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2.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https://d.docs.live.net/5e257885d8e930ee/Documents/Datascitools/Datacrumbs/"/>
    </mc:Choice>
  </mc:AlternateContent>
  <xr:revisionPtr revIDLastSave="869" documentId="8_{9038E924-C079-47C1-BCBB-41A81E30A1BD}" xr6:coauthVersionLast="47" xr6:coauthVersionMax="47" xr10:uidLastSave="{76FADE95-B733-4178-8B7C-0B169BC396FE}"/>
  <bookViews>
    <workbookView xWindow="-108" yWindow="-108" windowWidth="23256" windowHeight="12456" firstSheet="7" activeTab="8" xr2:uid="{5ABE97F3-DF80-4A71-94B3-175828D6DFEA}"/>
  </bookViews>
  <sheets>
    <sheet name="Employee Demographic Analysis D" sheetId="1" r:id="rId1"/>
    <sheet name="Performance vs. Tenure Analysis" sheetId="2" r:id="rId2"/>
    <sheet name="Diversity and Inclusion Report" sheetId="4" r:id="rId3"/>
    <sheet name="Employee Performance Analysis" sheetId="5" r:id="rId4"/>
    <sheet name="Retention Rate by Department" sheetId="6" r:id="rId5"/>
    <sheet name="Compensation Analysis by Job Ti" sheetId="11" r:id="rId6"/>
    <sheet name="Supervisor Performance and Team" sheetId="7" r:id="rId7"/>
    <sheet name="Employee Engagement Analysis" sheetId="8" r:id="rId8"/>
    <sheet name="Exit Interview Analysis" sheetId="9" r:id="rId9"/>
    <sheet name="Gender and Race Pay Gap Analysi" sheetId="10" r:id="rId10"/>
  </sheets>
  <externalReferences>
    <externalReference r:id="rId11"/>
  </externalReferences>
  <definedNames>
    <definedName name="Slicer_Current_Employee_Rating">#N/A</definedName>
    <definedName name="Slicer_Current_Employee_Rating1">#N/A</definedName>
    <definedName name="Slicer_DepartmentType">#N/A</definedName>
    <definedName name="Slicer_DepartmentType1">#N/A</definedName>
    <definedName name="Slicer_DepartmentType2">#N/A</definedName>
    <definedName name="Slicer_DepartmentType3">#N/A</definedName>
    <definedName name="Slicer_DepartmentType4">#N/A</definedName>
    <definedName name="Slicer_DepartmentType5">#N/A</definedName>
    <definedName name="Slicer_EmployeeClassificationType">#N/A</definedName>
    <definedName name="Slicer_EmployeeStatus">#N/A</definedName>
    <definedName name="Slicer_EmployeeStatus1">#N/A</definedName>
    <definedName name="Slicer_EmployeeType">#N/A</definedName>
    <definedName name="Slicer_GenderCode">#N/A</definedName>
    <definedName name="Slicer_GenderCode1">#N/A</definedName>
    <definedName name="Slicer_MaritalDesc">#N/A</definedName>
    <definedName name="Slicer_PayZone">#N/A</definedName>
    <definedName name="Slicer_Performance_Score">#N/A</definedName>
    <definedName name="Slicer_Performance_Score1">#N/A</definedName>
    <definedName name="Slicer_Performance_Score2">#N/A</definedName>
    <definedName name="Slicer_Performance_Summary">#N/A</definedName>
    <definedName name="Slicer_RaceDesc">#N/A</definedName>
    <definedName name="Slicer_RaceDesc1">#N/A</definedName>
    <definedName name="Slicer_RaceDesc2">#N/A</definedName>
    <definedName name="Slicer_TerminationType">#N/A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37"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9" i="6" l="1"/>
  <c r="S29" i="6" s="1"/>
  <c r="R28" i="6"/>
  <c r="S28" i="6" s="1"/>
  <c r="S27" i="6"/>
  <c r="R27" i="6"/>
  <c r="R26" i="6"/>
  <c r="S26" i="6" s="1"/>
  <c r="R25" i="6"/>
  <c r="S25" i="6" s="1"/>
  <c r="R24" i="6"/>
  <c r="S24" i="6" s="1"/>
  <c r="K3024" i="5" a="1"/>
  <c r="K3024" i="5" s="1"/>
  <c r="K3023" i="5" a="1"/>
  <c r="K3023" i="5" s="1"/>
  <c r="K3022" i="5" a="1"/>
  <c r="K3022" i="5" s="1"/>
  <c r="K3021" i="5" a="1"/>
  <c r="K3021" i="5" s="1"/>
  <c r="K3020" i="5" a="1"/>
  <c r="K3020" i="5" s="1"/>
  <c r="K3019" i="5" a="1"/>
  <c r="K3019" i="5" s="1"/>
  <c r="K3018" i="5" a="1"/>
  <c r="K3018" i="5" s="1"/>
  <c r="K3017" i="5" a="1"/>
  <c r="K3017" i="5" s="1"/>
  <c r="K3016" i="5" a="1"/>
  <c r="K3016" i="5" s="1"/>
  <c r="K3015" i="5" a="1"/>
  <c r="K3015" i="5" s="1"/>
  <c r="K3014" i="5" a="1"/>
  <c r="K3014" i="5" s="1"/>
  <c r="K3013" i="5" a="1"/>
  <c r="K3013" i="5" s="1"/>
  <c r="K3012" i="5" a="1"/>
  <c r="K3012" i="5" s="1"/>
  <c r="K3011" i="5" a="1"/>
  <c r="K3011" i="5" s="1"/>
  <c r="K3010" i="5" a="1"/>
  <c r="K3010" i="5" s="1"/>
  <c r="K3009" i="5" a="1"/>
  <c r="K3009" i="5" s="1"/>
  <c r="K3008" i="5" a="1"/>
  <c r="K3008" i="5" s="1"/>
  <c r="K3007" i="5" a="1"/>
  <c r="K3007" i="5" s="1"/>
  <c r="K3006" i="5" a="1"/>
  <c r="K3006" i="5" s="1"/>
  <c r="K3005" i="5" a="1"/>
  <c r="K3005" i="5" s="1"/>
  <c r="K3004" i="5" a="1"/>
  <c r="K3004" i="5" s="1"/>
  <c r="K3003" i="5" a="1"/>
  <c r="K3003" i="5" s="1"/>
  <c r="K3002" i="5" a="1"/>
  <c r="K3002" i="5" s="1"/>
  <c r="K3001" i="5" a="1"/>
  <c r="K3001" i="5" s="1"/>
  <c r="K3000" i="5" a="1"/>
  <c r="K3000" i="5" s="1"/>
  <c r="K2999" i="5" a="1"/>
  <c r="K2999" i="5" s="1"/>
  <c r="K2998" i="5" a="1"/>
  <c r="K2998" i="5" s="1"/>
  <c r="K2997" i="5"/>
  <c r="K2997" i="5" a="1"/>
  <c r="K2996" i="5" a="1"/>
  <c r="K2996" i="5" s="1"/>
  <c r="K2995" i="5" a="1"/>
  <c r="K2995" i="5" s="1"/>
  <c r="K2994" i="5" a="1"/>
  <c r="K2994" i="5" s="1"/>
  <c r="K2993" i="5" a="1"/>
  <c r="K2993" i="5" s="1"/>
  <c r="K2992" i="5" a="1"/>
  <c r="K2992" i="5" s="1"/>
  <c r="K2991" i="5" a="1"/>
  <c r="K2991" i="5" s="1"/>
  <c r="K2990" i="5" a="1"/>
  <c r="K2990" i="5" s="1"/>
  <c r="K2989" i="5"/>
  <c r="K2989" i="5" a="1"/>
  <c r="K2988" i="5" a="1"/>
  <c r="K2988" i="5" s="1"/>
  <c r="K2987" i="5" a="1"/>
  <c r="K2987" i="5" s="1"/>
  <c r="K2986" i="5" a="1"/>
  <c r="K2986" i="5" s="1"/>
  <c r="K2985" i="5" a="1"/>
  <c r="K2985" i="5" s="1"/>
  <c r="K2984" i="5" a="1"/>
  <c r="K2984" i="5" s="1"/>
  <c r="K2983" i="5" a="1"/>
  <c r="K2983" i="5" s="1"/>
  <c r="K2982" i="5" a="1"/>
  <c r="K2982" i="5" s="1"/>
  <c r="K2981" i="5"/>
  <c r="K2981" i="5" a="1"/>
  <c r="K2980" i="5" a="1"/>
  <c r="K2980" i="5" s="1"/>
  <c r="K2979" i="5" a="1"/>
  <c r="K2979" i="5" s="1"/>
  <c r="K2978" i="5" a="1"/>
  <c r="K2978" i="5" s="1"/>
  <c r="K2977" i="5" a="1"/>
  <c r="K2977" i="5" s="1"/>
  <c r="K2976" i="5" a="1"/>
  <c r="K2976" i="5" s="1"/>
  <c r="K2975" i="5" a="1"/>
  <c r="K2975" i="5" s="1"/>
  <c r="K2974" i="5" a="1"/>
  <c r="K2974" i="5" s="1"/>
  <c r="K2973" i="5" a="1"/>
  <c r="K2973" i="5" s="1"/>
  <c r="K2972" i="5"/>
  <c r="K2972" i="5" a="1"/>
  <c r="K2971" i="5" a="1"/>
  <c r="K2971" i="5" s="1"/>
  <c r="K2970" i="5" a="1"/>
  <c r="K2970" i="5" s="1"/>
  <c r="K2969" i="5" a="1"/>
  <c r="K2969" i="5" s="1"/>
  <c r="K2968" i="5"/>
  <c r="K2968" i="5" a="1"/>
  <c r="K2967" i="5" a="1"/>
  <c r="K2967" i="5" s="1"/>
  <c r="K2966" i="5" a="1"/>
  <c r="K2966" i="5" s="1"/>
  <c r="K2965" i="5" a="1"/>
  <c r="K2965" i="5" s="1"/>
  <c r="K2964" i="5" a="1"/>
  <c r="K2964" i="5" s="1"/>
  <c r="K2963" i="5" a="1"/>
  <c r="K2963" i="5" s="1"/>
  <c r="K2962" i="5" a="1"/>
  <c r="K2962" i="5" s="1"/>
  <c r="K2961" i="5" a="1"/>
  <c r="K2961" i="5" s="1"/>
  <c r="K2960" i="5"/>
  <c r="K2960" i="5" a="1"/>
  <c r="K2959" i="5" a="1"/>
  <c r="K2959" i="5" s="1"/>
  <c r="K2958" i="5" a="1"/>
  <c r="K2958" i="5" s="1"/>
  <c r="K2957" i="5" a="1"/>
  <c r="K2957" i="5" s="1"/>
  <c r="K2956" i="5" a="1"/>
  <c r="K2956" i="5" s="1"/>
  <c r="K2955" i="5"/>
  <c r="K2955" i="5" a="1"/>
  <c r="K2954" i="5" a="1"/>
  <c r="K2954" i="5" s="1"/>
  <c r="K2953" i="5"/>
  <c r="K2953" i="5" a="1"/>
  <c r="K2952" i="5" a="1"/>
  <c r="K2952" i="5" s="1"/>
  <c r="K2951" i="5"/>
  <c r="K2951" i="5" a="1"/>
  <c r="K2950" i="5" a="1"/>
  <c r="K2950" i="5" s="1"/>
  <c r="K2949" i="5" a="1"/>
  <c r="K2949" i="5" s="1"/>
  <c r="K2948" i="5" a="1"/>
  <c r="K2948" i="5" s="1"/>
  <c r="K2947" i="5" a="1"/>
  <c r="K2947" i="5" s="1"/>
  <c r="K2946" i="5" a="1"/>
  <c r="K2946" i="5" s="1"/>
  <c r="K2945" i="5" a="1"/>
  <c r="K2945" i="5" s="1"/>
  <c r="K2944" i="5" a="1"/>
  <c r="K2944" i="5" s="1"/>
  <c r="K2943" i="5" a="1"/>
  <c r="K2943" i="5" s="1"/>
  <c r="K2942" i="5" a="1"/>
  <c r="K2942" i="5" s="1"/>
  <c r="K2941" i="5" a="1"/>
  <c r="K2941" i="5" s="1"/>
  <c r="K2940" i="5" a="1"/>
  <c r="K2940" i="5" s="1"/>
  <c r="K2939" i="5" a="1"/>
  <c r="K2939" i="5" s="1"/>
  <c r="K2938" i="5" a="1"/>
  <c r="K2938" i="5" s="1"/>
  <c r="K2937" i="5" a="1"/>
  <c r="K2937" i="5" s="1"/>
  <c r="K2936" i="5" a="1"/>
  <c r="K2936" i="5" s="1"/>
  <c r="K2935" i="5" a="1"/>
  <c r="K2935" i="5" s="1"/>
  <c r="K2934" i="5" a="1"/>
  <c r="K2934" i="5" s="1"/>
  <c r="K2933" i="5" a="1"/>
  <c r="K2933" i="5" s="1"/>
  <c r="K2932" i="5" a="1"/>
  <c r="K2932" i="5" s="1"/>
  <c r="K2931" i="5" a="1"/>
  <c r="K2931" i="5" s="1"/>
  <c r="K2930" i="5"/>
  <c r="K2930" i="5" a="1"/>
  <c r="K2929" i="5" a="1"/>
  <c r="K2929" i="5" s="1"/>
  <c r="K2928" i="5" a="1"/>
  <c r="K2928" i="5" s="1"/>
  <c r="K2927" i="5" a="1"/>
  <c r="K2927" i="5" s="1"/>
  <c r="K2926" i="5" a="1"/>
  <c r="K2926" i="5" s="1"/>
  <c r="K2925" i="5" a="1"/>
  <c r="K2925" i="5" s="1"/>
  <c r="K2924" i="5"/>
  <c r="K2924" i="5" a="1"/>
  <c r="K2923" i="5" a="1"/>
  <c r="K2923" i="5" s="1"/>
  <c r="K2922" i="5" a="1"/>
  <c r="K2922" i="5" s="1"/>
  <c r="K2921" i="5" a="1"/>
  <c r="K2921" i="5" s="1"/>
  <c r="K2920" i="5" a="1"/>
  <c r="K2920" i="5" s="1"/>
  <c r="K2919" i="5" a="1"/>
  <c r="K2919" i="5" s="1"/>
  <c r="K2918" i="5" a="1"/>
  <c r="K2918" i="5" s="1"/>
  <c r="K2917" i="5" a="1"/>
  <c r="K2917" i="5" s="1"/>
  <c r="K2916" i="5" a="1"/>
  <c r="K2916" i="5" s="1"/>
  <c r="K2915" i="5"/>
  <c r="K2915" i="5" a="1"/>
  <c r="K2914" i="5" a="1"/>
  <c r="K2914" i="5" s="1"/>
  <c r="K2913" i="5"/>
  <c r="K2913" i="5" a="1"/>
  <c r="K2912" i="5" a="1"/>
  <c r="K2912" i="5" s="1"/>
  <c r="K2911" i="5"/>
  <c r="K2911" i="5" a="1"/>
  <c r="K2910" i="5" a="1"/>
  <c r="K2910" i="5" s="1"/>
  <c r="K2909" i="5" a="1"/>
  <c r="K2909" i="5" s="1"/>
  <c r="K2908" i="5" a="1"/>
  <c r="K2908" i="5" s="1"/>
  <c r="K2907" i="5" a="1"/>
  <c r="K2907" i="5" s="1"/>
  <c r="K2906" i="5" a="1"/>
  <c r="K2906" i="5" s="1"/>
  <c r="K2905" i="5" a="1"/>
  <c r="K2905" i="5" s="1"/>
  <c r="K2904" i="5" a="1"/>
  <c r="K2904" i="5" s="1"/>
  <c r="K2903" i="5" a="1"/>
  <c r="K2903" i="5" s="1"/>
  <c r="K2902" i="5" a="1"/>
  <c r="K2902" i="5" s="1"/>
  <c r="K2901" i="5" a="1"/>
  <c r="K2901" i="5" s="1"/>
  <c r="K2900" i="5" a="1"/>
  <c r="K2900" i="5" s="1"/>
  <c r="K2899" i="5" a="1"/>
  <c r="K2899" i="5" s="1"/>
  <c r="K2898" i="5" a="1"/>
  <c r="K2898" i="5" s="1"/>
  <c r="K2897" i="5" a="1"/>
  <c r="K2897" i="5" s="1"/>
  <c r="K2896" i="5"/>
  <c r="K2896" i="5" a="1"/>
  <c r="K2895" i="5" a="1"/>
  <c r="K2895" i="5" s="1"/>
  <c r="K2894" i="5" a="1"/>
  <c r="K2894" i="5" s="1"/>
  <c r="K2893" i="5" a="1"/>
  <c r="K2893" i="5" s="1"/>
  <c r="K2892" i="5" a="1"/>
  <c r="K2892" i="5" s="1"/>
  <c r="K2891" i="5" a="1"/>
  <c r="K2891" i="5" s="1"/>
  <c r="K2890" i="5" a="1"/>
  <c r="K2890" i="5" s="1"/>
  <c r="K2889" i="5" a="1"/>
  <c r="K2889" i="5" s="1"/>
  <c r="K2888" i="5"/>
  <c r="K2888" i="5" a="1"/>
  <c r="K2887" i="5" a="1"/>
  <c r="K2887" i="5" s="1"/>
  <c r="K2886" i="5" a="1"/>
  <c r="K2886" i="5" s="1"/>
  <c r="K2885" i="5" a="1"/>
  <c r="K2885" i="5" s="1"/>
  <c r="K2884" i="5" a="1"/>
  <c r="K2884" i="5" s="1"/>
  <c r="K2883" i="5" a="1"/>
  <c r="K2883" i="5" s="1"/>
  <c r="K2882" i="5" a="1"/>
  <c r="K2882" i="5" s="1"/>
  <c r="K2881" i="5"/>
  <c r="K2881" i="5" a="1"/>
  <c r="K2880" i="5" a="1"/>
  <c r="K2880" i="5" s="1"/>
  <c r="K2879" i="5" a="1"/>
  <c r="K2879" i="5" s="1"/>
  <c r="K2878" i="5" a="1"/>
  <c r="K2878" i="5" s="1"/>
  <c r="K2877" i="5" a="1"/>
  <c r="K2877" i="5" s="1"/>
  <c r="K2876" i="5" a="1"/>
  <c r="K2876" i="5" s="1"/>
  <c r="K2875" i="5" a="1"/>
  <c r="K2875" i="5" s="1"/>
  <c r="K2874" i="5" a="1"/>
  <c r="K2874" i="5" s="1"/>
  <c r="K2873" i="5" a="1"/>
  <c r="K2873" i="5" s="1"/>
  <c r="K2872" i="5" a="1"/>
  <c r="K2872" i="5" s="1"/>
  <c r="K2871" i="5"/>
  <c r="K2871" i="5" a="1"/>
  <c r="K2870" i="5" a="1"/>
  <c r="K2870" i="5" s="1"/>
  <c r="K2869" i="5" a="1"/>
  <c r="K2869" i="5" s="1"/>
  <c r="K2868" i="5" a="1"/>
  <c r="K2868" i="5" s="1"/>
  <c r="K2867" i="5" a="1"/>
  <c r="K2867" i="5" s="1"/>
  <c r="K2866" i="5" a="1"/>
  <c r="K2866" i="5" s="1"/>
  <c r="K2865" i="5"/>
  <c r="K2865" i="5" a="1"/>
  <c r="K2864" i="5" a="1"/>
  <c r="K2864" i="5" s="1"/>
  <c r="K2863" i="5"/>
  <c r="K2863" i="5" a="1"/>
  <c r="K2862" i="5" a="1"/>
  <c r="K2862" i="5" s="1"/>
  <c r="K2861" i="5" a="1"/>
  <c r="K2861" i="5" s="1"/>
  <c r="K2860" i="5" a="1"/>
  <c r="K2860" i="5" s="1"/>
  <c r="K2859" i="5" a="1"/>
  <c r="K2859" i="5" s="1"/>
  <c r="K2858" i="5" a="1"/>
  <c r="K2858" i="5" s="1"/>
  <c r="K2857" i="5" a="1"/>
  <c r="K2857" i="5" s="1"/>
  <c r="K2856" i="5" a="1"/>
  <c r="K2856" i="5" s="1"/>
  <c r="K2855" i="5" a="1"/>
  <c r="K2855" i="5" s="1"/>
  <c r="K2854" i="5"/>
  <c r="K2854" i="5" a="1"/>
  <c r="K2853" i="5" a="1"/>
  <c r="K2853" i="5" s="1"/>
  <c r="K2852" i="5" a="1"/>
  <c r="K2852" i="5" s="1"/>
  <c r="K2851" i="5" a="1"/>
  <c r="K2851" i="5" s="1"/>
  <c r="K2850" i="5" a="1"/>
  <c r="K2850" i="5" s="1"/>
  <c r="K2849" i="5" a="1"/>
  <c r="K2849" i="5" s="1"/>
  <c r="K2848" i="5" a="1"/>
  <c r="K2848" i="5" s="1"/>
  <c r="K2847" i="5" a="1"/>
  <c r="K2847" i="5" s="1"/>
  <c r="K2846" i="5"/>
  <c r="K2846" i="5" a="1"/>
  <c r="K2845" i="5" a="1"/>
  <c r="K2845" i="5" s="1"/>
  <c r="K2844" i="5" a="1"/>
  <c r="K2844" i="5" s="1"/>
  <c r="K2843" i="5" a="1"/>
  <c r="K2843" i="5" s="1"/>
  <c r="K2842" i="5" a="1"/>
  <c r="K2842" i="5" s="1"/>
  <c r="K2841" i="5" a="1"/>
  <c r="K2841" i="5" s="1"/>
  <c r="K2840" i="5" a="1"/>
  <c r="K2840" i="5" s="1"/>
  <c r="K2839" i="5" a="1"/>
  <c r="K2839" i="5" s="1"/>
  <c r="K2838" i="5" a="1"/>
  <c r="K2838" i="5" s="1"/>
  <c r="K2837" i="5" a="1"/>
  <c r="K2837" i="5" s="1"/>
  <c r="K2836" i="5" a="1"/>
  <c r="K2836" i="5" s="1"/>
  <c r="K2835" i="5"/>
  <c r="K2835" i="5" a="1"/>
  <c r="K2834" i="5" a="1"/>
  <c r="K2834" i="5" s="1"/>
  <c r="K2833" i="5" a="1"/>
  <c r="K2833" i="5" s="1"/>
  <c r="K2832" i="5" a="1"/>
  <c r="K2832" i="5" s="1"/>
  <c r="K2831" i="5" a="1"/>
  <c r="K2831" i="5" s="1"/>
  <c r="K2830" i="5"/>
  <c r="K2830" i="5" a="1"/>
  <c r="K2829" i="5" a="1"/>
  <c r="K2829" i="5" s="1"/>
  <c r="K2828" i="5"/>
  <c r="K2828" i="5" a="1"/>
  <c r="K2827" i="5" a="1"/>
  <c r="K2827" i="5" s="1"/>
  <c r="K2826" i="5" a="1"/>
  <c r="K2826" i="5" s="1"/>
  <c r="K2825" i="5" a="1"/>
  <c r="K2825" i="5" s="1"/>
  <c r="K2824" i="5" a="1"/>
  <c r="K2824" i="5" s="1"/>
  <c r="K2823" i="5" a="1"/>
  <c r="K2823" i="5" s="1"/>
  <c r="K2822" i="5" a="1"/>
  <c r="K2822" i="5" s="1"/>
  <c r="K2821" i="5" a="1"/>
  <c r="K2821" i="5" s="1"/>
  <c r="K2820" i="5" a="1"/>
  <c r="K2820" i="5" s="1"/>
  <c r="K2819" i="5" a="1"/>
  <c r="K2819" i="5" s="1"/>
  <c r="K2818" i="5" a="1"/>
  <c r="K2818" i="5" s="1"/>
  <c r="K2817" i="5" a="1"/>
  <c r="K2817" i="5" s="1"/>
  <c r="K2816" i="5" a="1"/>
  <c r="K2816" i="5" s="1"/>
  <c r="K2815" i="5" a="1"/>
  <c r="K2815" i="5" s="1"/>
  <c r="K2814" i="5" a="1"/>
  <c r="K2814" i="5" s="1"/>
  <c r="K2813" i="5" a="1"/>
  <c r="K2813" i="5" s="1"/>
  <c r="K2812" i="5" a="1"/>
  <c r="K2812" i="5" s="1"/>
  <c r="K2811" i="5"/>
  <c r="K2811" i="5" a="1"/>
  <c r="K2810" i="5" a="1"/>
  <c r="K2810" i="5" s="1"/>
  <c r="K2809" i="5" a="1"/>
  <c r="K2809" i="5" s="1"/>
  <c r="K2808" i="5" a="1"/>
  <c r="K2808" i="5" s="1"/>
  <c r="K2807" i="5" a="1"/>
  <c r="K2807" i="5" s="1"/>
  <c r="K2806" i="5" a="1"/>
  <c r="K2806" i="5" s="1"/>
  <c r="K2805" i="5" a="1"/>
  <c r="K2805" i="5" s="1"/>
  <c r="K2804" i="5" a="1"/>
  <c r="K2804" i="5" s="1"/>
  <c r="K2803" i="5" a="1"/>
  <c r="K2803" i="5" s="1"/>
  <c r="K2802" i="5" a="1"/>
  <c r="K2802" i="5" s="1"/>
  <c r="K2801" i="5" a="1"/>
  <c r="K2801" i="5" s="1"/>
  <c r="K2800" i="5" a="1"/>
  <c r="K2800" i="5" s="1"/>
  <c r="K2799" i="5" a="1"/>
  <c r="K2799" i="5" s="1"/>
  <c r="K2798" i="5" a="1"/>
  <c r="K2798" i="5" s="1"/>
  <c r="K2797" i="5" a="1"/>
  <c r="K2797" i="5" s="1"/>
  <c r="K2796" i="5" a="1"/>
  <c r="K2796" i="5" s="1"/>
  <c r="K2795" i="5" a="1"/>
  <c r="K2795" i="5" s="1"/>
  <c r="K2794" i="5" a="1"/>
  <c r="K2794" i="5" s="1"/>
  <c r="K2793" i="5"/>
  <c r="K2793" i="5" a="1"/>
  <c r="K2792" i="5" a="1"/>
  <c r="K2792" i="5" s="1"/>
  <c r="K2791" i="5" a="1"/>
  <c r="K2791" i="5" s="1"/>
  <c r="K2790" i="5" a="1"/>
  <c r="K2790" i="5" s="1"/>
  <c r="K2789" i="5" a="1"/>
  <c r="K2789" i="5" s="1"/>
  <c r="K2788" i="5" a="1"/>
  <c r="K2788" i="5" s="1"/>
  <c r="K2787" i="5"/>
  <c r="K2787" i="5" a="1"/>
  <c r="K2786" i="5" a="1"/>
  <c r="K2786" i="5" s="1"/>
  <c r="K2785" i="5" a="1"/>
  <c r="K2785" i="5" s="1"/>
  <c r="K2784" i="5" a="1"/>
  <c r="K2784" i="5" s="1"/>
  <c r="K2783" i="5" a="1"/>
  <c r="K2783" i="5" s="1"/>
  <c r="K2782" i="5" a="1"/>
  <c r="K2782" i="5" s="1"/>
  <c r="K2781" i="5" a="1"/>
  <c r="K2781" i="5" s="1"/>
  <c r="K2780" i="5" a="1"/>
  <c r="K2780" i="5" s="1"/>
  <c r="K2779" i="5" a="1"/>
  <c r="K2779" i="5" s="1"/>
  <c r="K2778" i="5" a="1"/>
  <c r="K2778" i="5" s="1"/>
  <c r="K2777" i="5" a="1"/>
  <c r="K2777" i="5" s="1"/>
  <c r="K2776" i="5" a="1"/>
  <c r="K2776" i="5" s="1"/>
  <c r="K2775" i="5" a="1"/>
  <c r="K2775" i="5" s="1"/>
  <c r="K2774" i="5" a="1"/>
  <c r="K2774" i="5" s="1"/>
  <c r="K2773" i="5" a="1"/>
  <c r="K2773" i="5" s="1"/>
  <c r="K2772" i="5" a="1"/>
  <c r="K2772" i="5" s="1"/>
  <c r="K2771" i="5" a="1"/>
  <c r="K2771" i="5" s="1"/>
  <c r="K2770" i="5" a="1"/>
  <c r="K2770" i="5" s="1"/>
  <c r="K2769" i="5" a="1"/>
  <c r="K2769" i="5" s="1"/>
  <c r="K2768" i="5" a="1"/>
  <c r="K2768" i="5" s="1"/>
  <c r="K2767" i="5" a="1"/>
  <c r="K2767" i="5" s="1"/>
  <c r="K2766" i="5" a="1"/>
  <c r="K2766" i="5" s="1"/>
  <c r="K2765" i="5" a="1"/>
  <c r="K2765" i="5" s="1"/>
  <c r="K2764" i="5" a="1"/>
  <c r="K2764" i="5" s="1"/>
  <c r="K2763" i="5" a="1"/>
  <c r="K2763" i="5" s="1"/>
  <c r="K2762" i="5" a="1"/>
  <c r="K2762" i="5" s="1"/>
  <c r="K2761" i="5" a="1"/>
  <c r="K2761" i="5" s="1"/>
  <c r="K2760" i="5" a="1"/>
  <c r="K2760" i="5" s="1"/>
  <c r="K2759" i="5" a="1"/>
  <c r="K2759" i="5" s="1"/>
  <c r="K2758" i="5" a="1"/>
  <c r="K2758" i="5" s="1"/>
  <c r="K2757" i="5" a="1"/>
  <c r="K2757" i="5" s="1"/>
  <c r="K2756" i="5"/>
  <c r="K2756" i="5" a="1"/>
  <c r="K2755" i="5" a="1"/>
  <c r="K2755" i="5" s="1"/>
  <c r="K2754" i="5" a="1"/>
  <c r="K2754" i="5" s="1"/>
  <c r="K2753" i="5" a="1"/>
  <c r="K2753" i="5" s="1"/>
  <c r="K2752" i="5" a="1"/>
  <c r="K2752" i="5" s="1"/>
  <c r="K2751" i="5" a="1"/>
  <c r="K2751" i="5" s="1"/>
  <c r="K2750" i="5" a="1"/>
  <c r="K2750" i="5" s="1"/>
  <c r="K2749" i="5" a="1"/>
  <c r="K2749" i="5" s="1"/>
  <c r="K2748" i="5" a="1"/>
  <c r="K2748" i="5" s="1"/>
  <c r="K2747" i="5" a="1"/>
  <c r="K2747" i="5" s="1"/>
  <c r="K2746" i="5" a="1"/>
  <c r="K2746" i="5" s="1"/>
  <c r="K2745" i="5" a="1"/>
  <c r="K2745" i="5" s="1"/>
  <c r="K2744" i="5"/>
  <c r="K2744" i="5" a="1"/>
  <c r="K2743" i="5" a="1"/>
  <c r="K2743" i="5" s="1"/>
  <c r="K2742" i="5" a="1"/>
  <c r="K2742" i="5" s="1"/>
  <c r="K2741" i="5" a="1"/>
  <c r="K2741" i="5" s="1"/>
  <c r="K2740" i="5"/>
  <c r="K2740" i="5" a="1"/>
  <c r="K2739" i="5"/>
  <c r="K2739" i="5" a="1"/>
  <c r="K2738" i="5" a="1"/>
  <c r="K2738" i="5" s="1"/>
  <c r="K2737" i="5"/>
  <c r="K2737" i="5" a="1"/>
  <c r="K2736" i="5" a="1"/>
  <c r="K2736" i="5" s="1"/>
  <c r="K2735" i="5" a="1"/>
  <c r="K2735" i="5" s="1"/>
  <c r="K2734" i="5" a="1"/>
  <c r="K2734" i="5" s="1"/>
  <c r="K2733" i="5" a="1"/>
  <c r="K2733" i="5" s="1"/>
  <c r="K2732" i="5" a="1"/>
  <c r="K2732" i="5" s="1"/>
  <c r="K2731" i="5"/>
  <c r="K2731" i="5" a="1"/>
  <c r="K2730" i="5" a="1"/>
  <c r="K2730" i="5" s="1"/>
  <c r="K2729" i="5" a="1"/>
  <c r="K2729" i="5" s="1"/>
  <c r="K2728" i="5" a="1"/>
  <c r="K2728" i="5" s="1"/>
  <c r="K2727" i="5" a="1"/>
  <c r="K2727" i="5" s="1"/>
  <c r="K2726" i="5" a="1"/>
  <c r="K2726" i="5" s="1"/>
  <c r="K2725" i="5" a="1"/>
  <c r="K2725" i="5" s="1"/>
  <c r="K2724" i="5" a="1"/>
  <c r="K2724" i="5" s="1"/>
  <c r="K2723" i="5"/>
  <c r="K2723" i="5" a="1"/>
  <c r="K2722" i="5" a="1"/>
  <c r="K2722" i="5" s="1"/>
  <c r="K2721" i="5"/>
  <c r="K2721" i="5" a="1"/>
  <c r="K2720" i="5" a="1"/>
  <c r="K2720" i="5" s="1"/>
  <c r="K2719" i="5" a="1"/>
  <c r="K2719" i="5" s="1"/>
  <c r="K2718" i="5" a="1"/>
  <c r="K2718" i="5" s="1"/>
  <c r="K2717" i="5" a="1"/>
  <c r="K2717" i="5" s="1"/>
  <c r="K2716" i="5" a="1"/>
  <c r="K2716" i="5" s="1"/>
  <c r="K2715" i="5" a="1"/>
  <c r="K2715" i="5" s="1"/>
  <c r="K2714" i="5"/>
  <c r="K2714" i="5" a="1"/>
  <c r="K2713" i="5" a="1"/>
  <c r="K2713" i="5" s="1"/>
  <c r="K2712" i="5" a="1"/>
  <c r="K2712" i="5" s="1"/>
  <c r="K2711" i="5" a="1"/>
  <c r="K2711" i="5" s="1"/>
  <c r="K2710" i="5" a="1"/>
  <c r="K2710" i="5" s="1"/>
  <c r="K2709" i="5" a="1"/>
  <c r="K2709" i="5" s="1"/>
  <c r="K2708" i="5" a="1"/>
  <c r="K2708" i="5" s="1"/>
  <c r="K2707" i="5" a="1"/>
  <c r="K2707" i="5" s="1"/>
  <c r="K2706" i="5" a="1"/>
  <c r="K2706" i="5" s="1"/>
  <c r="K2705" i="5" a="1"/>
  <c r="K2705" i="5" s="1"/>
  <c r="K2704" i="5" a="1"/>
  <c r="K2704" i="5" s="1"/>
  <c r="K2703" i="5" a="1"/>
  <c r="K2703" i="5" s="1"/>
  <c r="K2702" i="5"/>
  <c r="K2702" i="5" a="1"/>
  <c r="K2701" i="5" a="1"/>
  <c r="K2701" i="5" s="1"/>
  <c r="K2700" i="5" a="1"/>
  <c r="K2700" i="5" s="1"/>
  <c r="K2699" i="5"/>
  <c r="K2699" i="5" a="1"/>
  <c r="K2698" i="5" a="1"/>
  <c r="K2698" i="5" s="1"/>
  <c r="K2697" i="5"/>
  <c r="K2697" i="5" a="1"/>
  <c r="K2696" i="5" a="1"/>
  <c r="K2696" i="5" s="1"/>
  <c r="K2695" i="5" a="1"/>
  <c r="K2695" i="5" s="1"/>
  <c r="K2694" i="5" a="1"/>
  <c r="K2694" i="5" s="1"/>
  <c r="K2693" i="5" a="1"/>
  <c r="K2693" i="5" s="1"/>
  <c r="K2692" i="5" a="1"/>
  <c r="K2692" i="5" s="1"/>
  <c r="K2691" i="5" a="1"/>
  <c r="K2691" i="5" s="1"/>
  <c r="K2690" i="5" a="1"/>
  <c r="K2690" i="5" s="1"/>
  <c r="K2689" i="5" a="1"/>
  <c r="K2689" i="5" s="1"/>
  <c r="K2688" i="5" a="1"/>
  <c r="K2688" i="5" s="1"/>
  <c r="K2687" i="5" a="1"/>
  <c r="K2687" i="5" s="1"/>
  <c r="K2686" i="5"/>
  <c r="K2686" i="5" a="1"/>
  <c r="K2685" i="5" a="1"/>
  <c r="K2685" i="5" s="1"/>
  <c r="K2684" i="5" a="1"/>
  <c r="K2684" i="5" s="1"/>
  <c r="K2683" i="5" a="1"/>
  <c r="K2683" i="5" s="1"/>
  <c r="K2682" i="5" a="1"/>
  <c r="K2682" i="5" s="1"/>
  <c r="K2681" i="5" a="1"/>
  <c r="K2681" i="5" s="1"/>
  <c r="K2680" i="5" a="1"/>
  <c r="K2680" i="5" s="1"/>
  <c r="K2679" i="5" a="1"/>
  <c r="K2679" i="5" s="1"/>
  <c r="K2678" i="5" a="1"/>
  <c r="K2678" i="5" s="1"/>
  <c r="K2677" i="5" a="1"/>
  <c r="K2677" i="5" s="1"/>
  <c r="K2676" i="5" a="1"/>
  <c r="K2676" i="5" s="1"/>
  <c r="K2675" i="5" a="1"/>
  <c r="K2675" i="5" s="1"/>
  <c r="K2674" i="5" a="1"/>
  <c r="K2674" i="5" s="1"/>
  <c r="K2673" i="5" a="1"/>
  <c r="K2673" i="5" s="1"/>
  <c r="K2672" i="5" a="1"/>
  <c r="K2672" i="5" s="1"/>
  <c r="K2671" i="5" a="1"/>
  <c r="K2671" i="5" s="1"/>
  <c r="K2670" i="5" a="1"/>
  <c r="K2670" i="5" s="1"/>
  <c r="K2669" i="5" a="1"/>
  <c r="K2669" i="5" s="1"/>
  <c r="K2668" i="5"/>
  <c r="K2668" i="5" a="1"/>
  <c r="K2667" i="5" a="1"/>
  <c r="K2667" i="5" s="1"/>
  <c r="K2666" i="5" a="1"/>
  <c r="K2666" i="5" s="1"/>
  <c r="K2665" i="5" a="1"/>
  <c r="K2665" i="5" s="1"/>
  <c r="K2664" i="5" a="1"/>
  <c r="K2664" i="5" s="1"/>
  <c r="K2663" i="5"/>
  <c r="K2663" i="5" a="1"/>
  <c r="K2662" i="5" a="1"/>
  <c r="K2662" i="5" s="1"/>
  <c r="K2661" i="5" a="1"/>
  <c r="K2661" i="5" s="1"/>
  <c r="K2660" i="5"/>
  <c r="K2660" i="5" a="1"/>
  <c r="K2659" i="5" a="1"/>
  <c r="K2659" i="5" s="1"/>
  <c r="K2658" i="5" a="1"/>
  <c r="K2658" i="5" s="1"/>
  <c r="K2657" i="5" a="1"/>
  <c r="K2657" i="5" s="1"/>
  <c r="K2656" i="5"/>
  <c r="K2656" i="5" a="1"/>
  <c r="K2655" i="5"/>
  <c r="K2655" i="5" a="1"/>
  <c r="K2654" i="5" a="1"/>
  <c r="K2654" i="5" s="1"/>
  <c r="K2653" i="5" a="1"/>
  <c r="K2653" i="5" s="1"/>
  <c r="K2652" i="5" a="1"/>
  <c r="K2652" i="5" s="1"/>
  <c r="K2651" i="5"/>
  <c r="K2651" i="5" a="1"/>
  <c r="K2650" i="5" a="1"/>
  <c r="K2650" i="5" s="1"/>
  <c r="K2649" i="5" a="1"/>
  <c r="K2649" i="5" s="1"/>
  <c r="K2648" i="5" a="1"/>
  <c r="K2648" i="5" s="1"/>
  <c r="K2647" i="5" a="1"/>
  <c r="K2647" i="5" s="1"/>
  <c r="K2646" i="5" a="1"/>
  <c r="K2646" i="5" s="1"/>
  <c r="K2645" i="5" a="1"/>
  <c r="K2645" i="5" s="1"/>
  <c r="K2644" i="5" a="1"/>
  <c r="K2644" i="5" s="1"/>
  <c r="K2643" i="5" a="1"/>
  <c r="K2643" i="5" s="1"/>
  <c r="K2642" i="5" a="1"/>
  <c r="K2642" i="5" s="1"/>
  <c r="K2641" i="5" a="1"/>
  <c r="K2641" i="5" s="1"/>
  <c r="K2640" i="5" a="1"/>
  <c r="K2640" i="5" s="1"/>
  <c r="K2639" i="5" a="1"/>
  <c r="K2639" i="5" s="1"/>
  <c r="K2638" i="5" a="1"/>
  <c r="K2638" i="5" s="1"/>
  <c r="K2637" i="5" a="1"/>
  <c r="K2637" i="5" s="1"/>
  <c r="K2636" i="5" a="1"/>
  <c r="K2636" i="5" s="1"/>
  <c r="K2635" i="5" a="1"/>
  <c r="K2635" i="5" s="1"/>
  <c r="K2634" i="5" a="1"/>
  <c r="K2634" i="5" s="1"/>
  <c r="K2633" i="5" a="1"/>
  <c r="K2633" i="5" s="1"/>
  <c r="K2632" i="5"/>
  <c r="K2632" i="5" a="1"/>
  <c r="K2631" i="5" a="1"/>
  <c r="K2631" i="5" s="1"/>
  <c r="K2630" i="5" a="1"/>
  <c r="K2630" i="5" s="1"/>
  <c r="K2629" i="5" a="1"/>
  <c r="K2629" i="5" s="1"/>
  <c r="K2628" i="5" a="1"/>
  <c r="K2628" i="5" s="1"/>
  <c r="K2627" i="5" a="1"/>
  <c r="K2627" i="5" s="1"/>
  <c r="K2626" i="5" a="1"/>
  <c r="K2626" i="5" s="1"/>
  <c r="K2625" i="5" a="1"/>
  <c r="K2625" i="5" s="1"/>
  <c r="K2624" i="5" a="1"/>
  <c r="K2624" i="5" s="1"/>
  <c r="K2623" i="5" a="1"/>
  <c r="K2623" i="5" s="1"/>
  <c r="K2622" i="5" a="1"/>
  <c r="K2622" i="5" s="1"/>
  <c r="K2621" i="5" a="1"/>
  <c r="K2621" i="5" s="1"/>
  <c r="K2620" i="5" a="1"/>
  <c r="K2620" i="5" s="1"/>
  <c r="K2619" i="5" a="1"/>
  <c r="K2619" i="5" s="1"/>
  <c r="K2618" i="5" a="1"/>
  <c r="K2618" i="5" s="1"/>
  <c r="K2617" i="5" a="1"/>
  <c r="K2617" i="5" s="1"/>
  <c r="K2616" i="5" a="1"/>
  <c r="K2616" i="5" s="1"/>
  <c r="K2615" i="5" a="1"/>
  <c r="K2615" i="5" s="1"/>
  <c r="K2614" i="5" a="1"/>
  <c r="K2614" i="5" s="1"/>
  <c r="K2613" i="5" a="1"/>
  <c r="K2613" i="5" s="1"/>
  <c r="K2612" i="5" a="1"/>
  <c r="K2612" i="5" s="1"/>
  <c r="K2611" i="5" a="1"/>
  <c r="K2611" i="5" s="1"/>
  <c r="K2610" i="5" a="1"/>
  <c r="K2610" i="5" s="1"/>
  <c r="K2609" i="5" a="1"/>
  <c r="K2609" i="5" s="1"/>
  <c r="K2608" i="5" a="1"/>
  <c r="K2608" i="5" s="1"/>
  <c r="K2607" i="5" a="1"/>
  <c r="K2607" i="5" s="1"/>
  <c r="K2606" i="5" a="1"/>
  <c r="K2606" i="5" s="1"/>
  <c r="K2605" i="5" a="1"/>
  <c r="K2605" i="5" s="1"/>
  <c r="K2604" i="5" a="1"/>
  <c r="K2604" i="5" s="1"/>
  <c r="K2603" i="5" a="1"/>
  <c r="K2603" i="5" s="1"/>
  <c r="K2602" i="5" a="1"/>
  <c r="K2602" i="5" s="1"/>
  <c r="K2601" i="5" a="1"/>
  <c r="K2601" i="5" s="1"/>
  <c r="K2600" i="5"/>
  <c r="K2600" i="5" a="1"/>
  <c r="K2599" i="5"/>
  <c r="K2599" i="5" a="1"/>
  <c r="K2598" i="5" a="1"/>
  <c r="K2598" i="5" s="1"/>
  <c r="K2597" i="5" a="1"/>
  <c r="K2597" i="5" s="1"/>
  <c r="K2596" i="5" a="1"/>
  <c r="K2596" i="5" s="1"/>
  <c r="K2595" i="5" a="1"/>
  <c r="K2595" i="5" s="1"/>
  <c r="K2594" i="5" a="1"/>
  <c r="K2594" i="5" s="1"/>
  <c r="K2593" i="5" a="1"/>
  <c r="K2593" i="5" s="1"/>
  <c r="K2592" i="5" a="1"/>
  <c r="K2592" i="5" s="1"/>
  <c r="K2591" i="5" a="1"/>
  <c r="K2591" i="5" s="1"/>
  <c r="K2590" i="5" a="1"/>
  <c r="K2590" i="5" s="1"/>
  <c r="K2589" i="5" a="1"/>
  <c r="K2589" i="5" s="1"/>
  <c r="K2588" i="5" a="1"/>
  <c r="K2588" i="5" s="1"/>
  <c r="K2587" i="5" a="1"/>
  <c r="K2587" i="5" s="1"/>
  <c r="K2586" i="5" a="1"/>
  <c r="K2586" i="5" s="1"/>
  <c r="K2585" i="5" a="1"/>
  <c r="K2585" i="5" s="1"/>
  <c r="K2584" i="5" a="1"/>
  <c r="K2584" i="5" s="1"/>
  <c r="K2583" i="5"/>
  <c r="K2583" i="5" a="1"/>
  <c r="K2582" i="5" a="1"/>
  <c r="K2582" i="5" s="1"/>
  <c r="K2581" i="5" a="1"/>
  <c r="K2581" i="5" s="1"/>
  <c r="K2580" i="5" a="1"/>
  <c r="K2580" i="5" s="1"/>
  <c r="K2579" i="5" a="1"/>
  <c r="K2579" i="5" s="1"/>
  <c r="K2578" i="5" a="1"/>
  <c r="K2578" i="5" s="1"/>
  <c r="K2577" i="5" a="1"/>
  <c r="K2577" i="5" s="1"/>
  <c r="K2576" i="5" a="1"/>
  <c r="K2576" i="5" s="1"/>
  <c r="K2575" i="5"/>
  <c r="K2575" i="5" a="1"/>
  <c r="K2574" i="5" a="1"/>
  <c r="K2574" i="5" s="1"/>
  <c r="K2573" i="5" a="1"/>
  <c r="K2573" i="5" s="1"/>
  <c r="K2572" i="5" a="1"/>
  <c r="K2572" i="5" s="1"/>
  <c r="K2571" i="5" a="1"/>
  <c r="K2571" i="5" s="1"/>
  <c r="K2570" i="5" a="1"/>
  <c r="K2570" i="5" s="1"/>
  <c r="K2569" i="5" a="1"/>
  <c r="K2569" i="5" s="1"/>
  <c r="K2568" i="5" a="1"/>
  <c r="K2568" i="5" s="1"/>
  <c r="K2567" i="5" a="1"/>
  <c r="K2567" i="5" s="1"/>
  <c r="K2566" i="5" a="1"/>
  <c r="K2566" i="5" s="1"/>
  <c r="K2565" i="5" a="1"/>
  <c r="K2565" i="5" s="1"/>
  <c r="K2564" i="5" a="1"/>
  <c r="K2564" i="5" s="1"/>
  <c r="K2563" i="5" a="1"/>
  <c r="K2563" i="5" s="1"/>
  <c r="K2562" i="5" a="1"/>
  <c r="K2562" i="5" s="1"/>
  <c r="K2561" i="5" a="1"/>
  <c r="K2561" i="5" s="1"/>
  <c r="K2560" i="5" a="1"/>
  <c r="K2560" i="5" s="1"/>
  <c r="K2559" i="5" a="1"/>
  <c r="K2559" i="5" s="1"/>
  <c r="K2558" i="5" a="1"/>
  <c r="K2558" i="5" s="1"/>
  <c r="K2557" i="5"/>
  <c r="K2557" i="5" a="1"/>
  <c r="K2556" i="5" a="1"/>
  <c r="K2556" i="5" s="1"/>
  <c r="K2555" i="5" a="1"/>
  <c r="K2555" i="5" s="1"/>
  <c r="K2554" i="5" a="1"/>
  <c r="K2554" i="5" s="1"/>
  <c r="K2553" i="5" a="1"/>
  <c r="K2553" i="5" s="1"/>
  <c r="K2552" i="5"/>
  <c r="K2552" i="5" a="1"/>
  <c r="K2551" i="5" a="1"/>
  <c r="K2551" i="5" s="1"/>
  <c r="K2550" i="5" a="1"/>
  <c r="K2550" i="5" s="1"/>
  <c r="K2549" i="5" a="1"/>
  <c r="K2549" i="5" s="1"/>
  <c r="K2548" i="5" a="1"/>
  <c r="K2548" i="5" s="1"/>
  <c r="K2547" i="5" a="1"/>
  <c r="K2547" i="5" s="1"/>
  <c r="K2546" i="5" a="1"/>
  <c r="K2546" i="5" s="1"/>
  <c r="K2545" i="5" a="1"/>
  <c r="K2545" i="5" s="1"/>
  <c r="K2544" i="5" a="1"/>
  <c r="K2544" i="5" s="1"/>
  <c r="K2543" i="5" a="1"/>
  <c r="K2543" i="5" s="1"/>
  <c r="K2542" i="5"/>
  <c r="K2542" i="5" a="1"/>
  <c r="K2541" i="5"/>
  <c r="K2541" i="5" a="1"/>
  <c r="K2540" i="5" a="1"/>
  <c r="K2540" i="5" s="1"/>
  <c r="K2539" i="5" a="1"/>
  <c r="K2539" i="5" s="1"/>
  <c r="K2538" i="5" a="1"/>
  <c r="K2538" i="5" s="1"/>
  <c r="K2537" i="5" a="1"/>
  <c r="K2537" i="5" s="1"/>
  <c r="K2536" i="5" a="1"/>
  <c r="K2536" i="5" s="1"/>
  <c r="K2535" i="5" a="1"/>
  <c r="K2535" i="5" s="1"/>
  <c r="K2534" i="5" a="1"/>
  <c r="K2534" i="5" s="1"/>
  <c r="K2533" i="5" a="1"/>
  <c r="K2533" i="5" s="1"/>
  <c r="K2532" i="5" a="1"/>
  <c r="K2532" i="5" s="1"/>
  <c r="K2531" i="5" a="1"/>
  <c r="K2531" i="5" s="1"/>
  <c r="K2530" i="5" a="1"/>
  <c r="K2530" i="5" s="1"/>
  <c r="K2529" i="5"/>
  <c r="K2529" i="5" a="1"/>
  <c r="K2528" i="5" a="1"/>
  <c r="K2528" i="5" s="1"/>
  <c r="K2527" i="5" a="1"/>
  <c r="K2527" i="5" s="1"/>
  <c r="K2526" i="5" a="1"/>
  <c r="K2526" i="5" s="1"/>
  <c r="K2525" i="5"/>
  <c r="K2525" i="5" a="1"/>
  <c r="K2524" i="5"/>
  <c r="K2524" i="5" a="1"/>
  <c r="K2523" i="5" a="1"/>
  <c r="K2523" i="5" s="1"/>
  <c r="K2522" i="5" a="1"/>
  <c r="K2522" i="5" s="1"/>
  <c r="K2521" i="5" a="1"/>
  <c r="K2521" i="5" s="1"/>
  <c r="K2520" i="5" a="1"/>
  <c r="K2520" i="5" s="1"/>
  <c r="K2519" i="5" a="1"/>
  <c r="K2519" i="5" s="1"/>
  <c r="K2518" i="5" a="1"/>
  <c r="K2518" i="5" s="1"/>
  <c r="K2517" i="5" a="1"/>
  <c r="K2517" i="5" s="1"/>
  <c r="K2516" i="5" a="1"/>
  <c r="K2516" i="5" s="1"/>
  <c r="K2515" i="5" a="1"/>
  <c r="K2515" i="5" s="1"/>
  <c r="K2514" i="5" a="1"/>
  <c r="K2514" i="5" s="1"/>
  <c r="K2513" i="5" a="1"/>
  <c r="K2513" i="5" s="1"/>
  <c r="K2512" i="5" a="1"/>
  <c r="K2512" i="5" s="1"/>
  <c r="K2511" i="5" a="1"/>
  <c r="K2511" i="5" s="1"/>
  <c r="K2510" i="5" a="1"/>
  <c r="K2510" i="5" s="1"/>
  <c r="K2509" i="5" a="1"/>
  <c r="K2509" i="5" s="1"/>
  <c r="K2508" i="5" a="1"/>
  <c r="K2508" i="5" s="1"/>
  <c r="K2507" i="5" a="1"/>
  <c r="K2507" i="5" s="1"/>
  <c r="K2506" i="5" a="1"/>
  <c r="K2506" i="5" s="1"/>
  <c r="K2505" i="5" a="1"/>
  <c r="K2505" i="5" s="1"/>
  <c r="K2504" i="5"/>
  <c r="K2504" i="5" a="1"/>
  <c r="K2503" i="5" a="1"/>
  <c r="K2503" i="5" s="1"/>
  <c r="K2502" i="5" a="1"/>
  <c r="K2502" i="5" s="1"/>
  <c r="K2501" i="5" a="1"/>
  <c r="K2501" i="5" s="1"/>
  <c r="K2500" i="5" a="1"/>
  <c r="K2500" i="5" s="1"/>
  <c r="K2499" i="5" a="1"/>
  <c r="K2499" i="5" s="1"/>
  <c r="K2498" i="5" a="1"/>
  <c r="K2498" i="5" s="1"/>
  <c r="K2497" i="5" a="1"/>
  <c r="K2497" i="5" s="1"/>
  <c r="K2496" i="5" a="1"/>
  <c r="K2496" i="5" s="1"/>
  <c r="K2495" i="5" a="1"/>
  <c r="K2495" i="5" s="1"/>
  <c r="K2494" i="5" a="1"/>
  <c r="K2494" i="5" s="1"/>
  <c r="K2493" i="5" a="1"/>
  <c r="K2493" i="5" s="1"/>
  <c r="K2492" i="5" a="1"/>
  <c r="K2492" i="5" s="1"/>
  <c r="K2491" i="5" a="1"/>
  <c r="K2491" i="5" s="1"/>
  <c r="K2490" i="5" a="1"/>
  <c r="K2490" i="5" s="1"/>
  <c r="K2489" i="5"/>
  <c r="K2489" i="5" a="1"/>
  <c r="K2488" i="5" a="1"/>
  <c r="K2488" i="5" s="1"/>
  <c r="K2487" i="5" a="1"/>
  <c r="K2487" i="5" s="1"/>
  <c r="K2486" i="5"/>
  <c r="K2486" i="5" a="1"/>
  <c r="K2485" i="5" a="1"/>
  <c r="K2485" i="5" s="1"/>
  <c r="K2484" i="5" a="1"/>
  <c r="K2484" i="5" s="1"/>
  <c r="K2483" i="5" a="1"/>
  <c r="K2483" i="5" s="1"/>
  <c r="K2482" i="5"/>
  <c r="K2482" i="5" a="1"/>
  <c r="K2481" i="5" a="1"/>
  <c r="K2481" i="5" s="1"/>
  <c r="K2480" i="5" a="1"/>
  <c r="K2480" i="5" s="1"/>
  <c r="K2479" i="5" a="1"/>
  <c r="K2479" i="5" s="1"/>
  <c r="K2478" i="5" a="1"/>
  <c r="K2478" i="5" s="1"/>
  <c r="K2477" i="5" a="1"/>
  <c r="K2477" i="5" s="1"/>
  <c r="K2476" i="5" a="1"/>
  <c r="K2476" i="5" s="1"/>
  <c r="K2475" i="5" a="1"/>
  <c r="K2475" i="5" s="1"/>
  <c r="K2474" i="5" a="1"/>
  <c r="K2474" i="5" s="1"/>
  <c r="K2473" i="5"/>
  <c r="K2473" i="5" a="1"/>
  <c r="K2472" i="5"/>
  <c r="K2472" i="5" a="1"/>
  <c r="K2471" i="5" a="1"/>
  <c r="K2471" i="5" s="1"/>
  <c r="K2470" i="5" a="1"/>
  <c r="K2470" i="5" s="1"/>
  <c r="K2469" i="5" a="1"/>
  <c r="K2469" i="5" s="1"/>
  <c r="K2468" i="5" a="1"/>
  <c r="K2468" i="5" s="1"/>
  <c r="K2467" i="5" a="1"/>
  <c r="K2467" i="5" s="1"/>
  <c r="K2466" i="5" a="1"/>
  <c r="K2466" i="5" s="1"/>
  <c r="K2465" i="5"/>
  <c r="K2465" i="5" a="1"/>
  <c r="K2464" i="5" a="1"/>
  <c r="K2464" i="5" s="1"/>
  <c r="K2463" i="5" a="1"/>
  <c r="K2463" i="5" s="1"/>
  <c r="K2462" i="5" a="1"/>
  <c r="K2462" i="5" s="1"/>
  <c r="K2461" i="5" a="1"/>
  <c r="K2461" i="5" s="1"/>
  <c r="K2460" i="5"/>
  <c r="K2460" i="5" a="1"/>
  <c r="K2459" i="5" a="1"/>
  <c r="K2459" i="5" s="1"/>
  <c r="K2458" i="5" a="1"/>
  <c r="K2458" i="5" s="1"/>
  <c r="K2457" i="5" a="1"/>
  <c r="K2457" i="5" s="1"/>
  <c r="K2456" i="5"/>
  <c r="K2456" i="5" a="1"/>
  <c r="K2455" i="5" a="1"/>
  <c r="K2455" i="5" s="1"/>
  <c r="K2454" i="5" a="1"/>
  <c r="K2454" i="5" s="1"/>
  <c r="K2453" i="5" a="1"/>
  <c r="K2453" i="5" s="1"/>
  <c r="K2452" i="5" a="1"/>
  <c r="K2452" i="5" s="1"/>
  <c r="K2451" i="5" a="1"/>
  <c r="K2451" i="5" s="1"/>
  <c r="K2450" i="5" a="1"/>
  <c r="K2450" i="5" s="1"/>
  <c r="K2449" i="5" a="1"/>
  <c r="K2449" i="5" s="1"/>
  <c r="K2448" i="5" a="1"/>
  <c r="K2448" i="5" s="1"/>
  <c r="K2447" i="5" a="1"/>
  <c r="K2447" i="5" s="1"/>
  <c r="K2446" i="5" a="1"/>
  <c r="K2446" i="5" s="1"/>
  <c r="K2445" i="5" a="1"/>
  <c r="K2445" i="5" s="1"/>
  <c r="K2444" i="5"/>
  <c r="K2444" i="5" a="1"/>
  <c r="K2443" i="5" a="1"/>
  <c r="K2443" i="5" s="1"/>
  <c r="K2442" i="5" a="1"/>
  <c r="K2442" i="5" s="1"/>
  <c r="K2441" i="5" a="1"/>
  <c r="K2441" i="5" s="1"/>
  <c r="K2440" i="5" a="1"/>
  <c r="K2440" i="5" s="1"/>
  <c r="K2439" i="5" a="1"/>
  <c r="K2439" i="5" s="1"/>
  <c r="K2438" i="5" a="1"/>
  <c r="K2438" i="5" s="1"/>
  <c r="K2437" i="5" a="1"/>
  <c r="K2437" i="5" s="1"/>
  <c r="K2436" i="5" a="1"/>
  <c r="K2436" i="5" s="1"/>
  <c r="K2435" i="5" a="1"/>
  <c r="K2435" i="5" s="1"/>
  <c r="K2434" i="5" a="1"/>
  <c r="K2434" i="5" s="1"/>
  <c r="K2433" i="5" a="1"/>
  <c r="K2433" i="5" s="1"/>
  <c r="K2432" i="5" a="1"/>
  <c r="K2432" i="5" s="1"/>
  <c r="K2431" i="5" a="1"/>
  <c r="K2431" i="5" s="1"/>
  <c r="K2430" i="5" a="1"/>
  <c r="K2430" i="5" s="1"/>
  <c r="K2429" i="5" a="1"/>
  <c r="K2429" i="5" s="1"/>
  <c r="K2428" i="5" a="1"/>
  <c r="K2428" i="5" s="1"/>
  <c r="K2427" i="5" a="1"/>
  <c r="K2427" i="5" s="1"/>
  <c r="K2426" i="5" a="1"/>
  <c r="K2426" i="5" s="1"/>
  <c r="K2425" i="5"/>
  <c r="K2425" i="5" a="1"/>
  <c r="K2424" i="5" a="1"/>
  <c r="K2424" i="5" s="1"/>
  <c r="K2423" i="5" a="1"/>
  <c r="K2423" i="5" s="1"/>
  <c r="K2422" i="5" a="1"/>
  <c r="K2422" i="5" s="1"/>
  <c r="K2421" i="5" a="1"/>
  <c r="K2421" i="5" s="1"/>
  <c r="K2420" i="5" a="1"/>
  <c r="K2420" i="5" s="1"/>
  <c r="K2419" i="5" a="1"/>
  <c r="K2419" i="5" s="1"/>
  <c r="K2418" i="5" a="1"/>
  <c r="K2418" i="5" s="1"/>
  <c r="K2417" i="5"/>
  <c r="K2417" i="5" a="1"/>
  <c r="K2416" i="5" a="1"/>
  <c r="K2416" i="5" s="1"/>
  <c r="K2415" i="5" a="1"/>
  <c r="K2415" i="5" s="1"/>
  <c r="K2414" i="5" a="1"/>
  <c r="K2414" i="5" s="1"/>
  <c r="K2413" i="5" a="1"/>
  <c r="K2413" i="5" s="1"/>
  <c r="K2412" i="5"/>
  <c r="K2412" i="5" a="1"/>
  <c r="K2411" i="5" a="1"/>
  <c r="K2411" i="5" s="1"/>
  <c r="K2410" i="5"/>
  <c r="K2410" i="5" a="1"/>
  <c r="K2409" i="5" a="1"/>
  <c r="K2409" i="5" s="1"/>
  <c r="K2408" i="5" a="1"/>
  <c r="K2408" i="5" s="1"/>
  <c r="K2407" i="5" a="1"/>
  <c r="K2407" i="5" s="1"/>
  <c r="K2406" i="5"/>
  <c r="K2406" i="5" a="1"/>
  <c r="K2405" i="5" a="1"/>
  <c r="K2405" i="5" s="1"/>
  <c r="K2404" i="5" a="1"/>
  <c r="K2404" i="5" s="1"/>
  <c r="K2403" i="5" a="1"/>
  <c r="K2403" i="5" s="1"/>
  <c r="K2402" i="5" a="1"/>
  <c r="K2402" i="5" s="1"/>
  <c r="K2401" i="5" a="1"/>
  <c r="K2401" i="5" s="1"/>
  <c r="K2400" i="5" a="1"/>
  <c r="K2400" i="5" s="1"/>
  <c r="K2399" i="5" a="1"/>
  <c r="K2399" i="5" s="1"/>
  <c r="K2398" i="5" a="1"/>
  <c r="K2398" i="5" s="1"/>
  <c r="K2397" i="5" a="1"/>
  <c r="K2397" i="5" s="1"/>
  <c r="K2396" i="5" a="1"/>
  <c r="K2396" i="5" s="1"/>
  <c r="K2395" i="5" a="1"/>
  <c r="K2395" i="5" s="1"/>
  <c r="K2394" i="5" a="1"/>
  <c r="K2394" i="5" s="1"/>
  <c r="K2393" i="5" a="1"/>
  <c r="K2393" i="5" s="1"/>
  <c r="K2392" i="5" a="1"/>
  <c r="K2392" i="5" s="1"/>
  <c r="K2391" i="5" a="1"/>
  <c r="K2391" i="5" s="1"/>
  <c r="K2390" i="5"/>
  <c r="K2390" i="5" a="1"/>
  <c r="K2389" i="5" a="1"/>
  <c r="K2389" i="5" s="1"/>
  <c r="K2388" i="5"/>
  <c r="K2388" i="5" a="1"/>
  <c r="K2387" i="5" a="1"/>
  <c r="K2387" i="5" s="1"/>
  <c r="K2386" i="5" a="1"/>
  <c r="K2386" i="5" s="1"/>
  <c r="K2385" i="5" a="1"/>
  <c r="K2385" i="5" s="1"/>
  <c r="K2384" i="5" a="1"/>
  <c r="K2384" i="5" s="1"/>
  <c r="K2383" i="5" a="1"/>
  <c r="K2383" i="5" s="1"/>
  <c r="K2382" i="5" a="1"/>
  <c r="K2382" i="5" s="1"/>
  <c r="K2381" i="5" a="1"/>
  <c r="K2381" i="5" s="1"/>
  <c r="K2380" i="5" a="1"/>
  <c r="K2380" i="5" s="1"/>
  <c r="K2379" i="5" a="1"/>
  <c r="K2379" i="5" s="1"/>
  <c r="K2378" i="5"/>
  <c r="K2378" i="5" a="1"/>
  <c r="K2377" i="5" a="1"/>
  <c r="K2377" i="5" s="1"/>
  <c r="K2376" i="5"/>
  <c r="K2376" i="5" a="1"/>
  <c r="K2375" i="5" a="1"/>
  <c r="K2375" i="5" s="1"/>
  <c r="K2374" i="5" a="1"/>
  <c r="K2374" i="5" s="1"/>
  <c r="K2373" i="5" a="1"/>
  <c r="K2373" i="5" s="1"/>
  <c r="K2372" i="5"/>
  <c r="K2372" i="5" a="1"/>
  <c r="K2371" i="5"/>
  <c r="K2371" i="5" a="1"/>
  <c r="K2370" i="5" a="1"/>
  <c r="K2370" i="5" s="1"/>
  <c r="K2369" i="5" a="1"/>
  <c r="K2369" i="5" s="1"/>
  <c r="K2368" i="5" a="1"/>
  <c r="K2368" i="5" s="1"/>
  <c r="K2367" i="5" a="1"/>
  <c r="K2367" i="5" s="1"/>
  <c r="K2366" i="5" a="1"/>
  <c r="K2366" i="5" s="1"/>
  <c r="K2365" i="5" a="1"/>
  <c r="K2365" i="5" s="1"/>
  <c r="K2364" i="5" a="1"/>
  <c r="K2364" i="5" s="1"/>
  <c r="K2363" i="5" a="1"/>
  <c r="K2363" i="5" s="1"/>
  <c r="K2362" i="5" a="1"/>
  <c r="K2362" i="5" s="1"/>
  <c r="K2361" i="5" a="1"/>
  <c r="K2361" i="5" s="1"/>
  <c r="K2360" i="5"/>
  <c r="K2360" i="5" a="1"/>
  <c r="K2359" i="5" a="1"/>
  <c r="K2359" i="5" s="1"/>
  <c r="K2358" i="5" a="1"/>
  <c r="K2358" i="5" s="1"/>
  <c r="K2357" i="5" a="1"/>
  <c r="K2357" i="5" s="1"/>
  <c r="K2356" i="5" a="1"/>
  <c r="K2356" i="5" s="1"/>
  <c r="K2355" i="5" a="1"/>
  <c r="K2355" i="5" s="1"/>
  <c r="K2354" i="5" a="1"/>
  <c r="K2354" i="5" s="1"/>
  <c r="K2353" i="5" a="1"/>
  <c r="K2353" i="5" s="1"/>
  <c r="K2352" i="5"/>
  <c r="K2352" i="5" a="1"/>
  <c r="K2351" i="5"/>
  <c r="K2351" i="5" a="1"/>
  <c r="K2350" i="5" a="1"/>
  <c r="K2350" i="5" s="1"/>
  <c r="K2349" i="5" a="1"/>
  <c r="K2349" i="5" s="1"/>
  <c r="K2348" i="5" a="1"/>
  <c r="K2348" i="5" s="1"/>
  <c r="K2347" i="5" a="1"/>
  <c r="K2347" i="5" s="1"/>
  <c r="K2346" i="5"/>
  <c r="K2346" i="5" a="1"/>
  <c r="K2345" i="5"/>
  <c r="K2345" i="5" a="1"/>
  <c r="K2344" i="5" a="1"/>
  <c r="K2344" i="5" s="1"/>
  <c r="K2343" i="5" a="1"/>
  <c r="K2343" i="5" s="1"/>
  <c r="K2342" i="5" a="1"/>
  <c r="K2342" i="5" s="1"/>
  <c r="K2341" i="5" a="1"/>
  <c r="K2341" i="5" s="1"/>
  <c r="K2340" i="5"/>
  <c r="K2340" i="5" a="1"/>
  <c r="K2339" i="5" a="1"/>
  <c r="K2339" i="5" s="1"/>
  <c r="K2338" i="5" a="1"/>
  <c r="K2338" i="5" s="1"/>
  <c r="K2337" i="5" a="1"/>
  <c r="K2337" i="5" s="1"/>
  <c r="K2336" i="5" a="1"/>
  <c r="K2336" i="5" s="1"/>
  <c r="K2335" i="5" a="1"/>
  <c r="K2335" i="5" s="1"/>
  <c r="K2334" i="5"/>
  <c r="K2334" i="5" a="1"/>
  <c r="K2333" i="5" a="1"/>
  <c r="K2333" i="5" s="1"/>
  <c r="K2332" i="5"/>
  <c r="K2332" i="5" a="1"/>
  <c r="K2331" i="5" a="1"/>
  <c r="K2331" i="5" s="1"/>
  <c r="K2330" i="5"/>
  <c r="K2330" i="5" a="1"/>
  <c r="K2329" i="5" a="1"/>
  <c r="K2329" i="5" s="1"/>
  <c r="K2328" i="5"/>
  <c r="K2328" i="5" a="1"/>
  <c r="K2327" i="5"/>
  <c r="K2327" i="5" a="1"/>
  <c r="K2326" i="5" a="1"/>
  <c r="K2326" i="5" s="1"/>
  <c r="K2325" i="5" a="1"/>
  <c r="K2325" i="5" s="1"/>
  <c r="K2324" i="5" a="1"/>
  <c r="K2324" i="5" s="1"/>
  <c r="K2323" i="5" a="1"/>
  <c r="K2323" i="5" s="1"/>
  <c r="K2322" i="5" a="1"/>
  <c r="K2322" i="5" s="1"/>
  <c r="K2321" i="5" a="1"/>
  <c r="K2321" i="5" s="1"/>
  <c r="K2320" i="5" a="1"/>
  <c r="K2320" i="5" s="1"/>
  <c r="K2319" i="5" a="1"/>
  <c r="K2319" i="5" s="1"/>
  <c r="K2318" i="5"/>
  <c r="K2318" i="5" a="1"/>
  <c r="K2317" i="5" a="1"/>
  <c r="K2317" i="5" s="1"/>
  <c r="K2316" i="5"/>
  <c r="K2316" i="5" a="1"/>
  <c r="K2315" i="5" a="1"/>
  <c r="K2315" i="5" s="1"/>
  <c r="K2314" i="5" a="1"/>
  <c r="K2314" i="5" s="1"/>
  <c r="K2313" i="5" a="1"/>
  <c r="K2313" i="5" s="1"/>
  <c r="K2312" i="5"/>
  <c r="K2312" i="5" a="1"/>
  <c r="K2311" i="5" a="1"/>
  <c r="K2311" i="5" s="1"/>
  <c r="K2310" i="5"/>
  <c r="K2310" i="5" a="1"/>
  <c r="K2309" i="5" a="1"/>
  <c r="K2309" i="5" s="1"/>
  <c r="K2308" i="5" a="1"/>
  <c r="K2308" i="5" s="1"/>
  <c r="K2307" i="5" a="1"/>
  <c r="K2307" i="5" s="1"/>
  <c r="K2306" i="5"/>
  <c r="K2306" i="5" a="1"/>
  <c r="K2305" i="5" a="1"/>
  <c r="K2305" i="5" s="1"/>
  <c r="K2304" i="5" a="1"/>
  <c r="K2304" i="5" s="1"/>
  <c r="K2303" i="5" a="1"/>
  <c r="K2303" i="5" s="1"/>
  <c r="K2302" i="5" a="1"/>
  <c r="K2302" i="5" s="1"/>
  <c r="K2301" i="5" a="1"/>
  <c r="K2301" i="5" s="1"/>
  <c r="K2300" i="5" a="1"/>
  <c r="K2300" i="5" s="1"/>
  <c r="K2299" i="5" a="1"/>
  <c r="K2299" i="5" s="1"/>
  <c r="K2298" i="5"/>
  <c r="K2298" i="5" a="1"/>
  <c r="K2297" i="5" a="1"/>
  <c r="K2297" i="5" s="1"/>
  <c r="K2296" i="5" a="1"/>
  <c r="K2296" i="5" s="1"/>
  <c r="K2295" i="5" a="1"/>
  <c r="K2295" i="5" s="1"/>
  <c r="K2294" i="5"/>
  <c r="K2294" i="5" a="1"/>
  <c r="K2293" i="5" a="1"/>
  <c r="K2293" i="5" s="1"/>
  <c r="K2292" i="5"/>
  <c r="K2292" i="5" a="1"/>
  <c r="K2291" i="5" a="1"/>
  <c r="K2291" i="5" s="1"/>
  <c r="K2290" i="5"/>
  <c r="K2290" i="5" a="1"/>
  <c r="K2289" i="5" a="1"/>
  <c r="K2289" i="5" s="1"/>
  <c r="K2288" i="5" a="1"/>
  <c r="K2288" i="5" s="1"/>
  <c r="K2287" i="5" a="1"/>
  <c r="K2287" i="5" s="1"/>
  <c r="K2286" i="5"/>
  <c r="K2286" i="5" a="1"/>
  <c r="K2285" i="5" a="1"/>
  <c r="K2285" i="5" s="1"/>
  <c r="K2284" i="5"/>
  <c r="K2284" i="5" a="1"/>
  <c r="K2283" i="5" a="1"/>
  <c r="K2283" i="5" s="1"/>
  <c r="K2282" i="5"/>
  <c r="K2282" i="5" a="1"/>
  <c r="K2281" i="5" a="1"/>
  <c r="K2281" i="5" s="1"/>
  <c r="K2280" i="5" a="1"/>
  <c r="K2280" i="5" s="1"/>
  <c r="K2279" i="5" a="1"/>
  <c r="K2279" i="5" s="1"/>
  <c r="K2278" i="5" a="1"/>
  <c r="K2278" i="5" s="1"/>
  <c r="K2277" i="5" a="1"/>
  <c r="K2277" i="5" s="1"/>
  <c r="K2276" i="5"/>
  <c r="K2276" i="5" a="1"/>
  <c r="K2275" i="5" a="1"/>
  <c r="K2275" i="5" s="1"/>
  <c r="K2274" i="5"/>
  <c r="K2274" i="5" a="1"/>
  <c r="K2273" i="5" a="1"/>
  <c r="K2273" i="5" s="1"/>
  <c r="K2272" i="5" a="1"/>
  <c r="K2272" i="5" s="1"/>
  <c r="K2271" i="5" a="1"/>
  <c r="K2271" i="5" s="1"/>
  <c r="K2270" i="5" a="1"/>
  <c r="K2270" i="5" s="1"/>
  <c r="K2269" i="5" a="1"/>
  <c r="K2269" i="5" s="1"/>
  <c r="K2268" i="5"/>
  <c r="K2268" i="5" a="1"/>
  <c r="K2267" i="5" a="1"/>
  <c r="K2267" i="5" s="1"/>
  <c r="K2266" i="5" a="1"/>
  <c r="K2266" i="5" s="1"/>
  <c r="K2265" i="5" a="1"/>
  <c r="K2265" i="5" s="1"/>
  <c r="K2264" i="5" a="1"/>
  <c r="K2264" i="5" s="1"/>
  <c r="K2263" i="5" a="1"/>
  <c r="K2263" i="5" s="1"/>
  <c r="K2262" i="5" a="1"/>
  <c r="K2262" i="5" s="1"/>
  <c r="K2261" i="5"/>
  <c r="K2261" i="5" a="1"/>
  <c r="K2260" i="5" a="1"/>
  <c r="K2260" i="5" s="1"/>
  <c r="K2259" i="5" a="1"/>
  <c r="K2259" i="5" s="1"/>
  <c r="K2258" i="5" a="1"/>
  <c r="K2258" i="5" s="1"/>
  <c r="K2257" i="5" a="1"/>
  <c r="K2257" i="5" s="1"/>
  <c r="K2256" i="5" a="1"/>
  <c r="K2256" i="5" s="1"/>
  <c r="K2255" i="5" a="1"/>
  <c r="K2255" i="5" s="1"/>
  <c r="K2254" i="5" a="1"/>
  <c r="K2254" i="5" s="1"/>
  <c r="K2253" i="5" a="1"/>
  <c r="K2253" i="5" s="1"/>
  <c r="K2252" i="5"/>
  <c r="K2252" i="5" a="1"/>
  <c r="K2251" i="5" a="1"/>
  <c r="K2251" i="5" s="1"/>
  <c r="K2250" i="5" a="1"/>
  <c r="K2250" i="5" s="1"/>
  <c r="K2249" i="5"/>
  <c r="K2249" i="5" a="1"/>
  <c r="K2248" i="5" a="1"/>
  <c r="K2248" i="5" s="1"/>
  <c r="K2247" i="5" a="1"/>
  <c r="K2247" i="5" s="1"/>
  <c r="K2246" i="5"/>
  <c r="K2246" i="5" a="1"/>
  <c r="K2245" i="5" a="1"/>
  <c r="K2245" i="5" s="1"/>
  <c r="K2244" i="5"/>
  <c r="K2244" i="5" a="1"/>
  <c r="K2243" i="5" a="1"/>
  <c r="K2243" i="5" s="1"/>
  <c r="K2242" i="5" a="1"/>
  <c r="K2242" i="5" s="1"/>
  <c r="K2241" i="5" a="1"/>
  <c r="K2241" i="5" s="1"/>
  <c r="K2240" i="5" a="1"/>
  <c r="K2240" i="5" s="1"/>
  <c r="K2239" i="5" a="1"/>
  <c r="K2239" i="5" s="1"/>
  <c r="K2238" i="5"/>
  <c r="K2238" i="5" a="1"/>
  <c r="K2237" i="5" a="1"/>
  <c r="K2237" i="5" s="1"/>
  <c r="K2236" i="5" a="1"/>
  <c r="K2236" i="5" s="1"/>
  <c r="K2235" i="5" a="1"/>
  <c r="K2235" i="5" s="1"/>
  <c r="K2234" i="5"/>
  <c r="K2234" i="5" a="1"/>
  <c r="K2233" i="5" a="1"/>
  <c r="K2233" i="5" s="1"/>
  <c r="K2232" i="5" a="1"/>
  <c r="K2232" i="5" s="1"/>
  <c r="K2231" i="5" a="1"/>
  <c r="K2231" i="5" s="1"/>
  <c r="K2230" i="5" a="1"/>
  <c r="K2230" i="5" s="1"/>
  <c r="K2229" i="5" a="1"/>
  <c r="K2229" i="5" s="1"/>
  <c r="K2228" i="5" a="1"/>
  <c r="K2228" i="5" s="1"/>
  <c r="K2227" i="5" a="1"/>
  <c r="K2227" i="5" s="1"/>
  <c r="K2226" i="5" a="1"/>
  <c r="K2226" i="5" s="1"/>
  <c r="K2225" i="5"/>
  <c r="K2225" i="5" a="1"/>
  <c r="K2224" i="5" a="1"/>
  <c r="K2224" i="5" s="1"/>
  <c r="K2223" i="5" a="1"/>
  <c r="K2223" i="5" s="1"/>
  <c r="K2222" i="5" a="1"/>
  <c r="K2222" i="5" s="1"/>
  <c r="K2221" i="5" a="1"/>
  <c r="K2221" i="5" s="1"/>
  <c r="K2220" i="5" a="1"/>
  <c r="K2220" i="5" s="1"/>
  <c r="K2219" i="5" a="1"/>
  <c r="K2219" i="5" s="1"/>
  <c r="K2218" i="5" a="1"/>
  <c r="K2218" i="5" s="1"/>
  <c r="K2217" i="5" a="1"/>
  <c r="K2217" i="5" s="1"/>
  <c r="K2216" i="5" a="1"/>
  <c r="K2216" i="5" s="1"/>
  <c r="K2215" i="5"/>
  <c r="K2215" i="5" a="1"/>
  <c r="K2214" i="5" a="1"/>
  <c r="K2214" i="5" s="1"/>
  <c r="K2213" i="5" a="1"/>
  <c r="K2213" i="5" s="1"/>
  <c r="K2212" i="5" a="1"/>
  <c r="K2212" i="5" s="1"/>
  <c r="K2211" i="5" a="1"/>
  <c r="K2211" i="5" s="1"/>
  <c r="K2210" i="5" a="1"/>
  <c r="K2210" i="5" s="1"/>
  <c r="K2209" i="5" a="1"/>
  <c r="K2209" i="5" s="1"/>
  <c r="K2208" i="5"/>
  <c r="K2208" i="5" a="1"/>
  <c r="K2207" i="5" a="1"/>
  <c r="K2207" i="5" s="1"/>
  <c r="K2206" i="5" a="1"/>
  <c r="K2206" i="5" s="1"/>
  <c r="K2205" i="5" a="1"/>
  <c r="K2205" i="5" s="1"/>
  <c r="K2204" i="5"/>
  <c r="K2204" i="5" a="1"/>
  <c r="K2203" i="5" a="1"/>
  <c r="K2203" i="5" s="1"/>
  <c r="K2202" i="5" a="1"/>
  <c r="K2202" i="5" s="1"/>
  <c r="K2201" i="5" a="1"/>
  <c r="K2201" i="5" s="1"/>
  <c r="K2200" i="5" a="1"/>
  <c r="K2200" i="5" s="1"/>
  <c r="K2199" i="5"/>
  <c r="K2199" i="5" a="1"/>
  <c r="K2198" i="5"/>
  <c r="K2198" i="5" a="1"/>
  <c r="K2197" i="5" a="1"/>
  <c r="K2197" i="5" s="1"/>
  <c r="K2196" i="5"/>
  <c r="K2196" i="5" a="1"/>
  <c r="K2195" i="5" a="1"/>
  <c r="K2195" i="5" s="1"/>
  <c r="K2194" i="5" a="1"/>
  <c r="K2194" i="5" s="1"/>
  <c r="K2193" i="5" a="1"/>
  <c r="K2193" i="5" s="1"/>
  <c r="K2192" i="5" a="1"/>
  <c r="K2192" i="5" s="1"/>
  <c r="K2191" i="5" a="1"/>
  <c r="K2191" i="5" s="1"/>
  <c r="K2190" i="5"/>
  <c r="K2190" i="5" a="1"/>
  <c r="K2189" i="5" a="1"/>
  <c r="K2189" i="5" s="1"/>
  <c r="K2188" i="5" a="1"/>
  <c r="K2188" i="5" s="1"/>
  <c r="K2187" i="5" a="1"/>
  <c r="K2187" i="5" s="1"/>
  <c r="K2186" i="5"/>
  <c r="K2186" i="5" a="1"/>
  <c r="K2185" i="5" a="1"/>
  <c r="K2185" i="5" s="1"/>
  <c r="K2184" i="5" a="1"/>
  <c r="K2184" i="5" s="1"/>
  <c r="K2183" i="5" a="1"/>
  <c r="K2183" i="5" s="1"/>
  <c r="K2182" i="5"/>
  <c r="K2182" i="5" a="1"/>
  <c r="K2181" i="5"/>
  <c r="K2181" i="5" a="1"/>
  <c r="K2180" i="5" a="1"/>
  <c r="K2180" i="5" s="1"/>
  <c r="K2179" i="5"/>
  <c r="K2179" i="5" a="1"/>
  <c r="K2178" i="5" a="1"/>
  <c r="K2178" i="5" s="1"/>
  <c r="K2177" i="5" a="1"/>
  <c r="K2177" i="5" s="1"/>
  <c r="K2176" i="5" a="1"/>
  <c r="K2176" i="5" s="1"/>
  <c r="K2175" i="5" a="1"/>
  <c r="K2175" i="5" s="1"/>
  <c r="K2174" i="5" a="1"/>
  <c r="K2174" i="5" s="1"/>
  <c r="K2173" i="5" a="1"/>
  <c r="K2173" i="5" s="1"/>
  <c r="K2172" i="5" a="1"/>
  <c r="K2172" i="5" s="1"/>
  <c r="K2171" i="5" a="1"/>
  <c r="K2171" i="5" s="1"/>
  <c r="K2170" i="5"/>
  <c r="K2170" i="5" a="1"/>
  <c r="K2169" i="5" a="1"/>
  <c r="K2169" i="5" s="1"/>
  <c r="K2168" i="5"/>
  <c r="K2168" i="5" a="1"/>
  <c r="K2167" i="5" a="1"/>
  <c r="K2167" i="5" s="1"/>
  <c r="K2166" i="5" a="1"/>
  <c r="K2166" i="5" s="1"/>
  <c r="K2165" i="5" a="1"/>
  <c r="K2165" i="5" s="1"/>
  <c r="K2164" i="5" a="1"/>
  <c r="K2164" i="5" s="1"/>
  <c r="K2163" i="5"/>
  <c r="K2163" i="5" a="1"/>
  <c r="K2162" i="5" a="1"/>
  <c r="K2162" i="5" s="1"/>
  <c r="K2161" i="5" a="1"/>
  <c r="K2161" i="5" s="1"/>
  <c r="K2160" i="5" a="1"/>
  <c r="K2160" i="5" s="1"/>
  <c r="K2159" i="5" a="1"/>
  <c r="K2159" i="5" s="1"/>
  <c r="K2158" i="5" a="1"/>
  <c r="K2158" i="5" s="1"/>
  <c r="K2157" i="5" a="1"/>
  <c r="K2157" i="5" s="1"/>
  <c r="K2156" i="5" a="1"/>
  <c r="K2156" i="5" s="1"/>
  <c r="K2155" i="5" a="1"/>
  <c r="K2155" i="5" s="1"/>
  <c r="K2154" i="5" a="1"/>
  <c r="K2154" i="5" s="1"/>
  <c r="K2153" i="5" a="1"/>
  <c r="K2153" i="5" s="1"/>
  <c r="K2152" i="5" a="1"/>
  <c r="K2152" i="5" s="1"/>
  <c r="K2151" i="5" a="1"/>
  <c r="K2151" i="5" s="1"/>
  <c r="K2150" i="5" a="1"/>
  <c r="K2150" i="5" s="1"/>
  <c r="K2149" i="5" a="1"/>
  <c r="K2149" i="5" s="1"/>
  <c r="K2148" i="5" a="1"/>
  <c r="K2148" i="5" s="1"/>
  <c r="K2147" i="5" a="1"/>
  <c r="K2147" i="5" s="1"/>
  <c r="K2146" i="5" a="1"/>
  <c r="K2146" i="5" s="1"/>
  <c r="K2145" i="5" a="1"/>
  <c r="K2145" i="5" s="1"/>
  <c r="K2144" i="5" a="1"/>
  <c r="K2144" i="5" s="1"/>
  <c r="K2143" i="5" a="1"/>
  <c r="K2143" i="5" s="1"/>
  <c r="K2142" i="5" a="1"/>
  <c r="K2142" i="5" s="1"/>
  <c r="K2141" i="5" a="1"/>
  <c r="K2141" i="5" s="1"/>
  <c r="K2140" i="5" a="1"/>
  <c r="K2140" i="5" s="1"/>
  <c r="K2139" i="5" a="1"/>
  <c r="K2139" i="5" s="1"/>
  <c r="K2138" i="5" a="1"/>
  <c r="K2138" i="5" s="1"/>
  <c r="K2137" i="5" a="1"/>
  <c r="K2137" i="5" s="1"/>
  <c r="K2136" i="5"/>
  <c r="K2136" i="5" a="1"/>
  <c r="K2135" i="5" a="1"/>
  <c r="K2135" i="5" s="1"/>
  <c r="K2134" i="5"/>
  <c r="K2134" i="5" a="1"/>
  <c r="K2133" i="5" a="1"/>
  <c r="K2133" i="5" s="1"/>
  <c r="K2132" i="5"/>
  <c r="K2132" i="5" a="1"/>
  <c r="K2131" i="5" a="1"/>
  <c r="K2131" i="5" s="1"/>
  <c r="K2130" i="5" a="1"/>
  <c r="K2130" i="5" s="1"/>
  <c r="K2129" i="5" a="1"/>
  <c r="K2129" i="5" s="1"/>
  <c r="K2128" i="5"/>
  <c r="K2128" i="5" a="1"/>
  <c r="K2127" i="5" a="1"/>
  <c r="K2127" i="5" s="1"/>
  <c r="K2126" i="5" a="1"/>
  <c r="K2126" i="5" s="1"/>
  <c r="K2125" i="5" a="1"/>
  <c r="K2125" i="5" s="1"/>
  <c r="K2124" i="5" a="1"/>
  <c r="K2124" i="5" s="1"/>
  <c r="K2123" i="5" a="1"/>
  <c r="K2123" i="5" s="1"/>
  <c r="K2122" i="5" a="1"/>
  <c r="K2122" i="5" s="1"/>
  <c r="K2121" i="5" a="1"/>
  <c r="K2121" i="5" s="1"/>
  <c r="K2120" i="5" a="1"/>
  <c r="K2120" i="5" s="1"/>
  <c r="K2119" i="5" a="1"/>
  <c r="K2119" i="5" s="1"/>
  <c r="K2118" i="5" a="1"/>
  <c r="K2118" i="5" s="1"/>
  <c r="K2117" i="5" a="1"/>
  <c r="K2117" i="5" s="1"/>
  <c r="K2116" i="5" a="1"/>
  <c r="K2116" i="5" s="1"/>
  <c r="K2115" i="5" a="1"/>
  <c r="K2115" i="5" s="1"/>
  <c r="K2114" i="5" a="1"/>
  <c r="K2114" i="5" s="1"/>
  <c r="K2113" i="5" a="1"/>
  <c r="K2113" i="5" s="1"/>
  <c r="K2112" i="5" a="1"/>
  <c r="K2112" i="5" s="1"/>
  <c r="K2111" i="5" a="1"/>
  <c r="K2111" i="5" s="1"/>
  <c r="K2110" i="5" a="1"/>
  <c r="K2110" i="5" s="1"/>
  <c r="K2109" i="5" a="1"/>
  <c r="K2109" i="5" s="1"/>
  <c r="K2108" i="5"/>
  <c r="K2108" i="5" a="1"/>
  <c r="K2107" i="5"/>
  <c r="K2107" i="5" a="1"/>
  <c r="K2106" i="5"/>
  <c r="K2106" i="5" a="1"/>
  <c r="K2105" i="5" a="1"/>
  <c r="K2105" i="5" s="1"/>
  <c r="K2104" i="5"/>
  <c r="K2104" i="5" a="1"/>
  <c r="K2103" i="5" a="1"/>
  <c r="K2103" i="5" s="1"/>
  <c r="K2102" i="5" a="1"/>
  <c r="K2102" i="5" s="1"/>
  <c r="K2101" i="5" a="1"/>
  <c r="K2101" i="5" s="1"/>
  <c r="K2100" i="5" a="1"/>
  <c r="K2100" i="5" s="1"/>
  <c r="K2099" i="5" a="1"/>
  <c r="K2099" i="5" s="1"/>
  <c r="K2098" i="5" a="1"/>
  <c r="K2098" i="5" s="1"/>
  <c r="K2097" i="5" a="1"/>
  <c r="K2097" i="5" s="1"/>
  <c r="K2096" i="5" a="1"/>
  <c r="K2096" i="5" s="1"/>
  <c r="K2095" i="5" a="1"/>
  <c r="K2095" i="5" s="1"/>
  <c r="K2094" i="5" a="1"/>
  <c r="K2094" i="5" s="1"/>
  <c r="K2093" i="5" a="1"/>
  <c r="K2093" i="5" s="1"/>
  <c r="K2092" i="5" a="1"/>
  <c r="K2092" i="5" s="1"/>
  <c r="K2091" i="5"/>
  <c r="K2091" i="5" a="1"/>
  <c r="K2090" i="5" a="1"/>
  <c r="K2090" i="5" s="1"/>
  <c r="K2089" i="5" a="1"/>
  <c r="K2089" i="5" s="1"/>
  <c r="K2088" i="5"/>
  <c r="K2088" i="5" a="1"/>
  <c r="K2087" i="5" a="1"/>
  <c r="K2087" i="5" s="1"/>
  <c r="K2086" i="5" a="1"/>
  <c r="K2086" i="5" s="1"/>
  <c r="K2085" i="5"/>
  <c r="K2085" i="5" a="1"/>
  <c r="K2084" i="5" a="1"/>
  <c r="K2084" i="5" s="1"/>
  <c r="K2083" i="5" a="1"/>
  <c r="K2083" i="5" s="1"/>
  <c r="K2082" i="5"/>
  <c r="K2082" i="5" a="1"/>
  <c r="K2081" i="5" a="1"/>
  <c r="K2081" i="5" s="1"/>
  <c r="K2080" i="5" a="1"/>
  <c r="K2080" i="5" s="1"/>
  <c r="K2079" i="5" a="1"/>
  <c r="K2079" i="5" s="1"/>
  <c r="K2078" i="5" a="1"/>
  <c r="K2078" i="5" s="1"/>
  <c r="K2077" i="5" a="1"/>
  <c r="K2077" i="5" s="1"/>
  <c r="K2076" i="5" a="1"/>
  <c r="K2076" i="5" s="1"/>
  <c r="K2075" i="5" a="1"/>
  <c r="K2075" i="5" s="1"/>
  <c r="K2074" i="5" a="1"/>
  <c r="K2074" i="5" s="1"/>
  <c r="K2073" i="5"/>
  <c r="K2073" i="5" a="1"/>
  <c r="K2072" i="5"/>
  <c r="K2072" i="5" a="1"/>
  <c r="K2071" i="5" a="1"/>
  <c r="K2071" i="5" s="1"/>
  <c r="K2070" i="5"/>
  <c r="K2070" i="5" a="1"/>
  <c r="K2069" i="5" a="1"/>
  <c r="K2069" i="5" s="1"/>
  <c r="K2068" i="5" a="1"/>
  <c r="K2068" i="5" s="1"/>
  <c r="K2067" i="5" a="1"/>
  <c r="K2067" i="5" s="1"/>
  <c r="K2066" i="5" a="1"/>
  <c r="K2066" i="5" s="1"/>
  <c r="K2065" i="5" a="1"/>
  <c r="K2065" i="5" s="1"/>
  <c r="K2064" i="5" a="1"/>
  <c r="K2064" i="5" s="1"/>
  <c r="K2063" i="5" a="1"/>
  <c r="K2063" i="5" s="1"/>
  <c r="K2062" i="5" a="1"/>
  <c r="K2062" i="5" s="1"/>
  <c r="K2061" i="5" a="1"/>
  <c r="K2061" i="5" s="1"/>
  <c r="K2060" i="5" a="1"/>
  <c r="K2060" i="5" s="1"/>
  <c r="K2059" i="5" a="1"/>
  <c r="K2059" i="5" s="1"/>
  <c r="K2058" i="5"/>
  <c r="K2058" i="5" a="1"/>
  <c r="K2057" i="5" a="1"/>
  <c r="K2057" i="5" s="1"/>
  <c r="K2056" i="5" a="1"/>
  <c r="K2056" i="5" s="1"/>
  <c r="K2055" i="5" a="1"/>
  <c r="K2055" i="5" s="1"/>
  <c r="K2054" i="5" a="1"/>
  <c r="K2054" i="5" s="1"/>
  <c r="K2053" i="5"/>
  <c r="K2053" i="5" a="1"/>
  <c r="K2052" i="5" a="1"/>
  <c r="K2052" i="5" s="1"/>
  <c r="K2051" i="5" a="1"/>
  <c r="K2051" i="5" s="1"/>
  <c r="K2050" i="5" a="1"/>
  <c r="K2050" i="5" s="1"/>
  <c r="K2049" i="5" a="1"/>
  <c r="K2049" i="5" s="1"/>
  <c r="K2048" i="5" a="1"/>
  <c r="K2048" i="5" s="1"/>
  <c r="K2047" i="5" a="1"/>
  <c r="K2047" i="5" s="1"/>
  <c r="K2046" i="5" a="1"/>
  <c r="K2046" i="5" s="1"/>
  <c r="K2045" i="5" a="1"/>
  <c r="K2045" i="5" s="1"/>
  <c r="K2044" i="5" a="1"/>
  <c r="K2044" i="5" s="1"/>
  <c r="K2043" i="5" a="1"/>
  <c r="K2043" i="5" s="1"/>
  <c r="K2042" i="5" a="1"/>
  <c r="K2042" i="5" s="1"/>
  <c r="K2041" i="5" a="1"/>
  <c r="K2041" i="5" s="1"/>
  <c r="K2040" i="5" a="1"/>
  <c r="K2040" i="5" s="1"/>
  <c r="K2039" i="5" a="1"/>
  <c r="K2039" i="5" s="1"/>
  <c r="K2038" i="5"/>
  <c r="K2038" i="5" a="1"/>
  <c r="K2037" i="5" a="1"/>
  <c r="K2037" i="5" s="1"/>
  <c r="K2036" i="5" a="1"/>
  <c r="K2036" i="5" s="1"/>
  <c r="K2035" i="5" a="1"/>
  <c r="K2035" i="5" s="1"/>
  <c r="K2034" i="5" a="1"/>
  <c r="K2034" i="5" s="1"/>
  <c r="K2033" i="5" a="1"/>
  <c r="K2033" i="5" s="1"/>
  <c r="K2032" i="5" a="1"/>
  <c r="K2032" i="5" s="1"/>
  <c r="K2031" i="5" a="1"/>
  <c r="K2031" i="5" s="1"/>
  <c r="K2030" i="5" a="1"/>
  <c r="K2030" i="5" s="1"/>
  <c r="K2029" i="5" a="1"/>
  <c r="K2029" i="5" s="1"/>
  <c r="K2028" i="5"/>
  <c r="K2028" i="5" a="1"/>
  <c r="K2027" i="5" a="1"/>
  <c r="K2027" i="5" s="1"/>
  <c r="K2026" i="5" a="1"/>
  <c r="K2026" i="5" s="1"/>
  <c r="K2025" i="5"/>
  <c r="K2025" i="5" a="1"/>
  <c r="K2024" i="5" a="1"/>
  <c r="K2024" i="5" s="1"/>
  <c r="K2023" i="5" a="1"/>
  <c r="K2023" i="5" s="1"/>
  <c r="K2022" i="5"/>
  <c r="K2022" i="5" a="1"/>
  <c r="K2021" i="5" a="1"/>
  <c r="K2021" i="5" s="1"/>
  <c r="K2020" i="5" a="1"/>
  <c r="K2020" i="5" s="1"/>
  <c r="K2019" i="5"/>
  <c r="K2019" i="5" a="1"/>
  <c r="K2018" i="5" a="1"/>
  <c r="K2018" i="5" s="1"/>
  <c r="K2017" i="5" a="1"/>
  <c r="K2017" i="5" s="1"/>
  <c r="K2016" i="5" a="1"/>
  <c r="K2016" i="5" s="1"/>
  <c r="K2015" i="5" a="1"/>
  <c r="K2015" i="5" s="1"/>
  <c r="K2014" i="5"/>
  <c r="K2014" i="5" a="1"/>
  <c r="K2013" i="5" a="1"/>
  <c r="K2013" i="5" s="1"/>
  <c r="K2012" i="5" a="1"/>
  <c r="K2012" i="5" s="1"/>
  <c r="K2011" i="5" a="1"/>
  <c r="K2011" i="5" s="1"/>
  <c r="K2010" i="5" a="1"/>
  <c r="K2010" i="5" s="1"/>
  <c r="K2009" i="5" a="1"/>
  <c r="K2009" i="5" s="1"/>
  <c r="K2008" i="5" a="1"/>
  <c r="K2008" i="5" s="1"/>
  <c r="K2007" i="5" a="1"/>
  <c r="K2007" i="5" s="1"/>
  <c r="K2006" i="5" a="1"/>
  <c r="K2006" i="5" s="1"/>
  <c r="K2005" i="5" a="1"/>
  <c r="K2005" i="5" s="1"/>
  <c r="K2004" i="5"/>
  <c r="K2004" i="5" a="1"/>
  <c r="K2003" i="5" a="1"/>
  <c r="K2003" i="5" s="1"/>
  <c r="K2002" i="5" a="1"/>
  <c r="K2002" i="5" s="1"/>
  <c r="K2001" i="5" a="1"/>
  <c r="K2001" i="5" s="1"/>
  <c r="K2000" i="5" a="1"/>
  <c r="K2000" i="5" s="1"/>
  <c r="K1999" i="5"/>
  <c r="K1999" i="5" a="1"/>
  <c r="K1998" i="5" a="1"/>
  <c r="K1998" i="5" s="1"/>
  <c r="K1997" i="5" a="1"/>
  <c r="K1997" i="5" s="1"/>
  <c r="K1996" i="5" a="1"/>
  <c r="K1996" i="5" s="1"/>
  <c r="K1995" i="5" a="1"/>
  <c r="K1995" i="5" s="1"/>
  <c r="K1994" i="5" a="1"/>
  <c r="K1994" i="5" s="1"/>
  <c r="K1993" i="5" a="1"/>
  <c r="K1993" i="5" s="1"/>
  <c r="K1992" i="5" a="1"/>
  <c r="K1992" i="5" s="1"/>
  <c r="K1991" i="5" a="1"/>
  <c r="K1991" i="5" s="1"/>
  <c r="K1990" i="5" a="1"/>
  <c r="K1990" i="5" s="1"/>
  <c r="K1989" i="5" a="1"/>
  <c r="K1989" i="5" s="1"/>
  <c r="K1988" i="5" a="1"/>
  <c r="K1988" i="5" s="1"/>
  <c r="K1987" i="5" a="1"/>
  <c r="K1987" i="5" s="1"/>
  <c r="K1986" i="5"/>
  <c r="K1986" i="5" a="1"/>
  <c r="K1985" i="5" a="1"/>
  <c r="K1985" i="5" s="1"/>
  <c r="K1984" i="5" a="1"/>
  <c r="K1984" i="5" s="1"/>
  <c r="K1983" i="5" a="1"/>
  <c r="K1983" i="5" s="1"/>
  <c r="K1982" i="5" a="1"/>
  <c r="K1982" i="5" s="1"/>
  <c r="K1981" i="5" a="1"/>
  <c r="K1981" i="5" s="1"/>
  <c r="K1980" i="5"/>
  <c r="K1980" i="5" a="1"/>
  <c r="K1979" i="5" a="1"/>
  <c r="K1979" i="5" s="1"/>
  <c r="K1978" i="5" a="1"/>
  <c r="K1978" i="5" s="1"/>
  <c r="K1977" i="5"/>
  <c r="K1977" i="5" a="1"/>
  <c r="K1976" i="5" a="1"/>
  <c r="K1976" i="5" s="1"/>
  <c r="K1975" i="5" a="1"/>
  <c r="K1975" i="5" s="1"/>
  <c r="K1974" i="5" a="1"/>
  <c r="K1974" i="5" s="1"/>
  <c r="K1973" i="5" a="1"/>
  <c r="K1973" i="5" s="1"/>
  <c r="K1972" i="5" a="1"/>
  <c r="K1972" i="5" s="1"/>
  <c r="K1971" i="5" a="1"/>
  <c r="K1971" i="5" s="1"/>
  <c r="K1970" i="5"/>
  <c r="K1970" i="5" a="1"/>
  <c r="K1969" i="5" a="1"/>
  <c r="K1969" i="5" s="1"/>
  <c r="K1968" i="5"/>
  <c r="K1968" i="5" a="1"/>
  <c r="K1967" i="5" a="1"/>
  <c r="K1967" i="5" s="1"/>
  <c r="K1966" i="5"/>
  <c r="K1966" i="5" a="1"/>
  <c r="K1965" i="5" a="1"/>
  <c r="K1965" i="5" s="1"/>
  <c r="K1964" i="5" a="1"/>
  <c r="K1964" i="5" s="1"/>
  <c r="K1963" i="5" a="1"/>
  <c r="K1963" i="5" s="1"/>
  <c r="K1962" i="5" a="1"/>
  <c r="K1962" i="5" s="1"/>
  <c r="K1961" i="5" a="1"/>
  <c r="K1961" i="5" s="1"/>
  <c r="K1960" i="5" a="1"/>
  <c r="K1960" i="5" s="1"/>
  <c r="K1959" i="5" a="1"/>
  <c r="K1959" i="5" s="1"/>
  <c r="K1958" i="5"/>
  <c r="K1958" i="5" a="1"/>
  <c r="K1957" i="5" a="1"/>
  <c r="K1957" i="5" s="1"/>
  <c r="K1956" i="5" a="1"/>
  <c r="K1956" i="5" s="1"/>
  <c r="K1955" i="5" a="1"/>
  <c r="K1955" i="5" s="1"/>
  <c r="K1954" i="5" a="1"/>
  <c r="K1954" i="5" s="1"/>
  <c r="K1953" i="5"/>
  <c r="K1953" i="5" a="1"/>
  <c r="K1952" i="5" a="1"/>
  <c r="K1952" i="5" s="1"/>
  <c r="K1951" i="5" a="1"/>
  <c r="K1951" i="5" s="1"/>
  <c r="K1950" i="5" a="1"/>
  <c r="K1950" i="5" s="1"/>
  <c r="K1949" i="5" a="1"/>
  <c r="K1949" i="5" s="1"/>
  <c r="K1948" i="5" a="1"/>
  <c r="K1948" i="5" s="1"/>
  <c r="K1947" i="5" a="1"/>
  <c r="K1947" i="5" s="1"/>
  <c r="K1946" i="5" a="1"/>
  <c r="K1946" i="5" s="1"/>
  <c r="K1945" i="5" a="1"/>
  <c r="K1945" i="5" s="1"/>
  <c r="K1944" i="5" a="1"/>
  <c r="K1944" i="5" s="1"/>
  <c r="K1943" i="5" a="1"/>
  <c r="K1943" i="5" s="1"/>
  <c r="K1942" i="5" a="1"/>
  <c r="K1942" i="5" s="1"/>
  <c r="K1941" i="5"/>
  <c r="K1941" i="5" a="1"/>
  <c r="K1940" i="5" a="1"/>
  <c r="K1940" i="5" s="1"/>
  <c r="K1939" i="5" a="1"/>
  <c r="K1939" i="5" s="1"/>
  <c r="K1938" i="5" a="1"/>
  <c r="K1938" i="5" s="1"/>
  <c r="K1937" i="5" a="1"/>
  <c r="K1937" i="5" s="1"/>
  <c r="K1936" i="5" a="1"/>
  <c r="K1936" i="5" s="1"/>
  <c r="K1935" i="5" a="1"/>
  <c r="K1935" i="5" s="1"/>
  <c r="K1934" i="5"/>
  <c r="K1934" i="5" a="1"/>
  <c r="K1933" i="5" a="1"/>
  <c r="K1933" i="5" s="1"/>
  <c r="K1932" i="5" a="1"/>
  <c r="K1932" i="5" s="1"/>
  <c r="K1931" i="5" a="1"/>
  <c r="K1931" i="5" s="1"/>
  <c r="K1930" i="5" a="1"/>
  <c r="K1930" i="5" s="1"/>
  <c r="K1929" i="5" a="1"/>
  <c r="K1929" i="5" s="1"/>
  <c r="K1928" i="5"/>
  <c r="K1928" i="5" a="1"/>
  <c r="K1927" i="5" a="1"/>
  <c r="K1927" i="5" s="1"/>
  <c r="K1926" i="5"/>
  <c r="K1926" i="5" a="1"/>
  <c r="K1925" i="5" a="1"/>
  <c r="K1925" i="5" s="1"/>
  <c r="K1924" i="5" a="1"/>
  <c r="K1924" i="5" s="1"/>
  <c r="K1923" i="5" a="1"/>
  <c r="K1923" i="5" s="1"/>
  <c r="K1922" i="5" a="1"/>
  <c r="K1922" i="5" s="1"/>
  <c r="K1921" i="5"/>
  <c r="K1921" i="5" a="1"/>
  <c r="K1920" i="5"/>
  <c r="K1920" i="5" a="1"/>
  <c r="K1919" i="5" a="1"/>
  <c r="K1919" i="5" s="1"/>
  <c r="K1918" i="5"/>
  <c r="K1918" i="5" a="1"/>
  <c r="K1917" i="5" a="1"/>
  <c r="K1917" i="5" s="1"/>
  <c r="K1916" i="5" a="1"/>
  <c r="K1916" i="5" s="1"/>
  <c r="K1915" i="5" a="1"/>
  <c r="K1915" i="5" s="1"/>
  <c r="K1914" i="5" a="1"/>
  <c r="K1914" i="5" s="1"/>
  <c r="K1913" i="5" a="1"/>
  <c r="K1913" i="5" s="1"/>
  <c r="K1912" i="5" a="1"/>
  <c r="K1912" i="5" s="1"/>
  <c r="K1911" i="5"/>
  <c r="K1911" i="5" a="1"/>
  <c r="K1910" i="5" a="1"/>
  <c r="K1910" i="5" s="1"/>
  <c r="K1909" i="5" a="1"/>
  <c r="K1909" i="5" s="1"/>
  <c r="K1908" i="5" a="1"/>
  <c r="K1908" i="5" s="1"/>
  <c r="K1907" i="5" a="1"/>
  <c r="K1907" i="5" s="1"/>
  <c r="K1906" i="5" a="1"/>
  <c r="K1906" i="5" s="1"/>
  <c r="K1905" i="5"/>
  <c r="K1905" i="5" a="1"/>
  <c r="K1904" i="5" a="1"/>
  <c r="K1904" i="5" s="1"/>
  <c r="K1903" i="5" a="1"/>
  <c r="K1903" i="5" s="1"/>
  <c r="K1902" i="5"/>
  <c r="K1902" i="5" a="1"/>
  <c r="K1901" i="5" a="1"/>
  <c r="K1901" i="5" s="1"/>
  <c r="K1900" i="5" a="1"/>
  <c r="K1900" i="5" s="1"/>
  <c r="K1899" i="5" a="1"/>
  <c r="K1899" i="5" s="1"/>
  <c r="K1898" i="5" a="1"/>
  <c r="K1898" i="5" s="1"/>
  <c r="K1897" i="5" a="1"/>
  <c r="K1897" i="5" s="1"/>
  <c r="K1896" i="5"/>
  <c r="K1896" i="5" a="1"/>
  <c r="K1895" i="5" a="1"/>
  <c r="K1895" i="5" s="1"/>
  <c r="K1894" i="5"/>
  <c r="K1894" i="5" a="1"/>
  <c r="K1893" i="5" a="1"/>
  <c r="K1893" i="5" s="1"/>
  <c r="K1892" i="5" a="1"/>
  <c r="K1892" i="5" s="1"/>
  <c r="K1891" i="5" a="1"/>
  <c r="K1891" i="5" s="1"/>
  <c r="K1890" i="5" a="1"/>
  <c r="K1890" i="5" s="1"/>
  <c r="K1889" i="5" a="1"/>
  <c r="K1889" i="5" s="1"/>
  <c r="K1888" i="5" a="1"/>
  <c r="K1888" i="5" s="1"/>
  <c r="K1887" i="5" a="1"/>
  <c r="K1887" i="5" s="1"/>
  <c r="K1886" i="5" a="1"/>
  <c r="K1886" i="5" s="1"/>
  <c r="K1885" i="5"/>
  <c r="K1885" i="5" a="1"/>
  <c r="K1884" i="5" a="1"/>
  <c r="K1884" i="5" s="1"/>
  <c r="K1883" i="5" a="1"/>
  <c r="K1883" i="5" s="1"/>
  <c r="K1882" i="5" a="1"/>
  <c r="K1882" i="5" s="1"/>
  <c r="K1881" i="5"/>
  <c r="K1881" i="5" a="1"/>
  <c r="K1880" i="5" a="1"/>
  <c r="K1880" i="5" s="1"/>
  <c r="K1879" i="5" a="1"/>
  <c r="K1879" i="5" s="1"/>
  <c r="K1878" i="5"/>
  <c r="K1878" i="5" a="1"/>
  <c r="K1877" i="5" a="1"/>
  <c r="K1877" i="5" s="1"/>
  <c r="K1876" i="5" a="1"/>
  <c r="K1876" i="5" s="1"/>
  <c r="K1875" i="5" a="1"/>
  <c r="K1875" i="5" s="1"/>
  <c r="K1874" i="5" a="1"/>
  <c r="K1874" i="5" s="1"/>
  <c r="K1873" i="5" a="1"/>
  <c r="K1873" i="5" s="1"/>
  <c r="K1872" i="5" a="1"/>
  <c r="K1872" i="5" s="1"/>
  <c r="K1871" i="5" a="1"/>
  <c r="K1871" i="5" s="1"/>
  <c r="K1870" i="5"/>
  <c r="K1870" i="5" a="1"/>
  <c r="K1869" i="5" a="1"/>
  <c r="K1869" i="5" s="1"/>
  <c r="K1868" i="5" a="1"/>
  <c r="K1868" i="5" s="1"/>
  <c r="K1867" i="5" a="1"/>
  <c r="K1867" i="5" s="1"/>
  <c r="K1866" i="5"/>
  <c r="K1866" i="5" a="1"/>
  <c r="K1865" i="5" a="1"/>
  <c r="K1865" i="5" s="1"/>
  <c r="K1864" i="5" a="1"/>
  <c r="K1864" i="5" s="1"/>
  <c r="K1863" i="5" a="1"/>
  <c r="K1863" i="5" s="1"/>
  <c r="K1862" i="5" a="1"/>
  <c r="K1862" i="5" s="1"/>
  <c r="K1861" i="5" a="1"/>
  <c r="K1861" i="5" s="1"/>
  <c r="K1860" i="5" a="1"/>
  <c r="K1860" i="5" s="1"/>
  <c r="K1859" i="5" a="1"/>
  <c r="K1859" i="5" s="1"/>
  <c r="K1858" i="5" a="1"/>
  <c r="K1858" i="5" s="1"/>
  <c r="K1857" i="5" a="1"/>
  <c r="K1857" i="5" s="1"/>
  <c r="K1856" i="5" a="1"/>
  <c r="K1856" i="5" s="1"/>
  <c r="K1855" i="5"/>
  <c r="K1855" i="5" a="1"/>
  <c r="K1854" i="5"/>
  <c r="K1854" i="5" a="1"/>
  <c r="K1853" i="5" a="1"/>
  <c r="K1853" i="5" s="1"/>
  <c r="K1852" i="5" a="1"/>
  <c r="K1852" i="5" s="1"/>
  <c r="K1851" i="5" a="1"/>
  <c r="K1851" i="5" s="1"/>
  <c r="K1850" i="5" a="1"/>
  <c r="K1850" i="5" s="1"/>
  <c r="K1849" i="5" a="1"/>
  <c r="K1849" i="5" s="1"/>
  <c r="K1848" i="5" a="1"/>
  <c r="K1848" i="5" s="1"/>
  <c r="K1847" i="5" a="1"/>
  <c r="K1847" i="5" s="1"/>
  <c r="K1846" i="5" a="1"/>
  <c r="K1846" i="5" s="1"/>
  <c r="K1845" i="5" a="1"/>
  <c r="K1845" i="5" s="1"/>
  <c r="K1844" i="5" a="1"/>
  <c r="K1844" i="5" s="1"/>
  <c r="K1843" i="5" a="1"/>
  <c r="K1843" i="5" s="1"/>
  <c r="K1842" i="5" a="1"/>
  <c r="K1842" i="5" s="1"/>
  <c r="K1841" i="5" a="1"/>
  <c r="K1841" i="5" s="1"/>
  <c r="K1840" i="5" a="1"/>
  <c r="K1840" i="5" s="1"/>
  <c r="K1839" i="5" a="1"/>
  <c r="K1839" i="5" s="1"/>
  <c r="K1838" i="5" a="1"/>
  <c r="K1838" i="5" s="1"/>
  <c r="K1837" i="5" a="1"/>
  <c r="K1837" i="5" s="1"/>
  <c r="K1836" i="5"/>
  <c r="K1836" i="5" a="1"/>
  <c r="K1835" i="5" a="1"/>
  <c r="K1835" i="5" s="1"/>
  <c r="K1834" i="5" a="1"/>
  <c r="K1834" i="5" s="1"/>
  <c r="K1833" i="5" a="1"/>
  <c r="K1833" i="5" s="1"/>
  <c r="K1832" i="5"/>
  <c r="K1832" i="5" a="1"/>
  <c r="K1831" i="5" a="1"/>
  <c r="K1831" i="5" s="1"/>
  <c r="K1830" i="5" a="1"/>
  <c r="K1830" i="5" s="1"/>
  <c r="K1829" i="5" a="1"/>
  <c r="K1829" i="5" s="1"/>
  <c r="K1828" i="5" a="1"/>
  <c r="K1828" i="5" s="1"/>
  <c r="K1827" i="5" a="1"/>
  <c r="K1827" i="5" s="1"/>
  <c r="K1826" i="5" a="1"/>
  <c r="K1826" i="5" s="1"/>
  <c r="K1825" i="5" a="1"/>
  <c r="K1825" i="5" s="1"/>
  <c r="K1824" i="5"/>
  <c r="K1824" i="5" a="1"/>
  <c r="K1823" i="5" a="1"/>
  <c r="K1823" i="5" s="1"/>
  <c r="K1822" i="5" a="1"/>
  <c r="K1822" i="5" s="1"/>
  <c r="K1821" i="5" a="1"/>
  <c r="K1821" i="5" s="1"/>
  <c r="K1820" i="5" a="1"/>
  <c r="K1820" i="5" s="1"/>
  <c r="K1819" i="5" a="1"/>
  <c r="K1819" i="5" s="1"/>
  <c r="K1818" i="5"/>
  <c r="K1818" i="5" a="1"/>
  <c r="K1817" i="5" a="1"/>
  <c r="K1817" i="5" s="1"/>
  <c r="K1816" i="5" a="1"/>
  <c r="K1816" i="5" s="1"/>
  <c r="K1815" i="5" a="1"/>
  <c r="K1815" i="5" s="1"/>
  <c r="K1814" i="5"/>
  <c r="K1814" i="5" a="1"/>
  <c r="K1813" i="5" a="1"/>
  <c r="K1813" i="5" s="1"/>
  <c r="K1812" i="5" a="1"/>
  <c r="K1812" i="5" s="1"/>
  <c r="K1811" i="5"/>
  <c r="K1811" i="5" a="1"/>
  <c r="K1810" i="5" a="1"/>
  <c r="K1810" i="5" s="1"/>
  <c r="K1809" i="5"/>
  <c r="K1809" i="5" a="1"/>
  <c r="K1808" i="5" a="1"/>
  <c r="K1808" i="5" s="1"/>
  <c r="K1807" i="5" a="1"/>
  <c r="K1807" i="5" s="1"/>
  <c r="K1806" i="5" a="1"/>
  <c r="K1806" i="5" s="1"/>
  <c r="K1805" i="5" a="1"/>
  <c r="K1805" i="5" s="1"/>
  <c r="K1804" i="5" a="1"/>
  <c r="K1804" i="5" s="1"/>
  <c r="K1803" i="5" a="1"/>
  <c r="K1803" i="5" s="1"/>
  <c r="K1802" i="5" a="1"/>
  <c r="K1802" i="5" s="1"/>
  <c r="K1801" i="5" a="1"/>
  <c r="K1801" i="5" s="1"/>
  <c r="K1800" i="5"/>
  <c r="K1800" i="5" a="1"/>
  <c r="K1799" i="5" a="1"/>
  <c r="K1799" i="5" s="1"/>
  <c r="K1798" i="5" a="1"/>
  <c r="K1798" i="5" s="1"/>
  <c r="K1797" i="5" a="1"/>
  <c r="K1797" i="5" s="1"/>
  <c r="K1796" i="5"/>
  <c r="K1796" i="5" a="1"/>
  <c r="K1795" i="5" a="1"/>
  <c r="K1795" i="5" s="1"/>
  <c r="K1794" i="5" a="1"/>
  <c r="K1794" i="5" s="1"/>
  <c r="K1793" i="5"/>
  <c r="K1793" i="5" a="1"/>
  <c r="K1792" i="5" a="1"/>
  <c r="K1792" i="5" s="1"/>
  <c r="K1791" i="5" a="1"/>
  <c r="K1791" i="5" s="1"/>
  <c r="K1790" i="5" a="1"/>
  <c r="K1790" i="5" s="1"/>
  <c r="K1789" i="5" a="1"/>
  <c r="K1789" i="5" s="1"/>
  <c r="K1788" i="5" a="1"/>
  <c r="K1788" i="5" s="1"/>
  <c r="K1787" i="5" a="1"/>
  <c r="K1787" i="5" s="1"/>
  <c r="K1786" i="5" a="1"/>
  <c r="K1786" i="5" s="1"/>
  <c r="K1785" i="5"/>
  <c r="K1785" i="5" a="1"/>
  <c r="K1784" i="5"/>
  <c r="K1784" i="5" a="1"/>
  <c r="K1783" i="5" a="1"/>
  <c r="K1783" i="5" s="1"/>
  <c r="K1782" i="5" a="1"/>
  <c r="K1782" i="5" s="1"/>
  <c r="K1781" i="5" a="1"/>
  <c r="K1781" i="5" s="1"/>
  <c r="K1780" i="5"/>
  <c r="K1780" i="5" a="1"/>
  <c r="K1779" i="5" a="1"/>
  <c r="K1779" i="5" s="1"/>
  <c r="K1778" i="5"/>
  <c r="K1778" i="5" a="1"/>
  <c r="K1777" i="5" a="1"/>
  <c r="K1777" i="5" s="1"/>
  <c r="K1776" i="5"/>
  <c r="K1776" i="5" a="1"/>
  <c r="K1775" i="5" a="1"/>
  <c r="K1775" i="5" s="1"/>
  <c r="K1774" i="5" a="1"/>
  <c r="K1774" i="5" s="1"/>
  <c r="K1773" i="5" a="1"/>
  <c r="K1773" i="5" s="1"/>
  <c r="K1772" i="5" a="1"/>
  <c r="K1772" i="5" s="1"/>
  <c r="K1771" i="5" a="1"/>
  <c r="K1771" i="5" s="1"/>
  <c r="K1770" i="5" a="1"/>
  <c r="K1770" i="5" s="1"/>
  <c r="K1769" i="5" a="1"/>
  <c r="K1769" i="5" s="1"/>
  <c r="K1768" i="5" a="1"/>
  <c r="K1768" i="5" s="1"/>
  <c r="K1767" i="5" a="1"/>
  <c r="K1767" i="5" s="1"/>
  <c r="K1766" i="5" a="1"/>
  <c r="K1766" i="5" s="1"/>
  <c r="K1765" i="5" a="1"/>
  <c r="K1765" i="5" s="1"/>
  <c r="K1764" i="5"/>
  <c r="K1764" i="5" a="1"/>
  <c r="K1763" i="5" a="1"/>
  <c r="K1763" i="5" s="1"/>
  <c r="K1762" i="5" a="1"/>
  <c r="K1762" i="5" s="1"/>
  <c r="K1761" i="5" a="1"/>
  <c r="K1761" i="5" s="1"/>
  <c r="K1760" i="5" a="1"/>
  <c r="K1760" i="5" s="1"/>
  <c r="K1759" i="5" a="1"/>
  <c r="K1759" i="5" s="1"/>
  <c r="K1758" i="5" a="1"/>
  <c r="K1758" i="5" s="1"/>
  <c r="K1757" i="5" a="1"/>
  <c r="K1757" i="5" s="1"/>
  <c r="K1756" i="5" a="1"/>
  <c r="K1756" i="5" s="1"/>
  <c r="K1755" i="5" a="1"/>
  <c r="K1755" i="5" s="1"/>
  <c r="K1754" i="5" a="1"/>
  <c r="K1754" i="5" s="1"/>
  <c r="K1753" i="5" a="1"/>
  <c r="K1753" i="5" s="1"/>
  <c r="K1752" i="5"/>
  <c r="K1752" i="5" a="1"/>
  <c r="K1751" i="5" a="1"/>
  <c r="K1751" i="5" s="1"/>
  <c r="K1750" i="5"/>
  <c r="K1750" i="5" a="1"/>
  <c r="K1749" i="5" a="1"/>
  <c r="K1749" i="5" s="1"/>
  <c r="K1748" i="5"/>
  <c r="K1748" i="5" a="1"/>
  <c r="K1747" i="5" a="1"/>
  <c r="K1747" i="5" s="1"/>
  <c r="K1746" i="5" a="1"/>
  <c r="K1746" i="5" s="1"/>
  <c r="K1745" i="5" a="1"/>
  <c r="K1745" i="5" s="1"/>
  <c r="K1744" i="5" a="1"/>
  <c r="K1744" i="5" s="1"/>
  <c r="K1743" i="5"/>
  <c r="K1743" i="5" a="1"/>
  <c r="K1742" i="5" a="1"/>
  <c r="K1742" i="5" s="1"/>
  <c r="K1741" i="5" a="1"/>
  <c r="K1741" i="5" s="1"/>
  <c r="K1740" i="5"/>
  <c r="K1740" i="5" a="1"/>
  <c r="K1739" i="5" a="1"/>
  <c r="K1739" i="5" s="1"/>
  <c r="K1738" i="5" a="1"/>
  <c r="K1738" i="5" s="1"/>
  <c r="K1737" i="5" a="1"/>
  <c r="K1737" i="5" s="1"/>
  <c r="K1736" i="5" a="1"/>
  <c r="K1736" i="5" s="1"/>
  <c r="K1735" i="5" a="1"/>
  <c r="K1735" i="5" s="1"/>
  <c r="K1734" i="5" a="1"/>
  <c r="K1734" i="5" s="1"/>
  <c r="K1733" i="5" a="1"/>
  <c r="K1733" i="5" s="1"/>
  <c r="K1732" i="5" a="1"/>
  <c r="K1732" i="5" s="1"/>
  <c r="K1731" i="5" a="1"/>
  <c r="K1731" i="5" s="1"/>
  <c r="K1730" i="5" a="1"/>
  <c r="K1730" i="5" s="1"/>
  <c r="K1729" i="5" a="1"/>
  <c r="K1729" i="5" s="1"/>
  <c r="K1728" i="5" a="1"/>
  <c r="K1728" i="5" s="1"/>
  <c r="K1727" i="5" a="1"/>
  <c r="K1727" i="5" s="1"/>
  <c r="K1726" i="5" a="1"/>
  <c r="K1726" i="5" s="1"/>
  <c r="K1725" i="5" a="1"/>
  <c r="K1725" i="5" s="1"/>
  <c r="K1724" i="5" a="1"/>
  <c r="K1724" i="5" s="1"/>
  <c r="K1723" i="5" a="1"/>
  <c r="K1723" i="5" s="1"/>
  <c r="K1722" i="5" a="1"/>
  <c r="K1722" i="5" s="1"/>
  <c r="K1721" i="5" a="1"/>
  <c r="K1721" i="5" s="1"/>
  <c r="K1720" i="5" a="1"/>
  <c r="K1720" i="5" s="1"/>
  <c r="K1719" i="5" a="1"/>
  <c r="K1719" i="5" s="1"/>
  <c r="K1718" i="5" a="1"/>
  <c r="K1718" i="5" s="1"/>
  <c r="K1717" i="5" a="1"/>
  <c r="K1717" i="5" s="1"/>
  <c r="K1716" i="5" a="1"/>
  <c r="K1716" i="5" s="1"/>
  <c r="K1715" i="5"/>
  <c r="K1715" i="5" a="1"/>
  <c r="K1714" i="5" a="1"/>
  <c r="K1714" i="5" s="1"/>
  <c r="K1713" i="5" a="1"/>
  <c r="K1713" i="5" s="1"/>
  <c r="K1712" i="5" a="1"/>
  <c r="K1712" i="5" s="1"/>
  <c r="K1711" i="5" a="1"/>
  <c r="K1711" i="5" s="1"/>
  <c r="K1710" i="5" a="1"/>
  <c r="K1710" i="5" s="1"/>
  <c r="K1709" i="5"/>
  <c r="K1709" i="5" a="1"/>
  <c r="K1708" i="5" a="1"/>
  <c r="K1708" i="5" s="1"/>
  <c r="K1707" i="5" a="1"/>
  <c r="K1707" i="5" s="1"/>
  <c r="K1706" i="5" a="1"/>
  <c r="K1706" i="5" s="1"/>
  <c r="K1705" i="5" a="1"/>
  <c r="K1705" i="5" s="1"/>
  <c r="K1704" i="5" a="1"/>
  <c r="K1704" i="5" s="1"/>
  <c r="K1703" i="5" a="1"/>
  <c r="K1703" i="5" s="1"/>
  <c r="K1702" i="5" a="1"/>
  <c r="K1702" i="5" s="1"/>
  <c r="K1701" i="5" a="1"/>
  <c r="K1701" i="5" s="1"/>
  <c r="K1700" i="5" a="1"/>
  <c r="K1700" i="5" s="1"/>
  <c r="K1699" i="5" a="1"/>
  <c r="K1699" i="5" s="1"/>
  <c r="K1698" i="5"/>
  <c r="K1698" i="5" a="1"/>
  <c r="K1697" i="5"/>
  <c r="K1697" i="5" a="1"/>
  <c r="K1696" i="5" a="1"/>
  <c r="K1696" i="5" s="1"/>
  <c r="K1695" i="5" a="1"/>
  <c r="K1695" i="5" s="1"/>
  <c r="K1694" i="5" a="1"/>
  <c r="K1694" i="5" s="1"/>
  <c r="K1693" i="5" a="1"/>
  <c r="K1693" i="5" s="1"/>
  <c r="K1692" i="5" a="1"/>
  <c r="K1692" i="5" s="1"/>
  <c r="K1691" i="5" a="1"/>
  <c r="K1691" i="5" s="1"/>
  <c r="K1690" i="5" a="1"/>
  <c r="K1690" i="5" s="1"/>
  <c r="K1689" i="5" a="1"/>
  <c r="K1689" i="5" s="1"/>
  <c r="K1688" i="5" a="1"/>
  <c r="K1688" i="5" s="1"/>
  <c r="K1687" i="5" a="1"/>
  <c r="K1687" i="5" s="1"/>
  <c r="K1686" i="5" a="1"/>
  <c r="K1686" i="5" s="1"/>
  <c r="K1685" i="5" a="1"/>
  <c r="K1685" i="5" s="1"/>
  <c r="K1684" i="5" a="1"/>
  <c r="K1684" i="5" s="1"/>
  <c r="K1683" i="5" a="1"/>
  <c r="K1683" i="5" s="1"/>
  <c r="K1682" i="5" a="1"/>
  <c r="K1682" i="5" s="1"/>
  <c r="K1681" i="5" a="1"/>
  <c r="K1681" i="5" s="1"/>
  <c r="K1680" i="5" a="1"/>
  <c r="K1680" i="5" s="1"/>
  <c r="K1679" i="5" a="1"/>
  <c r="K1679" i="5" s="1"/>
  <c r="K1678" i="5" a="1"/>
  <c r="K1678" i="5" s="1"/>
  <c r="K1677" i="5" a="1"/>
  <c r="K1677" i="5" s="1"/>
  <c r="K1676" i="5" a="1"/>
  <c r="K1676" i="5" s="1"/>
  <c r="K1675" i="5" a="1"/>
  <c r="K1675" i="5" s="1"/>
  <c r="K1674" i="5"/>
  <c r="K1674" i="5" a="1"/>
  <c r="K1673" i="5" a="1"/>
  <c r="K1673" i="5" s="1"/>
  <c r="K1672" i="5" a="1"/>
  <c r="K1672" i="5" s="1"/>
  <c r="K1671" i="5" a="1"/>
  <c r="K1671" i="5" s="1"/>
  <c r="K1670" i="5" a="1"/>
  <c r="K1670" i="5" s="1"/>
  <c r="K1669" i="5" a="1"/>
  <c r="K1669" i="5" s="1"/>
  <c r="K1668" i="5"/>
  <c r="K1668" i="5" a="1"/>
  <c r="K1667" i="5" a="1"/>
  <c r="K1667" i="5" s="1"/>
  <c r="K1666" i="5"/>
  <c r="K1666" i="5" a="1"/>
  <c r="K1665" i="5" a="1"/>
  <c r="K1665" i="5" s="1"/>
  <c r="K1664" i="5" a="1"/>
  <c r="K1664" i="5" s="1"/>
  <c r="K1663" i="5" a="1"/>
  <c r="K1663" i="5" s="1"/>
  <c r="K1662" i="5" a="1"/>
  <c r="K1662" i="5" s="1"/>
  <c r="K1661" i="5" a="1"/>
  <c r="K1661" i="5" s="1"/>
  <c r="K1660" i="5" a="1"/>
  <c r="K1660" i="5" s="1"/>
  <c r="K1659" i="5" a="1"/>
  <c r="K1659" i="5" s="1"/>
  <c r="K1658" i="5" a="1"/>
  <c r="K1658" i="5" s="1"/>
  <c r="K1657" i="5" a="1"/>
  <c r="K1657" i="5" s="1"/>
  <c r="K1656" i="5" a="1"/>
  <c r="K1656" i="5" s="1"/>
  <c r="K1655" i="5" a="1"/>
  <c r="K1655" i="5" s="1"/>
  <c r="K1654" i="5" a="1"/>
  <c r="K1654" i="5" s="1"/>
  <c r="K1653" i="5" a="1"/>
  <c r="K1653" i="5" s="1"/>
  <c r="K1652" i="5" a="1"/>
  <c r="K1652" i="5" s="1"/>
  <c r="K1651" i="5" a="1"/>
  <c r="K1651" i="5" s="1"/>
  <c r="K1650" i="5" a="1"/>
  <c r="K1650" i="5" s="1"/>
  <c r="K1649" i="5" a="1"/>
  <c r="K1649" i="5" s="1"/>
  <c r="K1648" i="5" a="1"/>
  <c r="K1648" i="5" s="1"/>
  <c r="K1647" i="5"/>
  <c r="K1647" i="5" a="1"/>
  <c r="K1646" i="5" a="1"/>
  <c r="K1646" i="5" s="1"/>
  <c r="K1645" i="5" a="1"/>
  <c r="K1645" i="5" s="1"/>
  <c r="K1644" i="5" a="1"/>
  <c r="K1644" i="5" s="1"/>
  <c r="K1643" i="5" a="1"/>
  <c r="K1643" i="5" s="1"/>
  <c r="K1642" i="5" a="1"/>
  <c r="K1642" i="5" s="1"/>
  <c r="K1641" i="5" a="1"/>
  <c r="K1641" i="5" s="1"/>
  <c r="K1640" i="5" a="1"/>
  <c r="K1640" i="5" s="1"/>
  <c r="K1639" i="5" a="1"/>
  <c r="K1639" i="5" s="1"/>
  <c r="K1638" i="5" a="1"/>
  <c r="K1638" i="5" s="1"/>
  <c r="K1637" i="5" a="1"/>
  <c r="K1637" i="5" s="1"/>
  <c r="K1636" i="5" a="1"/>
  <c r="K1636" i="5" s="1"/>
  <c r="K1635" i="5" a="1"/>
  <c r="K1635" i="5" s="1"/>
  <c r="K1634" i="5" a="1"/>
  <c r="K1634" i="5" s="1"/>
  <c r="K1633" i="5" a="1"/>
  <c r="K1633" i="5" s="1"/>
  <c r="K1632" i="5" a="1"/>
  <c r="K1632" i="5" s="1"/>
  <c r="K1631" i="5" a="1"/>
  <c r="K1631" i="5" s="1"/>
  <c r="K1630" i="5" a="1"/>
  <c r="K1630" i="5" s="1"/>
  <c r="K1629" i="5" a="1"/>
  <c r="K1629" i="5" s="1"/>
  <c r="K1628" i="5" a="1"/>
  <c r="K1628" i="5" s="1"/>
  <c r="K1627" i="5" a="1"/>
  <c r="K1627" i="5" s="1"/>
  <c r="K1626" i="5" a="1"/>
  <c r="K1626" i="5" s="1"/>
  <c r="K1625" i="5" a="1"/>
  <c r="K1625" i="5" s="1"/>
  <c r="K1624" i="5" a="1"/>
  <c r="K1624" i="5" s="1"/>
  <c r="K1623" i="5"/>
  <c r="K1623" i="5" a="1"/>
  <c r="K1622" i="5" a="1"/>
  <c r="K1622" i="5" s="1"/>
  <c r="K1621" i="5" a="1"/>
  <c r="K1621" i="5" s="1"/>
  <c r="K1620" i="5"/>
  <c r="K1620" i="5" a="1"/>
  <c r="K1619" i="5" a="1"/>
  <c r="K1619" i="5" s="1"/>
  <c r="K1618" i="5" a="1"/>
  <c r="K1618" i="5" s="1"/>
  <c r="K1617" i="5" a="1"/>
  <c r="K1617" i="5" s="1"/>
  <c r="K1616" i="5" a="1"/>
  <c r="K1616" i="5" s="1"/>
  <c r="K1615" i="5" a="1"/>
  <c r="K1615" i="5" s="1"/>
  <c r="K1614" i="5"/>
  <c r="K1614" i="5" a="1"/>
  <c r="K1613" i="5" a="1"/>
  <c r="K1613" i="5" s="1"/>
  <c r="K1612" i="5" a="1"/>
  <c r="K1612" i="5" s="1"/>
  <c r="K1611" i="5" a="1"/>
  <c r="K1611" i="5" s="1"/>
  <c r="K1610" i="5" a="1"/>
  <c r="K1610" i="5" s="1"/>
  <c r="K1609" i="5" a="1"/>
  <c r="K1609" i="5" s="1"/>
  <c r="K1608" i="5" a="1"/>
  <c r="K1608" i="5" s="1"/>
  <c r="K1607" i="5" a="1"/>
  <c r="K1607" i="5" s="1"/>
  <c r="K1606" i="5" a="1"/>
  <c r="K1606" i="5" s="1"/>
  <c r="K1605" i="5" a="1"/>
  <c r="K1605" i="5" s="1"/>
  <c r="K1604" i="5" a="1"/>
  <c r="K1604" i="5" s="1"/>
  <c r="K1603" i="5" a="1"/>
  <c r="K1603" i="5" s="1"/>
  <c r="K1602" i="5" a="1"/>
  <c r="K1602" i="5" s="1"/>
  <c r="K1601" i="5" a="1"/>
  <c r="K1601" i="5" s="1"/>
  <c r="K1600" i="5" a="1"/>
  <c r="K1600" i="5" s="1"/>
  <c r="K1599" i="5" a="1"/>
  <c r="K1599" i="5" s="1"/>
  <c r="K1598" i="5" a="1"/>
  <c r="K1598" i="5" s="1"/>
  <c r="K1597" i="5" a="1"/>
  <c r="K1597" i="5" s="1"/>
  <c r="K1596" i="5"/>
  <c r="K1596" i="5" a="1"/>
  <c r="K1595" i="5" a="1"/>
  <c r="K1595" i="5" s="1"/>
  <c r="K1594" i="5" a="1"/>
  <c r="K1594" i="5" s="1"/>
  <c r="K1593" i="5" a="1"/>
  <c r="K1593" i="5" s="1"/>
  <c r="K1592" i="5" a="1"/>
  <c r="K1592" i="5" s="1"/>
  <c r="K1591" i="5" a="1"/>
  <c r="K1591" i="5" s="1"/>
  <c r="K1590" i="5" a="1"/>
  <c r="K1590" i="5" s="1"/>
  <c r="K1589" i="5"/>
  <c r="K1589" i="5" a="1"/>
  <c r="K1588" i="5" a="1"/>
  <c r="K1588" i="5" s="1"/>
  <c r="K1587" i="5" a="1"/>
  <c r="K1587" i="5" s="1"/>
  <c r="K1586" i="5" a="1"/>
  <c r="K1586" i="5" s="1"/>
  <c r="K1585" i="5" a="1"/>
  <c r="K1585" i="5" s="1"/>
  <c r="K1584" i="5" a="1"/>
  <c r="K1584" i="5" s="1"/>
  <c r="K1583" i="5" a="1"/>
  <c r="K1583" i="5" s="1"/>
  <c r="K1582" i="5" a="1"/>
  <c r="K1582" i="5" s="1"/>
  <c r="K1581" i="5" a="1"/>
  <c r="K1581" i="5" s="1"/>
  <c r="K1580" i="5" a="1"/>
  <c r="K1580" i="5" s="1"/>
  <c r="K1579" i="5" a="1"/>
  <c r="K1579" i="5" s="1"/>
  <c r="K1578" i="5"/>
  <c r="K1578" i="5" a="1"/>
  <c r="K1577" i="5" a="1"/>
  <c r="K1577" i="5" s="1"/>
  <c r="K1576" i="5" a="1"/>
  <c r="K1576" i="5" s="1"/>
  <c r="K1575" i="5"/>
  <c r="K1575" i="5" a="1"/>
  <c r="K1574" i="5" a="1"/>
  <c r="K1574" i="5" s="1"/>
  <c r="K1573" i="5" a="1"/>
  <c r="K1573" i="5" s="1"/>
  <c r="K1572" i="5" a="1"/>
  <c r="K1572" i="5" s="1"/>
  <c r="K1571" i="5"/>
  <c r="K1571" i="5" a="1"/>
  <c r="K1570" i="5" a="1"/>
  <c r="K1570" i="5" s="1"/>
  <c r="K1569" i="5" a="1"/>
  <c r="K1569" i="5" s="1"/>
  <c r="K1568" i="5" a="1"/>
  <c r="K1568" i="5" s="1"/>
  <c r="K1567" i="5" a="1"/>
  <c r="K1567" i="5" s="1"/>
  <c r="K1566" i="5"/>
  <c r="K1566" i="5" a="1"/>
  <c r="K1565" i="5" a="1"/>
  <c r="K1565" i="5" s="1"/>
  <c r="K1564" i="5" a="1"/>
  <c r="K1564" i="5" s="1"/>
  <c r="K1563" i="5" a="1"/>
  <c r="K1563" i="5" s="1"/>
  <c r="K1562" i="5" a="1"/>
  <c r="K1562" i="5" s="1"/>
  <c r="K1561" i="5" a="1"/>
  <c r="K1561" i="5" s="1"/>
  <c r="K1560" i="5" a="1"/>
  <c r="K1560" i="5" s="1"/>
  <c r="K1559" i="5" a="1"/>
  <c r="K1559" i="5" s="1"/>
  <c r="K1558" i="5" a="1"/>
  <c r="K1558" i="5" s="1"/>
  <c r="K1557" i="5" a="1"/>
  <c r="K1557" i="5" s="1"/>
  <c r="K1556" i="5" a="1"/>
  <c r="K1556" i="5" s="1"/>
  <c r="K1555" i="5" a="1"/>
  <c r="K1555" i="5" s="1"/>
  <c r="K1554" i="5"/>
  <c r="K1554" i="5" a="1"/>
  <c r="K1553" i="5" a="1"/>
  <c r="K1553" i="5" s="1"/>
  <c r="K1552" i="5" a="1"/>
  <c r="K1552" i="5" s="1"/>
  <c r="K1551" i="5" a="1"/>
  <c r="K1551" i="5" s="1"/>
  <c r="K1550" i="5" a="1"/>
  <c r="K1550" i="5" s="1"/>
  <c r="K1549" i="5" a="1"/>
  <c r="K1549" i="5" s="1"/>
  <c r="K1548" i="5" a="1"/>
  <c r="K1548" i="5" s="1"/>
  <c r="K1547" i="5" a="1"/>
  <c r="K1547" i="5" s="1"/>
  <c r="K1546" i="5" a="1"/>
  <c r="K1546" i="5" s="1"/>
  <c r="K1545" i="5" a="1"/>
  <c r="K1545" i="5" s="1"/>
  <c r="K1544" i="5" a="1"/>
  <c r="K1544" i="5" s="1"/>
  <c r="K1543" i="5" a="1"/>
  <c r="K1543" i="5" s="1"/>
  <c r="K1542" i="5" a="1"/>
  <c r="K1542" i="5" s="1"/>
  <c r="K1541" i="5" a="1"/>
  <c r="K1541" i="5" s="1"/>
  <c r="K1540" i="5" a="1"/>
  <c r="K1540" i="5" s="1"/>
  <c r="K1539" i="5" a="1"/>
  <c r="K1539" i="5" s="1"/>
  <c r="K1538" i="5" a="1"/>
  <c r="K1538" i="5" s="1"/>
  <c r="K1537" i="5" a="1"/>
  <c r="K1537" i="5" s="1"/>
  <c r="K1536" i="5" a="1"/>
  <c r="K1536" i="5" s="1"/>
  <c r="K1535" i="5" a="1"/>
  <c r="K1535" i="5" s="1"/>
  <c r="K1534" i="5" a="1"/>
  <c r="K1534" i="5" s="1"/>
  <c r="K1533" i="5" a="1"/>
  <c r="K1533" i="5" s="1"/>
  <c r="K1532" i="5" a="1"/>
  <c r="K1532" i="5" s="1"/>
  <c r="K1531" i="5" a="1"/>
  <c r="K1531" i="5" s="1"/>
  <c r="K1530" i="5"/>
  <c r="K1530" i="5" a="1"/>
  <c r="K1529" i="5" a="1"/>
  <c r="K1529" i="5" s="1"/>
  <c r="K1528" i="5" a="1"/>
  <c r="K1528" i="5" s="1"/>
  <c r="K1527" i="5" a="1"/>
  <c r="K1527" i="5" s="1"/>
  <c r="K1526" i="5" a="1"/>
  <c r="K1526" i="5" s="1"/>
  <c r="K1525" i="5" a="1"/>
  <c r="K1525" i="5" s="1"/>
  <c r="K1524" i="5" a="1"/>
  <c r="K1524" i="5" s="1"/>
  <c r="K1523" i="5" a="1"/>
  <c r="K1523" i="5" s="1"/>
  <c r="K1522" i="5" a="1"/>
  <c r="K1522" i="5" s="1"/>
  <c r="K1521" i="5" a="1"/>
  <c r="K1521" i="5" s="1"/>
  <c r="K1520" i="5" a="1"/>
  <c r="K1520" i="5" s="1"/>
  <c r="K1519" i="5" a="1"/>
  <c r="K1519" i="5" s="1"/>
  <c r="K1518" i="5" a="1"/>
  <c r="K1518" i="5" s="1"/>
  <c r="K1517" i="5"/>
  <c r="K1517" i="5" a="1"/>
  <c r="K1516" i="5" a="1"/>
  <c r="K1516" i="5" s="1"/>
  <c r="K1515" i="5" a="1"/>
  <c r="K1515" i="5" s="1"/>
  <c r="K1514" i="5" a="1"/>
  <c r="K1514" i="5" s="1"/>
  <c r="K1513" i="5" a="1"/>
  <c r="K1513" i="5" s="1"/>
  <c r="K1512" i="5" a="1"/>
  <c r="K1512" i="5" s="1"/>
  <c r="K1511" i="5" a="1"/>
  <c r="K1511" i="5" s="1"/>
  <c r="K1510" i="5" a="1"/>
  <c r="K1510" i="5" s="1"/>
  <c r="K1509" i="5" a="1"/>
  <c r="K1509" i="5" s="1"/>
  <c r="K1508" i="5" a="1"/>
  <c r="K1508" i="5" s="1"/>
  <c r="K1507" i="5" a="1"/>
  <c r="K1507" i="5" s="1"/>
  <c r="K1506" i="5"/>
  <c r="K1506" i="5" a="1"/>
  <c r="K1505" i="5" a="1"/>
  <c r="K1505" i="5" s="1"/>
  <c r="K1504" i="5" a="1"/>
  <c r="K1504" i="5" s="1"/>
  <c r="K1503" i="5" a="1"/>
  <c r="K1503" i="5" s="1"/>
  <c r="K1502" i="5" a="1"/>
  <c r="K1502" i="5" s="1"/>
  <c r="K1501" i="5" a="1"/>
  <c r="K1501" i="5" s="1"/>
  <c r="K1500" i="5" a="1"/>
  <c r="K1500" i="5" s="1"/>
  <c r="K1499" i="5" a="1"/>
  <c r="K1499" i="5" s="1"/>
  <c r="K1498" i="5" a="1"/>
  <c r="K1498" i="5" s="1"/>
  <c r="K1497" i="5" a="1"/>
  <c r="K1497" i="5" s="1"/>
  <c r="K1496" i="5"/>
  <c r="K1496" i="5" a="1"/>
  <c r="K1495" i="5" a="1"/>
  <c r="K1495" i="5" s="1"/>
  <c r="K1494" i="5" a="1"/>
  <c r="K1494" i="5" s="1"/>
  <c r="K1493" i="5" a="1"/>
  <c r="K1493" i="5" s="1"/>
  <c r="K1492" i="5" a="1"/>
  <c r="K1492" i="5" s="1"/>
  <c r="K1491" i="5" a="1"/>
  <c r="K1491" i="5" s="1"/>
  <c r="K1490" i="5" a="1"/>
  <c r="K1490" i="5" s="1"/>
  <c r="K1489" i="5" a="1"/>
  <c r="K1489" i="5" s="1"/>
  <c r="K1488" i="5" a="1"/>
  <c r="K1488" i="5" s="1"/>
  <c r="K1487" i="5" a="1"/>
  <c r="K1487" i="5" s="1"/>
  <c r="K1486" i="5" a="1"/>
  <c r="K1486" i="5" s="1"/>
  <c r="K1485" i="5" a="1"/>
  <c r="K1485" i="5" s="1"/>
  <c r="K1484" i="5" a="1"/>
  <c r="K1484" i="5" s="1"/>
  <c r="K1483" i="5" a="1"/>
  <c r="K1483" i="5" s="1"/>
  <c r="K1482" i="5" a="1"/>
  <c r="K1482" i="5" s="1"/>
  <c r="K1481" i="5" a="1"/>
  <c r="K1481" i="5" s="1"/>
  <c r="K1480" i="5"/>
  <c r="K1480" i="5" a="1"/>
  <c r="K1479" i="5" a="1"/>
  <c r="K1479" i="5" s="1"/>
  <c r="K1478" i="5" a="1"/>
  <c r="K1478" i="5" s="1"/>
  <c r="K1477" i="5" a="1"/>
  <c r="K1477" i="5" s="1"/>
  <c r="K1476" i="5" a="1"/>
  <c r="K1476" i="5" s="1"/>
  <c r="K1475" i="5" a="1"/>
  <c r="K1475" i="5" s="1"/>
  <c r="K1474" i="5" a="1"/>
  <c r="K1474" i="5" s="1"/>
  <c r="K1473" i="5" a="1"/>
  <c r="K1473" i="5" s="1"/>
  <c r="K1472" i="5" a="1"/>
  <c r="K1472" i="5" s="1"/>
  <c r="K1471" i="5" a="1"/>
  <c r="K1471" i="5" s="1"/>
  <c r="K1470" i="5" a="1"/>
  <c r="K1470" i="5" s="1"/>
  <c r="K1469" i="5" a="1"/>
  <c r="K1469" i="5" s="1"/>
  <c r="K1468" i="5" a="1"/>
  <c r="K1468" i="5" s="1"/>
  <c r="K1467" i="5"/>
  <c r="K1467" i="5" a="1"/>
  <c r="K1466" i="5" a="1"/>
  <c r="K1466" i="5" s="1"/>
  <c r="K1465" i="5" a="1"/>
  <c r="K1465" i="5" s="1"/>
  <c r="K1464" i="5" a="1"/>
  <c r="K1464" i="5" s="1"/>
  <c r="K1463" i="5" a="1"/>
  <c r="K1463" i="5" s="1"/>
  <c r="K1462" i="5" a="1"/>
  <c r="K1462" i="5" s="1"/>
  <c r="K1461" i="5" a="1"/>
  <c r="K1461" i="5" s="1"/>
  <c r="K1460" i="5" a="1"/>
  <c r="K1460" i="5" s="1"/>
  <c r="K1459" i="5" a="1"/>
  <c r="K1459" i="5" s="1"/>
  <c r="K1458" i="5" a="1"/>
  <c r="K1458" i="5" s="1"/>
  <c r="K1457" i="5" a="1"/>
  <c r="K1457" i="5" s="1"/>
  <c r="K1456" i="5" a="1"/>
  <c r="K1456" i="5" s="1"/>
  <c r="K1455" i="5" a="1"/>
  <c r="K1455" i="5" s="1"/>
  <c r="K1454" i="5" a="1"/>
  <c r="K1454" i="5" s="1"/>
  <c r="K1453" i="5" a="1"/>
  <c r="K1453" i="5" s="1"/>
  <c r="K1452" i="5" a="1"/>
  <c r="K1452" i="5" s="1"/>
  <c r="K1451" i="5" a="1"/>
  <c r="K1451" i="5" s="1"/>
  <c r="K1450" i="5" a="1"/>
  <c r="K1450" i="5" s="1"/>
  <c r="K1449" i="5"/>
  <c r="K1449" i="5" a="1"/>
  <c r="K1448" i="5" a="1"/>
  <c r="K1448" i="5" s="1"/>
  <c r="K1447" i="5" a="1"/>
  <c r="K1447" i="5" s="1"/>
  <c r="K1446" i="5" a="1"/>
  <c r="K1446" i="5" s="1"/>
  <c r="K1445" i="5" a="1"/>
  <c r="K1445" i="5" s="1"/>
  <c r="K1444" i="5" a="1"/>
  <c r="K1444" i="5" s="1"/>
  <c r="K1443" i="5" a="1"/>
  <c r="K1443" i="5" s="1"/>
  <c r="K1442" i="5" a="1"/>
  <c r="K1442" i="5" s="1"/>
  <c r="K1441" i="5" a="1"/>
  <c r="K1441" i="5" s="1"/>
  <c r="K1440" i="5" a="1"/>
  <c r="K1440" i="5" s="1"/>
  <c r="K1439" i="5" a="1"/>
  <c r="K1439" i="5" s="1"/>
  <c r="K1438" i="5" a="1"/>
  <c r="K1438" i="5" s="1"/>
  <c r="K1437" i="5" a="1"/>
  <c r="K1437" i="5" s="1"/>
  <c r="K1436" i="5" a="1"/>
  <c r="K1436" i="5" s="1"/>
  <c r="K1435" i="5" a="1"/>
  <c r="K1435" i="5" s="1"/>
  <c r="K1434" i="5" a="1"/>
  <c r="K1434" i="5" s="1"/>
  <c r="K1433" i="5" a="1"/>
  <c r="K1433" i="5" s="1"/>
  <c r="K1432" i="5" a="1"/>
  <c r="K1432" i="5" s="1"/>
  <c r="K1431" i="5" a="1"/>
  <c r="K1431" i="5" s="1"/>
  <c r="K1430" i="5" a="1"/>
  <c r="K1430" i="5" s="1"/>
  <c r="K1429" i="5" a="1"/>
  <c r="K1429" i="5" s="1"/>
  <c r="K1428" i="5" a="1"/>
  <c r="K1428" i="5" s="1"/>
  <c r="K1427" i="5" a="1"/>
  <c r="K1427" i="5" s="1"/>
  <c r="K1426" i="5" a="1"/>
  <c r="K1426" i="5" s="1"/>
  <c r="K1425" i="5" a="1"/>
  <c r="K1425" i="5" s="1"/>
  <c r="K1424" i="5" a="1"/>
  <c r="K1424" i="5" s="1"/>
  <c r="K1423" i="5" a="1"/>
  <c r="K1423" i="5" s="1"/>
  <c r="K1422" i="5" a="1"/>
  <c r="K1422" i="5" s="1"/>
  <c r="K1421" i="5" a="1"/>
  <c r="K1421" i="5" s="1"/>
  <c r="K1420" i="5" a="1"/>
  <c r="K1420" i="5" s="1"/>
  <c r="K1419" i="5" a="1"/>
  <c r="K1419" i="5" s="1"/>
  <c r="K1418" i="5" a="1"/>
  <c r="K1418" i="5" s="1"/>
  <c r="K1417" i="5" a="1"/>
  <c r="K1417" i="5" s="1"/>
  <c r="K1416" i="5" a="1"/>
  <c r="K1416" i="5" s="1"/>
  <c r="K1415" i="5" a="1"/>
  <c r="K1415" i="5" s="1"/>
  <c r="K1414" i="5" a="1"/>
  <c r="K1414" i="5" s="1"/>
  <c r="K1413" i="5" a="1"/>
  <c r="K1413" i="5" s="1"/>
  <c r="K1412" i="5" a="1"/>
  <c r="K1412" i="5" s="1"/>
  <c r="K1411" i="5" a="1"/>
  <c r="K1411" i="5" s="1"/>
  <c r="K1410" i="5" a="1"/>
  <c r="K1410" i="5" s="1"/>
  <c r="K1409" i="5" a="1"/>
  <c r="K1409" i="5" s="1"/>
  <c r="K1408" i="5"/>
  <c r="K1408" i="5" a="1"/>
  <c r="K1407" i="5" a="1"/>
  <c r="K1407" i="5" s="1"/>
  <c r="K1406" i="5" a="1"/>
  <c r="K1406" i="5" s="1"/>
  <c r="K1405" i="5" a="1"/>
  <c r="K1405" i="5" s="1"/>
  <c r="K1404" i="5" a="1"/>
  <c r="K1404" i="5" s="1"/>
  <c r="K1403" i="5" a="1"/>
  <c r="K1403" i="5" s="1"/>
  <c r="K1402" i="5" a="1"/>
  <c r="K1402" i="5" s="1"/>
  <c r="K1401" i="5" a="1"/>
  <c r="K1401" i="5" s="1"/>
  <c r="K1400" i="5" a="1"/>
  <c r="K1400" i="5" s="1"/>
  <c r="K1399" i="5" a="1"/>
  <c r="K1399" i="5" s="1"/>
  <c r="K1398" i="5" a="1"/>
  <c r="K1398" i="5" s="1"/>
  <c r="K1397" i="5" a="1"/>
  <c r="K1397" i="5" s="1"/>
  <c r="K1396" i="5" a="1"/>
  <c r="K1396" i="5" s="1"/>
  <c r="K1395" i="5" a="1"/>
  <c r="K1395" i="5" s="1"/>
  <c r="K1394" i="5" a="1"/>
  <c r="K1394" i="5" s="1"/>
  <c r="K1393" i="5" a="1"/>
  <c r="K1393" i="5" s="1"/>
  <c r="K1392" i="5" a="1"/>
  <c r="K1392" i="5" s="1"/>
  <c r="K1391" i="5" a="1"/>
  <c r="K1391" i="5" s="1"/>
  <c r="K1390" i="5" a="1"/>
  <c r="K1390" i="5" s="1"/>
  <c r="K1389" i="5" a="1"/>
  <c r="K1389" i="5" s="1"/>
  <c r="K1388" i="5" a="1"/>
  <c r="K1388" i="5" s="1"/>
  <c r="K1387" i="5" a="1"/>
  <c r="K1387" i="5" s="1"/>
  <c r="K1386" i="5" a="1"/>
  <c r="K1386" i="5" s="1"/>
  <c r="K1385" i="5" a="1"/>
  <c r="K1385" i="5" s="1"/>
  <c r="K1384" i="5" a="1"/>
  <c r="K1384" i="5" s="1"/>
  <c r="K1383" i="5" a="1"/>
  <c r="K1383" i="5" s="1"/>
  <c r="K1382" i="5"/>
  <c r="K1382" i="5" a="1"/>
  <c r="K1381" i="5"/>
  <c r="K1381" i="5" a="1"/>
  <c r="K1380" i="5" a="1"/>
  <c r="K1380" i="5" s="1"/>
  <c r="K1379" i="5" a="1"/>
  <c r="K1379" i="5" s="1"/>
  <c r="K1378" i="5"/>
  <c r="K1378" i="5" a="1"/>
  <c r="K1377" i="5" a="1"/>
  <c r="K1377" i="5" s="1"/>
  <c r="K1376" i="5" a="1"/>
  <c r="K1376" i="5" s="1"/>
  <c r="K1375" i="5" a="1"/>
  <c r="K1375" i="5" s="1"/>
  <c r="K1374" i="5" a="1"/>
  <c r="K1374" i="5" s="1"/>
  <c r="K1373" i="5" a="1"/>
  <c r="K1373" i="5" s="1"/>
  <c r="K1372" i="5" a="1"/>
  <c r="K1372" i="5" s="1"/>
  <c r="K1371" i="5" a="1"/>
  <c r="K1371" i="5" s="1"/>
  <c r="K1370" i="5" a="1"/>
  <c r="K1370" i="5" s="1"/>
  <c r="K1369" i="5" a="1"/>
  <c r="K1369" i="5" s="1"/>
  <c r="K1368" i="5" a="1"/>
  <c r="K1368" i="5" s="1"/>
  <c r="K1367" i="5" a="1"/>
  <c r="K1367" i="5" s="1"/>
  <c r="K1366" i="5" a="1"/>
  <c r="K1366" i="5" s="1"/>
  <c r="K1365" i="5" a="1"/>
  <c r="K1365" i="5" s="1"/>
  <c r="K1364" i="5"/>
  <c r="K1364" i="5" a="1"/>
  <c r="K1363" i="5" a="1"/>
  <c r="K1363" i="5" s="1"/>
  <c r="K1362" i="5" a="1"/>
  <c r="K1362" i="5" s="1"/>
  <c r="K1361" i="5" a="1"/>
  <c r="K1361" i="5" s="1"/>
  <c r="K1360" i="5" a="1"/>
  <c r="K1360" i="5" s="1"/>
  <c r="K1359" i="5" a="1"/>
  <c r="K1359" i="5" s="1"/>
  <c r="K1358" i="5" a="1"/>
  <c r="K1358" i="5" s="1"/>
  <c r="K1357" i="5" a="1"/>
  <c r="K1357" i="5" s="1"/>
  <c r="K1356" i="5" a="1"/>
  <c r="K1356" i="5" s="1"/>
  <c r="K1355" i="5" a="1"/>
  <c r="K1355" i="5" s="1"/>
  <c r="K1354" i="5" a="1"/>
  <c r="K1354" i="5" s="1"/>
  <c r="K1353" i="5" a="1"/>
  <c r="K1353" i="5" s="1"/>
  <c r="K1352" i="5" a="1"/>
  <c r="K1352" i="5" s="1"/>
  <c r="K1351" i="5" a="1"/>
  <c r="K1351" i="5" s="1"/>
  <c r="K1350" i="5" a="1"/>
  <c r="K1350" i="5" s="1"/>
  <c r="K1349" i="5" a="1"/>
  <c r="K1349" i="5" s="1"/>
  <c r="K1348" i="5" a="1"/>
  <c r="K1348" i="5" s="1"/>
  <c r="K1347" i="5" a="1"/>
  <c r="K1347" i="5" s="1"/>
  <c r="K1346" i="5" a="1"/>
  <c r="K1346" i="5" s="1"/>
  <c r="K1345" i="5" a="1"/>
  <c r="K1345" i="5" s="1"/>
  <c r="K1344" i="5" a="1"/>
  <c r="K1344" i="5" s="1"/>
  <c r="K1343" i="5" a="1"/>
  <c r="K1343" i="5" s="1"/>
  <c r="K1342" i="5" a="1"/>
  <c r="K1342" i="5" s="1"/>
  <c r="K1341" i="5" a="1"/>
  <c r="K1341" i="5" s="1"/>
  <c r="K1340" i="5" a="1"/>
  <c r="K1340" i="5" s="1"/>
  <c r="K1339" i="5" a="1"/>
  <c r="K1339" i="5" s="1"/>
  <c r="K1338" i="5" a="1"/>
  <c r="K1338" i="5" s="1"/>
  <c r="K1337" i="5" a="1"/>
  <c r="K1337" i="5" s="1"/>
  <c r="K1336" i="5" a="1"/>
  <c r="K1336" i="5" s="1"/>
  <c r="K1335" i="5" a="1"/>
  <c r="K1335" i="5" s="1"/>
  <c r="K1334" i="5" a="1"/>
  <c r="K1334" i="5" s="1"/>
  <c r="K1333" i="5"/>
  <c r="K1333" i="5" a="1"/>
  <c r="K1332" i="5" a="1"/>
  <c r="K1332" i="5" s="1"/>
  <c r="K1331" i="5" a="1"/>
  <c r="K1331" i="5" s="1"/>
  <c r="K1330" i="5" a="1"/>
  <c r="K1330" i="5" s="1"/>
  <c r="K1329" i="5" a="1"/>
  <c r="K1329" i="5" s="1"/>
  <c r="K1328" i="5" a="1"/>
  <c r="K1328" i="5" s="1"/>
  <c r="K1327" i="5" a="1"/>
  <c r="K1327" i="5" s="1"/>
  <c r="K1326" i="5" a="1"/>
  <c r="K1326" i="5" s="1"/>
  <c r="K1325" i="5" a="1"/>
  <c r="K1325" i="5" s="1"/>
  <c r="K1324" i="5" a="1"/>
  <c r="K1324" i="5" s="1"/>
  <c r="K1323" i="5"/>
  <c r="K1323" i="5" a="1"/>
  <c r="K1322" i="5" a="1"/>
  <c r="K1322" i="5" s="1"/>
  <c r="K1321" i="5" a="1"/>
  <c r="K1321" i="5" s="1"/>
  <c r="K1320" i="5" a="1"/>
  <c r="K1320" i="5" s="1"/>
  <c r="K1319" i="5"/>
  <c r="K1319" i="5" a="1"/>
  <c r="K1318" i="5" a="1"/>
  <c r="K1318" i="5" s="1"/>
  <c r="K1317" i="5" a="1"/>
  <c r="K1317" i="5" s="1"/>
  <c r="K1316" i="5" a="1"/>
  <c r="K1316" i="5" s="1"/>
  <c r="K1315" i="5"/>
  <c r="K1315" i="5" a="1"/>
  <c r="K1314" i="5" a="1"/>
  <c r="K1314" i="5" s="1"/>
  <c r="K1313" i="5" a="1"/>
  <c r="K1313" i="5" s="1"/>
  <c r="K1312" i="5" a="1"/>
  <c r="K1312" i="5" s="1"/>
  <c r="K1311" i="5" a="1"/>
  <c r="K1311" i="5" s="1"/>
  <c r="K1310" i="5"/>
  <c r="K1310" i="5" a="1"/>
  <c r="K1309" i="5" a="1"/>
  <c r="K1309" i="5" s="1"/>
  <c r="K1308" i="5" a="1"/>
  <c r="K1308" i="5" s="1"/>
  <c r="K1307" i="5" a="1"/>
  <c r="K1307" i="5" s="1"/>
  <c r="K1306" i="5" a="1"/>
  <c r="K1306" i="5" s="1"/>
  <c r="K1305" i="5" a="1"/>
  <c r="K1305" i="5" s="1"/>
  <c r="K1304" i="5" a="1"/>
  <c r="K1304" i="5" s="1"/>
  <c r="K1303" i="5" a="1"/>
  <c r="K1303" i="5" s="1"/>
  <c r="K1302" i="5" a="1"/>
  <c r="K1302" i="5" s="1"/>
  <c r="K1301" i="5" a="1"/>
  <c r="K1301" i="5" s="1"/>
  <c r="K1300" i="5" a="1"/>
  <c r="K1300" i="5" s="1"/>
  <c r="K1299" i="5" a="1"/>
  <c r="K1299" i="5" s="1"/>
  <c r="K1298" i="5" a="1"/>
  <c r="K1298" i="5" s="1"/>
  <c r="K1297" i="5" a="1"/>
  <c r="K1297" i="5" s="1"/>
  <c r="K1296" i="5" a="1"/>
  <c r="K1296" i="5" s="1"/>
  <c r="K1295" i="5"/>
  <c r="K1295" i="5" a="1"/>
  <c r="K1294" i="5" a="1"/>
  <c r="K1294" i="5" s="1"/>
  <c r="K1293" i="5"/>
  <c r="K1293" i="5" a="1"/>
  <c r="K1292" i="5" a="1"/>
  <c r="K1292" i="5" s="1"/>
  <c r="K1291" i="5" a="1"/>
  <c r="K1291" i="5" s="1"/>
  <c r="K1290" i="5" a="1"/>
  <c r="K1290" i="5" s="1"/>
  <c r="K1289" i="5" a="1"/>
  <c r="K1289" i="5" s="1"/>
  <c r="K1288" i="5" a="1"/>
  <c r="K1288" i="5" s="1"/>
  <c r="K1287" i="5" a="1"/>
  <c r="K1287" i="5" s="1"/>
  <c r="K1286" i="5" a="1"/>
  <c r="K1286" i="5" s="1"/>
  <c r="K1285" i="5" a="1"/>
  <c r="K1285" i="5" s="1"/>
  <c r="K1284" i="5" a="1"/>
  <c r="K1284" i="5" s="1"/>
  <c r="K1283" i="5" a="1"/>
  <c r="K1283" i="5" s="1"/>
  <c r="K1282" i="5" a="1"/>
  <c r="K1282" i="5" s="1"/>
  <c r="K1281" i="5" a="1"/>
  <c r="K1281" i="5" s="1"/>
  <c r="K1280" i="5"/>
  <c r="K1280" i="5" a="1"/>
  <c r="K1279" i="5" a="1"/>
  <c r="K1279" i="5" s="1"/>
  <c r="K1278" i="5" a="1"/>
  <c r="K1278" i="5" s="1"/>
  <c r="K1277" i="5" a="1"/>
  <c r="K1277" i="5" s="1"/>
  <c r="K1276" i="5" a="1"/>
  <c r="K1276" i="5" s="1"/>
  <c r="K1275" i="5" a="1"/>
  <c r="K1275" i="5" s="1"/>
  <c r="K1274" i="5" a="1"/>
  <c r="K1274" i="5" s="1"/>
  <c r="K1273" i="5" a="1"/>
  <c r="K1273" i="5" s="1"/>
  <c r="K1272" i="5" a="1"/>
  <c r="K1272" i="5" s="1"/>
  <c r="K1271" i="5" a="1"/>
  <c r="K1271" i="5" s="1"/>
  <c r="K1270" i="5" a="1"/>
  <c r="K1270" i="5" s="1"/>
  <c r="K1269" i="5" a="1"/>
  <c r="K1269" i="5" s="1"/>
  <c r="K1268" i="5" a="1"/>
  <c r="K1268" i="5" s="1"/>
  <c r="K1267" i="5" a="1"/>
  <c r="K1267" i="5" s="1"/>
  <c r="K1266" i="5" a="1"/>
  <c r="K1266" i="5" s="1"/>
  <c r="K1265" i="5" a="1"/>
  <c r="K1265" i="5" s="1"/>
  <c r="K1264" i="5"/>
  <c r="K1264" i="5" a="1"/>
  <c r="K1263" i="5"/>
  <c r="K1263" i="5" a="1"/>
  <c r="K1262" i="5" a="1"/>
  <c r="K1262" i="5" s="1"/>
  <c r="K1261" i="5" a="1"/>
  <c r="K1261" i="5" s="1"/>
  <c r="K1260" i="5" a="1"/>
  <c r="K1260" i="5" s="1"/>
  <c r="K1259" i="5" a="1"/>
  <c r="K1259" i="5" s="1"/>
  <c r="K1258" i="5" a="1"/>
  <c r="K1258" i="5" s="1"/>
  <c r="K1257" i="5" a="1"/>
  <c r="K1257" i="5" s="1"/>
  <c r="K1256" i="5" a="1"/>
  <c r="K1256" i="5" s="1"/>
  <c r="K1255" i="5"/>
  <c r="K1255" i="5" a="1"/>
  <c r="K1254" i="5" a="1"/>
  <c r="K1254" i="5" s="1"/>
  <c r="K1253" i="5" a="1"/>
  <c r="K1253" i="5" s="1"/>
  <c r="K1252" i="5" a="1"/>
  <c r="K1252" i="5" s="1"/>
  <c r="K1251" i="5"/>
  <c r="K1251" i="5" a="1"/>
  <c r="K1250" i="5" a="1"/>
  <c r="K1250" i="5" s="1"/>
  <c r="K1249" i="5" a="1"/>
  <c r="K1249" i="5" s="1"/>
  <c r="K1248" i="5" a="1"/>
  <c r="K1248" i="5" s="1"/>
  <c r="K1247" i="5" a="1"/>
  <c r="K1247" i="5" s="1"/>
  <c r="K1246" i="5"/>
  <c r="K1246" i="5" a="1"/>
  <c r="K1245" i="5" a="1"/>
  <c r="K1245" i="5" s="1"/>
  <c r="K1244" i="5" a="1"/>
  <c r="K1244" i="5" s="1"/>
  <c r="K1243" i="5" a="1"/>
  <c r="K1243" i="5" s="1"/>
  <c r="K1242" i="5" a="1"/>
  <c r="K1242" i="5" s="1"/>
  <c r="K1241" i="5" a="1"/>
  <c r="K1241" i="5" s="1"/>
  <c r="K1240" i="5" a="1"/>
  <c r="K1240" i="5" s="1"/>
  <c r="K1239" i="5" a="1"/>
  <c r="K1239" i="5" s="1"/>
  <c r="K1238" i="5" a="1"/>
  <c r="K1238" i="5" s="1"/>
  <c r="K1237" i="5" a="1"/>
  <c r="K1237" i="5" s="1"/>
  <c r="K1236" i="5" a="1"/>
  <c r="K1236" i="5" s="1"/>
  <c r="K1235" i="5" a="1"/>
  <c r="K1235" i="5" s="1"/>
  <c r="K1234" i="5"/>
  <c r="K1234" i="5" a="1"/>
  <c r="K1233" i="5" a="1"/>
  <c r="K1233" i="5" s="1"/>
  <c r="K1232" i="5" a="1"/>
  <c r="K1232" i="5" s="1"/>
  <c r="K1231" i="5" a="1"/>
  <c r="K1231" i="5" s="1"/>
  <c r="K1230" i="5" a="1"/>
  <c r="K1230" i="5" s="1"/>
  <c r="K1229" i="5" a="1"/>
  <c r="K1229" i="5" s="1"/>
  <c r="K1228" i="5" a="1"/>
  <c r="K1228" i="5" s="1"/>
  <c r="K1227" i="5" a="1"/>
  <c r="K1227" i="5" s="1"/>
  <c r="K1226" i="5" a="1"/>
  <c r="K1226" i="5" s="1"/>
  <c r="K1225" i="5"/>
  <c r="K1225" i="5" a="1"/>
  <c r="K1224" i="5" a="1"/>
  <c r="K1224" i="5" s="1"/>
  <c r="K1223" i="5"/>
  <c r="K1223" i="5" a="1"/>
  <c r="K1222" i="5" a="1"/>
  <c r="K1222" i="5" s="1"/>
  <c r="K1221" i="5" a="1"/>
  <c r="K1221" i="5" s="1"/>
  <c r="K1220" i="5" a="1"/>
  <c r="K1220" i="5" s="1"/>
  <c r="K1219" i="5" a="1"/>
  <c r="K1219" i="5" s="1"/>
  <c r="K1218" i="5" a="1"/>
  <c r="K1218" i="5" s="1"/>
  <c r="K1217" i="5" a="1"/>
  <c r="K1217" i="5" s="1"/>
  <c r="K1216" i="5" a="1"/>
  <c r="K1216" i="5" s="1"/>
  <c r="K1215" i="5" a="1"/>
  <c r="K1215" i="5" s="1"/>
  <c r="K1214" i="5" a="1"/>
  <c r="K1214" i="5" s="1"/>
  <c r="K1213" i="5" a="1"/>
  <c r="K1213" i="5" s="1"/>
  <c r="K1212" i="5" a="1"/>
  <c r="K1212" i="5" s="1"/>
  <c r="K1211" i="5" a="1"/>
  <c r="K1211" i="5" s="1"/>
  <c r="K1210" i="5" a="1"/>
  <c r="K1210" i="5" s="1"/>
  <c r="K1209" i="5" a="1"/>
  <c r="K1209" i="5" s="1"/>
  <c r="K1208" i="5" a="1"/>
  <c r="K1208" i="5" s="1"/>
  <c r="K1207" i="5"/>
  <c r="K1207" i="5" a="1"/>
  <c r="K1206" i="5" a="1"/>
  <c r="K1206" i="5" s="1"/>
  <c r="K1205" i="5"/>
  <c r="K1205" i="5" a="1"/>
  <c r="K1204" i="5" a="1"/>
  <c r="K1204" i="5" s="1"/>
  <c r="K1203" i="5"/>
  <c r="K1203" i="5" a="1"/>
  <c r="K1202" i="5"/>
  <c r="K1202" i="5" a="1"/>
  <c r="K1201" i="5" a="1"/>
  <c r="K1201" i="5" s="1"/>
  <c r="K1200" i="5" a="1"/>
  <c r="K1200" i="5" s="1"/>
  <c r="K1199" i="5" a="1"/>
  <c r="K1199" i="5" s="1"/>
  <c r="K1198" i="5" a="1"/>
  <c r="K1198" i="5" s="1"/>
  <c r="K1197" i="5" a="1"/>
  <c r="K1197" i="5" s="1"/>
  <c r="K1196" i="5" a="1"/>
  <c r="K1196" i="5" s="1"/>
  <c r="K1195" i="5" a="1"/>
  <c r="K1195" i="5" s="1"/>
  <c r="K1194" i="5" a="1"/>
  <c r="K1194" i="5" s="1"/>
  <c r="K1193" i="5" a="1"/>
  <c r="K1193" i="5" s="1"/>
  <c r="K1192" i="5" a="1"/>
  <c r="K1192" i="5" s="1"/>
  <c r="K1191" i="5" a="1"/>
  <c r="K1191" i="5" s="1"/>
  <c r="K1190" i="5" a="1"/>
  <c r="K1190" i="5" s="1"/>
  <c r="K1189" i="5" a="1"/>
  <c r="K1189" i="5" s="1"/>
  <c r="K1188" i="5" a="1"/>
  <c r="K1188" i="5" s="1"/>
  <c r="K1187" i="5"/>
  <c r="K1187" i="5" a="1"/>
  <c r="K1186" i="5" a="1"/>
  <c r="K1186" i="5" s="1"/>
  <c r="K1185" i="5" a="1"/>
  <c r="K1185" i="5" s="1"/>
  <c r="K1184" i="5" a="1"/>
  <c r="K1184" i="5" s="1"/>
  <c r="K1183" i="5" a="1"/>
  <c r="K1183" i="5" s="1"/>
  <c r="K1182" i="5" a="1"/>
  <c r="K1182" i="5" s="1"/>
  <c r="K1181" i="5" a="1"/>
  <c r="K1181" i="5" s="1"/>
  <c r="K1180" i="5" a="1"/>
  <c r="K1180" i="5" s="1"/>
  <c r="K1179" i="5" a="1"/>
  <c r="K1179" i="5" s="1"/>
  <c r="K1178" i="5" a="1"/>
  <c r="K1178" i="5" s="1"/>
  <c r="K1177" i="5" a="1"/>
  <c r="K1177" i="5" s="1"/>
  <c r="K1176" i="5" a="1"/>
  <c r="K1176" i="5" s="1"/>
  <c r="K1175" i="5" a="1"/>
  <c r="K1175" i="5" s="1"/>
  <c r="K1174" i="5" a="1"/>
  <c r="K1174" i="5" s="1"/>
  <c r="K1173" i="5" a="1"/>
  <c r="K1173" i="5" s="1"/>
  <c r="K1172" i="5" a="1"/>
  <c r="K1172" i="5" s="1"/>
  <c r="K1171" i="5" a="1"/>
  <c r="K1171" i="5" s="1"/>
  <c r="K1170" i="5" a="1"/>
  <c r="K1170" i="5" s="1"/>
  <c r="K1169" i="5" a="1"/>
  <c r="K1169" i="5" s="1"/>
  <c r="K1168" i="5" a="1"/>
  <c r="K1168" i="5" s="1"/>
  <c r="K1167" i="5" a="1"/>
  <c r="K1167" i="5" s="1"/>
  <c r="K1166" i="5" a="1"/>
  <c r="K1166" i="5" s="1"/>
  <c r="K1165" i="5" a="1"/>
  <c r="K1165" i="5" s="1"/>
  <c r="K1164" i="5" a="1"/>
  <c r="K1164" i="5" s="1"/>
  <c r="K1163" i="5" a="1"/>
  <c r="K1163" i="5" s="1"/>
  <c r="K1162" i="5" a="1"/>
  <c r="K1162" i="5" s="1"/>
  <c r="K1161" i="5" a="1"/>
  <c r="K1161" i="5" s="1"/>
  <c r="K1160" i="5" a="1"/>
  <c r="K1160" i="5" s="1"/>
  <c r="K1159" i="5" a="1"/>
  <c r="K1159" i="5" s="1"/>
  <c r="K1158" i="5" a="1"/>
  <c r="K1158" i="5" s="1"/>
  <c r="K1157" i="5"/>
  <c r="K1157" i="5" a="1"/>
  <c r="K1156" i="5" a="1"/>
  <c r="K1156" i="5" s="1"/>
  <c r="K1155" i="5" a="1"/>
  <c r="K1155" i="5" s="1"/>
  <c r="K1154" i="5" a="1"/>
  <c r="K1154" i="5" s="1"/>
  <c r="K1153" i="5" a="1"/>
  <c r="K1153" i="5" s="1"/>
  <c r="K1152" i="5" a="1"/>
  <c r="K1152" i="5" s="1"/>
  <c r="K1151" i="5" a="1"/>
  <c r="K1151" i="5" s="1"/>
  <c r="K1150" i="5" a="1"/>
  <c r="K1150" i="5" s="1"/>
  <c r="K1149" i="5"/>
  <c r="K1149" i="5" a="1"/>
  <c r="K1148" i="5" a="1"/>
  <c r="K1148" i="5" s="1"/>
  <c r="K1147" i="5" a="1"/>
  <c r="K1147" i="5" s="1"/>
  <c r="K1146" i="5" a="1"/>
  <c r="K1146" i="5" s="1"/>
  <c r="K1145" i="5" a="1"/>
  <c r="K1145" i="5" s="1"/>
  <c r="K1144" i="5" a="1"/>
  <c r="K1144" i="5" s="1"/>
  <c r="K1143" i="5" a="1"/>
  <c r="K1143" i="5" s="1"/>
  <c r="K1142" i="5" a="1"/>
  <c r="K1142" i="5" s="1"/>
  <c r="K1141" i="5" a="1"/>
  <c r="K1141" i="5" s="1"/>
  <c r="K1140" i="5" a="1"/>
  <c r="K1140" i="5" s="1"/>
  <c r="K1139" i="5" a="1"/>
  <c r="K1139" i="5" s="1"/>
  <c r="K1138" i="5" a="1"/>
  <c r="K1138" i="5" s="1"/>
  <c r="K1137" i="5" a="1"/>
  <c r="K1137" i="5" s="1"/>
  <c r="K1136" i="5" a="1"/>
  <c r="K1136" i="5" s="1"/>
  <c r="K1135" i="5" a="1"/>
  <c r="K1135" i="5" s="1"/>
  <c r="K1134" i="5" a="1"/>
  <c r="K1134" i="5" s="1"/>
  <c r="K1133" i="5" a="1"/>
  <c r="K1133" i="5" s="1"/>
  <c r="K1132" i="5" a="1"/>
  <c r="K1132" i="5" s="1"/>
  <c r="K1131" i="5" a="1"/>
  <c r="K1131" i="5" s="1"/>
  <c r="K1130" i="5" a="1"/>
  <c r="K1130" i="5" s="1"/>
  <c r="K1129" i="5" a="1"/>
  <c r="K1129" i="5" s="1"/>
  <c r="K1128" i="5" a="1"/>
  <c r="K1128" i="5" s="1"/>
  <c r="K1127" i="5" a="1"/>
  <c r="K1127" i="5" s="1"/>
  <c r="K1126" i="5" a="1"/>
  <c r="K1126" i="5" s="1"/>
  <c r="K1125" i="5" a="1"/>
  <c r="K1125" i="5" s="1"/>
  <c r="K1124" i="5" a="1"/>
  <c r="K1124" i="5" s="1"/>
  <c r="K1123" i="5" a="1"/>
  <c r="K1123" i="5" s="1"/>
  <c r="K1122" i="5" a="1"/>
  <c r="K1122" i="5" s="1"/>
  <c r="K1121" i="5" a="1"/>
  <c r="K1121" i="5" s="1"/>
  <c r="K1120" i="5"/>
  <c r="K1120" i="5" a="1"/>
  <c r="K1119" i="5" a="1"/>
  <c r="K1119" i="5" s="1"/>
  <c r="K1118" i="5" a="1"/>
  <c r="K1118" i="5" s="1"/>
  <c r="K1117" i="5" a="1"/>
  <c r="K1117" i="5" s="1"/>
  <c r="K1116" i="5" a="1"/>
  <c r="K1116" i="5" s="1"/>
  <c r="K1115" i="5" a="1"/>
  <c r="K1115" i="5" s="1"/>
  <c r="K1114" i="5" a="1"/>
  <c r="K1114" i="5" s="1"/>
  <c r="K1113" i="5" a="1"/>
  <c r="K1113" i="5" s="1"/>
  <c r="K1112" i="5" a="1"/>
  <c r="K1112" i="5" s="1"/>
  <c r="K1111" i="5" a="1"/>
  <c r="K1111" i="5" s="1"/>
  <c r="K1110" i="5" a="1"/>
  <c r="K1110" i="5" s="1"/>
  <c r="K1109" i="5" a="1"/>
  <c r="K1109" i="5" s="1"/>
  <c r="K1108" i="5" a="1"/>
  <c r="K1108" i="5" s="1"/>
  <c r="K1107" i="5"/>
  <c r="K1107" i="5" a="1"/>
  <c r="K1106" i="5" a="1"/>
  <c r="K1106" i="5" s="1"/>
  <c r="K1105" i="5" a="1"/>
  <c r="K1105" i="5" s="1"/>
  <c r="K1104" i="5" a="1"/>
  <c r="K1104" i="5" s="1"/>
  <c r="K1103" i="5" a="1"/>
  <c r="K1103" i="5" s="1"/>
  <c r="K1102" i="5" a="1"/>
  <c r="K1102" i="5" s="1"/>
  <c r="K1101" i="5" a="1"/>
  <c r="K1101" i="5" s="1"/>
  <c r="K1100" i="5" a="1"/>
  <c r="K1100" i="5" s="1"/>
  <c r="K1099" i="5" a="1"/>
  <c r="K1099" i="5" s="1"/>
  <c r="K1098" i="5" a="1"/>
  <c r="K1098" i="5" s="1"/>
  <c r="K1097" i="5" a="1"/>
  <c r="K1097" i="5" s="1"/>
  <c r="K1096" i="5" a="1"/>
  <c r="K1096" i="5" s="1"/>
  <c r="K1095" i="5" a="1"/>
  <c r="K1095" i="5" s="1"/>
  <c r="K1094" i="5" a="1"/>
  <c r="K1094" i="5" s="1"/>
  <c r="K1093" i="5" a="1"/>
  <c r="K1093" i="5" s="1"/>
  <c r="K1092" i="5" a="1"/>
  <c r="K1092" i="5" s="1"/>
  <c r="K1091" i="5" a="1"/>
  <c r="K1091" i="5" s="1"/>
  <c r="K1090" i="5" a="1"/>
  <c r="K1090" i="5" s="1"/>
  <c r="K1089" i="5" a="1"/>
  <c r="K1089" i="5" s="1"/>
  <c r="K1088" i="5" a="1"/>
  <c r="K1088" i="5" s="1"/>
  <c r="K1087" i="5" a="1"/>
  <c r="K1087" i="5" s="1"/>
  <c r="K1086" i="5" a="1"/>
  <c r="K1086" i="5" s="1"/>
  <c r="K1085" i="5" a="1"/>
  <c r="K1085" i="5" s="1"/>
  <c r="K1084" i="5" a="1"/>
  <c r="K1084" i="5" s="1"/>
  <c r="K1083" i="5" a="1"/>
  <c r="K1083" i="5" s="1"/>
  <c r="K1082" i="5" a="1"/>
  <c r="K1082" i="5" s="1"/>
  <c r="K1081" i="5" a="1"/>
  <c r="K1081" i="5" s="1"/>
  <c r="K1080" i="5" a="1"/>
  <c r="K1080" i="5" s="1"/>
  <c r="K1079" i="5" a="1"/>
  <c r="K1079" i="5" s="1"/>
  <c r="K1078" i="5" a="1"/>
  <c r="K1078" i="5" s="1"/>
  <c r="K1077" i="5" a="1"/>
  <c r="K1077" i="5" s="1"/>
  <c r="K1076" i="5" a="1"/>
  <c r="K1076" i="5" s="1"/>
  <c r="K1075" i="5" a="1"/>
  <c r="K1075" i="5" s="1"/>
  <c r="K1074" i="5" a="1"/>
  <c r="K1074" i="5" s="1"/>
  <c r="K1073" i="5" a="1"/>
  <c r="K1073" i="5" s="1"/>
  <c r="K1072" i="5" a="1"/>
  <c r="K1072" i="5" s="1"/>
  <c r="K1071" i="5" a="1"/>
  <c r="K1071" i="5" s="1"/>
  <c r="K1070" i="5" a="1"/>
  <c r="K1070" i="5" s="1"/>
  <c r="K1069" i="5" a="1"/>
  <c r="K1069" i="5" s="1"/>
  <c r="K1068" i="5" a="1"/>
  <c r="K1068" i="5" s="1"/>
  <c r="K1067" i="5" a="1"/>
  <c r="K1067" i="5" s="1"/>
  <c r="K1066" i="5" a="1"/>
  <c r="K1066" i="5" s="1"/>
  <c r="K1065" i="5" a="1"/>
  <c r="K1065" i="5" s="1"/>
  <c r="K1064" i="5"/>
  <c r="K1064" i="5" a="1"/>
  <c r="K1063" i="5" a="1"/>
  <c r="K1063" i="5" s="1"/>
  <c r="K1062" i="5" a="1"/>
  <c r="K1062" i="5" s="1"/>
  <c r="K1061" i="5" a="1"/>
  <c r="K1061" i="5" s="1"/>
  <c r="K1060" i="5" a="1"/>
  <c r="K1060" i="5" s="1"/>
  <c r="K1059" i="5" a="1"/>
  <c r="K1059" i="5" s="1"/>
  <c r="K1058" i="5" a="1"/>
  <c r="K1058" i="5" s="1"/>
  <c r="K1057" i="5" a="1"/>
  <c r="K1057" i="5" s="1"/>
  <c r="K1056" i="5" a="1"/>
  <c r="K1056" i="5" s="1"/>
  <c r="K1055" i="5"/>
  <c r="K1055" i="5" a="1"/>
  <c r="K1054" i="5" a="1"/>
  <c r="K1054" i="5" s="1"/>
  <c r="K1053" i="5" a="1"/>
  <c r="K1053" i="5" s="1"/>
  <c r="K1052" i="5" a="1"/>
  <c r="K1052" i="5" s="1"/>
  <c r="K1051" i="5" a="1"/>
  <c r="K1051" i="5" s="1"/>
  <c r="K1050" i="5" a="1"/>
  <c r="K1050" i="5" s="1"/>
  <c r="K1049" i="5" a="1"/>
  <c r="K1049" i="5" s="1"/>
  <c r="K1048" i="5" a="1"/>
  <c r="K1048" i="5" s="1"/>
  <c r="K1047" i="5" a="1"/>
  <c r="K1047" i="5" s="1"/>
  <c r="K1046" i="5" a="1"/>
  <c r="K1046" i="5" s="1"/>
  <c r="K1045" i="5" a="1"/>
  <c r="K1045" i="5" s="1"/>
  <c r="K1044" i="5" a="1"/>
  <c r="K1044" i="5" s="1"/>
  <c r="K1043" i="5" a="1"/>
  <c r="K1043" i="5" s="1"/>
  <c r="K1042" i="5" a="1"/>
  <c r="K1042" i="5" s="1"/>
  <c r="K1041" i="5" a="1"/>
  <c r="K1041" i="5" s="1"/>
  <c r="K1040" i="5" a="1"/>
  <c r="K1040" i="5" s="1"/>
  <c r="K1039" i="5" a="1"/>
  <c r="K1039" i="5" s="1"/>
  <c r="K1038" i="5" a="1"/>
  <c r="K1038" i="5" s="1"/>
  <c r="K1037" i="5" a="1"/>
  <c r="K1037" i="5" s="1"/>
  <c r="K1036" i="5" a="1"/>
  <c r="K1036" i="5" s="1"/>
  <c r="K1035" i="5" a="1"/>
  <c r="K1035" i="5" s="1"/>
  <c r="K1034" i="5" a="1"/>
  <c r="K1034" i="5" s="1"/>
  <c r="K1033" i="5" a="1"/>
  <c r="K1033" i="5" s="1"/>
  <c r="K1032" i="5" a="1"/>
  <c r="K1032" i="5" s="1"/>
  <c r="K1031" i="5" a="1"/>
  <c r="K1031" i="5" s="1"/>
  <c r="K1030" i="5" a="1"/>
  <c r="K1030" i="5" s="1"/>
  <c r="K1029" i="5" a="1"/>
  <c r="K1029" i="5" s="1"/>
  <c r="K1028" i="5" a="1"/>
  <c r="K1028" i="5" s="1"/>
  <c r="K1027" i="5" a="1"/>
  <c r="K1027" i="5" s="1"/>
  <c r="K1026" i="5" a="1"/>
  <c r="K1026" i="5" s="1"/>
  <c r="K1025" i="5" a="1"/>
  <c r="K1025" i="5" s="1"/>
  <c r="K1024" i="5" a="1"/>
  <c r="K1024" i="5" s="1"/>
  <c r="K1023" i="5" a="1"/>
  <c r="K1023" i="5" s="1"/>
  <c r="K1022" i="5"/>
  <c r="K1022" i="5" a="1"/>
  <c r="K1021" i="5" a="1"/>
  <c r="K1021" i="5" s="1"/>
  <c r="K1020" i="5" a="1"/>
  <c r="K1020" i="5" s="1"/>
  <c r="K1019" i="5" a="1"/>
  <c r="K1019" i="5" s="1"/>
  <c r="K1018" i="5"/>
  <c r="K1018" i="5" a="1"/>
  <c r="K1017" i="5" a="1"/>
  <c r="K1017" i="5" s="1"/>
  <c r="K1016" i="5" a="1"/>
  <c r="K1016" i="5" s="1"/>
  <c r="K1015" i="5" a="1"/>
  <c r="K1015" i="5" s="1"/>
  <c r="K1014" i="5" a="1"/>
  <c r="K1014" i="5" s="1"/>
  <c r="K1013" i="5" a="1"/>
  <c r="K1013" i="5" s="1"/>
  <c r="K1012" i="5" a="1"/>
  <c r="K1012" i="5" s="1"/>
  <c r="K1011" i="5" a="1"/>
  <c r="K1011" i="5" s="1"/>
  <c r="K1010" i="5" a="1"/>
  <c r="K1010" i="5" s="1"/>
  <c r="K1009" i="5" a="1"/>
  <c r="K1009" i="5" s="1"/>
  <c r="K1008" i="5" a="1"/>
  <c r="K1008" i="5" s="1"/>
  <c r="K1007" i="5" a="1"/>
  <c r="K1007" i="5" s="1"/>
  <c r="K1006" i="5" a="1"/>
  <c r="K1006" i="5" s="1"/>
  <c r="K1005" i="5" a="1"/>
  <c r="K1005" i="5" s="1"/>
  <c r="K1004" i="5"/>
  <c r="K1004" i="5" a="1"/>
  <c r="K1003" i="5" a="1"/>
  <c r="K1003" i="5" s="1"/>
  <c r="K1002" i="5" a="1"/>
  <c r="K1002" i="5" s="1"/>
  <c r="K1001" i="5" a="1"/>
  <c r="K1001" i="5" s="1"/>
  <c r="K1000" i="5" a="1"/>
  <c r="K1000" i="5" s="1"/>
  <c r="K999" i="5" a="1"/>
  <c r="K999" i="5" s="1"/>
  <c r="K998" i="5" a="1"/>
  <c r="K998" i="5" s="1"/>
  <c r="K997" i="5" a="1"/>
  <c r="K997" i="5" s="1"/>
  <c r="K996" i="5" a="1"/>
  <c r="K996" i="5" s="1"/>
  <c r="K995" i="5" a="1"/>
  <c r="K995" i="5" s="1"/>
  <c r="K994" i="5" a="1"/>
  <c r="K994" i="5" s="1"/>
  <c r="K993" i="5" a="1"/>
  <c r="K993" i="5" s="1"/>
  <c r="K992" i="5" a="1"/>
  <c r="K992" i="5" s="1"/>
  <c r="K991" i="5"/>
  <c r="K991" i="5" a="1"/>
  <c r="K990" i="5"/>
  <c r="K990" i="5" a="1"/>
  <c r="K989" i="5" a="1"/>
  <c r="K989" i="5" s="1"/>
  <c r="K988" i="5" a="1"/>
  <c r="K988" i="5" s="1"/>
  <c r="K987" i="5" a="1"/>
  <c r="K987" i="5" s="1"/>
  <c r="K986" i="5" a="1"/>
  <c r="K986" i="5" s="1"/>
  <c r="K985" i="5" a="1"/>
  <c r="K985" i="5" s="1"/>
  <c r="K984" i="5" a="1"/>
  <c r="K984" i="5" s="1"/>
  <c r="K983" i="5" a="1"/>
  <c r="K983" i="5" s="1"/>
  <c r="K982" i="5"/>
  <c r="K982" i="5" a="1"/>
  <c r="K981" i="5"/>
  <c r="K981" i="5" a="1"/>
  <c r="K980" i="5" a="1"/>
  <c r="K980" i="5" s="1"/>
  <c r="K979" i="5"/>
  <c r="K979" i="5" a="1"/>
  <c r="K978" i="5" a="1"/>
  <c r="K978" i="5" s="1"/>
  <c r="K977" i="5" a="1"/>
  <c r="K977" i="5" s="1"/>
  <c r="K976" i="5" a="1"/>
  <c r="K976" i="5" s="1"/>
  <c r="K975" i="5" a="1"/>
  <c r="K975" i="5" s="1"/>
  <c r="K974" i="5" a="1"/>
  <c r="K974" i="5" s="1"/>
  <c r="K973" i="5"/>
  <c r="K973" i="5" a="1"/>
  <c r="K972" i="5" a="1"/>
  <c r="K972" i="5" s="1"/>
  <c r="K971" i="5" a="1"/>
  <c r="K971" i="5" s="1"/>
  <c r="K970" i="5"/>
  <c r="K970" i="5" a="1"/>
  <c r="K969" i="5" a="1"/>
  <c r="K969" i="5" s="1"/>
  <c r="K968" i="5" a="1"/>
  <c r="K968" i="5" s="1"/>
  <c r="K967" i="5"/>
  <c r="K967" i="5" a="1"/>
  <c r="K966" i="5" a="1"/>
  <c r="K966" i="5" s="1"/>
  <c r="K965" i="5" a="1"/>
  <c r="K965" i="5" s="1"/>
  <c r="K964" i="5" a="1"/>
  <c r="K964" i="5" s="1"/>
  <c r="K963" i="5" a="1"/>
  <c r="K963" i="5" s="1"/>
  <c r="K962" i="5" a="1"/>
  <c r="K962" i="5" s="1"/>
  <c r="K961" i="5"/>
  <c r="K961" i="5" a="1"/>
  <c r="K960" i="5" a="1"/>
  <c r="K960" i="5" s="1"/>
  <c r="K959" i="5" a="1"/>
  <c r="K959" i="5" s="1"/>
  <c r="K958" i="5" a="1"/>
  <c r="K958" i="5" s="1"/>
  <c r="K957" i="5" a="1"/>
  <c r="K957" i="5" s="1"/>
  <c r="K956" i="5"/>
  <c r="K956" i="5" a="1"/>
  <c r="K955" i="5"/>
  <c r="K955" i="5" a="1"/>
  <c r="K954" i="5" a="1"/>
  <c r="K954" i="5" s="1"/>
  <c r="K953" i="5" a="1"/>
  <c r="K953" i="5" s="1"/>
  <c r="K952" i="5" a="1"/>
  <c r="K952" i="5" s="1"/>
  <c r="K951" i="5" a="1"/>
  <c r="K951" i="5" s="1"/>
  <c r="K950" i="5" a="1"/>
  <c r="K950" i="5" s="1"/>
  <c r="K949" i="5" a="1"/>
  <c r="K949" i="5" s="1"/>
  <c r="K948" i="5" a="1"/>
  <c r="K948" i="5" s="1"/>
  <c r="K947" i="5" a="1"/>
  <c r="K947" i="5" s="1"/>
  <c r="K946" i="5" a="1"/>
  <c r="K946" i="5" s="1"/>
  <c r="K945" i="5" a="1"/>
  <c r="K945" i="5" s="1"/>
  <c r="K944" i="5" a="1"/>
  <c r="K944" i="5" s="1"/>
  <c r="K943" i="5"/>
  <c r="K943" i="5" a="1"/>
  <c r="K942" i="5" a="1"/>
  <c r="K942" i="5" s="1"/>
  <c r="K941" i="5" a="1"/>
  <c r="K941" i="5" s="1"/>
  <c r="K940" i="5" a="1"/>
  <c r="K940" i="5" s="1"/>
  <c r="K939" i="5" a="1"/>
  <c r="K939" i="5" s="1"/>
  <c r="K938" i="5"/>
  <c r="K938" i="5" a="1"/>
  <c r="K937" i="5" a="1"/>
  <c r="K937" i="5" s="1"/>
  <c r="K936" i="5" a="1"/>
  <c r="K936" i="5" s="1"/>
  <c r="K935" i="5" a="1"/>
  <c r="K935" i="5" s="1"/>
  <c r="K934" i="5" a="1"/>
  <c r="K934" i="5" s="1"/>
  <c r="K933" i="5" a="1"/>
  <c r="K933" i="5" s="1"/>
  <c r="K932" i="5" a="1"/>
  <c r="K932" i="5" s="1"/>
  <c r="K931" i="5" a="1"/>
  <c r="K931" i="5" s="1"/>
  <c r="K930" i="5"/>
  <c r="K930" i="5" a="1"/>
  <c r="K929" i="5" a="1"/>
  <c r="K929" i="5" s="1"/>
  <c r="K928" i="5" a="1"/>
  <c r="K928" i="5" s="1"/>
  <c r="K927" i="5" a="1"/>
  <c r="K927" i="5" s="1"/>
  <c r="K926" i="5"/>
  <c r="K926" i="5" a="1"/>
  <c r="K925" i="5" a="1"/>
  <c r="K925" i="5" s="1"/>
  <c r="K924" i="5" a="1"/>
  <c r="K924" i="5" s="1"/>
  <c r="K923" i="5" a="1"/>
  <c r="K923" i="5" s="1"/>
  <c r="K922" i="5"/>
  <c r="K922" i="5" a="1"/>
  <c r="K921" i="5" a="1"/>
  <c r="K921" i="5" s="1"/>
  <c r="K920" i="5" a="1"/>
  <c r="K920" i="5" s="1"/>
  <c r="K919" i="5" a="1"/>
  <c r="K919" i="5" s="1"/>
  <c r="K918" i="5" a="1"/>
  <c r="K918" i="5" s="1"/>
  <c r="K917" i="5" a="1"/>
  <c r="K917" i="5" s="1"/>
  <c r="K916" i="5" a="1"/>
  <c r="K916" i="5" s="1"/>
  <c r="K915" i="5" a="1"/>
  <c r="K915" i="5" s="1"/>
  <c r="K914" i="5" a="1"/>
  <c r="K914" i="5" s="1"/>
  <c r="K913" i="5" a="1"/>
  <c r="K913" i="5" s="1"/>
  <c r="K912" i="5" a="1"/>
  <c r="K912" i="5" s="1"/>
  <c r="K911" i="5" a="1"/>
  <c r="K911" i="5" s="1"/>
  <c r="K910" i="5" a="1"/>
  <c r="K910" i="5" s="1"/>
  <c r="K909" i="5" a="1"/>
  <c r="K909" i="5" s="1"/>
  <c r="K908" i="5"/>
  <c r="K908" i="5" a="1"/>
  <c r="K907" i="5" a="1"/>
  <c r="K907" i="5" s="1"/>
  <c r="K906" i="5" a="1"/>
  <c r="K906" i="5" s="1"/>
  <c r="K905" i="5" a="1"/>
  <c r="K905" i="5" s="1"/>
  <c r="K904" i="5" a="1"/>
  <c r="K904" i="5" s="1"/>
  <c r="K903" i="5" a="1"/>
  <c r="K903" i="5" s="1"/>
  <c r="K902" i="5" a="1"/>
  <c r="K902" i="5" s="1"/>
  <c r="K901" i="5"/>
  <c r="K901" i="5" a="1"/>
  <c r="K900" i="5" a="1"/>
  <c r="K900" i="5" s="1"/>
  <c r="K899" i="5" a="1"/>
  <c r="K899" i="5" s="1"/>
  <c r="K898" i="5" a="1"/>
  <c r="K898" i="5" s="1"/>
  <c r="K897" i="5"/>
  <c r="K897" i="5" a="1"/>
  <c r="K896" i="5" a="1"/>
  <c r="K896" i="5" s="1"/>
  <c r="K895" i="5" a="1"/>
  <c r="K895" i="5" s="1"/>
  <c r="K894" i="5" a="1"/>
  <c r="K894" i="5" s="1"/>
  <c r="K893" i="5" a="1"/>
  <c r="K893" i="5" s="1"/>
  <c r="K892" i="5" a="1"/>
  <c r="K892" i="5" s="1"/>
  <c r="K891" i="5" a="1"/>
  <c r="K891" i="5" s="1"/>
  <c r="K890" i="5" a="1"/>
  <c r="K890" i="5" s="1"/>
  <c r="K889" i="5" a="1"/>
  <c r="K889" i="5" s="1"/>
  <c r="K888" i="5"/>
  <c r="K888" i="5" a="1"/>
  <c r="K887" i="5" a="1"/>
  <c r="K887" i="5" s="1"/>
  <c r="K886" i="5" a="1"/>
  <c r="K886" i="5" s="1"/>
  <c r="K885" i="5" a="1"/>
  <c r="K885" i="5" s="1"/>
  <c r="K884" i="5"/>
  <c r="K884" i="5" a="1"/>
  <c r="K883" i="5"/>
  <c r="K883" i="5" a="1"/>
  <c r="K882" i="5" a="1"/>
  <c r="K882" i="5" s="1"/>
  <c r="K881" i="5" a="1"/>
  <c r="K881" i="5" s="1"/>
  <c r="K880" i="5" a="1"/>
  <c r="K880" i="5" s="1"/>
  <c r="K879" i="5" a="1"/>
  <c r="K879" i="5" s="1"/>
  <c r="K878" i="5" a="1"/>
  <c r="K878" i="5" s="1"/>
  <c r="K877" i="5" a="1"/>
  <c r="K877" i="5" s="1"/>
  <c r="K876" i="5" a="1"/>
  <c r="K876" i="5" s="1"/>
  <c r="K875" i="5" a="1"/>
  <c r="K875" i="5" s="1"/>
  <c r="K874" i="5" a="1"/>
  <c r="K874" i="5" s="1"/>
  <c r="K873" i="5" a="1"/>
  <c r="K873" i="5" s="1"/>
  <c r="K872" i="5" a="1"/>
  <c r="K872" i="5" s="1"/>
  <c r="K871" i="5" a="1"/>
  <c r="K871" i="5" s="1"/>
  <c r="K870" i="5" a="1"/>
  <c r="K870" i="5" s="1"/>
  <c r="K869" i="5" a="1"/>
  <c r="K869" i="5" s="1"/>
  <c r="K868" i="5" a="1"/>
  <c r="K868" i="5" s="1"/>
  <c r="K867" i="5" a="1"/>
  <c r="K867" i="5" s="1"/>
  <c r="K866" i="5"/>
  <c r="K866" i="5" a="1"/>
  <c r="K865" i="5" a="1"/>
  <c r="K865" i="5" s="1"/>
  <c r="K864" i="5" a="1"/>
  <c r="K864" i="5" s="1"/>
  <c r="K863" i="5" a="1"/>
  <c r="K863" i="5" s="1"/>
  <c r="K862" i="5" a="1"/>
  <c r="K862" i="5" s="1"/>
  <c r="K861" i="5" a="1"/>
  <c r="K861" i="5" s="1"/>
  <c r="K860" i="5" a="1"/>
  <c r="K860" i="5" s="1"/>
  <c r="K859" i="5" a="1"/>
  <c r="K859" i="5" s="1"/>
  <c r="K858" i="5" a="1"/>
  <c r="K858" i="5" s="1"/>
  <c r="K857" i="5" a="1"/>
  <c r="K857" i="5" s="1"/>
  <c r="K856" i="5" a="1"/>
  <c r="K856" i="5" s="1"/>
  <c r="K855" i="5"/>
  <c r="K855" i="5" a="1"/>
  <c r="K854" i="5"/>
  <c r="K854" i="5" a="1"/>
  <c r="K853" i="5" a="1"/>
  <c r="K853" i="5" s="1"/>
  <c r="K852" i="5" a="1"/>
  <c r="K852" i="5" s="1"/>
  <c r="K851" i="5" a="1"/>
  <c r="K851" i="5" s="1"/>
  <c r="K850" i="5"/>
  <c r="K850" i="5" a="1"/>
  <c r="K849" i="5" a="1"/>
  <c r="K849" i="5" s="1"/>
  <c r="K848" i="5" a="1"/>
  <c r="K848" i="5" s="1"/>
  <c r="K847" i="5" a="1"/>
  <c r="K847" i="5" s="1"/>
  <c r="K846" i="5"/>
  <c r="K846" i="5" a="1"/>
  <c r="K845" i="5" a="1"/>
  <c r="K845" i="5" s="1"/>
  <c r="K844" i="5" a="1"/>
  <c r="K844" i="5" s="1"/>
  <c r="K843" i="5" a="1"/>
  <c r="K843" i="5" s="1"/>
  <c r="K842" i="5" a="1"/>
  <c r="K842" i="5" s="1"/>
  <c r="K841" i="5" a="1"/>
  <c r="K841" i="5" s="1"/>
  <c r="K840" i="5" a="1"/>
  <c r="K840" i="5" s="1"/>
  <c r="K839" i="5" a="1"/>
  <c r="K839" i="5" s="1"/>
  <c r="K838" i="5"/>
  <c r="K838" i="5" a="1"/>
  <c r="K837" i="5" a="1"/>
  <c r="K837" i="5" s="1"/>
  <c r="K836" i="5" a="1"/>
  <c r="K836" i="5" s="1"/>
  <c r="K835" i="5"/>
  <c r="K835" i="5" a="1"/>
  <c r="K834" i="5" a="1"/>
  <c r="K834" i="5" s="1"/>
  <c r="K833" i="5" a="1"/>
  <c r="K833" i="5" s="1"/>
  <c r="K832" i="5" a="1"/>
  <c r="K832" i="5" s="1"/>
  <c r="K831" i="5" a="1"/>
  <c r="K831" i="5" s="1"/>
  <c r="K830" i="5" a="1"/>
  <c r="K830" i="5" s="1"/>
  <c r="K829" i="5" a="1"/>
  <c r="K829" i="5" s="1"/>
  <c r="K828" i="5" a="1"/>
  <c r="K828" i="5" s="1"/>
  <c r="K827" i="5" a="1"/>
  <c r="K827" i="5" s="1"/>
  <c r="K826" i="5"/>
  <c r="K826" i="5" a="1"/>
  <c r="K825" i="5" a="1"/>
  <c r="K825" i="5" s="1"/>
  <c r="K824" i="5" a="1"/>
  <c r="K824" i="5" s="1"/>
  <c r="K823" i="5" a="1"/>
  <c r="K823" i="5" s="1"/>
  <c r="K822" i="5" a="1"/>
  <c r="K822" i="5" s="1"/>
  <c r="K821" i="5" a="1"/>
  <c r="K821" i="5" s="1"/>
  <c r="K820" i="5" a="1"/>
  <c r="K820" i="5" s="1"/>
  <c r="K819" i="5" a="1"/>
  <c r="K819" i="5" s="1"/>
  <c r="K818" i="5" a="1"/>
  <c r="K818" i="5" s="1"/>
  <c r="K817" i="5" a="1"/>
  <c r="K817" i="5" s="1"/>
  <c r="K816" i="5" a="1"/>
  <c r="K816" i="5" s="1"/>
  <c r="K815" i="5" a="1"/>
  <c r="K815" i="5" s="1"/>
  <c r="K814" i="5" a="1"/>
  <c r="K814" i="5" s="1"/>
  <c r="K813" i="5" a="1"/>
  <c r="K813" i="5" s="1"/>
  <c r="K812" i="5" a="1"/>
  <c r="K812" i="5" s="1"/>
  <c r="K811" i="5"/>
  <c r="K811" i="5" a="1"/>
  <c r="K810" i="5" a="1"/>
  <c r="K810" i="5" s="1"/>
  <c r="K809" i="5" a="1"/>
  <c r="K809" i="5" s="1"/>
  <c r="K808" i="5" a="1"/>
  <c r="K808" i="5" s="1"/>
  <c r="K807" i="5" a="1"/>
  <c r="K807" i="5" s="1"/>
  <c r="K806" i="5" a="1"/>
  <c r="K806" i="5" s="1"/>
  <c r="K805" i="5"/>
  <c r="K805" i="5" a="1"/>
  <c r="K804" i="5" a="1"/>
  <c r="K804" i="5" s="1"/>
  <c r="K803" i="5" a="1"/>
  <c r="K803" i="5" s="1"/>
  <c r="K802" i="5" a="1"/>
  <c r="K802" i="5" s="1"/>
  <c r="K801" i="5" a="1"/>
  <c r="K801" i="5" s="1"/>
  <c r="K800" i="5" a="1"/>
  <c r="K800" i="5" s="1"/>
  <c r="K799" i="5"/>
  <c r="K799" i="5" a="1"/>
  <c r="K798" i="5"/>
  <c r="K798" i="5" a="1"/>
  <c r="K797" i="5" a="1"/>
  <c r="K797" i="5" s="1"/>
  <c r="K796" i="5"/>
  <c r="K796" i="5" a="1"/>
  <c r="K795" i="5" a="1"/>
  <c r="K795" i="5" s="1"/>
  <c r="K794" i="5"/>
  <c r="K794" i="5" a="1"/>
  <c r="K793" i="5" a="1"/>
  <c r="K793" i="5" s="1"/>
  <c r="K792" i="5" a="1"/>
  <c r="K792" i="5" s="1"/>
  <c r="K791" i="5" a="1"/>
  <c r="K791" i="5" s="1"/>
  <c r="K790" i="5" a="1"/>
  <c r="K790" i="5" s="1"/>
  <c r="K789" i="5" a="1"/>
  <c r="K789" i="5" s="1"/>
  <c r="K788" i="5" a="1"/>
  <c r="K788" i="5" s="1"/>
  <c r="K787" i="5"/>
  <c r="K787" i="5" a="1"/>
  <c r="K786" i="5"/>
  <c r="K786" i="5" a="1"/>
  <c r="K785" i="5" a="1"/>
  <c r="K785" i="5" s="1"/>
  <c r="K784" i="5" a="1"/>
  <c r="K784" i="5" s="1"/>
  <c r="K783" i="5" a="1"/>
  <c r="K783" i="5" s="1"/>
  <c r="K782" i="5" a="1"/>
  <c r="K782" i="5" s="1"/>
  <c r="K781" i="5" a="1"/>
  <c r="K781" i="5" s="1"/>
  <c r="K780" i="5" a="1"/>
  <c r="K780" i="5" s="1"/>
  <c r="K779" i="5" a="1"/>
  <c r="K779" i="5" s="1"/>
  <c r="K778" i="5"/>
  <c r="K778" i="5" a="1"/>
  <c r="K777" i="5" a="1"/>
  <c r="K777" i="5" s="1"/>
  <c r="K776" i="5" a="1"/>
  <c r="K776" i="5" s="1"/>
  <c r="K775" i="5" a="1"/>
  <c r="K775" i="5" s="1"/>
  <c r="K774" i="5" a="1"/>
  <c r="K774" i="5" s="1"/>
  <c r="K773" i="5" a="1"/>
  <c r="K773" i="5" s="1"/>
  <c r="K772" i="5" a="1"/>
  <c r="K772" i="5" s="1"/>
  <c r="K771" i="5" a="1"/>
  <c r="K771" i="5" s="1"/>
  <c r="K770" i="5"/>
  <c r="K770" i="5" a="1"/>
  <c r="K769" i="5" a="1"/>
  <c r="K769" i="5" s="1"/>
  <c r="K768" i="5" a="1"/>
  <c r="K768" i="5" s="1"/>
  <c r="K767" i="5" a="1"/>
  <c r="K767" i="5" s="1"/>
  <c r="K766" i="5" a="1"/>
  <c r="K766" i="5" s="1"/>
  <c r="K765" i="5"/>
  <c r="K765" i="5" a="1"/>
  <c r="K764" i="5"/>
  <c r="K764" i="5" a="1"/>
  <c r="K763" i="5" a="1"/>
  <c r="K763" i="5" s="1"/>
  <c r="K762" i="5" a="1"/>
  <c r="K762" i="5" s="1"/>
  <c r="K761" i="5" a="1"/>
  <c r="K761" i="5" s="1"/>
  <c r="K760" i="5" a="1"/>
  <c r="K760" i="5" s="1"/>
  <c r="K759" i="5" a="1"/>
  <c r="K759" i="5" s="1"/>
  <c r="K758" i="5" a="1"/>
  <c r="K758" i="5" s="1"/>
  <c r="K757" i="5"/>
  <c r="K757" i="5" a="1"/>
  <c r="K756" i="5" a="1"/>
  <c r="K756" i="5" s="1"/>
  <c r="K755" i="5" a="1"/>
  <c r="K755" i="5" s="1"/>
  <c r="K754" i="5" a="1"/>
  <c r="K754" i="5" s="1"/>
  <c r="K753" i="5"/>
  <c r="K753" i="5" a="1"/>
  <c r="K752" i="5" a="1"/>
  <c r="K752" i="5" s="1"/>
  <c r="K751" i="5" a="1"/>
  <c r="K751" i="5" s="1"/>
  <c r="K750" i="5" a="1"/>
  <c r="K750" i="5" s="1"/>
  <c r="K749" i="5" a="1"/>
  <c r="K749" i="5" s="1"/>
  <c r="K748" i="5" a="1"/>
  <c r="K748" i="5" s="1"/>
  <c r="K747" i="5" a="1"/>
  <c r="K747" i="5" s="1"/>
  <c r="K746" i="5"/>
  <c r="K746" i="5" a="1"/>
  <c r="K745" i="5" a="1"/>
  <c r="K745" i="5" s="1"/>
  <c r="K744" i="5" a="1"/>
  <c r="K744" i="5" s="1"/>
  <c r="K743" i="5" a="1"/>
  <c r="K743" i="5" s="1"/>
  <c r="K742" i="5" a="1"/>
  <c r="K742" i="5" s="1"/>
  <c r="K741" i="5" a="1"/>
  <c r="K741" i="5" s="1"/>
  <c r="K740" i="5" a="1"/>
  <c r="K740" i="5" s="1"/>
  <c r="K739" i="5"/>
  <c r="K739" i="5" a="1"/>
  <c r="K738" i="5" a="1"/>
  <c r="K738" i="5" s="1"/>
  <c r="K737" i="5" a="1"/>
  <c r="K737" i="5" s="1"/>
  <c r="K736" i="5" a="1"/>
  <c r="K736" i="5" s="1"/>
  <c r="K735" i="5" a="1"/>
  <c r="K735" i="5" s="1"/>
  <c r="K734" i="5" a="1"/>
  <c r="K734" i="5" s="1"/>
  <c r="K733" i="5" a="1"/>
  <c r="K733" i="5" s="1"/>
  <c r="K732" i="5" a="1"/>
  <c r="K732" i="5" s="1"/>
  <c r="K731" i="5" a="1"/>
  <c r="K731" i="5" s="1"/>
  <c r="K730" i="5" a="1"/>
  <c r="K730" i="5" s="1"/>
  <c r="K729" i="5" a="1"/>
  <c r="K729" i="5" s="1"/>
  <c r="K728" i="5" a="1"/>
  <c r="K728" i="5" s="1"/>
  <c r="K727" i="5"/>
  <c r="K727" i="5" a="1"/>
  <c r="K726" i="5" a="1"/>
  <c r="K726" i="5" s="1"/>
  <c r="K725" i="5" a="1"/>
  <c r="K725" i="5" s="1"/>
  <c r="K724" i="5" a="1"/>
  <c r="K724" i="5" s="1"/>
  <c r="K723" i="5" a="1"/>
  <c r="K723" i="5" s="1"/>
  <c r="K722" i="5"/>
  <c r="K722" i="5" a="1"/>
  <c r="K721" i="5" a="1"/>
  <c r="K721" i="5" s="1"/>
  <c r="K720" i="5" a="1"/>
  <c r="K720" i="5" s="1"/>
  <c r="K719" i="5" a="1"/>
  <c r="K719" i="5" s="1"/>
  <c r="K718" i="5" a="1"/>
  <c r="K718" i="5" s="1"/>
  <c r="K717" i="5" a="1"/>
  <c r="K717" i="5" s="1"/>
  <c r="K716" i="5" a="1"/>
  <c r="K716" i="5" s="1"/>
  <c r="K715" i="5"/>
  <c r="K715" i="5" a="1"/>
  <c r="K714" i="5" a="1"/>
  <c r="K714" i="5" s="1"/>
  <c r="K713" i="5" a="1"/>
  <c r="K713" i="5" s="1"/>
  <c r="K712" i="5" a="1"/>
  <c r="K712" i="5" s="1"/>
  <c r="K711" i="5" a="1"/>
  <c r="K711" i="5" s="1"/>
  <c r="K710" i="5" a="1"/>
  <c r="K710" i="5" s="1"/>
  <c r="K709" i="5" a="1"/>
  <c r="K709" i="5" s="1"/>
  <c r="K708" i="5" a="1"/>
  <c r="K708" i="5" s="1"/>
  <c r="K707" i="5" a="1"/>
  <c r="K707" i="5" s="1"/>
  <c r="K706" i="5"/>
  <c r="K706" i="5" a="1"/>
  <c r="K705" i="5" a="1"/>
  <c r="K705" i="5" s="1"/>
  <c r="K704" i="5" a="1"/>
  <c r="K704" i="5" s="1"/>
  <c r="K703" i="5" a="1"/>
  <c r="K703" i="5" s="1"/>
  <c r="K702" i="5" a="1"/>
  <c r="K702" i="5" s="1"/>
  <c r="K701" i="5" a="1"/>
  <c r="K701" i="5" s="1"/>
  <c r="K700" i="5" a="1"/>
  <c r="K700" i="5" s="1"/>
  <c r="K699" i="5" a="1"/>
  <c r="K699" i="5" s="1"/>
  <c r="K698" i="5" a="1"/>
  <c r="K698" i="5" s="1"/>
  <c r="K697" i="5" a="1"/>
  <c r="K697" i="5" s="1"/>
  <c r="K696" i="5" a="1"/>
  <c r="K696" i="5" s="1"/>
  <c r="K695" i="5" a="1"/>
  <c r="K695" i="5" s="1"/>
  <c r="K694" i="5"/>
  <c r="K694" i="5" a="1"/>
  <c r="K693" i="5" a="1"/>
  <c r="K693" i="5" s="1"/>
  <c r="K692" i="5" a="1"/>
  <c r="K692" i="5" s="1"/>
  <c r="K691" i="5"/>
  <c r="K691" i="5" a="1"/>
  <c r="K690" i="5" a="1"/>
  <c r="K690" i="5" s="1"/>
  <c r="K689" i="5" a="1"/>
  <c r="K689" i="5" s="1"/>
  <c r="K688" i="5" a="1"/>
  <c r="K688" i="5" s="1"/>
  <c r="K687" i="5" a="1"/>
  <c r="K687" i="5" s="1"/>
  <c r="K686" i="5"/>
  <c r="K686" i="5" a="1"/>
  <c r="K685" i="5" a="1"/>
  <c r="K685" i="5" s="1"/>
  <c r="K684" i="5" a="1"/>
  <c r="K684" i="5" s="1"/>
  <c r="K683" i="5" a="1"/>
  <c r="K683" i="5" s="1"/>
  <c r="K682" i="5"/>
  <c r="K682" i="5" a="1"/>
  <c r="K681" i="5" a="1"/>
  <c r="K681" i="5" s="1"/>
  <c r="K680" i="5" a="1"/>
  <c r="K680" i="5" s="1"/>
  <c r="K679" i="5"/>
  <c r="K679" i="5" a="1"/>
  <c r="K678" i="5" a="1"/>
  <c r="K678" i="5" s="1"/>
  <c r="K677" i="5" a="1"/>
  <c r="K677" i="5" s="1"/>
  <c r="K676" i="5" a="1"/>
  <c r="K676" i="5" s="1"/>
  <c r="K675" i="5" a="1"/>
  <c r="K675" i="5" s="1"/>
  <c r="K674" i="5" a="1"/>
  <c r="K674" i="5" s="1"/>
  <c r="K673" i="5"/>
  <c r="K673" i="5" a="1"/>
  <c r="K672" i="5"/>
  <c r="K672" i="5" a="1"/>
  <c r="K671" i="5" a="1"/>
  <c r="K671" i="5" s="1"/>
  <c r="K670" i="5" a="1"/>
  <c r="K670" i="5" s="1"/>
  <c r="K669" i="5" a="1"/>
  <c r="K669" i="5" s="1"/>
  <c r="K668" i="5" a="1"/>
  <c r="K668" i="5" s="1"/>
  <c r="K667" i="5"/>
  <c r="K667" i="5" a="1"/>
  <c r="K666" i="5" a="1"/>
  <c r="K666" i="5" s="1"/>
  <c r="K665" i="5" a="1"/>
  <c r="K665" i="5" s="1"/>
  <c r="K664" i="5" a="1"/>
  <c r="K664" i="5" s="1"/>
  <c r="K663" i="5" a="1"/>
  <c r="K663" i="5" s="1"/>
  <c r="K662" i="5"/>
  <c r="K662" i="5" a="1"/>
  <c r="K661" i="5"/>
  <c r="K661" i="5" a="1"/>
  <c r="K660" i="5" a="1"/>
  <c r="K660" i="5" s="1"/>
  <c r="K659" i="5" a="1"/>
  <c r="K659" i="5" s="1"/>
  <c r="K658" i="5" a="1"/>
  <c r="K658" i="5" s="1"/>
  <c r="K657" i="5" a="1"/>
  <c r="K657" i="5" s="1"/>
  <c r="K656" i="5" a="1"/>
  <c r="K656" i="5" s="1"/>
  <c r="K655" i="5" a="1"/>
  <c r="K655" i="5" s="1"/>
  <c r="K654" i="5" a="1"/>
  <c r="K654" i="5" s="1"/>
  <c r="K653" i="5" a="1"/>
  <c r="K653" i="5" s="1"/>
  <c r="K652" i="5"/>
  <c r="K652" i="5" a="1"/>
  <c r="K651" i="5" a="1"/>
  <c r="K651" i="5" s="1"/>
  <c r="K650" i="5"/>
  <c r="K650" i="5" a="1"/>
  <c r="K649" i="5" a="1"/>
  <c r="K649" i="5" s="1"/>
  <c r="K648" i="5" a="1"/>
  <c r="K648" i="5" s="1"/>
  <c r="K647" i="5" a="1"/>
  <c r="K647" i="5" s="1"/>
  <c r="K646" i="5" a="1"/>
  <c r="K646" i="5" s="1"/>
  <c r="K645" i="5" a="1"/>
  <c r="K645" i="5" s="1"/>
  <c r="K644" i="5"/>
  <c r="K644" i="5" a="1"/>
  <c r="K643" i="5"/>
  <c r="K643" i="5" a="1"/>
  <c r="K642" i="5"/>
  <c r="K642" i="5" a="1"/>
  <c r="K641" i="5" a="1"/>
  <c r="K641" i="5" s="1"/>
  <c r="K640" i="5" a="1"/>
  <c r="K640" i="5" s="1"/>
  <c r="K639" i="5" a="1"/>
  <c r="K639" i="5" s="1"/>
  <c r="K638" i="5"/>
  <c r="K638" i="5" a="1"/>
  <c r="K637" i="5"/>
  <c r="K637" i="5" a="1"/>
  <c r="K636" i="5" a="1"/>
  <c r="K636" i="5" s="1"/>
  <c r="K635" i="5" a="1"/>
  <c r="K635" i="5" s="1"/>
  <c r="K634" i="5"/>
  <c r="K634" i="5" a="1"/>
  <c r="K633" i="5" a="1"/>
  <c r="K633" i="5" s="1"/>
  <c r="K632" i="5" a="1"/>
  <c r="K632" i="5" s="1"/>
  <c r="K631" i="5" a="1"/>
  <c r="K631" i="5" s="1"/>
  <c r="K630" i="5" a="1"/>
  <c r="K630" i="5" s="1"/>
  <c r="K629" i="5" a="1"/>
  <c r="K629" i="5" s="1"/>
  <c r="K628" i="5" a="1"/>
  <c r="K628" i="5" s="1"/>
  <c r="K627" i="5" a="1"/>
  <c r="K627" i="5" s="1"/>
  <c r="K626" i="5" a="1"/>
  <c r="K626" i="5" s="1"/>
  <c r="K625" i="5" a="1"/>
  <c r="K625" i="5" s="1"/>
  <c r="K624" i="5" a="1"/>
  <c r="K624" i="5" s="1"/>
  <c r="K623" i="5" a="1"/>
  <c r="K623" i="5" s="1"/>
  <c r="K622" i="5" a="1"/>
  <c r="K622" i="5" s="1"/>
  <c r="K621" i="5" a="1"/>
  <c r="K621" i="5" s="1"/>
  <c r="K620" i="5" a="1"/>
  <c r="K620" i="5" s="1"/>
  <c r="K619" i="5"/>
  <c r="K619" i="5" a="1"/>
  <c r="K618" i="5" a="1"/>
  <c r="K618" i="5" s="1"/>
  <c r="K617" i="5" a="1"/>
  <c r="K617" i="5" s="1"/>
  <c r="K616" i="5" a="1"/>
  <c r="K616" i="5" s="1"/>
  <c r="K615" i="5" a="1"/>
  <c r="K615" i="5" s="1"/>
  <c r="K614" i="5" a="1"/>
  <c r="K614" i="5" s="1"/>
  <c r="K613" i="5" a="1"/>
  <c r="K613" i="5" s="1"/>
  <c r="K612" i="5" a="1"/>
  <c r="K612" i="5" s="1"/>
  <c r="K611" i="5" a="1"/>
  <c r="K611" i="5" s="1"/>
  <c r="K610" i="5" a="1"/>
  <c r="K610" i="5" s="1"/>
  <c r="K609" i="5"/>
  <c r="K609" i="5" a="1"/>
  <c r="K608" i="5" a="1"/>
  <c r="K608" i="5" s="1"/>
  <c r="K607" i="5" a="1"/>
  <c r="K607" i="5" s="1"/>
  <c r="K606" i="5" a="1"/>
  <c r="K606" i="5" s="1"/>
  <c r="K605" i="5" a="1"/>
  <c r="K605" i="5" s="1"/>
  <c r="K604" i="5" a="1"/>
  <c r="K604" i="5" s="1"/>
  <c r="K603" i="5" a="1"/>
  <c r="K603" i="5" s="1"/>
  <c r="K602" i="5" a="1"/>
  <c r="K602" i="5" s="1"/>
  <c r="K601" i="5" a="1"/>
  <c r="K601" i="5" s="1"/>
  <c r="K600" i="5" a="1"/>
  <c r="K600" i="5" s="1"/>
  <c r="K599" i="5" a="1"/>
  <c r="K599" i="5" s="1"/>
  <c r="K598" i="5" a="1"/>
  <c r="K598" i="5" s="1"/>
  <c r="K597" i="5" a="1"/>
  <c r="K597" i="5" s="1"/>
  <c r="K596" i="5" a="1"/>
  <c r="K596" i="5" s="1"/>
  <c r="K595" i="5" a="1"/>
  <c r="K595" i="5" s="1"/>
  <c r="K594" i="5" a="1"/>
  <c r="K594" i="5" s="1"/>
  <c r="K593" i="5" a="1"/>
  <c r="K593" i="5" s="1"/>
  <c r="K592" i="5" a="1"/>
  <c r="K592" i="5" s="1"/>
  <c r="K591" i="5" a="1"/>
  <c r="K591" i="5" s="1"/>
  <c r="K590" i="5" a="1"/>
  <c r="K590" i="5" s="1"/>
  <c r="K589" i="5" a="1"/>
  <c r="K589" i="5" s="1"/>
  <c r="K588" i="5" a="1"/>
  <c r="K588" i="5" s="1"/>
  <c r="K587" i="5" a="1"/>
  <c r="K587" i="5" s="1"/>
  <c r="K586" i="5" a="1"/>
  <c r="K586" i="5" s="1"/>
  <c r="K585" i="5" a="1"/>
  <c r="K585" i="5" s="1"/>
  <c r="K584" i="5" a="1"/>
  <c r="K584" i="5" s="1"/>
  <c r="K583" i="5" a="1"/>
  <c r="K583" i="5" s="1"/>
  <c r="K582" i="5" a="1"/>
  <c r="K582" i="5" s="1"/>
  <c r="K581" i="5" a="1"/>
  <c r="K581" i="5" s="1"/>
  <c r="K580" i="5" a="1"/>
  <c r="K580" i="5" s="1"/>
  <c r="K579" i="5" a="1"/>
  <c r="K579" i="5" s="1"/>
  <c r="K578" i="5" a="1"/>
  <c r="K578" i="5" s="1"/>
  <c r="K577" i="5" a="1"/>
  <c r="K577" i="5" s="1"/>
  <c r="K576" i="5" a="1"/>
  <c r="K576" i="5" s="1"/>
  <c r="K575" i="5" a="1"/>
  <c r="K575" i="5" s="1"/>
  <c r="K574" i="5" a="1"/>
  <c r="K574" i="5" s="1"/>
  <c r="K573" i="5" a="1"/>
  <c r="K573" i="5" s="1"/>
  <c r="K572" i="5" a="1"/>
  <c r="K572" i="5" s="1"/>
  <c r="K571" i="5" a="1"/>
  <c r="K571" i="5" s="1"/>
  <c r="K570" i="5"/>
  <c r="K570" i="5" a="1"/>
  <c r="K569" i="5" a="1"/>
  <c r="K569" i="5" s="1"/>
  <c r="K568" i="5" a="1"/>
  <c r="K568" i="5" s="1"/>
  <c r="K567" i="5"/>
  <c r="K567" i="5" a="1"/>
  <c r="K566" i="5" a="1"/>
  <c r="K566" i="5" s="1"/>
  <c r="K565" i="5" a="1"/>
  <c r="K565" i="5" s="1"/>
  <c r="K564" i="5" a="1"/>
  <c r="K564" i="5" s="1"/>
  <c r="K563" i="5" a="1"/>
  <c r="K563" i="5" s="1"/>
  <c r="K562" i="5" a="1"/>
  <c r="K562" i="5" s="1"/>
  <c r="K561" i="5" a="1"/>
  <c r="K561" i="5" s="1"/>
  <c r="K560" i="5" a="1"/>
  <c r="K560" i="5" s="1"/>
  <c r="K559" i="5"/>
  <c r="K559" i="5" a="1"/>
  <c r="K558" i="5" a="1"/>
  <c r="K558" i="5" s="1"/>
  <c r="K557" i="5" a="1"/>
  <c r="K557" i="5" s="1"/>
  <c r="K556" i="5" a="1"/>
  <c r="K556" i="5" s="1"/>
  <c r="K555" i="5" a="1"/>
  <c r="K555" i="5" s="1"/>
  <c r="K554" i="5" a="1"/>
  <c r="K554" i="5" s="1"/>
  <c r="K553" i="5" a="1"/>
  <c r="K553" i="5" s="1"/>
  <c r="K552" i="5" a="1"/>
  <c r="K552" i="5" s="1"/>
  <c r="K551" i="5" a="1"/>
  <c r="K551" i="5" s="1"/>
  <c r="K550" i="5" a="1"/>
  <c r="K550" i="5" s="1"/>
  <c r="K549" i="5" a="1"/>
  <c r="K549" i="5" s="1"/>
  <c r="K548" i="5" a="1"/>
  <c r="K548" i="5" s="1"/>
  <c r="K547" i="5"/>
  <c r="K547" i="5" a="1"/>
  <c r="K546" i="5" a="1"/>
  <c r="K546" i="5" s="1"/>
  <c r="K545" i="5" a="1"/>
  <c r="K545" i="5" s="1"/>
  <c r="K544" i="5" a="1"/>
  <c r="K544" i="5" s="1"/>
  <c r="K543" i="5" a="1"/>
  <c r="K543" i="5" s="1"/>
  <c r="K542" i="5" a="1"/>
  <c r="K542" i="5" s="1"/>
  <c r="K541" i="5" a="1"/>
  <c r="K541" i="5" s="1"/>
  <c r="K540" i="5" a="1"/>
  <c r="K540" i="5" s="1"/>
  <c r="K539" i="5" a="1"/>
  <c r="K539" i="5" s="1"/>
  <c r="K538" i="5"/>
  <c r="K538" i="5" a="1"/>
  <c r="K537" i="5" a="1"/>
  <c r="K537" i="5" s="1"/>
  <c r="K536" i="5"/>
  <c r="K536" i="5" a="1"/>
  <c r="K535" i="5"/>
  <c r="K535" i="5" a="1"/>
  <c r="K534" i="5" a="1"/>
  <c r="K534" i="5" s="1"/>
  <c r="K533" i="5" a="1"/>
  <c r="K533" i="5" s="1"/>
  <c r="K532" i="5" a="1"/>
  <c r="K532" i="5" s="1"/>
  <c r="K531" i="5" a="1"/>
  <c r="K531" i="5" s="1"/>
  <c r="K530" i="5" a="1"/>
  <c r="K530" i="5" s="1"/>
  <c r="K529" i="5" a="1"/>
  <c r="K529" i="5" s="1"/>
  <c r="K528" i="5"/>
  <c r="K528" i="5" a="1"/>
  <c r="K527" i="5" a="1"/>
  <c r="K527" i="5" s="1"/>
  <c r="K526" i="5" a="1"/>
  <c r="K526" i="5" s="1"/>
  <c r="K525" i="5" a="1"/>
  <c r="K525" i="5" s="1"/>
  <c r="K524" i="5" a="1"/>
  <c r="K524" i="5" s="1"/>
  <c r="K523" i="5"/>
  <c r="K523" i="5" a="1"/>
  <c r="K522" i="5" a="1"/>
  <c r="K522" i="5" s="1"/>
  <c r="K521" i="5" a="1"/>
  <c r="K521" i="5" s="1"/>
  <c r="K520" i="5" a="1"/>
  <c r="K520" i="5" s="1"/>
  <c r="K519" i="5" a="1"/>
  <c r="K519" i="5" s="1"/>
  <c r="K518" i="5"/>
  <c r="K518" i="5" a="1"/>
  <c r="K517" i="5" a="1"/>
  <c r="K517" i="5" s="1"/>
  <c r="K516" i="5" a="1"/>
  <c r="K516" i="5" s="1"/>
  <c r="K515" i="5" a="1"/>
  <c r="K515" i="5" s="1"/>
  <c r="K514" i="5" a="1"/>
  <c r="K514" i="5" s="1"/>
  <c r="K513" i="5" a="1"/>
  <c r="K513" i="5" s="1"/>
  <c r="K512" i="5" a="1"/>
  <c r="K512" i="5" s="1"/>
  <c r="K511" i="5" a="1"/>
  <c r="K511" i="5" s="1"/>
  <c r="K510" i="5" a="1"/>
  <c r="K510" i="5" s="1"/>
  <c r="K509" i="5" a="1"/>
  <c r="K509" i="5" s="1"/>
  <c r="K508" i="5" a="1"/>
  <c r="K508" i="5" s="1"/>
  <c r="K507" i="5" a="1"/>
  <c r="K507" i="5" s="1"/>
  <c r="K506" i="5"/>
  <c r="K506" i="5" a="1"/>
  <c r="K505" i="5" a="1"/>
  <c r="K505" i="5" s="1"/>
  <c r="K504" i="5" a="1"/>
  <c r="K504" i="5" s="1"/>
  <c r="K503" i="5" a="1"/>
  <c r="K503" i="5" s="1"/>
  <c r="K502" i="5" a="1"/>
  <c r="K502" i="5" s="1"/>
  <c r="K501" i="5" a="1"/>
  <c r="K501" i="5" s="1"/>
  <c r="K500" i="5" a="1"/>
  <c r="K500" i="5" s="1"/>
  <c r="K499" i="5" a="1"/>
  <c r="K499" i="5" s="1"/>
  <c r="K498" i="5"/>
  <c r="K498" i="5" a="1"/>
  <c r="K497" i="5" a="1"/>
  <c r="K497" i="5" s="1"/>
  <c r="K496" i="5" a="1"/>
  <c r="K496" i="5" s="1"/>
  <c r="K495" i="5"/>
  <c r="K495" i="5" a="1"/>
  <c r="K494" i="5" a="1"/>
  <c r="K494" i="5" s="1"/>
  <c r="K493" i="5" a="1"/>
  <c r="K493" i="5" s="1"/>
  <c r="K492" i="5" a="1"/>
  <c r="K492" i="5" s="1"/>
  <c r="K491" i="5" a="1"/>
  <c r="K491" i="5" s="1"/>
  <c r="K490" i="5"/>
  <c r="K490" i="5" a="1"/>
  <c r="K489" i="5" a="1"/>
  <c r="K489" i="5" s="1"/>
  <c r="K488" i="5" a="1"/>
  <c r="K488" i="5" s="1"/>
  <c r="K487" i="5" a="1"/>
  <c r="K487" i="5" s="1"/>
  <c r="K486" i="5" a="1"/>
  <c r="K486" i="5" s="1"/>
  <c r="K485" i="5" a="1"/>
  <c r="K485" i="5" s="1"/>
  <c r="K484" i="5" a="1"/>
  <c r="K484" i="5" s="1"/>
  <c r="K483" i="5" a="1"/>
  <c r="K483" i="5" s="1"/>
  <c r="K482" i="5" a="1"/>
  <c r="K482" i="5" s="1"/>
  <c r="K481" i="5" a="1"/>
  <c r="K481" i="5" s="1"/>
  <c r="K480" i="5" a="1"/>
  <c r="K480" i="5" s="1"/>
  <c r="K479" i="5" a="1"/>
  <c r="K479" i="5" s="1"/>
  <c r="K478" i="5"/>
  <c r="K478" i="5" a="1"/>
  <c r="K477" i="5" a="1"/>
  <c r="K477" i="5" s="1"/>
  <c r="K476" i="5" a="1"/>
  <c r="K476" i="5" s="1"/>
  <c r="K475" i="5" a="1"/>
  <c r="K475" i="5" s="1"/>
  <c r="K474" i="5" a="1"/>
  <c r="K474" i="5" s="1"/>
  <c r="K473" i="5" a="1"/>
  <c r="K473" i="5" s="1"/>
  <c r="K472" i="5" a="1"/>
  <c r="K472" i="5" s="1"/>
  <c r="K471" i="5" a="1"/>
  <c r="K471" i="5" s="1"/>
  <c r="K470" i="5" a="1"/>
  <c r="K470" i="5" s="1"/>
  <c r="K469" i="5"/>
  <c r="K469" i="5" a="1"/>
  <c r="K468" i="5" a="1"/>
  <c r="K468" i="5" s="1"/>
  <c r="K467" i="5" a="1"/>
  <c r="K467" i="5" s="1"/>
  <c r="K466" i="5" a="1"/>
  <c r="K466" i="5" s="1"/>
  <c r="K465" i="5"/>
  <c r="K465" i="5" a="1"/>
  <c r="K464" i="5" a="1"/>
  <c r="K464" i="5" s="1"/>
  <c r="K463" i="5" a="1"/>
  <c r="K463" i="5" s="1"/>
  <c r="K462" i="5" a="1"/>
  <c r="K462" i="5" s="1"/>
  <c r="K461" i="5" a="1"/>
  <c r="K461" i="5" s="1"/>
  <c r="K460" i="5"/>
  <c r="K460" i="5" a="1"/>
  <c r="K459" i="5" a="1"/>
  <c r="K459" i="5" s="1"/>
  <c r="K458" i="5"/>
  <c r="K458" i="5" a="1"/>
  <c r="K457" i="5" a="1"/>
  <c r="K457" i="5" s="1"/>
  <c r="K456" i="5" a="1"/>
  <c r="K456" i="5" s="1"/>
  <c r="K455" i="5" a="1"/>
  <c r="K455" i="5" s="1"/>
  <c r="K454" i="5" a="1"/>
  <c r="K454" i="5" s="1"/>
  <c r="K453" i="5"/>
  <c r="K453" i="5" a="1"/>
  <c r="K452" i="5" a="1"/>
  <c r="K452" i="5" s="1"/>
  <c r="K451" i="5" a="1"/>
  <c r="K451" i="5" s="1"/>
  <c r="K450" i="5" a="1"/>
  <c r="K450" i="5" s="1"/>
  <c r="K449" i="5" a="1"/>
  <c r="K449" i="5" s="1"/>
  <c r="K448" i="5" a="1"/>
  <c r="K448" i="5" s="1"/>
  <c r="K447" i="5" a="1"/>
  <c r="K447" i="5" s="1"/>
  <c r="K446" i="5"/>
  <c r="K446" i="5" a="1"/>
  <c r="K445" i="5"/>
  <c r="K445" i="5" a="1"/>
  <c r="K444" i="5" a="1"/>
  <c r="K444" i="5" s="1"/>
  <c r="K443" i="5" a="1"/>
  <c r="K443" i="5" s="1"/>
  <c r="K442" i="5" a="1"/>
  <c r="K442" i="5" s="1"/>
  <c r="K441" i="5" a="1"/>
  <c r="K441" i="5" s="1"/>
  <c r="K440" i="5" a="1"/>
  <c r="K440" i="5" s="1"/>
  <c r="K439" i="5" a="1"/>
  <c r="K439" i="5" s="1"/>
  <c r="K438" i="5" a="1"/>
  <c r="K438" i="5" s="1"/>
  <c r="K437" i="5" a="1"/>
  <c r="K437" i="5" s="1"/>
  <c r="K436" i="5"/>
  <c r="K436" i="5" a="1"/>
  <c r="K435" i="5" a="1"/>
  <c r="K435" i="5" s="1"/>
  <c r="K434" i="5" a="1"/>
  <c r="K434" i="5" s="1"/>
  <c r="K433" i="5" a="1"/>
  <c r="K433" i="5" s="1"/>
  <c r="K432" i="5" a="1"/>
  <c r="K432" i="5" s="1"/>
  <c r="K431" i="5" a="1"/>
  <c r="K431" i="5" s="1"/>
  <c r="K430" i="5" a="1"/>
  <c r="K430" i="5" s="1"/>
  <c r="K429" i="5" a="1"/>
  <c r="K429" i="5" s="1"/>
  <c r="K428" i="5" a="1"/>
  <c r="K428" i="5" s="1"/>
  <c r="K427" i="5"/>
  <c r="K427" i="5" a="1"/>
  <c r="K426" i="5"/>
  <c r="K426" i="5" a="1"/>
  <c r="K425" i="5" a="1"/>
  <c r="K425" i="5" s="1"/>
  <c r="K424" i="5" a="1"/>
  <c r="K424" i="5" s="1"/>
  <c r="K423" i="5" a="1"/>
  <c r="K423" i="5" s="1"/>
  <c r="K422" i="5" a="1"/>
  <c r="K422" i="5" s="1"/>
  <c r="K421" i="5" a="1"/>
  <c r="K421" i="5" s="1"/>
  <c r="K420" i="5" a="1"/>
  <c r="K420" i="5" s="1"/>
  <c r="K419" i="5" a="1"/>
  <c r="K419" i="5" s="1"/>
  <c r="K418" i="5"/>
  <c r="K418" i="5" a="1"/>
  <c r="K417" i="5" a="1"/>
  <c r="K417" i="5" s="1"/>
  <c r="K416" i="5" a="1"/>
  <c r="K416" i="5" s="1"/>
  <c r="K415" i="5" a="1"/>
  <c r="K415" i="5" s="1"/>
  <c r="K414" i="5" a="1"/>
  <c r="K414" i="5" s="1"/>
  <c r="K413" i="5" a="1"/>
  <c r="K413" i="5" s="1"/>
  <c r="K412" i="5" a="1"/>
  <c r="K412" i="5" s="1"/>
  <c r="K411" i="5" a="1"/>
  <c r="K411" i="5" s="1"/>
  <c r="K410" i="5"/>
  <c r="K410" i="5" a="1"/>
  <c r="K409" i="5" a="1"/>
  <c r="K409" i="5" s="1"/>
  <c r="K408" i="5"/>
  <c r="K408" i="5" a="1"/>
  <c r="K407" i="5" a="1"/>
  <c r="K407" i="5" s="1"/>
  <c r="K406" i="5" a="1"/>
  <c r="K406" i="5" s="1"/>
  <c r="K405" i="5" a="1"/>
  <c r="K405" i="5" s="1"/>
  <c r="K404" i="5" a="1"/>
  <c r="K404" i="5" s="1"/>
  <c r="K403" i="5" a="1"/>
  <c r="K403" i="5" s="1"/>
  <c r="K402" i="5" a="1"/>
  <c r="K402" i="5" s="1"/>
  <c r="K401" i="5" a="1"/>
  <c r="K401" i="5" s="1"/>
  <c r="K400" i="5"/>
  <c r="K400" i="5" a="1"/>
  <c r="K399" i="5" a="1"/>
  <c r="K399" i="5" s="1"/>
  <c r="K398" i="5" a="1"/>
  <c r="K398" i="5" s="1"/>
  <c r="K397" i="5" a="1"/>
  <c r="K397" i="5" s="1"/>
  <c r="K396" i="5" a="1"/>
  <c r="K396" i="5" s="1"/>
  <c r="K395" i="5" a="1"/>
  <c r="K395" i="5" s="1"/>
  <c r="K394" i="5" a="1"/>
  <c r="K394" i="5" s="1"/>
  <c r="K393" i="5"/>
  <c r="K393" i="5" a="1"/>
  <c r="K392" i="5" a="1"/>
  <c r="K392" i="5" s="1"/>
  <c r="K391" i="5" a="1"/>
  <c r="K391" i="5" s="1"/>
  <c r="K390" i="5" a="1"/>
  <c r="K390" i="5" s="1"/>
  <c r="K389" i="5" a="1"/>
  <c r="K389" i="5" s="1"/>
  <c r="K388" i="5" a="1"/>
  <c r="K388" i="5" s="1"/>
  <c r="K387" i="5" a="1"/>
  <c r="K387" i="5" s="1"/>
  <c r="K386" i="5" a="1"/>
  <c r="K386" i="5" s="1"/>
  <c r="K385" i="5" a="1"/>
  <c r="K385" i="5" s="1"/>
  <c r="K384" i="5" a="1"/>
  <c r="K384" i="5" s="1"/>
  <c r="K383" i="5" a="1"/>
  <c r="K383" i="5" s="1"/>
  <c r="K382" i="5" a="1"/>
  <c r="K382" i="5" s="1"/>
  <c r="K381" i="5" a="1"/>
  <c r="K381" i="5" s="1"/>
  <c r="K380" i="5"/>
  <c r="K380" i="5" a="1"/>
  <c r="K379" i="5" a="1"/>
  <c r="K379" i="5" s="1"/>
  <c r="K378" i="5" a="1"/>
  <c r="K378" i="5" s="1"/>
  <c r="K377" i="5" a="1"/>
  <c r="K377" i="5" s="1"/>
  <c r="K376" i="5" a="1"/>
  <c r="K376" i="5" s="1"/>
  <c r="K375" i="5" a="1"/>
  <c r="K375" i="5" s="1"/>
  <c r="K374" i="5" a="1"/>
  <c r="K374" i="5" s="1"/>
  <c r="K373" i="5" a="1"/>
  <c r="K373" i="5" s="1"/>
  <c r="K372" i="5" a="1"/>
  <c r="K372" i="5" s="1"/>
  <c r="K371" i="5" a="1"/>
  <c r="K371" i="5" s="1"/>
  <c r="K370" i="5" a="1"/>
  <c r="K370" i="5" s="1"/>
  <c r="K369" i="5" a="1"/>
  <c r="K369" i="5" s="1"/>
  <c r="K368" i="5" a="1"/>
  <c r="K368" i="5" s="1"/>
  <c r="K367" i="5"/>
  <c r="K367" i="5" a="1"/>
  <c r="K366" i="5" a="1"/>
  <c r="K366" i="5" s="1"/>
  <c r="K365" i="5" a="1"/>
  <c r="K365" i="5" s="1"/>
  <c r="K364" i="5"/>
  <c r="K364" i="5" a="1"/>
  <c r="K363" i="5" a="1"/>
  <c r="K363" i="5" s="1"/>
  <c r="K362" i="5"/>
  <c r="K362" i="5" a="1"/>
  <c r="K361" i="5" a="1"/>
  <c r="K361" i="5" s="1"/>
  <c r="K360" i="5" a="1"/>
  <c r="K360" i="5" s="1"/>
  <c r="K359" i="5" a="1"/>
  <c r="K359" i="5" s="1"/>
  <c r="K358" i="5" a="1"/>
  <c r="K358" i="5" s="1"/>
  <c r="K357" i="5" a="1"/>
  <c r="K357" i="5" s="1"/>
  <c r="K356" i="5" a="1"/>
  <c r="K356" i="5" s="1"/>
  <c r="K355" i="5" a="1"/>
  <c r="K355" i="5" s="1"/>
  <c r="K354" i="5" a="1"/>
  <c r="K354" i="5" s="1"/>
  <c r="K353" i="5" a="1"/>
  <c r="K353" i="5" s="1"/>
  <c r="K352" i="5" a="1"/>
  <c r="K352" i="5" s="1"/>
  <c r="K351" i="5" a="1"/>
  <c r="K351" i="5" s="1"/>
  <c r="K350" i="5" a="1"/>
  <c r="K350" i="5" s="1"/>
  <c r="K349" i="5" a="1"/>
  <c r="K349" i="5" s="1"/>
  <c r="K348" i="5" a="1"/>
  <c r="K348" i="5" s="1"/>
  <c r="K347" i="5" a="1"/>
  <c r="K347" i="5" s="1"/>
  <c r="K346" i="5" a="1"/>
  <c r="K346" i="5" s="1"/>
  <c r="K345" i="5" a="1"/>
  <c r="K345" i="5" s="1"/>
  <c r="K344" i="5" a="1"/>
  <c r="K344" i="5" s="1"/>
  <c r="K343" i="5" a="1"/>
  <c r="K343" i="5" s="1"/>
  <c r="K342" i="5" a="1"/>
  <c r="K342" i="5" s="1"/>
  <c r="K341" i="5" a="1"/>
  <c r="K341" i="5" s="1"/>
  <c r="K340" i="5" a="1"/>
  <c r="K340" i="5" s="1"/>
  <c r="K339" i="5" a="1"/>
  <c r="K339" i="5" s="1"/>
  <c r="K338" i="5" a="1"/>
  <c r="K338" i="5" s="1"/>
  <c r="K337" i="5" a="1"/>
  <c r="K337" i="5" s="1"/>
  <c r="K336" i="5"/>
  <c r="K336" i="5" a="1"/>
  <c r="K335" i="5"/>
  <c r="K335" i="5" a="1"/>
  <c r="K334" i="5" a="1"/>
  <c r="K334" i="5" s="1"/>
  <c r="K333" i="5" a="1"/>
  <c r="K333" i="5" s="1"/>
  <c r="K332" i="5" a="1"/>
  <c r="K332" i="5" s="1"/>
  <c r="K331" i="5"/>
  <c r="K331" i="5" a="1"/>
  <c r="K330" i="5"/>
  <c r="K330" i="5" a="1"/>
  <c r="K329" i="5" a="1"/>
  <c r="K329" i="5" s="1"/>
  <c r="K328" i="5" a="1"/>
  <c r="K328" i="5" s="1"/>
  <c r="K327" i="5" a="1"/>
  <c r="K327" i="5" s="1"/>
  <c r="K326" i="5" a="1"/>
  <c r="K326" i="5" s="1"/>
  <c r="K325" i="5" a="1"/>
  <c r="K325" i="5" s="1"/>
  <c r="K324" i="5" a="1"/>
  <c r="K324" i="5" s="1"/>
  <c r="K323" i="5"/>
  <c r="K323" i="5" a="1"/>
  <c r="K322" i="5" a="1"/>
  <c r="K322" i="5" s="1"/>
  <c r="K321" i="5" a="1"/>
  <c r="K321" i="5" s="1"/>
  <c r="K320" i="5" a="1"/>
  <c r="K320" i="5" s="1"/>
  <c r="K319" i="5"/>
  <c r="K319" i="5" a="1"/>
  <c r="K318" i="5" a="1"/>
  <c r="K318" i="5" s="1"/>
  <c r="K317" i="5" a="1"/>
  <c r="K317" i="5" s="1"/>
  <c r="K316" i="5" a="1"/>
  <c r="K316" i="5" s="1"/>
  <c r="K315" i="5" a="1"/>
  <c r="K315" i="5" s="1"/>
  <c r="K314" i="5" a="1"/>
  <c r="K314" i="5" s="1"/>
  <c r="K313" i="5"/>
  <c r="K313" i="5" a="1"/>
  <c r="K312" i="5"/>
  <c r="K312" i="5" a="1"/>
  <c r="K311" i="5"/>
  <c r="K311" i="5" a="1"/>
  <c r="K310" i="5" a="1"/>
  <c r="K310" i="5" s="1"/>
  <c r="K309" i="5" a="1"/>
  <c r="K309" i="5" s="1"/>
  <c r="K308" i="5" a="1"/>
  <c r="K308" i="5" s="1"/>
  <c r="K307" i="5" a="1"/>
  <c r="K307" i="5" s="1"/>
  <c r="K306" i="5" a="1"/>
  <c r="K306" i="5" s="1"/>
  <c r="K305" i="5" a="1"/>
  <c r="K305" i="5" s="1"/>
  <c r="K304" i="5" a="1"/>
  <c r="K304" i="5" s="1"/>
  <c r="K303" i="5" a="1"/>
  <c r="K303" i="5" s="1"/>
  <c r="K302" i="5" a="1"/>
  <c r="K302" i="5" s="1"/>
  <c r="K301" i="5" a="1"/>
  <c r="K301" i="5" s="1"/>
  <c r="K300" i="5" a="1"/>
  <c r="K300" i="5" s="1"/>
  <c r="K299" i="5" a="1"/>
  <c r="K299" i="5" s="1"/>
  <c r="K298" i="5" a="1"/>
  <c r="K298" i="5" s="1"/>
  <c r="K297" i="5" a="1"/>
  <c r="K297" i="5" s="1"/>
  <c r="K296" i="5" a="1"/>
  <c r="K296" i="5" s="1"/>
  <c r="K295" i="5" a="1"/>
  <c r="K295" i="5" s="1"/>
  <c r="K294" i="5" a="1"/>
  <c r="K294" i="5" s="1"/>
  <c r="K293" i="5" a="1"/>
  <c r="K293" i="5" s="1"/>
  <c r="K292" i="5" a="1"/>
  <c r="K292" i="5" s="1"/>
  <c r="K291" i="5" a="1"/>
  <c r="K291" i="5" s="1"/>
  <c r="K290" i="5" a="1"/>
  <c r="K290" i="5" s="1"/>
  <c r="K289" i="5" a="1"/>
  <c r="K289" i="5" s="1"/>
  <c r="K288" i="5" a="1"/>
  <c r="K288" i="5" s="1"/>
  <c r="K287" i="5"/>
  <c r="K287" i="5" a="1"/>
  <c r="K286" i="5" a="1"/>
  <c r="K286" i="5" s="1"/>
  <c r="K285" i="5" a="1"/>
  <c r="K285" i="5" s="1"/>
  <c r="K284" i="5" a="1"/>
  <c r="K284" i="5" s="1"/>
  <c r="K283" i="5" a="1"/>
  <c r="K283" i="5" s="1"/>
  <c r="K282" i="5" a="1"/>
  <c r="K282" i="5" s="1"/>
  <c r="K281" i="5"/>
  <c r="K281" i="5" a="1"/>
  <c r="K280" i="5" a="1"/>
  <c r="K280" i="5" s="1"/>
  <c r="K279" i="5" a="1"/>
  <c r="K279" i="5" s="1"/>
  <c r="K278" i="5" a="1"/>
  <c r="K278" i="5" s="1"/>
  <c r="K277" i="5" a="1"/>
  <c r="K277" i="5" s="1"/>
  <c r="K276" i="5" a="1"/>
  <c r="K276" i="5" s="1"/>
  <c r="K275" i="5" a="1"/>
  <c r="K275" i="5" s="1"/>
  <c r="K274" i="5" a="1"/>
  <c r="K274" i="5" s="1"/>
  <c r="K273" i="5" a="1"/>
  <c r="K273" i="5" s="1"/>
  <c r="K272" i="5" a="1"/>
  <c r="K272" i="5" s="1"/>
  <c r="K271" i="5" a="1"/>
  <c r="K271" i="5" s="1"/>
  <c r="K270" i="5" a="1"/>
  <c r="K270" i="5" s="1"/>
  <c r="K269" i="5" a="1"/>
  <c r="K269" i="5" s="1"/>
  <c r="K268" i="5" a="1"/>
  <c r="K268" i="5" s="1"/>
  <c r="K267" i="5" a="1"/>
  <c r="K267" i="5" s="1"/>
  <c r="K266" i="5" a="1"/>
  <c r="K266" i="5" s="1"/>
  <c r="K265" i="5" a="1"/>
  <c r="K265" i="5" s="1"/>
  <c r="K264" i="5"/>
  <c r="K264" i="5" a="1"/>
  <c r="K263" i="5"/>
  <c r="K263" i="5" a="1"/>
  <c r="K262" i="5" a="1"/>
  <c r="K262" i="5" s="1"/>
  <c r="K261" i="5" a="1"/>
  <c r="K261" i="5" s="1"/>
  <c r="K260" i="5" a="1"/>
  <c r="K260" i="5" s="1"/>
  <c r="K259" i="5" a="1"/>
  <c r="K259" i="5" s="1"/>
  <c r="K258" i="5" a="1"/>
  <c r="K258" i="5" s="1"/>
  <c r="K257" i="5" a="1"/>
  <c r="K257" i="5" s="1"/>
  <c r="K256" i="5" a="1"/>
  <c r="K256" i="5" s="1"/>
  <c r="K255" i="5" a="1"/>
  <c r="K255" i="5" s="1"/>
  <c r="K254" i="5" a="1"/>
  <c r="K254" i="5" s="1"/>
  <c r="K253" i="5"/>
  <c r="K253" i="5" a="1"/>
  <c r="K252" i="5" a="1"/>
  <c r="K252" i="5" s="1"/>
  <c r="K251" i="5" a="1"/>
  <c r="K251" i="5" s="1"/>
  <c r="K250" i="5" a="1"/>
  <c r="K250" i="5" s="1"/>
  <c r="K249" i="5" a="1"/>
  <c r="K249" i="5" s="1"/>
  <c r="K248" i="5" a="1"/>
  <c r="K248" i="5" s="1"/>
  <c r="K247" i="5" a="1"/>
  <c r="K247" i="5" s="1"/>
  <c r="K246" i="5" a="1"/>
  <c r="K246" i="5" s="1"/>
  <c r="K245" i="5"/>
  <c r="K245" i="5" a="1"/>
  <c r="K244" i="5" a="1"/>
  <c r="K244" i="5" s="1"/>
  <c r="K243" i="5" a="1"/>
  <c r="K243" i="5" s="1"/>
  <c r="K242" i="5" a="1"/>
  <c r="K242" i="5" s="1"/>
  <c r="K241" i="5"/>
  <c r="K241" i="5" a="1"/>
  <c r="K240" i="5" a="1"/>
  <c r="K240" i="5" s="1"/>
  <c r="K239" i="5"/>
  <c r="K239" i="5" a="1"/>
  <c r="K238" i="5" a="1"/>
  <c r="K238" i="5" s="1"/>
  <c r="K237" i="5" a="1"/>
  <c r="K237" i="5" s="1"/>
  <c r="K236" i="5" a="1"/>
  <c r="K236" i="5" s="1"/>
  <c r="K235" i="5" a="1"/>
  <c r="K235" i="5" s="1"/>
  <c r="K234" i="5" a="1"/>
  <c r="K234" i="5" s="1"/>
  <c r="K233" i="5" a="1"/>
  <c r="K233" i="5" s="1"/>
  <c r="K232" i="5" a="1"/>
  <c r="K232" i="5" s="1"/>
  <c r="K231" i="5" a="1"/>
  <c r="K231" i="5" s="1"/>
  <c r="K230" i="5" a="1"/>
  <c r="K230" i="5" s="1"/>
  <c r="K229" i="5" a="1"/>
  <c r="K229" i="5" s="1"/>
  <c r="K228" i="5" a="1"/>
  <c r="K228" i="5" s="1"/>
  <c r="K227" i="5" a="1"/>
  <c r="K227" i="5" s="1"/>
  <c r="K226" i="5" a="1"/>
  <c r="K226" i="5" s="1"/>
  <c r="K225" i="5" a="1"/>
  <c r="K225" i="5" s="1"/>
  <c r="K224" i="5" a="1"/>
  <c r="K224" i="5" s="1"/>
  <c r="K223" i="5" a="1"/>
  <c r="K223" i="5" s="1"/>
  <c r="K222" i="5" a="1"/>
  <c r="K222" i="5" s="1"/>
  <c r="K221" i="5" a="1"/>
  <c r="K221" i="5" s="1"/>
  <c r="K220" i="5" a="1"/>
  <c r="K220" i="5" s="1"/>
  <c r="K219" i="5" a="1"/>
  <c r="K219" i="5" s="1"/>
  <c r="K218" i="5" a="1"/>
  <c r="K218" i="5" s="1"/>
  <c r="K217" i="5" a="1"/>
  <c r="K217" i="5" s="1"/>
  <c r="K216" i="5" a="1"/>
  <c r="K216" i="5" s="1"/>
  <c r="K215" i="5"/>
  <c r="K215" i="5" a="1"/>
  <c r="K214" i="5" a="1"/>
  <c r="K214" i="5" s="1"/>
  <c r="K213" i="5" a="1"/>
  <c r="K213" i="5" s="1"/>
  <c r="K212" i="5" a="1"/>
  <c r="K212" i="5" s="1"/>
  <c r="K211" i="5" a="1"/>
  <c r="K211" i="5" s="1"/>
  <c r="K210" i="5" a="1"/>
  <c r="K210" i="5" s="1"/>
  <c r="K209" i="5" a="1"/>
  <c r="K209" i="5" s="1"/>
  <c r="K208" i="5" a="1"/>
  <c r="K208" i="5" s="1"/>
  <c r="K207" i="5" a="1"/>
  <c r="K207" i="5" s="1"/>
  <c r="K206" i="5" a="1"/>
  <c r="K206" i="5" s="1"/>
  <c r="K205" i="5" a="1"/>
  <c r="K205" i="5" s="1"/>
  <c r="K204" i="5"/>
  <c r="K204" i="5" a="1"/>
  <c r="K203" i="5" a="1"/>
  <c r="K203" i="5" s="1"/>
  <c r="K202" i="5" a="1"/>
  <c r="K202" i="5" s="1"/>
  <c r="K201" i="5" a="1"/>
  <c r="K201" i="5" s="1"/>
  <c r="K200" i="5" a="1"/>
  <c r="K200" i="5" s="1"/>
  <c r="K199" i="5"/>
  <c r="K199" i="5" a="1"/>
  <c r="K198" i="5" a="1"/>
  <c r="K198" i="5" s="1"/>
  <c r="K197" i="5" a="1"/>
  <c r="K197" i="5" s="1"/>
  <c r="K196" i="5" a="1"/>
  <c r="K196" i="5" s="1"/>
  <c r="K195" i="5" a="1"/>
  <c r="K195" i="5" s="1"/>
  <c r="K194" i="5" a="1"/>
  <c r="K194" i="5" s="1"/>
  <c r="K193" i="5" a="1"/>
  <c r="K193" i="5" s="1"/>
  <c r="K192" i="5"/>
  <c r="K192" i="5" a="1"/>
  <c r="K191" i="5"/>
  <c r="K191" i="5" a="1"/>
  <c r="K190" i="5" a="1"/>
  <c r="K190" i="5" s="1"/>
  <c r="K189" i="5" a="1"/>
  <c r="K189" i="5" s="1"/>
  <c r="K188" i="5" a="1"/>
  <c r="K188" i="5" s="1"/>
  <c r="K187" i="5"/>
  <c r="K187" i="5" a="1"/>
  <c r="K186" i="5" a="1"/>
  <c r="K186" i="5" s="1"/>
  <c r="K185" i="5" a="1"/>
  <c r="K185" i="5" s="1"/>
  <c r="K184" i="5" a="1"/>
  <c r="K184" i="5" s="1"/>
  <c r="K183" i="5" a="1"/>
  <c r="K183" i="5" s="1"/>
  <c r="K182" i="5" a="1"/>
  <c r="K182" i="5" s="1"/>
  <c r="K181" i="5" a="1"/>
  <c r="K181" i="5" s="1"/>
  <c r="K180" i="5" a="1"/>
  <c r="K180" i="5" s="1"/>
  <c r="K179" i="5" a="1"/>
  <c r="K179" i="5" s="1"/>
  <c r="K178" i="5" a="1"/>
  <c r="K178" i="5" s="1"/>
  <c r="K177" i="5" a="1"/>
  <c r="K177" i="5" s="1"/>
  <c r="K176" i="5" a="1"/>
  <c r="K176" i="5" s="1"/>
  <c r="K175" i="5"/>
  <c r="K175" i="5" a="1"/>
  <c r="K174" i="5" a="1"/>
  <c r="K174" i="5" s="1"/>
  <c r="K173" i="5" a="1"/>
  <c r="K173" i="5" s="1"/>
  <c r="K172" i="5" a="1"/>
  <c r="K172" i="5" s="1"/>
  <c r="K171" i="5" a="1"/>
  <c r="K171" i="5" s="1"/>
  <c r="K170" i="5" a="1"/>
  <c r="K170" i="5" s="1"/>
  <c r="K169" i="5" a="1"/>
  <c r="K169" i="5" s="1"/>
  <c r="K168" i="5" a="1"/>
  <c r="K168" i="5" s="1"/>
  <c r="K167" i="5"/>
  <c r="K167" i="5" a="1"/>
  <c r="K166" i="5" a="1"/>
  <c r="K166" i="5" s="1"/>
  <c r="K165" i="5" a="1"/>
  <c r="K165" i="5" s="1"/>
  <c r="K164" i="5" a="1"/>
  <c r="K164" i="5" s="1"/>
  <c r="K163" i="5" a="1"/>
  <c r="K163" i="5" s="1"/>
  <c r="K162" i="5" a="1"/>
  <c r="K162" i="5" s="1"/>
  <c r="K161" i="5" a="1"/>
  <c r="K161" i="5" s="1"/>
  <c r="K160" i="5" a="1"/>
  <c r="K160" i="5" s="1"/>
  <c r="K159" i="5" a="1"/>
  <c r="K159" i="5" s="1"/>
  <c r="K158" i="5" a="1"/>
  <c r="K158" i="5" s="1"/>
  <c r="K157" i="5" a="1"/>
  <c r="K157" i="5" s="1"/>
  <c r="K156" i="5"/>
  <c r="K156" i="5" a="1"/>
  <c r="K155" i="5"/>
  <c r="K155" i="5" a="1"/>
  <c r="K154" i="5" a="1"/>
  <c r="K154" i="5" s="1"/>
  <c r="K153" i="5" a="1"/>
  <c r="K153" i="5" s="1"/>
  <c r="K152" i="5" a="1"/>
  <c r="K152" i="5" s="1"/>
  <c r="K151" i="5" a="1"/>
  <c r="K151" i="5" s="1"/>
  <c r="K150" i="5" a="1"/>
  <c r="K150" i="5" s="1"/>
  <c r="K149" i="5" a="1"/>
  <c r="K149" i="5" s="1"/>
  <c r="K148" i="5" a="1"/>
  <c r="K148" i="5" s="1"/>
  <c r="K147" i="5" a="1"/>
  <c r="K147" i="5" s="1"/>
  <c r="K146" i="5" a="1"/>
  <c r="K146" i="5" s="1"/>
  <c r="K145" i="5" a="1"/>
  <c r="K145" i="5" s="1"/>
  <c r="K144" i="5" a="1"/>
  <c r="K144" i="5" s="1"/>
  <c r="K143" i="5"/>
  <c r="K143" i="5" a="1"/>
  <c r="K142" i="5" a="1"/>
  <c r="K142" i="5" s="1"/>
  <c r="K141" i="5" a="1"/>
  <c r="K141" i="5" s="1"/>
  <c r="K140" i="5" a="1"/>
  <c r="K140" i="5" s="1"/>
  <c r="K139" i="5" a="1"/>
  <c r="K139" i="5" s="1"/>
  <c r="K138" i="5" a="1"/>
  <c r="K138" i="5" s="1"/>
  <c r="K137" i="5" a="1"/>
  <c r="K137" i="5" s="1"/>
  <c r="K136" i="5" a="1"/>
  <c r="K136" i="5" s="1"/>
  <c r="K135" i="5" a="1"/>
  <c r="K135" i="5" s="1"/>
  <c r="K134" i="5" a="1"/>
  <c r="K134" i="5" s="1"/>
  <c r="K133" i="5" a="1"/>
  <c r="K133" i="5" s="1"/>
  <c r="K132" i="5" a="1"/>
  <c r="K132" i="5" s="1"/>
  <c r="K131" i="5"/>
  <c r="K131" i="5" a="1"/>
  <c r="K130" i="5" a="1"/>
  <c r="K130" i="5" s="1"/>
  <c r="K129" i="5" a="1"/>
  <c r="K129" i="5" s="1"/>
  <c r="K128" i="5" a="1"/>
  <c r="K128" i="5" s="1"/>
  <c r="K127" i="5" a="1"/>
  <c r="K127" i="5" s="1"/>
  <c r="K126" i="5" a="1"/>
  <c r="K126" i="5" s="1"/>
  <c r="K125" i="5"/>
  <c r="K125" i="5" a="1"/>
  <c r="K124" i="5" a="1"/>
  <c r="K124" i="5" s="1"/>
  <c r="K123" i="5" a="1"/>
  <c r="K123" i="5" s="1"/>
  <c r="K122" i="5" a="1"/>
  <c r="K122" i="5" s="1"/>
  <c r="K121" i="5"/>
  <c r="K121" i="5" a="1"/>
  <c r="K120" i="5"/>
  <c r="K120" i="5" a="1"/>
  <c r="K119" i="5" a="1"/>
  <c r="K119" i="5" s="1"/>
  <c r="K118" i="5" a="1"/>
  <c r="K118" i="5" s="1"/>
  <c r="K117" i="5" a="1"/>
  <c r="K117" i="5" s="1"/>
  <c r="K116" i="5" a="1"/>
  <c r="K116" i="5" s="1"/>
  <c r="K115" i="5" a="1"/>
  <c r="K115" i="5" s="1"/>
  <c r="K114" i="5"/>
  <c r="K114" i="5" a="1"/>
  <c r="K113" i="5" a="1"/>
  <c r="K113" i="5" s="1"/>
  <c r="K112" i="5" a="1"/>
  <c r="K112" i="5" s="1"/>
  <c r="K111" i="5" a="1"/>
  <c r="K111" i="5" s="1"/>
  <c r="K110" i="5" a="1"/>
  <c r="K110" i="5" s="1"/>
  <c r="K109" i="5" a="1"/>
  <c r="K109" i="5" s="1"/>
  <c r="K108" i="5" a="1"/>
  <c r="K108" i="5" s="1"/>
  <c r="K107" i="5" a="1"/>
  <c r="K107" i="5" s="1"/>
  <c r="K106" i="5" a="1"/>
  <c r="K106" i="5" s="1"/>
  <c r="K105" i="5" a="1"/>
  <c r="K105" i="5" s="1"/>
  <c r="K104" i="5" a="1"/>
  <c r="K104" i="5" s="1"/>
  <c r="K103" i="5" a="1"/>
  <c r="K103" i="5" s="1"/>
  <c r="K102" i="5" a="1"/>
  <c r="K102" i="5" s="1"/>
  <c r="K101" i="5" a="1"/>
  <c r="K101" i="5" s="1"/>
  <c r="K100" i="5" a="1"/>
  <c r="K100" i="5" s="1"/>
  <c r="K99" i="5" a="1"/>
  <c r="K99" i="5" s="1"/>
  <c r="K98" i="5" a="1"/>
  <c r="K98" i="5" s="1"/>
  <c r="K97" i="5" a="1"/>
  <c r="K97" i="5" s="1"/>
  <c r="K96" i="5" a="1"/>
  <c r="K96" i="5" s="1"/>
  <c r="K95" i="5"/>
  <c r="K95" i="5" a="1"/>
  <c r="K94" i="5" a="1"/>
  <c r="K94" i="5" s="1"/>
  <c r="K93" i="5" a="1"/>
  <c r="K93" i="5" s="1"/>
  <c r="K92" i="5" a="1"/>
  <c r="K92" i="5" s="1"/>
  <c r="K91" i="5" a="1"/>
  <c r="K91" i="5" s="1"/>
  <c r="K90" i="5"/>
  <c r="K90" i="5" a="1"/>
  <c r="K89" i="5" a="1"/>
  <c r="K89" i="5" s="1"/>
  <c r="K88" i="5" a="1"/>
  <c r="K88" i="5" s="1"/>
  <c r="K87" i="5" a="1"/>
  <c r="K87" i="5" s="1"/>
  <c r="K86" i="5" a="1"/>
  <c r="K86" i="5" s="1"/>
  <c r="K85" i="5" a="1"/>
  <c r="K85" i="5" s="1"/>
  <c r="K84" i="5"/>
  <c r="K84" i="5" a="1"/>
  <c r="K83" i="5" a="1"/>
  <c r="K83" i="5" s="1"/>
  <c r="K82" i="5" a="1"/>
  <c r="K82" i="5" s="1"/>
  <c r="K81" i="5" a="1"/>
  <c r="K81" i="5" s="1"/>
  <c r="K80" i="5" a="1"/>
  <c r="K80" i="5" s="1"/>
  <c r="K79" i="5" a="1"/>
  <c r="K79" i="5" s="1"/>
  <c r="K78" i="5"/>
  <c r="K78" i="5" a="1"/>
  <c r="K77" i="5" a="1"/>
  <c r="K77" i="5" s="1"/>
  <c r="K76" i="5" a="1"/>
  <c r="K76" i="5" s="1"/>
  <c r="K75" i="5" a="1"/>
  <c r="K75" i="5" s="1"/>
  <c r="K74" i="5" a="1"/>
  <c r="K74" i="5" s="1"/>
  <c r="K73" i="5" a="1"/>
  <c r="K73" i="5" s="1"/>
  <c r="K72" i="5" a="1"/>
  <c r="K72" i="5" s="1"/>
  <c r="K71" i="5" a="1"/>
  <c r="K71" i="5" s="1"/>
  <c r="K70" i="5" a="1"/>
  <c r="K70" i="5" s="1"/>
  <c r="K69" i="5" a="1"/>
  <c r="K69" i="5" s="1"/>
  <c r="K68" i="5" a="1"/>
  <c r="K68" i="5" s="1"/>
  <c r="K67" i="5" a="1"/>
  <c r="K67" i="5" s="1"/>
  <c r="K66" i="5"/>
  <c r="K66" i="5" a="1"/>
  <c r="K65" i="5" a="1"/>
  <c r="K65" i="5" s="1"/>
  <c r="K64" i="5" a="1"/>
  <c r="K64" i="5" s="1"/>
  <c r="K63" i="5" a="1"/>
  <c r="K63" i="5" s="1"/>
  <c r="K62" i="5" a="1"/>
  <c r="K62" i="5" s="1"/>
  <c r="K61" i="5" a="1"/>
  <c r="K61" i="5" s="1"/>
  <c r="K60" i="5"/>
  <c r="K60" i="5" a="1"/>
  <c r="K59" i="5"/>
  <c r="K59" i="5" a="1"/>
  <c r="K58" i="5" a="1"/>
  <c r="K58" i="5" s="1"/>
  <c r="K57" i="5" a="1"/>
  <c r="K57" i="5" s="1"/>
  <c r="K56" i="5" a="1"/>
  <c r="K56" i="5" s="1"/>
  <c r="K55" i="5" a="1"/>
  <c r="K55" i="5" s="1"/>
  <c r="K54" i="5" a="1"/>
  <c r="K54" i="5" s="1"/>
  <c r="K53" i="5" a="1"/>
  <c r="K53" i="5" s="1"/>
  <c r="K52" i="5" a="1"/>
  <c r="K52" i="5" s="1"/>
  <c r="K51" i="5" a="1"/>
  <c r="K51" i="5" s="1"/>
  <c r="K50" i="5" a="1"/>
  <c r="K50" i="5" s="1"/>
  <c r="K49" i="5"/>
  <c r="K49" i="5" a="1"/>
  <c r="K48" i="5"/>
  <c r="K48" i="5" a="1"/>
  <c r="K47" i="5"/>
  <c r="K47" i="5" a="1"/>
  <c r="K46" i="5" a="1"/>
  <c r="K46" i="5" s="1"/>
  <c r="K45" i="5" a="1"/>
  <c r="K45" i="5" s="1"/>
  <c r="K44" i="5" a="1"/>
  <c r="K44" i="5" s="1"/>
  <c r="K43" i="5" a="1"/>
  <c r="K43" i="5" s="1"/>
  <c r="K42" i="5"/>
  <c r="K42" i="5" a="1"/>
  <c r="K41" i="5"/>
  <c r="K41" i="5" a="1"/>
  <c r="K40" i="5" a="1"/>
  <c r="K40" i="5" s="1"/>
  <c r="K39" i="5" a="1"/>
  <c r="K39" i="5" s="1"/>
  <c r="K38" i="5" a="1"/>
  <c r="K38" i="5" s="1"/>
  <c r="K37" i="5" a="1"/>
  <c r="K37" i="5" s="1"/>
  <c r="K36" i="5" a="1"/>
  <c r="K36" i="5" s="1"/>
  <c r="K35" i="5" a="1"/>
  <c r="K35" i="5" s="1"/>
  <c r="K34" i="5" a="1"/>
  <c r="K34" i="5" s="1"/>
  <c r="K33" i="5" a="1"/>
  <c r="K33" i="5" s="1"/>
  <c r="K32" i="5" a="1"/>
  <c r="K32" i="5" s="1"/>
  <c r="K31" i="5" a="1"/>
  <c r="K31" i="5" s="1"/>
  <c r="K30" i="5"/>
  <c r="K30" i="5" a="1"/>
  <c r="K29" i="5"/>
  <c r="K29" i="5" a="1"/>
  <c r="K28" i="5" a="1"/>
  <c r="K28" i="5" s="1"/>
  <c r="K27" i="5" a="1"/>
  <c r="K27" i="5" s="1"/>
  <c r="K26" i="5" a="1"/>
  <c r="K26" i="5" s="1"/>
  <c r="K25" i="5" a="1"/>
  <c r="K25" i="5" s="1"/>
  <c r="I3021" i="2"/>
  <c r="H3021" i="2"/>
  <c r="G3021" i="2"/>
  <c r="I3020" i="2"/>
  <c r="H3020" i="2"/>
  <c r="G3020" i="2"/>
  <c r="I3019" i="2"/>
  <c r="H3019" i="2"/>
  <c r="G3019" i="2"/>
  <c r="I3018" i="2"/>
  <c r="H3018" i="2"/>
  <c r="G3018" i="2"/>
  <c r="I3017" i="2"/>
  <c r="H3017" i="2"/>
  <c r="G3017" i="2"/>
  <c r="I3016" i="2"/>
  <c r="H3016" i="2"/>
  <c r="G3016" i="2"/>
  <c r="I3015" i="2"/>
  <c r="H3015" i="2"/>
  <c r="G3015" i="2"/>
  <c r="I3014" i="2"/>
  <c r="H3014" i="2"/>
  <c r="G3014" i="2"/>
  <c r="I3013" i="2"/>
  <c r="H3013" i="2"/>
  <c r="G3013" i="2"/>
  <c r="I3012" i="2"/>
  <c r="H3012" i="2"/>
  <c r="G3012" i="2"/>
  <c r="I3011" i="2"/>
  <c r="H3011" i="2"/>
  <c r="G3011" i="2"/>
  <c r="I3010" i="2"/>
  <c r="H3010" i="2"/>
  <c r="G3010" i="2"/>
  <c r="I3009" i="2"/>
  <c r="H3009" i="2"/>
  <c r="G3009" i="2"/>
  <c r="I3008" i="2"/>
  <c r="H3008" i="2"/>
  <c r="G3008" i="2"/>
  <c r="I3007" i="2"/>
  <c r="H3007" i="2"/>
  <c r="G3007" i="2"/>
  <c r="I3006" i="2"/>
  <c r="H3006" i="2"/>
  <c r="G3006" i="2"/>
  <c r="I3005" i="2"/>
  <c r="H3005" i="2"/>
  <c r="G3005" i="2"/>
  <c r="I3004" i="2"/>
  <c r="H3004" i="2"/>
  <c r="G3004" i="2"/>
  <c r="I3003" i="2"/>
  <c r="H3003" i="2"/>
  <c r="G3003" i="2"/>
  <c r="I3002" i="2"/>
  <c r="H3002" i="2"/>
  <c r="G3002" i="2"/>
  <c r="I3001" i="2"/>
  <c r="H3001" i="2"/>
  <c r="G3001" i="2"/>
  <c r="I3000" i="2"/>
  <c r="H3000" i="2"/>
  <c r="G3000" i="2"/>
  <c r="I2999" i="2"/>
  <c r="H2999" i="2"/>
  <c r="G2999" i="2"/>
  <c r="I2998" i="2"/>
  <c r="H2998" i="2"/>
  <c r="G2998" i="2"/>
  <c r="I2997" i="2"/>
  <c r="H2997" i="2"/>
  <c r="G2997" i="2"/>
  <c r="I2996" i="2"/>
  <c r="H2996" i="2"/>
  <c r="G2996" i="2"/>
  <c r="I2995" i="2"/>
  <c r="H2995" i="2"/>
  <c r="G2995" i="2"/>
  <c r="I2994" i="2"/>
  <c r="H2994" i="2"/>
  <c r="G2994" i="2"/>
  <c r="I2993" i="2"/>
  <c r="H2993" i="2"/>
  <c r="G2993" i="2"/>
  <c r="I2992" i="2"/>
  <c r="H2992" i="2"/>
  <c r="G2992" i="2"/>
  <c r="I2991" i="2"/>
  <c r="H2991" i="2"/>
  <c r="G2991" i="2"/>
  <c r="I2990" i="2"/>
  <c r="H2990" i="2"/>
  <c r="G2990" i="2"/>
  <c r="I2989" i="2"/>
  <c r="H2989" i="2"/>
  <c r="G2989" i="2"/>
  <c r="I2988" i="2"/>
  <c r="H2988" i="2"/>
  <c r="G2988" i="2"/>
  <c r="I2987" i="2"/>
  <c r="H2987" i="2"/>
  <c r="G2987" i="2"/>
  <c r="I2986" i="2"/>
  <c r="H2986" i="2"/>
  <c r="G2986" i="2"/>
  <c r="I2985" i="2"/>
  <c r="H2985" i="2"/>
  <c r="G2985" i="2"/>
  <c r="I2984" i="2"/>
  <c r="H2984" i="2"/>
  <c r="G2984" i="2"/>
  <c r="I2983" i="2"/>
  <c r="H2983" i="2"/>
  <c r="G2983" i="2"/>
  <c r="I2982" i="2"/>
  <c r="H2982" i="2"/>
  <c r="G2982" i="2"/>
  <c r="I2981" i="2"/>
  <c r="H2981" i="2"/>
  <c r="G2981" i="2"/>
  <c r="I2980" i="2"/>
  <c r="H2980" i="2"/>
  <c r="G2980" i="2"/>
  <c r="I2979" i="2"/>
  <c r="H2979" i="2"/>
  <c r="G2979" i="2"/>
  <c r="I2978" i="2"/>
  <c r="H2978" i="2"/>
  <c r="G2978" i="2"/>
  <c r="I2977" i="2"/>
  <c r="H2977" i="2"/>
  <c r="G2977" i="2"/>
  <c r="I2976" i="2"/>
  <c r="H2976" i="2"/>
  <c r="G2976" i="2"/>
  <c r="I2975" i="2"/>
  <c r="H2975" i="2"/>
  <c r="G2975" i="2"/>
  <c r="I2974" i="2"/>
  <c r="H2974" i="2"/>
  <c r="G2974" i="2"/>
  <c r="I2973" i="2"/>
  <c r="H2973" i="2"/>
  <c r="G2973" i="2"/>
  <c r="I2972" i="2"/>
  <c r="H2972" i="2"/>
  <c r="G2972" i="2"/>
  <c r="I2971" i="2"/>
  <c r="H2971" i="2"/>
  <c r="G2971" i="2"/>
  <c r="I2970" i="2"/>
  <c r="H2970" i="2"/>
  <c r="G2970" i="2"/>
  <c r="I2969" i="2"/>
  <c r="H2969" i="2"/>
  <c r="G2969" i="2"/>
  <c r="I2968" i="2"/>
  <c r="H2968" i="2"/>
  <c r="G2968" i="2"/>
  <c r="I2967" i="2"/>
  <c r="H2967" i="2"/>
  <c r="G2967" i="2"/>
  <c r="I2966" i="2"/>
  <c r="H2966" i="2"/>
  <c r="G2966" i="2"/>
  <c r="I2965" i="2"/>
  <c r="H2965" i="2"/>
  <c r="G2965" i="2"/>
  <c r="I2964" i="2"/>
  <c r="H2964" i="2"/>
  <c r="G2964" i="2"/>
  <c r="I2963" i="2"/>
  <c r="H2963" i="2"/>
  <c r="G2963" i="2"/>
  <c r="I2962" i="2"/>
  <c r="H2962" i="2"/>
  <c r="G2962" i="2"/>
  <c r="I2961" i="2"/>
  <c r="H2961" i="2"/>
  <c r="G2961" i="2"/>
  <c r="I2960" i="2"/>
  <c r="H2960" i="2"/>
  <c r="G2960" i="2"/>
  <c r="I2959" i="2"/>
  <c r="H2959" i="2"/>
  <c r="G2959" i="2"/>
  <c r="I2958" i="2"/>
  <c r="H2958" i="2"/>
  <c r="G2958" i="2"/>
  <c r="I2957" i="2"/>
  <c r="H2957" i="2"/>
  <c r="G2957" i="2"/>
  <c r="I2956" i="2"/>
  <c r="H2956" i="2"/>
  <c r="G2956" i="2"/>
  <c r="I2955" i="2"/>
  <c r="H2955" i="2"/>
  <c r="G2955" i="2"/>
  <c r="I2954" i="2"/>
  <c r="H2954" i="2"/>
  <c r="G2954" i="2"/>
  <c r="I2953" i="2"/>
  <c r="H2953" i="2"/>
  <c r="G2953" i="2"/>
  <c r="I2952" i="2"/>
  <c r="H2952" i="2"/>
  <c r="G2952" i="2"/>
  <c r="I2951" i="2"/>
  <c r="H2951" i="2"/>
  <c r="G2951" i="2"/>
  <c r="I2950" i="2"/>
  <c r="H2950" i="2"/>
  <c r="G2950" i="2"/>
  <c r="I2949" i="2"/>
  <c r="H2949" i="2"/>
  <c r="G2949" i="2"/>
  <c r="I2948" i="2"/>
  <c r="H2948" i="2"/>
  <c r="G2948" i="2"/>
  <c r="I2947" i="2"/>
  <c r="H2947" i="2"/>
  <c r="G2947" i="2"/>
  <c r="I2946" i="2"/>
  <c r="H2946" i="2"/>
  <c r="G2946" i="2"/>
  <c r="I2945" i="2"/>
  <c r="H2945" i="2"/>
  <c r="G2945" i="2"/>
  <c r="I2944" i="2"/>
  <c r="H2944" i="2"/>
  <c r="G2944" i="2"/>
  <c r="I2943" i="2"/>
  <c r="H2943" i="2"/>
  <c r="G2943" i="2"/>
  <c r="I2942" i="2"/>
  <c r="H2942" i="2"/>
  <c r="G2942" i="2"/>
  <c r="I2941" i="2"/>
  <c r="H2941" i="2"/>
  <c r="G2941" i="2"/>
  <c r="I2940" i="2"/>
  <c r="H2940" i="2"/>
  <c r="G2940" i="2"/>
  <c r="I2939" i="2"/>
  <c r="H2939" i="2"/>
  <c r="G2939" i="2"/>
  <c r="I2938" i="2"/>
  <c r="H2938" i="2"/>
  <c r="G2938" i="2"/>
  <c r="I2937" i="2"/>
  <c r="H2937" i="2"/>
  <c r="G2937" i="2"/>
  <c r="I2936" i="2"/>
  <c r="H2936" i="2"/>
  <c r="G2936" i="2"/>
  <c r="I2935" i="2"/>
  <c r="H2935" i="2"/>
  <c r="G2935" i="2"/>
  <c r="I2934" i="2"/>
  <c r="H2934" i="2"/>
  <c r="G2934" i="2"/>
  <c r="I2933" i="2"/>
  <c r="H2933" i="2"/>
  <c r="G2933" i="2"/>
  <c r="I2932" i="2"/>
  <c r="H2932" i="2"/>
  <c r="G2932" i="2"/>
  <c r="I2931" i="2"/>
  <c r="H2931" i="2"/>
  <c r="G2931" i="2"/>
  <c r="I2930" i="2"/>
  <c r="H2930" i="2"/>
  <c r="G2930" i="2"/>
  <c r="I2929" i="2"/>
  <c r="H2929" i="2"/>
  <c r="G2929" i="2"/>
  <c r="I2928" i="2"/>
  <c r="H2928" i="2"/>
  <c r="G2928" i="2"/>
  <c r="I2927" i="2"/>
  <c r="H2927" i="2"/>
  <c r="G2927" i="2"/>
  <c r="I2926" i="2"/>
  <c r="H2926" i="2"/>
  <c r="G2926" i="2"/>
  <c r="I2925" i="2"/>
  <c r="H2925" i="2"/>
  <c r="G2925" i="2"/>
  <c r="I2924" i="2"/>
  <c r="H2924" i="2"/>
  <c r="G2924" i="2"/>
  <c r="I2923" i="2"/>
  <c r="H2923" i="2"/>
  <c r="G2923" i="2"/>
  <c r="I2922" i="2"/>
  <c r="H2922" i="2"/>
  <c r="G2922" i="2"/>
  <c r="I2921" i="2"/>
  <c r="H2921" i="2"/>
  <c r="G2921" i="2"/>
  <c r="I2920" i="2"/>
  <c r="H2920" i="2"/>
  <c r="G2920" i="2"/>
  <c r="I2919" i="2"/>
  <c r="H2919" i="2"/>
  <c r="G2919" i="2"/>
  <c r="I2918" i="2"/>
  <c r="H2918" i="2"/>
  <c r="G2918" i="2"/>
  <c r="I2917" i="2"/>
  <c r="H2917" i="2"/>
  <c r="G2917" i="2"/>
  <c r="I2916" i="2"/>
  <c r="H2916" i="2"/>
  <c r="G2916" i="2"/>
  <c r="I2915" i="2"/>
  <c r="H2915" i="2"/>
  <c r="G2915" i="2"/>
  <c r="I2914" i="2"/>
  <c r="H2914" i="2"/>
  <c r="G2914" i="2"/>
  <c r="I2913" i="2"/>
  <c r="H2913" i="2"/>
  <c r="G2913" i="2"/>
  <c r="I2912" i="2"/>
  <c r="H2912" i="2"/>
  <c r="G2912" i="2"/>
  <c r="I2911" i="2"/>
  <c r="H2911" i="2"/>
  <c r="G2911" i="2"/>
  <c r="I2910" i="2"/>
  <c r="H2910" i="2"/>
  <c r="G2910" i="2"/>
  <c r="I2909" i="2"/>
  <c r="H2909" i="2"/>
  <c r="G2909" i="2"/>
  <c r="I2908" i="2"/>
  <c r="H2908" i="2"/>
  <c r="G2908" i="2"/>
  <c r="I2907" i="2"/>
  <c r="H2907" i="2"/>
  <c r="G2907" i="2"/>
  <c r="I2906" i="2"/>
  <c r="H2906" i="2"/>
  <c r="G2906" i="2"/>
  <c r="I2905" i="2"/>
  <c r="H2905" i="2"/>
  <c r="G2905" i="2"/>
  <c r="I2904" i="2"/>
  <c r="H2904" i="2"/>
  <c r="G2904" i="2"/>
  <c r="I2903" i="2"/>
  <c r="H2903" i="2"/>
  <c r="G2903" i="2"/>
  <c r="I2902" i="2"/>
  <c r="H2902" i="2"/>
  <c r="G2902" i="2"/>
  <c r="I2901" i="2"/>
  <c r="H2901" i="2"/>
  <c r="G2901" i="2"/>
  <c r="I2900" i="2"/>
  <c r="H2900" i="2"/>
  <c r="G2900" i="2"/>
  <c r="I2899" i="2"/>
  <c r="H2899" i="2"/>
  <c r="G2899" i="2"/>
  <c r="I2898" i="2"/>
  <c r="H2898" i="2"/>
  <c r="G2898" i="2"/>
  <c r="I2897" i="2"/>
  <c r="H2897" i="2"/>
  <c r="G2897" i="2"/>
  <c r="I2896" i="2"/>
  <c r="H2896" i="2"/>
  <c r="G2896" i="2"/>
  <c r="I2895" i="2"/>
  <c r="H2895" i="2"/>
  <c r="G2895" i="2"/>
  <c r="I2894" i="2"/>
  <c r="H2894" i="2"/>
  <c r="G2894" i="2"/>
  <c r="I2893" i="2"/>
  <c r="H2893" i="2"/>
  <c r="G2893" i="2"/>
  <c r="I2892" i="2"/>
  <c r="H2892" i="2"/>
  <c r="G2892" i="2"/>
  <c r="I2891" i="2"/>
  <c r="H2891" i="2"/>
  <c r="G2891" i="2"/>
  <c r="I2890" i="2"/>
  <c r="H2890" i="2"/>
  <c r="G2890" i="2"/>
  <c r="I2889" i="2"/>
  <c r="H2889" i="2"/>
  <c r="G2889" i="2"/>
  <c r="I2888" i="2"/>
  <c r="H2888" i="2"/>
  <c r="G2888" i="2"/>
  <c r="I2887" i="2"/>
  <c r="H2887" i="2"/>
  <c r="G2887" i="2"/>
  <c r="I2886" i="2"/>
  <c r="H2886" i="2"/>
  <c r="G2886" i="2"/>
  <c r="I2885" i="2"/>
  <c r="H2885" i="2"/>
  <c r="G2885" i="2"/>
  <c r="I2884" i="2"/>
  <c r="H2884" i="2"/>
  <c r="G2884" i="2"/>
  <c r="I2883" i="2"/>
  <c r="H2883" i="2"/>
  <c r="G2883" i="2"/>
  <c r="I2882" i="2"/>
  <c r="H2882" i="2"/>
  <c r="G2882" i="2"/>
  <c r="I2881" i="2"/>
  <c r="H2881" i="2"/>
  <c r="G2881" i="2"/>
  <c r="I2880" i="2"/>
  <c r="H2880" i="2"/>
  <c r="G2880" i="2"/>
  <c r="I2879" i="2"/>
  <c r="H2879" i="2"/>
  <c r="G2879" i="2"/>
  <c r="I2878" i="2"/>
  <c r="H2878" i="2"/>
  <c r="G2878" i="2"/>
  <c r="I2877" i="2"/>
  <c r="H2877" i="2"/>
  <c r="G2877" i="2"/>
  <c r="I2876" i="2"/>
  <c r="H2876" i="2"/>
  <c r="G2876" i="2"/>
  <c r="I2875" i="2"/>
  <c r="H2875" i="2"/>
  <c r="G2875" i="2"/>
  <c r="I2874" i="2"/>
  <c r="H2874" i="2"/>
  <c r="G2874" i="2"/>
  <c r="I2873" i="2"/>
  <c r="H2873" i="2"/>
  <c r="G2873" i="2"/>
  <c r="I2872" i="2"/>
  <c r="H2872" i="2"/>
  <c r="G2872" i="2"/>
  <c r="I2871" i="2"/>
  <c r="H2871" i="2"/>
  <c r="G2871" i="2"/>
  <c r="I2870" i="2"/>
  <c r="H2870" i="2"/>
  <c r="G2870" i="2"/>
  <c r="I2869" i="2"/>
  <c r="H2869" i="2"/>
  <c r="G2869" i="2"/>
  <c r="I2868" i="2"/>
  <c r="H2868" i="2"/>
  <c r="G2868" i="2"/>
  <c r="I2867" i="2"/>
  <c r="H2867" i="2"/>
  <c r="G2867" i="2"/>
  <c r="I2866" i="2"/>
  <c r="H2866" i="2"/>
  <c r="G2866" i="2"/>
  <c r="I2865" i="2"/>
  <c r="H2865" i="2"/>
  <c r="G2865" i="2"/>
  <c r="I2864" i="2"/>
  <c r="H2864" i="2"/>
  <c r="G2864" i="2"/>
  <c r="I2863" i="2"/>
  <c r="H2863" i="2"/>
  <c r="G2863" i="2"/>
  <c r="I2862" i="2"/>
  <c r="H2862" i="2"/>
  <c r="G2862" i="2"/>
  <c r="I2861" i="2"/>
  <c r="H2861" i="2"/>
  <c r="G2861" i="2"/>
  <c r="I2860" i="2"/>
  <c r="H2860" i="2"/>
  <c r="G2860" i="2"/>
  <c r="I2859" i="2"/>
  <c r="H2859" i="2"/>
  <c r="G2859" i="2"/>
  <c r="I2858" i="2"/>
  <c r="H2858" i="2"/>
  <c r="G2858" i="2"/>
  <c r="I2857" i="2"/>
  <c r="H2857" i="2"/>
  <c r="G2857" i="2"/>
  <c r="I2856" i="2"/>
  <c r="H2856" i="2"/>
  <c r="G2856" i="2"/>
  <c r="I2855" i="2"/>
  <c r="H2855" i="2"/>
  <c r="G2855" i="2"/>
  <c r="I2854" i="2"/>
  <c r="H2854" i="2"/>
  <c r="G2854" i="2"/>
  <c r="I2853" i="2"/>
  <c r="H2853" i="2"/>
  <c r="G2853" i="2"/>
  <c r="I2852" i="2"/>
  <c r="H2852" i="2"/>
  <c r="G2852" i="2"/>
  <c r="I2851" i="2"/>
  <c r="H2851" i="2"/>
  <c r="G2851" i="2"/>
  <c r="I2850" i="2"/>
  <c r="H2850" i="2"/>
  <c r="G2850" i="2"/>
  <c r="I2849" i="2"/>
  <c r="H2849" i="2"/>
  <c r="G2849" i="2"/>
  <c r="I2848" i="2"/>
  <c r="H2848" i="2"/>
  <c r="G2848" i="2"/>
  <c r="I2847" i="2"/>
  <c r="H2847" i="2"/>
  <c r="G2847" i="2"/>
  <c r="I2846" i="2"/>
  <c r="H2846" i="2"/>
  <c r="G2846" i="2"/>
  <c r="I2845" i="2"/>
  <c r="H2845" i="2"/>
  <c r="G2845" i="2"/>
  <c r="I2844" i="2"/>
  <c r="H2844" i="2"/>
  <c r="G2844" i="2"/>
  <c r="I2843" i="2"/>
  <c r="H2843" i="2"/>
  <c r="G2843" i="2"/>
  <c r="I2842" i="2"/>
  <c r="H2842" i="2"/>
  <c r="G2842" i="2"/>
  <c r="I2841" i="2"/>
  <c r="H2841" i="2"/>
  <c r="G2841" i="2"/>
  <c r="I2840" i="2"/>
  <c r="H2840" i="2"/>
  <c r="G2840" i="2"/>
  <c r="I2839" i="2"/>
  <c r="H2839" i="2"/>
  <c r="G2839" i="2"/>
  <c r="I2838" i="2"/>
  <c r="H2838" i="2"/>
  <c r="G2838" i="2"/>
  <c r="I2837" i="2"/>
  <c r="H2837" i="2"/>
  <c r="G2837" i="2"/>
  <c r="I2836" i="2"/>
  <c r="H2836" i="2"/>
  <c r="G2836" i="2"/>
  <c r="I2835" i="2"/>
  <c r="H2835" i="2"/>
  <c r="G2835" i="2"/>
  <c r="I2834" i="2"/>
  <c r="H2834" i="2"/>
  <c r="G2834" i="2"/>
  <c r="I2833" i="2"/>
  <c r="H2833" i="2"/>
  <c r="G2833" i="2"/>
  <c r="I2832" i="2"/>
  <c r="H2832" i="2"/>
  <c r="G2832" i="2"/>
  <c r="I2831" i="2"/>
  <c r="H2831" i="2"/>
  <c r="G2831" i="2"/>
  <c r="I2830" i="2"/>
  <c r="H2830" i="2"/>
  <c r="G2830" i="2"/>
  <c r="I2829" i="2"/>
  <c r="H2829" i="2"/>
  <c r="G2829" i="2"/>
  <c r="I2828" i="2"/>
  <c r="H2828" i="2"/>
  <c r="G2828" i="2"/>
  <c r="I2827" i="2"/>
  <c r="H2827" i="2"/>
  <c r="G2827" i="2"/>
  <c r="I2826" i="2"/>
  <c r="H2826" i="2"/>
  <c r="G2826" i="2"/>
  <c r="I2825" i="2"/>
  <c r="H2825" i="2"/>
  <c r="G2825" i="2"/>
  <c r="I2824" i="2"/>
  <c r="H2824" i="2"/>
  <c r="G2824" i="2"/>
  <c r="I2823" i="2"/>
  <c r="H2823" i="2"/>
  <c r="G2823" i="2"/>
  <c r="I2822" i="2"/>
  <c r="H2822" i="2"/>
  <c r="G2822" i="2"/>
  <c r="I2821" i="2"/>
  <c r="H2821" i="2"/>
  <c r="G2821" i="2"/>
  <c r="I2820" i="2"/>
  <c r="H2820" i="2"/>
  <c r="G2820" i="2"/>
  <c r="I2819" i="2"/>
  <c r="H2819" i="2"/>
  <c r="G2819" i="2"/>
  <c r="I2818" i="2"/>
  <c r="H2818" i="2"/>
  <c r="G2818" i="2"/>
  <c r="I2817" i="2"/>
  <c r="H2817" i="2"/>
  <c r="G2817" i="2"/>
  <c r="I2816" i="2"/>
  <c r="H2816" i="2"/>
  <c r="G2816" i="2"/>
  <c r="I2815" i="2"/>
  <c r="H2815" i="2"/>
  <c r="G2815" i="2"/>
  <c r="I2814" i="2"/>
  <c r="H2814" i="2"/>
  <c r="G2814" i="2"/>
  <c r="I2813" i="2"/>
  <c r="H2813" i="2"/>
  <c r="G2813" i="2"/>
  <c r="I2812" i="2"/>
  <c r="H2812" i="2"/>
  <c r="G2812" i="2"/>
  <c r="I2811" i="2"/>
  <c r="H2811" i="2"/>
  <c r="G2811" i="2"/>
  <c r="I2810" i="2"/>
  <c r="H2810" i="2"/>
  <c r="G2810" i="2"/>
  <c r="I2809" i="2"/>
  <c r="H2809" i="2"/>
  <c r="G2809" i="2"/>
  <c r="I2808" i="2"/>
  <c r="H2808" i="2"/>
  <c r="G2808" i="2"/>
  <c r="I2807" i="2"/>
  <c r="H2807" i="2"/>
  <c r="G2807" i="2"/>
  <c r="I2806" i="2"/>
  <c r="H2806" i="2"/>
  <c r="G2806" i="2"/>
  <c r="I2805" i="2"/>
  <c r="H2805" i="2"/>
  <c r="G2805" i="2"/>
  <c r="I2804" i="2"/>
  <c r="H2804" i="2"/>
  <c r="G2804" i="2"/>
  <c r="I2803" i="2"/>
  <c r="H2803" i="2"/>
  <c r="G2803" i="2"/>
  <c r="I2802" i="2"/>
  <c r="H2802" i="2"/>
  <c r="G2802" i="2"/>
  <c r="I2801" i="2"/>
  <c r="H2801" i="2"/>
  <c r="G2801" i="2"/>
  <c r="I2800" i="2"/>
  <c r="H2800" i="2"/>
  <c r="G2800" i="2"/>
  <c r="I2799" i="2"/>
  <c r="H2799" i="2"/>
  <c r="G2799" i="2"/>
  <c r="I2798" i="2"/>
  <c r="H2798" i="2"/>
  <c r="G2798" i="2"/>
  <c r="I2797" i="2"/>
  <c r="H2797" i="2"/>
  <c r="G2797" i="2"/>
  <c r="I2796" i="2"/>
  <c r="H2796" i="2"/>
  <c r="G2796" i="2"/>
  <c r="I2795" i="2"/>
  <c r="H2795" i="2"/>
  <c r="G2795" i="2"/>
  <c r="I2794" i="2"/>
  <c r="H2794" i="2"/>
  <c r="G2794" i="2"/>
  <c r="I2793" i="2"/>
  <c r="H2793" i="2"/>
  <c r="G2793" i="2"/>
  <c r="I2792" i="2"/>
  <c r="H2792" i="2"/>
  <c r="G2792" i="2"/>
  <c r="I2791" i="2"/>
  <c r="H2791" i="2"/>
  <c r="G2791" i="2"/>
  <c r="I2790" i="2"/>
  <c r="H2790" i="2"/>
  <c r="G2790" i="2"/>
  <c r="I2789" i="2"/>
  <c r="H2789" i="2"/>
  <c r="G2789" i="2"/>
  <c r="I2788" i="2"/>
  <c r="H2788" i="2"/>
  <c r="G2788" i="2"/>
  <c r="I2787" i="2"/>
  <c r="H2787" i="2"/>
  <c r="G2787" i="2"/>
  <c r="I2786" i="2"/>
  <c r="H2786" i="2"/>
  <c r="G2786" i="2"/>
  <c r="I2785" i="2"/>
  <c r="H2785" i="2"/>
  <c r="G2785" i="2"/>
  <c r="I2784" i="2"/>
  <c r="H2784" i="2"/>
  <c r="G2784" i="2"/>
  <c r="I2783" i="2"/>
  <c r="H2783" i="2"/>
  <c r="G2783" i="2"/>
  <c r="I2782" i="2"/>
  <c r="H2782" i="2"/>
  <c r="G2782" i="2"/>
  <c r="I2781" i="2"/>
  <c r="H2781" i="2"/>
  <c r="G2781" i="2"/>
  <c r="I2780" i="2"/>
  <c r="H2780" i="2"/>
  <c r="G2780" i="2"/>
  <c r="I2779" i="2"/>
  <c r="H2779" i="2"/>
  <c r="G2779" i="2"/>
  <c r="I2778" i="2"/>
  <c r="H2778" i="2"/>
  <c r="G2778" i="2"/>
  <c r="I2777" i="2"/>
  <c r="H2777" i="2"/>
  <c r="G2777" i="2"/>
  <c r="I2776" i="2"/>
  <c r="H2776" i="2"/>
  <c r="G2776" i="2"/>
  <c r="I2775" i="2"/>
  <c r="H2775" i="2"/>
  <c r="G2775" i="2"/>
  <c r="I2774" i="2"/>
  <c r="H2774" i="2"/>
  <c r="G2774" i="2"/>
  <c r="I2773" i="2"/>
  <c r="H2773" i="2"/>
  <c r="G2773" i="2"/>
  <c r="I2772" i="2"/>
  <c r="H2772" i="2"/>
  <c r="G2772" i="2"/>
  <c r="I2771" i="2"/>
  <c r="H2771" i="2"/>
  <c r="G2771" i="2"/>
  <c r="I2770" i="2"/>
  <c r="H2770" i="2"/>
  <c r="G2770" i="2"/>
  <c r="I2769" i="2"/>
  <c r="H2769" i="2"/>
  <c r="G2769" i="2"/>
  <c r="I2768" i="2"/>
  <c r="H2768" i="2"/>
  <c r="G2768" i="2"/>
  <c r="I2767" i="2"/>
  <c r="H2767" i="2"/>
  <c r="G2767" i="2"/>
  <c r="I2766" i="2"/>
  <c r="H2766" i="2"/>
  <c r="G2766" i="2"/>
  <c r="I2765" i="2"/>
  <c r="H2765" i="2"/>
  <c r="G2765" i="2"/>
  <c r="I2764" i="2"/>
  <c r="H2764" i="2"/>
  <c r="G2764" i="2"/>
  <c r="I2763" i="2"/>
  <c r="H2763" i="2"/>
  <c r="G2763" i="2"/>
  <c r="I2762" i="2"/>
  <c r="H2762" i="2"/>
  <c r="G2762" i="2"/>
  <c r="I2761" i="2"/>
  <c r="H2761" i="2"/>
  <c r="G2761" i="2"/>
  <c r="I2760" i="2"/>
  <c r="H2760" i="2"/>
  <c r="G2760" i="2"/>
  <c r="I2759" i="2"/>
  <c r="H2759" i="2"/>
  <c r="G2759" i="2"/>
  <c r="I2758" i="2"/>
  <c r="H2758" i="2"/>
  <c r="G2758" i="2"/>
  <c r="I2757" i="2"/>
  <c r="H2757" i="2"/>
  <c r="G2757" i="2"/>
  <c r="I2756" i="2"/>
  <c r="H2756" i="2"/>
  <c r="G2756" i="2"/>
  <c r="I2755" i="2"/>
  <c r="H2755" i="2"/>
  <c r="G2755" i="2"/>
  <c r="I2754" i="2"/>
  <c r="H2754" i="2"/>
  <c r="G2754" i="2"/>
  <c r="I2753" i="2"/>
  <c r="H2753" i="2"/>
  <c r="G2753" i="2"/>
  <c r="I2752" i="2"/>
  <c r="H2752" i="2"/>
  <c r="G2752" i="2"/>
  <c r="I2751" i="2"/>
  <c r="H2751" i="2"/>
  <c r="G2751" i="2"/>
  <c r="I2750" i="2"/>
  <c r="H2750" i="2"/>
  <c r="G2750" i="2"/>
  <c r="I2749" i="2"/>
  <c r="H2749" i="2"/>
  <c r="G2749" i="2"/>
  <c r="I2748" i="2"/>
  <c r="H2748" i="2"/>
  <c r="G2748" i="2"/>
  <c r="I2747" i="2"/>
  <c r="H2747" i="2"/>
  <c r="G2747" i="2"/>
  <c r="I2746" i="2"/>
  <c r="H2746" i="2"/>
  <c r="G2746" i="2"/>
  <c r="I2745" i="2"/>
  <c r="H2745" i="2"/>
  <c r="G2745" i="2"/>
  <c r="I2744" i="2"/>
  <c r="H2744" i="2"/>
  <c r="G2744" i="2"/>
  <c r="I2743" i="2"/>
  <c r="H2743" i="2"/>
  <c r="G2743" i="2"/>
  <c r="I2742" i="2"/>
  <c r="H2742" i="2"/>
  <c r="G2742" i="2"/>
  <c r="I2741" i="2"/>
  <c r="H2741" i="2"/>
  <c r="G2741" i="2"/>
  <c r="I2740" i="2"/>
  <c r="H2740" i="2"/>
  <c r="G2740" i="2"/>
  <c r="I2739" i="2"/>
  <c r="H2739" i="2"/>
  <c r="G2739" i="2"/>
  <c r="I2738" i="2"/>
  <c r="H2738" i="2"/>
  <c r="G2738" i="2"/>
  <c r="I2737" i="2"/>
  <c r="H2737" i="2"/>
  <c r="G2737" i="2"/>
  <c r="I2736" i="2"/>
  <c r="H2736" i="2"/>
  <c r="G2736" i="2"/>
  <c r="I2735" i="2"/>
  <c r="H2735" i="2"/>
  <c r="G2735" i="2"/>
  <c r="I2734" i="2"/>
  <c r="H2734" i="2"/>
  <c r="G2734" i="2"/>
  <c r="I2733" i="2"/>
  <c r="H2733" i="2"/>
  <c r="G2733" i="2"/>
  <c r="I2732" i="2"/>
  <c r="H2732" i="2"/>
  <c r="G2732" i="2"/>
  <c r="I2731" i="2"/>
  <c r="H2731" i="2"/>
  <c r="G2731" i="2"/>
  <c r="I2730" i="2"/>
  <c r="H2730" i="2"/>
  <c r="G2730" i="2"/>
  <c r="I2729" i="2"/>
  <c r="H2729" i="2"/>
  <c r="G2729" i="2"/>
  <c r="I2728" i="2"/>
  <c r="H2728" i="2"/>
  <c r="G2728" i="2"/>
  <c r="I2727" i="2"/>
  <c r="H2727" i="2"/>
  <c r="G2727" i="2"/>
  <c r="I2726" i="2"/>
  <c r="H2726" i="2"/>
  <c r="G2726" i="2"/>
  <c r="I2725" i="2"/>
  <c r="H2725" i="2"/>
  <c r="G2725" i="2"/>
  <c r="I2724" i="2"/>
  <c r="H2724" i="2"/>
  <c r="G2724" i="2"/>
  <c r="I2723" i="2"/>
  <c r="H2723" i="2"/>
  <c r="G2723" i="2"/>
  <c r="I2722" i="2"/>
  <c r="H2722" i="2"/>
  <c r="G2722" i="2"/>
  <c r="I2721" i="2"/>
  <c r="H2721" i="2"/>
  <c r="G2721" i="2"/>
  <c r="I2720" i="2"/>
  <c r="H2720" i="2"/>
  <c r="G2720" i="2"/>
  <c r="I2719" i="2"/>
  <c r="H2719" i="2"/>
  <c r="G2719" i="2"/>
  <c r="I2718" i="2"/>
  <c r="H2718" i="2"/>
  <c r="G2718" i="2"/>
  <c r="I2717" i="2"/>
  <c r="H2717" i="2"/>
  <c r="G2717" i="2"/>
  <c r="I2716" i="2"/>
  <c r="H2716" i="2"/>
  <c r="G2716" i="2"/>
  <c r="I2715" i="2"/>
  <c r="H2715" i="2"/>
  <c r="G2715" i="2"/>
  <c r="I2714" i="2"/>
  <c r="H2714" i="2"/>
  <c r="G2714" i="2"/>
  <c r="I2713" i="2"/>
  <c r="H2713" i="2"/>
  <c r="G2713" i="2"/>
  <c r="I2712" i="2"/>
  <c r="H2712" i="2"/>
  <c r="G2712" i="2"/>
  <c r="I2711" i="2"/>
  <c r="H2711" i="2"/>
  <c r="G2711" i="2"/>
  <c r="I2710" i="2"/>
  <c r="H2710" i="2"/>
  <c r="G2710" i="2"/>
  <c r="I2709" i="2"/>
  <c r="H2709" i="2"/>
  <c r="G2709" i="2"/>
  <c r="I2708" i="2"/>
  <c r="H2708" i="2"/>
  <c r="G2708" i="2"/>
  <c r="I2707" i="2"/>
  <c r="H2707" i="2"/>
  <c r="G2707" i="2"/>
  <c r="I2706" i="2"/>
  <c r="H2706" i="2"/>
  <c r="G2706" i="2"/>
  <c r="I2705" i="2"/>
  <c r="H2705" i="2"/>
  <c r="G2705" i="2"/>
  <c r="I2704" i="2"/>
  <c r="H2704" i="2"/>
  <c r="G2704" i="2"/>
  <c r="I2703" i="2"/>
  <c r="H2703" i="2"/>
  <c r="G2703" i="2"/>
  <c r="I2702" i="2"/>
  <c r="H2702" i="2"/>
  <c r="G2702" i="2"/>
  <c r="I2701" i="2"/>
  <c r="H2701" i="2"/>
  <c r="G2701" i="2"/>
  <c r="I2700" i="2"/>
  <c r="H2700" i="2"/>
  <c r="G2700" i="2"/>
  <c r="I2699" i="2"/>
  <c r="H2699" i="2"/>
  <c r="G2699" i="2"/>
  <c r="I2698" i="2"/>
  <c r="H2698" i="2"/>
  <c r="G2698" i="2"/>
  <c r="I2697" i="2"/>
  <c r="H2697" i="2"/>
  <c r="G2697" i="2"/>
  <c r="I2696" i="2"/>
  <c r="H2696" i="2"/>
  <c r="G2696" i="2"/>
  <c r="I2695" i="2"/>
  <c r="H2695" i="2"/>
  <c r="G2695" i="2"/>
  <c r="I2694" i="2"/>
  <c r="H2694" i="2"/>
  <c r="G2694" i="2"/>
  <c r="I2693" i="2"/>
  <c r="H2693" i="2"/>
  <c r="G2693" i="2"/>
  <c r="I2692" i="2"/>
  <c r="H2692" i="2"/>
  <c r="G2692" i="2"/>
  <c r="I2691" i="2"/>
  <c r="H2691" i="2"/>
  <c r="G2691" i="2"/>
  <c r="I2690" i="2"/>
  <c r="H2690" i="2"/>
  <c r="G2690" i="2"/>
  <c r="I2689" i="2"/>
  <c r="H2689" i="2"/>
  <c r="G2689" i="2"/>
  <c r="I2688" i="2"/>
  <c r="H2688" i="2"/>
  <c r="G2688" i="2"/>
  <c r="I2687" i="2"/>
  <c r="H2687" i="2"/>
  <c r="G2687" i="2"/>
  <c r="I2686" i="2"/>
  <c r="H2686" i="2"/>
  <c r="G2686" i="2"/>
  <c r="I2685" i="2"/>
  <c r="H2685" i="2"/>
  <c r="G2685" i="2"/>
  <c r="I2684" i="2"/>
  <c r="H2684" i="2"/>
  <c r="G2684" i="2"/>
  <c r="I2683" i="2"/>
  <c r="H2683" i="2"/>
  <c r="G2683" i="2"/>
  <c r="I2682" i="2"/>
  <c r="H2682" i="2"/>
  <c r="G2682" i="2"/>
  <c r="I2681" i="2"/>
  <c r="H2681" i="2"/>
  <c r="G2681" i="2"/>
  <c r="I2680" i="2"/>
  <c r="H2680" i="2"/>
  <c r="G2680" i="2"/>
  <c r="I2679" i="2"/>
  <c r="H2679" i="2"/>
  <c r="G2679" i="2"/>
  <c r="I2678" i="2"/>
  <c r="H2678" i="2"/>
  <c r="G2678" i="2"/>
  <c r="I2677" i="2"/>
  <c r="H2677" i="2"/>
  <c r="G2677" i="2"/>
  <c r="I2676" i="2"/>
  <c r="H2676" i="2"/>
  <c r="G2676" i="2"/>
  <c r="I2675" i="2"/>
  <c r="H2675" i="2"/>
  <c r="G2675" i="2"/>
  <c r="I2674" i="2"/>
  <c r="H2674" i="2"/>
  <c r="G2674" i="2"/>
  <c r="I2673" i="2"/>
  <c r="H2673" i="2"/>
  <c r="G2673" i="2"/>
  <c r="I2672" i="2"/>
  <c r="H2672" i="2"/>
  <c r="G2672" i="2"/>
  <c r="I2671" i="2"/>
  <c r="H2671" i="2"/>
  <c r="G2671" i="2"/>
  <c r="I2670" i="2"/>
  <c r="H2670" i="2"/>
  <c r="G2670" i="2"/>
  <c r="I2669" i="2"/>
  <c r="H2669" i="2"/>
  <c r="G2669" i="2"/>
  <c r="I2668" i="2"/>
  <c r="H2668" i="2"/>
  <c r="G2668" i="2"/>
  <c r="I2667" i="2"/>
  <c r="H2667" i="2"/>
  <c r="G2667" i="2"/>
  <c r="I2666" i="2"/>
  <c r="H2666" i="2"/>
  <c r="G2666" i="2"/>
  <c r="I2665" i="2"/>
  <c r="H2665" i="2"/>
  <c r="G2665" i="2"/>
  <c r="I2664" i="2"/>
  <c r="H2664" i="2"/>
  <c r="G2664" i="2"/>
  <c r="I2663" i="2"/>
  <c r="H2663" i="2"/>
  <c r="G2663" i="2"/>
  <c r="I2662" i="2"/>
  <c r="H2662" i="2"/>
  <c r="G2662" i="2"/>
  <c r="I2661" i="2"/>
  <c r="H2661" i="2"/>
  <c r="G2661" i="2"/>
  <c r="I2660" i="2"/>
  <c r="H2660" i="2"/>
  <c r="G2660" i="2"/>
  <c r="I2659" i="2"/>
  <c r="H2659" i="2"/>
  <c r="G2659" i="2"/>
  <c r="I2658" i="2"/>
  <c r="H2658" i="2"/>
  <c r="G2658" i="2"/>
  <c r="I2657" i="2"/>
  <c r="H2657" i="2"/>
  <c r="G2657" i="2"/>
  <c r="I2656" i="2"/>
  <c r="H2656" i="2"/>
  <c r="G2656" i="2"/>
  <c r="I2655" i="2"/>
  <c r="H2655" i="2"/>
  <c r="G2655" i="2"/>
  <c r="I2654" i="2"/>
  <c r="H2654" i="2"/>
  <c r="G2654" i="2"/>
  <c r="I2653" i="2"/>
  <c r="H2653" i="2"/>
  <c r="G2653" i="2"/>
  <c r="I2652" i="2"/>
  <c r="H2652" i="2"/>
  <c r="G2652" i="2"/>
  <c r="I2651" i="2"/>
  <c r="H2651" i="2"/>
  <c r="G2651" i="2"/>
  <c r="I2650" i="2"/>
  <c r="H2650" i="2"/>
  <c r="G2650" i="2"/>
  <c r="I2649" i="2"/>
  <c r="H2649" i="2"/>
  <c r="G2649" i="2"/>
  <c r="I2648" i="2"/>
  <c r="H2648" i="2"/>
  <c r="G2648" i="2"/>
  <c r="I2647" i="2"/>
  <c r="H2647" i="2"/>
  <c r="G2647" i="2"/>
  <c r="I2646" i="2"/>
  <c r="H2646" i="2"/>
  <c r="G2646" i="2"/>
  <c r="I2645" i="2"/>
  <c r="H2645" i="2"/>
  <c r="G2645" i="2"/>
  <c r="I2644" i="2"/>
  <c r="H2644" i="2"/>
  <c r="G2644" i="2"/>
  <c r="I2643" i="2"/>
  <c r="H2643" i="2"/>
  <c r="G2643" i="2"/>
  <c r="I2642" i="2"/>
  <c r="H2642" i="2"/>
  <c r="G2642" i="2"/>
  <c r="I2641" i="2"/>
  <c r="H2641" i="2"/>
  <c r="G2641" i="2"/>
  <c r="I2640" i="2"/>
  <c r="H2640" i="2"/>
  <c r="G2640" i="2"/>
  <c r="I2639" i="2"/>
  <c r="H2639" i="2"/>
  <c r="G2639" i="2"/>
  <c r="I2638" i="2"/>
  <c r="H2638" i="2"/>
  <c r="G2638" i="2"/>
  <c r="I2637" i="2"/>
  <c r="H2637" i="2"/>
  <c r="G2637" i="2"/>
  <c r="I2636" i="2"/>
  <c r="H2636" i="2"/>
  <c r="G2636" i="2"/>
  <c r="I2635" i="2"/>
  <c r="H2635" i="2"/>
  <c r="G2635" i="2"/>
  <c r="I2634" i="2"/>
  <c r="H2634" i="2"/>
  <c r="G2634" i="2"/>
  <c r="I2633" i="2"/>
  <c r="H2633" i="2"/>
  <c r="G2633" i="2"/>
  <c r="I2632" i="2"/>
  <c r="H2632" i="2"/>
  <c r="G2632" i="2"/>
  <c r="I2631" i="2"/>
  <c r="H2631" i="2"/>
  <c r="G2631" i="2"/>
  <c r="I2630" i="2"/>
  <c r="H2630" i="2"/>
  <c r="G2630" i="2"/>
  <c r="I2629" i="2"/>
  <c r="H2629" i="2"/>
  <c r="G2629" i="2"/>
  <c r="I2628" i="2"/>
  <c r="H2628" i="2"/>
  <c r="G2628" i="2"/>
  <c r="I2627" i="2"/>
  <c r="H2627" i="2"/>
  <c r="G2627" i="2"/>
  <c r="I2626" i="2"/>
  <c r="H2626" i="2"/>
  <c r="G2626" i="2"/>
  <c r="I2625" i="2"/>
  <c r="H2625" i="2"/>
  <c r="G2625" i="2"/>
  <c r="I2624" i="2"/>
  <c r="H2624" i="2"/>
  <c r="G2624" i="2"/>
  <c r="I2623" i="2"/>
  <c r="H2623" i="2"/>
  <c r="G2623" i="2"/>
  <c r="I2622" i="2"/>
  <c r="H2622" i="2"/>
  <c r="G2622" i="2"/>
  <c r="I2621" i="2"/>
  <c r="H2621" i="2"/>
  <c r="G2621" i="2"/>
  <c r="I2620" i="2"/>
  <c r="H2620" i="2"/>
  <c r="G2620" i="2"/>
  <c r="I2619" i="2"/>
  <c r="H2619" i="2"/>
  <c r="G2619" i="2"/>
  <c r="I2618" i="2"/>
  <c r="H2618" i="2"/>
  <c r="G2618" i="2"/>
  <c r="I2617" i="2"/>
  <c r="H2617" i="2"/>
  <c r="G2617" i="2"/>
  <c r="I2616" i="2"/>
  <c r="H2616" i="2"/>
  <c r="G2616" i="2"/>
  <c r="I2615" i="2"/>
  <c r="H2615" i="2"/>
  <c r="G2615" i="2"/>
  <c r="I2614" i="2"/>
  <c r="H2614" i="2"/>
  <c r="G2614" i="2"/>
  <c r="I2613" i="2"/>
  <c r="H2613" i="2"/>
  <c r="G2613" i="2"/>
  <c r="I2612" i="2"/>
  <c r="H2612" i="2"/>
  <c r="G2612" i="2"/>
  <c r="I2611" i="2"/>
  <c r="H2611" i="2"/>
  <c r="G2611" i="2"/>
  <c r="I2610" i="2"/>
  <c r="H2610" i="2"/>
  <c r="G2610" i="2"/>
  <c r="I2609" i="2"/>
  <c r="H2609" i="2"/>
  <c r="G2609" i="2"/>
  <c r="I2608" i="2"/>
  <c r="H2608" i="2"/>
  <c r="G2608" i="2"/>
  <c r="I2607" i="2"/>
  <c r="H2607" i="2"/>
  <c r="G2607" i="2"/>
  <c r="I2606" i="2"/>
  <c r="H2606" i="2"/>
  <c r="G2606" i="2"/>
  <c r="I2605" i="2"/>
  <c r="H2605" i="2"/>
  <c r="G2605" i="2"/>
  <c r="I2604" i="2"/>
  <c r="H2604" i="2"/>
  <c r="G2604" i="2"/>
  <c r="I2603" i="2"/>
  <c r="H2603" i="2"/>
  <c r="G2603" i="2"/>
  <c r="I2602" i="2"/>
  <c r="H2602" i="2"/>
  <c r="G2602" i="2"/>
  <c r="I2601" i="2"/>
  <c r="H2601" i="2"/>
  <c r="G2601" i="2"/>
  <c r="I2600" i="2"/>
  <c r="H2600" i="2"/>
  <c r="G2600" i="2"/>
  <c r="I2599" i="2"/>
  <c r="H2599" i="2"/>
  <c r="G2599" i="2"/>
  <c r="I2598" i="2"/>
  <c r="H2598" i="2"/>
  <c r="G2598" i="2"/>
  <c r="I2597" i="2"/>
  <c r="H2597" i="2"/>
  <c r="G2597" i="2"/>
  <c r="I2596" i="2"/>
  <c r="H2596" i="2"/>
  <c r="G2596" i="2"/>
  <c r="I2595" i="2"/>
  <c r="H2595" i="2"/>
  <c r="G2595" i="2"/>
  <c r="I2594" i="2"/>
  <c r="H2594" i="2"/>
  <c r="G2594" i="2"/>
  <c r="I2593" i="2"/>
  <c r="H2593" i="2"/>
  <c r="G2593" i="2"/>
  <c r="I2592" i="2"/>
  <c r="H2592" i="2"/>
  <c r="G2592" i="2"/>
  <c r="I2591" i="2"/>
  <c r="H2591" i="2"/>
  <c r="G2591" i="2"/>
  <c r="I2590" i="2"/>
  <c r="H2590" i="2"/>
  <c r="G2590" i="2"/>
  <c r="I2589" i="2"/>
  <c r="H2589" i="2"/>
  <c r="G2589" i="2"/>
  <c r="I2588" i="2"/>
  <c r="H2588" i="2"/>
  <c r="G2588" i="2"/>
  <c r="I2587" i="2"/>
  <c r="H2587" i="2"/>
  <c r="G2587" i="2"/>
  <c r="I2586" i="2"/>
  <c r="H2586" i="2"/>
  <c r="G2586" i="2"/>
  <c r="I2585" i="2"/>
  <c r="H2585" i="2"/>
  <c r="G2585" i="2"/>
  <c r="I2584" i="2"/>
  <c r="H2584" i="2"/>
  <c r="G2584" i="2"/>
  <c r="I2583" i="2"/>
  <c r="H2583" i="2"/>
  <c r="G2583" i="2"/>
  <c r="I2582" i="2"/>
  <c r="H2582" i="2"/>
  <c r="G2582" i="2"/>
  <c r="I2581" i="2"/>
  <c r="H2581" i="2"/>
  <c r="G2581" i="2"/>
  <c r="I2580" i="2"/>
  <c r="H2580" i="2"/>
  <c r="G2580" i="2"/>
  <c r="I2579" i="2"/>
  <c r="H2579" i="2"/>
  <c r="G2579" i="2"/>
  <c r="I2578" i="2"/>
  <c r="H2578" i="2"/>
  <c r="G2578" i="2"/>
  <c r="I2577" i="2"/>
  <c r="H2577" i="2"/>
  <c r="G2577" i="2"/>
  <c r="I2576" i="2"/>
  <c r="H2576" i="2"/>
  <c r="G2576" i="2"/>
  <c r="I2575" i="2"/>
  <c r="H2575" i="2"/>
  <c r="G2575" i="2"/>
  <c r="I2574" i="2"/>
  <c r="H2574" i="2"/>
  <c r="G2574" i="2"/>
  <c r="I2573" i="2"/>
  <c r="H2573" i="2"/>
  <c r="G2573" i="2"/>
  <c r="I2572" i="2"/>
  <c r="H2572" i="2"/>
  <c r="G2572" i="2"/>
  <c r="I2571" i="2"/>
  <c r="H2571" i="2"/>
  <c r="G2571" i="2"/>
  <c r="I2570" i="2"/>
  <c r="H2570" i="2"/>
  <c r="G2570" i="2"/>
  <c r="I2569" i="2"/>
  <c r="H2569" i="2"/>
  <c r="G2569" i="2"/>
  <c r="I2568" i="2"/>
  <c r="H2568" i="2"/>
  <c r="G2568" i="2"/>
  <c r="I2567" i="2"/>
  <c r="H2567" i="2"/>
  <c r="G2567" i="2"/>
  <c r="I2566" i="2"/>
  <c r="H2566" i="2"/>
  <c r="G2566" i="2"/>
  <c r="I2565" i="2"/>
  <c r="H2565" i="2"/>
  <c r="G2565" i="2"/>
  <c r="I2564" i="2"/>
  <c r="H2564" i="2"/>
  <c r="G2564" i="2"/>
  <c r="I2563" i="2"/>
  <c r="H2563" i="2"/>
  <c r="G2563" i="2"/>
  <c r="I2562" i="2"/>
  <c r="H2562" i="2"/>
  <c r="G2562" i="2"/>
  <c r="I2561" i="2"/>
  <c r="H2561" i="2"/>
  <c r="G2561" i="2"/>
  <c r="I2560" i="2"/>
  <c r="H2560" i="2"/>
  <c r="G2560" i="2"/>
  <c r="I2559" i="2"/>
  <c r="H2559" i="2"/>
  <c r="G2559" i="2"/>
  <c r="I2558" i="2"/>
  <c r="H2558" i="2"/>
  <c r="G2558" i="2"/>
  <c r="I2557" i="2"/>
  <c r="H2557" i="2"/>
  <c r="G2557" i="2"/>
  <c r="I2556" i="2"/>
  <c r="H2556" i="2"/>
  <c r="G2556" i="2"/>
  <c r="I2555" i="2"/>
  <c r="H2555" i="2"/>
  <c r="G2555" i="2"/>
  <c r="I2554" i="2"/>
  <c r="H2554" i="2"/>
  <c r="G2554" i="2"/>
  <c r="I2553" i="2"/>
  <c r="H2553" i="2"/>
  <c r="G2553" i="2"/>
  <c r="I2552" i="2"/>
  <c r="H2552" i="2"/>
  <c r="G2552" i="2"/>
  <c r="I2551" i="2"/>
  <c r="H2551" i="2"/>
  <c r="G2551" i="2"/>
  <c r="I2550" i="2"/>
  <c r="H2550" i="2"/>
  <c r="G2550" i="2"/>
  <c r="I2549" i="2"/>
  <c r="H2549" i="2"/>
  <c r="G2549" i="2"/>
  <c r="I2548" i="2"/>
  <c r="H2548" i="2"/>
  <c r="G2548" i="2"/>
  <c r="I2547" i="2"/>
  <c r="H2547" i="2"/>
  <c r="G2547" i="2"/>
  <c r="I2546" i="2"/>
  <c r="H2546" i="2"/>
  <c r="G2546" i="2"/>
  <c r="I2545" i="2"/>
  <c r="H2545" i="2"/>
  <c r="G2545" i="2"/>
  <c r="I2544" i="2"/>
  <c r="H2544" i="2"/>
  <c r="G2544" i="2"/>
  <c r="I2543" i="2"/>
  <c r="H2543" i="2"/>
  <c r="G2543" i="2"/>
  <c r="I2542" i="2"/>
  <c r="H2542" i="2"/>
  <c r="G2542" i="2"/>
  <c r="I2541" i="2"/>
  <c r="H2541" i="2"/>
  <c r="G2541" i="2"/>
  <c r="I2540" i="2"/>
  <c r="H2540" i="2"/>
  <c r="G2540" i="2"/>
  <c r="I2539" i="2"/>
  <c r="H2539" i="2"/>
  <c r="G2539" i="2"/>
  <c r="I2538" i="2"/>
  <c r="H2538" i="2"/>
  <c r="G2538" i="2"/>
  <c r="I2537" i="2"/>
  <c r="H2537" i="2"/>
  <c r="G2537" i="2"/>
  <c r="I2536" i="2"/>
  <c r="H2536" i="2"/>
  <c r="G2536" i="2"/>
  <c r="I2535" i="2"/>
  <c r="H2535" i="2"/>
  <c r="G2535" i="2"/>
  <c r="I2534" i="2"/>
  <c r="H2534" i="2"/>
  <c r="G2534" i="2"/>
  <c r="I2533" i="2"/>
  <c r="H2533" i="2"/>
  <c r="G2533" i="2"/>
  <c r="I2532" i="2"/>
  <c r="H2532" i="2"/>
  <c r="G2532" i="2"/>
  <c r="I2531" i="2"/>
  <c r="H2531" i="2"/>
  <c r="G2531" i="2"/>
  <c r="I2530" i="2"/>
  <c r="H2530" i="2"/>
  <c r="G2530" i="2"/>
  <c r="I2529" i="2"/>
  <c r="H2529" i="2"/>
  <c r="G2529" i="2"/>
  <c r="I2528" i="2"/>
  <c r="H2528" i="2"/>
  <c r="G2528" i="2"/>
  <c r="I2527" i="2"/>
  <c r="H2527" i="2"/>
  <c r="G2527" i="2"/>
  <c r="I2526" i="2"/>
  <c r="H2526" i="2"/>
  <c r="G2526" i="2"/>
  <c r="I2525" i="2"/>
  <c r="H2525" i="2"/>
  <c r="G2525" i="2"/>
  <c r="I2524" i="2"/>
  <c r="H2524" i="2"/>
  <c r="G2524" i="2"/>
  <c r="I2523" i="2"/>
  <c r="H2523" i="2"/>
  <c r="G2523" i="2"/>
  <c r="I2522" i="2"/>
  <c r="H2522" i="2"/>
  <c r="G2522" i="2"/>
  <c r="I2521" i="2"/>
  <c r="H2521" i="2"/>
  <c r="G2521" i="2"/>
  <c r="I2520" i="2"/>
  <c r="H2520" i="2"/>
  <c r="G2520" i="2"/>
  <c r="I2519" i="2"/>
  <c r="H2519" i="2"/>
  <c r="G2519" i="2"/>
  <c r="I2518" i="2"/>
  <c r="H2518" i="2"/>
  <c r="G2518" i="2"/>
  <c r="I2517" i="2"/>
  <c r="H2517" i="2"/>
  <c r="G2517" i="2"/>
  <c r="I2516" i="2"/>
  <c r="H2516" i="2"/>
  <c r="G2516" i="2"/>
  <c r="I2515" i="2"/>
  <c r="H2515" i="2"/>
  <c r="G2515" i="2"/>
  <c r="I2514" i="2"/>
  <c r="H2514" i="2"/>
  <c r="G2514" i="2"/>
  <c r="I2513" i="2"/>
  <c r="H2513" i="2"/>
  <c r="G2513" i="2"/>
  <c r="I2512" i="2"/>
  <c r="H2512" i="2"/>
  <c r="G2512" i="2"/>
  <c r="I2511" i="2"/>
  <c r="H2511" i="2"/>
  <c r="G2511" i="2"/>
  <c r="I2510" i="2"/>
  <c r="H2510" i="2"/>
  <c r="G2510" i="2"/>
  <c r="I2509" i="2"/>
  <c r="H2509" i="2"/>
  <c r="G2509" i="2"/>
  <c r="I2508" i="2"/>
  <c r="H2508" i="2"/>
  <c r="G2508" i="2"/>
  <c r="I2507" i="2"/>
  <c r="H2507" i="2"/>
  <c r="G2507" i="2"/>
  <c r="I2506" i="2"/>
  <c r="H2506" i="2"/>
  <c r="G2506" i="2"/>
  <c r="I2505" i="2"/>
  <c r="H2505" i="2"/>
  <c r="G2505" i="2"/>
  <c r="I2504" i="2"/>
  <c r="H2504" i="2"/>
  <c r="G2504" i="2"/>
  <c r="I2503" i="2"/>
  <c r="H2503" i="2"/>
  <c r="G2503" i="2"/>
  <c r="I2502" i="2"/>
  <c r="H2502" i="2"/>
  <c r="G2502" i="2"/>
  <c r="I2501" i="2"/>
  <c r="H2501" i="2"/>
  <c r="G2501" i="2"/>
  <c r="I2500" i="2"/>
  <c r="H2500" i="2"/>
  <c r="G2500" i="2"/>
  <c r="I2499" i="2"/>
  <c r="H2499" i="2"/>
  <c r="G2499" i="2"/>
  <c r="I2498" i="2"/>
  <c r="H2498" i="2"/>
  <c r="G2498" i="2"/>
  <c r="I2497" i="2"/>
  <c r="H2497" i="2"/>
  <c r="G2497" i="2"/>
  <c r="I2496" i="2"/>
  <c r="H2496" i="2"/>
  <c r="G2496" i="2"/>
  <c r="I2495" i="2"/>
  <c r="H2495" i="2"/>
  <c r="G2495" i="2"/>
  <c r="I2494" i="2"/>
  <c r="H2494" i="2"/>
  <c r="G2494" i="2"/>
  <c r="I2493" i="2"/>
  <c r="H2493" i="2"/>
  <c r="G2493" i="2"/>
  <c r="I2492" i="2"/>
  <c r="H2492" i="2"/>
  <c r="G2492" i="2"/>
  <c r="I2491" i="2"/>
  <c r="H2491" i="2"/>
  <c r="G2491" i="2"/>
  <c r="I2490" i="2"/>
  <c r="H2490" i="2"/>
  <c r="G2490" i="2"/>
  <c r="I2489" i="2"/>
  <c r="H2489" i="2"/>
  <c r="G2489" i="2"/>
  <c r="I2488" i="2"/>
  <c r="H2488" i="2"/>
  <c r="G2488" i="2"/>
  <c r="I2487" i="2"/>
  <c r="H2487" i="2"/>
  <c r="G2487" i="2"/>
  <c r="I2486" i="2"/>
  <c r="H2486" i="2"/>
  <c r="G2486" i="2"/>
  <c r="I2485" i="2"/>
  <c r="H2485" i="2"/>
  <c r="G2485" i="2"/>
  <c r="I2484" i="2"/>
  <c r="H2484" i="2"/>
  <c r="G2484" i="2"/>
  <c r="I2483" i="2"/>
  <c r="H2483" i="2"/>
  <c r="G2483" i="2"/>
  <c r="I2482" i="2"/>
  <c r="H2482" i="2"/>
  <c r="G2482" i="2"/>
  <c r="I2481" i="2"/>
  <c r="H2481" i="2"/>
  <c r="G2481" i="2"/>
  <c r="I2480" i="2"/>
  <c r="H2480" i="2"/>
  <c r="G2480" i="2"/>
  <c r="I2479" i="2"/>
  <c r="H2479" i="2"/>
  <c r="G2479" i="2"/>
  <c r="I2478" i="2"/>
  <c r="H2478" i="2"/>
  <c r="G2478" i="2"/>
  <c r="I2477" i="2"/>
  <c r="H2477" i="2"/>
  <c r="G2477" i="2"/>
  <c r="I2476" i="2"/>
  <c r="H2476" i="2"/>
  <c r="G2476" i="2"/>
  <c r="I2475" i="2"/>
  <c r="H2475" i="2"/>
  <c r="G2475" i="2"/>
  <c r="I2474" i="2"/>
  <c r="H2474" i="2"/>
  <c r="G2474" i="2"/>
  <c r="I2473" i="2"/>
  <c r="H2473" i="2"/>
  <c r="G2473" i="2"/>
  <c r="I2472" i="2"/>
  <c r="H2472" i="2"/>
  <c r="G2472" i="2"/>
  <c r="I2471" i="2"/>
  <c r="H2471" i="2"/>
  <c r="G2471" i="2"/>
  <c r="I2470" i="2"/>
  <c r="H2470" i="2"/>
  <c r="G2470" i="2"/>
  <c r="I2469" i="2"/>
  <c r="H2469" i="2"/>
  <c r="G2469" i="2"/>
  <c r="I2468" i="2"/>
  <c r="H2468" i="2"/>
  <c r="G2468" i="2"/>
  <c r="I2467" i="2"/>
  <c r="H2467" i="2"/>
  <c r="G2467" i="2"/>
  <c r="I2466" i="2"/>
  <c r="H2466" i="2"/>
  <c r="G2466" i="2"/>
  <c r="I2465" i="2"/>
  <c r="H2465" i="2"/>
  <c r="G2465" i="2"/>
  <c r="I2464" i="2"/>
  <c r="H2464" i="2"/>
  <c r="G2464" i="2"/>
  <c r="I2463" i="2"/>
  <c r="H2463" i="2"/>
  <c r="G2463" i="2"/>
  <c r="I2462" i="2"/>
  <c r="H2462" i="2"/>
  <c r="G2462" i="2"/>
  <c r="I2461" i="2"/>
  <c r="H2461" i="2"/>
  <c r="G2461" i="2"/>
  <c r="I2460" i="2"/>
  <c r="H2460" i="2"/>
  <c r="G2460" i="2"/>
  <c r="I2459" i="2"/>
  <c r="H2459" i="2"/>
  <c r="G2459" i="2"/>
  <c r="I2458" i="2"/>
  <c r="H2458" i="2"/>
  <c r="G2458" i="2"/>
  <c r="I2457" i="2"/>
  <c r="H2457" i="2"/>
  <c r="G2457" i="2"/>
  <c r="I2456" i="2"/>
  <c r="H2456" i="2"/>
  <c r="G2456" i="2"/>
  <c r="I2455" i="2"/>
  <c r="H2455" i="2"/>
  <c r="G2455" i="2"/>
  <c r="I2454" i="2"/>
  <c r="H2454" i="2"/>
  <c r="G2454" i="2"/>
  <c r="I2453" i="2"/>
  <c r="H2453" i="2"/>
  <c r="G2453" i="2"/>
  <c r="I2452" i="2"/>
  <c r="H2452" i="2"/>
  <c r="G2452" i="2"/>
  <c r="I2451" i="2"/>
  <c r="H2451" i="2"/>
  <c r="G2451" i="2"/>
  <c r="I2450" i="2"/>
  <c r="H2450" i="2"/>
  <c r="G2450" i="2"/>
  <c r="I2449" i="2"/>
  <c r="H2449" i="2"/>
  <c r="G2449" i="2"/>
  <c r="I2448" i="2"/>
  <c r="H2448" i="2"/>
  <c r="G2448" i="2"/>
  <c r="I2447" i="2"/>
  <c r="H2447" i="2"/>
  <c r="G2447" i="2"/>
  <c r="I2446" i="2"/>
  <c r="H2446" i="2"/>
  <c r="G2446" i="2"/>
  <c r="I2445" i="2"/>
  <c r="H2445" i="2"/>
  <c r="G2445" i="2"/>
  <c r="I2444" i="2"/>
  <c r="H2444" i="2"/>
  <c r="G2444" i="2"/>
  <c r="I2443" i="2"/>
  <c r="H2443" i="2"/>
  <c r="G2443" i="2"/>
  <c r="I2442" i="2"/>
  <c r="H2442" i="2"/>
  <c r="G2442" i="2"/>
  <c r="I2441" i="2"/>
  <c r="H2441" i="2"/>
  <c r="G2441" i="2"/>
  <c r="I2440" i="2"/>
  <c r="H2440" i="2"/>
  <c r="G2440" i="2"/>
  <c r="I2439" i="2"/>
  <c r="H2439" i="2"/>
  <c r="G2439" i="2"/>
  <c r="I2438" i="2"/>
  <c r="H2438" i="2"/>
  <c r="G2438" i="2"/>
  <c r="I2437" i="2"/>
  <c r="H2437" i="2"/>
  <c r="G2437" i="2"/>
  <c r="I2436" i="2"/>
  <c r="H2436" i="2"/>
  <c r="G2436" i="2"/>
  <c r="I2435" i="2"/>
  <c r="H2435" i="2"/>
  <c r="G2435" i="2"/>
  <c r="I2434" i="2"/>
  <c r="H2434" i="2"/>
  <c r="G2434" i="2"/>
  <c r="I2433" i="2"/>
  <c r="H2433" i="2"/>
  <c r="G2433" i="2"/>
  <c r="I2432" i="2"/>
  <c r="H2432" i="2"/>
  <c r="G2432" i="2"/>
  <c r="I2431" i="2"/>
  <c r="H2431" i="2"/>
  <c r="G2431" i="2"/>
  <c r="I2430" i="2"/>
  <c r="H2430" i="2"/>
  <c r="G2430" i="2"/>
  <c r="I2429" i="2"/>
  <c r="H2429" i="2"/>
  <c r="G2429" i="2"/>
  <c r="I2428" i="2"/>
  <c r="H2428" i="2"/>
  <c r="G2428" i="2"/>
  <c r="I2427" i="2"/>
  <c r="H2427" i="2"/>
  <c r="G2427" i="2"/>
  <c r="I2426" i="2"/>
  <c r="H2426" i="2"/>
  <c r="G2426" i="2"/>
  <c r="I2425" i="2"/>
  <c r="H2425" i="2"/>
  <c r="G2425" i="2"/>
  <c r="I2424" i="2"/>
  <c r="H2424" i="2"/>
  <c r="G2424" i="2"/>
  <c r="I2423" i="2"/>
  <c r="H2423" i="2"/>
  <c r="G2423" i="2"/>
  <c r="I2422" i="2"/>
  <c r="H2422" i="2"/>
  <c r="G2422" i="2"/>
  <c r="I2421" i="2"/>
  <c r="H2421" i="2"/>
  <c r="G2421" i="2"/>
  <c r="I2420" i="2"/>
  <c r="H2420" i="2"/>
  <c r="G2420" i="2"/>
  <c r="I2419" i="2"/>
  <c r="H2419" i="2"/>
  <c r="G2419" i="2"/>
  <c r="I2418" i="2"/>
  <c r="H2418" i="2"/>
  <c r="G2418" i="2"/>
  <c r="I2417" i="2"/>
  <c r="H2417" i="2"/>
  <c r="G2417" i="2"/>
  <c r="I2416" i="2"/>
  <c r="H2416" i="2"/>
  <c r="G2416" i="2"/>
  <c r="I2415" i="2"/>
  <c r="H2415" i="2"/>
  <c r="G2415" i="2"/>
  <c r="I2414" i="2"/>
  <c r="H2414" i="2"/>
  <c r="G2414" i="2"/>
  <c r="I2413" i="2"/>
  <c r="H2413" i="2"/>
  <c r="G2413" i="2"/>
  <c r="I2412" i="2"/>
  <c r="H2412" i="2"/>
  <c r="G2412" i="2"/>
  <c r="I2411" i="2"/>
  <c r="H2411" i="2"/>
  <c r="G2411" i="2"/>
  <c r="I2410" i="2"/>
  <c r="H2410" i="2"/>
  <c r="G2410" i="2"/>
  <c r="I2409" i="2"/>
  <c r="H2409" i="2"/>
  <c r="G2409" i="2"/>
  <c r="I2408" i="2"/>
  <c r="H2408" i="2"/>
  <c r="G2408" i="2"/>
  <c r="I2407" i="2"/>
  <c r="H2407" i="2"/>
  <c r="G2407" i="2"/>
  <c r="I2406" i="2"/>
  <c r="H2406" i="2"/>
  <c r="G2406" i="2"/>
  <c r="I2405" i="2"/>
  <c r="H2405" i="2"/>
  <c r="G2405" i="2"/>
  <c r="I2404" i="2"/>
  <c r="H2404" i="2"/>
  <c r="G2404" i="2"/>
  <c r="I2403" i="2"/>
  <c r="H2403" i="2"/>
  <c r="G2403" i="2"/>
  <c r="I2402" i="2"/>
  <c r="H2402" i="2"/>
  <c r="G2402" i="2"/>
  <c r="I2401" i="2"/>
  <c r="H2401" i="2"/>
  <c r="G2401" i="2"/>
  <c r="I2400" i="2"/>
  <c r="H2400" i="2"/>
  <c r="G2400" i="2"/>
  <c r="I2399" i="2"/>
  <c r="H2399" i="2"/>
  <c r="G2399" i="2"/>
  <c r="I2398" i="2"/>
  <c r="H2398" i="2"/>
  <c r="G2398" i="2"/>
  <c r="I2397" i="2"/>
  <c r="H2397" i="2"/>
  <c r="G2397" i="2"/>
  <c r="I2396" i="2"/>
  <c r="H2396" i="2"/>
  <c r="G2396" i="2"/>
  <c r="I2395" i="2"/>
  <c r="H2395" i="2"/>
  <c r="G2395" i="2"/>
  <c r="I2394" i="2"/>
  <c r="H2394" i="2"/>
  <c r="G2394" i="2"/>
  <c r="I2393" i="2"/>
  <c r="H2393" i="2"/>
  <c r="G2393" i="2"/>
  <c r="I2392" i="2"/>
  <c r="H2392" i="2"/>
  <c r="G2392" i="2"/>
  <c r="I2391" i="2"/>
  <c r="H2391" i="2"/>
  <c r="G2391" i="2"/>
  <c r="I2390" i="2"/>
  <c r="H2390" i="2"/>
  <c r="G2390" i="2"/>
  <c r="I2389" i="2"/>
  <c r="H2389" i="2"/>
  <c r="G2389" i="2"/>
  <c r="I2388" i="2"/>
  <c r="H2388" i="2"/>
  <c r="G2388" i="2"/>
  <c r="I2387" i="2"/>
  <c r="H2387" i="2"/>
  <c r="G2387" i="2"/>
  <c r="I2386" i="2"/>
  <c r="H2386" i="2"/>
  <c r="G2386" i="2"/>
  <c r="I2385" i="2"/>
  <c r="H2385" i="2"/>
  <c r="G2385" i="2"/>
  <c r="I2384" i="2"/>
  <c r="H2384" i="2"/>
  <c r="G2384" i="2"/>
  <c r="I2383" i="2"/>
  <c r="H2383" i="2"/>
  <c r="G2383" i="2"/>
  <c r="I2382" i="2"/>
  <c r="H2382" i="2"/>
  <c r="G2382" i="2"/>
  <c r="I2381" i="2"/>
  <c r="H2381" i="2"/>
  <c r="G2381" i="2"/>
  <c r="I2380" i="2"/>
  <c r="H2380" i="2"/>
  <c r="G2380" i="2"/>
  <c r="I2379" i="2"/>
  <c r="H2379" i="2"/>
  <c r="G2379" i="2"/>
  <c r="I2378" i="2"/>
  <c r="H2378" i="2"/>
  <c r="G2378" i="2"/>
  <c r="I2377" i="2"/>
  <c r="H2377" i="2"/>
  <c r="G2377" i="2"/>
  <c r="I2376" i="2"/>
  <c r="H2376" i="2"/>
  <c r="G2376" i="2"/>
  <c r="I2375" i="2"/>
  <c r="H2375" i="2"/>
  <c r="G2375" i="2"/>
  <c r="I2374" i="2"/>
  <c r="H2374" i="2"/>
  <c r="G2374" i="2"/>
  <c r="I2373" i="2"/>
  <c r="H2373" i="2"/>
  <c r="G2373" i="2"/>
  <c r="I2372" i="2"/>
  <c r="H2372" i="2"/>
  <c r="G2372" i="2"/>
  <c r="I2371" i="2"/>
  <c r="H2371" i="2"/>
  <c r="G2371" i="2"/>
  <c r="I2370" i="2"/>
  <c r="H2370" i="2"/>
  <c r="G2370" i="2"/>
  <c r="I2369" i="2"/>
  <c r="H2369" i="2"/>
  <c r="G2369" i="2"/>
  <c r="I2368" i="2"/>
  <c r="H2368" i="2"/>
  <c r="G2368" i="2"/>
  <c r="I2367" i="2"/>
  <c r="H2367" i="2"/>
  <c r="G2367" i="2"/>
  <c r="I2366" i="2"/>
  <c r="H2366" i="2"/>
  <c r="G2366" i="2"/>
  <c r="I2365" i="2"/>
  <c r="H2365" i="2"/>
  <c r="G2365" i="2"/>
  <c r="I2364" i="2"/>
  <c r="H2364" i="2"/>
  <c r="G2364" i="2"/>
  <c r="I2363" i="2"/>
  <c r="H2363" i="2"/>
  <c r="G2363" i="2"/>
  <c r="I2362" i="2"/>
  <c r="H2362" i="2"/>
  <c r="G2362" i="2"/>
  <c r="I2361" i="2"/>
  <c r="H2361" i="2"/>
  <c r="G2361" i="2"/>
  <c r="I2360" i="2"/>
  <c r="H2360" i="2"/>
  <c r="G2360" i="2"/>
  <c r="I2359" i="2"/>
  <c r="H2359" i="2"/>
  <c r="G2359" i="2"/>
  <c r="I2358" i="2"/>
  <c r="H2358" i="2"/>
  <c r="G2358" i="2"/>
  <c r="I2357" i="2"/>
  <c r="H2357" i="2"/>
  <c r="G2357" i="2"/>
  <c r="I2356" i="2"/>
  <c r="H2356" i="2"/>
  <c r="G2356" i="2"/>
  <c r="I2355" i="2"/>
  <c r="H2355" i="2"/>
  <c r="G2355" i="2"/>
  <c r="I2354" i="2"/>
  <c r="H2354" i="2"/>
  <c r="G2354" i="2"/>
  <c r="I2353" i="2"/>
  <c r="H2353" i="2"/>
  <c r="G2353" i="2"/>
  <c r="I2352" i="2"/>
  <c r="H2352" i="2"/>
  <c r="G2352" i="2"/>
  <c r="I2351" i="2"/>
  <c r="H2351" i="2"/>
  <c r="G2351" i="2"/>
  <c r="I2350" i="2"/>
  <c r="H2350" i="2"/>
  <c r="G2350" i="2"/>
  <c r="I2349" i="2"/>
  <c r="H2349" i="2"/>
  <c r="G2349" i="2"/>
  <c r="I2348" i="2"/>
  <c r="H2348" i="2"/>
  <c r="G2348" i="2"/>
  <c r="I2347" i="2"/>
  <c r="H2347" i="2"/>
  <c r="G2347" i="2"/>
  <c r="I2346" i="2"/>
  <c r="H2346" i="2"/>
  <c r="G2346" i="2"/>
  <c r="I2345" i="2"/>
  <c r="H2345" i="2"/>
  <c r="G2345" i="2"/>
  <c r="I2344" i="2"/>
  <c r="H2344" i="2"/>
  <c r="G2344" i="2"/>
  <c r="I2343" i="2"/>
  <c r="H2343" i="2"/>
  <c r="G2343" i="2"/>
  <c r="I2342" i="2"/>
  <c r="H2342" i="2"/>
  <c r="G2342" i="2"/>
  <c r="I2341" i="2"/>
  <c r="H2341" i="2"/>
  <c r="G2341" i="2"/>
  <c r="I2340" i="2"/>
  <c r="H2340" i="2"/>
  <c r="G2340" i="2"/>
  <c r="I2339" i="2"/>
  <c r="H2339" i="2"/>
  <c r="G2339" i="2"/>
  <c r="I2338" i="2"/>
  <c r="H2338" i="2"/>
  <c r="G2338" i="2"/>
  <c r="I2337" i="2"/>
  <c r="H2337" i="2"/>
  <c r="G2337" i="2"/>
  <c r="I2336" i="2"/>
  <c r="H2336" i="2"/>
  <c r="G2336" i="2"/>
  <c r="I2335" i="2"/>
  <c r="H2335" i="2"/>
  <c r="G2335" i="2"/>
  <c r="I2334" i="2"/>
  <c r="H2334" i="2"/>
  <c r="G2334" i="2"/>
  <c r="I2333" i="2"/>
  <c r="H2333" i="2"/>
  <c r="G2333" i="2"/>
  <c r="I2332" i="2"/>
  <c r="H2332" i="2"/>
  <c r="G2332" i="2"/>
  <c r="I2331" i="2"/>
  <c r="H2331" i="2"/>
  <c r="G2331" i="2"/>
  <c r="I2330" i="2"/>
  <c r="H2330" i="2"/>
  <c r="G2330" i="2"/>
  <c r="I2329" i="2"/>
  <c r="H2329" i="2"/>
  <c r="G2329" i="2"/>
  <c r="I2328" i="2"/>
  <c r="H2328" i="2"/>
  <c r="G2328" i="2"/>
  <c r="I2327" i="2"/>
  <c r="H2327" i="2"/>
  <c r="G2327" i="2"/>
  <c r="I2326" i="2"/>
  <c r="H2326" i="2"/>
  <c r="G2326" i="2"/>
  <c r="I2325" i="2"/>
  <c r="H2325" i="2"/>
  <c r="G2325" i="2"/>
  <c r="I2324" i="2"/>
  <c r="H2324" i="2"/>
  <c r="G2324" i="2"/>
  <c r="I2323" i="2"/>
  <c r="H2323" i="2"/>
  <c r="G2323" i="2"/>
  <c r="I2322" i="2"/>
  <c r="H2322" i="2"/>
  <c r="G2322" i="2"/>
  <c r="I2321" i="2"/>
  <c r="H2321" i="2"/>
  <c r="G2321" i="2"/>
  <c r="I2320" i="2"/>
  <c r="H2320" i="2"/>
  <c r="G2320" i="2"/>
  <c r="I2319" i="2"/>
  <c r="H2319" i="2"/>
  <c r="G2319" i="2"/>
  <c r="I2318" i="2"/>
  <c r="H2318" i="2"/>
  <c r="G2318" i="2"/>
  <c r="I2317" i="2"/>
  <c r="H2317" i="2"/>
  <c r="G2317" i="2"/>
  <c r="I2316" i="2"/>
  <c r="H2316" i="2"/>
  <c r="G2316" i="2"/>
  <c r="I2315" i="2"/>
  <c r="H2315" i="2"/>
  <c r="G2315" i="2"/>
  <c r="I2314" i="2"/>
  <c r="H2314" i="2"/>
  <c r="G2314" i="2"/>
  <c r="I2313" i="2"/>
  <c r="H2313" i="2"/>
  <c r="G2313" i="2"/>
  <c r="I2312" i="2"/>
  <c r="H2312" i="2"/>
  <c r="G2312" i="2"/>
  <c r="I2311" i="2"/>
  <c r="H2311" i="2"/>
  <c r="G2311" i="2"/>
  <c r="I2310" i="2"/>
  <c r="H2310" i="2"/>
  <c r="G2310" i="2"/>
  <c r="I2309" i="2"/>
  <c r="H2309" i="2"/>
  <c r="G2309" i="2"/>
  <c r="I2308" i="2"/>
  <c r="H2308" i="2"/>
  <c r="G2308" i="2"/>
  <c r="I2307" i="2"/>
  <c r="H2307" i="2"/>
  <c r="G2307" i="2"/>
  <c r="I2306" i="2"/>
  <c r="H2306" i="2"/>
  <c r="G2306" i="2"/>
  <c r="I2305" i="2"/>
  <c r="H2305" i="2"/>
  <c r="G2305" i="2"/>
  <c r="I2304" i="2"/>
  <c r="H2304" i="2"/>
  <c r="G2304" i="2"/>
  <c r="I2303" i="2"/>
  <c r="H2303" i="2"/>
  <c r="G2303" i="2"/>
  <c r="I2302" i="2"/>
  <c r="H2302" i="2"/>
  <c r="G2302" i="2"/>
  <c r="I2301" i="2"/>
  <c r="H2301" i="2"/>
  <c r="G2301" i="2"/>
  <c r="I2300" i="2"/>
  <c r="H2300" i="2"/>
  <c r="G2300" i="2"/>
  <c r="I2299" i="2"/>
  <c r="H2299" i="2"/>
  <c r="G2299" i="2"/>
  <c r="I2298" i="2"/>
  <c r="H2298" i="2"/>
  <c r="G2298" i="2"/>
  <c r="I2297" i="2"/>
  <c r="H2297" i="2"/>
  <c r="G2297" i="2"/>
  <c r="I2296" i="2"/>
  <c r="H2296" i="2"/>
  <c r="G2296" i="2"/>
  <c r="I2295" i="2"/>
  <c r="H2295" i="2"/>
  <c r="G2295" i="2"/>
  <c r="I2294" i="2"/>
  <c r="H2294" i="2"/>
  <c r="G2294" i="2"/>
  <c r="I2293" i="2"/>
  <c r="H2293" i="2"/>
  <c r="G2293" i="2"/>
  <c r="I2292" i="2"/>
  <c r="H2292" i="2"/>
  <c r="G2292" i="2"/>
  <c r="I2291" i="2"/>
  <c r="H2291" i="2"/>
  <c r="G2291" i="2"/>
  <c r="I2290" i="2"/>
  <c r="H2290" i="2"/>
  <c r="G2290" i="2"/>
  <c r="I2289" i="2"/>
  <c r="H2289" i="2"/>
  <c r="G2289" i="2"/>
  <c r="I2288" i="2"/>
  <c r="H2288" i="2"/>
  <c r="G2288" i="2"/>
  <c r="I2287" i="2"/>
  <c r="H2287" i="2"/>
  <c r="G2287" i="2"/>
  <c r="I2286" i="2"/>
  <c r="H2286" i="2"/>
  <c r="G2286" i="2"/>
  <c r="I2285" i="2"/>
  <c r="H2285" i="2"/>
  <c r="G2285" i="2"/>
  <c r="I2284" i="2"/>
  <c r="H2284" i="2"/>
  <c r="G2284" i="2"/>
  <c r="I2283" i="2"/>
  <c r="H2283" i="2"/>
  <c r="G2283" i="2"/>
  <c r="I2282" i="2"/>
  <c r="H2282" i="2"/>
  <c r="G2282" i="2"/>
  <c r="I2281" i="2"/>
  <c r="H2281" i="2"/>
  <c r="G2281" i="2"/>
  <c r="I2280" i="2"/>
  <c r="H2280" i="2"/>
  <c r="G2280" i="2"/>
  <c r="I2279" i="2"/>
  <c r="H2279" i="2"/>
  <c r="G2279" i="2"/>
  <c r="I2278" i="2"/>
  <c r="H2278" i="2"/>
  <c r="G2278" i="2"/>
  <c r="I2277" i="2"/>
  <c r="H2277" i="2"/>
  <c r="G2277" i="2"/>
  <c r="I2276" i="2"/>
  <c r="H2276" i="2"/>
  <c r="G2276" i="2"/>
  <c r="I2275" i="2"/>
  <c r="H2275" i="2"/>
  <c r="G2275" i="2"/>
  <c r="I2274" i="2"/>
  <c r="H2274" i="2"/>
  <c r="G2274" i="2"/>
  <c r="I2273" i="2"/>
  <c r="H2273" i="2"/>
  <c r="G2273" i="2"/>
  <c r="I2272" i="2"/>
  <c r="H2272" i="2"/>
  <c r="G2272" i="2"/>
  <c r="I2271" i="2"/>
  <c r="H2271" i="2"/>
  <c r="G2271" i="2"/>
  <c r="I2270" i="2"/>
  <c r="H2270" i="2"/>
  <c r="G2270" i="2"/>
  <c r="I2269" i="2"/>
  <c r="H2269" i="2"/>
  <c r="G2269" i="2"/>
  <c r="I2268" i="2"/>
  <c r="H2268" i="2"/>
  <c r="G2268" i="2"/>
  <c r="I2267" i="2"/>
  <c r="H2267" i="2"/>
  <c r="G2267" i="2"/>
  <c r="I2266" i="2"/>
  <c r="H2266" i="2"/>
  <c r="G2266" i="2"/>
  <c r="I2265" i="2"/>
  <c r="H2265" i="2"/>
  <c r="G2265" i="2"/>
  <c r="I2264" i="2"/>
  <c r="H2264" i="2"/>
  <c r="G2264" i="2"/>
  <c r="I2263" i="2"/>
  <c r="H2263" i="2"/>
  <c r="G2263" i="2"/>
  <c r="I2262" i="2"/>
  <c r="H2262" i="2"/>
  <c r="G2262" i="2"/>
  <c r="I2261" i="2"/>
  <c r="H2261" i="2"/>
  <c r="G2261" i="2"/>
  <c r="I2260" i="2"/>
  <c r="H2260" i="2"/>
  <c r="G2260" i="2"/>
  <c r="I2259" i="2"/>
  <c r="H2259" i="2"/>
  <c r="G2259" i="2"/>
  <c r="I2258" i="2"/>
  <c r="H2258" i="2"/>
  <c r="G2258" i="2"/>
  <c r="I2257" i="2"/>
  <c r="H2257" i="2"/>
  <c r="G2257" i="2"/>
  <c r="I2256" i="2"/>
  <c r="H2256" i="2"/>
  <c r="G2256" i="2"/>
  <c r="I2255" i="2"/>
  <c r="H2255" i="2"/>
  <c r="G2255" i="2"/>
  <c r="I2254" i="2"/>
  <c r="H2254" i="2"/>
  <c r="G2254" i="2"/>
  <c r="I2253" i="2"/>
  <c r="H2253" i="2"/>
  <c r="G2253" i="2"/>
  <c r="I2252" i="2"/>
  <c r="H2252" i="2"/>
  <c r="G2252" i="2"/>
  <c r="I2251" i="2"/>
  <c r="H2251" i="2"/>
  <c r="G2251" i="2"/>
  <c r="I2250" i="2"/>
  <c r="H2250" i="2"/>
  <c r="G2250" i="2"/>
  <c r="I2249" i="2"/>
  <c r="H2249" i="2"/>
  <c r="G2249" i="2"/>
  <c r="I2248" i="2"/>
  <c r="H2248" i="2"/>
  <c r="G2248" i="2"/>
  <c r="I2247" i="2"/>
  <c r="H2247" i="2"/>
  <c r="G2247" i="2"/>
  <c r="I2246" i="2"/>
  <c r="H2246" i="2"/>
  <c r="G2246" i="2"/>
  <c r="I2245" i="2"/>
  <c r="H2245" i="2"/>
  <c r="G2245" i="2"/>
  <c r="I2244" i="2"/>
  <c r="H2244" i="2"/>
  <c r="G2244" i="2"/>
  <c r="I2243" i="2"/>
  <c r="H2243" i="2"/>
  <c r="G2243" i="2"/>
  <c r="I2242" i="2"/>
  <c r="H2242" i="2"/>
  <c r="G2242" i="2"/>
  <c r="I2241" i="2"/>
  <c r="H2241" i="2"/>
  <c r="G2241" i="2"/>
  <c r="I2240" i="2"/>
  <c r="H2240" i="2"/>
  <c r="G2240" i="2"/>
  <c r="I2239" i="2"/>
  <c r="H2239" i="2"/>
  <c r="G2239" i="2"/>
  <c r="I2238" i="2"/>
  <c r="H2238" i="2"/>
  <c r="G2238" i="2"/>
  <c r="I2237" i="2"/>
  <c r="H2237" i="2"/>
  <c r="G2237" i="2"/>
  <c r="I2236" i="2"/>
  <c r="H2236" i="2"/>
  <c r="G2236" i="2"/>
  <c r="I2235" i="2"/>
  <c r="H2235" i="2"/>
  <c r="G2235" i="2"/>
  <c r="I2234" i="2"/>
  <c r="H2234" i="2"/>
  <c r="G2234" i="2"/>
  <c r="I2233" i="2"/>
  <c r="H2233" i="2"/>
  <c r="G2233" i="2"/>
  <c r="I2232" i="2"/>
  <c r="H2232" i="2"/>
  <c r="G2232" i="2"/>
  <c r="I2231" i="2"/>
  <c r="H2231" i="2"/>
  <c r="G2231" i="2"/>
  <c r="I2230" i="2"/>
  <c r="H2230" i="2"/>
  <c r="G2230" i="2"/>
  <c r="I2229" i="2"/>
  <c r="H2229" i="2"/>
  <c r="G2229" i="2"/>
  <c r="I2228" i="2"/>
  <c r="H2228" i="2"/>
  <c r="G2228" i="2"/>
  <c r="I2227" i="2"/>
  <c r="H2227" i="2"/>
  <c r="G2227" i="2"/>
  <c r="I2226" i="2"/>
  <c r="H2226" i="2"/>
  <c r="G2226" i="2"/>
  <c r="I2225" i="2"/>
  <c r="H2225" i="2"/>
  <c r="G2225" i="2"/>
  <c r="I2224" i="2"/>
  <c r="H2224" i="2"/>
  <c r="G2224" i="2"/>
  <c r="I2223" i="2"/>
  <c r="H2223" i="2"/>
  <c r="G2223" i="2"/>
  <c r="I2222" i="2"/>
  <c r="H2222" i="2"/>
  <c r="G2222" i="2"/>
  <c r="I2221" i="2"/>
  <c r="H2221" i="2"/>
  <c r="G2221" i="2"/>
  <c r="I2220" i="2"/>
  <c r="H2220" i="2"/>
  <c r="G2220" i="2"/>
  <c r="I2219" i="2"/>
  <c r="H2219" i="2"/>
  <c r="G2219" i="2"/>
  <c r="I2218" i="2"/>
  <c r="H2218" i="2"/>
  <c r="G2218" i="2"/>
  <c r="I2217" i="2"/>
  <c r="H2217" i="2"/>
  <c r="G2217" i="2"/>
  <c r="I2216" i="2"/>
  <c r="H2216" i="2"/>
  <c r="G2216" i="2"/>
  <c r="I2215" i="2"/>
  <c r="H2215" i="2"/>
  <c r="G2215" i="2"/>
  <c r="I2214" i="2"/>
  <c r="H2214" i="2"/>
  <c r="G2214" i="2"/>
  <c r="I2213" i="2"/>
  <c r="H2213" i="2"/>
  <c r="G2213" i="2"/>
  <c r="I2212" i="2"/>
  <c r="H2212" i="2"/>
  <c r="G2212" i="2"/>
  <c r="I2211" i="2"/>
  <c r="H2211" i="2"/>
  <c r="G2211" i="2"/>
  <c r="I2210" i="2"/>
  <c r="H2210" i="2"/>
  <c r="G2210" i="2"/>
  <c r="I2209" i="2"/>
  <c r="H2209" i="2"/>
  <c r="G2209" i="2"/>
  <c r="I2208" i="2"/>
  <c r="H2208" i="2"/>
  <c r="G2208" i="2"/>
  <c r="I2207" i="2"/>
  <c r="H2207" i="2"/>
  <c r="G2207" i="2"/>
  <c r="I2206" i="2"/>
  <c r="H2206" i="2"/>
  <c r="G2206" i="2"/>
  <c r="I2205" i="2"/>
  <c r="H2205" i="2"/>
  <c r="G2205" i="2"/>
  <c r="I2204" i="2"/>
  <c r="H2204" i="2"/>
  <c r="G2204" i="2"/>
  <c r="I2203" i="2"/>
  <c r="H2203" i="2"/>
  <c r="G2203" i="2"/>
  <c r="I2202" i="2"/>
  <c r="H2202" i="2"/>
  <c r="G2202" i="2"/>
  <c r="I2201" i="2"/>
  <c r="H2201" i="2"/>
  <c r="G2201" i="2"/>
  <c r="I2200" i="2"/>
  <c r="H2200" i="2"/>
  <c r="G2200" i="2"/>
  <c r="I2199" i="2"/>
  <c r="H2199" i="2"/>
  <c r="G2199" i="2"/>
  <c r="I2198" i="2"/>
  <c r="H2198" i="2"/>
  <c r="G2198" i="2"/>
  <c r="I2197" i="2"/>
  <c r="H2197" i="2"/>
  <c r="G2197" i="2"/>
  <c r="I2196" i="2"/>
  <c r="H2196" i="2"/>
  <c r="G2196" i="2"/>
  <c r="I2195" i="2"/>
  <c r="H2195" i="2"/>
  <c r="G2195" i="2"/>
  <c r="I2194" i="2"/>
  <c r="H2194" i="2"/>
  <c r="G2194" i="2"/>
  <c r="I2193" i="2"/>
  <c r="H2193" i="2"/>
  <c r="G2193" i="2"/>
  <c r="I2192" i="2"/>
  <c r="H2192" i="2"/>
  <c r="G2192" i="2"/>
  <c r="I2191" i="2"/>
  <c r="H2191" i="2"/>
  <c r="G2191" i="2"/>
  <c r="I2190" i="2"/>
  <c r="H2190" i="2"/>
  <c r="G2190" i="2"/>
  <c r="I2189" i="2"/>
  <c r="H2189" i="2"/>
  <c r="G2189" i="2"/>
  <c r="I2188" i="2"/>
  <c r="H2188" i="2"/>
  <c r="G2188" i="2"/>
  <c r="I2187" i="2"/>
  <c r="H2187" i="2"/>
  <c r="G2187" i="2"/>
  <c r="I2186" i="2"/>
  <c r="H2186" i="2"/>
  <c r="G2186" i="2"/>
  <c r="I2185" i="2"/>
  <c r="H2185" i="2"/>
  <c r="G2185" i="2"/>
  <c r="I2184" i="2"/>
  <c r="H2184" i="2"/>
  <c r="G2184" i="2"/>
  <c r="I2183" i="2"/>
  <c r="H2183" i="2"/>
  <c r="G2183" i="2"/>
  <c r="I2182" i="2"/>
  <c r="H2182" i="2"/>
  <c r="G2182" i="2"/>
  <c r="I2181" i="2"/>
  <c r="H2181" i="2"/>
  <c r="G2181" i="2"/>
  <c r="I2180" i="2"/>
  <c r="H2180" i="2"/>
  <c r="G2180" i="2"/>
  <c r="I2179" i="2"/>
  <c r="H2179" i="2"/>
  <c r="G2179" i="2"/>
  <c r="I2178" i="2"/>
  <c r="H2178" i="2"/>
  <c r="G2178" i="2"/>
  <c r="I2177" i="2"/>
  <c r="H2177" i="2"/>
  <c r="G2177" i="2"/>
  <c r="I2176" i="2"/>
  <c r="H2176" i="2"/>
  <c r="G2176" i="2"/>
  <c r="I2175" i="2"/>
  <c r="H2175" i="2"/>
  <c r="G2175" i="2"/>
  <c r="I2174" i="2"/>
  <c r="H2174" i="2"/>
  <c r="G2174" i="2"/>
  <c r="I2173" i="2"/>
  <c r="H2173" i="2"/>
  <c r="G2173" i="2"/>
  <c r="I2172" i="2"/>
  <c r="H2172" i="2"/>
  <c r="G2172" i="2"/>
  <c r="I2171" i="2"/>
  <c r="H2171" i="2"/>
  <c r="G2171" i="2"/>
  <c r="I2170" i="2"/>
  <c r="H2170" i="2"/>
  <c r="G2170" i="2"/>
  <c r="I2169" i="2"/>
  <c r="H2169" i="2"/>
  <c r="G2169" i="2"/>
  <c r="I2168" i="2"/>
  <c r="H2168" i="2"/>
  <c r="G2168" i="2"/>
  <c r="I2167" i="2"/>
  <c r="H2167" i="2"/>
  <c r="G2167" i="2"/>
  <c r="I2166" i="2"/>
  <c r="H2166" i="2"/>
  <c r="G2166" i="2"/>
  <c r="I2165" i="2"/>
  <c r="H2165" i="2"/>
  <c r="G2165" i="2"/>
  <c r="I2164" i="2"/>
  <c r="H2164" i="2"/>
  <c r="G2164" i="2"/>
  <c r="I2163" i="2"/>
  <c r="H2163" i="2"/>
  <c r="G2163" i="2"/>
  <c r="I2162" i="2"/>
  <c r="H2162" i="2"/>
  <c r="G2162" i="2"/>
  <c r="I2161" i="2"/>
  <c r="H2161" i="2"/>
  <c r="G2161" i="2"/>
  <c r="I2160" i="2"/>
  <c r="H2160" i="2"/>
  <c r="G2160" i="2"/>
  <c r="I2159" i="2"/>
  <c r="H2159" i="2"/>
  <c r="G2159" i="2"/>
  <c r="I2158" i="2"/>
  <c r="H2158" i="2"/>
  <c r="G2158" i="2"/>
  <c r="I2157" i="2"/>
  <c r="H2157" i="2"/>
  <c r="G2157" i="2"/>
  <c r="I2156" i="2"/>
  <c r="H2156" i="2"/>
  <c r="G2156" i="2"/>
  <c r="I2155" i="2"/>
  <c r="H2155" i="2"/>
  <c r="G2155" i="2"/>
  <c r="I2154" i="2"/>
  <c r="H2154" i="2"/>
  <c r="G2154" i="2"/>
  <c r="I2153" i="2"/>
  <c r="H2153" i="2"/>
  <c r="G2153" i="2"/>
  <c r="I2152" i="2"/>
  <c r="H2152" i="2"/>
  <c r="G2152" i="2"/>
  <c r="I2151" i="2"/>
  <c r="H2151" i="2"/>
  <c r="G2151" i="2"/>
  <c r="I2150" i="2"/>
  <c r="H2150" i="2"/>
  <c r="G2150" i="2"/>
  <c r="I2149" i="2"/>
  <c r="H2149" i="2"/>
  <c r="G2149" i="2"/>
  <c r="I2148" i="2"/>
  <c r="H2148" i="2"/>
  <c r="G2148" i="2"/>
  <c r="I2147" i="2"/>
  <c r="H2147" i="2"/>
  <c r="G2147" i="2"/>
  <c r="I2146" i="2"/>
  <c r="H2146" i="2"/>
  <c r="G2146" i="2"/>
  <c r="I2145" i="2"/>
  <c r="H2145" i="2"/>
  <c r="G2145" i="2"/>
  <c r="I2144" i="2"/>
  <c r="H2144" i="2"/>
  <c r="G2144" i="2"/>
  <c r="I2143" i="2"/>
  <c r="H2143" i="2"/>
  <c r="G2143" i="2"/>
  <c r="I2142" i="2"/>
  <c r="H2142" i="2"/>
  <c r="G2142" i="2"/>
  <c r="I2141" i="2"/>
  <c r="H2141" i="2"/>
  <c r="G2141" i="2"/>
  <c r="I2140" i="2"/>
  <c r="H2140" i="2"/>
  <c r="G2140" i="2"/>
  <c r="I2139" i="2"/>
  <c r="H2139" i="2"/>
  <c r="G2139" i="2"/>
  <c r="I2138" i="2"/>
  <c r="H2138" i="2"/>
  <c r="G2138" i="2"/>
  <c r="I2137" i="2"/>
  <c r="H2137" i="2"/>
  <c r="G2137" i="2"/>
  <c r="I2136" i="2"/>
  <c r="H2136" i="2"/>
  <c r="G2136" i="2"/>
  <c r="I2135" i="2"/>
  <c r="H2135" i="2"/>
  <c r="G2135" i="2"/>
  <c r="I2134" i="2"/>
  <c r="H2134" i="2"/>
  <c r="G2134" i="2"/>
  <c r="I2133" i="2"/>
  <c r="H2133" i="2"/>
  <c r="G2133" i="2"/>
  <c r="I2132" i="2"/>
  <c r="H2132" i="2"/>
  <c r="G2132" i="2"/>
  <c r="I2131" i="2"/>
  <c r="H2131" i="2"/>
  <c r="G2131" i="2"/>
  <c r="I2130" i="2"/>
  <c r="H2130" i="2"/>
  <c r="G2130" i="2"/>
  <c r="I2129" i="2"/>
  <c r="H2129" i="2"/>
  <c r="G2129" i="2"/>
  <c r="I2128" i="2"/>
  <c r="H2128" i="2"/>
  <c r="G2128" i="2"/>
  <c r="I2127" i="2"/>
  <c r="H2127" i="2"/>
  <c r="G2127" i="2"/>
  <c r="I2126" i="2"/>
  <c r="H2126" i="2"/>
  <c r="G2126" i="2"/>
  <c r="I2125" i="2"/>
  <c r="H2125" i="2"/>
  <c r="G2125" i="2"/>
  <c r="I2124" i="2"/>
  <c r="H2124" i="2"/>
  <c r="G2124" i="2"/>
  <c r="I2123" i="2"/>
  <c r="H2123" i="2"/>
  <c r="G2123" i="2"/>
  <c r="I2122" i="2"/>
  <c r="H2122" i="2"/>
  <c r="G2122" i="2"/>
  <c r="I2121" i="2"/>
  <c r="H2121" i="2"/>
  <c r="G2121" i="2"/>
  <c r="I2120" i="2"/>
  <c r="H2120" i="2"/>
  <c r="G2120" i="2"/>
  <c r="I2119" i="2"/>
  <c r="H2119" i="2"/>
  <c r="G2119" i="2"/>
  <c r="I2118" i="2"/>
  <c r="H2118" i="2"/>
  <c r="G2118" i="2"/>
  <c r="I2117" i="2"/>
  <c r="H2117" i="2"/>
  <c r="G2117" i="2"/>
  <c r="I2116" i="2"/>
  <c r="H2116" i="2"/>
  <c r="G2116" i="2"/>
  <c r="I2115" i="2"/>
  <c r="H2115" i="2"/>
  <c r="G2115" i="2"/>
  <c r="I2114" i="2"/>
  <c r="H2114" i="2"/>
  <c r="G2114" i="2"/>
  <c r="I2113" i="2"/>
  <c r="H2113" i="2"/>
  <c r="G2113" i="2"/>
  <c r="I2112" i="2"/>
  <c r="H2112" i="2"/>
  <c r="G2112" i="2"/>
  <c r="I2111" i="2"/>
  <c r="H2111" i="2"/>
  <c r="G2111" i="2"/>
  <c r="I2110" i="2"/>
  <c r="H2110" i="2"/>
  <c r="G2110" i="2"/>
  <c r="I2109" i="2"/>
  <c r="H2109" i="2"/>
  <c r="G2109" i="2"/>
  <c r="I2108" i="2"/>
  <c r="H2108" i="2"/>
  <c r="G2108" i="2"/>
  <c r="I2107" i="2"/>
  <c r="H2107" i="2"/>
  <c r="G2107" i="2"/>
  <c r="I2106" i="2"/>
  <c r="H2106" i="2"/>
  <c r="G2106" i="2"/>
  <c r="I2105" i="2"/>
  <c r="H2105" i="2"/>
  <c r="G2105" i="2"/>
  <c r="I2104" i="2"/>
  <c r="H2104" i="2"/>
  <c r="G2104" i="2"/>
  <c r="I2103" i="2"/>
  <c r="H2103" i="2"/>
  <c r="G2103" i="2"/>
  <c r="I2102" i="2"/>
  <c r="H2102" i="2"/>
  <c r="G2102" i="2"/>
  <c r="I2101" i="2"/>
  <c r="H2101" i="2"/>
  <c r="G2101" i="2"/>
  <c r="I2100" i="2"/>
  <c r="H2100" i="2"/>
  <c r="G2100" i="2"/>
  <c r="I2099" i="2"/>
  <c r="H2099" i="2"/>
  <c r="G2099" i="2"/>
  <c r="I2098" i="2"/>
  <c r="H2098" i="2"/>
  <c r="G2098" i="2"/>
  <c r="I2097" i="2"/>
  <c r="H2097" i="2"/>
  <c r="G2097" i="2"/>
  <c r="I2096" i="2"/>
  <c r="H2096" i="2"/>
  <c r="G2096" i="2"/>
  <c r="I2095" i="2"/>
  <c r="H2095" i="2"/>
  <c r="G2095" i="2"/>
  <c r="I2094" i="2"/>
  <c r="H2094" i="2"/>
  <c r="G2094" i="2"/>
  <c r="I2093" i="2"/>
  <c r="H2093" i="2"/>
  <c r="G2093" i="2"/>
  <c r="I2092" i="2"/>
  <c r="H2092" i="2"/>
  <c r="G2092" i="2"/>
  <c r="I2091" i="2"/>
  <c r="H2091" i="2"/>
  <c r="G2091" i="2"/>
  <c r="I2090" i="2"/>
  <c r="H2090" i="2"/>
  <c r="G2090" i="2"/>
  <c r="I2089" i="2"/>
  <c r="H2089" i="2"/>
  <c r="G2089" i="2"/>
  <c r="I2088" i="2"/>
  <c r="H2088" i="2"/>
  <c r="G2088" i="2"/>
  <c r="I2087" i="2"/>
  <c r="H2087" i="2"/>
  <c r="G2087" i="2"/>
  <c r="I2086" i="2"/>
  <c r="H2086" i="2"/>
  <c r="G2086" i="2"/>
  <c r="I2085" i="2"/>
  <c r="H2085" i="2"/>
  <c r="G2085" i="2"/>
  <c r="I2084" i="2"/>
  <c r="H2084" i="2"/>
  <c r="G2084" i="2"/>
  <c r="I2083" i="2"/>
  <c r="H2083" i="2"/>
  <c r="G2083" i="2"/>
  <c r="I2082" i="2"/>
  <c r="H2082" i="2"/>
  <c r="G2082" i="2"/>
  <c r="I2081" i="2"/>
  <c r="H2081" i="2"/>
  <c r="G2081" i="2"/>
  <c r="I2080" i="2"/>
  <c r="H2080" i="2"/>
  <c r="G2080" i="2"/>
  <c r="I2079" i="2"/>
  <c r="H2079" i="2"/>
  <c r="G2079" i="2"/>
  <c r="I2078" i="2"/>
  <c r="H2078" i="2"/>
  <c r="G2078" i="2"/>
  <c r="I2077" i="2"/>
  <c r="H2077" i="2"/>
  <c r="G2077" i="2"/>
  <c r="I2076" i="2"/>
  <c r="H2076" i="2"/>
  <c r="G2076" i="2"/>
  <c r="I2075" i="2"/>
  <c r="H2075" i="2"/>
  <c r="G2075" i="2"/>
  <c r="I2074" i="2"/>
  <c r="H2074" i="2"/>
  <c r="G2074" i="2"/>
  <c r="I2073" i="2"/>
  <c r="H2073" i="2"/>
  <c r="G2073" i="2"/>
  <c r="I2072" i="2"/>
  <c r="H2072" i="2"/>
  <c r="G2072" i="2"/>
  <c r="I2071" i="2"/>
  <c r="H2071" i="2"/>
  <c r="G2071" i="2"/>
  <c r="I2070" i="2"/>
  <c r="H2070" i="2"/>
  <c r="G2070" i="2"/>
  <c r="I2069" i="2"/>
  <c r="H2069" i="2"/>
  <c r="G2069" i="2"/>
  <c r="I2068" i="2"/>
  <c r="H2068" i="2"/>
  <c r="G2068" i="2"/>
  <c r="I2067" i="2"/>
  <c r="H2067" i="2"/>
  <c r="G2067" i="2"/>
  <c r="I2066" i="2"/>
  <c r="H2066" i="2"/>
  <c r="G2066" i="2"/>
  <c r="I2065" i="2"/>
  <c r="H2065" i="2"/>
  <c r="G2065" i="2"/>
  <c r="I2064" i="2"/>
  <c r="H2064" i="2"/>
  <c r="G2064" i="2"/>
  <c r="I2063" i="2"/>
  <c r="H2063" i="2"/>
  <c r="G2063" i="2"/>
  <c r="I2062" i="2"/>
  <c r="H2062" i="2"/>
  <c r="G2062" i="2"/>
  <c r="I2061" i="2"/>
  <c r="H2061" i="2"/>
  <c r="G2061" i="2"/>
  <c r="I2060" i="2"/>
  <c r="H2060" i="2"/>
  <c r="G2060" i="2"/>
  <c r="I2059" i="2"/>
  <c r="H2059" i="2"/>
  <c r="G2059" i="2"/>
  <c r="I2058" i="2"/>
  <c r="H2058" i="2"/>
  <c r="G2058" i="2"/>
  <c r="I2057" i="2"/>
  <c r="H2057" i="2"/>
  <c r="G2057" i="2"/>
  <c r="I2056" i="2"/>
  <c r="H2056" i="2"/>
  <c r="G2056" i="2"/>
  <c r="I2055" i="2"/>
  <c r="H2055" i="2"/>
  <c r="G2055" i="2"/>
  <c r="I2054" i="2"/>
  <c r="H2054" i="2"/>
  <c r="G2054" i="2"/>
  <c r="I2053" i="2"/>
  <c r="H2053" i="2"/>
  <c r="G2053" i="2"/>
  <c r="I2052" i="2"/>
  <c r="H2052" i="2"/>
  <c r="G2052" i="2"/>
  <c r="I2051" i="2"/>
  <c r="H2051" i="2"/>
  <c r="G2051" i="2"/>
  <c r="I2050" i="2"/>
  <c r="H2050" i="2"/>
  <c r="G2050" i="2"/>
  <c r="I2049" i="2"/>
  <c r="H2049" i="2"/>
  <c r="G2049" i="2"/>
  <c r="I2048" i="2"/>
  <c r="H2048" i="2"/>
  <c r="G2048" i="2"/>
  <c r="I2047" i="2"/>
  <c r="H2047" i="2"/>
  <c r="G2047" i="2"/>
  <c r="I2046" i="2"/>
  <c r="H2046" i="2"/>
  <c r="G2046" i="2"/>
  <c r="I2045" i="2"/>
  <c r="H2045" i="2"/>
  <c r="G2045" i="2"/>
  <c r="I2044" i="2"/>
  <c r="H2044" i="2"/>
  <c r="G2044" i="2"/>
  <c r="I2043" i="2"/>
  <c r="H2043" i="2"/>
  <c r="G2043" i="2"/>
  <c r="I2042" i="2"/>
  <c r="H2042" i="2"/>
  <c r="G2042" i="2"/>
  <c r="I2041" i="2"/>
  <c r="H2041" i="2"/>
  <c r="G2041" i="2"/>
  <c r="I2040" i="2"/>
  <c r="H2040" i="2"/>
  <c r="G2040" i="2"/>
  <c r="I2039" i="2"/>
  <c r="H2039" i="2"/>
  <c r="G2039" i="2"/>
  <c r="I2038" i="2"/>
  <c r="H2038" i="2"/>
  <c r="G2038" i="2"/>
  <c r="I2037" i="2"/>
  <c r="H2037" i="2"/>
  <c r="G2037" i="2"/>
  <c r="I2036" i="2"/>
  <c r="H2036" i="2"/>
  <c r="G2036" i="2"/>
  <c r="I2035" i="2"/>
  <c r="H2035" i="2"/>
  <c r="G2035" i="2"/>
  <c r="I2034" i="2"/>
  <c r="H2034" i="2"/>
  <c r="G2034" i="2"/>
  <c r="I2033" i="2"/>
  <c r="H2033" i="2"/>
  <c r="G2033" i="2"/>
  <c r="I2032" i="2"/>
  <c r="H2032" i="2"/>
  <c r="G2032" i="2"/>
  <c r="I2031" i="2"/>
  <c r="H2031" i="2"/>
  <c r="G2031" i="2"/>
  <c r="I2030" i="2"/>
  <c r="H2030" i="2"/>
  <c r="G2030" i="2"/>
  <c r="I2029" i="2"/>
  <c r="H2029" i="2"/>
  <c r="G2029" i="2"/>
  <c r="I2028" i="2"/>
  <c r="H2028" i="2"/>
  <c r="G2028" i="2"/>
  <c r="I2027" i="2"/>
  <c r="H2027" i="2"/>
  <c r="G2027" i="2"/>
  <c r="I2026" i="2"/>
  <c r="H2026" i="2"/>
  <c r="G2026" i="2"/>
  <c r="I2025" i="2"/>
  <c r="H2025" i="2"/>
  <c r="G2025" i="2"/>
  <c r="I2024" i="2"/>
  <c r="H2024" i="2"/>
  <c r="G2024" i="2"/>
  <c r="I2023" i="2"/>
  <c r="H2023" i="2"/>
  <c r="G2023" i="2"/>
  <c r="I2022" i="2"/>
  <c r="H2022" i="2"/>
  <c r="G2022" i="2"/>
  <c r="I2021" i="2"/>
  <c r="H2021" i="2"/>
  <c r="G2021" i="2"/>
  <c r="I2020" i="2"/>
  <c r="H2020" i="2"/>
  <c r="G2020" i="2"/>
  <c r="I2019" i="2"/>
  <c r="H2019" i="2"/>
  <c r="G2019" i="2"/>
  <c r="I2018" i="2"/>
  <c r="H2018" i="2"/>
  <c r="G2018" i="2"/>
  <c r="I2017" i="2"/>
  <c r="H2017" i="2"/>
  <c r="G2017" i="2"/>
  <c r="I2016" i="2"/>
  <c r="H2016" i="2"/>
  <c r="G2016" i="2"/>
  <c r="I2015" i="2"/>
  <c r="H2015" i="2"/>
  <c r="G2015" i="2"/>
  <c r="I2014" i="2"/>
  <c r="H2014" i="2"/>
  <c r="G2014" i="2"/>
  <c r="I2013" i="2"/>
  <c r="H2013" i="2"/>
  <c r="G2013" i="2"/>
  <c r="I2012" i="2"/>
  <c r="H2012" i="2"/>
  <c r="G2012" i="2"/>
  <c r="I2011" i="2"/>
  <c r="H2011" i="2"/>
  <c r="G2011" i="2"/>
  <c r="I2010" i="2"/>
  <c r="H2010" i="2"/>
  <c r="G2010" i="2"/>
  <c r="I2009" i="2"/>
  <c r="H2009" i="2"/>
  <c r="G2009" i="2"/>
  <c r="I2008" i="2"/>
  <c r="H2008" i="2"/>
  <c r="G2008" i="2"/>
  <c r="I2007" i="2"/>
  <c r="H2007" i="2"/>
  <c r="G2007" i="2"/>
  <c r="I2006" i="2"/>
  <c r="H2006" i="2"/>
  <c r="G2006" i="2"/>
  <c r="I2005" i="2"/>
  <c r="H2005" i="2"/>
  <c r="G2005" i="2"/>
  <c r="I2004" i="2"/>
  <c r="H2004" i="2"/>
  <c r="G2004" i="2"/>
  <c r="I2003" i="2"/>
  <c r="H2003" i="2"/>
  <c r="G2003" i="2"/>
  <c r="I2002" i="2"/>
  <c r="H2002" i="2"/>
  <c r="G2002" i="2"/>
  <c r="I2001" i="2"/>
  <c r="H2001" i="2"/>
  <c r="G2001" i="2"/>
  <c r="I2000" i="2"/>
  <c r="H2000" i="2"/>
  <c r="G2000" i="2"/>
  <c r="I1999" i="2"/>
  <c r="H1999" i="2"/>
  <c r="G1999" i="2"/>
  <c r="I1998" i="2"/>
  <c r="H1998" i="2"/>
  <c r="G1998" i="2"/>
  <c r="I1997" i="2"/>
  <c r="H1997" i="2"/>
  <c r="G1997" i="2"/>
  <c r="I1996" i="2"/>
  <c r="H1996" i="2"/>
  <c r="G1996" i="2"/>
  <c r="I1995" i="2"/>
  <c r="H1995" i="2"/>
  <c r="G1995" i="2"/>
  <c r="I1994" i="2"/>
  <c r="H1994" i="2"/>
  <c r="G1994" i="2"/>
  <c r="I1993" i="2"/>
  <c r="H1993" i="2"/>
  <c r="G1993" i="2"/>
  <c r="I1992" i="2"/>
  <c r="H1992" i="2"/>
  <c r="G1992" i="2"/>
  <c r="I1991" i="2"/>
  <c r="H1991" i="2"/>
  <c r="G1991" i="2"/>
  <c r="I1990" i="2"/>
  <c r="H1990" i="2"/>
  <c r="G1990" i="2"/>
  <c r="I1989" i="2"/>
  <c r="H1989" i="2"/>
  <c r="G1989" i="2"/>
  <c r="I1988" i="2"/>
  <c r="H1988" i="2"/>
  <c r="G1988" i="2"/>
  <c r="I1987" i="2"/>
  <c r="H1987" i="2"/>
  <c r="G1987" i="2"/>
  <c r="I1986" i="2"/>
  <c r="H1986" i="2"/>
  <c r="G1986" i="2"/>
  <c r="I1985" i="2"/>
  <c r="H1985" i="2"/>
  <c r="G1985" i="2"/>
  <c r="I1984" i="2"/>
  <c r="H1984" i="2"/>
  <c r="G1984" i="2"/>
  <c r="I1983" i="2"/>
  <c r="H1983" i="2"/>
  <c r="G1983" i="2"/>
  <c r="I1982" i="2"/>
  <c r="H1982" i="2"/>
  <c r="G1982" i="2"/>
  <c r="I1981" i="2"/>
  <c r="H1981" i="2"/>
  <c r="G1981" i="2"/>
  <c r="I1980" i="2"/>
  <c r="H1980" i="2"/>
  <c r="G1980" i="2"/>
  <c r="I1979" i="2"/>
  <c r="H1979" i="2"/>
  <c r="G1979" i="2"/>
  <c r="I1978" i="2"/>
  <c r="H1978" i="2"/>
  <c r="G1978" i="2"/>
  <c r="I1977" i="2"/>
  <c r="H1977" i="2"/>
  <c r="G1977" i="2"/>
  <c r="I1976" i="2"/>
  <c r="H1976" i="2"/>
  <c r="G1976" i="2"/>
  <c r="I1975" i="2"/>
  <c r="H1975" i="2"/>
  <c r="G1975" i="2"/>
  <c r="I1974" i="2"/>
  <c r="H1974" i="2"/>
  <c r="G1974" i="2"/>
  <c r="I1973" i="2"/>
  <c r="H1973" i="2"/>
  <c r="G1973" i="2"/>
  <c r="I1972" i="2"/>
  <c r="H1972" i="2"/>
  <c r="G1972" i="2"/>
  <c r="I1971" i="2"/>
  <c r="H1971" i="2"/>
  <c r="G1971" i="2"/>
  <c r="I1970" i="2"/>
  <c r="H1970" i="2"/>
  <c r="G1970" i="2"/>
  <c r="I1969" i="2"/>
  <c r="H1969" i="2"/>
  <c r="G1969" i="2"/>
  <c r="I1968" i="2"/>
  <c r="H1968" i="2"/>
  <c r="G1968" i="2"/>
  <c r="I1967" i="2"/>
  <c r="H1967" i="2"/>
  <c r="G1967" i="2"/>
  <c r="I1966" i="2"/>
  <c r="H1966" i="2"/>
  <c r="G1966" i="2"/>
  <c r="I1965" i="2"/>
  <c r="H1965" i="2"/>
  <c r="G1965" i="2"/>
  <c r="I1964" i="2"/>
  <c r="H1964" i="2"/>
  <c r="G1964" i="2"/>
  <c r="I1963" i="2"/>
  <c r="H1963" i="2"/>
  <c r="G1963" i="2"/>
  <c r="I1962" i="2"/>
  <c r="H1962" i="2"/>
  <c r="G1962" i="2"/>
  <c r="I1961" i="2"/>
  <c r="H1961" i="2"/>
  <c r="G1961" i="2"/>
  <c r="I1960" i="2"/>
  <c r="H1960" i="2"/>
  <c r="G1960" i="2"/>
  <c r="I1959" i="2"/>
  <c r="H1959" i="2"/>
  <c r="G1959" i="2"/>
  <c r="I1958" i="2"/>
  <c r="H1958" i="2"/>
  <c r="G1958" i="2"/>
  <c r="I1957" i="2"/>
  <c r="H1957" i="2"/>
  <c r="G1957" i="2"/>
  <c r="I1956" i="2"/>
  <c r="H1956" i="2"/>
  <c r="G1956" i="2"/>
  <c r="I1955" i="2"/>
  <c r="H1955" i="2"/>
  <c r="G1955" i="2"/>
  <c r="I1954" i="2"/>
  <c r="H1954" i="2"/>
  <c r="G1954" i="2"/>
  <c r="I1953" i="2"/>
  <c r="H1953" i="2"/>
  <c r="G1953" i="2"/>
  <c r="I1952" i="2"/>
  <c r="H1952" i="2"/>
  <c r="G1952" i="2"/>
  <c r="I1951" i="2"/>
  <c r="H1951" i="2"/>
  <c r="G1951" i="2"/>
  <c r="I1950" i="2"/>
  <c r="H1950" i="2"/>
  <c r="G1950" i="2"/>
  <c r="I1949" i="2"/>
  <c r="H1949" i="2"/>
  <c r="G1949" i="2"/>
  <c r="I1948" i="2"/>
  <c r="H1948" i="2"/>
  <c r="G1948" i="2"/>
  <c r="I1947" i="2"/>
  <c r="H1947" i="2"/>
  <c r="G1947" i="2"/>
  <c r="I1946" i="2"/>
  <c r="H1946" i="2"/>
  <c r="G1946" i="2"/>
  <c r="I1945" i="2"/>
  <c r="H1945" i="2"/>
  <c r="G1945" i="2"/>
  <c r="I1944" i="2"/>
  <c r="H1944" i="2"/>
  <c r="G1944" i="2"/>
  <c r="I1943" i="2"/>
  <c r="H1943" i="2"/>
  <c r="G1943" i="2"/>
  <c r="I1942" i="2"/>
  <c r="H1942" i="2"/>
  <c r="G1942" i="2"/>
  <c r="I1941" i="2"/>
  <c r="H1941" i="2"/>
  <c r="G1941" i="2"/>
  <c r="I1940" i="2"/>
  <c r="H1940" i="2"/>
  <c r="G1940" i="2"/>
  <c r="I1939" i="2"/>
  <c r="H1939" i="2"/>
  <c r="G1939" i="2"/>
  <c r="I1938" i="2"/>
  <c r="H1938" i="2"/>
  <c r="G1938" i="2"/>
  <c r="I1937" i="2"/>
  <c r="H1937" i="2"/>
  <c r="G1937" i="2"/>
  <c r="I1936" i="2"/>
  <c r="H1936" i="2"/>
  <c r="G1936" i="2"/>
  <c r="I1935" i="2"/>
  <c r="H1935" i="2"/>
  <c r="G1935" i="2"/>
  <c r="I1934" i="2"/>
  <c r="H1934" i="2"/>
  <c r="G1934" i="2"/>
  <c r="I1933" i="2"/>
  <c r="H1933" i="2"/>
  <c r="G1933" i="2"/>
  <c r="I1932" i="2"/>
  <c r="H1932" i="2"/>
  <c r="G1932" i="2"/>
  <c r="I1931" i="2"/>
  <c r="H1931" i="2"/>
  <c r="G1931" i="2"/>
  <c r="I1930" i="2"/>
  <c r="H1930" i="2"/>
  <c r="G1930" i="2"/>
  <c r="I1929" i="2"/>
  <c r="H1929" i="2"/>
  <c r="G1929" i="2"/>
  <c r="I1928" i="2"/>
  <c r="H1928" i="2"/>
  <c r="G1928" i="2"/>
  <c r="I1927" i="2"/>
  <c r="H1927" i="2"/>
  <c r="G1927" i="2"/>
  <c r="I1926" i="2"/>
  <c r="H1926" i="2"/>
  <c r="G1926" i="2"/>
  <c r="I1925" i="2"/>
  <c r="H1925" i="2"/>
  <c r="G1925" i="2"/>
  <c r="I1924" i="2"/>
  <c r="H1924" i="2"/>
  <c r="G1924" i="2"/>
  <c r="I1923" i="2"/>
  <c r="H1923" i="2"/>
  <c r="G1923" i="2"/>
  <c r="I1922" i="2"/>
  <c r="H1922" i="2"/>
  <c r="G1922" i="2"/>
  <c r="I1921" i="2"/>
  <c r="H1921" i="2"/>
  <c r="G1921" i="2"/>
  <c r="I1920" i="2"/>
  <c r="H1920" i="2"/>
  <c r="G1920" i="2"/>
  <c r="I1919" i="2"/>
  <c r="H1919" i="2"/>
  <c r="G1919" i="2"/>
  <c r="I1918" i="2"/>
  <c r="H1918" i="2"/>
  <c r="G1918" i="2"/>
  <c r="I1917" i="2"/>
  <c r="H1917" i="2"/>
  <c r="G1917" i="2"/>
  <c r="I1916" i="2"/>
  <c r="H1916" i="2"/>
  <c r="G1916" i="2"/>
  <c r="I1915" i="2"/>
  <c r="H1915" i="2"/>
  <c r="G1915" i="2"/>
  <c r="I1914" i="2"/>
  <c r="H1914" i="2"/>
  <c r="G1914" i="2"/>
  <c r="I1913" i="2"/>
  <c r="H1913" i="2"/>
  <c r="G1913" i="2"/>
  <c r="I1912" i="2"/>
  <c r="H1912" i="2"/>
  <c r="G1912" i="2"/>
  <c r="I1911" i="2"/>
  <c r="H1911" i="2"/>
  <c r="G1911" i="2"/>
  <c r="I1910" i="2"/>
  <c r="H1910" i="2"/>
  <c r="G1910" i="2"/>
  <c r="I1909" i="2"/>
  <c r="H1909" i="2"/>
  <c r="G1909" i="2"/>
  <c r="I1908" i="2"/>
  <c r="H1908" i="2"/>
  <c r="G1908" i="2"/>
  <c r="I1907" i="2"/>
  <c r="H1907" i="2"/>
  <c r="G1907" i="2"/>
  <c r="I1906" i="2"/>
  <c r="H1906" i="2"/>
  <c r="G1906" i="2"/>
  <c r="I1905" i="2"/>
  <c r="H1905" i="2"/>
  <c r="G1905" i="2"/>
  <c r="I1904" i="2"/>
  <c r="H1904" i="2"/>
  <c r="G1904" i="2"/>
  <c r="I1903" i="2"/>
  <c r="H1903" i="2"/>
  <c r="G1903" i="2"/>
  <c r="I1902" i="2"/>
  <c r="H1902" i="2"/>
  <c r="G1902" i="2"/>
  <c r="I1901" i="2"/>
  <c r="H1901" i="2"/>
  <c r="G1901" i="2"/>
  <c r="I1900" i="2"/>
  <c r="H1900" i="2"/>
  <c r="G1900" i="2"/>
  <c r="I1899" i="2"/>
  <c r="H1899" i="2"/>
  <c r="G1899" i="2"/>
  <c r="I1898" i="2"/>
  <c r="H1898" i="2"/>
  <c r="G1898" i="2"/>
  <c r="I1897" i="2"/>
  <c r="H1897" i="2"/>
  <c r="G1897" i="2"/>
  <c r="I1896" i="2"/>
  <c r="H1896" i="2"/>
  <c r="G1896" i="2"/>
  <c r="I1895" i="2"/>
  <c r="H1895" i="2"/>
  <c r="G1895" i="2"/>
  <c r="I1894" i="2"/>
  <c r="H1894" i="2"/>
  <c r="G1894" i="2"/>
  <c r="I1893" i="2"/>
  <c r="H1893" i="2"/>
  <c r="G1893" i="2"/>
  <c r="I1892" i="2"/>
  <c r="H1892" i="2"/>
  <c r="G1892" i="2"/>
  <c r="I1891" i="2"/>
  <c r="H1891" i="2"/>
  <c r="G1891" i="2"/>
  <c r="I1890" i="2"/>
  <c r="H1890" i="2"/>
  <c r="G1890" i="2"/>
  <c r="I1889" i="2"/>
  <c r="H1889" i="2"/>
  <c r="G1889" i="2"/>
  <c r="I1888" i="2"/>
  <c r="H1888" i="2"/>
  <c r="G1888" i="2"/>
  <c r="I1887" i="2"/>
  <c r="H1887" i="2"/>
  <c r="G1887" i="2"/>
  <c r="I1886" i="2"/>
  <c r="H1886" i="2"/>
  <c r="G1886" i="2"/>
  <c r="I1885" i="2"/>
  <c r="H1885" i="2"/>
  <c r="G1885" i="2"/>
  <c r="I1884" i="2"/>
  <c r="H1884" i="2"/>
  <c r="G1884" i="2"/>
  <c r="I1883" i="2"/>
  <c r="H1883" i="2"/>
  <c r="G1883" i="2"/>
  <c r="I1882" i="2"/>
  <c r="H1882" i="2"/>
  <c r="G1882" i="2"/>
  <c r="I1881" i="2"/>
  <c r="H1881" i="2"/>
  <c r="G1881" i="2"/>
  <c r="I1880" i="2"/>
  <c r="H1880" i="2"/>
  <c r="G1880" i="2"/>
  <c r="I1879" i="2"/>
  <c r="H1879" i="2"/>
  <c r="G1879" i="2"/>
  <c r="I1878" i="2"/>
  <c r="H1878" i="2"/>
  <c r="G1878" i="2"/>
  <c r="I1877" i="2"/>
  <c r="H1877" i="2"/>
  <c r="G1877" i="2"/>
  <c r="I1876" i="2"/>
  <c r="H1876" i="2"/>
  <c r="G1876" i="2"/>
  <c r="I1875" i="2"/>
  <c r="H1875" i="2"/>
  <c r="G1875" i="2"/>
  <c r="I1874" i="2"/>
  <c r="H1874" i="2"/>
  <c r="G1874" i="2"/>
  <c r="I1873" i="2"/>
  <c r="H1873" i="2"/>
  <c r="G1873" i="2"/>
  <c r="I1872" i="2"/>
  <c r="H1872" i="2"/>
  <c r="G1872" i="2"/>
  <c r="I1871" i="2"/>
  <c r="H1871" i="2"/>
  <c r="G1871" i="2"/>
  <c r="I1870" i="2"/>
  <c r="H1870" i="2"/>
  <c r="G1870" i="2"/>
  <c r="I1869" i="2"/>
  <c r="H1869" i="2"/>
  <c r="G1869" i="2"/>
  <c r="I1868" i="2"/>
  <c r="H1868" i="2"/>
  <c r="G1868" i="2"/>
  <c r="I1867" i="2"/>
  <c r="H1867" i="2"/>
  <c r="G1867" i="2"/>
  <c r="I1866" i="2"/>
  <c r="H1866" i="2"/>
  <c r="G1866" i="2"/>
  <c r="I1865" i="2"/>
  <c r="H1865" i="2"/>
  <c r="G1865" i="2"/>
  <c r="I1864" i="2"/>
  <c r="H1864" i="2"/>
  <c r="G1864" i="2"/>
  <c r="I1863" i="2"/>
  <c r="H1863" i="2"/>
  <c r="G1863" i="2"/>
  <c r="I1862" i="2"/>
  <c r="H1862" i="2"/>
  <c r="G1862" i="2"/>
  <c r="I1861" i="2"/>
  <c r="H1861" i="2"/>
  <c r="G1861" i="2"/>
  <c r="I1860" i="2"/>
  <c r="H1860" i="2"/>
  <c r="G1860" i="2"/>
  <c r="I1859" i="2"/>
  <c r="H1859" i="2"/>
  <c r="G1859" i="2"/>
  <c r="I1858" i="2"/>
  <c r="H1858" i="2"/>
  <c r="G1858" i="2"/>
  <c r="I1857" i="2"/>
  <c r="H1857" i="2"/>
  <c r="G1857" i="2"/>
  <c r="I1856" i="2"/>
  <c r="H1856" i="2"/>
  <c r="G1856" i="2"/>
  <c r="I1855" i="2"/>
  <c r="H1855" i="2"/>
  <c r="G1855" i="2"/>
  <c r="I1854" i="2"/>
  <c r="H1854" i="2"/>
  <c r="G1854" i="2"/>
  <c r="I1853" i="2"/>
  <c r="H1853" i="2"/>
  <c r="G1853" i="2"/>
  <c r="I1852" i="2"/>
  <c r="H1852" i="2"/>
  <c r="G1852" i="2"/>
  <c r="I1851" i="2"/>
  <c r="H1851" i="2"/>
  <c r="G1851" i="2"/>
  <c r="I1850" i="2"/>
  <c r="H1850" i="2"/>
  <c r="G1850" i="2"/>
  <c r="I1849" i="2"/>
  <c r="H1849" i="2"/>
  <c r="G1849" i="2"/>
  <c r="I1848" i="2"/>
  <c r="H1848" i="2"/>
  <c r="G1848" i="2"/>
  <c r="I1847" i="2"/>
  <c r="H1847" i="2"/>
  <c r="G1847" i="2"/>
  <c r="I1846" i="2"/>
  <c r="H1846" i="2"/>
  <c r="G1846" i="2"/>
  <c r="I1845" i="2"/>
  <c r="H1845" i="2"/>
  <c r="G1845" i="2"/>
  <c r="I1844" i="2"/>
  <c r="H1844" i="2"/>
  <c r="G1844" i="2"/>
  <c r="I1843" i="2"/>
  <c r="H1843" i="2"/>
  <c r="G1843" i="2"/>
  <c r="I1842" i="2"/>
  <c r="H1842" i="2"/>
  <c r="G1842" i="2"/>
  <c r="I1841" i="2"/>
  <c r="H1841" i="2"/>
  <c r="G1841" i="2"/>
  <c r="I1840" i="2"/>
  <c r="H1840" i="2"/>
  <c r="G1840" i="2"/>
  <c r="I1839" i="2"/>
  <c r="H1839" i="2"/>
  <c r="G1839" i="2"/>
  <c r="I1838" i="2"/>
  <c r="H1838" i="2"/>
  <c r="G1838" i="2"/>
  <c r="I1837" i="2"/>
  <c r="H1837" i="2"/>
  <c r="G1837" i="2"/>
  <c r="I1836" i="2"/>
  <c r="H1836" i="2"/>
  <c r="G1836" i="2"/>
  <c r="I1835" i="2"/>
  <c r="H1835" i="2"/>
  <c r="G1835" i="2"/>
  <c r="I1834" i="2"/>
  <c r="H1834" i="2"/>
  <c r="G1834" i="2"/>
  <c r="I1833" i="2"/>
  <c r="H1833" i="2"/>
  <c r="G1833" i="2"/>
  <c r="I1832" i="2"/>
  <c r="H1832" i="2"/>
  <c r="G1832" i="2"/>
  <c r="I1831" i="2"/>
  <c r="H1831" i="2"/>
  <c r="G1831" i="2"/>
  <c r="I1830" i="2"/>
  <c r="H1830" i="2"/>
  <c r="G1830" i="2"/>
  <c r="I1829" i="2"/>
  <c r="H1829" i="2"/>
  <c r="G1829" i="2"/>
  <c r="I1828" i="2"/>
  <c r="H1828" i="2"/>
  <c r="G1828" i="2"/>
  <c r="I1827" i="2"/>
  <c r="H1827" i="2"/>
  <c r="G1827" i="2"/>
  <c r="I1826" i="2"/>
  <c r="H1826" i="2"/>
  <c r="G1826" i="2"/>
  <c r="I1825" i="2"/>
  <c r="H1825" i="2"/>
  <c r="G1825" i="2"/>
  <c r="I1824" i="2"/>
  <c r="H1824" i="2"/>
  <c r="G1824" i="2"/>
  <c r="I1823" i="2"/>
  <c r="H1823" i="2"/>
  <c r="G1823" i="2"/>
  <c r="I1822" i="2"/>
  <c r="H1822" i="2"/>
  <c r="G1822" i="2"/>
  <c r="I1821" i="2"/>
  <c r="H1821" i="2"/>
  <c r="G1821" i="2"/>
  <c r="I1820" i="2"/>
  <c r="H1820" i="2"/>
  <c r="G1820" i="2"/>
  <c r="I1819" i="2"/>
  <c r="H1819" i="2"/>
  <c r="G1819" i="2"/>
  <c r="I1818" i="2"/>
  <c r="H1818" i="2"/>
  <c r="G1818" i="2"/>
  <c r="I1817" i="2"/>
  <c r="H1817" i="2"/>
  <c r="G1817" i="2"/>
  <c r="I1816" i="2"/>
  <c r="H1816" i="2"/>
  <c r="G1816" i="2"/>
  <c r="I1815" i="2"/>
  <c r="H1815" i="2"/>
  <c r="G1815" i="2"/>
  <c r="I1814" i="2"/>
  <c r="H1814" i="2"/>
  <c r="G1814" i="2"/>
  <c r="I1813" i="2"/>
  <c r="H1813" i="2"/>
  <c r="G1813" i="2"/>
  <c r="I1812" i="2"/>
  <c r="H1812" i="2"/>
  <c r="G1812" i="2"/>
  <c r="I1811" i="2"/>
  <c r="H1811" i="2"/>
  <c r="G1811" i="2"/>
  <c r="I1810" i="2"/>
  <c r="H1810" i="2"/>
  <c r="G1810" i="2"/>
  <c r="I1809" i="2"/>
  <c r="H1809" i="2"/>
  <c r="G1809" i="2"/>
  <c r="I1808" i="2"/>
  <c r="H1808" i="2"/>
  <c r="G1808" i="2"/>
  <c r="I1807" i="2"/>
  <c r="H1807" i="2"/>
  <c r="G1807" i="2"/>
  <c r="I1806" i="2"/>
  <c r="H1806" i="2"/>
  <c r="G1806" i="2"/>
  <c r="I1805" i="2"/>
  <c r="H1805" i="2"/>
  <c r="G1805" i="2"/>
  <c r="I1804" i="2"/>
  <c r="H1804" i="2"/>
  <c r="G1804" i="2"/>
  <c r="I1803" i="2"/>
  <c r="H1803" i="2"/>
  <c r="G1803" i="2"/>
  <c r="I1802" i="2"/>
  <c r="H1802" i="2"/>
  <c r="G1802" i="2"/>
  <c r="I1801" i="2"/>
  <c r="H1801" i="2"/>
  <c r="G1801" i="2"/>
  <c r="I1800" i="2"/>
  <c r="H1800" i="2"/>
  <c r="G1800" i="2"/>
  <c r="I1799" i="2"/>
  <c r="H1799" i="2"/>
  <c r="G1799" i="2"/>
  <c r="I1798" i="2"/>
  <c r="H1798" i="2"/>
  <c r="G1798" i="2"/>
  <c r="I1797" i="2"/>
  <c r="H1797" i="2"/>
  <c r="G1797" i="2"/>
  <c r="I1796" i="2"/>
  <c r="H1796" i="2"/>
  <c r="G1796" i="2"/>
  <c r="I1795" i="2"/>
  <c r="H1795" i="2"/>
  <c r="G1795" i="2"/>
  <c r="I1794" i="2"/>
  <c r="H1794" i="2"/>
  <c r="G1794" i="2"/>
  <c r="I1793" i="2"/>
  <c r="H1793" i="2"/>
  <c r="G1793" i="2"/>
  <c r="I1792" i="2"/>
  <c r="H1792" i="2"/>
  <c r="G1792" i="2"/>
  <c r="I1791" i="2"/>
  <c r="H1791" i="2"/>
  <c r="G1791" i="2"/>
  <c r="I1790" i="2"/>
  <c r="H1790" i="2"/>
  <c r="G1790" i="2"/>
  <c r="I1789" i="2"/>
  <c r="H1789" i="2"/>
  <c r="G1789" i="2"/>
  <c r="I1788" i="2"/>
  <c r="H1788" i="2"/>
  <c r="G1788" i="2"/>
  <c r="I1787" i="2"/>
  <c r="H1787" i="2"/>
  <c r="G1787" i="2"/>
  <c r="I1786" i="2"/>
  <c r="H1786" i="2"/>
  <c r="G1786" i="2"/>
  <c r="I1785" i="2"/>
  <c r="H1785" i="2"/>
  <c r="G1785" i="2"/>
  <c r="I1784" i="2"/>
  <c r="H1784" i="2"/>
  <c r="G1784" i="2"/>
  <c r="I1783" i="2"/>
  <c r="H1783" i="2"/>
  <c r="G1783" i="2"/>
  <c r="I1782" i="2"/>
  <c r="H1782" i="2"/>
  <c r="G1782" i="2"/>
  <c r="I1781" i="2"/>
  <c r="H1781" i="2"/>
  <c r="G1781" i="2"/>
  <c r="I1780" i="2"/>
  <c r="H1780" i="2"/>
  <c r="G1780" i="2"/>
  <c r="I1779" i="2"/>
  <c r="H1779" i="2"/>
  <c r="G1779" i="2"/>
  <c r="I1778" i="2"/>
  <c r="H1778" i="2"/>
  <c r="G1778" i="2"/>
  <c r="I1777" i="2"/>
  <c r="H1777" i="2"/>
  <c r="G1777" i="2"/>
  <c r="I1776" i="2"/>
  <c r="H1776" i="2"/>
  <c r="G1776" i="2"/>
  <c r="I1775" i="2"/>
  <c r="H1775" i="2"/>
  <c r="G1775" i="2"/>
  <c r="I1774" i="2"/>
  <c r="H1774" i="2"/>
  <c r="G1774" i="2"/>
  <c r="I1773" i="2"/>
  <c r="H1773" i="2"/>
  <c r="G1773" i="2"/>
  <c r="I1772" i="2"/>
  <c r="H1772" i="2"/>
  <c r="G1772" i="2"/>
  <c r="I1771" i="2"/>
  <c r="H1771" i="2"/>
  <c r="G1771" i="2"/>
  <c r="I1770" i="2"/>
  <c r="H1770" i="2"/>
  <c r="G1770" i="2"/>
  <c r="I1769" i="2"/>
  <c r="H1769" i="2"/>
  <c r="G1769" i="2"/>
  <c r="I1768" i="2"/>
  <c r="H1768" i="2"/>
  <c r="G1768" i="2"/>
  <c r="I1767" i="2"/>
  <c r="H1767" i="2"/>
  <c r="G1767" i="2"/>
  <c r="I1766" i="2"/>
  <c r="H1766" i="2"/>
  <c r="G1766" i="2"/>
  <c r="I1765" i="2"/>
  <c r="H1765" i="2"/>
  <c r="G1765" i="2"/>
  <c r="I1764" i="2"/>
  <c r="H1764" i="2"/>
  <c r="G1764" i="2"/>
  <c r="I1763" i="2"/>
  <c r="H1763" i="2"/>
  <c r="G1763" i="2"/>
  <c r="I1762" i="2"/>
  <c r="H1762" i="2"/>
  <c r="G1762" i="2"/>
  <c r="I1761" i="2"/>
  <c r="H1761" i="2"/>
  <c r="G1761" i="2"/>
  <c r="I1760" i="2"/>
  <c r="H1760" i="2"/>
  <c r="G1760" i="2"/>
  <c r="I1759" i="2"/>
  <c r="H1759" i="2"/>
  <c r="G1759" i="2"/>
  <c r="I1758" i="2"/>
  <c r="H1758" i="2"/>
  <c r="G1758" i="2"/>
  <c r="I1757" i="2"/>
  <c r="H1757" i="2"/>
  <c r="G1757" i="2"/>
  <c r="I1756" i="2"/>
  <c r="H1756" i="2"/>
  <c r="G1756" i="2"/>
  <c r="I1755" i="2"/>
  <c r="H1755" i="2"/>
  <c r="G1755" i="2"/>
  <c r="I1754" i="2"/>
  <c r="H1754" i="2"/>
  <c r="G1754" i="2"/>
  <c r="I1753" i="2"/>
  <c r="H1753" i="2"/>
  <c r="G1753" i="2"/>
  <c r="I1752" i="2"/>
  <c r="H1752" i="2"/>
  <c r="G1752" i="2"/>
  <c r="I1751" i="2"/>
  <c r="H1751" i="2"/>
  <c r="G1751" i="2"/>
  <c r="I1750" i="2"/>
  <c r="H1750" i="2"/>
  <c r="G1750" i="2"/>
  <c r="I1749" i="2"/>
  <c r="H1749" i="2"/>
  <c r="G1749" i="2"/>
  <c r="I1748" i="2"/>
  <c r="H1748" i="2"/>
  <c r="G1748" i="2"/>
  <c r="I1747" i="2"/>
  <c r="H1747" i="2"/>
  <c r="G1747" i="2"/>
  <c r="I1746" i="2"/>
  <c r="H1746" i="2"/>
  <c r="G1746" i="2"/>
  <c r="I1745" i="2"/>
  <c r="H1745" i="2"/>
  <c r="G1745" i="2"/>
  <c r="I1744" i="2"/>
  <c r="H1744" i="2"/>
  <c r="G1744" i="2"/>
  <c r="I1743" i="2"/>
  <c r="H1743" i="2"/>
  <c r="G1743" i="2"/>
  <c r="I1742" i="2"/>
  <c r="H1742" i="2"/>
  <c r="G1742" i="2"/>
  <c r="I1741" i="2"/>
  <c r="H1741" i="2"/>
  <c r="G1741" i="2"/>
  <c r="I1740" i="2"/>
  <c r="H1740" i="2"/>
  <c r="G1740" i="2"/>
  <c r="I1739" i="2"/>
  <c r="H1739" i="2"/>
  <c r="G1739" i="2"/>
  <c r="I1738" i="2"/>
  <c r="H1738" i="2"/>
  <c r="G1738" i="2"/>
  <c r="I1737" i="2"/>
  <c r="H1737" i="2"/>
  <c r="G1737" i="2"/>
  <c r="I1736" i="2"/>
  <c r="H1736" i="2"/>
  <c r="G1736" i="2"/>
  <c r="I1735" i="2"/>
  <c r="H1735" i="2"/>
  <c r="G1735" i="2"/>
  <c r="I1734" i="2"/>
  <c r="H1734" i="2"/>
  <c r="G1734" i="2"/>
  <c r="I1733" i="2"/>
  <c r="H1733" i="2"/>
  <c r="G1733" i="2"/>
  <c r="I1732" i="2"/>
  <c r="H1732" i="2"/>
  <c r="G1732" i="2"/>
  <c r="I1731" i="2"/>
  <c r="H1731" i="2"/>
  <c r="G1731" i="2"/>
  <c r="I1730" i="2"/>
  <c r="H1730" i="2"/>
  <c r="G1730" i="2"/>
  <c r="I1729" i="2"/>
  <c r="H1729" i="2"/>
  <c r="G1729" i="2"/>
  <c r="I1728" i="2"/>
  <c r="H1728" i="2"/>
  <c r="G1728" i="2"/>
  <c r="I1727" i="2"/>
  <c r="H1727" i="2"/>
  <c r="G1727" i="2"/>
  <c r="I1726" i="2"/>
  <c r="H1726" i="2"/>
  <c r="G1726" i="2"/>
  <c r="I1725" i="2"/>
  <c r="H1725" i="2"/>
  <c r="G1725" i="2"/>
  <c r="I1724" i="2"/>
  <c r="H1724" i="2"/>
  <c r="G1724" i="2"/>
  <c r="I1723" i="2"/>
  <c r="H1723" i="2"/>
  <c r="G1723" i="2"/>
  <c r="I1722" i="2"/>
  <c r="H1722" i="2"/>
  <c r="G1722" i="2"/>
  <c r="I1721" i="2"/>
  <c r="H1721" i="2"/>
  <c r="G1721" i="2"/>
  <c r="I1720" i="2"/>
  <c r="H1720" i="2"/>
  <c r="G1720" i="2"/>
  <c r="I1719" i="2"/>
  <c r="H1719" i="2"/>
  <c r="G1719" i="2"/>
  <c r="I1718" i="2"/>
  <c r="H1718" i="2"/>
  <c r="G1718" i="2"/>
  <c r="I1717" i="2"/>
  <c r="H1717" i="2"/>
  <c r="G1717" i="2"/>
  <c r="I1716" i="2"/>
  <c r="H1716" i="2"/>
  <c r="G1716" i="2"/>
  <c r="I1715" i="2"/>
  <c r="H1715" i="2"/>
  <c r="G1715" i="2"/>
  <c r="I1714" i="2"/>
  <c r="H1714" i="2"/>
  <c r="G1714" i="2"/>
  <c r="I1713" i="2"/>
  <c r="H1713" i="2"/>
  <c r="G1713" i="2"/>
  <c r="I1712" i="2"/>
  <c r="H1712" i="2"/>
  <c r="G1712" i="2"/>
  <c r="I1711" i="2"/>
  <c r="H1711" i="2"/>
  <c r="G1711" i="2"/>
  <c r="I1710" i="2"/>
  <c r="H1710" i="2"/>
  <c r="G1710" i="2"/>
  <c r="I1709" i="2"/>
  <c r="H1709" i="2"/>
  <c r="G1709" i="2"/>
  <c r="I1708" i="2"/>
  <c r="H1708" i="2"/>
  <c r="G1708" i="2"/>
  <c r="I1707" i="2"/>
  <c r="H1707" i="2"/>
  <c r="G1707" i="2"/>
  <c r="I1706" i="2"/>
  <c r="H1706" i="2"/>
  <c r="G1706" i="2"/>
  <c r="I1705" i="2"/>
  <c r="H1705" i="2"/>
  <c r="G1705" i="2"/>
  <c r="I1704" i="2"/>
  <c r="H1704" i="2"/>
  <c r="G1704" i="2"/>
  <c r="I1703" i="2"/>
  <c r="H1703" i="2"/>
  <c r="G1703" i="2"/>
  <c r="I1702" i="2"/>
  <c r="H1702" i="2"/>
  <c r="G1702" i="2"/>
  <c r="I1701" i="2"/>
  <c r="H1701" i="2"/>
  <c r="G1701" i="2"/>
  <c r="I1700" i="2"/>
  <c r="H1700" i="2"/>
  <c r="G1700" i="2"/>
  <c r="I1699" i="2"/>
  <c r="H1699" i="2"/>
  <c r="G1699" i="2"/>
  <c r="I1698" i="2"/>
  <c r="H1698" i="2"/>
  <c r="G1698" i="2"/>
  <c r="I1697" i="2"/>
  <c r="H1697" i="2"/>
  <c r="G1697" i="2"/>
  <c r="I1696" i="2"/>
  <c r="H1696" i="2"/>
  <c r="G1696" i="2"/>
  <c r="I1695" i="2"/>
  <c r="H1695" i="2"/>
  <c r="G1695" i="2"/>
  <c r="I1694" i="2"/>
  <c r="H1694" i="2"/>
  <c r="G1694" i="2"/>
  <c r="I1693" i="2"/>
  <c r="H1693" i="2"/>
  <c r="G1693" i="2"/>
  <c r="I1692" i="2"/>
  <c r="H1692" i="2"/>
  <c r="G1692" i="2"/>
  <c r="I1691" i="2"/>
  <c r="H1691" i="2"/>
  <c r="G1691" i="2"/>
  <c r="I1690" i="2"/>
  <c r="H1690" i="2"/>
  <c r="G1690" i="2"/>
  <c r="I1689" i="2"/>
  <c r="H1689" i="2"/>
  <c r="G1689" i="2"/>
  <c r="I1688" i="2"/>
  <c r="H1688" i="2"/>
  <c r="G1688" i="2"/>
  <c r="I1687" i="2"/>
  <c r="H1687" i="2"/>
  <c r="G1687" i="2"/>
  <c r="I1686" i="2"/>
  <c r="H1686" i="2"/>
  <c r="G1686" i="2"/>
  <c r="I1685" i="2"/>
  <c r="H1685" i="2"/>
  <c r="G1685" i="2"/>
  <c r="I1684" i="2"/>
  <c r="H1684" i="2"/>
  <c r="G1684" i="2"/>
  <c r="I1683" i="2"/>
  <c r="H1683" i="2"/>
  <c r="G1683" i="2"/>
  <c r="I1682" i="2"/>
  <c r="H1682" i="2"/>
  <c r="G1682" i="2"/>
  <c r="I1681" i="2"/>
  <c r="H1681" i="2"/>
  <c r="G1681" i="2"/>
  <c r="I1680" i="2"/>
  <c r="H1680" i="2"/>
  <c r="G1680" i="2"/>
  <c r="I1679" i="2"/>
  <c r="H1679" i="2"/>
  <c r="G1679" i="2"/>
  <c r="I1678" i="2"/>
  <c r="H1678" i="2"/>
  <c r="G1678" i="2"/>
  <c r="I1677" i="2"/>
  <c r="H1677" i="2"/>
  <c r="G1677" i="2"/>
  <c r="I1676" i="2"/>
  <c r="H1676" i="2"/>
  <c r="G1676" i="2"/>
  <c r="I1675" i="2"/>
  <c r="H1675" i="2"/>
  <c r="G1675" i="2"/>
  <c r="I1674" i="2"/>
  <c r="H1674" i="2"/>
  <c r="G1674" i="2"/>
  <c r="I1673" i="2"/>
  <c r="H1673" i="2"/>
  <c r="G1673" i="2"/>
  <c r="I1672" i="2"/>
  <c r="H1672" i="2"/>
  <c r="G1672" i="2"/>
  <c r="I1671" i="2"/>
  <c r="H1671" i="2"/>
  <c r="G1671" i="2"/>
  <c r="I1670" i="2"/>
  <c r="H1670" i="2"/>
  <c r="G1670" i="2"/>
  <c r="I1669" i="2"/>
  <c r="H1669" i="2"/>
  <c r="G1669" i="2"/>
  <c r="I1668" i="2"/>
  <c r="H1668" i="2"/>
  <c r="G1668" i="2"/>
  <c r="I1667" i="2"/>
  <c r="H1667" i="2"/>
  <c r="G1667" i="2"/>
  <c r="I1666" i="2"/>
  <c r="H1666" i="2"/>
  <c r="G1666" i="2"/>
  <c r="I1665" i="2"/>
  <c r="H1665" i="2"/>
  <c r="G1665" i="2"/>
  <c r="I1664" i="2"/>
  <c r="H1664" i="2"/>
  <c r="G1664" i="2"/>
  <c r="I1663" i="2"/>
  <c r="H1663" i="2"/>
  <c r="G1663" i="2"/>
  <c r="I1662" i="2"/>
  <c r="H1662" i="2"/>
  <c r="G1662" i="2"/>
  <c r="I1661" i="2"/>
  <c r="H1661" i="2"/>
  <c r="G1661" i="2"/>
  <c r="I1660" i="2"/>
  <c r="H1660" i="2"/>
  <c r="G1660" i="2"/>
  <c r="I1659" i="2"/>
  <c r="H1659" i="2"/>
  <c r="G1659" i="2"/>
  <c r="I1658" i="2"/>
  <c r="H1658" i="2"/>
  <c r="G1658" i="2"/>
  <c r="I1657" i="2"/>
  <c r="H1657" i="2"/>
  <c r="G1657" i="2"/>
  <c r="I1656" i="2"/>
  <c r="H1656" i="2"/>
  <c r="G1656" i="2"/>
  <c r="I1655" i="2"/>
  <c r="H1655" i="2"/>
  <c r="G1655" i="2"/>
  <c r="I1654" i="2"/>
  <c r="H1654" i="2"/>
  <c r="G1654" i="2"/>
  <c r="I1653" i="2"/>
  <c r="H1653" i="2"/>
  <c r="G1653" i="2"/>
  <c r="I1652" i="2"/>
  <c r="H1652" i="2"/>
  <c r="G1652" i="2"/>
  <c r="I1651" i="2"/>
  <c r="H1651" i="2"/>
  <c r="G1651" i="2"/>
  <c r="I1650" i="2"/>
  <c r="H1650" i="2"/>
  <c r="G1650" i="2"/>
  <c r="I1649" i="2"/>
  <c r="H1649" i="2"/>
  <c r="G1649" i="2"/>
  <c r="I1648" i="2"/>
  <c r="H1648" i="2"/>
  <c r="G1648" i="2"/>
  <c r="I1647" i="2"/>
  <c r="H1647" i="2"/>
  <c r="G1647" i="2"/>
  <c r="I1646" i="2"/>
  <c r="H1646" i="2"/>
  <c r="G1646" i="2"/>
  <c r="I1645" i="2"/>
  <c r="H1645" i="2"/>
  <c r="G1645" i="2"/>
  <c r="I1644" i="2"/>
  <c r="H1644" i="2"/>
  <c r="G1644" i="2"/>
  <c r="I1643" i="2"/>
  <c r="H1643" i="2"/>
  <c r="G1643" i="2"/>
  <c r="I1642" i="2"/>
  <c r="H1642" i="2"/>
  <c r="G1642" i="2"/>
  <c r="I1641" i="2"/>
  <c r="H1641" i="2"/>
  <c r="G1641" i="2"/>
  <c r="I1640" i="2"/>
  <c r="H1640" i="2"/>
  <c r="G1640" i="2"/>
  <c r="I1639" i="2"/>
  <c r="H1639" i="2"/>
  <c r="G1639" i="2"/>
  <c r="I1638" i="2"/>
  <c r="H1638" i="2"/>
  <c r="G1638" i="2"/>
  <c r="I1637" i="2"/>
  <c r="H1637" i="2"/>
  <c r="G1637" i="2"/>
  <c r="I1636" i="2"/>
  <c r="H1636" i="2"/>
  <c r="G1636" i="2"/>
  <c r="I1635" i="2"/>
  <c r="H1635" i="2"/>
  <c r="G1635" i="2"/>
  <c r="I1634" i="2"/>
  <c r="H1634" i="2"/>
  <c r="G1634" i="2"/>
  <c r="I1633" i="2"/>
  <c r="H1633" i="2"/>
  <c r="G1633" i="2"/>
  <c r="I1632" i="2"/>
  <c r="H1632" i="2"/>
  <c r="G1632" i="2"/>
  <c r="I1631" i="2"/>
  <c r="H1631" i="2"/>
  <c r="G1631" i="2"/>
  <c r="I1630" i="2"/>
  <c r="H1630" i="2"/>
  <c r="G1630" i="2"/>
  <c r="I1629" i="2"/>
  <c r="H1629" i="2"/>
  <c r="G1629" i="2"/>
  <c r="I1628" i="2"/>
  <c r="H1628" i="2"/>
  <c r="G1628" i="2"/>
  <c r="I1627" i="2"/>
  <c r="H1627" i="2"/>
  <c r="G1627" i="2"/>
  <c r="I1626" i="2"/>
  <c r="H1626" i="2"/>
  <c r="G1626" i="2"/>
  <c r="I1625" i="2"/>
  <c r="H1625" i="2"/>
  <c r="G1625" i="2"/>
  <c r="I1624" i="2"/>
  <c r="H1624" i="2"/>
  <c r="G1624" i="2"/>
  <c r="I1623" i="2"/>
  <c r="H1623" i="2"/>
  <c r="G1623" i="2"/>
  <c r="I1622" i="2"/>
  <c r="H1622" i="2"/>
  <c r="G1622" i="2"/>
  <c r="I1621" i="2"/>
  <c r="H1621" i="2"/>
  <c r="G1621" i="2"/>
  <c r="I1620" i="2"/>
  <c r="H1620" i="2"/>
  <c r="G1620" i="2"/>
  <c r="I1619" i="2"/>
  <c r="H1619" i="2"/>
  <c r="G1619" i="2"/>
  <c r="I1618" i="2"/>
  <c r="H1618" i="2"/>
  <c r="G1618" i="2"/>
  <c r="I1617" i="2"/>
  <c r="H1617" i="2"/>
  <c r="G1617" i="2"/>
  <c r="I1616" i="2"/>
  <c r="H1616" i="2"/>
  <c r="G1616" i="2"/>
  <c r="I1615" i="2"/>
  <c r="H1615" i="2"/>
  <c r="G1615" i="2"/>
  <c r="I1614" i="2"/>
  <c r="H1614" i="2"/>
  <c r="G1614" i="2"/>
  <c r="I1613" i="2"/>
  <c r="H1613" i="2"/>
  <c r="G1613" i="2"/>
  <c r="I1612" i="2"/>
  <c r="H1612" i="2"/>
  <c r="G1612" i="2"/>
  <c r="I1611" i="2"/>
  <c r="H1611" i="2"/>
  <c r="G1611" i="2"/>
  <c r="I1610" i="2"/>
  <c r="H1610" i="2"/>
  <c r="G1610" i="2"/>
  <c r="I1609" i="2"/>
  <c r="H1609" i="2"/>
  <c r="G1609" i="2"/>
  <c r="I1608" i="2"/>
  <c r="H1608" i="2"/>
  <c r="G1608" i="2"/>
  <c r="I1607" i="2"/>
  <c r="H1607" i="2"/>
  <c r="G1607" i="2"/>
  <c r="I1606" i="2"/>
  <c r="H1606" i="2"/>
  <c r="G1606" i="2"/>
  <c r="I1605" i="2"/>
  <c r="H1605" i="2"/>
  <c r="G1605" i="2"/>
  <c r="I1604" i="2"/>
  <c r="H1604" i="2"/>
  <c r="G1604" i="2"/>
  <c r="I1603" i="2"/>
  <c r="H1603" i="2"/>
  <c r="G1603" i="2"/>
  <c r="I1602" i="2"/>
  <c r="H1602" i="2"/>
  <c r="G1602" i="2"/>
  <c r="I1601" i="2"/>
  <c r="H1601" i="2"/>
  <c r="G1601" i="2"/>
  <c r="I1600" i="2"/>
  <c r="H1600" i="2"/>
  <c r="G1600" i="2"/>
  <c r="I1599" i="2"/>
  <c r="H1599" i="2"/>
  <c r="G1599" i="2"/>
  <c r="I1598" i="2"/>
  <c r="H1598" i="2"/>
  <c r="G1598" i="2"/>
  <c r="I1597" i="2"/>
  <c r="H1597" i="2"/>
  <c r="G1597" i="2"/>
  <c r="I1596" i="2"/>
  <c r="H1596" i="2"/>
  <c r="G1596" i="2"/>
  <c r="I1595" i="2"/>
  <c r="H1595" i="2"/>
  <c r="G1595" i="2"/>
  <c r="I1594" i="2"/>
  <c r="H1594" i="2"/>
  <c r="G1594" i="2"/>
  <c r="I1593" i="2"/>
  <c r="H1593" i="2"/>
  <c r="G1593" i="2"/>
  <c r="I1592" i="2"/>
  <c r="H1592" i="2"/>
  <c r="G1592" i="2"/>
  <c r="I1591" i="2"/>
  <c r="H1591" i="2"/>
  <c r="G1591" i="2"/>
  <c r="I1590" i="2"/>
  <c r="H1590" i="2"/>
  <c r="G1590" i="2"/>
  <c r="I1589" i="2"/>
  <c r="H1589" i="2"/>
  <c r="G1589" i="2"/>
  <c r="I1588" i="2"/>
  <c r="H1588" i="2"/>
  <c r="G1588" i="2"/>
  <c r="I1587" i="2"/>
  <c r="H1587" i="2"/>
  <c r="G1587" i="2"/>
  <c r="I1586" i="2"/>
  <c r="H1586" i="2"/>
  <c r="G1586" i="2"/>
  <c r="I1585" i="2"/>
  <c r="H1585" i="2"/>
  <c r="G1585" i="2"/>
  <c r="I1584" i="2"/>
  <c r="H1584" i="2"/>
  <c r="G1584" i="2"/>
  <c r="I1583" i="2"/>
  <c r="H1583" i="2"/>
  <c r="G1583" i="2"/>
  <c r="I1582" i="2"/>
  <c r="H1582" i="2"/>
  <c r="G1582" i="2"/>
  <c r="I1581" i="2"/>
  <c r="H1581" i="2"/>
  <c r="G1581" i="2"/>
  <c r="I1580" i="2"/>
  <c r="H1580" i="2"/>
  <c r="G1580" i="2"/>
  <c r="I1579" i="2"/>
  <c r="H1579" i="2"/>
  <c r="G1579" i="2"/>
  <c r="I1578" i="2"/>
  <c r="H1578" i="2"/>
  <c r="G1578" i="2"/>
  <c r="I1577" i="2"/>
  <c r="H1577" i="2"/>
  <c r="G1577" i="2"/>
  <c r="I1576" i="2"/>
  <c r="H1576" i="2"/>
  <c r="G1576" i="2"/>
  <c r="I1575" i="2"/>
  <c r="H1575" i="2"/>
  <c r="G1575" i="2"/>
  <c r="I1574" i="2"/>
  <c r="H1574" i="2"/>
  <c r="G1574" i="2"/>
  <c r="I1573" i="2"/>
  <c r="H1573" i="2"/>
  <c r="G1573" i="2"/>
  <c r="I1572" i="2"/>
  <c r="H1572" i="2"/>
  <c r="G1572" i="2"/>
  <c r="I1571" i="2"/>
  <c r="H1571" i="2"/>
  <c r="G1571" i="2"/>
  <c r="I1570" i="2"/>
  <c r="H1570" i="2"/>
  <c r="G1570" i="2"/>
  <c r="I1569" i="2"/>
  <c r="H1569" i="2"/>
  <c r="G1569" i="2"/>
  <c r="I1568" i="2"/>
  <c r="H1568" i="2"/>
  <c r="G1568" i="2"/>
  <c r="I1567" i="2"/>
  <c r="H1567" i="2"/>
  <c r="G1567" i="2"/>
  <c r="I1566" i="2"/>
  <c r="H1566" i="2"/>
  <c r="G1566" i="2"/>
  <c r="I1565" i="2"/>
  <c r="H1565" i="2"/>
  <c r="G1565" i="2"/>
  <c r="I1564" i="2"/>
  <c r="H1564" i="2"/>
  <c r="G1564" i="2"/>
  <c r="I1563" i="2"/>
  <c r="H1563" i="2"/>
  <c r="G1563" i="2"/>
  <c r="I1562" i="2"/>
  <c r="H1562" i="2"/>
  <c r="G1562" i="2"/>
  <c r="I1561" i="2"/>
  <c r="H1561" i="2"/>
  <c r="G1561" i="2"/>
  <c r="I1560" i="2"/>
  <c r="H1560" i="2"/>
  <c r="G1560" i="2"/>
  <c r="I1559" i="2"/>
  <c r="H1559" i="2"/>
  <c r="G1559" i="2"/>
  <c r="I1558" i="2"/>
  <c r="H1558" i="2"/>
  <c r="G1558" i="2"/>
  <c r="I1557" i="2"/>
  <c r="H1557" i="2"/>
  <c r="G1557" i="2"/>
  <c r="I1556" i="2"/>
  <c r="H1556" i="2"/>
  <c r="G1556" i="2"/>
  <c r="I1555" i="2"/>
  <c r="H1555" i="2"/>
  <c r="G1555" i="2"/>
  <c r="I1554" i="2"/>
  <c r="H1554" i="2"/>
  <c r="G1554" i="2"/>
  <c r="I1553" i="2"/>
  <c r="H1553" i="2"/>
  <c r="G1553" i="2"/>
  <c r="I1552" i="2"/>
  <c r="H1552" i="2"/>
  <c r="G1552" i="2"/>
  <c r="I1551" i="2"/>
  <c r="H1551" i="2"/>
  <c r="G1551" i="2"/>
  <c r="I1550" i="2"/>
  <c r="H1550" i="2"/>
  <c r="G1550" i="2"/>
  <c r="I1549" i="2"/>
  <c r="H1549" i="2"/>
  <c r="G1549" i="2"/>
  <c r="I1548" i="2"/>
  <c r="H1548" i="2"/>
  <c r="G1548" i="2"/>
  <c r="I1547" i="2"/>
  <c r="H1547" i="2"/>
  <c r="G1547" i="2"/>
  <c r="I1546" i="2"/>
  <c r="H1546" i="2"/>
  <c r="G1546" i="2"/>
  <c r="I1545" i="2"/>
  <c r="H1545" i="2"/>
  <c r="G1545" i="2"/>
  <c r="I1544" i="2"/>
  <c r="H1544" i="2"/>
  <c r="G1544" i="2"/>
  <c r="I1543" i="2"/>
  <c r="H1543" i="2"/>
  <c r="G1543" i="2"/>
  <c r="I1542" i="2"/>
  <c r="H1542" i="2"/>
  <c r="G1542" i="2"/>
  <c r="I1541" i="2"/>
  <c r="H1541" i="2"/>
  <c r="G1541" i="2"/>
  <c r="I1540" i="2"/>
  <c r="H1540" i="2"/>
  <c r="G1540" i="2"/>
  <c r="I1539" i="2"/>
  <c r="H1539" i="2"/>
  <c r="G1539" i="2"/>
  <c r="I1538" i="2"/>
  <c r="H1538" i="2"/>
  <c r="G1538" i="2"/>
  <c r="I1537" i="2"/>
  <c r="H1537" i="2"/>
  <c r="G1537" i="2"/>
  <c r="I1536" i="2"/>
  <c r="H1536" i="2"/>
  <c r="G1536" i="2"/>
  <c r="I1535" i="2"/>
  <c r="H1535" i="2"/>
  <c r="G1535" i="2"/>
  <c r="I1534" i="2"/>
  <c r="H1534" i="2"/>
  <c r="G1534" i="2"/>
  <c r="I1533" i="2"/>
  <c r="H1533" i="2"/>
  <c r="G1533" i="2"/>
  <c r="I1532" i="2"/>
  <c r="H1532" i="2"/>
  <c r="G1532" i="2"/>
  <c r="I1531" i="2"/>
  <c r="H1531" i="2"/>
  <c r="G1531" i="2"/>
  <c r="I1530" i="2"/>
  <c r="H1530" i="2"/>
  <c r="G1530" i="2"/>
  <c r="I1529" i="2"/>
  <c r="H1529" i="2"/>
  <c r="G1529" i="2"/>
  <c r="I1528" i="2"/>
  <c r="H1528" i="2"/>
  <c r="G1528" i="2"/>
  <c r="I1527" i="2"/>
  <c r="H1527" i="2"/>
  <c r="G1527" i="2"/>
  <c r="I1526" i="2"/>
  <c r="H1526" i="2"/>
  <c r="G1526" i="2"/>
  <c r="I1525" i="2"/>
  <c r="H1525" i="2"/>
  <c r="G1525" i="2"/>
  <c r="I1524" i="2"/>
  <c r="H1524" i="2"/>
  <c r="G1524" i="2"/>
  <c r="I1523" i="2"/>
  <c r="H1523" i="2"/>
  <c r="G1523" i="2"/>
  <c r="I1522" i="2"/>
  <c r="H1522" i="2"/>
  <c r="G1522" i="2"/>
  <c r="I1521" i="2"/>
  <c r="H1521" i="2"/>
  <c r="G1521" i="2"/>
  <c r="I1520" i="2"/>
  <c r="H1520" i="2"/>
  <c r="G1520" i="2"/>
  <c r="I1519" i="2"/>
  <c r="H1519" i="2"/>
  <c r="G1519" i="2"/>
  <c r="I1518" i="2"/>
  <c r="H1518" i="2"/>
  <c r="G1518" i="2"/>
  <c r="I1517" i="2"/>
  <c r="H1517" i="2"/>
  <c r="G1517" i="2"/>
  <c r="I1516" i="2"/>
  <c r="H1516" i="2"/>
  <c r="G1516" i="2"/>
  <c r="I1515" i="2"/>
  <c r="H1515" i="2"/>
  <c r="G1515" i="2"/>
  <c r="I1514" i="2"/>
  <c r="H1514" i="2"/>
  <c r="G1514" i="2"/>
  <c r="I1513" i="2"/>
  <c r="H1513" i="2"/>
  <c r="G1513" i="2"/>
  <c r="I1512" i="2"/>
  <c r="H1512" i="2"/>
  <c r="G1512" i="2"/>
  <c r="I1511" i="2"/>
  <c r="H1511" i="2"/>
  <c r="G1511" i="2"/>
  <c r="I1510" i="2"/>
  <c r="H1510" i="2"/>
  <c r="G1510" i="2"/>
  <c r="I1509" i="2"/>
  <c r="H1509" i="2"/>
  <c r="G1509" i="2"/>
  <c r="I1508" i="2"/>
  <c r="H1508" i="2"/>
  <c r="G1508" i="2"/>
  <c r="I1507" i="2"/>
  <c r="H1507" i="2"/>
  <c r="G1507" i="2"/>
  <c r="I1506" i="2"/>
  <c r="H1506" i="2"/>
  <c r="G1506" i="2"/>
  <c r="I1505" i="2"/>
  <c r="H1505" i="2"/>
  <c r="G1505" i="2"/>
  <c r="I1504" i="2"/>
  <c r="H1504" i="2"/>
  <c r="G1504" i="2"/>
  <c r="I1503" i="2"/>
  <c r="H1503" i="2"/>
  <c r="G1503" i="2"/>
  <c r="I1502" i="2"/>
  <c r="H1502" i="2"/>
  <c r="G1502" i="2"/>
  <c r="I1501" i="2"/>
  <c r="H1501" i="2"/>
  <c r="G1501" i="2"/>
  <c r="I1500" i="2"/>
  <c r="H1500" i="2"/>
  <c r="G1500" i="2"/>
  <c r="I1499" i="2"/>
  <c r="H1499" i="2"/>
  <c r="G1499" i="2"/>
  <c r="I1498" i="2"/>
  <c r="H1498" i="2"/>
  <c r="G1498" i="2"/>
  <c r="I1497" i="2"/>
  <c r="H1497" i="2"/>
  <c r="G1497" i="2"/>
  <c r="I1496" i="2"/>
  <c r="H1496" i="2"/>
  <c r="G1496" i="2"/>
  <c r="I1495" i="2"/>
  <c r="H1495" i="2"/>
  <c r="G1495" i="2"/>
  <c r="I1494" i="2"/>
  <c r="H1494" i="2"/>
  <c r="G1494" i="2"/>
  <c r="I1493" i="2"/>
  <c r="H1493" i="2"/>
  <c r="G1493" i="2"/>
  <c r="I1492" i="2"/>
  <c r="H1492" i="2"/>
  <c r="G1492" i="2"/>
  <c r="I1491" i="2"/>
  <c r="H1491" i="2"/>
  <c r="G1491" i="2"/>
  <c r="I1490" i="2"/>
  <c r="H1490" i="2"/>
  <c r="G1490" i="2"/>
  <c r="I1489" i="2"/>
  <c r="H1489" i="2"/>
  <c r="G1489" i="2"/>
  <c r="I1488" i="2"/>
  <c r="H1488" i="2"/>
  <c r="G1488" i="2"/>
  <c r="I1487" i="2"/>
  <c r="H1487" i="2"/>
  <c r="G1487" i="2"/>
  <c r="I1486" i="2"/>
  <c r="H1486" i="2"/>
  <c r="G1486" i="2"/>
  <c r="I1485" i="2"/>
  <c r="H1485" i="2"/>
  <c r="G1485" i="2"/>
  <c r="I1484" i="2"/>
  <c r="H1484" i="2"/>
  <c r="G1484" i="2"/>
  <c r="I1483" i="2"/>
  <c r="H1483" i="2"/>
  <c r="G1483" i="2"/>
  <c r="I1482" i="2"/>
  <c r="H1482" i="2"/>
  <c r="G1482" i="2"/>
  <c r="I1481" i="2"/>
  <c r="H1481" i="2"/>
  <c r="G1481" i="2"/>
  <c r="I1480" i="2"/>
  <c r="H1480" i="2"/>
  <c r="G1480" i="2"/>
  <c r="I1479" i="2"/>
  <c r="H1479" i="2"/>
  <c r="G1479" i="2"/>
  <c r="I1478" i="2"/>
  <c r="H1478" i="2"/>
  <c r="G1478" i="2"/>
  <c r="I1477" i="2"/>
  <c r="H1477" i="2"/>
  <c r="G1477" i="2"/>
  <c r="I1476" i="2"/>
  <c r="H1476" i="2"/>
  <c r="G1476" i="2"/>
  <c r="I1475" i="2"/>
  <c r="H1475" i="2"/>
  <c r="G1475" i="2"/>
  <c r="I1474" i="2"/>
  <c r="H1474" i="2"/>
  <c r="G1474" i="2"/>
  <c r="I1473" i="2"/>
  <c r="H1473" i="2"/>
  <c r="G1473" i="2"/>
  <c r="I1472" i="2"/>
  <c r="H1472" i="2"/>
  <c r="G1472" i="2"/>
  <c r="I1471" i="2"/>
  <c r="H1471" i="2"/>
  <c r="G1471" i="2"/>
  <c r="I1470" i="2"/>
  <c r="H1470" i="2"/>
  <c r="G1470" i="2"/>
  <c r="I1469" i="2"/>
  <c r="H1469" i="2"/>
  <c r="G1469" i="2"/>
  <c r="I1468" i="2"/>
  <c r="H1468" i="2"/>
  <c r="G1468" i="2"/>
  <c r="I1467" i="2"/>
  <c r="H1467" i="2"/>
  <c r="G1467" i="2"/>
  <c r="I1466" i="2"/>
  <c r="H1466" i="2"/>
  <c r="G1466" i="2"/>
  <c r="I1465" i="2"/>
  <c r="H1465" i="2"/>
  <c r="G1465" i="2"/>
  <c r="I1464" i="2"/>
  <c r="H1464" i="2"/>
  <c r="G1464" i="2"/>
  <c r="I1463" i="2"/>
  <c r="H1463" i="2"/>
  <c r="G1463" i="2"/>
  <c r="I1462" i="2"/>
  <c r="H1462" i="2"/>
  <c r="G1462" i="2"/>
  <c r="I1461" i="2"/>
  <c r="H1461" i="2"/>
  <c r="G1461" i="2"/>
  <c r="I1460" i="2"/>
  <c r="H1460" i="2"/>
  <c r="G1460" i="2"/>
  <c r="I1459" i="2"/>
  <c r="H1459" i="2"/>
  <c r="G1459" i="2"/>
  <c r="I1458" i="2"/>
  <c r="H1458" i="2"/>
  <c r="G1458" i="2"/>
  <c r="I1457" i="2"/>
  <c r="H1457" i="2"/>
  <c r="G1457" i="2"/>
  <c r="I1456" i="2"/>
  <c r="H1456" i="2"/>
  <c r="G1456" i="2"/>
  <c r="I1455" i="2"/>
  <c r="H1455" i="2"/>
  <c r="G1455" i="2"/>
  <c r="I1454" i="2"/>
  <c r="H1454" i="2"/>
  <c r="G1454" i="2"/>
  <c r="I1453" i="2"/>
  <c r="H1453" i="2"/>
  <c r="G1453" i="2"/>
  <c r="I1452" i="2"/>
  <c r="H1452" i="2"/>
  <c r="G1452" i="2"/>
  <c r="I1451" i="2"/>
  <c r="H1451" i="2"/>
  <c r="G1451" i="2"/>
  <c r="I1450" i="2"/>
  <c r="H1450" i="2"/>
  <c r="G1450" i="2"/>
  <c r="I1449" i="2"/>
  <c r="H1449" i="2"/>
  <c r="G1449" i="2"/>
  <c r="I1448" i="2"/>
  <c r="H1448" i="2"/>
  <c r="G1448" i="2"/>
  <c r="I1447" i="2"/>
  <c r="H1447" i="2"/>
  <c r="G1447" i="2"/>
  <c r="I1446" i="2"/>
  <c r="H1446" i="2"/>
  <c r="G1446" i="2"/>
  <c r="I1445" i="2"/>
  <c r="H1445" i="2"/>
  <c r="G1445" i="2"/>
  <c r="I1444" i="2"/>
  <c r="H1444" i="2"/>
  <c r="G1444" i="2"/>
  <c r="I1443" i="2"/>
  <c r="H1443" i="2"/>
  <c r="G1443" i="2"/>
  <c r="I1442" i="2"/>
  <c r="H1442" i="2"/>
  <c r="G1442" i="2"/>
  <c r="I1441" i="2"/>
  <c r="H1441" i="2"/>
  <c r="G1441" i="2"/>
  <c r="I1440" i="2"/>
  <c r="H1440" i="2"/>
  <c r="G1440" i="2"/>
  <c r="I1439" i="2"/>
  <c r="H1439" i="2"/>
  <c r="G1439" i="2"/>
  <c r="I1438" i="2"/>
  <c r="H1438" i="2"/>
  <c r="G1438" i="2"/>
  <c r="I1437" i="2"/>
  <c r="H1437" i="2"/>
  <c r="G1437" i="2"/>
  <c r="I1436" i="2"/>
  <c r="H1436" i="2"/>
  <c r="G1436" i="2"/>
  <c r="I1435" i="2"/>
  <c r="H1435" i="2"/>
  <c r="G1435" i="2"/>
  <c r="I1434" i="2"/>
  <c r="H1434" i="2"/>
  <c r="G1434" i="2"/>
  <c r="I1433" i="2"/>
  <c r="H1433" i="2"/>
  <c r="G1433" i="2"/>
  <c r="I1432" i="2"/>
  <c r="H1432" i="2"/>
  <c r="G1432" i="2"/>
  <c r="I1431" i="2"/>
  <c r="H1431" i="2"/>
  <c r="G1431" i="2"/>
  <c r="I1430" i="2"/>
  <c r="H1430" i="2"/>
  <c r="G1430" i="2"/>
  <c r="I1429" i="2"/>
  <c r="H1429" i="2"/>
  <c r="G1429" i="2"/>
  <c r="I1428" i="2"/>
  <c r="H1428" i="2"/>
  <c r="G1428" i="2"/>
  <c r="I1427" i="2"/>
  <c r="H1427" i="2"/>
  <c r="G1427" i="2"/>
  <c r="I1426" i="2"/>
  <c r="H1426" i="2"/>
  <c r="G1426" i="2"/>
  <c r="I1425" i="2"/>
  <c r="H1425" i="2"/>
  <c r="G1425" i="2"/>
  <c r="I1424" i="2"/>
  <c r="H1424" i="2"/>
  <c r="G1424" i="2"/>
  <c r="I1423" i="2"/>
  <c r="H1423" i="2"/>
  <c r="G1423" i="2"/>
  <c r="I1422" i="2"/>
  <c r="H1422" i="2"/>
  <c r="G1422" i="2"/>
  <c r="I1421" i="2"/>
  <c r="H1421" i="2"/>
  <c r="G1421" i="2"/>
  <c r="I1420" i="2"/>
  <c r="H1420" i="2"/>
  <c r="G1420" i="2"/>
  <c r="I1419" i="2"/>
  <c r="H1419" i="2"/>
  <c r="G1419" i="2"/>
  <c r="I1418" i="2"/>
  <c r="H1418" i="2"/>
  <c r="G1418" i="2"/>
  <c r="I1417" i="2"/>
  <c r="H1417" i="2"/>
  <c r="G1417" i="2"/>
  <c r="I1416" i="2"/>
  <c r="H1416" i="2"/>
  <c r="G1416" i="2"/>
  <c r="I1415" i="2"/>
  <c r="H1415" i="2"/>
  <c r="G1415" i="2"/>
  <c r="I1414" i="2"/>
  <c r="H1414" i="2"/>
  <c r="G1414" i="2"/>
  <c r="I1413" i="2"/>
  <c r="H1413" i="2"/>
  <c r="G1413" i="2"/>
  <c r="I1412" i="2"/>
  <c r="H1412" i="2"/>
  <c r="G1412" i="2"/>
  <c r="I1411" i="2"/>
  <c r="H1411" i="2"/>
  <c r="G1411" i="2"/>
  <c r="I1410" i="2"/>
  <c r="H1410" i="2"/>
  <c r="G1410" i="2"/>
  <c r="I1409" i="2"/>
  <c r="H1409" i="2"/>
  <c r="G1409" i="2"/>
  <c r="I1408" i="2"/>
  <c r="H1408" i="2"/>
  <c r="G1408" i="2"/>
  <c r="I1407" i="2"/>
  <c r="H1407" i="2"/>
  <c r="G1407" i="2"/>
  <c r="I1406" i="2"/>
  <c r="H1406" i="2"/>
  <c r="G1406" i="2"/>
  <c r="I1405" i="2"/>
  <c r="H1405" i="2"/>
  <c r="G1405" i="2"/>
  <c r="I1404" i="2"/>
  <c r="H1404" i="2"/>
  <c r="G1404" i="2"/>
  <c r="I1403" i="2"/>
  <c r="H1403" i="2"/>
  <c r="G1403" i="2"/>
  <c r="I1402" i="2"/>
  <c r="H1402" i="2"/>
  <c r="G1402" i="2"/>
  <c r="I1401" i="2"/>
  <c r="H1401" i="2"/>
  <c r="G1401" i="2"/>
  <c r="I1400" i="2"/>
  <c r="H1400" i="2"/>
  <c r="G1400" i="2"/>
  <c r="I1399" i="2"/>
  <c r="H1399" i="2"/>
  <c r="G1399" i="2"/>
  <c r="I1398" i="2"/>
  <c r="H1398" i="2"/>
  <c r="G1398" i="2"/>
  <c r="I1397" i="2"/>
  <c r="H1397" i="2"/>
  <c r="G1397" i="2"/>
  <c r="I1396" i="2"/>
  <c r="H1396" i="2"/>
  <c r="G1396" i="2"/>
  <c r="I1395" i="2"/>
  <c r="H1395" i="2"/>
  <c r="G1395" i="2"/>
  <c r="I1394" i="2"/>
  <c r="H1394" i="2"/>
  <c r="G1394" i="2"/>
  <c r="I1393" i="2"/>
  <c r="H1393" i="2"/>
  <c r="G1393" i="2"/>
  <c r="I1392" i="2"/>
  <c r="H1392" i="2"/>
  <c r="G1392" i="2"/>
  <c r="I1391" i="2"/>
  <c r="H1391" i="2"/>
  <c r="G1391" i="2"/>
  <c r="I1390" i="2"/>
  <c r="H1390" i="2"/>
  <c r="G1390" i="2"/>
  <c r="I1389" i="2"/>
  <c r="H1389" i="2"/>
  <c r="G1389" i="2"/>
  <c r="I1388" i="2"/>
  <c r="H1388" i="2"/>
  <c r="G1388" i="2"/>
  <c r="I1387" i="2"/>
  <c r="H1387" i="2"/>
  <c r="G1387" i="2"/>
  <c r="I1386" i="2"/>
  <c r="H1386" i="2"/>
  <c r="G1386" i="2"/>
  <c r="I1385" i="2"/>
  <c r="H1385" i="2"/>
  <c r="G1385" i="2"/>
  <c r="I1384" i="2"/>
  <c r="H1384" i="2"/>
  <c r="G1384" i="2"/>
  <c r="I1383" i="2"/>
  <c r="H1383" i="2"/>
  <c r="G1383" i="2"/>
  <c r="I1382" i="2"/>
  <c r="H1382" i="2"/>
  <c r="G1382" i="2"/>
  <c r="I1381" i="2"/>
  <c r="H1381" i="2"/>
  <c r="G1381" i="2"/>
  <c r="I1380" i="2"/>
  <c r="H1380" i="2"/>
  <c r="G1380" i="2"/>
  <c r="I1379" i="2"/>
  <c r="H1379" i="2"/>
  <c r="G1379" i="2"/>
  <c r="I1378" i="2"/>
  <c r="H1378" i="2"/>
  <c r="G1378" i="2"/>
  <c r="I1377" i="2"/>
  <c r="H1377" i="2"/>
  <c r="G1377" i="2"/>
  <c r="I1376" i="2"/>
  <c r="H1376" i="2"/>
  <c r="G1376" i="2"/>
  <c r="I1375" i="2"/>
  <c r="H1375" i="2"/>
  <c r="G1375" i="2"/>
  <c r="I1374" i="2"/>
  <c r="H1374" i="2"/>
  <c r="G1374" i="2"/>
  <c r="I1373" i="2"/>
  <c r="H1373" i="2"/>
  <c r="G1373" i="2"/>
  <c r="I1372" i="2"/>
  <c r="H1372" i="2"/>
  <c r="G1372" i="2"/>
  <c r="I1371" i="2"/>
  <c r="H1371" i="2"/>
  <c r="G1371" i="2"/>
  <c r="I1370" i="2"/>
  <c r="H1370" i="2"/>
  <c r="G1370" i="2"/>
  <c r="I1369" i="2"/>
  <c r="H1369" i="2"/>
  <c r="G1369" i="2"/>
  <c r="I1368" i="2"/>
  <c r="H1368" i="2"/>
  <c r="G1368" i="2"/>
  <c r="I1367" i="2"/>
  <c r="H1367" i="2"/>
  <c r="G1367" i="2"/>
  <c r="I1366" i="2"/>
  <c r="H1366" i="2"/>
  <c r="G1366" i="2"/>
  <c r="I1365" i="2"/>
  <c r="H1365" i="2"/>
  <c r="G1365" i="2"/>
  <c r="I1364" i="2"/>
  <c r="H1364" i="2"/>
  <c r="G1364" i="2"/>
  <c r="I1363" i="2"/>
  <c r="H1363" i="2"/>
  <c r="G1363" i="2"/>
  <c r="I1362" i="2"/>
  <c r="H1362" i="2"/>
  <c r="G1362" i="2"/>
  <c r="I1361" i="2"/>
  <c r="H1361" i="2"/>
  <c r="G1361" i="2"/>
  <c r="I1360" i="2"/>
  <c r="H1360" i="2"/>
  <c r="G1360" i="2"/>
  <c r="I1359" i="2"/>
  <c r="H1359" i="2"/>
  <c r="G1359" i="2"/>
  <c r="I1358" i="2"/>
  <c r="H1358" i="2"/>
  <c r="G1358" i="2"/>
  <c r="I1357" i="2"/>
  <c r="H1357" i="2"/>
  <c r="G1357" i="2"/>
  <c r="I1356" i="2"/>
  <c r="H1356" i="2"/>
  <c r="G1356" i="2"/>
  <c r="I1355" i="2"/>
  <c r="H1355" i="2"/>
  <c r="G1355" i="2"/>
  <c r="I1354" i="2"/>
  <c r="H1354" i="2"/>
  <c r="G1354" i="2"/>
  <c r="I1353" i="2"/>
  <c r="H1353" i="2"/>
  <c r="G1353" i="2"/>
  <c r="I1352" i="2"/>
  <c r="H1352" i="2"/>
  <c r="G1352" i="2"/>
  <c r="I1351" i="2"/>
  <c r="H1351" i="2"/>
  <c r="G1351" i="2"/>
  <c r="I1350" i="2"/>
  <c r="H1350" i="2"/>
  <c r="G1350" i="2"/>
  <c r="I1349" i="2"/>
  <c r="H1349" i="2"/>
  <c r="G1349" i="2"/>
  <c r="I1348" i="2"/>
  <c r="H1348" i="2"/>
  <c r="G1348" i="2"/>
  <c r="I1347" i="2"/>
  <c r="H1347" i="2"/>
  <c r="G1347" i="2"/>
  <c r="I1346" i="2"/>
  <c r="H1346" i="2"/>
  <c r="G1346" i="2"/>
  <c r="I1345" i="2"/>
  <c r="H1345" i="2"/>
  <c r="G1345" i="2"/>
  <c r="I1344" i="2"/>
  <c r="H1344" i="2"/>
  <c r="G1344" i="2"/>
  <c r="I1343" i="2"/>
  <c r="H1343" i="2"/>
  <c r="G1343" i="2"/>
  <c r="I1342" i="2"/>
  <c r="H1342" i="2"/>
  <c r="G1342" i="2"/>
  <c r="I1341" i="2"/>
  <c r="H1341" i="2"/>
  <c r="G1341" i="2"/>
  <c r="I1340" i="2"/>
  <c r="H1340" i="2"/>
  <c r="G1340" i="2"/>
  <c r="I1339" i="2"/>
  <c r="H1339" i="2"/>
  <c r="G1339" i="2"/>
  <c r="I1338" i="2"/>
  <c r="H1338" i="2"/>
  <c r="G1338" i="2"/>
  <c r="I1337" i="2"/>
  <c r="H1337" i="2"/>
  <c r="G1337" i="2"/>
  <c r="I1336" i="2"/>
  <c r="H1336" i="2"/>
  <c r="G1336" i="2"/>
  <c r="I1335" i="2"/>
  <c r="H1335" i="2"/>
  <c r="G1335" i="2"/>
  <c r="I1334" i="2"/>
  <c r="H1334" i="2"/>
  <c r="G1334" i="2"/>
  <c r="I1333" i="2"/>
  <c r="H1333" i="2"/>
  <c r="G1333" i="2"/>
  <c r="I1332" i="2"/>
  <c r="H1332" i="2"/>
  <c r="G1332" i="2"/>
  <c r="I1331" i="2"/>
  <c r="H1331" i="2"/>
  <c r="G1331" i="2"/>
  <c r="I1330" i="2"/>
  <c r="H1330" i="2"/>
  <c r="G1330" i="2"/>
  <c r="I1329" i="2"/>
  <c r="H1329" i="2"/>
  <c r="G1329" i="2"/>
  <c r="I1328" i="2"/>
  <c r="H1328" i="2"/>
  <c r="G1328" i="2"/>
  <c r="I1327" i="2"/>
  <c r="H1327" i="2"/>
  <c r="G1327" i="2"/>
  <c r="I1326" i="2"/>
  <c r="H1326" i="2"/>
  <c r="G1326" i="2"/>
  <c r="I1325" i="2"/>
  <c r="H1325" i="2"/>
  <c r="G1325" i="2"/>
  <c r="I1324" i="2"/>
  <c r="H1324" i="2"/>
  <c r="G1324" i="2"/>
  <c r="I1323" i="2"/>
  <c r="H1323" i="2"/>
  <c r="G1323" i="2"/>
  <c r="I1322" i="2"/>
  <c r="H1322" i="2"/>
  <c r="G1322" i="2"/>
  <c r="I1321" i="2"/>
  <c r="H1321" i="2"/>
  <c r="G1321" i="2"/>
  <c r="I1320" i="2"/>
  <c r="H1320" i="2"/>
  <c r="G1320" i="2"/>
  <c r="I1319" i="2"/>
  <c r="H1319" i="2"/>
  <c r="G1319" i="2"/>
  <c r="I1318" i="2"/>
  <c r="H1318" i="2"/>
  <c r="G1318" i="2"/>
  <c r="I1317" i="2"/>
  <c r="H1317" i="2"/>
  <c r="G1317" i="2"/>
  <c r="I1316" i="2"/>
  <c r="H1316" i="2"/>
  <c r="G1316" i="2"/>
  <c r="I1315" i="2"/>
  <c r="H1315" i="2"/>
  <c r="G1315" i="2"/>
  <c r="I1314" i="2"/>
  <c r="H1314" i="2"/>
  <c r="G1314" i="2"/>
  <c r="I1313" i="2"/>
  <c r="H1313" i="2"/>
  <c r="G1313" i="2"/>
  <c r="I1312" i="2"/>
  <c r="H1312" i="2"/>
  <c r="G1312" i="2"/>
  <c r="I1311" i="2"/>
  <c r="H1311" i="2"/>
  <c r="G1311" i="2"/>
  <c r="I1310" i="2"/>
  <c r="H1310" i="2"/>
  <c r="G1310" i="2"/>
  <c r="I1309" i="2"/>
  <c r="H1309" i="2"/>
  <c r="G1309" i="2"/>
  <c r="I1308" i="2"/>
  <c r="H1308" i="2"/>
  <c r="G1308" i="2"/>
  <c r="I1307" i="2"/>
  <c r="H1307" i="2"/>
  <c r="G1307" i="2"/>
  <c r="I1306" i="2"/>
  <c r="H1306" i="2"/>
  <c r="G1306" i="2"/>
  <c r="I1305" i="2"/>
  <c r="H1305" i="2"/>
  <c r="G1305" i="2"/>
  <c r="I1304" i="2"/>
  <c r="H1304" i="2"/>
  <c r="G1304" i="2"/>
  <c r="I1303" i="2"/>
  <c r="H1303" i="2"/>
  <c r="G1303" i="2"/>
  <c r="I1302" i="2"/>
  <c r="H1302" i="2"/>
  <c r="G1302" i="2"/>
  <c r="I1301" i="2"/>
  <c r="H1301" i="2"/>
  <c r="G1301" i="2"/>
  <c r="I1300" i="2"/>
  <c r="H1300" i="2"/>
  <c r="G1300" i="2"/>
  <c r="I1299" i="2"/>
  <c r="H1299" i="2"/>
  <c r="G1299" i="2"/>
  <c r="I1298" i="2"/>
  <c r="H1298" i="2"/>
  <c r="G1298" i="2"/>
  <c r="I1297" i="2"/>
  <c r="H1297" i="2"/>
  <c r="G1297" i="2"/>
  <c r="I1296" i="2"/>
  <c r="H1296" i="2"/>
  <c r="G1296" i="2"/>
  <c r="I1295" i="2"/>
  <c r="H1295" i="2"/>
  <c r="G1295" i="2"/>
  <c r="I1294" i="2"/>
  <c r="H1294" i="2"/>
  <c r="G1294" i="2"/>
  <c r="I1293" i="2"/>
  <c r="H1293" i="2"/>
  <c r="G1293" i="2"/>
  <c r="I1292" i="2"/>
  <c r="H1292" i="2"/>
  <c r="G1292" i="2"/>
  <c r="I1291" i="2"/>
  <c r="H1291" i="2"/>
  <c r="G1291" i="2"/>
  <c r="I1290" i="2"/>
  <c r="H1290" i="2"/>
  <c r="G1290" i="2"/>
  <c r="I1289" i="2"/>
  <c r="H1289" i="2"/>
  <c r="G1289" i="2"/>
  <c r="I1288" i="2"/>
  <c r="H1288" i="2"/>
  <c r="G1288" i="2"/>
  <c r="I1287" i="2"/>
  <c r="H1287" i="2"/>
  <c r="G1287" i="2"/>
  <c r="I1286" i="2"/>
  <c r="H1286" i="2"/>
  <c r="G1286" i="2"/>
  <c r="I1285" i="2"/>
  <c r="H1285" i="2"/>
  <c r="G1285" i="2"/>
  <c r="I1284" i="2"/>
  <c r="H1284" i="2"/>
  <c r="G1284" i="2"/>
  <c r="I1283" i="2"/>
  <c r="H1283" i="2"/>
  <c r="G1283" i="2"/>
  <c r="I1282" i="2"/>
  <c r="H1282" i="2"/>
  <c r="G1282" i="2"/>
  <c r="I1281" i="2"/>
  <c r="H1281" i="2"/>
  <c r="G1281" i="2"/>
  <c r="I1280" i="2"/>
  <c r="H1280" i="2"/>
  <c r="G1280" i="2"/>
  <c r="I1279" i="2"/>
  <c r="H1279" i="2"/>
  <c r="G1279" i="2"/>
  <c r="I1278" i="2"/>
  <c r="H1278" i="2"/>
  <c r="G1278" i="2"/>
  <c r="I1277" i="2"/>
  <c r="H1277" i="2"/>
  <c r="G1277" i="2"/>
  <c r="I1276" i="2"/>
  <c r="H1276" i="2"/>
  <c r="G1276" i="2"/>
  <c r="I1275" i="2"/>
  <c r="H1275" i="2"/>
  <c r="G1275" i="2"/>
  <c r="I1274" i="2"/>
  <c r="H1274" i="2"/>
  <c r="G1274" i="2"/>
  <c r="I1273" i="2"/>
  <c r="H1273" i="2"/>
  <c r="G1273" i="2"/>
  <c r="I1272" i="2"/>
  <c r="H1272" i="2"/>
  <c r="G1272" i="2"/>
  <c r="I1271" i="2"/>
  <c r="H1271" i="2"/>
  <c r="G1271" i="2"/>
  <c r="I1270" i="2"/>
  <c r="H1270" i="2"/>
  <c r="G1270" i="2"/>
  <c r="I1269" i="2"/>
  <c r="H1269" i="2"/>
  <c r="G1269" i="2"/>
  <c r="I1268" i="2"/>
  <c r="H1268" i="2"/>
  <c r="G1268" i="2"/>
  <c r="I1267" i="2"/>
  <c r="H1267" i="2"/>
  <c r="G1267" i="2"/>
  <c r="I1266" i="2"/>
  <c r="H1266" i="2"/>
  <c r="G1266" i="2"/>
  <c r="I1265" i="2"/>
  <c r="H1265" i="2"/>
  <c r="G1265" i="2"/>
  <c r="I1264" i="2"/>
  <c r="H1264" i="2"/>
  <c r="G1264" i="2"/>
  <c r="I1263" i="2"/>
  <c r="H1263" i="2"/>
  <c r="G1263" i="2"/>
  <c r="I1262" i="2"/>
  <c r="H1262" i="2"/>
  <c r="G1262" i="2"/>
  <c r="I1261" i="2"/>
  <c r="H1261" i="2"/>
  <c r="G1261" i="2"/>
  <c r="I1260" i="2"/>
  <c r="H1260" i="2"/>
  <c r="G1260" i="2"/>
  <c r="I1259" i="2"/>
  <c r="H1259" i="2"/>
  <c r="G1259" i="2"/>
  <c r="I1258" i="2"/>
  <c r="H1258" i="2"/>
  <c r="G1258" i="2"/>
  <c r="I1257" i="2"/>
  <c r="H1257" i="2"/>
  <c r="G1257" i="2"/>
  <c r="I1256" i="2"/>
  <c r="H1256" i="2"/>
  <c r="G1256" i="2"/>
  <c r="I1255" i="2"/>
  <c r="H1255" i="2"/>
  <c r="G1255" i="2"/>
  <c r="I1254" i="2"/>
  <c r="H1254" i="2"/>
  <c r="G1254" i="2"/>
  <c r="I1253" i="2"/>
  <c r="H1253" i="2"/>
  <c r="G1253" i="2"/>
  <c r="I1252" i="2"/>
  <c r="H1252" i="2"/>
  <c r="G1252" i="2"/>
  <c r="I1251" i="2"/>
  <c r="H1251" i="2"/>
  <c r="G1251" i="2"/>
  <c r="I1250" i="2"/>
  <c r="H1250" i="2"/>
  <c r="G1250" i="2"/>
  <c r="I1249" i="2"/>
  <c r="H1249" i="2"/>
  <c r="G1249" i="2"/>
  <c r="I1248" i="2"/>
  <c r="H1248" i="2"/>
  <c r="G1248" i="2"/>
  <c r="I1247" i="2"/>
  <c r="H1247" i="2"/>
  <c r="G1247" i="2"/>
  <c r="I1246" i="2"/>
  <c r="H1246" i="2"/>
  <c r="G1246" i="2"/>
  <c r="I1245" i="2"/>
  <c r="H1245" i="2"/>
  <c r="G1245" i="2"/>
  <c r="I1244" i="2"/>
  <c r="H1244" i="2"/>
  <c r="G1244" i="2"/>
  <c r="I1243" i="2"/>
  <c r="H1243" i="2"/>
  <c r="G1243" i="2"/>
  <c r="I1242" i="2"/>
  <c r="H1242" i="2"/>
  <c r="G1242" i="2"/>
  <c r="I1241" i="2"/>
  <c r="H1241" i="2"/>
  <c r="G1241" i="2"/>
  <c r="I1240" i="2"/>
  <c r="H1240" i="2"/>
  <c r="G1240" i="2"/>
  <c r="I1239" i="2"/>
  <c r="H1239" i="2"/>
  <c r="G1239" i="2"/>
  <c r="I1238" i="2"/>
  <c r="H1238" i="2"/>
  <c r="G1238" i="2"/>
  <c r="I1237" i="2"/>
  <c r="H1237" i="2"/>
  <c r="G1237" i="2"/>
  <c r="I1236" i="2"/>
  <c r="H1236" i="2"/>
  <c r="G1236" i="2"/>
  <c r="I1235" i="2"/>
  <c r="H1235" i="2"/>
  <c r="G1235" i="2"/>
  <c r="I1234" i="2"/>
  <c r="H1234" i="2"/>
  <c r="G1234" i="2"/>
  <c r="I1233" i="2"/>
  <c r="H1233" i="2"/>
  <c r="G1233" i="2"/>
  <c r="I1232" i="2"/>
  <c r="H1232" i="2"/>
  <c r="G1232" i="2"/>
  <c r="I1231" i="2"/>
  <c r="H1231" i="2"/>
  <c r="G1231" i="2"/>
  <c r="I1230" i="2"/>
  <c r="H1230" i="2"/>
  <c r="G1230" i="2"/>
  <c r="I1229" i="2"/>
  <c r="H1229" i="2"/>
  <c r="G1229" i="2"/>
  <c r="I1228" i="2"/>
  <c r="H1228" i="2"/>
  <c r="G1228" i="2"/>
  <c r="I1227" i="2"/>
  <c r="H1227" i="2"/>
  <c r="G1227" i="2"/>
  <c r="I1226" i="2"/>
  <c r="H1226" i="2"/>
  <c r="G1226" i="2"/>
  <c r="I1225" i="2"/>
  <c r="H1225" i="2"/>
  <c r="G1225" i="2"/>
  <c r="I1224" i="2"/>
  <c r="H1224" i="2"/>
  <c r="G1224" i="2"/>
  <c r="I1223" i="2"/>
  <c r="H1223" i="2"/>
  <c r="G1223" i="2"/>
  <c r="I1222" i="2"/>
  <c r="H1222" i="2"/>
  <c r="G1222" i="2"/>
  <c r="I1221" i="2"/>
  <c r="H1221" i="2"/>
  <c r="G1221" i="2"/>
  <c r="I1220" i="2"/>
  <c r="H1220" i="2"/>
  <c r="G1220" i="2"/>
  <c r="I1219" i="2"/>
  <c r="H1219" i="2"/>
  <c r="G1219" i="2"/>
  <c r="I1218" i="2"/>
  <c r="H1218" i="2"/>
  <c r="G1218" i="2"/>
  <c r="I1217" i="2"/>
  <c r="H1217" i="2"/>
  <c r="G1217" i="2"/>
  <c r="I1216" i="2"/>
  <c r="H1216" i="2"/>
  <c r="G1216" i="2"/>
  <c r="I1215" i="2"/>
  <c r="H1215" i="2"/>
  <c r="G1215" i="2"/>
  <c r="I1214" i="2"/>
  <c r="H1214" i="2"/>
  <c r="G1214" i="2"/>
  <c r="I1213" i="2"/>
  <c r="H1213" i="2"/>
  <c r="G1213" i="2"/>
  <c r="I1212" i="2"/>
  <c r="H1212" i="2"/>
  <c r="G1212" i="2"/>
  <c r="I1211" i="2"/>
  <c r="H1211" i="2"/>
  <c r="G1211" i="2"/>
  <c r="I1210" i="2"/>
  <c r="H1210" i="2"/>
  <c r="G1210" i="2"/>
  <c r="I1209" i="2"/>
  <c r="H1209" i="2"/>
  <c r="G1209" i="2"/>
  <c r="I1208" i="2"/>
  <c r="H1208" i="2"/>
  <c r="G1208" i="2"/>
  <c r="I1207" i="2"/>
  <c r="H1207" i="2"/>
  <c r="G1207" i="2"/>
  <c r="I1206" i="2"/>
  <c r="H1206" i="2"/>
  <c r="G1206" i="2"/>
  <c r="I1205" i="2"/>
  <c r="H1205" i="2"/>
  <c r="G1205" i="2"/>
  <c r="I1204" i="2"/>
  <c r="H1204" i="2"/>
  <c r="G1204" i="2"/>
  <c r="I1203" i="2"/>
  <c r="H1203" i="2"/>
  <c r="G1203" i="2"/>
  <c r="I1202" i="2"/>
  <c r="H1202" i="2"/>
  <c r="G1202" i="2"/>
  <c r="I1201" i="2"/>
  <c r="H1201" i="2"/>
  <c r="G1201" i="2"/>
  <c r="I1200" i="2"/>
  <c r="H1200" i="2"/>
  <c r="G1200" i="2"/>
  <c r="I1199" i="2"/>
  <c r="H1199" i="2"/>
  <c r="G1199" i="2"/>
  <c r="I1198" i="2"/>
  <c r="H1198" i="2"/>
  <c r="G1198" i="2"/>
  <c r="I1197" i="2"/>
  <c r="H1197" i="2"/>
  <c r="G1197" i="2"/>
  <c r="I1196" i="2"/>
  <c r="H1196" i="2"/>
  <c r="G1196" i="2"/>
  <c r="I1195" i="2"/>
  <c r="H1195" i="2"/>
  <c r="G1195" i="2"/>
  <c r="I1194" i="2"/>
  <c r="H1194" i="2"/>
  <c r="G1194" i="2"/>
  <c r="I1193" i="2"/>
  <c r="H1193" i="2"/>
  <c r="G1193" i="2"/>
  <c r="I1192" i="2"/>
  <c r="H1192" i="2"/>
  <c r="G1192" i="2"/>
  <c r="I1191" i="2"/>
  <c r="H1191" i="2"/>
  <c r="G1191" i="2"/>
  <c r="I1190" i="2"/>
  <c r="H1190" i="2"/>
  <c r="G1190" i="2"/>
  <c r="I1189" i="2"/>
  <c r="H1189" i="2"/>
  <c r="G1189" i="2"/>
  <c r="I1188" i="2"/>
  <c r="H1188" i="2"/>
  <c r="G1188" i="2"/>
  <c r="I1187" i="2"/>
  <c r="H1187" i="2"/>
  <c r="G1187" i="2"/>
  <c r="I1186" i="2"/>
  <c r="H1186" i="2"/>
  <c r="G1186" i="2"/>
  <c r="I1185" i="2"/>
  <c r="H1185" i="2"/>
  <c r="G1185" i="2"/>
  <c r="I1184" i="2"/>
  <c r="H1184" i="2"/>
  <c r="G1184" i="2"/>
  <c r="I1183" i="2"/>
  <c r="H1183" i="2"/>
  <c r="G1183" i="2"/>
  <c r="I1182" i="2"/>
  <c r="H1182" i="2"/>
  <c r="G1182" i="2"/>
  <c r="I1181" i="2"/>
  <c r="H1181" i="2"/>
  <c r="G1181" i="2"/>
  <c r="I1180" i="2"/>
  <c r="H1180" i="2"/>
  <c r="G1180" i="2"/>
  <c r="I1179" i="2"/>
  <c r="H1179" i="2"/>
  <c r="G1179" i="2"/>
  <c r="I1178" i="2"/>
  <c r="H1178" i="2"/>
  <c r="G1178" i="2"/>
  <c r="I1177" i="2"/>
  <c r="H1177" i="2"/>
  <c r="G1177" i="2"/>
  <c r="I1176" i="2"/>
  <c r="H1176" i="2"/>
  <c r="G1176" i="2"/>
  <c r="I1175" i="2"/>
  <c r="H1175" i="2"/>
  <c r="G1175" i="2"/>
  <c r="I1174" i="2"/>
  <c r="H1174" i="2"/>
  <c r="G1174" i="2"/>
  <c r="I1173" i="2"/>
  <c r="H1173" i="2"/>
  <c r="G1173" i="2"/>
  <c r="I1172" i="2"/>
  <c r="H1172" i="2"/>
  <c r="G1172" i="2"/>
  <c r="I1171" i="2"/>
  <c r="H1171" i="2"/>
  <c r="G1171" i="2"/>
  <c r="I1170" i="2"/>
  <c r="H1170" i="2"/>
  <c r="G1170" i="2"/>
  <c r="I1169" i="2"/>
  <c r="H1169" i="2"/>
  <c r="G1169" i="2"/>
  <c r="I1168" i="2"/>
  <c r="H1168" i="2"/>
  <c r="G1168" i="2"/>
  <c r="I1167" i="2"/>
  <c r="H1167" i="2"/>
  <c r="G1167" i="2"/>
  <c r="I1166" i="2"/>
  <c r="H1166" i="2"/>
  <c r="G1166" i="2"/>
  <c r="I1165" i="2"/>
  <c r="H1165" i="2"/>
  <c r="G1165" i="2"/>
  <c r="I1164" i="2"/>
  <c r="H1164" i="2"/>
  <c r="G1164" i="2"/>
  <c r="I1163" i="2"/>
  <c r="H1163" i="2"/>
  <c r="G1163" i="2"/>
  <c r="I1162" i="2"/>
  <c r="H1162" i="2"/>
  <c r="G1162" i="2"/>
  <c r="I1161" i="2"/>
  <c r="H1161" i="2"/>
  <c r="G1161" i="2"/>
  <c r="I1160" i="2"/>
  <c r="H1160" i="2"/>
  <c r="G1160" i="2"/>
  <c r="I1159" i="2"/>
  <c r="H1159" i="2"/>
  <c r="G1159" i="2"/>
  <c r="I1158" i="2"/>
  <c r="H1158" i="2"/>
  <c r="G1158" i="2"/>
  <c r="I1157" i="2"/>
  <c r="H1157" i="2"/>
  <c r="G1157" i="2"/>
  <c r="I1156" i="2"/>
  <c r="H1156" i="2"/>
  <c r="G1156" i="2"/>
  <c r="I1155" i="2"/>
  <c r="H1155" i="2"/>
  <c r="G1155" i="2"/>
  <c r="I1154" i="2"/>
  <c r="H1154" i="2"/>
  <c r="G1154" i="2"/>
  <c r="I1153" i="2"/>
  <c r="H1153" i="2"/>
  <c r="G1153" i="2"/>
  <c r="I1152" i="2"/>
  <c r="H1152" i="2"/>
  <c r="G1152" i="2"/>
  <c r="I1151" i="2"/>
  <c r="H1151" i="2"/>
  <c r="G1151" i="2"/>
  <c r="I1150" i="2"/>
  <c r="H1150" i="2"/>
  <c r="G1150" i="2"/>
  <c r="I1149" i="2"/>
  <c r="H1149" i="2"/>
  <c r="G1149" i="2"/>
  <c r="I1148" i="2"/>
  <c r="H1148" i="2"/>
  <c r="G1148" i="2"/>
  <c r="I1147" i="2"/>
  <c r="H1147" i="2"/>
  <c r="G1147" i="2"/>
  <c r="I1146" i="2"/>
  <c r="H1146" i="2"/>
  <c r="G1146" i="2"/>
  <c r="I1145" i="2"/>
  <c r="H1145" i="2"/>
  <c r="G1145" i="2"/>
  <c r="I1144" i="2"/>
  <c r="H1144" i="2"/>
  <c r="G1144" i="2"/>
  <c r="I1143" i="2"/>
  <c r="H1143" i="2"/>
  <c r="G1143" i="2"/>
  <c r="I1142" i="2"/>
  <c r="H1142" i="2"/>
  <c r="G1142" i="2"/>
  <c r="I1141" i="2"/>
  <c r="H1141" i="2"/>
  <c r="G1141" i="2"/>
  <c r="I1140" i="2"/>
  <c r="H1140" i="2"/>
  <c r="G1140" i="2"/>
  <c r="I1139" i="2"/>
  <c r="H1139" i="2"/>
  <c r="G1139" i="2"/>
  <c r="I1138" i="2"/>
  <c r="H1138" i="2"/>
  <c r="G1138" i="2"/>
  <c r="I1137" i="2"/>
  <c r="H1137" i="2"/>
  <c r="G1137" i="2"/>
  <c r="I1136" i="2"/>
  <c r="H1136" i="2"/>
  <c r="G1136" i="2"/>
  <c r="I1135" i="2"/>
  <c r="H1135" i="2"/>
  <c r="G1135" i="2"/>
  <c r="I1134" i="2"/>
  <c r="H1134" i="2"/>
  <c r="G1134" i="2"/>
  <c r="I1133" i="2"/>
  <c r="H1133" i="2"/>
  <c r="G1133" i="2"/>
  <c r="I1132" i="2"/>
  <c r="H1132" i="2"/>
  <c r="G1132" i="2"/>
  <c r="I1131" i="2"/>
  <c r="H1131" i="2"/>
  <c r="G1131" i="2"/>
  <c r="I1130" i="2"/>
  <c r="H1130" i="2"/>
  <c r="G1130" i="2"/>
  <c r="I1129" i="2"/>
  <c r="H1129" i="2"/>
  <c r="G1129" i="2"/>
  <c r="I1128" i="2"/>
  <c r="H1128" i="2"/>
  <c r="G1128" i="2"/>
  <c r="I1127" i="2"/>
  <c r="H1127" i="2"/>
  <c r="G1127" i="2"/>
  <c r="I1126" i="2"/>
  <c r="H1126" i="2"/>
  <c r="G1126" i="2"/>
  <c r="I1125" i="2"/>
  <c r="H1125" i="2"/>
  <c r="G1125" i="2"/>
  <c r="I1124" i="2"/>
  <c r="H1124" i="2"/>
  <c r="G1124" i="2"/>
  <c r="I1123" i="2"/>
  <c r="H1123" i="2"/>
  <c r="G1123" i="2"/>
  <c r="I1122" i="2"/>
  <c r="H1122" i="2"/>
  <c r="G1122" i="2"/>
  <c r="I1121" i="2"/>
  <c r="H1121" i="2"/>
  <c r="G1121" i="2"/>
  <c r="I1120" i="2"/>
  <c r="H1120" i="2"/>
  <c r="G1120" i="2"/>
  <c r="I1119" i="2"/>
  <c r="H1119" i="2"/>
  <c r="G1119" i="2"/>
  <c r="I1118" i="2"/>
  <c r="H1118" i="2"/>
  <c r="G1118" i="2"/>
  <c r="I1117" i="2"/>
  <c r="H1117" i="2"/>
  <c r="G1117" i="2"/>
  <c r="I1116" i="2"/>
  <c r="H1116" i="2"/>
  <c r="G1116" i="2"/>
  <c r="I1115" i="2"/>
  <c r="H1115" i="2"/>
  <c r="G1115" i="2"/>
  <c r="I1114" i="2"/>
  <c r="H1114" i="2"/>
  <c r="G1114" i="2"/>
  <c r="I1113" i="2"/>
  <c r="H1113" i="2"/>
  <c r="G1113" i="2"/>
  <c r="I1112" i="2"/>
  <c r="H1112" i="2"/>
  <c r="G1112" i="2"/>
  <c r="I1111" i="2"/>
  <c r="H1111" i="2"/>
  <c r="G1111" i="2"/>
  <c r="I1110" i="2"/>
  <c r="H1110" i="2"/>
  <c r="G1110" i="2"/>
  <c r="I1109" i="2"/>
  <c r="H1109" i="2"/>
  <c r="G1109" i="2"/>
  <c r="I1108" i="2"/>
  <c r="H1108" i="2"/>
  <c r="G1108" i="2"/>
  <c r="I1107" i="2"/>
  <c r="H1107" i="2"/>
  <c r="G1107" i="2"/>
  <c r="I1106" i="2"/>
  <c r="H1106" i="2"/>
  <c r="G1106" i="2"/>
  <c r="I1105" i="2"/>
  <c r="H1105" i="2"/>
  <c r="G1105" i="2"/>
  <c r="I1104" i="2"/>
  <c r="H1104" i="2"/>
  <c r="G1104" i="2"/>
  <c r="I1103" i="2"/>
  <c r="H1103" i="2"/>
  <c r="G1103" i="2"/>
  <c r="I1102" i="2"/>
  <c r="H1102" i="2"/>
  <c r="G1102" i="2"/>
  <c r="I1101" i="2"/>
  <c r="H1101" i="2"/>
  <c r="G1101" i="2"/>
  <c r="I1100" i="2"/>
  <c r="H1100" i="2"/>
  <c r="G1100" i="2"/>
  <c r="I1099" i="2"/>
  <c r="H1099" i="2"/>
  <c r="G1099" i="2"/>
  <c r="I1098" i="2"/>
  <c r="H1098" i="2"/>
  <c r="G1098" i="2"/>
  <c r="I1097" i="2"/>
  <c r="H1097" i="2"/>
  <c r="G1097" i="2"/>
  <c r="I1096" i="2"/>
  <c r="H1096" i="2"/>
  <c r="G1096" i="2"/>
  <c r="I1095" i="2"/>
  <c r="H1095" i="2"/>
  <c r="G1095" i="2"/>
  <c r="I1094" i="2"/>
  <c r="H1094" i="2"/>
  <c r="G1094" i="2"/>
  <c r="I1093" i="2"/>
  <c r="H1093" i="2"/>
  <c r="G1093" i="2"/>
  <c r="I1092" i="2"/>
  <c r="H1092" i="2"/>
  <c r="G1092" i="2"/>
  <c r="I1091" i="2"/>
  <c r="H1091" i="2"/>
  <c r="G1091" i="2"/>
  <c r="I1090" i="2"/>
  <c r="H1090" i="2"/>
  <c r="G1090" i="2"/>
  <c r="I1089" i="2"/>
  <c r="H1089" i="2"/>
  <c r="G1089" i="2"/>
  <c r="I1088" i="2"/>
  <c r="H1088" i="2"/>
  <c r="G1088" i="2"/>
  <c r="I1087" i="2"/>
  <c r="H1087" i="2"/>
  <c r="G1087" i="2"/>
  <c r="I1086" i="2"/>
  <c r="H1086" i="2"/>
  <c r="G1086" i="2"/>
  <c r="I1085" i="2"/>
  <c r="H1085" i="2"/>
  <c r="G1085" i="2"/>
  <c r="I1084" i="2"/>
  <c r="H1084" i="2"/>
  <c r="G1084" i="2"/>
  <c r="I1083" i="2"/>
  <c r="H1083" i="2"/>
  <c r="G1083" i="2"/>
  <c r="I1082" i="2"/>
  <c r="H1082" i="2"/>
  <c r="G1082" i="2"/>
  <c r="I1081" i="2"/>
  <c r="H1081" i="2"/>
  <c r="G1081" i="2"/>
  <c r="I1080" i="2"/>
  <c r="H1080" i="2"/>
  <c r="G1080" i="2"/>
  <c r="I1079" i="2"/>
  <c r="H1079" i="2"/>
  <c r="G1079" i="2"/>
  <c r="I1078" i="2"/>
  <c r="H1078" i="2"/>
  <c r="G1078" i="2"/>
  <c r="I1077" i="2"/>
  <c r="H1077" i="2"/>
  <c r="G1077" i="2"/>
  <c r="I1076" i="2"/>
  <c r="H1076" i="2"/>
  <c r="G1076" i="2"/>
  <c r="I1075" i="2"/>
  <c r="H1075" i="2"/>
  <c r="G1075" i="2"/>
  <c r="I1074" i="2"/>
  <c r="H1074" i="2"/>
  <c r="G1074" i="2"/>
  <c r="I1073" i="2"/>
  <c r="H1073" i="2"/>
  <c r="G1073" i="2"/>
  <c r="I1072" i="2"/>
  <c r="H1072" i="2"/>
  <c r="G1072" i="2"/>
  <c r="I1071" i="2"/>
  <c r="H1071" i="2"/>
  <c r="G1071" i="2"/>
  <c r="I1070" i="2"/>
  <c r="H1070" i="2"/>
  <c r="G1070" i="2"/>
  <c r="I1069" i="2"/>
  <c r="H1069" i="2"/>
  <c r="G1069" i="2"/>
  <c r="I1068" i="2"/>
  <c r="H1068" i="2"/>
  <c r="G1068" i="2"/>
  <c r="I1067" i="2"/>
  <c r="H1067" i="2"/>
  <c r="G1067" i="2"/>
  <c r="I1066" i="2"/>
  <c r="H1066" i="2"/>
  <c r="G1066" i="2"/>
  <c r="I1065" i="2"/>
  <c r="H1065" i="2"/>
  <c r="G1065" i="2"/>
  <c r="I1064" i="2"/>
  <c r="H1064" i="2"/>
  <c r="G1064" i="2"/>
  <c r="I1063" i="2"/>
  <c r="H1063" i="2"/>
  <c r="G1063" i="2"/>
  <c r="I1062" i="2"/>
  <c r="H1062" i="2"/>
  <c r="G1062" i="2"/>
  <c r="I1061" i="2"/>
  <c r="H1061" i="2"/>
  <c r="G1061" i="2"/>
  <c r="I1060" i="2"/>
  <c r="H1060" i="2"/>
  <c r="G1060" i="2"/>
  <c r="I1059" i="2"/>
  <c r="H1059" i="2"/>
  <c r="G1059" i="2"/>
  <c r="I1058" i="2"/>
  <c r="H1058" i="2"/>
  <c r="G1058" i="2"/>
  <c r="I1057" i="2"/>
  <c r="H1057" i="2"/>
  <c r="G1057" i="2"/>
  <c r="I1056" i="2"/>
  <c r="H1056" i="2"/>
  <c r="G1056" i="2"/>
  <c r="I1055" i="2"/>
  <c r="H1055" i="2"/>
  <c r="G1055" i="2"/>
  <c r="I1054" i="2"/>
  <c r="H1054" i="2"/>
  <c r="G1054" i="2"/>
  <c r="I1053" i="2"/>
  <c r="H1053" i="2"/>
  <c r="G1053" i="2"/>
  <c r="I1052" i="2"/>
  <c r="H1052" i="2"/>
  <c r="G1052" i="2"/>
  <c r="I1051" i="2"/>
  <c r="H1051" i="2"/>
  <c r="G1051" i="2"/>
  <c r="I1050" i="2"/>
  <c r="H1050" i="2"/>
  <c r="G1050" i="2"/>
  <c r="I1049" i="2"/>
  <c r="H1049" i="2"/>
  <c r="G1049" i="2"/>
  <c r="I1048" i="2"/>
  <c r="H1048" i="2"/>
  <c r="G1048" i="2"/>
  <c r="I1047" i="2"/>
  <c r="H1047" i="2"/>
  <c r="G1047" i="2"/>
  <c r="I1046" i="2"/>
  <c r="H1046" i="2"/>
  <c r="G1046" i="2"/>
  <c r="I1045" i="2"/>
  <c r="H1045" i="2"/>
  <c r="G1045" i="2"/>
  <c r="I1044" i="2"/>
  <c r="H1044" i="2"/>
  <c r="G1044" i="2"/>
  <c r="I1043" i="2"/>
  <c r="H1043" i="2"/>
  <c r="G1043" i="2"/>
  <c r="I1042" i="2"/>
  <c r="H1042" i="2"/>
  <c r="G1042" i="2"/>
  <c r="I1041" i="2"/>
  <c r="H1041" i="2"/>
  <c r="G1041" i="2"/>
  <c r="I1040" i="2"/>
  <c r="H1040" i="2"/>
  <c r="G1040" i="2"/>
  <c r="I1039" i="2"/>
  <c r="H1039" i="2"/>
  <c r="G1039" i="2"/>
  <c r="I1038" i="2"/>
  <c r="H1038" i="2"/>
  <c r="G1038" i="2"/>
  <c r="I1037" i="2"/>
  <c r="H1037" i="2"/>
  <c r="G1037" i="2"/>
  <c r="I1036" i="2"/>
  <c r="H1036" i="2"/>
  <c r="G1036" i="2"/>
  <c r="I1035" i="2"/>
  <c r="H1035" i="2"/>
  <c r="G1035" i="2"/>
  <c r="I1034" i="2"/>
  <c r="H1034" i="2"/>
  <c r="G1034" i="2"/>
  <c r="I1033" i="2"/>
  <c r="H1033" i="2"/>
  <c r="G1033" i="2"/>
  <c r="I1032" i="2"/>
  <c r="H1032" i="2"/>
  <c r="G1032" i="2"/>
  <c r="I1031" i="2"/>
  <c r="H1031" i="2"/>
  <c r="G1031" i="2"/>
  <c r="I1030" i="2"/>
  <c r="H1030" i="2"/>
  <c r="G1030" i="2"/>
  <c r="I1029" i="2"/>
  <c r="H1029" i="2"/>
  <c r="G1029" i="2"/>
  <c r="I1028" i="2"/>
  <c r="H1028" i="2"/>
  <c r="G1028" i="2"/>
  <c r="I1027" i="2"/>
  <c r="H1027" i="2"/>
  <c r="G1027" i="2"/>
  <c r="I1026" i="2"/>
  <c r="H1026" i="2"/>
  <c r="G1026" i="2"/>
  <c r="I1025" i="2"/>
  <c r="H1025" i="2"/>
  <c r="G1025" i="2"/>
  <c r="I1024" i="2"/>
  <c r="H1024" i="2"/>
  <c r="G1024" i="2"/>
  <c r="I1023" i="2"/>
  <c r="H1023" i="2"/>
  <c r="G1023" i="2"/>
  <c r="I1022" i="2"/>
  <c r="H1022" i="2"/>
  <c r="G1022" i="2"/>
  <c r="I1021" i="2"/>
  <c r="H1021" i="2"/>
  <c r="G1021" i="2"/>
  <c r="I1020" i="2"/>
  <c r="H1020" i="2"/>
  <c r="G1020" i="2"/>
  <c r="I1019" i="2"/>
  <c r="H1019" i="2"/>
  <c r="G1019" i="2"/>
  <c r="I1018" i="2"/>
  <c r="H1018" i="2"/>
  <c r="G1018" i="2"/>
  <c r="I1017" i="2"/>
  <c r="H1017" i="2"/>
  <c r="G1017" i="2"/>
  <c r="I1016" i="2"/>
  <c r="H1016" i="2"/>
  <c r="G1016" i="2"/>
  <c r="I1015" i="2"/>
  <c r="H1015" i="2"/>
  <c r="G1015" i="2"/>
  <c r="I1014" i="2"/>
  <c r="H1014" i="2"/>
  <c r="G1014" i="2"/>
  <c r="I1013" i="2"/>
  <c r="H1013" i="2"/>
  <c r="G1013" i="2"/>
  <c r="I1012" i="2"/>
  <c r="H1012" i="2"/>
  <c r="G1012" i="2"/>
  <c r="I1011" i="2"/>
  <c r="H1011" i="2"/>
  <c r="G1011" i="2"/>
  <c r="I1010" i="2"/>
  <c r="H1010" i="2"/>
  <c r="G1010" i="2"/>
  <c r="I1009" i="2"/>
  <c r="H1009" i="2"/>
  <c r="G1009" i="2"/>
  <c r="I1008" i="2"/>
  <c r="H1008" i="2"/>
  <c r="G1008" i="2"/>
  <c r="I1007" i="2"/>
  <c r="H1007" i="2"/>
  <c r="G1007" i="2"/>
  <c r="I1006" i="2"/>
  <c r="H1006" i="2"/>
  <c r="G1006" i="2"/>
  <c r="I1005" i="2"/>
  <c r="H1005" i="2"/>
  <c r="G1005" i="2"/>
  <c r="I1004" i="2"/>
  <c r="H1004" i="2"/>
  <c r="G1004" i="2"/>
  <c r="I1003" i="2"/>
  <c r="H1003" i="2"/>
  <c r="G1003" i="2"/>
  <c r="I1002" i="2"/>
  <c r="H1002" i="2"/>
  <c r="G1002" i="2"/>
  <c r="I1001" i="2"/>
  <c r="H1001" i="2"/>
  <c r="G1001" i="2"/>
  <c r="I1000" i="2"/>
  <c r="H1000" i="2"/>
  <c r="G1000" i="2"/>
  <c r="I999" i="2"/>
  <c r="H999" i="2"/>
  <c r="G999" i="2"/>
  <c r="I998" i="2"/>
  <c r="H998" i="2"/>
  <c r="G998" i="2"/>
  <c r="I997" i="2"/>
  <c r="H997" i="2"/>
  <c r="G997" i="2"/>
  <c r="I996" i="2"/>
  <c r="H996" i="2"/>
  <c r="G996" i="2"/>
  <c r="I995" i="2"/>
  <c r="H995" i="2"/>
  <c r="G995" i="2"/>
  <c r="I994" i="2"/>
  <c r="H994" i="2"/>
  <c r="G994" i="2"/>
  <c r="I993" i="2"/>
  <c r="H993" i="2"/>
  <c r="G993" i="2"/>
  <c r="I992" i="2"/>
  <c r="H992" i="2"/>
  <c r="G992" i="2"/>
  <c r="I991" i="2"/>
  <c r="H991" i="2"/>
  <c r="G991" i="2"/>
  <c r="I990" i="2"/>
  <c r="H990" i="2"/>
  <c r="G990" i="2"/>
  <c r="I989" i="2"/>
  <c r="H989" i="2"/>
  <c r="G989" i="2"/>
  <c r="I988" i="2"/>
  <c r="H988" i="2"/>
  <c r="G988" i="2"/>
  <c r="I987" i="2"/>
  <c r="H987" i="2"/>
  <c r="G987" i="2"/>
  <c r="I986" i="2"/>
  <c r="H986" i="2"/>
  <c r="G986" i="2"/>
  <c r="I985" i="2"/>
  <c r="H985" i="2"/>
  <c r="G985" i="2"/>
  <c r="I984" i="2"/>
  <c r="H984" i="2"/>
  <c r="G984" i="2"/>
  <c r="I983" i="2"/>
  <c r="H983" i="2"/>
  <c r="G983" i="2"/>
  <c r="I982" i="2"/>
  <c r="H982" i="2"/>
  <c r="G982" i="2"/>
  <c r="I981" i="2"/>
  <c r="H981" i="2"/>
  <c r="G981" i="2"/>
  <c r="I980" i="2"/>
  <c r="H980" i="2"/>
  <c r="G980" i="2"/>
  <c r="I979" i="2"/>
  <c r="H979" i="2"/>
  <c r="G979" i="2"/>
  <c r="I978" i="2"/>
  <c r="H978" i="2"/>
  <c r="G978" i="2"/>
  <c r="I977" i="2"/>
  <c r="H977" i="2"/>
  <c r="G977" i="2"/>
  <c r="I976" i="2"/>
  <c r="H976" i="2"/>
  <c r="G976" i="2"/>
  <c r="I975" i="2"/>
  <c r="H975" i="2"/>
  <c r="G975" i="2"/>
  <c r="I974" i="2"/>
  <c r="H974" i="2"/>
  <c r="G974" i="2"/>
  <c r="I973" i="2"/>
  <c r="H973" i="2"/>
  <c r="G973" i="2"/>
  <c r="I972" i="2"/>
  <c r="H972" i="2"/>
  <c r="G972" i="2"/>
  <c r="I971" i="2"/>
  <c r="H971" i="2"/>
  <c r="G971" i="2"/>
  <c r="I970" i="2"/>
  <c r="H970" i="2"/>
  <c r="G970" i="2"/>
  <c r="I969" i="2"/>
  <c r="H969" i="2"/>
  <c r="G969" i="2"/>
  <c r="I968" i="2"/>
  <c r="H968" i="2"/>
  <c r="G968" i="2"/>
  <c r="I967" i="2"/>
  <c r="H967" i="2"/>
  <c r="G967" i="2"/>
  <c r="I966" i="2"/>
  <c r="H966" i="2"/>
  <c r="G966" i="2"/>
  <c r="I965" i="2"/>
  <c r="H965" i="2"/>
  <c r="G965" i="2"/>
  <c r="I964" i="2"/>
  <c r="H964" i="2"/>
  <c r="G964" i="2"/>
  <c r="I963" i="2"/>
  <c r="H963" i="2"/>
  <c r="G963" i="2"/>
  <c r="I962" i="2"/>
  <c r="H962" i="2"/>
  <c r="G962" i="2"/>
  <c r="I961" i="2"/>
  <c r="H961" i="2"/>
  <c r="G961" i="2"/>
  <c r="I960" i="2"/>
  <c r="H960" i="2"/>
  <c r="G960" i="2"/>
  <c r="I959" i="2"/>
  <c r="H959" i="2"/>
  <c r="G959" i="2"/>
  <c r="I958" i="2"/>
  <c r="H958" i="2"/>
  <c r="G958" i="2"/>
  <c r="I957" i="2"/>
  <c r="H957" i="2"/>
  <c r="G957" i="2"/>
  <c r="I956" i="2"/>
  <c r="H956" i="2"/>
  <c r="G956" i="2"/>
  <c r="I955" i="2"/>
  <c r="H955" i="2"/>
  <c r="G955" i="2"/>
  <c r="I954" i="2"/>
  <c r="H954" i="2"/>
  <c r="G954" i="2"/>
  <c r="I953" i="2"/>
  <c r="H953" i="2"/>
  <c r="G953" i="2"/>
  <c r="I952" i="2"/>
  <c r="H952" i="2"/>
  <c r="G952" i="2"/>
  <c r="I951" i="2"/>
  <c r="H951" i="2"/>
  <c r="G951" i="2"/>
  <c r="I950" i="2"/>
  <c r="H950" i="2"/>
  <c r="G950" i="2"/>
  <c r="I949" i="2"/>
  <c r="H949" i="2"/>
  <c r="G949" i="2"/>
  <c r="I948" i="2"/>
  <c r="H948" i="2"/>
  <c r="G948" i="2"/>
  <c r="I947" i="2"/>
  <c r="H947" i="2"/>
  <c r="G947" i="2"/>
  <c r="I946" i="2"/>
  <c r="H946" i="2"/>
  <c r="G946" i="2"/>
  <c r="I945" i="2"/>
  <c r="H945" i="2"/>
  <c r="G945" i="2"/>
  <c r="I944" i="2"/>
  <c r="H944" i="2"/>
  <c r="G944" i="2"/>
  <c r="I943" i="2"/>
  <c r="H943" i="2"/>
  <c r="G943" i="2"/>
  <c r="I942" i="2"/>
  <c r="H942" i="2"/>
  <c r="G942" i="2"/>
  <c r="I941" i="2"/>
  <c r="H941" i="2"/>
  <c r="G941" i="2"/>
  <c r="I940" i="2"/>
  <c r="H940" i="2"/>
  <c r="G940" i="2"/>
  <c r="I939" i="2"/>
  <c r="H939" i="2"/>
  <c r="G939" i="2"/>
  <c r="I938" i="2"/>
  <c r="H938" i="2"/>
  <c r="G938" i="2"/>
  <c r="I937" i="2"/>
  <c r="H937" i="2"/>
  <c r="G937" i="2"/>
  <c r="I936" i="2"/>
  <c r="H936" i="2"/>
  <c r="G936" i="2"/>
  <c r="I935" i="2"/>
  <c r="H935" i="2"/>
  <c r="G935" i="2"/>
  <c r="I934" i="2"/>
  <c r="H934" i="2"/>
  <c r="G934" i="2"/>
  <c r="I933" i="2"/>
  <c r="H933" i="2"/>
  <c r="G933" i="2"/>
  <c r="I932" i="2"/>
  <c r="H932" i="2"/>
  <c r="G932" i="2"/>
  <c r="I931" i="2"/>
  <c r="H931" i="2"/>
  <c r="G931" i="2"/>
  <c r="I930" i="2"/>
  <c r="H930" i="2"/>
  <c r="G930" i="2"/>
  <c r="I929" i="2"/>
  <c r="H929" i="2"/>
  <c r="G929" i="2"/>
  <c r="I928" i="2"/>
  <c r="H928" i="2"/>
  <c r="G928" i="2"/>
  <c r="I927" i="2"/>
  <c r="H927" i="2"/>
  <c r="G927" i="2"/>
  <c r="I926" i="2"/>
  <c r="H926" i="2"/>
  <c r="G926" i="2"/>
  <c r="I925" i="2"/>
  <c r="H925" i="2"/>
  <c r="G925" i="2"/>
  <c r="I924" i="2"/>
  <c r="H924" i="2"/>
  <c r="G924" i="2"/>
  <c r="I923" i="2"/>
  <c r="H923" i="2"/>
  <c r="G923" i="2"/>
  <c r="I922" i="2"/>
  <c r="H922" i="2"/>
  <c r="G922" i="2"/>
  <c r="I921" i="2"/>
  <c r="H921" i="2"/>
  <c r="G921" i="2"/>
  <c r="I920" i="2"/>
  <c r="H920" i="2"/>
  <c r="G920" i="2"/>
  <c r="I919" i="2"/>
  <c r="H919" i="2"/>
  <c r="G919" i="2"/>
  <c r="I918" i="2"/>
  <c r="H918" i="2"/>
  <c r="G918" i="2"/>
  <c r="I917" i="2"/>
  <c r="H917" i="2"/>
  <c r="G917" i="2"/>
  <c r="I916" i="2"/>
  <c r="H916" i="2"/>
  <c r="G916" i="2"/>
  <c r="I915" i="2"/>
  <c r="H915" i="2"/>
  <c r="G915" i="2"/>
  <c r="I914" i="2"/>
  <c r="H914" i="2"/>
  <c r="G914" i="2"/>
  <c r="I913" i="2"/>
  <c r="H913" i="2"/>
  <c r="G913" i="2"/>
  <c r="I912" i="2"/>
  <c r="H912" i="2"/>
  <c r="G912" i="2"/>
  <c r="I911" i="2"/>
  <c r="H911" i="2"/>
  <c r="G911" i="2"/>
  <c r="I910" i="2"/>
  <c r="H910" i="2"/>
  <c r="G910" i="2"/>
  <c r="I909" i="2"/>
  <c r="H909" i="2"/>
  <c r="G909" i="2"/>
  <c r="I908" i="2"/>
  <c r="H908" i="2"/>
  <c r="G908" i="2"/>
  <c r="I907" i="2"/>
  <c r="H907" i="2"/>
  <c r="G907" i="2"/>
  <c r="I906" i="2"/>
  <c r="H906" i="2"/>
  <c r="G906" i="2"/>
  <c r="I905" i="2"/>
  <c r="H905" i="2"/>
  <c r="G905" i="2"/>
  <c r="I904" i="2"/>
  <c r="H904" i="2"/>
  <c r="G904" i="2"/>
  <c r="I903" i="2"/>
  <c r="H903" i="2"/>
  <c r="G903" i="2"/>
  <c r="I902" i="2"/>
  <c r="H902" i="2"/>
  <c r="G902" i="2"/>
  <c r="I901" i="2"/>
  <c r="H901" i="2"/>
  <c r="G901" i="2"/>
  <c r="I900" i="2"/>
  <c r="H900" i="2"/>
  <c r="G900" i="2"/>
  <c r="I899" i="2"/>
  <c r="H899" i="2"/>
  <c r="G899" i="2"/>
  <c r="I898" i="2"/>
  <c r="H898" i="2"/>
  <c r="G898" i="2"/>
  <c r="I897" i="2"/>
  <c r="H897" i="2"/>
  <c r="G897" i="2"/>
  <c r="I896" i="2"/>
  <c r="H896" i="2"/>
  <c r="G896" i="2"/>
  <c r="I895" i="2"/>
  <c r="H895" i="2"/>
  <c r="G895" i="2"/>
  <c r="I894" i="2"/>
  <c r="H894" i="2"/>
  <c r="G894" i="2"/>
  <c r="I893" i="2"/>
  <c r="H893" i="2"/>
  <c r="G893" i="2"/>
  <c r="I892" i="2"/>
  <c r="H892" i="2"/>
  <c r="G892" i="2"/>
  <c r="I891" i="2"/>
  <c r="H891" i="2"/>
  <c r="G891" i="2"/>
  <c r="I890" i="2"/>
  <c r="H890" i="2"/>
  <c r="G890" i="2"/>
  <c r="I889" i="2"/>
  <c r="H889" i="2"/>
  <c r="G889" i="2"/>
  <c r="I888" i="2"/>
  <c r="H888" i="2"/>
  <c r="G888" i="2"/>
  <c r="I887" i="2"/>
  <c r="H887" i="2"/>
  <c r="G887" i="2"/>
  <c r="I886" i="2"/>
  <c r="H886" i="2"/>
  <c r="G886" i="2"/>
  <c r="I885" i="2"/>
  <c r="H885" i="2"/>
  <c r="G885" i="2"/>
  <c r="I884" i="2"/>
  <c r="H884" i="2"/>
  <c r="G884" i="2"/>
  <c r="I883" i="2"/>
  <c r="H883" i="2"/>
  <c r="G883" i="2"/>
  <c r="I882" i="2"/>
  <c r="H882" i="2"/>
  <c r="G882" i="2"/>
  <c r="I881" i="2"/>
  <c r="H881" i="2"/>
  <c r="G881" i="2"/>
  <c r="I880" i="2"/>
  <c r="H880" i="2"/>
  <c r="G880" i="2"/>
  <c r="I879" i="2"/>
  <c r="H879" i="2"/>
  <c r="G879" i="2"/>
  <c r="I878" i="2"/>
  <c r="H878" i="2"/>
  <c r="G878" i="2"/>
  <c r="I877" i="2"/>
  <c r="H877" i="2"/>
  <c r="G877" i="2"/>
  <c r="I876" i="2"/>
  <c r="H876" i="2"/>
  <c r="G876" i="2"/>
  <c r="I875" i="2"/>
  <c r="H875" i="2"/>
  <c r="G875" i="2"/>
  <c r="I874" i="2"/>
  <c r="H874" i="2"/>
  <c r="G874" i="2"/>
  <c r="I873" i="2"/>
  <c r="H873" i="2"/>
  <c r="G873" i="2"/>
  <c r="I872" i="2"/>
  <c r="H872" i="2"/>
  <c r="G872" i="2"/>
  <c r="I871" i="2"/>
  <c r="H871" i="2"/>
  <c r="G871" i="2"/>
  <c r="I870" i="2"/>
  <c r="H870" i="2"/>
  <c r="G870" i="2"/>
  <c r="I869" i="2"/>
  <c r="H869" i="2"/>
  <c r="G869" i="2"/>
  <c r="I868" i="2"/>
  <c r="H868" i="2"/>
  <c r="G868" i="2"/>
  <c r="I867" i="2"/>
  <c r="H867" i="2"/>
  <c r="G867" i="2"/>
  <c r="I866" i="2"/>
  <c r="H866" i="2"/>
  <c r="G866" i="2"/>
  <c r="I865" i="2"/>
  <c r="H865" i="2"/>
  <c r="G865" i="2"/>
  <c r="I864" i="2"/>
  <c r="H864" i="2"/>
  <c r="G864" i="2"/>
  <c r="I863" i="2"/>
  <c r="H863" i="2"/>
  <c r="G863" i="2"/>
  <c r="I862" i="2"/>
  <c r="H862" i="2"/>
  <c r="G862" i="2"/>
  <c r="I861" i="2"/>
  <c r="H861" i="2"/>
  <c r="G861" i="2"/>
  <c r="I860" i="2"/>
  <c r="H860" i="2"/>
  <c r="G860" i="2"/>
  <c r="I859" i="2"/>
  <c r="H859" i="2"/>
  <c r="G859" i="2"/>
  <c r="I858" i="2"/>
  <c r="H858" i="2"/>
  <c r="G858" i="2"/>
  <c r="I857" i="2"/>
  <c r="H857" i="2"/>
  <c r="G857" i="2"/>
  <c r="I856" i="2"/>
  <c r="H856" i="2"/>
  <c r="G856" i="2"/>
  <c r="I855" i="2"/>
  <c r="H855" i="2"/>
  <c r="G855" i="2"/>
  <c r="I854" i="2"/>
  <c r="H854" i="2"/>
  <c r="G854" i="2"/>
  <c r="I853" i="2"/>
  <c r="H853" i="2"/>
  <c r="G853" i="2"/>
  <c r="I852" i="2"/>
  <c r="H852" i="2"/>
  <c r="G852" i="2"/>
  <c r="I851" i="2"/>
  <c r="H851" i="2"/>
  <c r="G851" i="2"/>
  <c r="I850" i="2"/>
  <c r="H850" i="2"/>
  <c r="G850" i="2"/>
  <c r="I849" i="2"/>
  <c r="H849" i="2"/>
  <c r="G849" i="2"/>
  <c r="I848" i="2"/>
  <c r="H848" i="2"/>
  <c r="G848" i="2"/>
  <c r="I847" i="2"/>
  <c r="H847" i="2"/>
  <c r="G847" i="2"/>
  <c r="I846" i="2"/>
  <c r="H846" i="2"/>
  <c r="G846" i="2"/>
  <c r="I845" i="2"/>
  <c r="H845" i="2"/>
  <c r="G845" i="2"/>
  <c r="I844" i="2"/>
  <c r="H844" i="2"/>
  <c r="G844" i="2"/>
  <c r="I843" i="2"/>
  <c r="H843" i="2"/>
  <c r="G843" i="2"/>
  <c r="I842" i="2"/>
  <c r="H842" i="2"/>
  <c r="G842" i="2"/>
  <c r="I841" i="2"/>
  <c r="H841" i="2"/>
  <c r="G841" i="2"/>
  <c r="I840" i="2"/>
  <c r="H840" i="2"/>
  <c r="G840" i="2"/>
  <c r="I839" i="2"/>
  <c r="H839" i="2"/>
  <c r="G839" i="2"/>
  <c r="I838" i="2"/>
  <c r="H838" i="2"/>
  <c r="G838" i="2"/>
  <c r="I837" i="2"/>
  <c r="H837" i="2"/>
  <c r="G837" i="2"/>
  <c r="I836" i="2"/>
  <c r="H836" i="2"/>
  <c r="G836" i="2"/>
  <c r="I835" i="2"/>
  <c r="H835" i="2"/>
  <c r="G835" i="2"/>
  <c r="I834" i="2"/>
  <c r="H834" i="2"/>
  <c r="G834" i="2"/>
  <c r="I833" i="2"/>
  <c r="H833" i="2"/>
  <c r="G833" i="2"/>
  <c r="I832" i="2"/>
  <c r="H832" i="2"/>
  <c r="G832" i="2"/>
  <c r="I831" i="2"/>
  <c r="H831" i="2"/>
  <c r="G831" i="2"/>
  <c r="I830" i="2"/>
  <c r="H830" i="2"/>
  <c r="G830" i="2"/>
  <c r="I829" i="2"/>
  <c r="H829" i="2"/>
  <c r="G829" i="2"/>
  <c r="I828" i="2"/>
  <c r="H828" i="2"/>
  <c r="G828" i="2"/>
  <c r="I827" i="2"/>
  <c r="H827" i="2"/>
  <c r="G827" i="2"/>
  <c r="I826" i="2"/>
  <c r="H826" i="2"/>
  <c r="G826" i="2"/>
  <c r="I825" i="2"/>
  <c r="H825" i="2"/>
  <c r="G825" i="2"/>
  <c r="I824" i="2"/>
  <c r="H824" i="2"/>
  <c r="G824" i="2"/>
  <c r="I823" i="2"/>
  <c r="H823" i="2"/>
  <c r="G823" i="2"/>
  <c r="I822" i="2"/>
  <c r="H822" i="2"/>
  <c r="G822" i="2"/>
  <c r="I821" i="2"/>
  <c r="H821" i="2"/>
  <c r="G821" i="2"/>
  <c r="I820" i="2"/>
  <c r="H820" i="2"/>
  <c r="G820" i="2"/>
  <c r="I819" i="2"/>
  <c r="H819" i="2"/>
  <c r="G819" i="2"/>
  <c r="I818" i="2"/>
  <c r="H818" i="2"/>
  <c r="G818" i="2"/>
  <c r="I817" i="2"/>
  <c r="H817" i="2"/>
  <c r="G817" i="2"/>
  <c r="I816" i="2"/>
  <c r="H816" i="2"/>
  <c r="G816" i="2"/>
  <c r="I815" i="2"/>
  <c r="H815" i="2"/>
  <c r="G815" i="2"/>
  <c r="I814" i="2"/>
  <c r="H814" i="2"/>
  <c r="G814" i="2"/>
  <c r="I813" i="2"/>
  <c r="H813" i="2"/>
  <c r="G813" i="2"/>
  <c r="I812" i="2"/>
  <c r="H812" i="2"/>
  <c r="G812" i="2"/>
  <c r="I811" i="2"/>
  <c r="H811" i="2"/>
  <c r="G811" i="2"/>
  <c r="I810" i="2"/>
  <c r="H810" i="2"/>
  <c r="G810" i="2"/>
  <c r="I809" i="2"/>
  <c r="H809" i="2"/>
  <c r="G809" i="2"/>
  <c r="I808" i="2"/>
  <c r="H808" i="2"/>
  <c r="G808" i="2"/>
  <c r="I807" i="2"/>
  <c r="H807" i="2"/>
  <c r="G807" i="2"/>
  <c r="I806" i="2"/>
  <c r="H806" i="2"/>
  <c r="G806" i="2"/>
  <c r="I805" i="2"/>
  <c r="H805" i="2"/>
  <c r="G805" i="2"/>
  <c r="I804" i="2"/>
  <c r="H804" i="2"/>
  <c r="G804" i="2"/>
  <c r="I803" i="2"/>
  <c r="H803" i="2"/>
  <c r="G803" i="2"/>
  <c r="I802" i="2"/>
  <c r="H802" i="2"/>
  <c r="G802" i="2"/>
  <c r="I801" i="2"/>
  <c r="H801" i="2"/>
  <c r="G801" i="2"/>
  <c r="I800" i="2"/>
  <c r="H800" i="2"/>
  <c r="G800" i="2"/>
  <c r="I799" i="2"/>
  <c r="H799" i="2"/>
  <c r="G799" i="2"/>
  <c r="I798" i="2"/>
  <c r="H798" i="2"/>
  <c r="G798" i="2"/>
  <c r="I797" i="2"/>
  <c r="H797" i="2"/>
  <c r="G797" i="2"/>
  <c r="I796" i="2"/>
  <c r="H796" i="2"/>
  <c r="G796" i="2"/>
  <c r="I795" i="2"/>
  <c r="H795" i="2"/>
  <c r="G795" i="2"/>
  <c r="I794" i="2"/>
  <c r="H794" i="2"/>
  <c r="G794" i="2"/>
  <c r="I793" i="2"/>
  <c r="H793" i="2"/>
  <c r="G793" i="2"/>
  <c r="I792" i="2"/>
  <c r="H792" i="2"/>
  <c r="G792" i="2"/>
  <c r="I791" i="2"/>
  <c r="H791" i="2"/>
  <c r="G791" i="2"/>
  <c r="I790" i="2"/>
  <c r="H790" i="2"/>
  <c r="G790" i="2"/>
  <c r="I789" i="2"/>
  <c r="H789" i="2"/>
  <c r="G789" i="2"/>
  <c r="I788" i="2"/>
  <c r="H788" i="2"/>
  <c r="G788" i="2"/>
  <c r="I787" i="2"/>
  <c r="H787" i="2"/>
  <c r="G787" i="2"/>
  <c r="I786" i="2"/>
  <c r="H786" i="2"/>
  <c r="G786" i="2"/>
  <c r="I785" i="2"/>
  <c r="H785" i="2"/>
  <c r="G785" i="2"/>
  <c r="I784" i="2"/>
  <c r="H784" i="2"/>
  <c r="G784" i="2"/>
  <c r="I783" i="2"/>
  <c r="H783" i="2"/>
  <c r="G783" i="2"/>
  <c r="I782" i="2"/>
  <c r="H782" i="2"/>
  <c r="G782" i="2"/>
  <c r="I781" i="2"/>
  <c r="H781" i="2"/>
  <c r="G781" i="2"/>
  <c r="I780" i="2"/>
  <c r="H780" i="2"/>
  <c r="G780" i="2"/>
  <c r="I779" i="2"/>
  <c r="H779" i="2"/>
  <c r="G779" i="2"/>
  <c r="I778" i="2"/>
  <c r="H778" i="2"/>
  <c r="G778" i="2"/>
  <c r="I777" i="2"/>
  <c r="H777" i="2"/>
  <c r="G777" i="2"/>
  <c r="I776" i="2"/>
  <c r="H776" i="2"/>
  <c r="G776" i="2"/>
  <c r="I775" i="2"/>
  <c r="H775" i="2"/>
  <c r="G775" i="2"/>
  <c r="I774" i="2"/>
  <c r="H774" i="2"/>
  <c r="G774" i="2"/>
  <c r="I773" i="2"/>
  <c r="H773" i="2"/>
  <c r="G773" i="2"/>
  <c r="I772" i="2"/>
  <c r="H772" i="2"/>
  <c r="G772" i="2"/>
  <c r="I771" i="2"/>
  <c r="H771" i="2"/>
  <c r="G771" i="2"/>
  <c r="I770" i="2"/>
  <c r="H770" i="2"/>
  <c r="G770" i="2"/>
  <c r="I769" i="2"/>
  <c r="H769" i="2"/>
  <c r="G769" i="2"/>
  <c r="I768" i="2"/>
  <c r="H768" i="2"/>
  <c r="G768" i="2"/>
  <c r="I767" i="2"/>
  <c r="H767" i="2"/>
  <c r="G767" i="2"/>
  <c r="I766" i="2"/>
  <c r="H766" i="2"/>
  <c r="G766" i="2"/>
  <c r="I765" i="2"/>
  <c r="H765" i="2"/>
  <c r="G765" i="2"/>
  <c r="I764" i="2"/>
  <c r="H764" i="2"/>
  <c r="G764" i="2"/>
  <c r="I763" i="2"/>
  <c r="H763" i="2"/>
  <c r="G763" i="2"/>
  <c r="I762" i="2"/>
  <c r="H762" i="2"/>
  <c r="G762" i="2"/>
  <c r="I761" i="2"/>
  <c r="H761" i="2"/>
  <c r="G761" i="2"/>
  <c r="I760" i="2"/>
  <c r="H760" i="2"/>
  <c r="G760" i="2"/>
  <c r="I759" i="2"/>
  <c r="H759" i="2"/>
  <c r="G759" i="2"/>
  <c r="I758" i="2"/>
  <c r="H758" i="2"/>
  <c r="G758" i="2"/>
  <c r="I757" i="2"/>
  <c r="H757" i="2"/>
  <c r="G757" i="2"/>
  <c r="I756" i="2"/>
  <c r="H756" i="2"/>
  <c r="G756" i="2"/>
  <c r="I755" i="2"/>
  <c r="H755" i="2"/>
  <c r="G755" i="2"/>
  <c r="I754" i="2"/>
  <c r="H754" i="2"/>
  <c r="G754" i="2"/>
  <c r="I753" i="2"/>
  <c r="H753" i="2"/>
  <c r="G753" i="2"/>
  <c r="I752" i="2"/>
  <c r="H752" i="2"/>
  <c r="G752" i="2"/>
  <c r="I751" i="2"/>
  <c r="H751" i="2"/>
  <c r="G751" i="2"/>
  <c r="I750" i="2"/>
  <c r="H750" i="2"/>
  <c r="G750" i="2"/>
  <c r="I749" i="2"/>
  <c r="H749" i="2"/>
  <c r="G749" i="2"/>
  <c r="I748" i="2"/>
  <c r="H748" i="2"/>
  <c r="G748" i="2"/>
  <c r="I747" i="2"/>
  <c r="H747" i="2"/>
  <c r="G747" i="2"/>
  <c r="I746" i="2"/>
  <c r="H746" i="2"/>
  <c r="G746" i="2"/>
  <c r="I745" i="2"/>
  <c r="H745" i="2"/>
  <c r="G745" i="2"/>
  <c r="I744" i="2"/>
  <c r="H744" i="2"/>
  <c r="G744" i="2"/>
  <c r="I743" i="2"/>
  <c r="H743" i="2"/>
  <c r="G743" i="2"/>
  <c r="I742" i="2"/>
  <c r="H742" i="2"/>
  <c r="G742" i="2"/>
  <c r="I741" i="2"/>
  <c r="H741" i="2"/>
  <c r="G741" i="2"/>
  <c r="I740" i="2"/>
  <c r="H740" i="2"/>
  <c r="G740" i="2"/>
  <c r="I739" i="2"/>
  <c r="H739" i="2"/>
  <c r="G739" i="2"/>
  <c r="I738" i="2"/>
  <c r="H738" i="2"/>
  <c r="G738" i="2"/>
  <c r="I737" i="2"/>
  <c r="H737" i="2"/>
  <c r="G737" i="2"/>
  <c r="I736" i="2"/>
  <c r="H736" i="2"/>
  <c r="G736" i="2"/>
  <c r="I735" i="2"/>
  <c r="H735" i="2"/>
  <c r="G735" i="2"/>
  <c r="I734" i="2"/>
  <c r="H734" i="2"/>
  <c r="G734" i="2"/>
  <c r="I733" i="2"/>
  <c r="H733" i="2"/>
  <c r="G733" i="2"/>
  <c r="I732" i="2"/>
  <c r="H732" i="2"/>
  <c r="G732" i="2"/>
  <c r="I731" i="2"/>
  <c r="H731" i="2"/>
  <c r="G731" i="2"/>
  <c r="I730" i="2"/>
  <c r="H730" i="2"/>
  <c r="G730" i="2"/>
  <c r="I729" i="2"/>
  <c r="H729" i="2"/>
  <c r="G729" i="2"/>
  <c r="I728" i="2"/>
  <c r="H728" i="2"/>
  <c r="G728" i="2"/>
  <c r="I727" i="2"/>
  <c r="H727" i="2"/>
  <c r="G727" i="2"/>
  <c r="I726" i="2"/>
  <c r="H726" i="2"/>
  <c r="G726" i="2"/>
  <c r="I725" i="2"/>
  <c r="H725" i="2"/>
  <c r="G725" i="2"/>
  <c r="I724" i="2"/>
  <c r="H724" i="2"/>
  <c r="G724" i="2"/>
  <c r="I723" i="2"/>
  <c r="H723" i="2"/>
  <c r="G723" i="2"/>
  <c r="I722" i="2"/>
  <c r="H722" i="2"/>
  <c r="G722" i="2"/>
  <c r="I721" i="2"/>
  <c r="H721" i="2"/>
  <c r="G721" i="2"/>
  <c r="I720" i="2"/>
  <c r="H720" i="2"/>
  <c r="G720" i="2"/>
  <c r="I719" i="2"/>
  <c r="H719" i="2"/>
  <c r="G719" i="2"/>
  <c r="I718" i="2"/>
  <c r="H718" i="2"/>
  <c r="G718" i="2"/>
  <c r="I717" i="2"/>
  <c r="H717" i="2"/>
  <c r="G717" i="2"/>
  <c r="I716" i="2"/>
  <c r="H716" i="2"/>
  <c r="G716" i="2"/>
  <c r="I715" i="2"/>
  <c r="H715" i="2"/>
  <c r="G715" i="2"/>
  <c r="I714" i="2"/>
  <c r="H714" i="2"/>
  <c r="G714" i="2"/>
  <c r="I713" i="2"/>
  <c r="H713" i="2"/>
  <c r="G713" i="2"/>
  <c r="I712" i="2"/>
  <c r="H712" i="2"/>
  <c r="G712" i="2"/>
  <c r="I711" i="2"/>
  <c r="H711" i="2"/>
  <c r="G711" i="2"/>
  <c r="I710" i="2"/>
  <c r="H710" i="2"/>
  <c r="G710" i="2"/>
  <c r="I709" i="2"/>
  <c r="H709" i="2"/>
  <c r="G709" i="2"/>
  <c r="I708" i="2"/>
  <c r="H708" i="2"/>
  <c r="G708" i="2"/>
  <c r="I707" i="2"/>
  <c r="H707" i="2"/>
  <c r="G707" i="2"/>
  <c r="I706" i="2"/>
  <c r="H706" i="2"/>
  <c r="G706" i="2"/>
  <c r="I705" i="2"/>
  <c r="H705" i="2"/>
  <c r="G705" i="2"/>
  <c r="I704" i="2"/>
  <c r="H704" i="2"/>
  <c r="G704" i="2"/>
  <c r="I703" i="2"/>
  <c r="H703" i="2"/>
  <c r="G703" i="2"/>
  <c r="I702" i="2"/>
  <c r="H702" i="2"/>
  <c r="G702" i="2"/>
  <c r="I701" i="2"/>
  <c r="H701" i="2"/>
  <c r="G701" i="2"/>
  <c r="I700" i="2"/>
  <c r="H700" i="2"/>
  <c r="G700" i="2"/>
  <c r="I699" i="2"/>
  <c r="H699" i="2"/>
  <c r="G699" i="2"/>
  <c r="I698" i="2"/>
  <c r="H698" i="2"/>
  <c r="G698" i="2"/>
  <c r="I697" i="2"/>
  <c r="H697" i="2"/>
  <c r="G697" i="2"/>
  <c r="I696" i="2"/>
  <c r="H696" i="2"/>
  <c r="G696" i="2"/>
  <c r="I695" i="2"/>
  <c r="H695" i="2"/>
  <c r="G695" i="2"/>
  <c r="I694" i="2"/>
  <c r="H694" i="2"/>
  <c r="G694" i="2"/>
  <c r="I693" i="2"/>
  <c r="H693" i="2"/>
  <c r="G693" i="2"/>
  <c r="I692" i="2"/>
  <c r="H692" i="2"/>
  <c r="G692" i="2"/>
  <c r="I691" i="2"/>
  <c r="H691" i="2"/>
  <c r="G691" i="2"/>
  <c r="I690" i="2"/>
  <c r="H690" i="2"/>
  <c r="G690" i="2"/>
  <c r="I689" i="2"/>
  <c r="H689" i="2"/>
  <c r="G689" i="2"/>
  <c r="I688" i="2"/>
  <c r="H688" i="2"/>
  <c r="G688" i="2"/>
  <c r="I687" i="2"/>
  <c r="H687" i="2"/>
  <c r="G687" i="2"/>
  <c r="I686" i="2"/>
  <c r="H686" i="2"/>
  <c r="G686" i="2"/>
  <c r="I685" i="2"/>
  <c r="H685" i="2"/>
  <c r="G685" i="2"/>
  <c r="I684" i="2"/>
  <c r="H684" i="2"/>
  <c r="G684" i="2"/>
  <c r="I683" i="2"/>
  <c r="H683" i="2"/>
  <c r="G683" i="2"/>
  <c r="I682" i="2"/>
  <c r="H682" i="2"/>
  <c r="G682" i="2"/>
  <c r="I681" i="2"/>
  <c r="H681" i="2"/>
  <c r="G681" i="2"/>
  <c r="I680" i="2"/>
  <c r="H680" i="2"/>
  <c r="G680" i="2"/>
  <c r="I679" i="2"/>
  <c r="H679" i="2"/>
  <c r="G679" i="2"/>
  <c r="I678" i="2"/>
  <c r="H678" i="2"/>
  <c r="G678" i="2"/>
  <c r="I677" i="2"/>
  <c r="H677" i="2"/>
  <c r="G677" i="2"/>
  <c r="I676" i="2"/>
  <c r="H676" i="2"/>
  <c r="G676" i="2"/>
  <c r="I675" i="2"/>
  <c r="H675" i="2"/>
  <c r="G675" i="2"/>
  <c r="I674" i="2"/>
  <c r="H674" i="2"/>
  <c r="G674" i="2"/>
  <c r="I673" i="2"/>
  <c r="H673" i="2"/>
  <c r="G673" i="2"/>
  <c r="I672" i="2"/>
  <c r="H672" i="2"/>
  <c r="G672" i="2"/>
  <c r="I671" i="2"/>
  <c r="H671" i="2"/>
  <c r="G671" i="2"/>
  <c r="I670" i="2"/>
  <c r="H670" i="2"/>
  <c r="G670" i="2"/>
  <c r="I669" i="2"/>
  <c r="H669" i="2"/>
  <c r="G669" i="2"/>
  <c r="I668" i="2"/>
  <c r="H668" i="2"/>
  <c r="G668" i="2"/>
  <c r="I667" i="2"/>
  <c r="H667" i="2"/>
  <c r="G667" i="2"/>
  <c r="I666" i="2"/>
  <c r="H666" i="2"/>
  <c r="G666" i="2"/>
  <c r="I665" i="2"/>
  <c r="H665" i="2"/>
  <c r="G665" i="2"/>
  <c r="I664" i="2"/>
  <c r="H664" i="2"/>
  <c r="G664" i="2"/>
  <c r="I663" i="2"/>
  <c r="H663" i="2"/>
  <c r="G663" i="2"/>
  <c r="I662" i="2"/>
  <c r="H662" i="2"/>
  <c r="G662" i="2"/>
  <c r="I661" i="2"/>
  <c r="H661" i="2"/>
  <c r="G661" i="2"/>
  <c r="I660" i="2"/>
  <c r="H660" i="2"/>
  <c r="G660" i="2"/>
  <c r="I659" i="2"/>
  <c r="H659" i="2"/>
  <c r="G659" i="2"/>
  <c r="I658" i="2"/>
  <c r="H658" i="2"/>
  <c r="G658" i="2"/>
  <c r="I657" i="2"/>
  <c r="H657" i="2"/>
  <c r="G657" i="2"/>
  <c r="I656" i="2"/>
  <c r="H656" i="2"/>
  <c r="G656" i="2"/>
  <c r="I655" i="2"/>
  <c r="H655" i="2"/>
  <c r="G655" i="2"/>
  <c r="I654" i="2"/>
  <c r="H654" i="2"/>
  <c r="G654" i="2"/>
  <c r="I653" i="2"/>
  <c r="H653" i="2"/>
  <c r="G653" i="2"/>
  <c r="I652" i="2"/>
  <c r="H652" i="2"/>
  <c r="G652" i="2"/>
  <c r="I651" i="2"/>
  <c r="H651" i="2"/>
  <c r="G651" i="2"/>
  <c r="I650" i="2"/>
  <c r="H650" i="2"/>
  <c r="G650" i="2"/>
  <c r="I649" i="2"/>
  <c r="H649" i="2"/>
  <c r="G649" i="2"/>
  <c r="I648" i="2"/>
  <c r="H648" i="2"/>
  <c r="G648" i="2"/>
  <c r="I647" i="2"/>
  <c r="H647" i="2"/>
  <c r="G647" i="2"/>
  <c r="I646" i="2"/>
  <c r="H646" i="2"/>
  <c r="G646" i="2"/>
  <c r="I645" i="2"/>
  <c r="H645" i="2"/>
  <c r="G645" i="2"/>
  <c r="I644" i="2"/>
  <c r="H644" i="2"/>
  <c r="G644" i="2"/>
  <c r="I643" i="2"/>
  <c r="H643" i="2"/>
  <c r="G643" i="2"/>
  <c r="I642" i="2"/>
  <c r="H642" i="2"/>
  <c r="G642" i="2"/>
  <c r="I641" i="2"/>
  <c r="H641" i="2"/>
  <c r="G641" i="2"/>
  <c r="I640" i="2"/>
  <c r="H640" i="2"/>
  <c r="G640" i="2"/>
  <c r="I639" i="2"/>
  <c r="H639" i="2"/>
  <c r="G639" i="2"/>
  <c r="I638" i="2"/>
  <c r="H638" i="2"/>
  <c r="G638" i="2"/>
  <c r="I637" i="2"/>
  <c r="H637" i="2"/>
  <c r="G637" i="2"/>
  <c r="I636" i="2"/>
  <c r="H636" i="2"/>
  <c r="G636" i="2"/>
  <c r="I635" i="2"/>
  <c r="H635" i="2"/>
  <c r="G635" i="2"/>
  <c r="I634" i="2"/>
  <c r="H634" i="2"/>
  <c r="G634" i="2"/>
  <c r="I633" i="2"/>
  <c r="H633" i="2"/>
  <c r="G633" i="2"/>
  <c r="I632" i="2"/>
  <c r="H632" i="2"/>
  <c r="G632" i="2"/>
  <c r="I631" i="2"/>
  <c r="H631" i="2"/>
  <c r="G631" i="2"/>
  <c r="I630" i="2"/>
  <c r="H630" i="2"/>
  <c r="G630" i="2"/>
  <c r="I629" i="2"/>
  <c r="H629" i="2"/>
  <c r="G629" i="2"/>
  <c r="I628" i="2"/>
  <c r="H628" i="2"/>
  <c r="G628" i="2"/>
  <c r="I627" i="2"/>
  <c r="H627" i="2"/>
  <c r="G627" i="2"/>
  <c r="I626" i="2"/>
  <c r="H626" i="2"/>
  <c r="G626" i="2"/>
  <c r="I625" i="2"/>
  <c r="H625" i="2"/>
  <c r="G625" i="2"/>
  <c r="I624" i="2"/>
  <c r="H624" i="2"/>
  <c r="G624" i="2"/>
  <c r="I623" i="2"/>
  <c r="H623" i="2"/>
  <c r="G623" i="2"/>
  <c r="I622" i="2"/>
  <c r="H622" i="2"/>
  <c r="G622" i="2"/>
  <c r="I621" i="2"/>
  <c r="H621" i="2"/>
  <c r="G621" i="2"/>
  <c r="I620" i="2"/>
  <c r="H620" i="2"/>
  <c r="G620" i="2"/>
  <c r="I619" i="2"/>
  <c r="H619" i="2"/>
  <c r="G619" i="2"/>
  <c r="I618" i="2"/>
  <c r="H618" i="2"/>
  <c r="G618" i="2"/>
  <c r="I617" i="2"/>
  <c r="H617" i="2"/>
  <c r="G617" i="2"/>
  <c r="I616" i="2"/>
  <c r="H616" i="2"/>
  <c r="G616" i="2"/>
  <c r="I615" i="2"/>
  <c r="H615" i="2"/>
  <c r="G615" i="2"/>
  <c r="I614" i="2"/>
  <c r="H614" i="2"/>
  <c r="G614" i="2"/>
  <c r="I613" i="2"/>
  <c r="H613" i="2"/>
  <c r="G613" i="2"/>
  <c r="I612" i="2"/>
  <c r="H612" i="2"/>
  <c r="G612" i="2"/>
  <c r="I611" i="2"/>
  <c r="H611" i="2"/>
  <c r="G611" i="2"/>
  <c r="I610" i="2"/>
  <c r="H610" i="2"/>
  <c r="G610" i="2"/>
  <c r="I609" i="2"/>
  <c r="H609" i="2"/>
  <c r="G609" i="2"/>
  <c r="I608" i="2"/>
  <c r="H608" i="2"/>
  <c r="G608" i="2"/>
  <c r="I607" i="2"/>
  <c r="H607" i="2"/>
  <c r="G607" i="2"/>
  <c r="I606" i="2"/>
  <c r="H606" i="2"/>
  <c r="G606" i="2"/>
  <c r="I605" i="2"/>
  <c r="H605" i="2"/>
  <c r="G605" i="2"/>
  <c r="I604" i="2"/>
  <c r="H604" i="2"/>
  <c r="G604" i="2"/>
  <c r="I603" i="2"/>
  <c r="H603" i="2"/>
  <c r="G603" i="2"/>
  <c r="I602" i="2"/>
  <c r="H602" i="2"/>
  <c r="G602" i="2"/>
  <c r="I601" i="2"/>
  <c r="H601" i="2"/>
  <c r="G601" i="2"/>
  <c r="I600" i="2"/>
  <c r="H600" i="2"/>
  <c r="G600" i="2"/>
  <c r="I599" i="2"/>
  <c r="H599" i="2"/>
  <c r="G599" i="2"/>
  <c r="I598" i="2"/>
  <c r="H598" i="2"/>
  <c r="G598" i="2"/>
  <c r="I597" i="2"/>
  <c r="H597" i="2"/>
  <c r="G597" i="2"/>
  <c r="I596" i="2"/>
  <c r="H596" i="2"/>
  <c r="G596" i="2"/>
  <c r="I595" i="2"/>
  <c r="H595" i="2"/>
  <c r="G595" i="2"/>
  <c r="I594" i="2"/>
  <c r="H594" i="2"/>
  <c r="G594" i="2"/>
  <c r="I593" i="2"/>
  <c r="H593" i="2"/>
  <c r="G593" i="2"/>
  <c r="I592" i="2"/>
  <c r="H592" i="2"/>
  <c r="G592" i="2"/>
  <c r="I591" i="2"/>
  <c r="H591" i="2"/>
  <c r="G591" i="2"/>
  <c r="I590" i="2"/>
  <c r="H590" i="2"/>
  <c r="G590" i="2"/>
  <c r="I589" i="2"/>
  <c r="H589" i="2"/>
  <c r="G589" i="2"/>
  <c r="I588" i="2"/>
  <c r="H588" i="2"/>
  <c r="G588" i="2"/>
  <c r="I587" i="2"/>
  <c r="H587" i="2"/>
  <c r="G587" i="2"/>
  <c r="I586" i="2"/>
  <c r="H586" i="2"/>
  <c r="G586" i="2"/>
  <c r="I585" i="2"/>
  <c r="H585" i="2"/>
  <c r="G585" i="2"/>
  <c r="I584" i="2"/>
  <c r="H584" i="2"/>
  <c r="G584" i="2"/>
  <c r="I583" i="2"/>
  <c r="H583" i="2"/>
  <c r="G583" i="2"/>
  <c r="I582" i="2"/>
  <c r="H582" i="2"/>
  <c r="G582" i="2"/>
  <c r="I581" i="2"/>
  <c r="H581" i="2"/>
  <c r="G581" i="2"/>
  <c r="I580" i="2"/>
  <c r="H580" i="2"/>
  <c r="G580" i="2"/>
  <c r="I579" i="2"/>
  <c r="H579" i="2"/>
  <c r="G579" i="2"/>
  <c r="I578" i="2"/>
  <c r="H578" i="2"/>
  <c r="G578" i="2"/>
  <c r="I577" i="2"/>
  <c r="H577" i="2"/>
  <c r="G577" i="2"/>
  <c r="I576" i="2"/>
  <c r="H576" i="2"/>
  <c r="G576" i="2"/>
  <c r="I575" i="2"/>
  <c r="H575" i="2"/>
  <c r="G575" i="2"/>
  <c r="I574" i="2"/>
  <c r="H574" i="2"/>
  <c r="G574" i="2"/>
  <c r="I573" i="2"/>
  <c r="H573" i="2"/>
  <c r="G573" i="2"/>
  <c r="I572" i="2"/>
  <c r="H572" i="2"/>
  <c r="G572" i="2"/>
  <c r="I571" i="2"/>
  <c r="H571" i="2"/>
  <c r="G571" i="2"/>
  <c r="I570" i="2"/>
  <c r="H570" i="2"/>
  <c r="G570" i="2"/>
  <c r="I569" i="2"/>
  <c r="H569" i="2"/>
  <c r="G569" i="2"/>
  <c r="I568" i="2"/>
  <c r="H568" i="2"/>
  <c r="G568" i="2"/>
  <c r="I567" i="2"/>
  <c r="H567" i="2"/>
  <c r="G567" i="2"/>
  <c r="I566" i="2"/>
  <c r="H566" i="2"/>
  <c r="G566" i="2"/>
  <c r="I565" i="2"/>
  <c r="H565" i="2"/>
  <c r="G565" i="2"/>
  <c r="I564" i="2"/>
  <c r="H564" i="2"/>
  <c r="G564" i="2"/>
  <c r="I563" i="2"/>
  <c r="H563" i="2"/>
  <c r="G563" i="2"/>
  <c r="I562" i="2"/>
  <c r="H562" i="2"/>
  <c r="G562" i="2"/>
  <c r="I561" i="2"/>
  <c r="H561" i="2"/>
  <c r="G561" i="2"/>
  <c r="I560" i="2"/>
  <c r="H560" i="2"/>
  <c r="G560" i="2"/>
  <c r="I559" i="2"/>
  <c r="H559" i="2"/>
  <c r="G559" i="2"/>
  <c r="I558" i="2"/>
  <c r="H558" i="2"/>
  <c r="G558" i="2"/>
  <c r="I557" i="2"/>
  <c r="H557" i="2"/>
  <c r="G557" i="2"/>
  <c r="I556" i="2"/>
  <c r="H556" i="2"/>
  <c r="G556" i="2"/>
  <c r="I555" i="2"/>
  <c r="H555" i="2"/>
  <c r="G555" i="2"/>
  <c r="I554" i="2"/>
  <c r="H554" i="2"/>
  <c r="G554" i="2"/>
  <c r="I553" i="2"/>
  <c r="H553" i="2"/>
  <c r="G553" i="2"/>
  <c r="I552" i="2"/>
  <c r="H552" i="2"/>
  <c r="G552" i="2"/>
  <c r="I551" i="2"/>
  <c r="H551" i="2"/>
  <c r="G551" i="2"/>
  <c r="I550" i="2"/>
  <c r="H550" i="2"/>
  <c r="G550" i="2"/>
  <c r="I549" i="2"/>
  <c r="H549" i="2"/>
  <c r="G549" i="2"/>
  <c r="I548" i="2"/>
  <c r="H548" i="2"/>
  <c r="G548" i="2"/>
  <c r="I547" i="2"/>
  <c r="H547" i="2"/>
  <c r="G547" i="2"/>
  <c r="I546" i="2"/>
  <c r="H546" i="2"/>
  <c r="G546" i="2"/>
  <c r="I545" i="2"/>
  <c r="H545" i="2"/>
  <c r="G545" i="2"/>
  <c r="I544" i="2"/>
  <c r="H544" i="2"/>
  <c r="G544" i="2"/>
  <c r="I543" i="2"/>
  <c r="H543" i="2"/>
  <c r="G543" i="2"/>
  <c r="I542" i="2"/>
  <c r="H542" i="2"/>
  <c r="G542" i="2"/>
  <c r="I541" i="2"/>
  <c r="H541" i="2"/>
  <c r="G541" i="2"/>
  <c r="I540" i="2"/>
  <c r="H540" i="2"/>
  <c r="G540" i="2"/>
  <c r="I539" i="2"/>
  <c r="H539" i="2"/>
  <c r="G539" i="2"/>
  <c r="I538" i="2"/>
  <c r="H538" i="2"/>
  <c r="G538" i="2"/>
  <c r="I537" i="2"/>
  <c r="H537" i="2"/>
  <c r="G537" i="2"/>
  <c r="I536" i="2"/>
  <c r="H536" i="2"/>
  <c r="G536" i="2"/>
  <c r="I535" i="2"/>
  <c r="H535" i="2"/>
  <c r="G535" i="2"/>
  <c r="I534" i="2"/>
  <c r="H534" i="2"/>
  <c r="G534" i="2"/>
  <c r="I533" i="2"/>
  <c r="H533" i="2"/>
  <c r="G533" i="2"/>
  <c r="I532" i="2"/>
  <c r="H532" i="2"/>
  <c r="G532" i="2"/>
  <c r="I531" i="2"/>
  <c r="H531" i="2"/>
  <c r="G531" i="2"/>
  <c r="I530" i="2"/>
  <c r="H530" i="2"/>
  <c r="G530" i="2"/>
  <c r="I529" i="2"/>
  <c r="H529" i="2"/>
  <c r="G529" i="2"/>
  <c r="I528" i="2"/>
  <c r="H528" i="2"/>
  <c r="G528" i="2"/>
  <c r="I527" i="2"/>
  <c r="H527" i="2"/>
  <c r="G527" i="2"/>
  <c r="I526" i="2"/>
  <c r="H526" i="2"/>
  <c r="G526" i="2"/>
  <c r="I525" i="2"/>
  <c r="H525" i="2"/>
  <c r="G525" i="2"/>
  <c r="I524" i="2"/>
  <c r="H524" i="2"/>
  <c r="G524" i="2"/>
  <c r="I523" i="2"/>
  <c r="H523" i="2"/>
  <c r="G523" i="2"/>
  <c r="I522" i="2"/>
  <c r="H522" i="2"/>
  <c r="G522" i="2"/>
  <c r="I521" i="2"/>
  <c r="H521" i="2"/>
  <c r="G521" i="2"/>
  <c r="I520" i="2"/>
  <c r="H520" i="2"/>
  <c r="G520" i="2"/>
  <c r="I519" i="2"/>
  <c r="H519" i="2"/>
  <c r="G519" i="2"/>
  <c r="I518" i="2"/>
  <c r="H518" i="2"/>
  <c r="G518" i="2"/>
  <c r="I517" i="2"/>
  <c r="H517" i="2"/>
  <c r="G517" i="2"/>
  <c r="I516" i="2"/>
  <c r="H516" i="2"/>
  <c r="G516" i="2"/>
  <c r="I515" i="2"/>
  <c r="H515" i="2"/>
  <c r="G515" i="2"/>
  <c r="I514" i="2"/>
  <c r="H514" i="2"/>
  <c r="G514" i="2"/>
  <c r="I513" i="2"/>
  <c r="H513" i="2"/>
  <c r="G513" i="2"/>
  <c r="I512" i="2"/>
  <c r="H512" i="2"/>
  <c r="G512" i="2"/>
  <c r="I511" i="2"/>
  <c r="H511" i="2"/>
  <c r="G511" i="2"/>
  <c r="I510" i="2"/>
  <c r="H510" i="2"/>
  <c r="G510" i="2"/>
  <c r="I509" i="2"/>
  <c r="H509" i="2"/>
  <c r="G509" i="2"/>
  <c r="I508" i="2"/>
  <c r="H508" i="2"/>
  <c r="G508" i="2"/>
  <c r="I507" i="2"/>
  <c r="H507" i="2"/>
  <c r="G507" i="2"/>
  <c r="I506" i="2"/>
  <c r="H506" i="2"/>
  <c r="G506" i="2"/>
  <c r="I505" i="2"/>
  <c r="H505" i="2"/>
  <c r="G505" i="2"/>
  <c r="I504" i="2"/>
  <c r="H504" i="2"/>
  <c r="G504" i="2"/>
  <c r="I503" i="2"/>
  <c r="H503" i="2"/>
  <c r="G503" i="2"/>
  <c r="I502" i="2"/>
  <c r="H502" i="2"/>
  <c r="G502" i="2"/>
  <c r="I501" i="2"/>
  <c r="H501" i="2"/>
  <c r="G501" i="2"/>
  <c r="I500" i="2"/>
  <c r="H500" i="2"/>
  <c r="G500" i="2"/>
  <c r="I499" i="2"/>
  <c r="H499" i="2"/>
  <c r="G499" i="2"/>
  <c r="I498" i="2"/>
  <c r="H498" i="2"/>
  <c r="G498" i="2"/>
  <c r="I497" i="2"/>
  <c r="H497" i="2"/>
  <c r="G497" i="2"/>
  <c r="I496" i="2"/>
  <c r="H496" i="2"/>
  <c r="G496" i="2"/>
  <c r="I495" i="2"/>
  <c r="H495" i="2"/>
  <c r="G495" i="2"/>
  <c r="I494" i="2"/>
  <c r="H494" i="2"/>
  <c r="G494" i="2"/>
  <c r="I493" i="2"/>
  <c r="H493" i="2"/>
  <c r="G493" i="2"/>
  <c r="I492" i="2"/>
  <c r="H492" i="2"/>
  <c r="G492" i="2"/>
  <c r="I491" i="2"/>
  <c r="H491" i="2"/>
  <c r="G491" i="2"/>
  <c r="I490" i="2"/>
  <c r="H490" i="2"/>
  <c r="G490" i="2"/>
  <c r="I489" i="2"/>
  <c r="H489" i="2"/>
  <c r="G489" i="2"/>
  <c r="I488" i="2"/>
  <c r="H488" i="2"/>
  <c r="G488" i="2"/>
  <c r="I487" i="2"/>
  <c r="H487" i="2"/>
  <c r="G487" i="2"/>
  <c r="I486" i="2"/>
  <c r="H486" i="2"/>
  <c r="G486" i="2"/>
  <c r="I485" i="2"/>
  <c r="H485" i="2"/>
  <c r="G485" i="2"/>
  <c r="I484" i="2"/>
  <c r="H484" i="2"/>
  <c r="G484" i="2"/>
  <c r="I483" i="2"/>
  <c r="H483" i="2"/>
  <c r="G483" i="2"/>
  <c r="I482" i="2"/>
  <c r="H482" i="2"/>
  <c r="G482" i="2"/>
  <c r="I481" i="2"/>
  <c r="H481" i="2"/>
  <c r="G481" i="2"/>
  <c r="I480" i="2"/>
  <c r="H480" i="2"/>
  <c r="G480" i="2"/>
  <c r="I479" i="2"/>
  <c r="H479" i="2"/>
  <c r="G479" i="2"/>
  <c r="I478" i="2"/>
  <c r="H478" i="2"/>
  <c r="G478" i="2"/>
  <c r="I477" i="2"/>
  <c r="H477" i="2"/>
  <c r="G477" i="2"/>
  <c r="I476" i="2"/>
  <c r="H476" i="2"/>
  <c r="G476" i="2"/>
  <c r="I475" i="2"/>
  <c r="H475" i="2"/>
  <c r="G475" i="2"/>
  <c r="I474" i="2"/>
  <c r="H474" i="2"/>
  <c r="G474" i="2"/>
  <c r="I473" i="2"/>
  <c r="H473" i="2"/>
  <c r="G473" i="2"/>
  <c r="I472" i="2"/>
  <c r="H472" i="2"/>
  <c r="G472" i="2"/>
  <c r="I471" i="2"/>
  <c r="H471" i="2"/>
  <c r="G471" i="2"/>
  <c r="I470" i="2"/>
  <c r="H470" i="2"/>
  <c r="G470" i="2"/>
  <c r="I469" i="2"/>
  <c r="H469" i="2"/>
  <c r="G469" i="2"/>
  <c r="I468" i="2"/>
  <c r="H468" i="2"/>
  <c r="G468" i="2"/>
  <c r="I467" i="2"/>
  <c r="H467" i="2"/>
  <c r="G467" i="2"/>
  <c r="I466" i="2"/>
  <c r="H466" i="2"/>
  <c r="G466" i="2"/>
  <c r="I465" i="2"/>
  <c r="H465" i="2"/>
  <c r="G465" i="2"/>
  <c r="I464" i="2"/>
  <c r="H464" i="2"/>
  <c r="G464" i="2"/>
  <c r="I463" i="2"/>
  <c r="H463" i="2"/>
  <c r="G463" i="2"/>
  <c r="I462" i="2"/>
  <c r="H462" i="2"/>
  <c r="G462" i="2"/>
  <c r="I461" i="2"/>
  <c r="H461" i="2"/>
  <c r="G461" i="2"/>
  <c r="I460" i="2"/>
  <c r="H460" i="2"/>
  <c r="G460" i="2"/>
  <c r="I459" i="2"/>
  <c r="H459" i="2"/>
  <c r="G459" i="2"/>
  <c r="I458" i="2"/>
  <c r="H458" i="2"/>
  <c r="G458" i="2"/>
  <c r="I457" i="2"/>
  <c r="H457" i="2"/>
  <c r="G457" i="2"/>
  <c r="I456" i="2"/>
  <c r="H456" i="2"/>
  <c r="G456" i="2"/>
  <c r="I455" i="2"/>
  <c r="H455" i="2"/>
  <c r="G455" i="2"/>
  <c r="I454" i="2"/>
  <c r="H454" i="2"/>
  <c r="G454" i="2"/>
  <c r="I453" i="2"/>
  <c r="H453" i="2"/>
  <c r="G453" i="2"/>
  <c r="I452" i="2"/>
  <c r="H452" i="2"/>
  <c r="G452" i="2"/>
  <c r="I451" i="2"/>
  <c r="H451" i="2"/>
  <c r="G451" i="2"/>
  <c r="I450" i="2"/>
  <c r="H450" i="2"/>
  <c r="G450" i="2"/>
  <c r="I449" i="2"/>
  <c r="H449" i="2"/>
  <c r="G449" i="2"/>
  <c r="I448" i="2"/>
  <c r="H448" i="2"/>
  <c r="G448" i="2"/>
  <c r="I447" i="2"/>
  <c r="H447" i="2"/>
  <c r="G447" i="2"/>
  <c r="I446" i="2"/>
  <c r="H446" i="2"/>
  <c r="G446" i="2"/>
  <c r="I445" i="2"/>
  <c r="H445" i="2"/>
  <c r="G445" i="2"/>
  <c r="I444" i="2"/>
  <c r="H444" i="2"/>
  <c r="G444" i="2"/>
  <c r="I443" i="2"/>
  <c r="H443" i="2"/>
  <c r="G443" i="2"/>
  <c r="I442" i="2"/>
  <c r="H442" i="2"/>
  <c r="G442" i="2"/>
  <c r="I441" i="2"/>
  <c r="H441" i="2"/>
  <c r="G441" i="2"/>
  <c r="I440" i="2"/>
  <c r="H440" i="2"/>
  <c r="G440" i="2"/>
  <c r="I439" i="2"/>
  <c r="H439" i="2"/>
  <c r="G439" i="2"/>
  <c r="I438" i="2"/>
  <c r="H438" i="2"/>
  <c r="G438" i="2"/>
  <c r="I437" i="2"/>
  <c r="H437" i="2"/>
  <c r="G437" i="2"/>
  <c r="I436" i="2"/>
  <c r="H436" i="2"/>
  <c r="G436" i="2"/>
  <c r="I435" i="2"/>
  <c r="H435" i="2"/>
  <c r="G435" i="2"/>
  <c r="I434" i="2"/>
  <c r="H434" i="2"/>
  <c r="G434" i="2"/>
  <c r="I433" i="2"/>
  <c r="H433" i="2"/>
  <c r="G433" i="2"/>
  <c r="I432" i="2"/>
  <c r="H432" i="2"/>
  <c r="G432" i="2"/>
  <c r="I431" i="2"/>
  <c r="H431" i="2"/>
  <c r="G431" i="2"/>
  <c r="I430" i="2"/>
  <c r="H430" i="2"/>
  <c r="G430" i="2"/>
  <c r="I429" i="2"/>
  <c r="H429" i="2"/>
  <c r="G429" i="2"/>
  <c r="I428" i="2"/>
  <c r="H428" i="2"/>
  <c r="G428" i="2"/>
  <c r="I427" i="2"/>
  <c r="H427" i="2"/>
  <c r="G427" i="2"/>
  <c r="I426" i="2"/>
  <c r="H426" i="2"/>
  <c r="G426" i="2"/>
  <c r="I425" i="2"/>
  <c r="H425" i="2"/>
  <c r="G425" i="2"/>
  <c r="I424" i="2"/>
  <c r="H424" i="2"/>
  <c r="G424" i="2"/>
  <c r="I423" i="2"/>
  <c r="H423" i="2"/>
  <c r="G423" i="2"/>
  <c r="I422" i="2"/>
  <c r="H422" i="2"/>
  <c r="G422" i="2"/>
  <c r="I421" i="2"/>
  <c r="H421" i="2"/>
  <c r="G421" i="2"/>
  <c r="I420" i="2"/>
  <c r="H420" i="2"/>
  <c r="G420" i="2"/>
  <c r="I419" i="2"/>
  <c r="H419" i="2"/>
  <c r="G419" i="2"/>
  <c r="I418" i="2"/>
  <c r="H418" i="2"/>
  <c r="G418" i="2"/>
  <c r="I417" i="2"/>
  <c r="H417" i="2"/>
  <c r="G417" i="2"/>
  <c r="I416" i="2"/>
  <c r="H416" i="2"/>
  <c r="G416" i="2"/>
  <c r="I415" i="2"/>
  <c r="H415" i="2"/>
  <c r="G415" i="2"/>
  <c r="I414" i="2"/>
  <c r="H414" i="2"/>
  <c r="G414" i="2"/>
  <c r="I413" i="2"/>
  <c r="H413" i="2"/>
  <c r="G413" i="2"/>
  <c r="I412" i="2"/>
  <c r="H412" i="2"/>
  <c r="G412" i="2"/>
  <c r="I411" i="2"/>
  <c r="H411" i="2"/>
  <c r="G411" i="2"/>
  <c r="I410" i="2"/>
  <c r="H410" i="2"/>
  <c r="G410" i="2"/>
  <c r="I409" i="2"/>
  <c r="H409" i="2"/>
  <c r="G409" i="2"/>
  <c r="I408" i="2"/>
  <c r="H408" i="2"/>
  <c r="G408" i="2"/>
  <c r="I407" i="2"/>
  <c r="H407" i="2"/>
  <c r="G407" i="2"/>
  <c r="I406" i="2"/>
  <c r="H406" i="2"/>
  <c r="G406" i="2"/>
  <c r="I405" i="2"/>
  <c r="H405" i="2"/>
  <c r="G405" i="2"/>
  <c r="I404" i="2"/>
  <c r="H404" i="2"/>
  <c r="G404" i="2"/>
  <c r="I403" i="2"/>
  <c r="H403" i="2"/>
  <c r="G403" i="2"/>
  <c r="I402" i="2"/>
  <c r="H402" i="2"/>
  <c r="G402" i="2"/>
  <c r="I401" i="2"/>
  <c r="H401" i="2"/>
  <c r="G401" i="2"/>
  <c r="I400" i="2"/>
  <c r="H400" i="2"/>
  <c r="G400" i="2"/>
  <c r="I399" i="2"/>
  <c r="H399" i="2"/>
  <c r="G399" i="2"/>
  <c r="I398" i="2"/>
  <c r="H398" i="2"/>
  <c r="G398" i="2"/>
  <c r="I397" i="2"/>
  <c r="H397" i="2"/>
  <c r="G397" i="2"/>
  <c r="I396" i="2"/>
  <c r="H396" i="2"/>
  <c r="G396" i="2"/>
  <c r="I395" i="2"/>
  <c r="H395" i="2"/>
  <c r="G395" i="2"/>
  <c r="I394" i="2"/>
  <c r="H394" i="2"/>
  <c r="G394" i="2"/>
  <c r="I393" i="2"/>
  <c r="H393" i="2"/>
  <c r="G393" i="2"/>
  <c r="I392" i="2"/>
  <c r="H392" i="2"/>
  <c r="G392" i="2"/>
  <c r="I391" i="2"/>
  <c r="H391" i="2"/>
  <c r="G391" i="2"/>
  <c r="I390" i="2"/>
  <c r="H390" i="2"/>
  <c r="G390" i="2"/>
  <c r="I389" i="2"/>
  <c r="H389" i="2"/>
  <c r="G389" i="2"/>
  <c r="I388" i="2"/>
  <c r="H388" i="2"/>
  <c r="G388" i="2"/>
  <c r="I387" i="2"/>
  <c r="H387" i="2"/>
  <c r="G387" i="2"/>
  <c r="I386" i="2"/>
  <c r="H386" i="2"/>
  <c r="G386" i="2"/>
  <c r="I385" i="2"/>
  <c r="H385" i="2"/>
  <c r="G385" i="2"/>
  <c r="I384" i="2"/>
  <c r="H384" i="2"/>
  <c r="G384" i="2"/>
  <c r="I383" i="2"/>
  <c r="H383" i="2"/>
  <c r="G383" i="2"/>
  <c r="I382" i="2"/>
  <c r="H382" i="2"/>
  <c r="G382" i="2"/>
  <c r="I381" i="2"/>
  <c r="H381" i="2"/>
  <c r="G381" i="2"/>
  <c r="I380" i="2"/>
  <c r="H380" i="2"/>
  <c r="G380" i="2"/>
  <c r="I379" i="2"/>
  <c r="H379" i="2"/>
  <c r="G379" i="2"/>
  <c r="I378" i="2"/>
  <c r="H378" i="2"/>
  <c r="G378" i="2"/>
  <c r="I377" i="2"/>
  <c r="H377" i="2"/>
  <c r="G377" i="2"/>
  <c r="I376" i="2"/>
  <c r="H376" i="2"/>
  <c r="G376" i="2"/>
  <c r="I375" i="2"/>
  <c r="H375" i="2"/>
  <c r="G375" i="2"/>
  <c r="I374" i="2"/>
  <c r="H374" i="2"/>
  <c r="G374" i="2"/>
  <c r="I373" i="2"/>
  <c r="H373" i="2"/>
  <c r="G373" i="2"/>
  <c r="I372" i="2"/>
  <c r="H372" i="2"/>
  <c r="G372" i="2"/>
  <c r="I371" i="2"/>
  <c r="H371" i="2"/>
  <c r="G371" i="2"/>
  <c r="I370" i="2"/>
  <c r="H370" i="2"/>
  <c r="G370" i="2"/>
  <c r="I369" i="2"/>
  <c r="H369" i="2"/>
  <c r="G369" i="2"/>
  <c r="I368" i="2"/>
  <c r="H368" i="2"/>
  <c r="G368" i="2"/>
  <c r="I367" i="2"/>
  <c r="H367" i="2"/>
  <c r="G367" i="2"/>
  <c r="I366" i="2"/>
  <c r="H366" i="2"/>
  <c r="G366" i="2"/>
  <c r="I365" i="2"/>
  <c r="H365" i="2"/>
  <c r="G365" i="2"/>
  <c r="I364" i="2"/>
  <c r="H364" i="2"/>
  <c r="G364" i="2"/>
  <c r="I363" i="2"/>
  <c r="H363" i="2"/>
  <c r="G363" i="2"/>
  <c r="I362" i="2"/>
  <c r="H362" i="2"/>
  <c r="G362" i="2"/>
  <c r="I361" i="2"/>
  <c r="H361" i="2"/>
  <c r="G361" i="2"/>
  <c r="I360" i="2"/>
  <c r="H360" i="2"/>
  <c r="G360" i="2"/>
  <c r="I359" i="2"/>
  <c r="H359" i="2"/>
  <c r="G359" i="2"/>
  <c r="I358" i="2"/>
  <c r="H358" i="2"/>
  <c r="G358" i="2"/>
  <c r="I357" i="2"/>
  <c r="H357" i="2"/>
  <c r="G357" i="2"/>
  <c r="I356" i="2"/>
  <c r="H356" i="2"/>
  <c r="G356" i="2"/>
  <c r="I355" i="2"/>
  <c r="H355" i="2"/>
  <c r="G355" i="2"/>
  <c r="I354" i="2"/>
  <c r="H354" i="2"/>
  <c r="G354" i="2"/>
  <c r="I353" i="2"/>
  <c r="H353" i="2"/>
  <c r="G353" i="2"/>
  <c r="I352" i="2"/>
  <c r="H352" i="2"/>
  <c r="G352" i="2"/>
  <c r="I351" i="2"/>
  <c r="H351" i="2"/>
  <c r="G351" i="2"/>
  <c r="I350" i="2"/>
  <c r="H350" i="2"/>
  <c r="G350" i="2"/>
  <c r="I349" i="2"/>
  <c r="H349" i="2"/>
  <c r="G349" i="2"/>
  <c r="I348" i="2"/>
  <c r="H348" i="2"/>
  <c r="G348" i="2"/>
  <c r="I347" i="2"/>
  <c r="H347" i="2"/>
  <c r="G347" i="2"/>
  <c r="I346" i="2"/>
  <c r="H346" i="2"/>
  <c r="G346" i="2"/>
  <c r="I345" i="2"/>
  <c r="H345" i="2"/>
  <c r="G345" i="2"/>
  <c r="I344" i="2"/>
  <c r="H344" i="2"/>
  <c r="G344" i="2"/>
  <c r="I343" i="2"/>
  <c r="H343" i="2"/>
  <c r="G343" i="2"/>
  <c r="I342" i="2"/>
  <c r="H342" i="2"/>
  <c r="G342" i="2"/>
  <c r="I341" i="2"/>
  <c r="H341" i="2"/>
  <c r="G341" i="2"/>
  <c r="I340" i="2"/>
  <c r="H340" i="2"/>
  <c r="G340" i="2"/>
  <c r="I339" i="2"/>
  <c r="H339" i="2"/>
  <c r="G339" i="2"/>
  <c r="I338" i="2"/>
  <c r="H338" i="2"/>
  <c r="G338" i="2"/>
  <c r="I337" i="2"/>
  <c r="H337" i="2"/>
  <c r="G337" i="2"/>
  <c r="I336" i="2"/>
  <c r="H336" i="2"/>
  <c r="G336" i="2"/>
  <c r="I335" i="2"/>
  <c r="H335" i="2"/>
  <c r="G335" i="2"/>
  <c r="I334" i="2"/>
  <c r="H334" i="2"/>
  <c r="G334" i="2"/>
  <c r="I333" i="2"/>
  <c r="H333" i="2"/>
  <c r="G333" i="2"/>
  <c r="I332" i="2"/>
  <c r="H332" i="2"/>
  <c r="G332" i="2"/>
  <c r="I331" i="2"/>
  <c r="H331" i="2"/>
  <c r="G331" i="2"/>
  <c r="I330" i="2"/>
  <c r="H330" i="2"/>
  <c r="G330" i="2"/>
  <c r="I329" i="2"/>
  <c r="H329" i="2"/>
  <c r="G329" i="2"/>
  <c r="I328" i="2"/>
  <c r="H328" i="2"/>
  <c r="G328" i="2"/>
  <c r="I327" i="2"/>
  <c r="H327" i="2"/>
  <c r="G327" i="2"/>
  <c r="I326" i="2"/>
  <c r="H326" i="2"/>
  <c r="G326" i="2"/>
  <c r="I325" i="2"/>
  <c r="H325" i="2"/>
  <c r="G325" i="2"/>
  <c r="I324" i="2"/>
  <c r="H324" i="2"/>
  <c r="G324" i="2"/>
  <c r="I323" i="2"/>
  <c r="H323" i="2"/>
  <c r="G323" i="2"/>
  <c r="I322" i="2"/>
  <c r="H322" i="2"/>
  <c r="G322" i="2"/>
  <c r="I321" i="2"/>
  <c r="H321" i="2"/>
  <c r="G321" i="2"/>
  <c r="I320" i="2"/>
  <c r="H320" i="2"/>
  <c r="G320" i="2"/>
  <c r="I319" i="2"/>
  <c r="H319" i="2"/>
  <c r="G319" i="2"/>
  <c r="I318" i="2"/>
  <c r="H318" i="2"/>
  <c r="G318" i="2"/>
  <c r="I317" i="2"/>
  <c r="H317" i="2"/>
  <c r="G317" i="2"/>
  <c r="I316" i="2"/>
  <c r="H316" i="2"/>
  <c r="G316" i="2"/>
  <c r="I315" i="2"/>
  <c r="H315" i="2"/>
  <c r="G315" i="2"/>
  <c r="I314" i="2"/>
  <c r="H314" i="2"/>
  <c r="G314" i="2"/>
  <c r="I313" i="2"/>
  <c r="H313" i="2"/>
  <c r="G313" i="2"/>
  <c r="I312" i="2"/>
  <c r="H312" i="2"/>
  <c r="G312" i="2"/>
  <c r="I311" i="2"/>
  <c r="H311" i="2"/>
  <c r="G311" i="2"/>
  <c r="I310" i="2"/>
  <c r="H310" i="2"/>
  <c r="G310" i="2"/>
  <c r="I309" i="2"/>
  <c r="H309" i="2"/>
  <c r="G309" i="2"/>
  <c r="I308" i="2"/>
  <c r="H308" i="2"/>
  <c r="G308" i="2"/>
  <c r="I307" i="2"/>
  <c r="H307" i="2"/>
  <c r="G307" i="2"/>
  <c r="I306" i="2"/>
  <c r="H306" i="2"/>
  <c r="G306" i="2"/>
  <c r="I305" i="2"/>
  <c r="H305" i="2"/>
  <c r="G305" i="2"/>
  <c r="I304" i="2"/>
  <c r="H304" i="2"/>
  <c r="G304" i="2"/>
  <c r="I303" i="2"/>
  <c r="H303" i="2"/>
  <c r="G303" i="2"/>
  <c r="I302" i="2"/>
  <c r="H302" i="2"/>
  <c r="G302" i="2"/>
  <c r="I301" i="2"/>
  <c r="H301" i="2"/>
  <c r="G301" i="2"/>
  <c r="I300" i="2"/>
  <c r="H300" i="2"/>
  <c r="G300" i="2"/>
  <c r="I299" i="2"/>
  <c r="H299" i="2"/>
  <c r="G299" i="2"/>
  <c r="I298" i="2"/>
  <c r="H298" i="2"/>
  <c r="G298" i="2"/>
  <c r="I297" i="2"/>
  <c r="H297" i="2"/>
  <c r="G297" i="2"/>
  <c r="I296" i="2"/>
  <c r="H296" i="2"/>
  <c r="G296" i="2"/>
  <c r="I295" i="2"/>
  <c r="H295" i="2"/>
  <c r="G295" i="2"/>
  <c r="I294" i="2"/>
  <c r="H294" i="2"/>
  <c r="G294" i="2"/>
  <c r="I293" i="2"/>
  <c r="H293" i="2"/>
  <c r="G293" i="2"/>
  <c r="I292" i="2"/>
  <c r="H292" i="2"/>
  <c r="G292" i="2"/>
  <c r="I291" i="2"/>
  <c r="H291" i="2"/>
  <c r="G291" i="2"/>
  <c r="I290" i="2"/>
  <c r="H290" i="2"/>
  <c r="G290" i="2"/>
  <c r="I289" i="2"/>
  <c r="H289" i="2"/>
  <c r="G289" i="2"/>
  <c r="I288" i="2"/>
  <c r="H288" i="2"/>
  <c r="G288" i="2"/>
  <c r="I287" i="2"/>
  <c r="H287" i="2"/>
  <c r="G287" i="2"/>
  <c r="I286" i="2"/>
  <c r="H286" i="2"/>
  <c r="G286" i="2"/>
  <c r="I285" i="2"/>
  <c r="H285" i="2"/>
  <c r="G285" i="2"/>
  <c r="I284" i="2"/>
  <c r="H284" i="2"/>
  <c r="G284" i="2"/>
  <c r="I283" i="2"/>
  <c r="H283" i="2"/>
  <c r="G283" i="2"/>
  <c r="I282" i="2"/>
  <c r="H282" i="2"/>
  <c r="G282" i="2"/>
  <c r="I281" i="2"/>
  <c r="H281" i="2"/>
  <c r="G281" i="2"/>
  <c r="I280" i="2"/>
  <c r="H280" i="2"/>
  <c r="G280" i="2"/>
  <c r="I279" i="2"/>
  <c r="H279" i="2"/>
  <c r="G279" i="2"/>
  <c r="I278" i="2"/>
  <c r="H278" i="2"/>
  <c r="G278" i="2"/>
  <c r="I277" i="2"/>
  <c r="H277" i="2"/>
  <c r="G277" i="2"/>
  <c r="I276" i="2"/>
  <c r="H276" i="2"/>
  <c r="G276" i="2"/>
  <c r="I275" i="2"/>
  <c r="H275" i="2"/>
  <c r="G275" i="2"/>
  <c r="I274" i="2"/>
  <c r="H274" i="2"/>
  <c r="G274" i="2"/>
  <c r="I273" i="2"/>
  <c r="H273" i="2"/>
  <c r="G273" i="2"/>
  <c r="I272" i="2"/>
  <c r="H272" i="2"/>
  <c r="G272" i="2"/>
  <c r="I271" i="2"/>
  <c r="H271" i="2"/>
  <c r="G271" i="2"/>
  <c r="I270" i="2"/>
  <c r="H270" i="2"/>
  <c r="G270" i="2"/>
  <c r="I269" i="2"/>
  <c r="H269" i="2"/>
  <c r="G269" i="2"/>
  <c r="I268" i="2"/>
  <c r="H268" i="2"/>
  <c r="G268" i="2"/>
  <c r="I267" i="2"/>
  <c r="H267" i="2"/>
  <c r="G267" i="2"/>
  <c r="I266" i="2"/>
  <c r="H266" i="2"/>
  <c r="G266" i="2"/>
  <c r="I265" i="2"/>
  <c r="H265" i="2"/>
  <c r="G265" i="2"/>
  <c r="I264" i="2"/>
  <c r="H264" i="2"/>
  <c r="G264" i="2"/>
  <c r="I263" i="2"/>
  <c r="H263" i="2"/>
  <c r="G263" i="2"/>
  <c r="I262" i="2"/>
  <c r="H262" i="2"/>
  <c r="G262" i="2"/>
  <c r="I261" i="2"/>
  <c r="H261" i="2"/>
  <c r="G261" i="2"/>
  <c r="I260" i="2"/>
  <c r="H260" i="2"/>
  <c r="G260" i="2"/>
  <c r="I259" i="2"/>
  <c r="H259" i="2"/>
  <c r="G259" i="2"/>
  <c r="I258" i="2"/>
  <c r="H258" i="2"/>
  <c r="G258" i="2"/>
  <c r="I257" i="2"/>
  <c r="H257" i="2"/>
  <c r="G257" i="2"/>
  <c r="I256" i="2"/>
  <c r="H256" i="2"/>
  <c r="G256" i="2"/>
  <c r="I255" i="2"/>
  <c r="H255" i="2"/>
  <c r="G255" i="2"/>
  <c r="I254" i="2"/>
  <c r="H254" i="2"/>
  <c r="G254" i="2"/>
  <c r="I253" i="2"/>
  <c r="H253" i="2"/>
  <c r="G253" i="2"/>
  <c r="I252" i="2"/>
  <c r="H252" i="2"/>
  <c r="G252" i="2"/>
  <c r="I251" i="2"/>
  <c r="H251" i="2"/>
  <c r="G251" i="2"/>
  <c r="I250" i="2"/>
  <c r="H250" i="2"/>
  <c r="G250" i="2"/>
  <c r="I249" i="2"/>
  <c r="H249" i="2"/>
  <c r="G249" i="2"/>
  <c r="I248" i="2"/>
  <c r="H248" i="2"/>
  <c r="G248" i="2"/>
  <c r="I247" i="2"/>
  <c r="H247" i="2"/>
  <c r="G247" i="2"/>
  <c r="I246" i="2"/>
  <c r="H246" i="2"/>
  <c r="G246" i="2"/>
  <c r="I245" i="2"/>
  <c r="H245" i="2"/>
  <c r="G245" i="2"/>
  <c r="I244" i="2"/>
  <c r="H244" i="2"/>
  <c r="G244" i="2"/>
  <c r="I243" i="2"/>
  <c r="H243" i="2"/>
  <c r="G243" i="2"/>
  <c r="I242" i="2"/>
  <c r="H242" i="2"/>
  <c r="G242" i="2"/>
  <c r="I241" i="2"/>
  <c r="H241" i="2"/>
  <c r="G241" i="2"/>
  <c r="I240" i="2"/>
  <c r="H240" i="2"/>
  <c r="G240" i="2"/>
  <c r="I239" i="2"/>
  <c r="H239" i="2"/>
  <c r="G239" i="2"/>
  <c r="I238" i="2"/>
  <c r="H238" i="2"/>
  <c r="G238" i="2"/>
  <c r="I237" i="2"/>
  <c r="H237" i="2"/>
  <c r="G237" i="2"/>
  <c r="I236" i="2"/>
  <c r="H236" i="2"/>
  <c r="G236" i="2"/>
  <c r="I235" i="2"/>
  <c r="H235" i="2"/>
  <c r="G235" i="2"/>
  <c r="I234" i="2"/>
  <c r="H234" i="2"/>
  <c r="G234" i="2"/>
  <c r="I233" i="2"/>
  <c r="H233" i="2"/>
  <c r="G233" i="2"/>
  <c r="I232" i="2"/>
  <c r="H232" i="2"/>
  <c r="G232" i="2"/>
  <c r="I231" i="2"/>
  <c r="H231" i="2"/>
  <c r="G231" i="2"/>
  <c r="I230" i="2"/>
  <c r="H230" i="2"/>
  <c r="G230" i="2"/>
  <c r="I229" i="2"/>
  <c r="H229" i="2"/>
  <c r="G229" i="2"/>
  <c r="I228" i="2"/>
  <c r="H228" i="2"/>
  <c r="G228" i="2"/>
  <c r="I227" i="2"/>
  <c r="H227" i="2"/>
  <c r="G227" i="2"/>
  <c r="I226" i="2"/>
  <c r="H226" i="2"/>
  <c r="G226" i="2"/>
  <c r="I225" i="2"/>
  <c r="H225" i="2"/>
  <c r="G225" i="2"/>
  <c r="I224" i="2"/>
  <c r="H224" i="2"/>
  <c r="G224" i="2"/>
  <c r="I223" i="2"/>
  <c r="H223" i="2"/>
  <c r="G223" i="2"/>
  <c r="I222" i="2"/>
  <c r="H222" i="2"/>
  <c r="G222" i="2"/>
  <c r="I221" i="2"/>
  <c r="H221" i="2"/>
  <c r="G221" i="2"/>
  <c r="I220" i="2"/>
  <c r="H220" i="2"/>
  <c r="G220" i="2"/>
  <c r="I219" i="2"/>
  <c r="H219" i="2"/>
  <c r="G219" i="2"/>
  <c r="I218" i="2"/>
  <c r="H218" i="2"/>
  <c r="G218" i="2"/>
  <c r="I217" i="2"/>
  <c r="H217" i="2"/>
  <c r="G217" i="2"/>
  <c r="I216" i="2"/>
  <c r="H216" i="2"/>
  <c r="G216" i="2"/>
  <c r="I215" i="2"/>
  <c r="H215" i="2"/>
  <c r="G215" i="2"/>
  <c r="I214" i="2"/>
  <c r="H214" i="2"/>
  <c r="G214" i="2"/>
  <c r="I213" i="2"/>
  <c r="H213" i="2"/>
  <c r="G213" i="2"/>
  <c r="I212" i="2"/>
  <c r="H212" i="2"/>
  <c r="G212" i="2"/>
  <c r="I211" i="2"/>
  <c r="H211" i="2"/>
  <c r="G211" i="2"/>
  <c r="I210" i="2"/>
  <c r="H210" i="2"/>
  <c r="G210" i="2"/>
  <c r="I209" i="2"/>
  <c r="H209" i="2"/>
  <c r="G209" i="2"/>
  <c r="I208" i="2"/>
  <c r="H208" i="2"/>
  <c r="G208" i="2"/>
  <c r="I207" i="2"/>
  <c r="H207" i="2"/>
  <c r="G207" i="2"/>
  <c r="I206" i="2"/>
  <c r="H206" i="2"/>
  <c r="G206" i="2"/>
  <c r="I205" i="2"/>
  <c r="H205" i="2"/>
  <c r="G205" i="2"/>
  <c r="I204" i="2"/>
  <c r="H204" i="2"/>
  <c r="G204" i="2"/>
  <c r="I203" i="2"/>
  <c r="H203" i="2"/>
  <c r="G203" i="2"/>
  <c r="I202" i="2"/>
  <c r="H202" i="2"/>
  <c r="G202" i="2"/>
  <c r="I201" i="2"/>
  <c r="H201" i="2"/>
  <c r="G201" i="2"/>
  <c r="I200" i="2"/>
  <c r="H200" i="2"/>
  <c r="G200" i="2"/>
  <c r="I199" i="2"/>
  <c r="H199" i="2"/>
  <c r="G199" i="2"/>
  <c r="I198" i="2"/>
  <c r="H198" i="2"/>
  <c r="G198" i="2"/>
  <c r="I197" i="2"/>
  <c r="H197" i="2"/>
  <c r="G197" i="2"/>
  <c r="I196" i="2"/>
  <c r="H196" i="2"/>
  <c r="G196" i="2"/>
  <c r="I195" i="2"/>
  <c r="H195" i="2"/>
  <c r="G195" i="2"/>
  <c r="I194" i="2"/>
  <c r="H194" i="2"/>
  <c r="G194" i="2"/>
  <c r="I193" i="2"/>
  <c r="H193" i="2"/>
  <c r="G193" i="2"/>
  <c r="I192" i="2"/>
  <c r="H192" i="2"/>
  <c r="G192" i="2"/>
  <c r="I191" i="2"/>
  <c r="H191" i="2"/>
  <c r="G191" i="2"/>
  <c r="I190" i="2"/>
  <c r="H190" i="2"/>
  <c r="G190" i="2"/>
  <c r="I189" i="2"/>
  <c r="H189" i="2"/>
  <c r="G189" i="2"/>
  <c r="I188" i="2"/>
  <c r="H188" i="2"/>
  <c r="G188" i="2"/>
  <c r="I187" i="2"/>
  <c r="H187" i="2"/>
  <c r="G187" i="2"/>
  <c r="I186" i="2"/>
  <c r="H186" i="2"/>
  <c r="G186" i="2"/>
  <c r="I185" i="2"/>
  <c r="H185" i="2"/>
  <c r="G185" i="2"/>
  <c r="I184" i="2"/>
  <c r="H184" i="2"/>
  <c r="G184" i="2"/>
  <c r="I183" i="2"/>
  <c r="H183" i="2"/>
  <c r="G183" i="2"/>
  <c r="I182" i="2"/>
  <c r="H182" i="2"/>
  <c r="G182" i="2"/>
  <c r="I181" i="2"/>
  <c r="H181" i="2"/>
  <c r="G181" i="2"/>
  <c r="I180" i="2"/>
  <c r="H180" i="2"/>
  <c r="G180" i="2"/>
  <c r="I179" i="2"/>
  <c r="H179" i="2"/>
  <c r="G179" i="2"/>
  <c r="I178" i="2"/>
  <c r="H178" i="2"/>
  <c r="G178" i="2"/>
  <c r="I177" i="2"/>
  <c r="H177" i="2"/>
  <c r="G177" i="2"/>
  <c r="I176" i="2"/>
  <c r="H176" i="2"/>
  <c r="G176" i="2"/>
  <c r="I175" i="2"/>
  <c r="H175" i="2"/>
  <c r="G175" i="2"/>
  <c r="I174" i="2"/>
  <c r="H174" i="2"/>
  <c r="G174" i="2"/>
  <c r="I173" i="2"/>
  <c r="H173" i="2"/>
  <c r="G173" i="2"/>
  <c r="I172" i="2"/>
  <c r="H172" i="2"/>
  <c r="G172" i="2"/>
  <c r="I171" i="2"/>
  <c r="H171" i="2"/>
  <c r="G171" i="2"/>
  <c r="I170" i="2"/>
  <c r="H170" i="2"/>
  <c r="G170" i="2"/>
  <c r="I169" i="2"/>
  <c r="H169" i="2"/>
  <c r="G169" i="2"/>
  <c r="I168" i="2"/>
  <c r="H168" i="2"/>
  <c r="G168" i="2"/>
  <c r="I167" i="2"/>
  <c r="H167" i="2"/>
  <c r="G167" i="2"/>
  <c r="I166" i="2"/>
  <c r="H166" i="2"/>
  <c r="G166" i="2"/>
  <c r="I165" i="2"/>
  <c r="H165" i="2"/>
  <c r="G165" i="2"/>
  <c r="I164" i="2"/>
  <c r="H164" i="2"/>
  <c r="G164" i="2"/>
  <c r="I163" i="2"/>
  <c r="H163" i="2"/>
  <c r="G163" i="2"/>
  <c r="I162" i="2"/>
  <c r="H162" i="2"/>
  <c r="G162" i="2"/>
  <c r="I161" i="2"/>
  <c r="H161" i="2"/>
  <c r="G161" i="2"/>
  <c r="I160" i="2"/>
  <c r="H160" i="2"/>
  <c r="G160" i="2"/>
  <c r="I159" i="2"/>
  <c r="H159" i="2"/>
  <c r="G159" i="2"/>
  <c r="I158" i="2"/>
  <c r="H158" i="2"/>
  <c r="G158" i="2"/>
  <c r="I157" i="2"/>
  <c r="H157" i="2"/>
  <c r="G157" i="2"/>
  <c r="I156" i="2"/>
  <c r="H156" i="2"/>
  <c r="G156" i="2"/>
  <c r="I155" i="2"/>
  <c r="H155" i="2"/>
  <c r="G155" i="2"/>
  <c r="I154" i="2"/>
  <c r="H154" i="2"/>
  <c r="G154" i="2"/>
  <c r="I153" i="2"/>
  <c r="H153" i="2"/>
  <c r="G153" i="2"/>
  <c r="I152" i="2"/>
  <c r="H152" i="2"/>
  <c r="G152" i="2"/>
  <c r="I151" i="2"/>
  <c r="H151" i="2"/>
  <c r="G151" i="2"/>
  <c r="I150" i="2"/>
  <c r="H150" i="2"/>
  <c r="G150" i="2"/>
  <c r="I149" i="2"/>
  <c r="H149" i="2"/>
  <c r="G149" i="2"/>
  <c r="I148" i="2"/>
  <c r="H148" i="2"/>
  <c r="G148" i="2"/>
  <c r="I147" i="2"/>
  <c r="H147" i="2"/>
  <c r="G147" i="2"/>
  <c r="I146" i="2"/>
  <c r="H146" i="2"/>
  <c r="G146" i="2"/>
  <c r="I145" i="2"/>
  <c r="H145" i="2"/>
  <c r="G145" i="2"/>
  <c r="I144" i="2"/>
  <c r="H144" i="2"/>
  <c r="G144" i="2"/>
  <c r="I143" i="2"/>
  <c r="H143" i="2"/>
  <c r="G143" i="2"/>
  <c r="I142" i="2"/>
  <c r="H142" i="2"/>
  <c r="G142" i="2"/>
  <c r="I141" i="2"/>
  <c r="H141" i="2"/>
  <c r="G141" i="2"/>
  <c r="I140" i="2"/>
  <c r="H140" i="2"/>
  <c r="G140" i="2"/>
  <c r="I139" i="2"/>
  <c r="H139" i="2"/>
  <c r="G139" i="2"/>
  <c r="I138" i="2"/>
  <c r="H138" i="2"/>
  <c r="G138" i="2"/>
  <c r="I137" i="2"/>
  <c r="H137" i="2"/>
  <c r="G137" i="2"/>
  <c r="I136" i="2"/>
  <c r="H136" i="2"/>
  <c r="G136" i="2"/>
  <c r="I135" i="2"/>
  <c r="H135" i="2"/>
  <c r="G135" i="2"/>
  <c r="I134" i="2"/>
  <c r="H134" i="2"/>
  <c r="G134" i="2"/>
  <c r="I133" i="2"/>
  <c r="H133" i="2"/>
  <c r="G133" i="2"/>
  <c r="I132" i="2"/>
  <c r="H132" i="2"/>
  <c r="G132" i="2"/>
  <c r="I131" i="2"/>
  <c r="H131" i="2"/>
  <c r="G131" i="2"/>
  <c r="I130" i="2"/>
  <c r="H130" i="2"/>
  <c r="G130" i="2"/>
  <c r="I129" i="2"/>
  <c r="H129" i="2"/>
  <c r="G129" i="2"/>
  <c r="I128" i="2"/>
  <c r="H128" i="2"/>
  <c r="G128" i="2"/>
  <c r="I127" i="2"/>
  <c r="H127" i="2"/>
  <c r="G127" i="2"/>
  <c r="I126" i="2"/>
  <c r="H126" i="2"/>
  <c r="G126" i="2"/>
  <c r="I125" i="2"/>
  <c r="H125" i="2"/>
  <c r="G125" i="2"/>
  <c r="I124" i="2"/>
  <c r="H124" i="2"/>
  <c r="G124" i="2"/>
  <c r="I123" i="2"/>
  <c r="H123" i="2"/>
  <c r="G123" i="2"/>
  <c r="I122" i="2"/>
  <c r="H122" i="2"/>
  <c r="G122" i="2"/>
  <c r="I121" i="2"/>
  <c r="H121" i="2"/>
  <c r="G121" i="2"/>
  <c r="I120" i="2"/>
  <c r="H120" i="2"/>
  <c r="G120" i="2"/>
  <c r="I119" i="2"/>
  <c r="H119" i="2"/>
  <c r="G119" i="2"/>
  <c r="I118" i="2"/>
  <c r="H118" i="2"/>
  <c r="G118" i="2"/>
  <c r="I117" i="2"/>
  <c r="H117" i="2"/>
  <c r="G117" i="2"/>
  <c r="I116" i="2"/>
  <c r="H116" i="2"/>
  <c r="G116" i="2"/>
  <c r="I115" i="2"/>
  <c r="H115" i="2"/>
  <c r="G115" i="2"/>
  <c r="I114" i="2"/>
  <c r="H114" i="2"/>
  <c r="G114" i="2"/>
  <c r="I113" i="2"/>
  <c r="H113" i="2"/>
  <c r="G113" i="2"/>
  <c r="I112" i="2"/>
  <c r="H112" i="2"/>
  <c r="G112" i="2"/>
  <c r="I111" i="2"/>
  <c r="H111" i="2"/>
  <c r="G111" i="2"/>
  <c r="I110" i="2"/>
  <c r="H110" i="2"/>
  <c r="G110" i="2"/>
  <c r="I109" i="2"/>
  <c r="H109" i="2"/>
  <c r="G109" i="2"/>
  <c r="I108" i="2"/>
  <c r="H108" i="2"/>
  <c r="G108" i="2"/>
  <c r="I107" i="2"/>
  <c r="H107" i="2"/>
  <c r="G107" i="2"/>
  <c r="I106" i="2"/>
  <c r="H106" i="2"/>
  <c r="G106" i="2"/>
  <c r="I105" i="2"/>
  <c r="H105" i="2"/>
  <c r="G105" i="2"/>
  <c r="I104" i="2"/>
  <c r="H104" i="2"/>
  <c r="G104" i="2"/>
  <c r="I103" i="2"/>
  <c r="H103" i="2"/>
  <c r="G103" i="2"/>
  <c r="I102" i="2"/>
  <c r="H102" i="2"/>
  <c r="G102" i="2"/>
  <c r="I101" i="2"/>
  <c r="H101" i="2"/>
  <c r="G101" i="2"/>
  <c r="I100" i="2"/>
  <c r="H100" i="2"/>
  <c r="G100" i="2"/>
  <c r="I99" i="2"/>
  <c r="H99" i="2"/>
  <c r="G99" i="2"/>
  <c r="I98" i="2"/>
  <c r="H98" i="2"/>
  <c r="G98" i="2"/>
  <c r="I97" i="2"/>
  <c r="H97" i="2"/>
  <c r="G97" i="2"/>
  <c r="I96" i="2"/>
  <c r="H96" i="2"/>
  <c r="G96" i="2"/>
  <c r="I95" i="2"/>
  <c r="H95" i="2"/>
  <c r="G95" i="2"/>
  <c r="I94" i="2"/>
  <c r="H94" i="2"/>
  <c r="G94" i="2"/>
  <c r="I93" i="2"/>
  <c r="H93" i="2"/>
  <c r="G93" i="2"/>
  <c r="I92" i="2"/>
  <c r="H92" i="2"/>
  <c r="G92" i="2"/>
  <c r="I91" i="2"/>
  <c r="H91" i="2"/>
  <c r="G91" i="2"/>
  <c r="I90" i="2"/>
  <c r="H90" i="2"/>
  <c r="G90" i="2"/>
  <c r="I89" i="2"/>
  <c r="H89" i="2"/>
  <c r="G89" i="2"/>
  <c r="I88" i="2"/>
  <c r="H88" i="2"/>
  <c r="G88" i="2"/>
  <c r="I87" i="2"/>
  <c r="H87" i="2"/>
  <c r="G87" i="2"/>
  <c r="I86" i="2"/>
  <c r="H86" i="2"/>
  <c r="G86" i="2"/>
  <c r="I85" i="2"/>
  <c r="H85" i="2"/>
  <c r="G85" i="2"/>
  <c r="I84" i="2"/>
  <c r="H84" i="2"/>
  <c r="G84" i="2"/>
  <c r="I83" i="2"/>
  <c r="H83" i="2"/>
  <c r="G83" i="2"/>
  <c r="I82" i="2"/>
  <c r="H82" i="2"/>
  <c r="G82" i="2"/>
  <c r="I81" i="2"/>
  <c r="H81" i="2"/>
  <c r="G81" i="2"/>
  <c r="I80" i="2"/>
  <c r="H80" i="2"/>
  <c r="G80" i="2"/>
  <c r="I79" i="2"/>
  <c r="H79" i="2"/>
  <c r="G79" i="2"/>
  <c r="I78" i="2"/>
  <c r="H78" i="2"/>
  <c r="G78" i="2"/>
  <c r="I77" i="2"/>
  <c r="H77" i="2"/>
  <c r="G77" i="2"/>
  <c r="I76" i="2"/>
  <c r="H76" i="2"/>
  <c r="G76" i="2"/>
  <c r="I75" i="2"/>
  <c r="H75" i="2"/>
  <c r="G75" i="2"/>
  <c r="I74" i="2"/>
  <c r="H74" i="2"/>
  <c r="G74" i="2"/>
  <c r="I73" i="2"/>
  <c r="H73" i="2"/>
  <c r="G73" i="2"/>
  <c r="I72" i="2"/>
  <c r="H72" i="2"/>
  <c r="G72" i="2"/>
  <c r="I71" i="2"/>
  <c r="H71" i="2"/>
  <c r="G71" i="2"/>
  <c r="I70" i="2"/>
  <c r="H70" i="2"/>
  <c r="G70" i="2"/>
  <c r="I69" i="2"/>
  <c r="H69" i="2"/>
  <c r="G69" i="2"/>
  <c r="I68" i="2"/>
  <c r="H68" i="2"/>
  <c r="G68" i="2"/>
  <c r="I67" i="2"/>
  <c r="H67" i="2"/>
  <c r="G67" i="2"/>
  <c r="I66" i="2"/>
  <c r="H66" i="2"/>
  <c r="G66" i="2"/>
  <c r="I65" i="2"/>
  <c r="H65" i="2"/>
  <c r="G65" i="2"/>
  <c r="I64" i="2"/>
  <c r="H64" i="2"/>
  <c r="G64" i="2"/>
  <c r="I63" i="2"/>
  <c r="H63" i="2"/>
  <c r="G63" i="2"/>
  <c r="I62" i="2"/>
  <c r="H62" i="2"/>
  <c r="G62" i="2"/>
  <c r="I61" i="2"/>
  <c r="H61" i="2"/>
  <c r="G61" i="2"/>
  <c r="I60" i="2"/>
  <c r="H60" i="2"/>
  <c r="G60" i="2"/>
  <c r="I59" i="2"/>
  <c r="H59" i="2"/>
  <c r="G59" i="2"/>
  <c r="I58" i="2"/>
  <c r="H58" i="2"/>
  <c r="G58" i="2"/>
  <c r="I57" i="2"/>
  <c r="H57" i="2"/>
  <c r="G57" i="2"/>
  <c r="I56" i="2"/>
  <c r="H56" i="2"/>
  <c r="G56" i="2"/>
  <c r="I55" i="2"/>
  <c r="H55" i="2"/>
  <c r="G55" i="2"/>
  <c r="I54" i="2"/>
  <c r="H54" i="2"/>
  <c r="G54" i="2"/>
  <c r="I53" i="2"/>
  <c r="H53" i="2"/>
  <c r="G53" i="2"/>
  <c r="I52" i="2"/>
  <c r="H52" i="2"/>
  <c r="G52" i="2"/>
  <c r="I51" i="2"/>
  <c r="H51" i="2"/>
  <c r="G51" i="2"/>
  <c r="I50" i="2"/>
  <c r="H50" i="2"/>
  <c r="G50" i="2"/>
  <c r="I49" i="2"/>
  <c r="H49" i="2"/>
  <c r="G49" i="2"/>
  <c r="I48" i="2"/>
  <c r="H48" i="2"/>
  <c r="G48" i="2"/>
  <c r="I47" i="2"/>
  <c r="H47" i="2"/>
  <c r="G47" i="2"/>
  <c r="I46" i="2"/>
  <c r="H46" i="2"/>
  <c r="G46" i="2"/>
  <c r="I45" i="2"/>
  <c r="H45" i="2"/>
  <c r="G45" i="2"/>
  <c r="I44" i="2"/>
  <c r="H44" i="2"/>
  <c r="G44" i="2"/>
  <c r="I43" i="2"/>
  <c r="H43" i="2"/>
  <c r="G43" i="2"/>
  <c r="I42" i="2"/>
  <c r="H42" i="2"/>
  <c r="G42" i="2"/>
  <c r="I41" i="2"/>
  <c r="H41" i="2"/>
  <c r="G41" i="2"/>
  <c r="I40" i="2"/>
  <c r="H40" i="2"/>
  <c r="G40" i="2"/>
  <c r="I39" i="2"/>
  <c r="H39" i="2"/>
  <c r="G39" i="2"/>
  <c r="I38" i="2"/>
  <c r="H38" i="2"/>
  <c r="G38" i="2"/>
  <c r="I37" i="2"/>
  <c r="H37" i="2"/>
  <c r="G37" i="2"/>
  <c r="I36" i="2"/>
  <c r="H36" i="2"/>
  <c r="G36" i="2"/>
  <c r="I35" i="2"/>
  <c r="H35" i="2"/>
  <c r="G35" i="2"/>
  <c r="I34" i="2"/>
  <c r="H34" i="2"/>
  <c r="G34" i="2"/>
  <c r="I33" i="2"/>
  <c r="H33" i="2"/>
  <c r="G33" i="2"/>
  <c r="I32" i="2"/>
  <c r="H32" i="2"/>
  <c r="G32" i="2"/>
  <c r="I31" i="2"/>
  <c r="H31" i="2"/>
  <c r="G31" i="2"/>
  <c r="I30" i="2"/>
  <c r="H30" i="2"/>
  <c r="G30" i="2"/>
  <c r="I29" i="2"/>
  <c r="H29" i="2"/>
  <c r="G29" i="2"/>
  <c r="I28" i="2"/>
  <c r="H28" i="2"/>
  <c r="G28" i="2"/>
  <c r="I27" i="2"/>
  <c r="H27" i="2"/>
  <c r="G27" i="2"/>
  <c r="I26" i="2"/>
  <c r="H26" i="2"/>
  <c r="G26" i="2"/>
  <c r="I25" i="2"/>
  <c r="H25" i="2"/>
  <c r="G25" i="2"/>
  <c r="I24" i="2"/>
  <c r="H24" i="2"/>
  <c r="G24" i="2"/>
  <c r="I23" i="2"/>
  <c r="H23" i="2"/>
  <c r="G23" i="2"/>
  <c r="I22" i="2"/>
  <c r="H22" i="2"/>
  <c r="G22" i="2"/>
  <c r="L23" i="1"/>
  <c r="H23" i="1"/>
  <c r="I27" i="1"/>
  <c r="I22" i="1"/>
  <c r="L25" i="1"/>
  <c r="H25" i="1"/>
  <c r="L27" i="1"/>
  <c r="H27" i="1"/>
  <c r="H22" i="1"/>
  <c r="L22" i="1"/>
  <c r="L26" i="1"/>
  <c r="H26" i="1"/>
  <c r="K25" i="1"/>
  <c r="J26" i="1"/>
  <c r="I23" i="1"/>
  <c r="K26" i="1"/>
  <c r="P26" i="1"/>
  <c r="I24" i="1"/>
  <c r="P22" i="1"/>
  <c r="I26" i="1"/>
  <c r="K24" i="1"/>
  <c r="I25" i="1"/>
  <c r="J23" i="1"/>
  <c r="K23" i="1"/>
  <c r="K27" i="1"/>
  <c r="J25" i="1"/>
  <c r="J24" i="1"/>
  <c r="P24" i="1"/>
  <c r="P25" i="1"/>
  <c r="P23" i="1"/>
  <c r="J22" i="1"/>
  <c r="J27" i="1"/>
  <c r="K22" i="1"/>
  <c r="H24" i="1"/>
  <c r="L2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<sst xmlns="http://schemas.openxmlformats.org/spreadsheetml/2006/main" count="15514" uniqueCount="3213">
  <si>
    <t>Summary of Gender</t>
  </si>
  <si>
    <t>No of Male employees</t>
  </si>
  <si>
    <t>No of Female employees</t>
  </si>
  <si>
    <t>Single</t>
  </si>
  <si>
    <t>Married</t>
  </si>
  <si>
    <t>Widowed</t>
  </si>
  <si>
    <t>Divorced</t>
  </si>
  <si>
    <t>Asia</t>
  </si>
  <si>
    <t>Hispanic</t>
  </si>
  <si>
    <t>Black</t>
  </si>
  <si>
    <t>White</t>
  </si>
  <si>
    <t>Other</t>
  </si>
  <si>
    <t>Race</t>
  </si>
  <si>
    <t>Total</t>
  </si>
  <si>
    <t>Summary of Race</t>
  </si>
  <si>
    <t>Years</t>
  </si>
  <si>
    <t>Male</t>
  </si>
  <si>
    <t>Female</t>
  </si>
  <si>
    <t>Row Labels</t>
  </si>
  <si>
    <t>Average of Duration(D)</t>
  </si>
  <si>
    <t>Exceeds</t>
  </si>
  <si>
    <t>Fully Meets</t>
  </si>
  <si>
    <t>Needs Improvement</t>
  </si>
  <si>
    <t>PIP</t>
  </si>
  <si>
    <t>(blank)</t>
  </si>
  <si>
    <t>Grand Total</t>
  </si>
  <si>
    <t>EmpID</t>
  </si>
  <si>
    <t>Full Name</t>
  </si>
  <si>
    <t>StartDate</t>
  </si>
  <si>
    <t>ExitDate</t>
  </si>
  <si>
    <t>Title</t>
  </si>
  <si>
    <t>Duration (Year)</t>
  </si>
  <si>
    <t>Duration(M)</t>
  </si>
  <si>
    <t>Duration(D)</t>
  </si>
  <si>
    <t>Performance Score</t>
  </si>
  <si>
    <t>Current Employee Rating</t>
  </si>
  <si>
    <t>Uriah Bridge</t>
  </si>
  <si>
    <t>Production Technician I</t>
  </si>
  <si>
    <t>Paula Smal</t>
  </si>
  <si>
    <t>Edward Buc</t>
  </si>
  <si>
    <t>Area Sales Manager</t>
  </si>
  <si>
    <t>Michael Riorda</t>
  </si>
  <si>
    <t>Jasmine Onqu</t>
  </si>
  <si>
    <t>Maruk Fraval</t>
  </si>
  <si>
    <t>Latia Cost</t>
  </si>
  <si>
    <t>Sharlene Terr</t>
  </si>
  <si>
    <t>Jac McKinz</t>
  </si>
  <si>
    <t>Joseph Martin</t>
  </si>
  <si>
    <t>Myriam Givens</t>
  </si>
  <si>
    <t>Dheepa Nguyen</t>
  </si>
  <si>
    <t>Bartholemew Khemmi</t>
  </si>
  <si>
    <t>Xana Pott</t>
  </si>
  <si>
    <t>Prater Jeremy</t>
  </si>
  <si>
    <t>Kaylah Moo</t>
  </si>
  <si>
    <t>Kristen Tat</t>
  </si>
  <si>
    <t>Bobby Rodger</t>
  </si>
  <si>
    <t>Reid Par</t>
  </si>
  <si>
    <t>Hector Dalton</t>
  </si>
  <si>
    <t>Mariela Schult</t>
  </si>
  <si>
    <t>Angela Molina</t>
  </si>
  <si>
    <t>Gerald Presto</t>
  </si>
  <si>
    <t>Reilly Moye</t>
  </si>
  <si>
    <t>Carlee French</t>
  </si>
  <si>
    <t>Jaydon Blackb</t>
  </si>
  <si>
    <t>Bridger Carter</t>
  </si>
  <si>
    <t>Leon Bear</t>
  </si>
  <si>
    <t>Charity Mirand</t>
  </si>
  <si>
    <t>Axel How</t>
  </si>
  <si>
    <t>Milton Wal</t>
  </si>
  <si>
    <t>Cory Robins</t>
  </si>
  <si>
    <t>Saniya Y</t>
  </si>
  <si>
    <t>Alisa Jame</t>
  </si>
  <si>
    <t>Lincoln Compto</t>
  </si>
  <si>
    <t>Aliana Nola</t>
  </si>
  <si>
    <t>Kayden Dodson</t>
  </si>
  <si>
    <t>James Duk</t>
  </si>
  <si>
    <t>Willow Stuart</t>
  </si>
  <si>
    <t>Clayton Walker</t>
  </si>
  <si>
    <t>Celia Curtis</t>
  </si>
  <si>
    <t>Valentin Reilly</t>
  </si>
  <si>
    <t>Ryland Shephe</t>
  </si>
  <si>
    <t>Esteban Gilber</t>
  </si>
  <si>
    <t>Jonathan Adkins</t>
  </si>
  <si>
    <t>Nevaeh Sot</t>
  </si>
  <si>
    <t>Chaim Mat</t>
  </si>
  <si>
    <t>Arely Patton</t>
  </si>
  <si>
    <t>Vance Trujil</t>
  </si>
  <si>
    <t>Charlie Koc</t>
  </si>
  <si>
    <t>Sonny Horn</t>
  </si>
  <si>
    <t>Thomas Chandl</t>
  </si>
  <si>
    <t>Sarai Ston</t>
  </si>
  <si>
    <t>Jerimiah Harmon</t>
  </si>
  <si>
    <t>Leland Alle</t>
  </si>
  <si>
    <t>Cristal Bolton</t>
  </si>
  <si>
    <t>Jaslene Hardin</t>
  </si>
  <si>
    <t>Albert Gonzal</t>
  </si>
  <si>
    <t>Jaiden Johnso</t>
  </si>
  <si>
    <t>Brendon Mcconn</t>
  </si>
  <si>
    <t>Kimora Parson</t>
  </si>
  <si>
    <t>Willie Patter</t>
  </si>
  <si>
    <t>Devyn Powers</t>
  </si>
  <si>
    <t>Weston Presto</t>
  </si>
  <si>
    <t>Lennon Buchan</t>
  </si>
  <si>
    <t>Vicente Merrit</t>
  </si>
  <si>
    <t>Hugo Cla</t>
  </si>
  <si>
    <t>Cohen Raymon</t>
  </si>
  <si>
    <t>Tia Elli</t>
  </si>
  <si>
    <t>Aspen Bentle</t>
  </si>
  <si>
    <t>Graham Rodrig</t>
  </si>
  <si>
    <t>Joel Mcmill</t>
  </si>
  <si>
    <t>Maci Fros</t>
  </si>
  <si>
    <t>Nevaeh Luca</t>
  </si>
  <si>
    <t>Garrett Zimmer</t>
  </si>
  <si>
    <t>Eugene Mark</t>
  </si>
  <si>
    <t>Geovanni Pug</t>
  </si>
  <si>
    <t>Javon Kelley</t>
  </si>
  <si>
    <t>Amaya Hick</t>
  </si>
  <si>
    <t>Laila Woodar</t>
  </si>
  <si>
    <t>Ivan Huf</t>
  </si>
  <si>
    <t>Aidan Hardin</t>
  </si>
  <si>
    <t>Cruz Boye</t>
  </si>
  <si>
    <t>Raven Koc</t>
  </si>
  <si>
    <t>Karli Barker</t>
  </si>
  <si>
    <t>Tyrone Sos</t>
  </si>
  <si>
    <t>Damaris Cisner</t>
  </si>
  <si>
    <t>Alexus Este</t>
  </si>
  <si>
    <t>Kinsley Flower</t>
  </si>
  <si>
    <t>Deborah Lov</t>
  </si>
  <si>
    <t>Milagros Franci</t>
  </si>
  <si>
    <t>Roberto Michae</t>
  </si>
  <si>
    <t>Elaine Ewin</t>
  </si>
  <si>
    <t>Caiden Muno</t>
  </si>
  <si>
    <t>Jocelyn Bradfo</t>
  </si>
  <si>
    <t>Marques Armstr</t>
  </si>
  <si>
    <t>Rohan Chapma</t>
  </si>
  <si>
    <t>Emmanuel Frankl</t>
  </si>
  <si>
    <t>Clayton Mccorm</t>
  </si>
  <si>
    <t>Darius Krause</t>
  </si>
  <si>
    <t>Ahmed Hawkin</t>
  </si>
  <si>
    <t>Kymani Benjam</t>
  </si>
  <si>
    <t>Callum Mcdani</t>
  </si>
  <si>
    <t>Zariah Blac</t>
  </si>
  <si>
    <t>Ronnie Maye</t>
  </si>
  <si>
    <t>Marlon For</t>
  </si>
  <si>
    <t>Slade Griffi</t>
  </si>
  <si>
    <t>Lee Fry</t>
  </si>
  <si>
    <t>Veronica Row</t>
  </si>
  <si>
    <t>Aylin Ber</t>
  </si>
  <si>
    <t>Neveah Row</t>
  </si>
  <si>
    <t>Keith Baxter</t>
  </si>
  <si>
    <t>Chaz Bruc</t>
  </si>
  <si>
    <t>Maya Mccann</t>
  </si>
  <si>
    <t>Aaron Webe</t>
  </si>
  <si>
    <t>Ellie Gil</t>
  </si>
  <si>
    <t>Rayne Ker</t>
  </si>
  <si>
    <t>Samara Mcbrid</t>
  </si>
  <si>
    <t>Ryann Rubi</t>
  </si>
  <si>
    <t>Paris Car</t>
  </si>
  <si>
    <t>Adriel Wiggin</t>
  </si>
  <si>
    <t>Sanaa Glas</t>
  </si>
  <si>
    <t>Ryan Lync</t>
  </si>
  <si>
    <t>Charlie Atkins</t>
  </si>
  <si>
    <t>Emery Roac</t>
  </si>
  <si>
    <t>Harper Ramo</t>
  </si>
  <si>
    <t>Khalil Mendez</t>
  </si>
  <si>
    <t>Lizeth Hollan</t>
  </si>
  <si>
    <t>Matilda Randal</t>
  </si>
  <si>
    <t>Damien How</t>
  </si>
  <si>
    <t>Nicholas Obrien</t>
  </si>
  <si>
    <t>Mildred Gentry</t>
  </si>
  <si>
    <t>Wilson K Adinol</t>
  </si>
  <si>
    <t>Joanne Handsc</t>
  </si>
  <si>
    <t>Dianna Blount</t>
  </si>
  <si>
    <t>Production Technician II</t>
  </si>
  <si>
    <t>Jean Crimmi</t>
  </si>
  <si>
    <t>Nore Sadk</t>
  </si>
  <si>
    <t>Susan Lund</t>
  </si>
  <si>
    <t>Kramer Keatts</t>
  </si>
  <si>
    <t>Maliki Mouman</t>
  </si>
  <si>
    <t>Nader Barton</t>
  </si>
  <si>
    <t>Quinn Rarric</t>
  </si>
  <si>
    <t>Beatrice Chac</t>
  </si>
  <si>
    <t>Adrienne J Homber</t>
  </si>
  <si>
    <t>Marilyn Linare</t>
  </si>
  <si>
    <t>Timothy Sulliv</t>
  </si>
  <si>
    <t>Jennifer Medeir</t>
  </si>
  <si>
    <t>Anna Von Ma</t>
  </si>
  <si>
    <t>George Johnso</t>
  </si>
  <si>
    <t>Angela Erilus</t>
  </si>
  <si>
    <t>Miguel Estrem</t>
  </si>
  <si>
    <t>Clinton Owa</t>
  </si>
  <si>
    <t>Constance Sloa</t>
  </si>
  <si>
    <t>Davion Sanche</t>
  </si>
  <si>
    <t>Ross Strick</t>
  </si>
  <si>
    <t>Augustus Drak</t>
  </si>
  <si>
    <t>Gracelyn Huyn</t>
  </si>
  <si>
    <t>Orlando Armstr</t>
  </si>
  <si>
    <t>Edward Everet</t>
  </si>
  <si>
    <t>Jaqueline Terrel</t>
  </si>
  <si>
    <t>Quinn Mccull</t>
  </si>
  <si>
    <t>Selena Gree</t>
  </si>
  <si>
    <t>Giovani Ro</t>
  </si>
  <si>
    <t>Dominik Mullen</t>
  </si>
  <si>
    <t>Abdullah Elliso</t>
  </si>
  <si>
    <t>Andre Guzman</t>
  </si>
  <si>
    <t>Brayden Malone</t>
  </si>
  <si>
    <t>Maribel Morris</t>
  </si>
  <si>
    <t>Fisher Staffo</t>
  </si>
  <si>
    <t>Kellen Medina</t>
  </si>
  <si>
    <t>Brenton Monroe</t>
  </si>
  <si>
    <t>Derick Roch</t>
  </si>
  <si>
    <t>Elaine Week</t>
  </si>
  <si>
    <t>Marely Dixo</t>
  </si>
  <si>
    <t>Keagan Henson</t>
  </si>
  <si>
    <t>Helena Davenp</t>
  </si>
  <si>
    <t>Houston Aguirr</t>
  </si>
  <si>
    <t>Kane Owe</t>
  </si>
  <si>
    <t>Emerson Pitt</t>
  </si>
  <si>
    <t>Clarissa Winter</t>
  </si>
  <si>
    <t>Frankie Atkins</t>
  </si>
  <si>
    <t>Ally Zhan</t>
  </si>
  <si>
    <t>Kayleigh Harmon</t>
  </si>
  <si>
    <t>Kayley Myer</t>
  </si>
  <si>
    <t>Rowan Cob</t>
  </si>
  <si>
    <t>Edward Man</t>
  </si>
  <si>
    <t>Amirah Johnso</t>
  </si>
  <si>
    <t>Bridget Deleon</t>
  </si>
  <si>
    <t>Martin Webe</t>
  </si>
  <si>
    <t>Ruben Lewi</t>
  </si>
  <si>
    <t>Bailey Collie</t>
  </si>
  <si>
    <t>Charlee Rot</t>
  </si>
  <si>
    <t>Karissa Bowers</t>
  </si>
  <si>
    <t>Noel Ramire</t>
  </si>
  <si>
    <t>Victoria Franco</t>
  </si>
  <si>
    <t>Danika Flemin</t>
  </si>
  <si>
    <t>Jocelyn Klin</t>
  </si>
  <si>
    <t>Cesar Higgin</t>
  </si>
  <si>
    <t>Gabriel Dodson</t>
  </si>
  <si>
    <t>Raphael Sandov</t>
  </si>
  <si>
    <t>Ruth Harrel</t>
  </si>
  <si>
    <t>Peyton Barber</t>
  </si>
  <si>
    <t>Reginald Lowery</t>
  </si>
  <si>
    <t>Stephanie Briggs</t>
  </si>
  <si>
    <t>Shaniya Becker</t>
  </si>
  <si>
    <t>Ryan Oconne</t>
  </si>
  <si>
    <t>Emma War</t>
  </si>
  <si>
    <t>Keyon Hale</t>
  </si>
  <si>
    <t>Kylee Bate</t>
  </si>
  <si>
    <t>Marc Chandl</t>
  </si>
  <si>
    <t>Abdullah Pruitt</t>
  </si>
  <si>
    <t>Shamar Rot</t>
  </si>
  <si>
    <t>Jaylen Acosta</t>
  </si>
  <si>
    <t>Kale Hous</t>
  </si>
  <si>
    <t>Kiersten Elli</t>
  </si>
  <si>
    <t>Karissa Carril</t>
  </si>
  <si>
    <t>Issac Whiteh</t>
  </si>
  <si>
    <t>Madisyn Andrew</t>
  </si>
  <si>
    <t>Madyson Rhodes</t>
  </si>
  <si>
    <t>Brenton Rodrig</t>
  </si>
  <si>
    <t>Nathen Aria</t>
  </si>
  <si>
    <t>Keyon Hensle</t>
  </si>
  <si>
    <t>Elisha Rui</t>
  </si>
  <si>
    <t>Amirah Stanle</t>
  </si>
  <si>
    <t>Jeremy Meye</t>
  </si>
  <si>
    <t>Owen Dillon</t>
  </si>
  <si>
    <t>Bridget Bra</t>
  </si>
  <si>
    <t>Cassius Gate</t>
  </si>
  <si>
    <t>Martha Kem</t>
  </si>
  <si>
    <t>Francesca Mcmaho</t>
  </si>
  <si>
    <t>Lorelei Wall</t>
  </si>
  <si>
    <t>Emery Gilles</t>
  </si>
  <si>
    <t>Kaylee Baldwi</t>
  </si>
  <si>
    <t>Aron Hester</t>
  </si>
  <si>
    <t>Reagan Brenna</t>
  </si>
  <si>
    <t>Hugh Berr</t>
  </si>
  <si>
    <t>Brandon Anders</t>
  </si>
  <si>
    <t>Diana Garz</t>
  </si>
  <si>
    <t>Dalton Bowe</t>
  </si>
  <si>
    <t>Davin Peters</t>
  </si>
  <si>
    <t>Leyla Warren</t>
  </si>
  <si>
    <t>Victoria Alle</t>
  </si>
  <si>
    <t>Tyler Hine</t>
  </si>
  <si>
    <t>Sandra Atkins</t>
  </si>
  <si>
    <t>Simone Haye</t>
  </si>
  <si>
    <t>Rhett Valenz</t>
  </si>
  <si>
    <t>Lane Zuniga</t>
  </si>
  <si>
    <t>Isabelle Shield</t>
  </si>
  <si>
    <t>Mario May</t>
  </si>
  <si>
    <t>Leah Robins</t>
  </si>
  <si>
    <t>Dayami Bailey</t>
  </si>
  <si>
    <t>Ramon Flemin</t>
  </si>
  <si>
    <t>Pedro Harris</t>
  </si>
  <si>
    <t>Harrison Hudson</t>
  </si>
  <si>
    <t>Taniya Lan</t>
  </si>
  <si>
    <t>Rene Wallac</t>
  </si>
  <si>
    <t>Kai Gaines</t>
  </si>
  <si>
    <t>Noelle Lev</t>
  </si>
  <si>
    <t>Kylie Jimene</t>
  </si>
  <si>
    <t>Carly Figuer</t>
  </si>
  <si>
    <t>Bria Mcpher</t>
  </si>
  <si>
    <t>Brynn Hardin</t>
  </si>
  <si>
    <t>Rashad Well</t>
  </si>
  <si>
    <t>Jaylene Deleon</t>
  </si>
  <si>
    <t>Chace Church</t>
  </si>
  <si>
    <t>Zayne Hunter</t>
  </si>
  <si>
    <t>Amya Veg</t>
  </si>
  <si>
    <t>Nickolas Wes</t>
  </si>
  <si>
    <t>Cason Nea</t>
  </si>
  <si>
    <t>Aldo Dye</t>
  </si>
  <si>
    <t>Sonia Skinne</t>
  </si>
  <si>
    <t>Julien Bank</t>
  </si>
  <si>
    <t>Madelyn Mcdona</t>
  </si>
  <si>
    <t>Brenden Nas</t>
  </si>
  <si>
    <t>Genesis Colema</t>
  </si>
  <si>
    <t>Justice Branch</t>
  </si>
  <si>
    <t>Addisyn Guerre</t>
  </si>
  <si>
    <t>Addisyn Aguila</t>
  </si>
  <si>
    <t>Marcos Gallag</t>
  </si>
  <si>
    <t>Mareli Parker</t>
  </si>
  <si>
    <t>Joshua Mitche</t>
  </si>
  <si>
    <t>Case Gaines</t>
  </si>
  <si>
    <t>Jacey Reye</t>
  </si>
  <si>
    <t>Dean Middle</t>
  </si>
  <si>
    <t>Marlene Bate</t>
  </si>
  <si>
    <t>Kyra Ra</t>
  </si>
  <si>
    <t>Melanie Kenned</t>
  </si>
  <si>
    <t>Aleena Mercer</t>
  </si>
  <si>
    <t>Jake Whit</t>
  </si>
  <si>
    <t>Chaim Chas</t>
  </si>
  <si>
    <t>Keshawn L</t>
  </si>
  <si>
    <t>Dalton Frazie</t>
  </si>
  <si>
    <t>Cannon Hester</t>
  </si>
  <si>
    <t>Crystal Brandt</t>
  </si>
  <si>
    <t>Johnny Goodma</t>
  </si>
  <si>
    <t>Nehemiah Hancoc</t>
  </si>
  <si>
    <t>Elliana Villan</t>
  </si>
  <si>
    <t>Essence Schwar</t>
  </si>
  <si>
    <t>Ryker Co</t>
  </si>
  <si>
    <t>Averi Steven</t>
  </si>
  <si>
    <t>Katherine Russ</t>
  </si>
  <si>
    <t>Aydan Robbin</t>
  </si>
  <si>
    <t>Heaven Wall</t>
  </si>
  <si>
    <t>Bobby Chun</t>
  </si>
  <si>
    <t>Maximus Fields</t>
  </si>
  <si>
    <t>Orion Ocho</t>
  </si>
  <si>
    <t>Halle Boy</t>
  </si>
  <si>
    <t>Lindsey Roch</t>
  </si>
  <si>
    <t>Chace Gra</t>
  </si>
  <si>
    <t>Carsen Wheele</t>
  </si>
  <si>
    <t>Arielle Escoba</t>
  </si>
  <si>
    <t>Kaitlynn Blai</t>
  </si>
  <si>
    <t>Amir Melend</t>
  </si>
  <si>
    <t>Monique Buckle</t>
  </si>
  <si>
    <t>Clark Blanch</t>
  </si>
  <si>
    <t>Gabriel Pearso</t>
  </si>
  <si>
    <t>Mercedes Coo</t>
  </si>
  <si>
    <t>Skyler Blanke</t>
  </si>
  <si>
    <t>Jordan Davi</t>
  </si>
  <si>
    <t>Bridget W</t>
  </si>
  <si>
    <t>Gabriel Kir</t>
  </si>
  <si>
    <t>Aron Al</t>
  </si>
  <si>
    <t>Kayden Sot</t>
  </si>
  <si>
    <t>Micaela Conner</t>
  </si>
  <si>
    <t>Arthur Mitche</t>
  </si>
  <si>
    <t>Deven Mors</t>
  </si>
  <si>
    <t>George Villeg</t>
  </si>
  <si>
    <t>Arielle Pott</t>
  </si>
  <si>
    <t>Maxwell Howell</t>
  </si>
  <si>
    <t>Junior Bridge</t>
  </si>
  <si>
    <t>Salvatore Nobl</t>
  </si>
  <si>
    <t>Heath Hodges</t>
  </si>
  <si>
    <t>Gabriella Warner</t>
  </si>
  <si>
    <t>Ryan Tat</t>
  </si>
  <si>
    <t>Hazel Vincen</t>
  </si>
  <si>
    <t>Gavyn Rigg</t>
  </si>
  <si>
    <t>Giancarlo Cros</t>
  </si>
  <si>
    <t>Cristal Bradsh</t>
  </si>
  <si>
    <t>Guadalupe Burk</t>
  </si>
  <si>
    <t>Elisa Henr</t>
  </si>
  <si>
    <t>Kale Fische</t>
  </si>
  <si>
    <t>Morgan Blackw</t>
  </si>
  <si>
    <t>Ivan Wright</t>
  </si>
  <si>
    <t>Nayeli Hoo</t>
  </si>
  <si>
    <t>Marilyn Smit</t>
  </si>
  <si>
    <t>Zoie Rowlan</t>
  </si>
  <si>
    <t>Ann Nguyen</t>
  </si>
  <si>
    <t>Ramiro Savage</t>
  </si>
  <si>
    <t>Karma Koc</t>
  </si>
  <si>
    <t>Jacqueline Hendri</t>
  </si>
  <si>
    <t>Kaitlin Barker</t>
  </si>
  <si>
    <t>Semaj Griffi</t>
  </si>
  <si>
    <t>Damian Burk</t>
  </si>
  <si>
    <t>Jessie Smit</t>
  </si>
  <si>
    <t>Hezekiah Cummin</t>
  </si>
  <si>
    <t>Brody Hous</t>
  </si>
  <si>
    <t>Aaliyah Watt</t>
  </si>
  <si>
    <t>Ashton Larsen</t>
  </si>
  <si>
    <t>Joshua Gibson</t>
  </si>
  <si>
    <t>Kyleigh Baue</t>
  </si>
  <si>
    <t>Ramon Schult</t>
  </si>
  <si>
    <t>Maxim Housto</t>
  </si>
  <si>
    <t>Deanna Seller</t>
  </si>
  <si>
    <t>Frankie Figuer</t>
  </si>
  <si>
    <t>Bentley Rus</t>
  </si>
  <si>
    <t>Alexia Pha</t>
  </si>
  <si>
    <t>Roselyn Robert</t>
  </si>
  <si>
    <t>Ayden Chambe</t>
  </si>
  <si>
    <t>Kaitlynn Serran</t>
  </si>
  <si>
    <t>Jefferson Whit</t>
  </si>
  <si>
    <t>Maria Gran</t>
  </si>
  <si>
    <t>Bryanna Ibarra</t>
  </si>
  <si>
    <t>Sophie Zavala</t>
  </si>
  <si>
    <t>Amya Gran</t>
  </si>
  <si>
    <t>Jaydan Nea</t>
  </si>
  <si>
    <t>Amiyah Ramire</t>
  </si>
  <si>
    <t>Kai Hol</t>
  </si>
  <si>
    <t>Brendon Wilson</t>
  </si>
  <si>
    <t>Nancy Shor</t>
  </si>
  <si>
    <t>Isabella Wilkin</t>
  </si>
  <si>
    <t>Mayra Mos</t>
  </si>
  <si>
    <t>Maria Gonzal</t>
  </si>
  <si>
    <t>IT Support</t>
  </si>
  <si>
    <t>Jumil Turpin</t>
  </si>
  <si>
    <t>Network Engineer</t>
  </si>
  <si>
    <t>Ann Daniel</t>
  </si>
  <si>
    <t>Sr. Network Engineer</t>
  </si>
  <si>
    <t>Joe Sout</t>
  </si>
  <si>
    <t>Sarah Warfie</t>
  </si>
  <si>
    <t>Alejandro Bacong</t>
  </si>
  <si>
    <t>Jyoti Lajiri</t>
  </si>
  <si>
    <t>Neville Tredin</t>
  </si>
  <si>
    <t>Anthony Cisc</t>
  </si>
  <si>
    <t>Linda Dola</t>
  </si>
  <si>
    <t>Carlos Merlos</t>
  </si>
  <si>
    <t>Tanya Morway</t>
  </si>
  <si>
    <t>Anita Shepar</t>
  </si>
  <si>
    <t>Jeremiah Semizo</t>
  </si>
  <si>
    <t>Katrina Lamber</t>
  </si>
  <si>
    <t>Alexzander Pop</t>
  </si>
  <si>
    <t>Derek Holmes</t>
  </si>
  <si>
    <t>Danika Deleon</t>
  </si>
  <si>
    <t>Sabrina Durham</t>
  </si>
  <si>
    <t>Frankie Carril</t>
  </si>
  <si>
    <t>Quintin Solomo</t>
  </si>
  <si>
    <t>Jaqueline Pittma</t>
  </si>
  <si>
    <t>Mariana Glas</t>
  </si>
  <si>
    <t>Principal Data Architect</t>
  </si>
  <si>
    <t>Payton Cros</t>
  </si>
  <si>
    <t>Enterprise Architect</t>
  </si>
  <si>
    <t>Sloane Rasmus</t>
  </si>
  <si>
    <t>Sr. DBA</t>
  </si>
  <si>
    <t>Elise Vazque</t>
  </si>
  <si>
    <t>Monique Pierce</t>
  </si>
  <si>
    <t>Axel Higgin</t>
  </si>
  <si>
    <t>Marcos Pett</t>
  </si>
  <si>
    <t>Mia Cowa</t>
  </si>
  <si>
    <t>Tanya Leonar</t>
  </si>
  <si>
    <t>Dereon Pag</t>
  </si>
  <si>
    <t>Meadow Boye</t>
  </si>
  <si>
    <t>Paris Simpso</t>
  </si>
  <si>
    <t>Kyla Durham</t>
  </si>
  <si>
    <t>Cassidy Maddox</t>
  </si>
  <si>
    <t>Edgar Underw</t>
  </si>
  <si>
    <t>Jaiden Underw</t>
  </si>
  <si>
    <t>Eugene Pott</t>
  </si>
  <si>
    <t>Gilbert Klei</t>
  </si>
  <si>
    <t>Nathaly Huffma</t>
  </si>
  <si>
    <t>Nancy Cla</t>
  </si>
  <si>
    <t>Kylie Cantre</t>
  </si>
  <si>
    <t>Vance Marque</t>
  </si>
  <si>
    <t>Dante Wyat</t>
  </si>
  <si>
    <t>Rey Monroe</t>
  </si>
  <si>
    <t>Jayden Mcke</t>
  </si>
  <si>
    <t>Brady Yode</t>
  </si>
  <si>
    <t>Darwin Alle</t>
  </si>
  <si>
    <t>Jasper Harris</t>
  </si>
  <si>
    <t>Bailey Humphr</t>
  </si>
  <si>
    <t>Clare Englis</t>
  </si>
  <si>
    <t>Amy Sherma</t>
  </si>
  <si>
    <t>Lizbeth Hun</t>
  </si>
  <si>
    <t>Eden Armstr</t>
  </si>
  <si>
    <t>Eugene Muelle</t>
  </si>
  <si>
    <t>Tiffany Washin</t>
  </si>
  <si>
    <t>Sloane Mos</t>
  </si>
  <si>
    <t>Kaeden Vargas</t>
  </si>
  <si>
    <t>Lena Sandov</t>
  </si>
  <si>
    <t>Adrien Olse</t>
  </si>
  <si>
    <t>Damari Brewer</t>
  </si>
  <si>
    <t>Annalise Gros</t>
  </si>
  <si>
    <t>Kamari Mcgrat</t>
  </si>
  <si>
    <t>Lorena Ric</t>
  </si>
  <si>
    <t>Eliezer Stokes</t>
  </si>
  <si>
    <t>Aspen Reye</t>
  </si>
  <si>
    <t>Rudy Richar</t>
  </si>
  <si>
    <t>Alana Castro</t>
  </si>
  <si>
    <t>Oscar Lope</t>
  </si>
  <si>
    <t>Carter Coo</t>
  </si>
  <si>
    <t>Liam Hann</t>
  </si>
  <si>
    <t>Zara Pitt</t>
  </si>
  <si>
    <t>Abby Woodwa</t>
  </si>
  <si>
    <t>Litzy Esparz</t>
  </si>
  <si>
    <t>Noemi Brewer</t>
  </si>
  <si>
    <t>Gilberto Macdon</t>
  </si>
  <si>
    <t>Armando Macias</t>
  </si>
  <si>
    <t>Britney Kell</t>
  </si>
  <si>
    <t>Emanuel Haa</t>
  </si>
  <si>
    <t>Karlie Drak</t>
  </si>
  <si>
    <t>Myla Mullen</t>
  </si>
  <si>
    <t>Alan Hollan</t>
  </si>
  <si>
    <t>Brooklynn Greene</t>
  </si>
  <si>
    <t>Maxwell Mcpher</t>
  </si>
  <si>
    <t>Lukas Freema</t>
  </si>
  <si>
    <t>Yesenia Nielse</t>
  </si>
  <si>
    <t>Myah Mars</t>
  </si>
  <si>
    <t>Korbin Gilber</t>
  </si>
  <si>
    <t>Jenna Maddox</t>
  </si>
  <si>
    <t>Anaya Presto</t>
  </si>
  <si>
    <t>Eugene Pen</t>
  </si>
  <si>
    <t>Abel Bake</t>
  </si>
  <si>
    <t>Deven Merrit</t>
  </si>
  <si>
    <t>Hadassah Mora</t>
  </si>
  <si>
    <t>Hezekiah Thomps</t>
  </si>
  <si>
    <t>Quintin Fr</t>
  </si>
  <si>
    <t>Alayna Hes</t>
  </si>
  <si>
    <t>Amaris Miller</t>
  </si>
  <si>
    <t>Barrett Wilcox</t>
  </si>
  <si>
    <t>Kimberly Watson</t>
  </si>
  <si>
    <t>Rebecca Par</t>
  </si>
  <si>
    <t>Caleb Schnei</t>
  </si>
  <si>
    <t>Vanessa Jame</t>
  </si>
  <si>
    <t>Maribel Copela</t>
  </si>
  <si>
    <t>Henry Zimmer</t>
  </si>
  <si>
    <t>Nathanial Boot</t>
  </si>
  <si>
    <t>Rhys Barr</t>
  </si>
  <si>
    <t>Jonas Rowlan</t>
  </si>
  <si>
    <t>Chris Vincen</t>
  </si>
  <si>
    <t>Myah Waller</t>
  </si>
  <si>
    <t>Yaritza Sherma</t>
  </si>
  <si>
    <t>Haley Weaver</t>
  </si>
  <si>
    <t>Alessandra Le</t>
  </si>
  <si>
    <t>Kaitlin Hickma</t>
  </si>
  <si>
    <t>Giancarlo Juarez</t>
  </si>
  <si>
    <t>Walter Zuniga</t>
  </si>
  <si>
    <t>Anna Jordan</t>
  </si>
  <si>
    <t>Jeffery Gamble</t>
  </si>
  <si>
    <t>Misael Hunter</t>
  </si>
  <si>
    <t>Audrina Y</t>
  </si>
  <si>
    <t>Jeramiah Foster</t>
  </si>
  <si>
    <t>Bruce Wallac</t>
  </si>
  <si>
    <t>Giovani Nelson</t>
  </si>
  <si>
    <t>Ari Anthon</t>
  </si>
  <si>
    <t>Laylah Branch</t>
  </si>
  <si>
    <t>Alanna Mullin</t>
  </si>
  <si>
    <t>Arjun Tyle</t>
  </si>
  <si>
    <t>Donald Favi</t>
  </si>
  <si>
    <t>Daniff Hernan</t>
  </si>
  <si>
    <t>Database Administrator</t>
  </si>
  <si>
    <t>Lori Rob</t>
  </si>
  <si>
    <t>Data Analyst</t>
  </si>
  <si>
    <t>Thomas Murray</t>
  </si>
  <si>
    <t>Karthikeyan Ait Si</t>
  </si>
  <si>
    <t>Ivan Rogers</t>
  </si>
  <si>
    <t>Bianca Roehri</t>
  </si>
  <si>
    <t>Jason Salter</t>
  </si>
  <si>
    <t xml:space="preserve">Data Analyst </t>
  </si>
  <si>
    <t>Julia Zho</t>
  </si>
  <si>
    <t>Thelma Petrow</t>
  </si>
  <si>
    <t>Jayne Horton</t>
  </si>
  <si>
    <t>Renee Becker</t>
  </si>
  <si>
    <t>Randall Pearso</t>
  </si>
  <si>
    <t>Claudia N Car</t>
  </si>
  <si>
    <t>Noelle Johnso</t>
  </si>
  <si>
    <t>Taisha Gobl</t>
  </si>
  <si>
    <t>Kramer Simard</t>
  </si>
  <si>
    <t>Mark Griffi</t>
  </si>
  <si>
    <t>Denisse Haye</t>
  </si>
  <si>
    <t>Draven Gile</t>
  </si>
  <si>
    <t>Aliana Sha</t>
  </si>
  <si>
    <t>Makaila Nixo</t>
  </si>
  <si>
    <t>Mohammed Or</t>
  </si>
  <si>
    <t>Braylen Mendoz</t>
  </si>
  <si>
    <t>Data Architect</t>
  </si>
  <si>
    <t>Andreas Torres</t>
  </si>
  <si>
    <t>CIO</t>
  </si>
  <si>
    <t>Maddison Pere</t>
  </si>
  <si>
    <t>BI Director</t>
  </si>
  <si>
    <t>Charlize Wagner</t>
  </si>
  <si>
    <t>Micah Pac</t>
  </si>
  <si>
    <t>Sr. Accountant</t>
  </si>
  <si>
    <t>Marlee Steven</t>
  </si>
  <si>
    <t>Precious Rot</t>
  </si>
  <si>
    <t>Software Engineering Manager</t>
  </si>
  <si>
    <t>Konner Villeg</t>
  </si>
  <si>
    <t>Software Engineer</t>
  </si>
  <si>
    <t>Anastasia Gilles</t>
  </si>
  <si>
    <t>Emely Ric</t>
  </si>
  <si>
    <t>Lewis Nixo</t>
  </si>
  <si>
    <t>Macy Webste</t>
  </si>
  <si>
    <t>Ciara Aceved</t>
  </si>
  <si>
    <t>Eleanor Patton</t>
  </si>
  <si>
    <t>Brooklyn Tanner</t>
  </si>
  <si>
    <t>Zander Franco</t>
  </si>
  <si>
    <t>Kianna Rhodes</t>
  </si>
  <si>
    <t>Kinsley Brau</t>
  </si>
  <si>
    <t>Gordon W</t>
  </si>
  <si>
    <t>Maryjane Cros</t>
  </si>
  <si>
    <t>Peyton Phelps</t>
  </si>
  <si>
    <t>Carmen Atkins</t>
  </si>
  <si>
    <t>Kiara Fo</t>
  </si>
  <si>
    <t>Yair Jennin</t>
  </si>
  <si>
    <t>Kaylie Velazq</t>
  </si>
  <si>
    <t>Christine Skinne</t>
  </si>
  <si>
    <t>Zayne Mccull</t>
  </si>
  <si>
    <t>Dennis Ke</t>
  </si>
  <si>
    <t>Aydan Benjam</t>
  </si>
  <si>
    <t>Kenzie Mullin</t>
  </si>
  <si>
    <t>Asa Pha</t>
  </si>
  <si>
    <t>Damarion Schnei</t>
  </si>
  <si>
    <t>Talan Rodger</t>
  </si>
  <si>
    <t>Evelin Sno</t>
  </si>
  <si>
    <t>Sienna Presto</t>
  </si>
  <si>
    <t>Taylor Dennis</t>
  </si>
  <si>
    <t>Cortez Murill</t>
  </si>
  <si>
    <t>Leonel Comb</t>
  </si>
  <si>
    <t>Carmen Fros</t>
  </si>
  <si>
    <t>Ace Krause</t>
  </si>
  <si>
    <t>Reuben Davila</t>
  </si>
  <si>
    <t>Angelique Man</t>
  </si>
  <si>
    <t>Susan Exantu</t>
  </si>
  <si>
    <t>Sandra Martin</t>
  </si>
  <si>
    <t>Keyla Del Bo</t>
  </si>
  <si>
    <t>Andrew Szab</t>
  </si>
  <si>
    <t>Luke Patron</t>
  </si>
  <si>
    <t>Colby Andreo</t>
  </si>
  <si>
    <t>Edward TRU</t>
  </si>
  <si>
    <t>Judith Carabb</t>
  </si>
  <si>
    <t>Adell Saad</t>
  </si>
  <si>
    <t>Kamari Hunter</t>
  </si>
  <si>
    <t>Sarah Malone</t>
  </si>
  <si>
    <t>Skyler Blackw</t>
  </si>
  <si>
    <t>Jasmin Sha</t>
  </si>
  <si>
    <t>Kole Quin</t>
  </si>
  <si>
    <t>Shared Services Manager</t>
  </si>
  <si>
    <t>Ansley Jackso</t>
  </si>
  <si>
    <t>Jayda Rees</t>
  </si>
  <si>
    <t>Senior BI Developer</t>
  </si>
  <si>
    <t>Julien Whiteh</t>
  </si>
  <si>
    <t>Alan Haynes</t>
  </si>
  <si>
    <t>Kamryn Herrer</t>
  </si>
  <si>
    <t>Kelvin Foster</t>
  </si>
  <si>
    <t>Joe Fletch</t>
  </si>
  <si>
    <t>Frederick How</t>
  </si>
  <si>
    <t>Nickolas Davila</t>
  </si>
  <si>
    <t>Kasey Boye</t>
  </si>
  <si>
    <t>Giovanni Jenkin</t>
  </si>
  <si>
    <t>Alexis Mos</t>
  </si>
  <si>
    <t>Joanna Murphy</t>
  </si>
  <si>
    <t>Joseph Schmid</t>
  </si>
  <si>
    <t>Brittany Hurley</t>
  </si>
  <si>
    <t>Niko Hamilt</t>
  </si>
  <si>
    <t>Ruben Martin</t>
  </si>
  <si>
    <t>Kiley Haynes</t>
  </si>
  <si>
    <t>Blaine Brooks</t>
  </si>
  <si>
    <t>Dennis Living</t>
  </si>
  <si>
    <t>Case Russel</t>
  </si>
  <si>
    <t>Kody Jimene</t>
  </si>
  <si>
    <t>Zoe Colo</t>
  </si>
  <si>
    <t>Courtney Cowa</t>
  </si>
  <si>
    <t>Nolan Pere</t>
  </si>
  <si>
    <t>Katrina Farrel</t>
  </si>
  <si>
    <t>Camden Kell</t>
  </si>
  <si>
    <t>Milo Hoo</t>
  </si>
  <si>
    <t>Kale Lan</t>
  </si>
  <si>
    <t>Shyanne Star</t>
  </si>
  <si>
    <t>Elliott Ashley</t>
  </si>
  <si>
    <t>Genesis Tod</t>
  </si>
  <si>
    <t>Sincere Jimene</t>
  </si>
  <si>
    <t>Stephen Daughe</t>
  </si>
  <si>
    <t>Demarion Morrow</t>
  </si>
  <si>
    <t>Steven Schnei</t>
  </si>
  <si>
    <t>Devon Hinton</t>
  </si>
  <si>
    <t>Jacquelyn John</t>
  </si>
  <si>
    <t>Blaine Keit</t>
  </si>
  <si>
    <t>Phillip Salaza</t>
  </si>
  <si>
    <t>Chaz Web</t>
  </si>
  <si>
    <t>Desmond Anders</t>
  </si>
  <si>
    <t>Sophie Decker</t>
  </si>
  <si>
    <t>Lena Brya</t>
  </si>
  <si>
    <t>Kelsie Mccorm</t>
  </si>
  <si>
    <t>Frida Living</t>
  </si>
  <si>
    <t>Isai Alvara</t>
  </si>
  <si>
    <t>Travis Vasque</t>
  </si>
  <si>
    <t>Jazlene Maynar</t>
  </si>
  <si>
    <t>Wyatt Donova</t>
  </si>
  <si>
    <t>Nathaly Cooper</t>
  </si>
  <si>
    <t>Gage Week</t>
  </si>
  <si>
    <t>Gavin Fry</t>
  </si>
  <si>
    <t>Amber Ros</t>
  </si>
  <si>
    <t>Wyatt Edward</t>
  </si>
  <si>
    <t>Karla Ree</t>
  </si>
  <si>
    <t>Yadira Mcmill</t>
  </si>
  <si>
    <t>Fernando Mcconn</t>
  </si>
  <si>
    <t>Sean Bea</t>
  </si>
  <si>
    <t>Lilianna Mccall</t>
  </si>
  <si>
    <t>Salvador Thomas</t>
  </si>
  <si>
    <t>Jair Silv</t>
  </si>
  <si>
    <t>Derek Moreno</t>
  </si>
  <si>
    <t>Litzy Conner</t>
  </si>
  <si>
    <t>Joanna Burnet</t>
  </si>
  <si>
    <t>Abdullah Freder</t>
  </si>
  <si>
    <t>Armani Porter</t>
  </si>
  <si>
    <t>Taylor Sander</t>
  </si>
  <si>
    <t>Iliana Randal</t>
  </si>
  <si>
    <t>Luke Hender</t>
  </si>
  <si>
    <t>Madelyn Lamber</t>
  </si>
  <si>
    <t>Ava Pac</t>
  </si>
  <si>
    <t>Delaney Bruc</t>
  </si>
  <si>
    <t>Jair Bulloc</t>
  </si>
  <si>
    <t>Kayla Farrel</t>
  </si>
  <si>
    <t>Taylor Gamble</t>
  </si>
  <si>
    <t>Carl Desimo</t>
  </si>
  <si>
    <t>Sophia Theams</t>
  </si>
  <si>
    <t>Kara Harris</t>
  </si>
  <si>
    <t>Ming Huyn</t>
  </si>
  <si>
    <t>Karen Mancus</t>
  </si>
  <si>
    <t>Linda Anders</t>
  </si>
  <si>
    <t>Nilson Fernan</t>
  </si>
  <si>
    <t>Alain Robins</t>
  </si>
  <si>
    <t>Seffi Shield</t>
  </si>
  <si>
    <t>Horia Ndz</t>
  </si>
  <si>
    <t>Evelyn Girifa</t>
  </si>
  <si>
    <t>Ermine Pellet</t>
  </si>
  <si>
    <t>Samuel MacLen</t>
  </si>
  <si>
    <t>Sean Bernst</t>
  </si>
  <si>
    <t>Shakira Perr</t>
  </si>
  <si>
    <t>Michael J Fitzpa</t>
  </si>
  <si>
    <t>Cybil Trzeci</t>
  </si>
  <si>
    <t>Barry Wilber</t>
  </si>
  <si>
    <t>Enola Chivuk</t>
  </si>
  <si>
    <t>Joelle Burk</t>
  </si>
  <si>
    <t>Alexandra Kirill</t>
  </si>
  <si>
    <t>Celeste Johnso</t>
  </si>
  <si>
    <t>Nathalia Hendri</t>
  </si>
  <si>
    <t>Justus Bowe</t>
  </si>
  <si>
    <t>Marcus Bender</t>
  </si>
  <si>
    <t>Ryker Loga</t>
  </si>
  <si>
    <t>Payten Middle</t>
  </si>
  <si>
    <t>Harrison Hun</t>
  </si>
  <si>
    <t>Orlando Hender</t>
  </si>
  <si>
    <t>Darian Pott</t>
  </si>
  <si>
    <t>Isabela Collin</t>
  </si>
  <si>
    <t>Production Manager</t>
  </si>
  <si>
    <t>Sierra Macias</t>
  </si>
  <si>
    <t>Giuliana Farmer</t>
  </si>
  <si>
    <t>Pierce Robbin</t>
  </si>
  <si>
    <t>Lamont Bridge</t>
  </si>
  <si>
    <t>Gretchen Richar</t>
  </si>
  <si>
    <t>Axel Har</t>
  </si>
  <si>
    <t>Emma Escoba</t>
  </si>
  <si>
    <t>Maximilian Crai</t>
  </si>
  <si>
    <t>Erik Padill</t>
  </si>
  <si>
    <t>Gilbert Duff</t>
  </si>
  <si>
    <t>Raymond Ayer</t>
  </si>
  <si>
    <t>Vincent Wyat</t>
  </si>
  <si>
    <t>Micah Stanle</t>
  </si>
  <si>
    <t>Evan Che</t>
  </si>
  <si>
    <t>Serenity Thornt</t>
  </si>
  <si>
    <t>Talan Riva</t>
  </si>
  <si>
    <t>Calvin Brau</t>
  </si>
  <si>
    <t>Cale Bender</t>
  </si>
  <si>
    <t>Kirsten Vanc</t>
  </si>
  <si>
    <t>Cade Co</t>
  </si>
  <si>
    <t>Ibrahim Wolf</t>
  </si>
  <si>
    <t>Elianna Schmit</t>
  </si>
  <si>
    <t>Colby Wolf</t>
  </si>
  <si>
    <t>Autumn Barrer</t>
  </si>
  <si>
    <t>Emmalee Cervan</t>
  </si>
  <si>
    <t>Ernest Willis</t>
  </si>
  <si>
    <t>Jaxon Anders</t>
  </si>
  <si>
    <t>Precious Caldwe</t>
  </si>
  <si>
    <t>Yahir Serran</t>
  </si>
  <si>
    <t>Krystal Peters</t>
  </si>
  <si>
    <t>Jadyn Hale</t>
  </si>
  <si>
    <t>Davis Robert</t>
  </si>
  <si>
    <t>Meadow Aver</t>
  </si>
  <si>
    <t>Allyson Owe</t>
  </si>
  <si>
    <t>Francisco Simo</t>
  </si>
  <si>
    <t>Trent Christ</t>
  </si>
  <si>
    <t>Chaya Boy</t>
  </si>
  <si>
    <t>Nehemiah Riva</t>
  </si>
  <si>
    <t>Wyatt Spence</t>
  </si>
  <si>
    <t>Abram Fisher</t>
  </si>
  <si>
    <t>Jayleen Oconne</t>
  </si>
  <si>
    <t>Jordon Meadow</t>
  </si>
  <si>
    <t>Justice Pineda</t>
  </si>
  <si>
    <t>Isiah Decker</t>
  </si>
  <si>
    <t>Giada Boon</t>
  </si>
  <si>
    <t>Camryn Guerra</t>
  </si>
  <si>
    <t>Melody Rollin</t>
  </si>
  <si>
    <t>Lucia Cummin</t>
  </si>
  <si>
    <t>Jaylen Serran</t>
  </si>
  <si>
    <t>Jayson Bright</t>
  </si>
  <si>
    <t>Carlie Wilker</t>
  </si>
  <si>
    <t>Kaylyn Patric</t>
  </si>
  <si>
    <t>Evie Pop</t>
  </si>
  <si>
    <t>Nayeli Kelley</t>
  </si>
  <si>
    <t>Krista Franco</t>
  </si>
  <si>
    <t>Teresa Farrel</t>
  </si>
  <si>
    <t>Dorian Fo</t>
  </si>
  <si>
    <t>Madeleine Sherma</t>
  </si>
  <si>
    <t>Allan Butler</t>
  </si>
  <si>
    <t>Nevaeh Davila</t>
  </si>
  <si>
    <t>Gunnar Webste</t>
  </si>
  <si>
    <t>Aydin Tat</t>
  </si>
  <si>
    <t>Patrick Mckinn</t>
  </si>
  <si>
    <t>Milagros Fole</t>
  </si>
  <si>
    <t>Rachael Buc</t>
  </si>
  <si>
    <t>Rigoberto Townse</t>
  </si>
  <si>
    <t>Reagan Odonne</t>
  </si>
  <si>
    <t>Roy Mors</t>
  </si>
  <si>
    <t>Rafael Buchan</t>
  </si>
  <si>
    <t>Kaitlynn Herman</t>
  </si>
  <si>
    <t>Marquise Santan</t>
  </si>
  <si>
    <t>Jamarion Mitche</t>
  </si>
  <si>
    <t>Gabrielle Hard</t>
  </si>
  <si>
    <t>Savion Stokes</t>
  </si>
  <si>
    <t>Trevin Summer</t>
  </si>
  <si>
    <t>Hailie Bel</t>
  </si>
  <si>
    <t>Audrey Steven</t>
  </si>
  <si>
    <t>Jason Muno</t>
  </si>
  <si>
    <t>Carlee Fole</t>
  </si>
  <si>
    <t>Sarahi Dodson</t>
  </si>
  <si>
    <t>Faith Care</t>
  </si>
  <si>
    <t>Mylie Salaza</t>
  </si>
  <si>
    <t>Pablo Parker</t>
  </si>
  <si>
    <t>Ulises She</t>
  </si>
  <si>
    <t>Bethany Terr</t>
  </si>
  <si>
    <t>Kamari Hollow</t>
  </si>
  <si>
    <t>Jazlene Mcdani</t>
  </si>
  <si>
    <t>Dane Kell</t>
  </si>
  <si>
    <t>Camila Dun</t>
  </si>
  <si>
    <t>Aurora Freder</t>
  </si>
  <si>
    <t>Caylee Nune</t>
  </si>
  <si>
    <t>Tamia Shar</t>
  </si>
  <si>
    <t>Jaliyah Gamble</t>
  </si>
  <si>
    <t>Xander Savage</t>
  </si>
  <si>
    <t>Marc Crosby</t>
  </si>
  <si>
    <t>Marques Zimmer</t>
  </si>
  <si>
    <t>Livia Salaza</t>
  </si>
  <si>
    <t>Alana Cho</t>
  </si>
  <si>
    <t>Levi Lawson</t>
  </si>
  <si>
    <t>Kane Blac</t>
  </si>
  <si>
    <t>Paola Week</t>
  </si>
  <si>
    <t>Brooklynn Mac</t>
  </si>
  <si>
    <t>Darrell Zamora</t>
  </si>
  <si>
    <t>Irvin Warner</t>
  </si>
  <si>
    <t>Dayton Castro</t>
  </si>
  <si>
    <t>Hailey Mcka</t>
  </si>
  <si>
    <t>Jaquan Rowlan</t>
  </si>
  <si>
    <t>David Vele</t>
  </si>
  <si>
    <t>Joslyn Pate</t>
  </si>
  <si>
    <t>Colt Archer</t>
  </si>
  <si>
    <t>Abbigail Camero</t>
  </si>
  <si>
    <t>Anastasia Escoba</t>
  </si>
  <si>
    <t>Ronin Mclaug</t>
  </si>
  <si>
    <t>Aliana Pen</t>
  </si>
  <si>
    <t>Ramon Goodwi</t>
  </si>
  <si>
    <t>Cory Saunde</t>
  </si>
  <si>
    <t>Alessandra Huyn</t>
  </si>
  <si>
    <t>Maeve Holmes</t>
  </si>
  <si>
    <t>Alejandra Mclean</t>
  </si>
  <si>
    <t>Reuben Potter</t>
  </si>
  <si>
    <t>Marilyn Gree</t>
  </si>
  <si>
    <t>Camila Nichol</t>
  </si>
  <si>
    <t>Iris Bruc</t>
  </si>
  <si>
    <t>Henry Prat</t>
  </si>
  <si>
    <t>Kira Sot</t>
  </si>
  <si>
    <t>Ashanti Scot</t>
  </si>
  <si>
    <t>Sarahi Burk</t>
  </si>
  <si>
    <t>Aimee Terr</t>
  </si>
  <si>
    <t>Jerimiah Jackso</t>
  </si>
  <si>
    <t>Callie Murray</t>
  </si>
  <si>
    <t>Fabian Youn</t>
  </si>
  <si>
    <t>Juliette Morton</t>
  </si>
  <si>
    <t>Alyvia Seller</t>
  </si>
  <si>
    <t>Tyler Ga</t>
  </si>
  <si>
    <t>Noemi Randal</t>
  </si>
  <si>
    <t>Jazlene Lozano</t>
  </si>
  <si>
    <t>Jennifer Salaza</t>
  </si>
  <si>
    <t>Vaughn Leonar</t>
  </si>
  <si>
    <t>Caitlin Robert</t>
  </si>
  <si>
    <t>Elyse Huerta</t>
  </si>
  <si>
    <t>Kyle Sander</t>
  </si>
  <si>
    <t>Barrett Jennin</t>
  </si>
  <si>
    <t>Darius Koc</t>
  </si>
  <si>
    <t>Kolton Dawson</t>
  </si>
  <si>
    <t>Ciara Col</t>
  </si>
  <si>
    <t>Virginia Wallac</t>
  </si>
  <si>
    <t>Malik Ocho</t>
  </si>
  <si>
    <t>Elyse Prat</t>
  </si>
  <si>
    <t>Yahir Hil</t>
  </si>
  <si>
    <t>Harley Abbott</t>
  </si>
  <si>
    <t>Dawson Prat</t>
  </si>
  <si>
    <t>Michaela Smit</t>
  </si>
  <si>
    <t>Lillie Leblan</t>
  </si>
  <si>
    <t>Sincere Rivera</t>
  </si>
  <si>
    <t>Lucas Goo</t>
  </si>
  <si>
    <t>Jonas Hernan</t>
  </si>
  <si>
    <t>Cason Tyle</t>
  </si>
  <si>
    <t>Malachi Single</t>
  </si>
  <si>
    <t>Natalie Christ</t>
  </si>
  <si>
    <t>Jordyn Sheppa</t>
  </si>
  <si>
    <t>Rohan Matthe</t>
  </si>
  <si>
    <t>Taniya Staffo</t>
  </si>
  <si>
    <t>Cherish Presto</t>
  </si>
  <si>
    <t>Briley Hanson</t>
  </si>
  <si>
    <t>Hugo Tat</t>
  </si>
  <si>
    <t>Daniel Griffi</t>
  </si>
  <si>
    <t>Dakota Salina</t>
  </si>
  <si>
    <t>Janiyah Ballar</t>
  </si>
  <si>
    <t>Annika Malone</t>
  </si>
  <si>
    <t>Celeste Li</t>
  </si>
  <si>
    <t>Larissa Warner</t>
  </si>
  <si>
    <t>Lawrence Cros</t>
  </si>
  <si>
    <t>Kara Barnes</t>
  </si>
  <si>
    <t>Emery Schmid</t>
  </si>
  <si>
    <t>Adalyn Vaugha</t>
  </si>
  <si>
    <t>Chase Lloy</t>
  </si>
  <si>
    <t>Hallie Delacr</t>
  </si>
  <si>
    <t>Tia Atkins</t>
  </si>
  <si>
    <t>Nia Nichol</t>
  </si>
  <si>
    <t>Lilian Norton</t>
  </si>
  <si>
    <t>Aliana Pennin</t>
  </si>
  <si>
    <t>Estrella Benite</t>
  </si>
  <si>
    <t>Kylie Gilber</t>
  </si>
  <si>
    <t>Oscar Muno</t>
  </si>
  <si>
    <t>Dane Barton</t>
  </si>
  <si>
    <t>Dexter Clin</t>
  </si>
  <si>
    <t>Atticus Fros</t>
  </si>
  <si>
    <t>Yamilet Cohe</t>
  </si>
  <si>
    <t>Emmalee Reynol</t>
  </si>
  <si>
    <t>Moshe Taylor</t>
  </si>
  <si>
    <t>Irene Melton</t>
  </si>
  <si>
    <t>Eddie Whitne</t>
  </si>
  <si>
    <t>Marcel Gome</t>
  </si>
  <si>
    <t>Amy Foster</t>
  </si>
  <si>
    <t>Janet Kin</t>
  </si>
  <si>
    <t>President &amp; CEO</t>
  </si>
  <si>
    <t>Bonalyn Boutwe</t>
  </si>
  <si>
    <t>Nan Sing</t>
  </si>
  <si>
    <t>Administrative Assistant</t>
  </si>
  <si>
    <t>Tyrone Steans</t>
  </si>
  <si>
    <t>Accountant I</t>
  </si>
  <si>
    <t>Estelle Howard</t>
  </si>
  <si>
    <t>William LaRoto</t>
  </si>
  <si>
    <t>Mia Brow</t>
  </si>
  <si>
    <t>Leigh Ann Smit</t>
  </si>
  <si>
    <t>Peter Fole</t>
  </si>
  <si>
    <t>Maximus Carney</t>
  </si>
  <si>
    <t>Jaida Sweene</t>
  </si>
  <si>
    <t>Rhys Lawson</t>
  </si>
  <si>
    <t>Skyler Robles</t>
  </si>
  <si>
    <t>Allyson Keller</t>
  </si>
  <si>
    <t>Eddie Baue</t>
  </si>
  <si>
    <t>Roger Taylor</t>
  </si>
  <si>
    <t>Marshall Seller</t>
  </si>
  <si>
    <t>Cloe Mcgrat</t>
  </si>
  <si>
    <t>Susan Gordon</t>
  </si>
  <si>
    <t>Makenna Newton</t>
  </si>
  <si>
    <t>Kellen Smit</t>
  </si>
  <si>
    <t>Sherlyn Carrol</t>
  </si>
  <si>
    <t>Rogelio Flores</t>
  </si>
  <si>
    <t>Kadence Gentry</t>
  </si>
  <si>
    <t>Willow Golden</t>
  </si>
  <si>
    <t>Amiyah Sim</t>
  </si>
  <si>
    <t>Jeffery Hoga</t>
  </si>
  <si>
    <t>Shaniya Hamilt</t>
  </si>
  <si>
    <t>Johan Willis</t>
  </si>
  <si>
    <t>Seth Alvare</t>
  </si>
  <si>
    <t>Aron Gran</t>
  </si>
  <si>
    <t>Haleigh Carter</t>
  </si>
  <si>
    <t>Tatiana Ayal</t>
  </si>
  <si>
    <t>Kaylynn Mcguir</t>
  </si>
  <si>
    <t>Timothy Villar</t>
  </si>
  <si>
    <t>Elliott Peters</t>
  </si>
  <si>
    <t>Lily Tyle</t>
  </si>
  <si>
    <t>Noe Man</t>
  </si>
  <si>
    <t>Christina Terr</t>
  </si>
  <si>
    <t>Niko Durham</t>
  </si>
  <si>
    <t>Dante Strong</t>
  </si>
  <si>
    <t>Angeline Pere</t>
  </si>
  <si>
    <t>Jairo Blanch</t>
  </si>
  <si>
    <t>Rishi Watkin</t>
  </si>
  <si>
    <t>Immanuel Goodwi</t>
  </si>
  <si>
    <t>Elle Berr</t>
  </si>
  <si>
    <t>Raphael Franci</t>
  </si>
  <si>
    <t>Hadley Barret</t>
  </si>
  <si>
    <t>Mollie Jenkin</t>
  </si>
  <si>
    <t>Cali Nola</t>
  </si>
  <si>
    <t>Malik Cran</t>
  </si>
  <si>
    <t>Bryce Higgin</t>
  </si>
  <si>
    <t>Beatrice Bea</t>
  </si>
  <si>
    <t>Shea Nova</t>
  </si>
  <si>
    <t>Mateo Mcdani</t>
  </si>
  <si>
    <t>Arianna Carlso</t>
  </si>
  <si>
    <t>Frankie Davenp</t>
  </si>
  <si>
    <t>Morgan Hammon</t>
  </si>
  <si>
    <t>Judith Mccull</t>
  </si>
  <si>
    <t>Luca Franci</t>
  </si>
  <si>
    <t>Mallory Figuer</t>
  </si>
  <si>
    <t>Larissa Dougla</t>
  </si>
  <si>
    <t>Konnor Riva</t>
  </si>
  <si>
    <t>Fernanda Y</t>
  </si>
  <si>
    <t>Solomon Pau</t>
  </si>
  <si>
    <t>Emiliano Youn</t>
  </si>
  <si>
    <t>Mason Elli</t>
  </si>
  <si>
    <t>Athena Moor</t>
  </si>
  <si>
    <t>Karla Farrel</t>
  </si>
  <si>
    <t>Anderson Meadow</t>
  </si>
  <si>
    <t>Jacey Brau</t>
  </si>
  <si>
    <t>Nathan Klin</t>
  </si>
  <si>
    <t>Gabriella Benite</t>
  </si>
  <si>
    <t>Juan Gonzal</t>
  </si>
  <si>
    <t>Cayo Gonzal</t>
  </si>
  <si>
    <t>Taylor Sparks</t>
  </si>
  <si>
    <t>Jeanette Tippet</t>
  </si>
  <si>
    <t>Rose Ive</t>
  </si>
  <si>
    <t>Elijian Clukey</t>
  </si>
  <si>
    <t>Jordan Winthr</t>
  </si>
  <si>
    <t>Shari Ngodup</t>
  </si>
  <si>
    <t>John Kretsc</t>
  </si>
  <si>
    <t>Debbie Mangal</t>
  </si>
  <si>
    <t>Helen Billis</t>
  </si>
  <si>
    <t>Yen Johnst</t>
  </si>
  <si>
    <t>Hong Pha</t>
  </si>
  <si>
    <t>Linda Bachio</t>
  </si>
  <si>
    <t>Lily DiNocc</t>
  </si>
  <si>
    <t>Ned Miller</t>
  </si>
  <si>
    <t>Shana Peting</t>
  </si>
  <si>
    <t>Jennifer Clonin</t>
  </si>
  <si>
    <t>Elias Robins</t>
  </si>
  <si>
    <t>Libby Fideli</t>
  </si>
  <si>
    <t>Catherine Ybarra</t>
  </si>
  <si>
    <t>Ashanti Pric</t>
  </si>
  <si>
    <t>Makenna Roja</t>
  </si>
  <si>
    <t>Rory Ston</t>
  </si>
  <si>
    <t>Ann Montgo</t>
  </si>
  <si>
    <t>Erin Holder</t>
  </si>
  <si>
    <t>Aubrey Ki</t>
  </si>
  <si>
    <t>Edward Lov</t>
  </si>
  <si>
    <t>Paisley Aver</t>
  </si>
  <si>
    <t>Kaiden Leblan</t>
  </si>
  <si>
    <t>Shania Baue</t>
  </si>
  <si>
    <t>Danna Hine</t>
  </si>
  <si>
    <t>Bennett Bowe</t>
  </si>
  <si>
    <t>Gianna Lope</t>
  </si>
  <si>
    <t>Azaria Youn</t>
  </si>
  <si>
    <t>Aydin Bautis</t>
  </si>
  <si>
    <t>Antoine Schaef</t>
  </si>
  <si>
    <t>Milagros Cob</t>
  </si>
  <si>
    <t>Jean Duff</t>
  </si>
  <si>
    <t>Campbell Doyl</t>
  </si>
  <si>
    <t>Deven Vincen</t>
  </si>
  <si>
    <t>Evangeline Down</t>
  </si>
  <si>
    <t>Kaley Al</t>
  </si>
  <si>
    <t>Madeline Bernar</t>
  </si>
  <si>
    <t>Alijah Sing</t>
  </si>
  <si>
    <t>Ayla Robert</t>
  </si>
  <si>
    <t>Isai Mcfarl</t>
  </si>
  <si>
    <t>Brent Doming</t>
  </si>
  <si>
    <t>Lorena Graves</t>
  </si>
  <si>
    <t>Lucian Mor</t>
  </si>
  <si>
    <t>Dangelo Goul</t>
  </si>
  <si>
    <t>Humberto Hor</t>
  </si>
  <si>
    <t>Miranda Chavez</t>
  </si>
  <si>
    <t>Makena Mcinto</t>
  </si>
  <si>
    <t>Armani Crawfo</t>
  </si>
  <si>
    <t>Eugene Bir</t>
  </si>
  <si>
    <t>Connor Larsen</t>
  </si>
  <si>
    <t>Harley Mccull</t>
  </si>
  <si>
    <t>Lucian Montoy</t>
  </si>
  <si>
    <t>Shiloh Bair</t>
  </si>
  <si>
    <t>Tara Alvara</t>
  </si>
  <si>
    <t>Raina Vaugha</t>
  </si>
  <si>
    <t>Sienna Bulloc</t>
  </si>
  <si>
    <t>Tyrese Goodma</t>
  </si>
  <si>
    <t>Giovanni Landry</t>
  </si>
  <si>
    <t>Javon Mose</t>
  </si>
  <si>
    <t>Alonso Willia</t>
  </si>
  <si>
    <t>Kamila Rosale</t>
  </si>
  <si>
    <t>Jadiel French</t>
  </si>
  <si>
    <t>Brennan Jeffer</t>
  </si>
  <si>
    <t>Noe Glen</t>
  </si>
  <si>
    <t>Vaughn Ki</t>
  </si>
  <si>
    <t>Anabel Evan</t>
  </si>
  <si>
    <t>Elisabeth Irwi</t>
  </si>
  <si>
    <t>Bo Bradfo</t>
  </si>
  <si>
    <t>Dustin Beasle</t>
  </si>
  <si>
    <t>Dean Winter</t>
  </si>
  <si>
    <t>Chanel Doughe</t>
  </si>
  <si>
    <t>Phoebe Dorsey</t>
  </si>
  <si>
    <t>Coleman Bridge</t>
  </si>
  <si>
    <t>Juliet Bautis</t>
  </si>
  <si>
    <t>Julia Lawren</t>
  </si>
  <si>
    <t>Kinley Dea</t>
  </si>
  <si>
    <t>Karina Mccart</t>
  </si>
  <si>
    <t>Ruben Kirb</t>
  </si>
  <si>
    <t>Alexia Hughes</t>
  </si>
  <si>
    <t>Miles Gil</t>
  </si>
  <si>
    <t>Kaden Woodar</t>
  </si>
  <si>
    <t>Frida Wilkin</t>
  </si>
  <si>
    <t>Kamron Doyl</t>
  </si>
  <si>
    <t>Blaine Ros</t>
  </si>
  <si>
    <t>Elena Gilmor</t>
  </si>
  <si>
    <t>Ashlynn Mose</t>
  </si>
  <si>
    <t>Esmeralda Galvan</t>
  </si>
  <si>
    <t>Ignacio Wile</t>
  </si>
  <si>
    <t>Lorena Mahone</t>
  </si>
  <si>
    <t>Krystal Atkins</t>
  </si>
  <si>
    <t>Soren Merrit</t>
  </si>
  <si>
    <t>Frida Salaza</t>
  </si>
  <si>
    <t>Annie Peters</t>
  </si>
  <si>
    <t>Zoie Mercad</t>
  </si>
  <si>
    <t>Joanna Aria</t>
  </si>
  <si>
    <t>Tristian Wilcox</t>
  </si>
  <si>
    <t>Zoey Spence</t>
  </si>
  <si>
    <t>Bradley Barnes</t>
  </si>
  <si>
    <t>Juliana Schroe</t>
  </si>
  <si>
    <t>Yasmin Warren</t>
  </si>
  <si>
    <t>Izabella Barron</t>
  </si>
  <si>
    <t>Victoria Sot</t>
  </si>
  <si>
    <t>Cody Bear</t>
  </si>
  <si>
    <t>Abigayle Mccann</t>
  </si>
  <si>
    <t>Brenden Mark</t>
  </si>
  <si>
    <t>Jaqueline Gallag</t>
  </si>
  <si>
    <t>Abagail Bank</t>
  </si>
  <si>
    <t>Nickolas Guzman</t>
  </si>
  <si>
    <t>Guillermo Ros</t>
  </si>
  <si>
    <t>Moises Broc</t>
  </si>
  <si>
    <t>Hayden Richmo</t>
  </si>
  <si>
    <t>Evelin Seller</t>
  </si>
  <si>
    <t>Dereon Haye</t>
  </si>
  <si>
    <t>Marlee Mathis</t>
  </si>
  <si>
    <t>Alice Hous</t>
  </si>
  <si>
    <t>Jonathon Thomps</t>
  </si>
  <si>
    <t>Kendal Abbott</t>
  </si>
  <si>
    <t>Holly Taylor</t>
  </si>
  <si>
    <t>Hadassah Blackb</t>
  </si>
  <si>
    <t>Shaylee Hal</t>
  </si>
  <si>
    <t>Richard Nelson</t>
  </si>
  <si>
    <t>Leyla Davila</t>
  </si>
  <si>
    <t>Kolten Calhou</t>
  </si>
  <si>
    <t>Camille Living</t>
  </si>
  <si>
    <t>Lilianna Colo</t>
  </si>
  <si>
    <t>Chaim Patric</t>
  </si>
  <si>
    <t>Amara Castil</t>
  </si>
  <si>
    <t>Joel Eato</t>
  </si>
  <si>
    <t>Priscilla Walter</t>
  </si>
  <si>
    <t>Nehemiah Leac</t>
  </si>
  <si>
    <t>Ashtyn Huyn</t>
  </si>
  <si>
    <t>Tristen Ree</t>
  </si>
  <si>
    <t>Braedon Chandl</t>
  </si>
  <si>
    <t>Nikolas Hancoc</t>
  </si>
  <si>
    <t>Demetrius Sander</t>
  </si>
  <si>
    <t>Tiana Perr</t>
  </si>
  <si>
    <t>Rene Pen</t>
  </si>
  <si>
    <t>Angelo Fo</t>
  </si>
  <si>
    <t>Ernesto Madden</t>
  </si>
  <si>
    <t>Amari Christ</t>
  </si>
  <si>
    <t>Lilly Turner</t>
  </si>
  <si>
    <t>Rayne Simpso</t>
  </si>
  <si>
    <t>Aaron Tapi</t>
  </si>
  <si>
    <t>Aimee Santan</t>
  </si>
  <si>
    <t>Raegan Stanto</t>
  </si>
  <si>
    <t>Johan Sos</t>
  </si>
  <si>
    <t>Stacy Bonill</t>
  </si>
  <si>
    <t>Valery Holder</t>
  </si>
  <si>
    <t>Skye Cochra</t>
  </si>
  <si>
    <t>Jerimiah Mendez</t>
  </si>
  <si>
    <t>Madden La</t>
  </si>
  <si>
    <t>Nicole Ston</t>
  </si>
  <si>
    <t>Brice Christ</t>
  </si>
  <si>
    <t>Sage Potter</t>
  </si>
  <si>
    <t>Kyle Pec</t>
  </si>
  <si>
    <t>Zaniyah Roma</t>
  </si>
  <si>
    <t>Katie Gutier</t>
  </si>
  <si>
    <t>Walker Bair</t>
  </si>
  <si>
    <t>Zackery Sutton</t>
  </si>
  <si>
    <t>Hazel Ponc</t>
  </si>
  <si>
    <t>Joey Alvare</t>
  </si>
  <si>
    <t>Titus Da</t>
  </si>
  <si>
    <t>Bella Norris</t>
  </si>
  <si>
    <t>Braden Ballar</t>
  </si>
  <si>
    <t>Aron Graham</t>
  </si>
  <si>
    <t>Shamar Cros</t>
  </si>
  <si>
    <t>Kailee Harmon</t>
  </si>
  <si>
    <t>Alice Kaufma</t>
  </si>
  <si>
    <t>Cesar Hous</t>
  </si>
  <si>
    <t>Guillermo Lyn</t>
  </si>
  <si>
    <t>Myles Har</t>
  </si>
  <si>
    <t>Deborah Klin</t>
  </si>
  <si>
    <t>Patricia Pruitt</t>
  </si>
  <si>
    <t>Alice Crai</t>
  </si>
  <si>
    <t>Mariana Copela</t>
  </si>
  <si>
    <t>Nick Merrit</t>
  </si>
  <si>
    <t>Chance Warner</t>
  </si>
  <si>
    <t>Ryann Tapi</t>
  </si>
  <si>
    <t>Diego Hay</t>
  </si>
  <si>
    <t>Gabriel Adam</t>
  </si>
  <si>
    <t>Rohan Mcdowe</t>
  </si>
  <si>
    <t>Sullivan Whiteh</t>
  </si>
  <si>
    <t>Lilliana Randol</t>
  </si>
  <si>
    <t>Presley Salaza</t>
  </si>
  <si>
    <t>Lilianna Lyn</t>
  </si>
  <si>
    <t>Gerardo Sampso</t>
  </si>
  <si>
    <t>Miguel Ki</t>
  </si>
  <si>
    <t>Muhammad Mcpher</t>
  </si>
  <si>
    <t>Myles Jensen</t>
  </si>
  <si>
    <t>Alessandro Harris</t>
  </si>
  <si>
    <t>Eugene Reye</t>
  </si>
  <si>
    <t>Shamar Guzman</t>
  </si>
  <si>
    <t>Mohammed Mcinty</t>
  </si>
  <si>
    <t>Travis Morgan</t>
  </si>
  <si>
    <t>Alessandro Fuller</t>
  </si>
  <si>
    <t>Kamden Ocho</t>
  </si>
  <si>
    <t>Charlee Wiggin</t>
  </si>
  <si>
    <t>Natalia Hamilt</t>
  </si>
  <si>
    <t>Kierra Boon</t>
  </si>
  <si>
    <t>Charlie Ramire</t>
  </si>
  <si>
    <t>Chris Johnso</t>
  </si>
  <si>
    <t>John Bentle</t>
  </si>
  <si>
    <t>Myla Mcinty</t>
  </si>
  <si>
    <t>Demarcus War</t>
  </si>
  <si>
    <t>Devon Daniel</t>
  </si>
  <si>
    <t>Odin Heat</t>
  </si>
  <si>
    <t>Bryanna Mahone</t>
  </si>
  <si>
    <t>Ashlynn Thomps</t>
  </si>
  <si>
    <t>Ansley Duk</t>
  </si>
  <si>
    <t>Izaiah Quin</t>
  </si>
  <si>
    <t>Hillary Clemen</t>
  </si>
  <si>
    <t>Diana Camero</t>
  </si>
  <si>
    <t>Rhianna Alliso</t>
  </si>
  <si>
    <t>Ramon Watson</t>
  </si>
  <si>
    <t>Raegan Spence</t>
  </si>
  <si>
    <t>Jacoby Single</t>
  </si>
  <si>
    <t>Kara Yate</t>
  </si>
  <si>
    <t>Beau Barron</t>
  </si>
  <si>
    <t>Giovanna Morton</t>
  </si>
  <si>
    <t>Braelyn Doming</t>
  </si>
  <si>
    <t>Rhett Andrew</t>
  </si>
  <si>
    <t>Terrell Crosby</t>
  </si>
  <si>
    <t>Corbin Robers</t>
  </si>
  <si>
    <t>Micheal Drak</t>
  </si>
  <si>
    <t>Evie Mclaug</t>
  </si>
  <si>
    <t>Robert Hubert</t>
  </si>
  <si>
    <t>BI Developer</t>
  </si>
  <si>
    <t>Matthew Westin</t>
  </si>
  <si>
    <t>Jason Smit</t>
  </si>
  <si>
    <t>Charlie Wan</t>
  </si>
  <si>
    <t>Kurt Navath</t>
  </si>
  <si>
    <t>Katie Rope</t>
  </si>
  <si>
    <t>Maggie Rachae</t>
  </si>
  <si>
    <t>Binh L</t>
  </si>
  <si>
    <t>Lucia Peters</t>
  </si>
  <si>
    <t>Nola Mos</t>
  </si>
  <si>
    <t>Chance Brau</t>
  </si>
  <si>
    <t>Alma Pennin</t>
  </si>
  <si>
    <t>Miley French</t>
  </si>
  <si>
    <t>Kole Levine</t>
  </si>
  <si>
    <t>Azul Watkin</t>
  </si>
  <si>
    <t>Landen Blanch</t>
  </si>
  <si>
    <t>Sales Manager</t>
  </si>
  <si>
    <t>Leroy Norman</t>
  </si>
  <si>
    <t>Nikhil Pineda</t>
  </si>
  <si>
    <t>Kadence Simo</t>
  </si>
  <si>
    <t>Elliot Philli</t>
  </si>
  <si>
    <t>Taniya Daniel</t>
  </si>
  <si>
    <t>Julia Jimene</t>
  </si>
  <si>
    <t>Kamden Pau</t>
  </si>
  <si>
    <t>Octavio Hick</t>
  </si>
  <si>
    <t>Jaidyn Malone</t>
  </si>
  <si>
    <t>Cora Pere</t>
  </si>
  <si>
    <t>Isis Ayal</t>
  </si>
  <si>
    <t>Charlee Calhou</t>
  </si>
  <si>
    <t>Walter Pruitt</t>
  </si>
  <si>
    <t>Julie Harrin</t>
  </si>
  <si>
    <t>Amara Woo</t>
  </si>
  <si>
    <t>Nevaeh Ponc</t>
  </si>
  <si>
    <t>Greta Fields</t>
  </si>
  <si>
    <t>Zackery Hes</t>
  </si>
  <si>
    <t>Chloe Goul</t>
  </si>
  <si>
    <t>Elyse Chandl</t>
  </si>
  <si>
    <t>Isaias Briggs</t>
  </si>
  <si>
    <t>Allison Fran</t>
  </si>
  <si>
    <t>Joaquin Hah</t>
  </si>
  <si>
    <t>Drake Nichol</t>
  </si>
  <si>
    <t>Kenna Porter</t>
  </si>
  <si>
    <t>Peter Won</t>
  </si>
  <si>
    <t>Fatima Pennin</t>
  </si>
  <si>
    <t>Lainey Ayer</t>
  </si>
  <si>
    <t>Tania Jennin</t>
  </si>
  <si>
    <t>Kara Ferrel</t>
  </si>
  <si>
    <t>George Sheppa</t>
  </si>
  <si>
    <t>Taniyah Mcmill</t>
  </si>
  <si>
    <t>Kole Avil</t>
  </si>
  <si>
    <t>Ernest Muno</t>
  </si>
  <si>
    <t>Rose Jordan</t>
  </si>
  <si>
    <t>Amaris Torres</t>
  </si>
  <si>
    <t>Titus Low</t>
  </si>
  <si>
    <t>Savanah Prince</t>
  </si>
  <si>
    <t>Dawson Pollar</t>
  </si>
  <si>
    <t>Moises Da</t>
  </si>
  <si>
    <t>Sadie Sheppa</t>
  </si>
  <si>
    <t>Soren Colema</t>
  </si>
  <si>
    <t>Sage Morris</t>
  </si>
  <si>
    <t>Lillian Steele</t>
  </si>
  <si>
    <t>Deanna Mez</t>
  </si>
  <si>
    <t>Troy Tod</t>
  </si>
  <si>
    <t>Beckett She</t>
  </si>
  <si>
    <t>Eve Barker</t>
  </si>
  <si>
    <t>Lillie Wilker</t>
  </si>
  <si>
    <t>Alexis Harrel</t>
  </si>
  <si>
    <t>Mylee Sno</t>
  </si>
  <si>
    <t>Elsa Mckenz</t>
  </si>
  <si>
    <t>Kolby Ree</t>
  </si>
  <si>
    <t>Kyler Morale</t>
  </si>
  <si>
    <t>Jasiah Walton</t>
  </si>
  <si>
    <t>Urijah Brandt</t>
  </si>
  <si>
    <t>Gianna Pop</t>
  </si>
  <si>
    <t>Malia Reynol</t>
  </si>
  <si>
    <t>Claire Gordon</t>
  </si>
  <si>
    <t>Joshua Hal</t>
  </si>
  <si>
    <t>Mattie Peters</t>
  </si>
  <si>
    <t>Makai Nola</t>
  </si>
  <si>
    <t>Trevon Briggs</t>
  </si>
  <si>
    <t>Gretchen Week</t>
  </si>
  <si>
    <t>Corey Hurs</t>
  </si>
  <si>
    <t>Alison Pug</t>
  </si>
  <si>
    <t>Kadence Sandov</t>
  </si>
  <si>
    <t>Mckenzie Ki</t>
  </si>
  <si>
    <t>Randall Miller</t>
  </si>
  <si>
    <t>Lailah Hughes</t>
  </si>
  <si>
    <t>Quentin Calder</t>
  </si>
  <si>
    <t>Molly Fische</t>
  </si>
  <si>
    <t>Anaya Stanto</t>
  </si>
  <si>
    <t>Jaden Housto</t>
  </si>
  <si>
    <t>Lance Bailey</t>
  </si>
  <si>
    <t>Quintin Hick</t>
  </si>
  <si>
    <t>Mauricio Meyers</t>
  </si>
  <si>
    <t>Tess Reilly</t>
  </si>
  <si>
    <t>Reece Callah</t>
  </si>
  <si>
    <t>Tyrell Fuente</t>
  </si>
  <si>
    <t>Benjamin Kaufma</t>
  </si>
  <si>
    <t>Ayla Mcgrat</t>
  </si>
  <si>
    <t>Katelyn Steven</t>
  </si>
  <si>
    <t>Jaiden Christ</t>
  </si>
  <si>
    <t>Elliott Odonne</t>
  </si>
  <si>
    <t>Ronnie Dillon</t>
  </si>
  <si>
    <t>Gideon Saunde</t>
  </si>
  <si>
    <t>Valerie Davi</t>
  </si>
  <si>
    <t>Jamarcus Thomas</t>
  </si>
  <si>
    <t>Alden Powers</t>
  </si>
  <si>
    <t>Haylie Arnold</t>
  </si>
  <si>
    <t>James Cockel</t>
  </si>
  <si>
    <t>Donna Bril</t>
  </si>
  <si>
    <t>Kristen Squatr</t>
  </si>
  <si>
    <t>Erasumus Monkfi</t>
  </si>
  <si>
    <t>May Robers</t>
  </si>
  <si>
    <t>Shana Mauric</t>
  </si>
  <si>
    <t>Raul Garcia</t>
  </si>
  <si>
    <t>Rachael Baczen</t>
  </si>
  <si>
    <t>Enrico Langto</t>
  </si>
  <si>
    <t>Colleen Zim</t>
  </si>
  <si>
    <t>Phil Clos</t>
  </si>
  <si>
    <t>Hang T Wol</t>
  </si>
  <si>
    <t>Lei-Ming Nguyen</t>
  </si>
  <si>
    <t>Denisa S Dobrin</t>
  </si>
  <si>
    <t>Maryellen Jackso</t>
  </si>
  <si>
    <t>David Gordon</t>
  </si>
  <si>
    <t>Mei Tran</t>
  </si>
  <si>
    <t>Lindsey Langfo</t>
  </si>
  <si>
    <t>Brad Pit</t>
  </si>
  <si>
    <t>Susan Goo</t>
  </si>
  <si>
    <t>Ashley Ros</t>
  </si>
  <si>
    <t>Kaeden Gonzal</t>
  </si>
  <si>
    <t>Alissa Fre</t>
  </si>
  <si>
    <t>Presley Steele</t>
  </si>
  <si>
    <t>Boston Avil</t>
  </si>
  <si>
    <t>Rodolfo Michae</t>
  </si>
  <si>
    <t>Felix Frit</t>
  </si>
  <si>
    <t>Amira Mcmill</t>
  </si>
  <si>
    <t>Annabelle Graham</t>
  </si>
  <si>
    <t>Leia Mccann</t>
  </si>
  <si>
    <t>Henry Gra</t>
  </si>
  <si>
    <t>Jose Housto</t>
  </si>
  <si>
    <t>Janessa Mcconn</t>
  </si>
  <si>
    <t>Samson Elli</t>
  </si>
  <si>
    <t>Lauren Ken</t>
  </si>
  <si>
    <t>Mckenzie Mac</t>
  </si>
  <si>
    <t>Donavan Chavez</t>
  </si>
  <si>
    <t>Haiden Coffey</t>
  </si>
  <si>
    <t>Kasey Alexan</t>
  </si>
  <si>
    <t>Kenneth Peters</t>
  </si>
  <si>
    <t>Lucia Hudson</t>
  </si>
  <si>
    <t>Rashad Randal</t>
  </si>
  <si>
    <t>Hayley Yor</t>
  </si>
  <si>
    <t>Salma Shepar</t>
  </si>
  <si>
    <t>Hallie Thornt</t>
  </si>
  <si>
    <t>Tiana Bishop</t>
  </si>
  <si>
    <t>Regina Garcia</t>
  </si>
  <si>
    <t>Julie Cochra</t>
  </si>
  <si>
    <t>Yamilet Pierce</t>
  </si>
  <si>
    <t>Amare Hartma</t>
  </si>
  <si>
    <t>Cannon Le</t>
  </si>
  <si>
    <t>Yael Hodg</t>
  </si>
  <si>
    <t>Colton Booker</t>
  </si>
  <si>
    <t>Abril Cunnin</t>
  </si>
  <si>
    <t>Braxton Hous</t>
  </si>
  <si>
    <t>Destiney Pearso</t>
  </si>
  <si>
    <t>Trystan Ramo</t>
  </si>
  <si>
    <t>Miley Gutier</t>
  </si>
  <si>
    <t>Tara Hoover</t>
  </si>
  <si>
    <t>Layla Gutier</t>
  </si>
  <si>
    <t>Jakayla Hal</t>
  </si>
  <si>
    <t>Jayson Fergus</t>
  </si>
  <si>
    <t>Nick Daniel</t>
  </si>
  <si>
    <t>Marvin Abbott</t>
  </si>
  <si>
    <t>Sawyer Oliver</t>
  </si>
  <si>
    <t>Linda Baraja</t>
  </si>
  <si>
    <t>Chance Blackw</t>
  </si>
  <si>
    <t>Antonio Mcco</t>
  </si>
  <si>
    <t>Emmett Mercad</t>
  </si>
  <si>
    <t>Clara Wheele</t>
  </si>
  <si>
    <t>Kieran Mors</t>
  </si>
  <si>
    <t>Aliyah Schmit</t>
  </si>
  <si>
    <t>Kyan Morris</t>
  </si>
  <si>
    <t>Rayan Stephe</t>
  </si>
  <si>
    <t>Gael Jacobs</t>
  </si>
  <si>
    <t>Stephany Nea</t>
  </si>
  <si>
    <t>Trevon Deleon</t>
  </si>
  <si>
    <t>Phoenix Pitt</t>
  </si>
  <si>
    <t>Nola Gilles</t>
  </si>
  <si>
    <t>Jeramiah Schwar</t>
  </si>
  <si>
    <t>Aaden Mercer</t>
  </si>
  <si>
    <t>Nathalia Goo</t>
  </si>
  <si>
    <t>Zaria Benton</t>
  </si>
  <si>
    <t>Miley Ortega</t>
  </si>
  <si>
    <t>Julia Farmer</t>
  </si>
  <si>
    <t>Valentin La</t>
  </si>
  <si>
    <t>Darnell Ritter</t>
  </si>
  <si>
    <t>Kierra Lozano</t>
  </si>
  <si>
    <t>Jamari Dun</t>
  </si>
  <si>
    <t>Zoey Pag</t>
  </si>
  <si>
    <t>Kendra Vele</t>
  </si>
  <si>
    <t>Alison Fuller</t>
  </si>
  <si>
    <t>Toby Cooley</t>
  </si>
  <si>
    <t>Emilie Hoo</t>
  </si>
  <si>
    <t>Cortez Pen</t>
  </si>
  <si>
    <t>Abbigail Blanch</t>
  </si>
  <si>
    <t>Abby Curtis</t>
  </si>
  <si>
    <t>Giana Moor</t>
  </si>
  <si>
    <t>Giada Santos</t>
  </si>
  <si>
    <t>Jessie Church</t>
  </si>
  <si>
    <t>Kaylah Ramo</t>
  </si>
  <si>
    <t>Camille Frit</t>
  </si>
  <si>
    <t>Deangelo Murill</t>
  </si>
  <si>
    <t>Emerson Gallag</t>
  </si>
  <si>
    <t>April Bentle</t>
  </si>
  <si>
    <t>Ainsley Boot</t>
  </si>
  <si>
    <t>Dereon Huffma</t>
  </si>
  <si>
    <t>Colin Cherry</t>
  </si>
  <si>
    <t>Karla Hine</t>
  </si>
  <si>
    <t>Colton Decker</t>
  </si>
  <si>
    <t>Jayleen Tra</t>
  </si>
  <si>
    <t>Aydin Perr</t>
  </si>
  <si>
    <t>Jenna Case</t>
  </si>
  <si>
    <t>Remington Bulloc</t>
  </si>
  <si>
    <t>Delaney Stewar</t>
  </si>
  <si>
    <t>Saige Jone</t>
  </si>
  <si>
    <t>Camryn Frit</t>
  </si>
  <si>
    <t>Amanda Lamber</t>
  </si>
  <si>
    <t>Winston Callah</t>
  </si>
  <si>
    <t>Maverick Lan</t>
  </si>
  <si>
    <t>Harold Rei</t>
  </si>
  <si>
    <t>Cindy Yor</t>
  </si>
  <si>
    <t>Breanna Carden</t>
  </si>
  <si>
    <t>Tripp Blak</t>
  </si>
  <si>
    <t>Elaine Moo</t>
  </si>
  <si>
    <t>Jaime Morrow</t>
  </si>
  <si>
    <t>Leslie Pott</t>
  </si>
  <si>
    <t>Keith Haa</t>
  </si>
  <si>
    <t>Matteo Onea</t>
  </si>
  <si>
    <t>Erik Graham</t>
  </si>
  <si>
    <t>Lailah Hane</t>
  </si>
  <si>
    <t>Mohamed Ga</t>
  </si>
  <si>
    <t>Frankie Bank</t>
  </si>
  <si>
    <t>Lorelei Glas</t>
  </si>
  <si>
    <t>Marie Moye</t>
  </si>
  <si>
    <t>Amari Bowe</t>
  </si>
  <si>
    <t>Prince Dicker</t>
  </si>
  <si>
    <t>Lane Church</t>
  </si>
  <si>
    <t>Cassie Nola</t>
  </si>
  <si>
    <t>Mauricio Buchan</t>
  </si>
  <si>
    <t>Briana Wan</t>
  </si>
  <si>
    <t>Salma Blackw</t>
  </si>
  <si>
    <t>Shelby Frazie</t>
  </si>
  <si>
    <t>Lindsay Becker</t>
  </si>
  <si>
    <t>Reyna Goo</t>
  </si>
  <si>
    <t>Nathalie Rivera</t>
  </si>
  <si>
    <t>Saniyah Schroe</t>
  </si>
  <si>
    <t>Taylor Man</t>
  </si>
  <si>
    <t>Rylee Steven</t>
  </si>
  <si>
    <t>Waylon Pennin</t>
  </si>
  <si>
    <t>Kobe Crosby</t>
  </si>
  <si>
    <t>Carmen Davids</t>
  </si>
  <si>
    <t>Sidney Mora</t>
  </si>
  <si>
    <t>Alena Bonill</t>
  </si>
  <si>
    <t>Baron Lun</t>
  </si>
  <si>
    <t>Giselle Butler</t>
  </si>
  <si>
    <t>Sophie Horn</t>
  </si>
  <si>
    <t>Jabari Guerre</t>
  </si>
  <si>
    <t>Ahmed Montgo</t>
  </si>
  <si>
    <t>Esther Spears</t>
  </si>
  <si>
    <t>Darian Wal</t>
  </si>
  <si>
    <t>Kaleb Col</t>
  </si>
  <si>
    <t>Anthony Terrel</t>
  </si>
  <si>
    <t>William Dougla</t>
  </si>
  <si>
    <t>Saniya Buc</t>
  </si>
  <si>
    <t>Kristopher Owe</t>
  </si>
  <si>
    <t>Hadley Tapi</t>
  </si>
  <si>
    <t>Lillie Bus</t>
  </si>
  <si>
    <t>Lamont Coo</t>
  </si>
  <si>
    <t>Danna Rollin</t>
  </si>
  <si>
    <t>Shaun Velazq</t>
  </si>
  <si>
    <t>Kolton Duarte</t>
  </si>
  <si>
    <t>Jonas Brau</t>
  </si>
  <si>
    <t>Meadow How</t>
  </si>
  <si>
    <t>Sarahi Raymon</t>
  </si>
  <si>
    <t>Taylor Wiggin</t>
  </si>
  <si>
    <t>Ezra Zhan</t>
  </si>
  <si>
    <t>Sonia Chun</t>
  </si>
  <si>
    <t>Bryce Mill</t>
  </si>
  <si>
    <t>Wade Wiggin</t>
  </si>
  <si>
    <t>Selina Gonzal</t>
  </si>
  <si>
    <t>Tyree Parson</t>
  </si>
  <si>
    <t>Adrian Murray</t>
  </si>
  <si>
    <t>Kael Fisher</t>
  </si>
  <si>
    <t>Erica French</t>
  </si>
  <si>
    <t>Damaris Onea</t>
  </si>
  <si>
    <t>Rebecca Crai</t>
  </si>
  <si>
    <t>Carley Waters</t>
  </si>
  <si>
    <t>Kadyn Harris</t>
  </si>
  <si>
    <t>Megan Huan</t>
  </si>
  <si>
    <t>Callum Blai</t>
  </si>
  <si>
    <t>Emilie Donald</t>
  </si>
  <si>
    <t>Darius Duk</t>
  </si>
  <si>
    <t>Kenya Decker</t>
  </si>
  <si>
    <t>Tyrese Sloa</t>
  </si>
  <si>
    <t>Giana Roac</t>
  </si>
  <si>
    <t>Teagan Swanso</t>
  </si>
  <si>
    <t>Jerome Fische</t>
  </si>
  <si>
    <t>Grayson Presto</t>
  </si>
  <si>
    <t>Turner Bradle</t>
  </si>
  <si>
    <t>Elvis Daniel</t>
  </si>
  <si>
    <t>Rose Travis</t>
  </si>
  <si>
    <t>Frank Willia</t>
  </si>
  <si>
    <t>Yurem Donova</t>
  </si>
  <si>
    <t>John Smit</t>
  </si>
  <si>
    <t>Lynn Daneau</t>
  </si>
  <si>
    <t>Donysha Kampew</t>
  </si>
  <si>
    <t>Jordin Lozano</t>
  </si>
  <si>
    <t>Ronald Gros</t>
  </si>
  <si>
    <t>Maryjane Cho</t>
  </si>
  <si>
    <t>Madalynn Yate</t>
  </si>
  <si>
    <t>Angelina Pec</t>
  </si>
  <si>
    <t>Dario Sha</t>
  </si>
  <si>
    <t>Deven Frazie</t>
  </si>
  <si>
    <t>Jett Ken</t>
  </si>
  <si>
    <t>Zander Aguila</t>
  </si>
  <si>
    <t>Alessandro Chavez</t>
  </si>
  <si>
    <t>Jaxson Brad</t>
  </si>
  <si>
    <t>Giovanni Whitak</t>
  </si>
  <si>
    <t>Karen Goodma</t>
  </si>
  <si>
    <t>Skyla Lamber</t>
  </si>
  <si>
    <t>Ashlynn Duff</t>
  </si>
  <si>
    <t>Lilliana Walker</t>
  </si>
  <si>
    <t>Lindsay Copela</t>
  </si>
  <si>
    <t>Kristin Mccart</t>
  </si>
  <si>
    <t>Barbara Sutwel</t>
  </si>
  <si>
    <t>Lenora Tejeda</t>
  </si>
  <si>
    <t>Ludwick Harrel</t>
  </si>
  <si>
    <t>Courtney Beatri</t>
  </si>
  <si>
    <t>Melisa Gerk</t>
  </si>
  <si>
    <t>Lin Cha</t>
  </si>
  <si>
    <t>Kamrin Sander</t>
  </si>
  <si>
    <t>Thomas Rhoads</t>
  </si>
  <si>
    <t>Nina Panjwa</t>
  </si>
  <si>
    <t>Megan Faller</t>
  </si>
  <si>
    <t>Judy Jun</t>
  </si>
  <si>
    <t>April Evense</t>
  </si>
  <si>
    <t>Julissa Hunt</t>
  </si>
  <si>
    <t>Kristie Nowlan</t>
  </si>
  <si>
    <t>Dawn Motlag</t>
  </si>
  <si>
    <t>Theresa Wallac</t>
  </si>
  <si>
    <t>Allison Lydo</t>
  </si>
  <si>
    <t>Trina Alagbe</t>
  </si>
  <si>
    <t>Betsy Bondwe</t>
  </si>
  <si>
    <t>Joe Smit</t>
  </si>
  <si>
    <t>Lisa Lunqui</t>
  </si>
  <si>
    <t>Jene'ya Darson</t>
  </si>
  <si>
    <t>Hunter Cannon</t>
  </si>
  <si>
    <t>Jon Lyn</t>
  </si>
  <si>
    <t>Paxton Clarke</t>
  </si>
  <si>
    <t>Lillian Hine</t>
  </si>
  <si>
    <t>Liam Sno</t>
  </si>
  <si>
    <t>Arianna Horton</t>
  </si>
  <si>
    <t>Ayanna Shor</t>
  </si>
  <si>
    <t>Steve Charle</t>
  </si>
  <si>
    <t>Ricardo Bruc</t>
  </si>
  <si>
    <t>Laura Gutier</t>
  </si>
  <si>
    <t>Braxton Roja</t>
  </si>
  <si>
    <t>Sage Mercer</t>
  </si>
  <si>
    <t>Chase Hor</t>
  </si>
  <si>
    <t>Juliana Dye</t>
  </si>
  <si>
    <t>Alec Stephe</t>
  </si>
  <si>
    <t>Adriana Webe</t>
  </si>
  <si>
    <t>Lola Hensle</t>
  </si>
  <si>
    <t>Shamar Delgad</t>
  </si>
  <si>
    <t>Emmanuel Huan</t>
  </si>
  <si>
    <t>Brenna Decker</t>
  </si>
  <si>
    <t>Averie Wolf</t>
  </si>
  <si>
    <t>Gaige Mars</t>
  </si>
  <si>
    <t>Karli Ros</t>
  </si>
  <si>
    <t>Amiyah Beasle</t>
  </si>
  <si>
    <t>Kayla Gibb</t>
  </si>
  <si>
    <t>Jocelyn Jackso</t>
  </si>
  <si>
    <t>Gilbert Newman</t>
  </si>
  <si>
    <t>Roberto Rosale</t>
  </si>
  <si>
    <t>Justice Rhodes</t>
  </si>
  <si>
    <t>Adyson Esparz</t>
  </si>
  <si>
    <t>Laci Bair</t>
  </si>
  <si>
    <t>Samson Mez</t>
  </si>
  <si>
    <t>Deacon Bas</t>
  </si>
  <si>
    <t>Kaila Johnst</t>
  </si>
  <si>
    <t>Cayden Maynar</t>
  </si>
  <si>
    <t>Araceli Mcguir</t>
  </si>
  <si>
    <t>Naomi Hardin</t>
  </si>
  <si>
    <t>Darnell Eato</t>
  </si>
  <si>
    <t>Zariah Ritter</t>
  </si>
  <si>
    <t>Malaki Richar</t>
  </si>
  <si>
    <t>Markus Robles</t>
  </si>
  <si>
    <t>Angela Kaufma</t>
  </si>
  <si>
    <t>Shaniya Wolf</t>
  </si>
  <si>
    <t>Anya Morton</t>
  </si>
  <si>
    <t>Emery Pec</t>
  </si>
  <si>
    <t>Angelique Mathis</t>
  </si>
  <si>
    <t>Marlee Wood</t>
  </si>
  <si>
    <t>Jocelyn Valent</t>
  </si>
  <si>
    <t>Sophie Mora</t>
  </si>
  <si>
    <t>Yair Snyder</t>
  </si>
  <si>
    <t>Shamar Herman</t>
  </si>
  <si>
    <t>Ishaan Schaef</t>
  </si>
  <si>
    <t>Liam Figuer</t>
  </si>
  <si>
    <t>Linda Comb</t>
  </si>
  <si>
    <t>Marilyn Mos</t>
  </si>
  <si>
    <t>Yuliana Nelson</t>
  </si>
  <si>
    <t>August Wile</t>
  </si>
  <si>
    <t>Lindsay Pennin</t>
  </si>
  <si>
    <t>Nico Villar</t>
  </si>
  <si>
    <t>Jaliyah Conway</t>
  </si>
  <si>
    <t>Raymond Gilles</t>
  </si>
  <si>
    <t>Joey Montes</t>
  </si>
  <si>
    <t>Ian Hester</t>
  </si>
  <si>
    <t>Weston Rio</t>
  </si>
  <si>
    <t>Carson Pennin</t>
  </si>
  <si>
    <t>Brynlee Crawfo</t>
  </si>
  <si>
    <t>Sanai Ros</t>
  </si>
  <si>
    <t>Luna Arroyo</t>
  </si>
  <si>
    <t>Lorelai Hal</t>
  </si>
  <si>
    <t>Darrell Horn</t>
  </si>
  <si>
    <t>Itzel Nune</t>
  </si>
  <si>
    <t>Serena Lut</t>
  </si>
  <si>
    <t>Gwendolyn Gra</t>
  </si>
  <si>
    <t>Khalil Le</t>
  </si>
  <si>
    <t>Corinne Navarr</t>
  </si>
  <si>
    <t>Meadow Atkins</t>
  </si>
  <si>
    <t>Jaden Charle</t>
  </si>
  <si>
    <t>Blaine Contre</t>
  </si>
  <si>
    <t>Kolten Ki</t>
  </si>
  <si>
    <t>Erika Mat</t>
  </si>
  <si>
    <t>Beau Olse</t>
  </si>
  <si>
    <t>Kelly Elli</t>
  </si>
  <si>
    <t>Nikhil Riva</t>
  </si>
  <si>
    <t>Brady Boy</t>
  </si>
  <si>
    <t>Alfred Mannin</t>
  </si>
  <si>
    <t>Angelina Russel</t>
  </si>
  <si>
    <t>King Garris</t>
  </si>
  <si>
    <t>Kale Middle</t>
  </si>
  <si>
    <t>Kailyn Montgo</t>
  </si>
  <si>
    <t>Philip Cob</t>
  </si>
  <si>
    <t>Bria Spence</t>
  </si>
  <si>
    <t>Ellie Holder</t>
  </si>
  <si>
    <t>Denzel Clar</t>
  </si>
  <si>
    <t>Sidney Lewi</t>
  </si>
  <si>
    <t>Simon Rivers</t>
  </si>
  <si>
    <t>Branson Schnei</t>
  </si>
  <si>
    <t>Maren Whiteh</t>
  </si>
  <si>
    <t>Gilbert Hensle</t>
  </si>
  <si>
    <t>Armani Barker</t>
  </si>
  <si>
    <t>Tamia Byr</t>
  </si>
  <si>
    <t>Oliver Richar</t>
  </si>
  <si>
    <t>Nathalia Larson</t>
  </si>
  <si>
    <t>Laurel Cha</t>
  </si>
  <si>
    <t>Alejandra Barnes</t>
  </si>
  <si>
    <t>Emilio Daniel</t>
  </si>
  <si>
    <t>Ellie Robbin</t>
  </si>
  <si>
    <t>Vicente Hansen</t>
  </si>
  <si>
    <t>Jordan Kem</t>
  </si>
  <si>
    <t>Edith Richar</t>
  </si>
  <si>
    <t>Dustin Sno</t>
  </si>
  <si>
    <t>Layton Goodwi</t>
  </si>
  <si>
    <t>Eliza Muno</t>
  </si>
  <si>
    <t>Arianna Durham</t>
  </si>
  <si>
    <t>Lia Or</t>
  </si>
  <si>
    <t>Ethan Rhodes</t>
  </si>
  <si>
    <t>Alexis Nielse</t>
  </si>
  <si>
    <t>Adalyn Bas</t>
  </si>
  <si>
    <t>Hadley Benson</t>
  </si>
  <si>
    <t>Carlee Lan</t>
  </si>
  <si>
    <t>Eli Flores</t>
  </si>
  <si>
    <t>Lyric Solomo</t>
  </si>
  <si>
    <t>Jerome Howard</t>
  </si>
  <si>
    <t>Parker Frit</t>
  </si>
  <si>
    <t>Phillip Fuente</t>
  </si>
  <si>
    <t>Drake Wiggin</t>
  </si>
  <si>
    <t>Lucy Santos</t>
  </si>
  <si>
    <t>Justice Curr</t>
  </si>
  <si>
    <t>Valeria Zavala</t>
  </si>
  <si>
    <t>Nola Seller</t>
  </si>
  <si>
    <t>Andre Fields</t>
  </si>
  <si>
    <t>Joel Hanson</t>
  </si>
  <si>
    <t>Tony Mendoz</t>
  </si>
  <si>
    <t>Jacqueline Blac</t>
  </si>
  <si>
    <t>Denise Mccull</t>
  </si>
  <si>
    <t>Zain Tanner</t>
  </si>
  <si>
    <t>Richard Deleon</t>
  </si>
  <si>
    <t>Carmelo Hayden</t>
  </si>
  <si>
    <t>Emilio Pierce</t>
  </si>
  <si>
    <t>Emerson Woo</t>
  </si>
  <si>
    <t>Abagail Mora</t>
  </si>
  <si>
    <t>Nikhil Cummin</t>
  </si>
  <si>
    <t>Stanley Bowe</t>
  </si>
  <si>
    <t>Terrell Hann</t>
  </si>
  <si>
    <t>Dale Mendoz</t>
  </si>
  <si>
    <t>Marcos Care</t>
  </si>
  <si>
    <t>Simeon Pittma</t>
  </si>
  <si>
    <t>Jenna Cochra</t>
  </si>
  <si>
    <t>Tia Ken</t>
  </si>
  <si>
    <t>Chace Farley</t>
  </si>
  <si>
    <t>Spencer Hick</t>
  </si>
  <si>
    <t>Leslie Zamora</t>
  </si>
  <si>
    <t>Chasity Kenned</t>
  </si>
  <si>
    <t>Makena Benite</t>
  </si>
  <si>
    <t>Remington Walton</t>
  </si>
  <si>
    <t>Raina Bes</t>
  </si>
  <si>
    <t>Paulina Hender</t>
  </si>
  <si>
    <t>Kaiya Mars</t>
  </si>
  <si>
    <t>Scarlett Brooks</t>
  </si>
  <si>
    <t>Makhi Kramer</t>
  </si>
  <si>
    <t>Beatrice Faulkn</t>
  </si>
  <si>
    <t>Valeria May</t>
  </si>
  <si>
    <t>Darrell Vaugha</t>
  </si>
  <si>
    <t>Carlos Murphy</t>
  </si>
  <si>
    <t>Wilson Sloa</t>
  </si>
  <si>
    <t>Kaleb Elliot</t>
  </si>
  <si>
    <t>Harley Jone</t>
  </si>
  <si>
    <t>Casey Dixo</t>
  </si>
  <si>
    <t>Josue Gentry</t>
  </si>
  <si>
    <t>Adelaide Meye</t>
  </si>
  <si>
    <t>Pierre Crai</t>
  </si>
  <si>
    <t>Leo Hickma</t>
  </si>
  <si>
    <t>Frankie Frankl</t>
  </si>
  <si>
    <t>Vance Cai</t>
  </si>
  <si>
    <t>Joel Koc</t>
  </si>
  <si>
    <t>Cheyanne Hes</t>
  </si>
  <si>
    <t>Ishaan Sheppa</t>
  </si>
  <si>
    <t>Areli Mitche</t>
  </si>
  <si>
    <t>Alexis Kirb</t>
  </si>
  <si>
    <t>Alfred Caldwe</t>
  </si>
  <si>
    <t>Julianna Van</t>
  </si>
  <si>
    <t>Arthur Wilson</t>
  </si>
  <si>
    <t>Ariel Osborn</t>
  </si>
  <si>
    <t>Ansley Aria</t>
  </si>
  <si>
    <t>Melany Staffo</t>
  </si>
  <si>
    <t>Matias Burn</t>
  </si>
  <si>
    <t>Aden George</t>
  </si>
  <si>
    <t>Rodolfo Frankl</t>
  </si>
  <si>
    <t>Juliet Wal</t>
  </si>
  <si>
    <t>London Contre</t>
  </si>
  <si>
    <t>Kyler Burton</t>
  </si>
  <si>
    <t>Yasmine Hughes</t>
  </si>
  <si>
    <t>Dillon Sulliv</t>
  </si>
  <si>
    <t>Kendrick Ashley</t>
  </si>
  <si>
    <t>Rashad May</t>
  </si>
  <si>
    <t>Delilah Cook</t>
  </si>
  <si>
    <t>Simone Shar</t>
  </si>
  <si>
    <t>Cristofer Mcbrid</t>
  </si>
  <si>
    <t>Charlize Won</t>
  </si>
  <si>
    <t>Adelaide Herman</t>
  </si>
  <si>
    <t>Kason Elliso</t>
  </si>
  <si>
    <t>Tyree Weaver</t>
  </si>
  <si>
    <t>Landen Figuer</t>
  </si>
  <si>
    <t>Francis Robbin</t>
  </si>
  <si>
    <t>Raphael Solomo</t>
  </si>
  <si>
    <t>Zariah Castan</t>
  </si>
  <si>
    <t>Trevin Lamber</t>
  </si>
  <si>
    <t>Nathalie Hay</t>
  </si>
  <si>
    <t>Bria Bus</t>
  </si>
  <si>
    <t>Mason Brewer</t>
  </si>
  <si>
    <t>Salvatore Snyder</t>
  </si>
  <si>
    <t>Vivian Hickma</t>
  </si>
  <si>
    <t>Amaris Kir</t>
  </si>
  <si>
    <t>Grant Yor</t>
  </si>
  <si>
    <t>Tyree Mahone</t>
  </si>
  <si>
    <t>Kimberly Hor</t>
  </si>
  <si>
    <t>Paul Moreno</t>
  </si>
  <si>
    <t>Macey Christ</t>
  </si>
  <si>
    <t>Joel Bowe</t>
  </si>
  <si>
    <t>Isis Veg</t>
  </si>
  <si>
    <t>Josie Mercer</t>
  </si>
  <si>
    <t>Ellie Ortega</t>
  </si>
  <si>
    <t>Adrien Maddox</t>
  </si>
  <si>
    <t>Landyn Vele</t>
  </si>
  <si>
    <t>Lilly Haynes</t>
  </si>
  <si>
    <t>Bianca Carden</t>
  </si>
  <si>
    <t>Cayden Bartle</t>
  </si>
  <si>
    <t>Desiree Walker</t>
  </si>
  <si>
    <t>Colton L</t>
  </si>
  <si>
    <t>Leonidas Bridge</t>
  </si>
  <si>
    <t>Gia Franco</t>
  </si>
  <si>
    <t>Audrina Willia</t>
  </si>
  <si>
    <t>Sam Knight</t>
  </si>
  <si>
    <t>Lisa Gali</t>
  </si>
  <si>
    <t>Rick Clayto</t>
  </si>
  <si>
    <t>Julia Sot</t>
  </si>
  <si>
    <t>Leonara Lindsa</t>
  </si>
  <si>
    <t>Savanna May</t>
  </si>
  <si>
    <t>Branden Kha</t>
  </si>
  <si>
    <t>Aiden Wad</t>
  </si>
  <si>
    <t>Conrad Ocho</t>
  </si>
  <si>
    <t>Jaylyn Bruc</t>
  </si>
  <si>
    <t>IT Manager - Support</t>
  </si>
  <si>
    <t>Kaylie Ayer</t>
  </si>
  <si>
    <t>IT Manager - Infra</t>
  </si>
  <si>
    <t>Abdullah Arella</t>
  </si>
  <si>
    <t>IT Manager - DB</t>
  </si>
  <si>
    <t>Hazel Lan</t>
  </si>
  <si>
    <t>Lilah Harris</t>
  </si>
  <si>
    <t>Cedric Sawyer</t>
  </si>
  <si>
    <t>Caiden La</t>
  </si>
  <si>
    <t>Isla Hawkin</t>
  </si>
  <si>
    <t>Hadley Nas</t>
  </si>
  <si>
    <t>Milo Jensen</t>
  </si>
  <si>
    <t>Zechariah Strong</t>
  </si>
  <si>
    <t>Raymond Maldon</t>
  </si>
  <si>
    <t>Kayley Romero</t>
  </si>
  <si>
    <t>Antonio Gra</t>
  </si>
  <si>
    <t>Kane Mcfarl</t>
  </si>
  <si>
    <t>Kylie Elli</t>
  </si>
  <si>
    <t>Jovan Gile</t>
  </si>
  <si>
    <t>Sheldon Castil</t>
  </si>
  <si>
    <t>Ariel Barnes</t>
  </si>
  <si>
    <t>Kyson Grimes</t>
  </si>
  <si>
    <t>Princess Lon</t>
  </si>
  <si>
    <t>Lyla Won</t>
  </si>
  <si>
    <t>Shyanne Living</t>
  </si>
  <si>
    <t>Dario Whitne</t>
  </si>
  <si>
    <t>Pedro Nelson</t>
  </si>
  <si>
    <t>Carlo Car</t>
  </si>
  <si>
    <t>Aileen Pachec</t>
  </si>
  <si>
    <t>Dorian W</t>
  </si>
  <si>
    <t>Monica Pha</t>
  </si>
  <si>
    <t>Londyn Underw</t>
  </si>
  <si>
    <t>Britney Loga</t>
  </si>
  <si>
    <t>Alessandra Nova</t>
  </si>
  <si>
    <t>Ariel Powers</t>
  </si>
  <si>
    <t>Jewel Bryant</t>
  </si>
  <si>
    <t>Irene Ki</t>
  </si>
  <si>
    <t>Carla Willis</t>
  </si>
  <si>
    <t>Ricardo Fitzge</t>
  </si>
  <si>
    <t>Steven Jarvis</t>
  </si>
  <si>
    <t>Benjamin Marque</t>
  </si>
  <si>
    <t>Gabrielle Mercer</t>
  </si>
  <si>
    <t>Kaylyn Pha</t>
  </si>
  <si>
    <t>Ingrid Lucero</t>
  </si>
  <si>
    <t>Keshawn Gilmor</t>
  </si>
  <si>
    <t>Connor Wan</t>
  </si>
  <si>
    <t>Rocco Vaugha</t>
  </si>
  <si>
    <t>Samuel Jennin</t>
  </si>
  <si>
    <t>Shane Harper</t>
  </si>
  <si>
    <t>Kali Yate</t>
  </si>
  <si>
    <t>Piper Guzman</t>
  </si>
  <si>
    <t>Halle Pen</t>
  </si>
  <si>
    <t>Jameson Eato</t>
  </si>
  <si>
    <t>Antony Brandt</t>
  </si>
  <si>
    <t>Armani Rogers</t>
  </si>
  <si>
    <t>Jacoby Lyon</t>
  </si>
  <si>
    <t>Dylan Living</t>
  </si>
  <si>
    <t>Raelynn Compto</t>
  </si>
  <si>
    <t>Darryl Richmo</t>
  </si>
  <si>
    <t>Ana Staffo</t>
  </si>
  <si>
    <t>Carlos Mcco</t>
  </si>
  <si>
    <t>Michael Albert</t>
  </si>
  <si>
    <t>Courtney E Wallac</t>
  </si>
  <si>
    <t>Amy Dun</t>
  </si>
  <si>
    <t>Kissy Sulliv</t>
  </si>
  <si>
    <t>Walter Immedi</t>
  </si>
  <si>
    <t>Ebonee Peters</t>
  </si>
  <si>
    <t>Elijiah Gra</t>
  </si>
  <si>
    <t>Charles Bozz</t>
  </si>
  <si>
    <t>Sean Quin</t>
  </si>
  <si>
    <t>Jennifer Zamora</t>
  </si>
  <si>
    <t>Webster L Butler</t>
  </si>
  <si>
    <t>Brannon Miller</t>
  </si>
  <si>
    <t>Ketsia Liebig</t>
  </si>
  <si>
    <t>Kelley Spirea</t>
  </si>
  <si>
    <t>Brandon R LeBlan</t>
  </si>
  <si>
    <t>Debra Houlih</t>
  </si>
  <si>
    <t>Director of Sales</t>
  </si>
  <si>
    <t>Elisa Braman</t>
  </si>
  <si>
    <t>Director of Operations</t>
  </si>
  <si>
    <t>Jonathan Hoglan</t>
  </si>
  <si>
    <t>David Stanle</t>
  </si>
  <si>
    <t>Ariana Strick</t>
  </si>
  <si>
    <t>Everett Jordan</t>
  </si>
  <si>
    <t>Ronnie Middle</t>
  </si>
  <si>
    <t>Deandre Richar</t>
  </si>
  <si>
    <t>Terry Ga</t>
  </si>
  <si>
    <t>Emiliano Ric</t>
  </si>
  <si>
    <t>Wesley Nguyen</t>
  </si>
  <si>
    <t>Lauren Keit</t>
  </si>
  <si>
    <t>Marlene Rhodes</t>
  </si>
  <si>
    <t>Penelope Jordan</t>
  </si>
  <si>
    <t>Marlon Stanto</t>
  </si>
  <si>
    <t>Rosemary Thornt</t>
  </si>
  <si>
    <t>Ayanna Lut</t>
  </si>
  <si>
    <t>Case Hah</t>
  </si>
  <si>
    <t>Asia Rivers</t>
  </si>
  <si>
    <t>Alexa Mercer</t>
  </si>
  <si>
    <t>Jade Sloa</t>
  </si>
  <si>
    <t>Araceli Castil</t>
  </si>
  <si>
    <t>Maximilian Carney</t>
  </si>
  <si>
    <t>Ayanna Bowman</t>
  </si>
  <si>
    <t>Lia Blai</t>
  </si>
  <si>
    <t>Marcelo Flower</t>
  </si>
  <si>
    <t>Antwan Ga</t>
  </si>
  <si>
    <t>Jaydan Hoffma</t>
  </si>
  <si>
    <t>Faith Golden</t>
  </si>
  <si>
    <t>Kaylee Harvey</t>
  </si>
  <si>
    <t>Kristen Peters</t>
  </si>
  <si>
    <t>Hadassah Galleg</t>
  </si>
  <si>
    <t>Ariel Cervan</t>
  </si>
  <si>
    <t>Aubree Villan</t>
  </si>
  <si>
    <t>Aspen Dixo</t>
  </si>
  <si>
    <t>Keenan Jensen</t>
  </si>
  <si>
    <t>Malakai Whiteh</t>
  </si>
  <si>
    <t>Parker Cunnin</t>
  </si>
  <si>
    <t>Kadyn Herrin</t>
  </si>
  <si>
    <t>Aubree Anders</t>
  </si>
  <si>
    <t>John Forbes</t>
  </si>
  <si>
    <t>Violet Willis</t>
  </si>
  <si>
    <t>Jaime Austin</t>
  </si>
  <si>
    <t>Natalee Lan</t>
  </si>
  <si>
    <t>Iris Presto</t>
  </si>
  <si>
    <t>Magdalena Fische</t>
  </si>
  <si>
    <t>Walter Doming</t>
  </si>
  <si>
    <t>Hallie Macias</t>
  </si>
  <si>
    <t>Ivan Hul</t>
  </si>
  <si>
    <t>India Kem</t>
  </si>
  <si>
    <t>Alice Dudley</t>
  </si>
  <si>
    <t>Jesus Hendri</t>
  </si>
  <si>
    <t>Eli Owen</t>
  </si>
  <si>
    <t>Emelia Mcinty</t>
  </si>
  <si>
    <t>Jaden Bate</t>
  </si>
  <si>
    <t>Nyla Schwar</t>
  </si>
  <si>
    <t>Taryn Blac</t>
  </si>
  <si>
    <t>Karley Nova</t>
  </si>
  <si>
    <t>Payten Harvey</t>
  </si>
  <si>
    <t>Reagan Atkins</t>
  </si>
  <si>
    <t>Rey Werner</t>
  </si>
  <si>
    <t>Kendall Mcinty</t>
  </si>
  <si>
    <t>Anahi Fry</t>
  </si>
  <si>
    <t>Dalia Boot</t>
  </si>
  <si>
    <t>Charlee Navarr</t>
  </si>
  <si>
    <t>Karter Perr</t>
  </si>
  <si>
    <t>Sariah Little</t>
  </si>
  <si>
    <t>Antoine Murray</t>
  </si>
  <si>
    <t>Summer Huan</t>
  </si>
  <si>
    <t>Jaylyn Contre</t>
  </si>
  <si>
    <t>Brenna Yor</t>
  </si>
  <si>
    <t>Braden Wiggin</t>
  </si>
  <si>
    <t>Nola Bulloc</t>
  </si>
  <si>
    <t>Kaleigh Keller</t>
  </si>
  <si>
    <t>Milagros Jimene</t>
  </si>
  <si>
    <t>Timothy Goodwi</t>
  </si>
  <si>
    <t>Reese Kenned</t>
  </si>
  <si>
    <t>Mariam Doyl</t>
  </si>
  <si>
    <t>Clinton Brenna</t>
  </si>
  <si>
    <t>Maximilian Moye</t>
  </si>
  <si>
    <t>Salvador Robins</t>
  </si>
  <si>
    <t>Ahmed Mcmaho</t>
  </si>
  <si>
    <t>Junior Yor</t>
  </si>
  <si>
    <t>Marilyn Wile</t>
  </si>
  <si>
    <t>Selena Hebert</t>
  </si>
  <si>
    <t>Selena Adkins</t>
  </si>
  <si>
    <t>Erica Sloa</t>
  </si>
  <si>
    <t>Payton Nola</t>
  </si>
  <si>
    <t>Leticia Park</t>
  </si>
  <si>
    <t>Carolyn Sos</t>
  </si>
  <si>
    <t>German Higgin</t>
  </si>
  <si>
    <t>Heath Romero</t>
  </si>
  <si>
    <t>Davion Friedm</t>
  </si>
  <si>
    <t>Danny Thomas</t>
  </si>
  <si>
    <t>Matthias Dunlap</t>
  </si>
  <si>
    <t>Sawyer Little</t>
  </si>
  <si>
    <t>Uriel Brenna</t>
  </si>
  <si>
    <t>Madden Roma</t>
  </si>
  <si>
    <t>Keshawn Sing</t>
  </si>
  <si>
    <t>Barrett Obrien</t>
  </si>
  <si>
    <t>Gisselle Villan</t>
  </si>
  <si>
    <t>Demetrius Mendez</t>
  </si>
  <si>
    <t>Rhett Holmes</t>
  </si>
  <si>
    <t>Harold Davi</t>
  </si>
  <si>
    <t>Terrell Guerra</t>
  </si>
  <si>
    <t>Reginald Klei</t>
  </si>
  <si>
    <t>Marcos Sloa</t>
  </si>
  <si>
    <t>Davion Hah</t>
  </si>
  <si>
    <t>Brice Philli</t>
  </si>
  <si>
    <t>Alvaro L</t>
  </si>
  <si>
    <t>Darien Youn</t>
  </si>
  <si>
    <t>Hayley Chun</t>
  </si>
  <si>
    <t>Ellis Maldon</t>
  </si>
  <si>
    <t>Alena Ibarra</t>
  </si>
  <si>
    <t>Emily Davids</t>
  </si>
  <si>
    <t>Nickolas Stephe</t>
  </si>
  <si>
    <t>Lamont Prince</t>
  </si>
  <si>
    <t>Gunner Boon</t>
  </si>
  <si>
    <t>Kaitlin Cook</t>
  </si>
  <si>
    <t>Sam Gros</t>
  </si>
  <si>
    <t>Nathaly Stuart</t>
  </si>
  <si>
    <t>Frankie Yan</t>
  </si>
  <si>
    <t>Alexus Gree</t>
  </si>
  <si>
    <t>Julianne Sha</t>
  </si>
  <si>
    <t>Raelynn Lar</t>
  </si>
  <si>
    <t>Leland Chan</t>
  </si>
  <si>
    <t>Hayley Web</t>
  </si>
  <si>
    <t>Teagan Rodrig</t>
  </si>
  <si>
    <t>Kaylyn Joyc</t>
  </si>
  <si>
    <t>Carleigh Garris</t>
  </si>
  <si>
    <t>Brycen Yor</t>
  </si>
  <si>
    <t>Rigoberto Gibson</t>
  </si>
  <si>
    <t>Yael Garcia</t>
  </si>
  <si>
    <t>Jonathon Montes</t>
  </si>
  <si>
    <t>Alexzander Guzman</t>
  </si>
  <si>
    <t>Gunnar Gra</t>
  </si>
  <si>
    <t>Emilee Thomps</t>
  </si>
  <si>
    <t>Emmett Chandl</t>
  </si>
  <si>
    <t>Vincent Ramsey</t>
  </si>
  <si>
    <t>Dallas Ros</t>
  </si>
  <si>
    <t>Elvis Kaufma</t>
  </si>
  <si>
    <t>Rayna Gate</t>
  </si>
  <si>
    <t>Darryl Wile</t>
  </si>
  <si>
    <t>Liam Blevin</t>
  </si>
  <si>
    <t>Easton Zavala</t>
  </si>
  <si>
    <t>Susan Wiggin</t>
  </si>
  <si>
    <t>Alison Evan</t>
  </si>
  <si>
    <t>Humberto Roch</t>
  </si>
  <si>
    <t>Cordell Vazque</t>
  </si>
  <si>
    <t>Teagan Fletch</t>
  </si>
  <si>
    <t>Camden Mcclur</t>
  </si>
  <si>
    <t>Larissa Garz</t>
  </si>
  <si>
    <t>Camron Jenkin</t>
  </si>
  <si>
    <t>America Buchan</t>
  </si>
  <si>
    <t>Avery Koc</t>
  </si>
  <si>
    <t>Devan Hal</t>
  </si>
  <si>
    <t>Jensen Mccull</t>
  </si>
  <si>
    <t>Kristin Hickma</t>
  </si>
  <si>
    <t>Chana Fo</t>
  </si>
  <si>
    <t>Vivian Bright</t>
  </si>
  <si>
    <t>Rosa Rosale</t>
  </si>
  <si>
    <t>Fabian Mullin</t>
  </si>
  <si>
    <t>Mila Pool</t>
  </si>
  <si>
    <t>Callum Mccorm</t>
  </si>
  <si>
    <t>Jakob Lun</t>
  </si>
  <si>
    <t>Odin Sampso</t>
  </si>
  <si>
    <t>George Meyers</t>
  </si>
  <si>
    <t>Angelica Gamble</t>
  </si>
  <si>
    <t>Bradyn Pha</t>
  </si>
  <si>
    <t>Konner Pierce</t>
  </si>
  <si>
    <t>Tucker Haa</t>
  </si>
  <si>
    <t>Lainey Yor</t>
  </si>
  <si>
    <t>Ava Cha</t>
  </si>
  <si>
    <t>Marquise Pachec</t>
  </si>
  <si>
    <t>Callum Mile</t>
  </si>
  <si>
    <t>Natasha Valdez</t>
  </si>
  <si>
    <t>Talia Barret</t>
  </si>
  <si>
    <t>Kailyn Torres</t>
  </si>
  <si>
    <t>Uriah Pennin</t>
  </si>
  <si>
    <t>Cesar Hunter</t>
  </si>
  <si>
    <t>Brianna Hurley</t>
  </si>
  <si>
    <t>Ariel Ma</t>
  </si>
  <si>
    <t>Anastasia Hard</t>
  </si>
  <si>
    <t>Aliana Blak</t>
  </si>
  <si>
    <t>Houston Burnet</t>
  </si>
  <si>
    <t>Case Conley</t>
  </si>
  <si>
    <t>Trevin Shanno</t>
  </si>
  <si>
    <t>Braden Nichol</t>
  </si>
  <si>
    <t>Mireya Sutton</t>
  </si>
  <si>
    <t>Jason Fos</t>
  </si>
  <si>
    <t>IT Director</t>
  </si>
  <si>
    <t>Simon Rou</t>
  </si>
  <si>
    <t>Eric Dougal</t>
  </si>
  <si>
    <t>Peter Monroe</t>
  </si>
  <si>
    <t>Brian Champa</t>
  </si>
  <si>
    <t>Alex Sweetw</t>
  </si>
  <si>
    <t>Ricardo Rui</t>
  </si>
  <si>
    <t>Leo Cooper</t>
  </si>
  <si>
    <t>Braedon Welc</t>
  </si>
  <si>
    <t>Graham Vill</t>
  </si>
  <si>
    <t>Kyle Al</t>
  </si>
  <si>
    <t>Giovanna Romero</t>
  </si>
  <si>
    <t>Natalya Norman</t>
  </si>
  <si>
    <t>Connor Carril</t>
  </si>
  <si>
    <t>Owen Burc</t>
  </si>
  <si>
    <t>Abel Bus</t>
  </si>
  <si>
    <t>Selina Mullin</t>
  </si>
  <si>
    <t>Marilyn Chaney</t>
  </si>
  <si>
    <t>Camron Keller</t>
  </si>
  <si>
    <t>Ali Benjam</t>
  </si>
  <si>
    <t>Annabelle Freder</t>
  </si>
  <si>
    <t>Joy Seller</t>
  </si>
  <si>
    <t>Charlie Brad</t>
  </si>
  <si>
    <t>Ally Goodma</t>
  </si>
  <si>
    <t>Vanessa Zuniga</t>
  </si>
  <si>
    <t>Carleigh Hendri</t>
  </si>
  <si>
    <t>Trey Johnst</t>
  </si>
  <si>
    <t>Adalyn Hes</t>
  </si>
  <si>
    <t>Selina Tapi</t>
  </si>
  <si>
    <t>Madeleine Pau</t>
  </si>
  <si>
    <t>Ronald Lam</t>
  </si>
  <si>
    <t>Ernesto Beltra</t>
  </si>
  <si>
    <t>Lawrence Obrien</t>
  </si>
  <si>
    <t>Trinity Este</t>
  </si>
  <si>
    <t>Amina Bus</t>
  </si>
  <si>
    <t>Mayra Lyn</t>
  </si>
  <si>
    <t>Ally Brenna</t>
  </si>
  <si>
    <t>Alina Benson</t>
  </si>
  <si>
    <t>Rebekah Delacr</t>
  </si>
  <si>
    <t>Melody Wright</t>
  </si>
  <si>
    <t>Richard Oconne</t>
  </si>
  <si>
    <t>Olivia Goodma</t>
  </si>
  <si>
    <t>Zaniyah Park</t>
  </si>
  <si>
    <t>Maximilian Willia</t>
  </si>
  <si>
    <t>Serena Baraja</t>
  </si>
  <si>
    <t>Larry Nova</t>
  </si>
  <si>
    <t>Kadyn Mars</t>
  </si>
  <si>
    <t>Nylah Hoo</t>
  </si>
  <si>
    <t>Rigoberto Alle</t>
  </si>
  <si>
    <t>Gabriella Clemen</t>
  </si>
  <si>
    <t>Hana Lucero</t>
  </si>
  <si>
    <t>Luciana Gil</t>
  </si>
  <si>
    <t>Demetrius Cooley</t>
  </si>
  <si>
    <t>Chandler Reynol</t>
  </si>
  <si>
    <t>Iyana Benjam</t>
  </si>
  <si>
    <t>Antoine Hane</t>
  </si>
  <si>
    <t>Alfred Riva</t>
  </si>
  <si>
    <t>Darien Sawyer</t>
  </si>
  <si>
    <t>Isaias Pineda</t>
  </si>
  <si>
    <t>Casey Bradfo</t>
  </si>
  <si>
    <t>London Bautis</t>
  </si>
  <si>
    <t>Kayleigh Davenp</t>
  </si>
  <si>
    <t>Koen Flores</t>
  </si>
  <si>
    <t>Ernest Finley</t>
  </si>
  <si>
    <t>Wade Hernan</t>
  </si>
  <si>
    <t>Odin Ke</t>
  </si>
  <si>
    <t>Deven Huf</t>
  </si>
  <si>
    <t>Kenna Simo</t>
  </si>
  <si>
    <t>Luz Garz</t>
  </si>
  <si>
    <t>Tristan Ree</t>
  </si>
  <si>
    <t>Beckett Bec</t>
  </si>
  <si>
    <t>Coby Gile</t>
  </si>
  <si>
    <t>Jalen Jennin</t>
  </si>
  <si>
    <t>Ralph Barrer</t>
  </si>
  <si>
    <t>Shania Caldwe</t>
  </si>
  <si>
    <t>Colby Horn</t>
  </si>
  <si>
    <t>Kaiden Cunnin</t>
  </si>
  <si>
    <t>Davion Vasque</t>
  </si>
  <si>
    <t>Maeve Gordon</t>
  </si>
  <si>
    <t>Monserrat Fergus</t>
  </si>
  <si>
    <t>Nathan Schmit</t>
  </si>
  <si>
    <t>Ashly Mullen</t>
  </si>
  <si>
    <t>Angelique Cochra</t>
  </si>
  <si>
    <t>Kenny Roja</t>
  </si>
  <si>
    <t>Deandre Onea</t>
  </si>
  <si>
    <t>Adison Huerta</t>
  </si>
  <si>
    <t>Elisabeth Bradle</t>
  </si>
  <si>
    <t>Sylvia Pric</t>
  </si>
  <si>
    <t>Eden Cho</t>
  </si>
  <si>
    <t>Emerson Grimes</t>
  </si>
  <si>
    <t>Ayden W</t>
  </si>
  <si>
    <t>Hayley Keller</t>
  </si>
  <si>
    <t>Alannah Riva</t>
  </si>
  <si>
    <t>Jessica Bunbur</t>
  </si>
  <si>
    <t>Giovanni Leruth</t>
  </si>
  <si>
    <t>Ricardo Gonzal</t>
  </si>
  <si>
    <t>Caitrin Strong</t>
  </si>
  <si>
    <t>Jenna Dietri</t>
  </si>
  <si>
    <t>Michelle Carter</t>
  </si>
  <si>
    <t>Jackie Valent</t>
  </si>
  <si>
    <t>Alfred Digita</t>
  </si>
  <si>
    <t>Howard Mullan</t>
  </si>
  <si>
    <t>Whitney Gil</t>
  </si>
  <si>
    <t>Gerry Friedm</t>
  </si>
  <si>
    <t>Noah Villan</t>
  </si>
  <si>
    <t>Mike Guilia</t>
  </si>
  <si>
    <t>Travis Ozar</t>
  </si>
  <si>
    <t>Rylee Fry</t>
  </si>
  <si>
    <t>Callum For</t>
  </si>
  <si>
    <t>Jabari Fran</t>
  </si>
  <si>
    <t>Stephanie Wilkin</t>
  </si>
  <si>
    <t>Cruz Arella</t>
  </si>
  <si>
    <t>Rubi Shield</t>
  </si>
  <si>
    <t>Sage Booker</t>
  </si>
  <si>
    <t>Aileen Wright</t>
  </si>
  <si>
    <t>Karly H</t>
  </si>
  <si>
    <t>Thaddeus Lut</t>
  </si>
  <si>
    <t>Layla Kan</t>
  </si>
  <si>
    <t>Yesenia Payn</t>
  </si>
  <si>
    <t>Jase Waters</t>
  </si>
  <si>
    <t>Thomas Sloa</t>
  </si>
  <si>
    <t>Anya Baldwi</t>
  </si>
  <si>
    <t>Jacquelyn Austin</t>
  </si>
  <si>
    <t>Kaitlynn Aguirr</t>
  </si>
  <si>
    <t>Saniyah Cant</t>
  </si>
  <si>
    <t>Jakayla Dickso</t>
  </si>
  <si>
    <t>Aspen Freema</t>
  </si>
  <si>
    <t>Lamont Summer</t>
  </si>
  <si>
    <t>Lewis Hobb</t>
  </si>
  <si>
    <t>Harrison Camach</t>
  </si>
  <si>
    <t>Ronald Marque</t>
  </si>
  <si>
    <t>Arabella Hunter</t>
  </si>
  <si>
    <t>Amiya Richar</t>
  </si>
  <si>
    <t>Raquel Sos</t>
  </si>
  <si>
    <t>Andy Stewar</t>
  </si>
  <si>
    <t>Patrick Padill</t>
  </si>
  <si>
    <t>Destiney Navarr</t>
  </si>
  <si>
    <t>Yadira Barron</t>
  </si>
  <si>
    <t>Anika Bender</t>
  </si>
  <si>
    <t>Carlo Gile</t>
  </si>
  <si>
    <t>Kaylin Dillon</t>
  </si>
  <si>
    <t>Laura Bulloc</t>
  </si>
  <si>
    <t>Mary Moor</t>
  </si>
  <si>
    <t>Harper Clar</t>
  </si>
  <si>
    <t>Charles Howard</t>
  </si>
  <si>
    <t>Jaron Roja</t>
  </si>
  <si>
    <t>Jordyn Mcguir</t>
  </si>
  <si>
    <t>Valentino Myer</t>
  </si>
  <si>
    <t>Charles Colema</t>
  </si>
  <si>
    <t>Kamden Cummin</t>
  </si>
  <si>
    <t>Kiley Wagner</t>
  </si>
  <si>
    <t>Madeline Suarez</t>
  </si>
  <si>
    <t>Zain Nola</t>
  </si>
  <si>
    <t>Hezekiah Mcge</t>
  </si>
  <si>
    <t>Maxim Philli</t>
  </si>
  <si>
    <t>Gwendolyn Hoga</t>
  </si>
  <si>
    <t>Kaia Hernan</t>
  </si>
  <si>
    <t>Mathias Tra</t>
  </si>
  <si>
    <t>Simeon Ro</t>
  </si>
  <si>
    <t>Magdalena Whiteh</t>
  </si>
  <si>
    <t>Gwendolyn Mccall</t>
  </si>
  <si>
    <t>Demarion Harrin</t>
  </si>
  <si>
    <t>Katelyn Brow</t>
  </si>
  <si>
    <t>Miranda Keit</t>
  </si>
  <si>
    <t>Breanna Ker</t>
  </si>
  <si>
    <t>Saniya H</t>
  </si>
  <si>
    <t>Rylan Ke</t>
  </si>
  <si>
    <t>Nathaly Steven</t>
  </si>
  <si>
    <t>Maximus Delgad</t>
  </si>
  <si>
    <t>Karley Lon</t>
  </si>
  <si>
    <t>Demarcus Frazie</t>
  </si>
  <si>
    <t>Fernando Richar</t>
  </si>
  <si>
    <t>Keon Gonzal</t>
  </si>
  <si>
    <t>Lauryn Anthon</t>
  </si>
  <si>
    <t>Amanda Alliso</t>
  </si>
  <si>
    <t>Urijah Housto</t>
  </si>
  <si>
    <t>Trace Brandt</t>
  </si>
  <si>
    <t>Yuliana Levine</t>
  </si>
  <si>
    <t>Bailey Hay</t>
  </si>
  <si>
    <t>Sanaa Valenz</t>
  </si>
  <si>
    <t>Avah Haye</t>
  </si>
  <si>
    <t>Cody Bate</t>
  </si>
  <si>
    <t>Eli Gran</t>
  </si>
  <si>
    <t>Felipe Rollin</t>
  </si>
  <si>
    <t>Abdiel Goo</t>
  </si>
  <si>
    <t>Kaylyn Fry</t>
  </si>
  <si>
    <t>Marisol Alvare</t>
  </si>
  <si>
    <t>Lane Willis</t>
  </si>
  <si>
    <t>Jade Becker</t>
  </si>
  <si>
    <t>Vincent Loga</t>
  </si>
  <si>
    <t>Nasir Glas</t>
  </si>
  <si>
    <t>Quincy Shanno</t>
  </si>
  <si>
    <t>Alena Walter</t>
  </si>
  <si>
    <t>Clay Compto</t>
  </si>
  <si>
    <t>Kayden Fernan</t>
  </si>
  <si>
    <t>Bryson Gile</t>
  </si>
  <si>
    <t>Demarcus Smal</t>
  </si>
  <si>
    <t>Presley Dodson</t>
  </si>
  <si>
    <t>Christine Gile</t>
  </si>
  <si>
    <t>Jasmine Rogers</t>
  </si>
  <si>
    <t>Jaime Gree</t>
  </si>
  <si>
    <t>Keagan Hutchi</t>
  </si>
  <si>
    <t>Charlize Ballar</t>
  </si>
  <si>
    <t>Kendrick Pollar</t>
  </si>
  <si>
    <t>Meadow Ree</t>
  </si>
  <si>
    <t>Ryker Hopkin</t>
  </si>
  <si>
    <t>Bruno Ashley</t>
  </si>
  <si>
    <t>Luciana Steele</t>
  </si>
  <si>
    <t>Johnathon Serran</t>
  </si>
  <si>
    <t>Joaquin Cuevas</t>
  </si>
  <si>
    <t>Soren Down</t>
  </si>
  <si>
    <t>Ralph Ston</t>
  </si>
  <si>
    <t>Malcolm Riva</t>
  </si>
  <si>
    <t>Adam Beltra</t>
  </si>
  <si>
    <t>Isis Ortega</t>
  </si>
  <si>
    <t>Meadow Delgad</t>
  </si>
  <si>
    <t>Benjamin Goodma</t>
  </si>
  <si>
    <t>Jaycee Alexan</t>
  </si>
  <si>
    <t>Cannon Gra</t>
  </si>
  <si>
    <t>Brynn Kenned</t>
  </si>
  <si>
    <t>Branden Al</t>
  </si>
  <si>
    <t>Sophie Carril</t>
  </si>
  <si>
    <t>Saul Sha</t>
  </si>
  <si>
    <t>Isla Mcdani</t>
  </si>
  <si>
    <t>Lea Cant</t>
  </si>
  <si>
    <t>Yadiel Rigg</t>
  </si>
  <si>
    <t>Annalise Olse</t>
  </si>
  <si>
    <t>Theodore Castro</t>
  </si>
  <si>
    <t>Emily Freema</t>
  </si>
  <si>
    <t>Madyson Yate</t>
  </si>
  <si>
    <t>Rachel Bowers</t>
  </si>
  <si>
    <t>Helen Humphr</t>
  </si>
  <si>
    <t>Abagail Villan</t>
  </si>
  <si>
    <t>Julie Lloy</t>
  </si>
  <si>
    <t>Alejandro Wilkin</t>
  </si>
  <si>
    <t>Yadiel Mat</t>
  </si>
  <si>
    <t>Colt Sutton</t>
  </si>
  <si>
    <t>Madalyn Prince</t>
  </si>
  <si>
    <t>Clara Stewar</t>
  </si>
  <si>
    <t>Cheyenne Herman</t>
  </si>
  <si>
    <t>Emerson Zavala</t>
  </si>
  <si>
    <t>Sawyer Onea</t>
  </si>
  <si>
    <t>Kyleigh Mathis</t>
  </si>
  <si>
    <t>Maximus Mcdowe</t>
  </si>
  <si>
    <t>Dean Little</t>
  </si>
  <si>
    <t>Martin Herrer</t>
  </si>
  <si>
    <t>Uriah Briggs</t>
  </si>
  <si>
    <t>Kianna Little</t>
  </si>
  <si>
    <t>David Kir</t>
  </si>
  <si>
    <t>Alexandra Bryant</t>
  </si>
  <si>
    <t>Denzel Jensen</t>
  </si>
  <si>
    <t>Fletcher Maxwel</t>
  </si>
  <si>
    <t>Davian Davi</t>
  </si>
  <si>
    <t>Maxim Mooney</t>
  </si>
  <si>
    <t>Santiago Rosale</t>
  </si>
  <si>
    <t>Zara Werner</t>
  </si>
  <si>
    <t>Darian Hansen</t>
  </si>
  <si>
    <t>Kaeden Branch</t>
  </si>
  <si>
    <t>Gabriel Swanso</t>
  </si>
  <si>
    <t>Madyson Chapma</t>
  </si>
  <si>
    <t>Kellen Hil</t>
  </si>
  <si>
    <t>Samir Gra</t>
  </si>
  <si>
    <t>Stephanie Hampto</t>
  </si>
  <si>
    <t>Walter May</t>
  </si>
  <si>
    <t>Harley Gree</t>
  </si>
  <si>
    <t>Misael Prat</t>
  </si>
  <si>
    <t>Sneha Jhaver</t>
  </si>
  <si>
    <t>Melinda Saar-B</t>
  </si>
  <si>
    <t>Elizabeth Mead</t>
  </si>
  <si>
    <t>Patrick Mora</t>
  </si>
  <si>
    <t>Mathew Linden</t>
  </si>
  <si>
    <t>Adeel Osturn</t>
  </si>
  <si>
    <t>Lisa Cornet</t>
  </si>
  <si>
    <t>Louis Punjab</t>
  </si>
  <si>
    <t>Michael Care</t>
  </si>
  <si>
    <t>Earnest Hankar</t>
  </si>
  <si>
    <t>Kimberly Bea</t>
  </si>
  <si>
    <t>Jonathan R LeBe</t>
  </si>
  <si>
    <t>Rick Stoica</t>
  </si>
  <si>
    <t>Adil Saho</t>
  </si>
  <si>
    <t>Barbara Gau</t>
  </si>
  <si>
    <t>Carla Demita</t>
  </si>
  <si>
    <t>Paula Gros</t>
  </si>
  <si>
    <t>Francesco A Barone</t>
  </si>
  <si>
    <t>Rex Englan</t>
  </si>
  <si>
    <t>Trina Hendri</t>
  </si>
  <si>
    <t>Colleen Vol</t>
  </si>
  <si>
    <t>Jean Engdah</t>
  </si>
  <si>
    <t>Paris Blak</t>
  </si>
  <si>
    <t>Neveah Bir</t>
  </si>
  <si>
    <t>Tia Potter</t>
  </si>
  <si>
    <t>Alexandra Bea</t>
  </si>
  <si>
    <t>Tony Grimes</t>
  </si>
  <si>
    <t>Macy Nielse</t>
  </si>
  <si>
    <t>Toby Yate</t>
  </si>
  <si>
    <t>Karlee Davies</t>
  </si>
  <si>
    <t>Hector Escoba</t>
  </si>
  <si>
    <t>Javon Mckenz</t>
  </si>
  <si>
    <t>Lilly Huyn</t>
  </si>
  <si>
    <t>Anika Robbin</t>
  </si>
  <si>
    <t>Ishaan Robins</t>
  </si>
  <si>
    <t>Paola Macdon</t>
  </si>
  <si>
    <t>Lorelei Seller</t>
  </si>
  <si>
    <t>Gillian Riddle</t>
  </si>
  <si>
    <t>Atticus Whit</t>
  </si>
  <si>
    <t>Virginia Nune</t>
  </si>
  <si>
    <t>Caden Taylor</t>
  </si>
  <si>
    <t>Brooks Leac</t>
  </si>
  <si>
    <t>Isabel Wyat</t>
  </si>
  <si>
    <t>Angelo Henr</t>
  </si>
  <si>
    <t>Joselyn Mos</t>
  </si>
  <si>
    <t>Diamond Mcclai</t>
  </si>
  <si>
    <t>Eden Dalton</t>
  </si>
  <si>
    <t>Emely Park</t>
  </si>
  <si>
    <t>Corinne Hopkin</t>
  </si>
  <si>
    <t>Destiny Blak</t>
  </si>
  <si>
    <t>Zaria Kid</t>
  </si>
  <si>
    <t>Adam Ingram</t>
  </si>
  <si>
    <t>Makenna Foster</t>
  </si>
  <si>
    <t>Nayeli Keit</t>
  </si>
  <si>
    <t>Devon Shanno</t>
  </si>
  <si>
    <t>Lucy Harrin</t>
  </si>
  <si>
    <t>Rebecca Franci</t>
  </si>
  <si>
    <t>Salma Freder</t>
  </si>
  <si>
    <t>Avery Vanc</t>
  </si>
  <si>
    <t>Stephany Jenkin</t>
  </si>
  <si>
    <t>Brian Kell</t>
  </si>
  <si>
    <t>Keagan Vill</t>
  </si>
  <si>
    <t>Kendra Fole</t>
  </si>
  <si>
    <t>Jabari Stanto</t>
  </si>
  <si>
    <t>Phoenix Farley</t>
  </si>
  <si>
    <t>Aurora Bas</t>
  </si>
  <si>
    <t>Enrique Park</t>
  </si>
  <si>
    <t>Kylie Co</t>
  </si>
  <si>
    <t>Luke Burk</t>
  </si>
  <si>
    <t>Ricardo Mcdona</t>
  </si>
  <si>
    <t>Camila Hodges</t>
  </si>
  <si>
    <t>Tripp Sander</t>
  </si>
  <si>
    <t>Davin Wad</t>
  </si>
  <si>
    <t>Pierce Bender</t>
  </si>
  <si>
    <t>Marin Mosley</t>
  </si>
  <si>
    <t>Barrett Sos</t>
  </si>
  <si>
    <t>Eliezer Briggs</t>
  </si>
  <si>
    <t>Talan Garret</t>
  </si>
  <si>
    <t>Van Griffi</t>
  </si>
  <si>
    <t>Roger Kaufma</t>
  </si>
  <si>
    <t>Ignacio Mcinty</t>
  </si>
  <si>
    <t>Jaydon Lamber</t>
  </si>
  <si>
    <t>Serenity Carlso</t>
  </si>
  <si>
    <t>Leslie Maynar</t>
  </si>
  <si>
    <t>Craig Sherma</t>
  </si>
  <si>
    <t>Lilyana Huffma</t>
  </si>
  <si>
    <t>Jacey Reeves</t>
  </si>
  <si>
    <t>Madyson Silv</t>
  </si>
  <si>
    <t>Liberty Pool</t>
  </si>
  <si>
    <t>Antonio Romero</t>
  </si>
  <si>
    <t>Jaylen Butler</t>
  </si>
  <si>
    <t>Gloria Mark</t>
  </si>
  <si>
    <t>Jaylee Cunnin</t>
  </si>
  <si>
    <t>Jordon Wyat</t>
  </si>
  <si>
    <t>Darien Doyl</t>
  </si>
  <si>
    <t>Ryan Rollin</t>
  </si>
  <si>
    <t>Manuel Hale</t>
  </si>
  <si>
    <t>Litzy Lloy</t>
  </si>
  <si>
    <t>Jett Yor</t>
  </si>
  <si>
    <t>Natalia Bus</t>
  </si>
  <si>
    <t>Mallory Care</t>
  </si>
  <si>
    <t>Pierre Tat</t>
  </si>
  <si>
    <t>Shannon Hurs</t>
  </si>
  <si>
    <t>Carleigh Schult</t>
  </si>
  <si>
    <t>Rihanna Briggs</t>
  </si>
  <si>
    <t>Eden Lev</t>
  </si>
  <si>
    <t>Nathanial Davi</t>
  </si>
  <si>
    <t>Eileen Bear</t>
  </si>
  <si>
    <t>Kale Potter</t>
  </si>
  <si>
    <t>Sage Boye</t>
  </si>
  <si>
    <t>Dane Owen</t>
  </si>
  <si>
    <t>Colin Simpso</t>
  </si>
  <si>
    <t>Rachel Buckle</t>
  </si>
  <si>
    <t>Maria Camero</t>
  </si>
  <si>
    <t>Judith Savage</t>
  </si>
  <si>
    <t>Randall Wes</t>
  </si>
  <si>
    <t>Caitlin Palmer</t>
  </si>
  <si>
    <t>Luke Heat</t>
  </si>
  <si>
    <t>Esperanza Horn</t>
  </si>
  <si>
    <t>Jadon Mat</t>
  </si>
  <si>
    <t>Gillian Hawkin</t>
  </si>
  <si>
    <t>Lisa Griffi</t>
  </si>
  <si>
    <t>Nelson Carpen</t>
  </si>
  <si>
    <t>Sanai Sweene</t>
  </si>
  <si>
    <t>Tania Taylor</t>
  </si>
  <si>
    <t>Greta Horn</t>
  </si>
  <si>
    <t>Jordyn Snyder</t>
  </si>
  <si>
    <t>Alex Collin</t>
  </si>
  <si>
    <t>Harley Walker</t>
  </si>
  <si>
    <t>Luka Nova</t>
  </si>
  <si>
    <t>Skylar Rigg</t>
  </si>
  <si>
    <t>Shania Barrer</t>
  </si>
  <si>
    <t>Trystan Fernan</t>
  </si>
  <si>
    <t>Aimee Ber</t>
  </si>
  <si>
    <t>Kyson Scot</t>
  </si>
  <si>
    <t>Lamar Kir</t>
  </si>
  <si>
    <t>Slade Lyn</t>
  </si>
  <si>
    <t>Riley Leo</t>
  </si>
  <si>
    <t>Humberto Yode</t>
  </si>
  <si>
    <t>Michelle Pearso</t>
  </si>
  <si>
    <t>Natalya Reye</t>
  </si>
  <si>
    <t>Celia Mcpher</t>
  </si>
  <si>
    <t>Matias Barton</t>
  </si>
  <si>
    <t>Caitlyn Vaugha</t>
  </si>
  <si>
    <t>Addyson Pollar</t>
  </si>
  <si>
    <t>Laila Wiggin</t>
  </si>
  <si>
    <t>Terrance Wiggin</t>
  </si>
  <si>
    <t>Aliza Pac</t>
  </si>
  <si>
    <t>Mauricio Stei</t>
  </si>
  <si>
    <t>Gia Winter</t>
  </si>
  <si>
    <t>Aidyn Cuevas</t>
  </si>
  <si>
    <t>Angel Santos</t>
  </si>
  <si>
    <t>Johnathan Huerta</t>
  </si>
  <si>
    <t>Katelyn Garner</t>
  </si>
  <si>
    <t>Deshawn Ayer</t>
  </si>
  <si>
    <t>Siena Meadow</t>
  </si>
  <si>
    <t>Presley Padill</t>
  </si>
  <si>
    <t>Marquis Atkins</t>
  </si>
  <si>
    <t>Gillian Willia</t>
  </si>
  <si>
    <t>Anabel Hann</t>
  </si>
  <si>
    <t>Celeste Branch</t>
  </si>
  <si>
    <t>Shyanne Cooper</t>
  </si>
  <si>
    <t>Nancy Barret</t>
  </si>
  <si>
    <t>Ronan Burk</t>
  </si>
  <si>
    <t>Estrella H</t>
  </si>
  <si>
    <t>Conor Pett</t>
  </si>
  <si>
    <t>Cheyanne Muno</t>
  </si>
  <si>
    <t>Jaycee Osborn</t>
  </si>
  <si>
    <t>Jordyn Pate</t>
  </si>
  <si>
    <t>Michael Acosta</t>
  </si>
  <si>
    <t>Janiah Bal</t>
  </si>
  <si>
    <t>Brice Medina</t>
  </si>
  <si>
    <t>Ismael Bowers</t>
  </si>
  <si>
    <t>Caden Silv</t>
  </si>
  <si>
    <t>Yadira Dea</t>
  </si>
  <si>
    <t>Miles Robert</t>
  </si>
  <si>
    <t>Joel Spence</t>
  </si>
  <si>
    <t>Kole Garris</t>
  </si>
  <si>
    <t>Kaylin Anders</t>
  </si>
  <si>
    <t>Yareli Valdez</t>
  </si>
  <si>
    <t>Rubi Sanfor</t>
  </si>
  <si>
    <t>Jayden Bolton</t>
  </si>
  <si>
    <t>Izabella Watson</t>
  </si>
  <si>
    <t>Jon Galvan</t>
  </si>
  <si>
    <t>Halle Cha</t>
  </si>
  <si>
    <t>Braeden Mos</t>
  </si>
  <si>
    <t>Fernando Mcdowe</t>
  </si>
  <si>
    <t>Triston Ewin</t>
  </si>
  <si>
    <t>Pablo Yate</t>
  </si>
  <si>
    <t>Jordan Haye</t>
  </si>
  <si>
    <t>Kianna Wilker</t>
  </si>
  <si>
    <t>Paul Steele</t>
  </si>
  <si>
    <t>Jason Moye</t>
  </si>
  <si>
    <t>Larissa Taylor</t>
  </si>
  <si>
    <t>Aryanna Larson</t>
  </si>
  <si>
    <t>Eliana Hammon</t>
  </si>
  <si>
    <t>Adrien Krause</t>
  </si>
  <si>
    <t>Annie Gallow</t>
  </si>
  <si>
    <t>Kamryn Mckinn</t>
  </si>
  <si>
    <t>Dahlia Waller</t>
  </si>
  <si>
    <t>Alonzo Bradle</t>
  </si>
  <si>
    <t>Harley Sot</t>
  </si>
  <si>
    <t>Belen Vasque</t>
  </si>
  <si>
    <t>Charlize Roch</t>
  </si>
  <si>
    <t>Aleena Davi</t>
  </si>
  <si>
    <t>Bridger Alvara</t>
  </si>
  <si>
    <t>Cannon Morgan</t>
  </si>
  <si>
    <t>Weston Ramsey</t>
  </si>
  <si>
    <t>Adison Ra</t>
  </si>
  <si>
    <t>Aarav Espino</t>
  </si>
  <si>
    <t>Destiney Barr</t>
  </si>
  <si>
    <t>Ulises Herrin</t>
  </si>
  <si>
    <t>Marquis Carden</t>
  </si>
  <si>
    <t>Miya Cru</t>
  </si>
  <si>
    <t>Erin Floy</t>
  </si>
  <si>
    <t>Gerald Johnst</t>
  </si>
  <si>
    <t>Kendrick Snyder</t>
  </si>
  <si>
    <t>Alyssa Procto</t>
  </si>
  <si>
    <t>Manuel Stou</t>
  </si>
  <si>
    <t>Joanna Bradle</t>
  </si>
  <si>
    <t>Sade Smit</t>
  </si>
  <si>
    <t>Lowan M Bide</t>
  </si>
  <si>
    <t>Lauren Peters</t>
  </si>
  <si>
    <t>Shenice Gol</t>
  </si>
  <si>
    <t>Brigit McCart</t>
  </si>
  <si>
    <t>Cherly Robins</t>
  </si>
  <si>
    <t>Jacquelyn Willia</t>
  </si>
  <si>
    <t>Kayla Peters</t>
  </si>
  <si>
    <t>Bradley J Knap</t>
  </si>
  <si>
    <t>Richard Newman</t>
  </si>
  <si>
    <t>Benjamin Burket</t>
  </si>
  <si>
    <t>Sam Athwal</t>
  </si>
  <si>
    <t>Lauren Mahone</t>
  </si>
  <si>
    <t>Theresa Tint</t>
  </si>
  <si>
    <t>Caroline Cierpi</t>
  </si>
  <si>
    <t>Tanya Forema</t>
  </si>
  <si>
    <t>Roger Walker</t>
  </si>
  <si>
    <t>Tayana Jeanni</t>
  </si>
  <si>
    <t>Anthony Heitzm</t>
  </si>
  <si>
    <t>Violeta Ferrei</t>
  </si>
  <si>
    <t>Geoff Dickin</t>
  </si>
  <si>
    <t>Justice Gentry</t>
  </si>
  <si>
    <t>Kason Kramer</t>
  </si>
  <si>
    <t>Alfredo Perr</t>
  </si>
  <si>
    <t>Skyler Drak</t>
  </si>
  <si>
    <t>Moshe Copela</t>
  </si>
  <si>
    <t>Harley Nune</t>
  </si>
  <si>
    <t>Sammy Walter</t>
  </si>
  <si>
    <t>Ronnie Haa</t>
  </si>
  <si>
    <t>Kira Robert</t>
  </si>
  <si>
    <t>Jaqueline For</t>
  </si>
  <si>
    <t>Trace Cherry</t>
  </si>
  <si>
    <t>Travis Carden</t>
  </si>
  <si>
    <t>Reyna Hick</t>
  </si>
  <si>
    <t>Trent Sandov</t>
  </si>
  <si>
    <t>Reginald Doughe</t>
  </si>
  <si>
    <t>Paul Gree</t>
  </si>
  <si>
    <t>Tiara Vele</t>
  </si>
  <si>
    <t>Mareli Wilson</t>
  </si>
  <si>
    <t>Efrain Underw</t>
  </si>
  <si>
    <t>Madeline Powell</t>
  </si>
  <si>
    <t>Alfred Goodma</t>
  </si>
  <si>
    <t>Aracely Kell</t>
  </si>
  <si>
    <t>Morgan Velazq</t>
  </si>
  <si>
    <t>Isla Becker</t>
  </si>
  <si>
    <t>Scott Sanfor</t>
  </si>
  <si>
    <t>Deja Ritter</t>
  </si>
  <si>
    <t>Amelia Gamble</t>
  </si>
  <si>
    <t>Pranav Middle</t>
  </si>
  <si>
    <t>Moshe Hunter</t>
  </si>
  <si>
    <t>Arjun Gibson</t>
  </si>
  <si>
    <t>Alaina Jenkin</t>
  </si>
  <si>
    <t>Elyse Morrow</t>
  </si>
  <si>
    <t>Lincoln Brad</t>
  </si>
  <si>
    <t>Allisson Brau</t>
  </si>
  <si>
    <t>Leonel Chan</t>
  </si>
  <si>
    <t>Marshall Luca</t>
  </si>
  <si>
    <t>Haiden Scot</t>
  </si>
  <si>
    <t>Kyan Mirand</t>
  </si>
  <si>
    <t>Ayanna Garris</t>
  </si>
  <si>
    <t>Alan Wood</t>
  </si>
  <si>
    <t>Teagan Phelps</t>
  </si>
  <si>
    <t>Malachi Burnet</t>
  </si>
  <si>
    <t>Kadin Mcdowe</t>
  </si>
  <si>
    <t>Reed Brandt</t>
  </si>
  <si>
    <t>Cristofer Schwar</t>
  </si>
  <si>
    <t>Jaelynn Salaza</t>
  </si>
  <si>
    <t>Macie Haye</t>
  </si>
  <si>
    <t>Rodney Sno</t>
  </si>
  <si>
    <t>Reece Pott</t>
  </si>
  <si>
    <t>Catalina Eato</t>
  </si>
  <si>
    <t>Heidi Mannin</t>
  </si>
  <si>
    <t>Marquis John</t>
  </si>
  <si>
    <t>Areli Torres</t>
  </si>
  <si>
    <t>Rey Morton</t>
  </si>
  <si>
    <t>Deven Gilles</t>
  </si>
  <si>
    <t>Rowan Gilber</t>
  </si>
  <si>
    <t>Cullen Rui</t>
  </si>
  <si>
    <t>Kamron Goodwi</t>
  </si>
  <si>
    <t>Claudia Melton</t>
  </si>
  <si>
    <t>Francesca Low</t>
  </si>
  <si>
    <t>Violet Hor</t>
  </si>
  <si>
    <t>Carlie Wagner</t>
  </si>
  <si>
    <t>Harmony Pruitt</t>
  </si>
  <si>
    <t>Briley Huerta</t>
  </si>
  <si>
    <t>Ean Baraja</t>
  </si>
  <si>
    <t>Dayana Gregor</t>
  </si>
  <si>
    <t>Zaniyah Mccart</t>
  </si>
  <si>
    <t>Matthias Simo</t>
  </si>
  <si>
    <t>Lyric Butler</t>
  </si>
  <si>
    <t>Bridger Dura</t>
  </si>
  <si>
    <t>Amirah Clin</t>
  </si>
  <si>
    <t>Izaiah Gallag</t>
  </si>
  <si>
    <t>Marcelo Galvan</t>
  </si>
  <si>
    <t>Kaylynn Odo</t>
  </si>
  <si>
    <t>Oliver Dalton</t>
  </si>
  <si>
    <t>Patience Henr</t>
  </si>
  <si>
    <t>London Pennin</t>
  </si>
  <si>
    <t>Anna Salaza</t>
  </si>
  <si>
    <t>Vicente Davi</t>
  </si>
  <si>
    <t>Annabel Lewi</t>
  </si>
  <si>
    <t>Alana Nune</t>
  </si>
  <si>
    <t>Jaylen Donald</t>
  </si>
  <si>
    <t>Malakai Shelto</t>
  </si>
  <si>
    <t>Erick Woo</t>
  </si>
  <si>
    <t>Daniel Fry</t>
  </si>
  <si>
    <t>Jayvon Simpso</t>
  </si>
  <si>
    <t>Bryant Single</t>
  </si>
  <si>
    <t>Adam Mez</t>
  </si>
  <si>
    <t>Omari Keller</t>
  </si>
  <si>
    <t>Asher Mile</t>
  </si>
  <si>
    <t>Makaila Baxter</t>
  </si>
  <si>
    <t>Tommy Carter</t>
  </si>
  <si>
    <t>Zavier Rees</t>
  </si>
  <si>
    <t>Colt Kem</t>
  </si>
  <si>
    <t>Marco Robles</t>
  </si>
  <si>
    <t>Nick Palmer</t>
  </si>
  <si>
    <t>Mekhi Hopkin</t>
  </si>
  <si>
    <t>Eileen Onea</t>
  </si>
  <si>
    <t>Alani Cooley</t>
  </si>
  <si>
    <t>Corinne Campos</t>
  </si>
  <si>
    <t>Heaven Nelson</t>
  </si>
  <si>
    <t>Baylee Castan</t>
  </si>
  <si>
    <t>Morgan Rot</t>
  </si>
  <si>
    <t>Kali Hensle</t>
  </si>
  <si>
    <t>Beckett Sandov</t>
  </si>
  <si>
    <t>Isabell Meadow</t>
  </si>
  <si>
    <t>Jordin Alexan</t>
  </si>
  <si>
    <t>Frederick Carney</t>
  </si>
  <si>
    <t>Baron Lindse</t>
  </si>
  <si>
    <t>Rigoberto Gentry</t>
  </si>
  <si>
    <t>Rayne Chambe</t>
  </si>
  <si>
    <t>Laila Simmon</t>
  </si>
  <si>
    <t>Carsen Schmid</t>
  </si>
  <si>
    <t>Bethany Mcka</t>
  </si>
  <si>
    <t>Eden Robles</t>
  </si>
  <si>
    <t>Abel Sno</t>
  </si>
  <si>
    <t>Ashton Winter</t>
  </si>
  <si>
    <t>Josie Melton</t>
  </si>
  <si>
    <t>Bruno Jimene</t>
  </si>
  <si>
    <t>Elijah Bar</t>
  </si>
  <si>
    <t>Oswaldo Hanson</t>
  </si>
  <si>
    <t>Samara Robers</t>
  </si>
  <si>
    <t>Luis Frazie</t>
  </si>
  <si>
    <t>Jaquan Hancoc</t>
  </si>
  <si>
    <t>Emanuel George</t>
  </si>
  <si>
    <t>Giselle Calder</t>
  </si>
  <si>
    <t>Cullen French</t>
  </si>
  <si>
    <t>Braiden Kirb</t>
  </si>
  <si>
    <t>Johnathan Harmon</t>
  </si>
  <si>
    <t>Camren Bridge</t>
  </si>
  <si>
    <t>Jeramiah Chandl</t>
  </si>
  <si>
    <t>Dana Steven</t>
  </si>
  <si>
    <t>Angelique Hoga</t>
  </si>
  <si>
    <t>Moriah Dodson</t>
  </si>
  <si>
    <t>Connor Bra</t>
  </si>
  <si>
    <t>Zaiden Leblan</t>
  </si>
  <si>
    <t>Taliyah Yan</t>
  </si>
  <si>
    <t>Boston Cochra</t>
  </si>
  <si>
    <t>Amelia Muelle</t>
  </si>
  <si>
    <t>Lillianna Hul</t>
  </si>
  <si>
    <t>Laci Freder</t>
  </si>
  <si>
    <t>Jayda Chapma</t>
  </si>
  <si>
    <t>Kennedy Bear</t>
  </si>
  <si>
    <t>Alma Hann</t>
  </si>
  <si>
    <t>Ximena Suarez</t>
  </si>
  <si>
    <t>Aydin Dixo</t>
  </si>
  <si>
    <t>Heidi Joyc</t>
  </si>
  <si>
    <t>Elle Spears</t>
  </si>
  <si>
    <t>Cesar Anders</t>
  </si>
  <si>
    <t>Dean Mckenz</t>
  </si>
  <si>
    <t>Isabell W</t>
  </si>
  <si>
    <t>Kenny Blanch</t>
  </si>
  <si>
    <t>Evie Bear</t>
  </si>
  <si>
    <t>Aliya Morton</t>
  </si>
  <si>
    <t>Ingrid Wilkin</t>
  </si>
  <si>
    <t>Morgan Elliot</t>
  </si>
  <si>
    <t>Shannon Lamber</t>
  </si>
  <si>
    <t>Prince Pett</t>
  </si>
  <si>
    <t>Abril Joseph</t>
  </si>
  <si>
    <t>Bobby Lev</t>
  </si>
  <si>
    <t>Gustavo Durham</t>
  </si>
  <si>
    <t>Teagan Steven</t>
  </si>
  <si>
    <t>Neil Patton</t>
  </si>
  <si>
    <t>Khalil Guzman</t>
  </si>
  <si>
    <t>Alaina May</t>
  </si>
  <si>
    <t>Jagger Morgan</t>
  </si>
  <si>
    <t>Donavan Kenned</t>
  </si>
  <si>
    <t>Amy Freder</t>
  </si>
  <si>
    <t>Pierce Charle</t>
  </si>
  <si>
    <t>Deegan Pha</t>
  </si>
  <si>
    <t>Seth Oneill</t>
  </si>
  <si>
    <t>Mollie Woodwa</t>
  </si>
  <si>
    <t>Baylee Warner</t>
  </si>
  <si>
    <t>Celeste Alliso</t>
  </si>
  <si>
    <t>Camryn Clar</t>
  </si>
  <si>
    <t>Geovanni Crawfo</t>
  </si>
  <si>
    <t>Danielle Blanch</t>
  </si>
  <si>
    <t>Kasey Pineda</t>
  </si>
  <si>
    <t>Kenzie Friedm</t>
  </si>
  <si>
    <t>Destinee Meji</t>
  </si>
  <si>
    <t>Deshawn Henr</t>
  </si>
  <si>
    <t>Cristian Ritter</t>
  </si>
  <si>
    <t>Demarcus Huffma</t>
  </si>
  <si>
    <t>Regina Lope</t>
  </si>
  <si>
    <t>Justice Clar</t>
  </si>
  <si>
    <t>Tucker Sweene</t>
  </si>
  <si>
    <t>Roy Prat</t>
  </si>
  <si>
    <t>Raphael Whitne</t>
  </si>
  <si>
    <t>Cade Palmer</t>
  </si>
  <si>
    <t>Abel Pott</t>
  </si>
  <si>
    <t>Wayne Leo</t>
  </si>
  <si>
    <t>Amya Armstr</t>
  </si>
  <si>
    <t>Johnny Whiteh</t>
  </si>
  <si>
    <t>Antwan Clayto</t>
  </si>
  <si>
    <t>Dexter Presto</t>
  </si>
  <si>
    <t>Uriah Guerre</t>
  </si>
  <si>
    <t>Dakota Oliver</t>
  </si>
  <si>
    <t>Selena Yode</t>
  </si>
  <si>
    <t>Kaila Flower</t>
  </si>
  <si>
    <t>Dashawn Ramire</t>
  </si>
  <si>
    <t>Meghan Ra</t>
  </si>
  <si>
    <t>Jasiah Palmer</t>
  </si>
  <si>
    <t>Jaiden Hawkin</t>
  </si>
  <si>
    <t>Monserrat Mirand</t>
  </si>
  <si>
    <t>Johnathon Lync</t>
  </si>
  <si>
    <t>Dayanara Murray</t>
  </si>
  <si>
    <t>Alessandro Sawyer</t>
  </si>
  <si>
    <t>Kaylen Hoga</t>
  </si>
  <si>
    <t>Karley Michae</t>
  </si>
  <si>
    <t>Erik Park</t>
  </si>
  <si>
    <t>Violet Bennet</t>
  </si>
  <si>
    <t>Hannah Jacobi</t>
  </si>
  <si>
    <t>Peter Robert</t>
  </si>
  <si>
    <t>Josephine Bugali</t>
  </si>
  <si>
    <t>Dallas Leac</t>
  </si>
  <si>
    <t>Marianne Eato</t>
  </si>
  <si>
    <t>Bruno Rosset</t>
  </si>
  <si>
    <t>Roxana Goya</t>
  </si>
  <si>
    <t>Thomas Barbar</t>
  </si>
  <si>
    <t>Lynn O'hare</t>
  </si>
  <si>
    <t>Abdellah Veer</t>
  </si>
  <si>
    <t>Daniel Davi</t>
  </si>
  <si>
    <t>Barbara M Stanfo</t>
  </si>
  <si>
    <t>Phylicia Goscim</t>
  </si>
  <si>
    <t>Mohammed Lati</t>
  </si>
  <si>
    <t>Hamish Garnea</t>
  </si>
  <si>
    <t>Morissa Powe</t>
  </si>
  <si>
    <t>Jason Woodso</t>
  </si>
  <si>
    <t>Janine Purint</t>
  </si>
  <si>
    <t>Sarah Akinku</t>
  </si>
  <si>
    <t>Spencer Col</t>
  </si>
  <si>
    <t>Luisa Monter</t>
  </si>
  <si>
    <t>Sandy Mckenn</t>
  </si>
  <si>
    <t>Savanah Bake</t>
  </si>
  <si>
    <t>Gloria Smal</t>
  </si>
  <si>
    <t>Alisa Aguirr</t>
  </si>
  <si>
    <t>Sterling Davila</t>
  </si>
  <si>
    <t>Saniya Bradle</t>
  </si>
  <si>
    <t>Drake Ashley</t>
  </si>
  <si>
    <t>Rosemary Mannin</t>
  </si>
  <si>
    <t>Adrianna Johnst</t>
  </si>
  <si>
    <t>Ruby Bea</t>
  </si>
  <si>
    <t>Annalise Avil</t>
  </si>
  <si>
    <t>Carley Irwi</t>
  </si>
  <si>
    <t>Makenzie Mercer</t>
  </si>
  <si>
    <t>Julia Vargas</t>
  </si>
  <si>
    <t>Parker Harris</t>
  </si>
  <si>
    <t>Emmett Yor</t>
  </si>
  <si>
    <t>Landin Walton</t>
  </si>
  <si>
    <t>Landon May</t>
  </si>
  <si>
    <t>Abby Este</t>
  </si>
  <si>
    <t>Rachael Pen</t>
  </si>
  <si>
    <t>Kyan Frit</t>
  </si>
  <si>
    <t>Lana Veg</t>
  </si>
  <si>
    <t>Alma Fische</t>
  </si>
  <si>
    <t>Harley Peters</t>
  </si>
  <si>
    <t>Kade Stokes</t>
  </si>
  <si>
    <t>Leonel Tanner</t>
  </si>
  <si>
    <t>Natalia Burn</t>
  </si>
  <si>
    <t>Hailee Raymon</t>
  </si>
  <si>
    <t>Micah Dougla</t>
  </si>
  <si>
    <t>Kaley Pollar</t>
  </si>
  <si>
    <t>Seth Fletch</t>
  </si>
  <si>
    <t>Elliana Thomas</t>
  </si>
  <si>
    <t>Edward Chun</t>
  </si>
  <si>
    <t>Tessa Este</t>
  </si>
  <si>
    <t>Charlie Carson</t>
  </si>
  <si>
    <t>Lawson Zuniga</t>
  </si>
  <si>
    <t>Coleman Huffma</t>
  </si>
  <si>
    <t>Sanaa Reilly</t>
  </si>
  <si>
    <t>Slade Randol</t>
  </si>
  <si>
    <t>Dania Hal</t>
  </si>
  <si>
    <t>Roland Orozco</t>
  </si>
  <si>
    <t>Kaylen Fisher</t>
  </si>
  <si>
    <t>Kasey Presto</t>
  </si>
  <si>
    <t>Cruz Davila</t>
  </si>
  <si>
    <t>Alani Philli</t>
  </si>
  <si>
    <t>Giovanni Klei</t>
  </si>
  <si>
    <t>Max Mahone</t>
  </si>
  <si>
    <t>Perla Terr</t>
  </si>
  <si>
    <t>Makai Ocho</t>
  </si>
  <si>
    <t>Caiden Hoga</t>
  </si>
  <si>
    <t>Brandon Dicker</t>
  </si>
  <si>
    <t>Taryn Sno</t>
  </si>
  <si>
    <t>Monserrat Cook</t>
  </si>
  <si>
    <t>Zaria Mcinto</t>
  </si>
  <si>
    <t>Arely Ma</t>
  </si>
  <si>
    <t>Gina Ken</t>
  </si>
  <si>
    <t>Catherine Anthon</t>
  </si>
  <si>
    <t>Wade Beltra</t>
  </si>
  <si>
    <t>Mina Bryant</t>
  </si>
  <si>
    <t>Jonas Everet</t>
  </si>
  <si>
    <t>Makaila Pha</t>
  </si>
  <si>
    <t>Gloria Ros</t>
  </si>
  <si>
    <t>Rebekah Carpen</t>
  </si>
  <si>
    <t>Iris Reynol</t>
  </si>
  <si>
    <t>Kennedi Howell</t>
  </si>
  <si>
    <t>Rashad Sutton</t>
  </si>
  <si>
    <t>Regan Conrad</t>
  </si>
  <si>
    <t>Litzy Aria</t>
  </si>
  <si>
    <t>Eden Silv</t>
  </si>
  <si>
    <t>Kinley Serran</t>
  </si>
  <si>
    <t>Jaiden Middle</t>
  </si>
  <si>
    <t>Shamar Serran</t>
  </si>
  <si>
    <t>Nadia Romero</t>
  </si>
  <si>
    <t>Lillianna Hil</t>
  </si>
  <si>
    <t>Brent Henr</t>
  </si>
  <si>
    <t>Emmanuel Perkin</t>
  </si>
  <si>
    <t>Isis Brooks</t>
  </si>
  <si>
    <t>Axel Dunlap</t>
  </si>
  <si>
    <t>Tatum Pett</t>
  </si>
  <si>
    <t>Devyn Pac</t>
  </si>
  <si>
    <t>Rosemary Becker</t>
  </si>
  <si>
    <t>Amiah Sweene</t>
  </si>
  <si>
    <t>Maya Mcco</t>
  </si>
  <si>
    <t>Ty Pag</t>
  </si>
  <si>
    <t>Destiney Kirb</t>
  </si>
  <si>
    <t>Jace Gallow</t>
  </si>
  <si>
    <t>Justice Guerra</t>
  </si>
  <si>
    <t>Quincy Carden</t>
  </si>
  <si>
    <t>Alyvia Mitche</t>
  </si>
  <si>
    <t>Lillie Potter</t>
  </si>
  <si>
    <t>George Frit</t>
  </si>
  <si>
    <t>William Avil</t>
  </si>
  <si>
    <t>Saniya Mosley</t>
  </si>
  <si>
    <t>Aimee Davila</t>
  </si>
  <si>
    <t>German Hobb</t>
  </si>
  <si>
    <t>Amy Pac</t>
  </si>
  <si>
    <t>Bronson Housto</t>
  </si>
  <si>
    <t>Shyann Hurs</t>
  </si>
  <si>
    <t>Maddison Dixo</t>
  </si>
  <si>
    <t>Madelynn Murill</t>
  </si>
  <si>
    <t>Zachery Moreno</t>
  </si>
  <si>
    <t>Tatum Terrel</t>
  </si>
  <si>
    <t>Roland Ber</t>
  </si>
  <si>
    <t>Lilliana Cowa</t>
  </si>
  <si>
    <t>Beatrice Vanc</t>
  </si>
  <si>
    <t>Andrea Kha</t>
  </si>
  <si>
    <t>Keagan Vaugha</t>
  </si>
  <si>
    <t>Selah Ibarra</t>
  </si>
  <si>
    <t>Braylen Cru</t>
  </si>
  <si>
    <t>Gabriel Smit</t>
  </si>
  <si>
    <t>Esther Willis</t>
  </si>
  <si>
    <t>Sydney Chan</t>
  </si>
  <si>
    <t>Will Mors</t>
  </si>
  <si>
    <t>Yael Sexton</t>
  </si>
  <si>
    <t>Brendon Rya</t>
  </si>
  <si>
    <t>Abbigail Soli</t>
  </si>
  <si>
    <t>Sincere Presto</t>
  </si>
  <si>
    <t>Jorge Pineda</t>
  </si>
  <si>
    <t>Aspen Underw</t>
  </si>
  <si>
    <t>Alyson Hickma</t>
  </si>
  <si>
    <t>Mina Hancoc</t>
  </si>
  <si>
    <t>Konner Sheppa</t>
  </si>
  <si>
    <t>London Nune</t>
  </si>
  <si>
    <t>Seth Huf</t>
  </si>
  <si>
    <t>Justine Villan</t>
  </si>
  <si>
    <t>Moshe Anders</t>
  </si>
  <si>
    <t>Kadyn Bus</t>
  </si>
  <si>
    <t>Ahmed Lindse</t>
  </si>
  <si>
    <t>Ryder Bra</t>
  </si>
  <si>
    <t>Taylor Bonill</t>
  </si>
  <si>
    <t>Jalen Richmo</t>
  </si>
  <si>
    <t>Kayden Hil</t>
  </si>
  <si>
    <t>Aubree Mooney</t>
  </si>
  <si>
    <t>Haven Donald</t>
  </si>
  <si>
    <t>Neil Dun</t>
  </si>
  <si>
    <t>Darryl Ponc</t>
  </si>
  <si>
    <t>Cade Heat</t>
  </si>
  <si>
    <t>Sidney Hooper</t>
  </si>
  <si>
    <t>Johnathan May</t>
  </si>
  <si>
    <t>Anika Arroyo</t>
  </si>
  <si>
    <t>Fatima Kem</t>
  </si>
  <si>
    <t>Lilianna Conway</t>
  </si>
  <si>
    <t>Tony Cook</t>
  </si>
  <si>
    <t>Trevor Barr</t>
  </si>
  <si>
    <t>Marisa Fran</t>
  </si>
  <si>
    <t>Shania Flores</t>
  </si>
  <si>
    <t>Andre Alliso</t>
  </si>
  <si>
    <t>Destiny Bright</t>
  </si>
  <si>
    <t>Karli Park</t>
  </si>
  <si>
    <t>Mylie Callah</t>
  </si>
  <si>
    <t>Jadiel Dickso</t>
  </si>
  <si>
    <t>Aliya Mos</t>
  </si>
  <si>
    <t>Kylie Roma</t>
  </si>
  <si>
    <t>Karter Thornt</t>
  </si>
  <si>
    <t>Ronald Bulloc</t>
  </si>
  <si>
    <t>Sharon Beltra</t>
  </si>
  <si>
    <t>Maren Anders</t>
  </si>
  <si>
    <t>Cruz Ashley</t>
  </si>
  <si>
    <t>Enzo Carney</t>
  </si>
  <si>
    <t>Marquis Joseph</t>
  </si>
  <si>
    <t>Victor Ibarra</t>
  </si>
  <si>
    <t>Annabelle Marque</t>
  </si>
  <si>
    <t>Romeo Gordon</t>
  </si>
  <si>
    <t>Aimee Hughes</t>
  </si>
  <si>
    <t>Dennis Hay</t>
  </si>
  <si>
    <t>Kelly Frit</t>
  </si>
  <si>
    <t>Darnell Shelto</t>
  </si>
  <si>
    <t>Sabrina Hol</t>
  </si>
  <si>
    <t>Zoie Loga</t>
  </si>
  <si>
    <t>Finley Medina</t>
  </si>
  <si>
    <t>Lizeth Middle</t>
  </si>
  <si>
    <t>Odin Camach</t>
  </si>
  <si>
    <t>Dakota Lowery</t>
  </si>
  <si>
    <t>Skyla Santia</t>
  </si>
  <si>
    <t>Harley Bear</t>
  </si>
  <si>
    <t>Summer Barber</t>
  </si>
  <si>
    <t>Stephen Mcmill</t>
  </si>
  <si>
    <t>Rylan Garris</t>
  </si>
  <si>
    <t>Kyler Cherry</t>
  </si>
  <si>
    <t>Corinne Reeves</t>
  </si>
  <si>
    <t>Lorenzo Shor</t>
  </si>
  <si>
    <t>Taniya Kan</t>
  </si>
  <si>
    <t>Nevaeh Mcmill</t>
  </si>
  <si>
    <t>Dillon Larson</t>
  </si>
  <si>
    <t>Willie How</t>
  </si>
  <si>
    <t>Selina Jeffer</t>
  </si>
  <si>
    <t>Serenity Montgo</t>
  </si>
  <si>
    <t>Kamila Sander</t>
  </si>
  <si>
    <t>Rose Mcguir</t>
  </si>
  <si>
    <t>Brenton Zavala</t>
  </si>
  <si>
    <t>Laci Klei</t>
  </si>
  <si>
    <t>Brenda Boon</t>
  </si>
  <si>
    <t>Andrea Walter</t>
  </si>
  <si>
    <t>Jovanny Matthe</t>
  </si>
  <si>
    <t>Hunter Silv</t>
  </si>
  <si>
    <t>Julien Cisner</t>
  </si>
  <si>
    <t>Aron Waters</t>
  </si>
  <si>
    <t>Brayden Sing</t>
  </si>
  <si>
    <t>Karma Palmer</t>
  </si>
  <si>
    <t>Stanley Reye</t>
  </si>
  <si>
    <t>Levi Hayden</t>
  </si>
  <si>
    <t>Brenden Leac</t>
  </si>
  <si>
    <t>Jakobe Ericks</t>
  </si>
  <si>
    <t>Adyson Strick</t>
  </si>
  <si>
    <t>Annabel Wilkin</t>
  </si>
  <si>
    <t>Kendra Brau</t>
  </si>
  <si>
    <t>Chace Ker</t>
  </si>
  <si>
    <t>DepartmentType</t>
  </si>
  <si>
    <t>RaceDesc</t>
  </si>
  <si>
    <t>Admin Offices</t>
  </si>
  <si>
    <t>Asian</t>
  </si>
  <si>
    <t>Admin Offices Total</t>
  </si>
  <si>
    <t>Executive Office</t>
  </si>
  <si>
    <t>Executive Office Total</t>
  </si>
  <si>
    <t>IT/IS</t>
  </si>
  <si>
    <t>IT/IS Total</t>
  </si>
  <si>
    <t xml:space="preserve">Production       </t>
  </si>
  <si>
    <t>Production        Total</t>
  </si>
  <si>
    <t>Sales</t>
  </si>
  <si>
    <t>Sales Total</t>
  </si>
  <si>
    <t>Software Engineering</t>
  </si>
  <si>
    <t>Software Engineering Total</t>
  </si>
  <si>
    <t>GenderCode</t>
  </si>
  <si>
    <t>MaritalDesc</t>
  </si>
  <si>
    <t>Count of MaritalDesc</t>
  </si>
  <si>
    <t>Count of Performance Score</t>
  </si>
  <si>
    <t>Executive</t>
  </si>
  <si>
    <t>Safety</t>
  </si>
  <si>
    <t>(Multiple Items)</t>
  </si>
  <si>
    <t>JobFunctionDescription</t>
  </si>
  <si>
    <t>Performance Summary</t>
  </si>
  <si>
    <t>Accounting</t>
  </si>
  <si>
    <t>Labor</t>
  </si>
  <si>
    <t>Assistant</t>
  </si>
  <si>
    <t>Clerk</t>
  </si>
  <si>
    <t>Laborer</t>
  </si>
  <si>
    <t>Driver</t>
  </si>
  <si>
    <t>Technician</t>
  </si>
  <si>
    <t>Engineer</t>
  </si>
  <si>
    <t>Executive Assistant</t>
  </si>
  <si>
    <t>Splicer</t>
  </si>
  <si>
    <t>Controller</t>
  </si>
  <si>
    <t>Lineman</t>
  </si>
  <si>
    <t>Coordinator</t>
  </si>
  <si>
    <t>Director</t>
  </si>
  <si>
    <t>Supervisor</t>
  </si>
  <si>
    <t>Driller</t>
  </si>
  <si>
    <t>Specialist</t>
  </si>
  <si>
    <t>Operator</t>
  </si>
  <si>
    <t>Foreman</t>
  </si>
  <si>
    <t>Manager</t>
  </si>
  <si>
    <t>Tower Hand</t>
  </si>
  <si>
    <t>Mechanic</t>
  </si>
  <si>
    <t>Flagger</t>
  </si>
  <si>
    <t>Groundman</t>
  </si>
  <si>
    <t>Model Assistant</t>
  </si>
  <si>
    <t>Administrator</t>
  </si>
  <si>
    <t>Project Manager</t>
  </si>
  <si>
    <t>Electrician</t>
  </si>
  <si>
    <t>Top Hand</t>
  </si>
  <si>
    <t>Administrative</t>
  </si>
  <si>
    <t>Locator</t>
  </si>
  <si>
    <t>Billing</t>
  </si>
  <si>
    <t>Drafter</t>
  </si>
  <si>
    <t>Vp</t>
  </si>
  <si>
    <t>Construction Manager</t>
  </si>
  <si>
    <t>Field Project Manager</t>
  </si>
  <si>
    <t>Apprentice</t>
  </si>
  <si>
    <t>Runner</t>
  </si>
  <si>
    <t>Field Technician</t>
  </si>
  <si>
    <t>Associate</t>
  </si>
  <si>
    <t>Administration</t>
  </si>
  <si>
    <t>Intern</t>
  </si>
  <si>
    <t>Planner</t>
  </si>
  <si>
    <t>Clerical</t>
  </si>
  <si>
    <t>Principal</t>
  </si>
  <si>
    <t>Tester</t>
  </si>
  <si>
    <t>Purchasing</t>
  </si>
  <si>
    <t>Helper</t>
  </si>
  <si>
    <t>Program Manager</t>
  </si>
  <si>
    <t>Shop</t>
  </si>
  <si>
    <t>Project Coordinator</t>
  </si>
  <si>
    <t>Recruiting</t>
  </si>
  <si>
    <t>Ceo</t>
  </si>
  <si>
    <t>Safety Manager</t>
  </si>
  <si>
    <t>Warehouse Technician</t>
  </si>
  <si>
    <t>Analyst</t>
  </si>
  <si>
    <t>Generalist</t>
  </si>
  <si>
    <t>Business Development</t>
  </si>
  <si>
    <t>Contracts</t>
  </si>
  <si>
    <t>Services</t>
  </si>
  <si>
    <t>Warehouse Manager</t>
  </si>
  <si>
    <t>Count of DepartmentType</t>
  </si>
  <si>
    <t>=IFS(</t>
  </si>
  <si>
    <t xml:space="preserve">    AND(OR(L26="Fully Meets", L26="Exceeds"), M26&gt;=4), "High Performing Individual",</t>
  </si>
  <si>
    <t xml:space="preserve">    AND(L26="Fully Meets", M26&gt;=3), "Average Performing Individual",</t>
  </si>
  <si>
    <t xml:space="preserve">    TRUE, "Below Average Performing"</t>
  </si>
  <si>
    <t>)</t>
  </si>
  <si>
    <t>"Performance Summary" is calculated using this formula:</t>
  </si>
  <si>
    <t>Employee Demographic Analysis Dashboard (1)</t>
  </si>
  <si>
    <t>Performance vs. Tenure Analysis (2)</t>
  </si>
  <si>
    <t>Diversity and Inclusion Report (3)</t>
  </si>
  <si>
    <t>Employee Performance Analysis (4)</t>
  </si>
  <si>
    <t>Count of EmployeeStatus</t>
  </si>
  <si>
    <t>Active</t>
  </si>
  <si>
    <t>Future Start</t>
  </si>
  <si>
    <t>Count of Performance Summary</t>
  </si>
  <si>
    <t>Retention Rate by Department (5)</t>
  </si>
  <si>
    <t>Average Performing Individual</t>
  </si>
  <si>
    <t>Below Average Performing</t>
  </si>
  <si>
    <t>High Performing Individual</t>
  </si>
  <si>
    <t>Total No. of Employees</t>
  </si>
  <si>
    <t>Active+Future Start</t>
  </si>
  <si>
    <t>Retention Rate</t>
  </si>
  <si>
    <t>Admin Office</t>
  </si>
  <si>
    <t>Production</t>
  </si>
  <si>
    <t>*Retention Rate is calculated using this formula:</t>
  </si>
  <si>
    <t>(Active+Future)/No. of Employees*100</t>
  </si>
  <si>
    <t>Compensation Analysis by Job Title &amp; Department (6)</t>
  </si>
  <si>
    <t>PayZone</t>
  </si>
  <si>
    <t>Zone A</t>
  </si>
  <si>
    <t>Count of PayZone</t>
  </si>
  <si>
    <t>Supervisor Performance and Team (7)</t>
  </si>
  <si>
    <t>Employee Engagement Analysis (8)</t>
  </si>
  <si>
    <t>Exit Interview Analysis (9)</t>
  </si>
  <si>
    <t>Count of TerminationType</t>
  </si>
  <si>
    <t>Involuntary</t>
  </si>
  <si>
    <t>Voluntary</t>
  </si>
  <si>
    <t>Gender and Race Pay Gap Analysis (10)</t>
  </si>
  <si>
    <t>(All)</t>
  </si>
  <si>
    <t>Asian Total</t>
  </si>
  <si>
    <t>Black Total</t>
  </si>
  <si>
    <t>Hispanic Total</t>
  </si>
  <si>
    <t>Other Total</t>
  </si>
  <si>
    <t>White Total</t>
  </si>
  <si>
    <t>EmployeeType</t>
  </si>
  <si>
    <t>Count of Supervisor</t>
  </si>
  <si>
    <t>Contract</t>
  </si>
  <si>
    <t>Full-Time</t>
  </si>
  <si>
    <t>Part-Time</t>
  </si>
  <si>
    <t>Exceeds Total</t>
  </si>
  <si>
    <t>Fully Meets Total</t>
  </si>
  <si>
    <t>Needs Improvement Total</t>
  </si>
  <si>
    <t>PIP Total</t>
  </si>
  <si>
    <t>EmployeeStatus</t>
  </si>
  <si>
    <t>EmployeeClassificationType</t>
  </si>
  <si>
    <t>Temporary</t>
  </si>
  <si>
    <t>Active Total</t>
  </si>
  <si>
    <t>Future Start Total</t>
  </si>
  <si>
    <t>Leave of Absence</t>
  </si>
  <si>
    <t>Leave of Absence Total</t>
  </si>
  <si>
    <t>Terminated for Cause</t>
  </si>
  <si>
    <t>Terminated for Cause Total</t>
  </si>
  <si>
    <t>Voluntarily Terminated</t>
  </si>
  <si>
    <t>Voluntarily Terminated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</si>
</sst>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x16r2:formatCode16="[$-en-PK,1]dd/mm/yyyy;@"/>
    <numFmt numFmtId="165" formatCode="[$]dd/mmm/yyyy;@" x16r2:formatCode16="[$-en-PK,1]dd/mmm/yyyy;@"/>
  </numFmts>
  <fonts count="3" x14ac:knownFonts="1">
    <font>
      <sz val="11"/>
      <color theme="1"/>
      <name val="Aptos Narrow"/>
      <family val="2"/>
      <scheme val="minor"/>
    </font>
    <font>
      <b/>
      <sz val="11"/>
      <color theme="1"/>
      <name val="Aptos Narrow"/>
      <family val="2"/>
      <scheme val="minor"/>
    </font>
    <font>
      <b/>
      <sz val="20"/>
      <color theme="1"/>
      <name val="Aptos Narrow"/>
      <family val="2"/>
      <scheme val="minor"/>
    </font>
  </fonts>
  <fills count="3">
    <fill>
      <patternFill patternType="none"/>
    </fill>
    <fill>
      <patternFill patternType="gray125"/>
    </fill>
    <fill>
      <patternFill patternType="solid">
        <fgColor theme="4"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38">
    <xf numFmtId="0" fontId="0" fillId="0" borderId="0" xfId="0"/>
    <xf numFmtId="0" fontId="0" fillId="0" borderId="1" xfId="0" applyBorder="1" applyAlignment="1">
      <alignment horizontal="left" vertical="center"/>
    </xf>
    <xf numFmtId="0" fontId="0" fillId="0" borderId="1" xfId="0" applyBorder="1"/>
    <xf numFmtId="0" fontId="1" fillId="0" borderId="1" xfId="0" applyFont="1" applyBorder="1"/>
    <xf numFmtId="0" fontId="1" fillId="0" borderId="1" xfId="0" applyFont="1" applyBorder="1" applyAlignment="1">
      <alignment horizontal="left" vertical="center"/>
    </xf>
    <xf numFmtId="0" fontId="0" fillId="0" borderId="1" xfId="0" applyBorder="1" applyAlignment="1">
      <alignment horizontal="left"/>
    </xf>
    <xf numFmtId="0" fontId="0" fillId="0" borderId="0" xfId="0" applyAlignment="1">
      <alignment horizontal="left"/>
    </xf>
    <xf numFmtId="0" fontId="0" fillId="0" borderId="0" xfId="0" pivotButton="1"/>
    <xf numFmtId="0" fontId="1" fillId="2" borderId="1" xfId="0" applyFont="1" applyFill="1" applyBorder="1" applyAlignment="1">
      <alignment horizontal="left" vertical="center"/>
    </xf>
    <xf numFmtId="164" fontId="1" fillId="2" borderId="1" xfId="0" applyNumberFormat="1" applyFont="1" applyFill="1" applyBorder="1" applyAlignment="1">
      <alignment horizontal="left" vertical="center"/>
    </xf>
    <xf numFmtId="164" fontId="0" fillId="0" borderId="1" xfId="0" applyNumberFormat="1" applyBorder="1" applyAlignment="1">
      <alignment horizontal="left" vertical="center"/>
    </xf>
    <xf numFmtId="0" fontId="0" fillId="0" borderId="1" xfId="0" applyBorder="1" applyAlignment="1">
      <alignment horizontal="right" vertical="center"/>
    </xf>
    <xf numFmtId="0" fontId="1" fillId="2" borderId="1" xfId="0" applyFont="1" applyFill="1" applyBorder="1" applyAlignment="1">
      <alignment horizontal="right" vertical="center"/>
    </xf>
    <xf numFmtId="2" fontId="0" fillId="0" borderId="0" xfId="0" applyNumberFormat="1"/>
    <xf numFmtId="0" fontId="0" fillId="0" borderId="1" xfId="0" pivotButton="1" applyBorder="1"/>
    <xf numFmtId="10" fontId="0" fillId="0" borderId="1" xfId="0" applyNumberFormat="1" applyBorder="1"/>
    <xf numFmtId="0" fontId="0" fillId="0" borderId="1" xfId="0" applyBorder="1" applyAlignment="1">
      <alignment horizontal="left" indent="1"/>
    </xf>
    <xf numFmtId="0" fontId="0" fillId="0" borderId="7" xfId="0" applyBorder="1"/>
    <xf numFmtId="0" fontId="0" fillId="0" borderId="0" xfId="0" applyAlignment="1">
      <alignment horizontal="left" vertical="center"/>
    </xf>
    <xf numFmtId="0" fontId="0" fillId="0" borderId="5" xfId="0" applyBorder="1"/>
    <xf numFmtId="0" fontId="0" fillId="0" borderId="6" xfId="0" applyBorder="1"/>
    <xf numFmtId="0" fontId="0" fillId="0" borderId="4" xfId="0" pivotButton="1" applyBorder="1"/>
    <xf numFmtId="0" fontId="0" fillId="0" borderId="4" xfId="0" applyBorder="1"/>
    <xf numFmtId="10" fontId="0" fillId="0" borderId="4" xfId="0" applyNumberFormat="1" applyBorder="1"/>
    <xf numFmtId="0" fontId="1" fillId="0" borderId="1" xfId="0" pivotButton="1" applyFont="1" applyBorder="1"/>
    <xf numFmtId="0" fontId="0" fillId="0" borderId="4" xfId="0" applyBorder="1" applyAlignment="1">
      <alignment horizontal="left"/>
    </xf>
    <xf numFmtId="0" fontId="0" fillId="0" borderId="0" xfId="0" applyAlignment="1">
      <alignment wrapText="1"/>
    </xf>
    <xf numFmtId="0" fontId="0" fillId="0" borderId="1" xfId="0" applyBorder="1" applyAlignment="1">
      <alignment wrapText="1"/>
    </xf>
    <xf numFmtId="0" fontId="1" fillId="0" borderId="0" xfId="0" applyFont="1" applyAlignment="1">
      <alignment horizontal="left" vertical="center"/>
    </xf>
    <xf numFmtId="0" fontId="0" fillId="0" borderId="1" xfId="0" applyBorder="1" applyAlignment="1">
      <alignment horizontal="left" indent="2"/>
    </xf>
    <xf numFmtId="0" fontId="1" fillId="0" borderId="0" xfId="0" applyFont="1"/>
    <xf numFmtId="0" fontId="2" fillId="0" borderId="0" xfId="0" applyFont="1" applyAlignment="1">
      <alignment horizontal="center"/>
    </xf>
    <xf numFmtId="0" fontId="0" fillId="0" borderId="0" xfId="0" applyAlignment="1">
      <alignment horizont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0" fillId="0" borderId="1" xfId="0" applyNumberFormat="1" applyBorder="1"/>
  </cellXfs>
  <cellStyles count="1">
    <cellStyle name="Normal" xfId="0" builtinId="0"/>
  </cellStyles>
  <dxfs count="176">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4.xml"/><Relationship Id="rId39" Type="http://schemas.microsoft.com/office/2007/relationships/slicerCache" Target="slicerCaches/slicerCache17.xml"/><Relationship Id="rId21" Type="http://schemas.openxmlformats.org/officeDocument/2006/relationships/pivotCacheDefinition" Target="pivotCache/pivotCacheDefinition10.xml"/><Relationship Id="rId34" Type="http://schemas.microsoft.com/office/2007/relationships/slicerCache" Target="slicerCaches/slicerCache12.xml"/><Relationship Id="rId42" Type="http://schemas.microsoft.com/office/2007/relationships/slicerCache" Target="slicerCaches/slicerCache20.xml"/><Relationship Id="rId47" Type="http://schemas.openxmlformats.org/officeDocument/2006/relationships/theme" Target="theme/theme1.xml"/><Relationship Id="rId50"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microsoft.com/office/2007/relationships/slicerCache" Target="slicerCaches/slicerCache7.xml"/><Relationship Id="rId11" Type="http://schemas.openxmlformats.org/officeDocument/2006/relationships/externalLink" Target="externalLinks/externalLink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microsoft.com/office/2007/relationships/slicerCache" Target="slicerCaches/slicerCache9.xml"/><Relationship Id="rId44" Type="http://schemas.microsoft.com/office/2007/relationships/slicerCache" Target="slicerCaches/slicerCache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20" Type="http://schemas.openxmlformats.org/officeDocument/2006/relationships/pivotCacheDefinition" Target="pivotCache/pivotCacheDefinition9.xml"/><Relationship Id="rId41" Type="http://schemas.microsoft.com/office/2007/relationships/slicerCache" Target="slicerCaches/slicerCache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 Distribution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D1B-4289-8F02-A0FC8E843E4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D1B-4289-8F02-A0FC8E843E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'[1]Employee Demographic Analysis D'!$P$3:$P$4</c:f>
              <c:strCache>
                <c:ptCount val="2"/>
                <c:pt idx="0">
                  <c:v>No of Male employees</c:v>
                </c:pt>
                <c:pt idx="1">
                  <c:v>No of Female employees</c:v>
                </c:pt>
              </c:strCache>
            </c:strRef>
          </c:cat>
          <c:val>
            <c:numRef>
              <c:f>'[1]Employee Demographic Analysis D'!$Q$3:$Q$4</c:f>
              <c:numCache>
                <c:formatCode>General</c:formatCode>
                <c:ptCount val="2"/>
                <c:pt idx="0">
                  <c:v>1682</c:v>
                </c:pt>
                <c:pt idx="1">
                  <c:v>1318</c:v>
                </c:pt>
              </c:numCache>
            </c:numRef>
          </c:val>
          <c:extLst>
            <c:ext xmlns:c16="http://schemas.microsoft.com/office/drawing/2014/chart" uri="{C3380CC4-5D6E-409C-BE32-E72D297353CC}">
              <c16:uniqueId val="{00000004-5D1B-4289-8F02-A0FC8E843E4E}"/>
            </c:ext>
          </c:extLst>
        </c:ser>
        <c:dLbls>
          <c:dLblPos val="ctr"/>
          <c:showLegendKey val="0"/>
          <c:showVal val="0"/>
          <c:showCatName val="0"/>
          <c:showSerName val="0"/>
          <c:showPercent val="1"/>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Demographic Chart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lotArea>
      <c:layout/>
      <c:areaChart>
        <c:grouping val="stacked"/>
        <c:varyColors val="0"/>
        <c:ser>
          <c:idx val="0"/>
          <c:order val="0"/>
          <c:tx>
            <c:strRef>
              <c:f>'[1]Employee Demographic Analysis D'!$AH$13</c:f>
              <c:strCache>
                <c:ptCount val="1"/>
                <c:pt idx="0">
                  <c:v>Single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'[1]Employee Demographic Analysis D'!$AG$14:$AG$18</c:f>
              <c:strCache>
                <c:ptCount val="5"/>
                <c:pt idx="0">
                  <c:v>Asia</c:v>
                </c:pt>
                <c:pt idx="1">
                  <c:v>Hispanic</c:v>
                </c:pt>
                <c:pt idx="2">
                  <c:v>Black</c:v>
                </c:pt>
                <c:pt idx="3">
                  <c:v>White</c:v>
                </c:pt>
                <c:pt idx="4">
                  <c:v>Other</c:v>
                </c:pt>
              </c:strCache>
            </c:strRef>
          </c:cat>
          <c:val>
            <c:numRef>
              <c:f>'[1]Employee Demographic Analysis D'!$AH$14:$AH$18</c:f>
              <c:numCache>
                <c:formatCode>General</c:formatCode>
                <c:ptCount val="5"/>
                <c:pt idx="0">
                  <c:v>152</c:v>
                </c:pt>
                <c:pt idx="1">
                  <c:v>137</c:v>
                </c:pt>
                <c:pt idx="2">
                  <c:v>168</c:v>
                </c:pt>
                <c:pt idx="3">
                  <c:v>161</c:v>
                </c:pt>
                <c:pt idx="4">
                  <c:v>154</c:v>
                </c:pt>
              </c:numCache>
            </c:numRef>
          </c:val>
          <c:extLst>
            <c:ext xmlns:c16="http://schemas.microsoft.com/office/drawing/2014/chart" uri="{C3380CC4-5D6E-409C-BE32-E72D297353CC}">
              <c16:uniqueId val="{00000000-4BC7-469B-9AB8-9481AC81AC7F}"/>
            </c:ext>
          </c:extLst>
        </c:ser>
        <c:ser>
          <c:idx val="1"/>
          <c:order val="1"/>
          <c:tx>
            <c:strRef>
              <c:f>'[1]Employee Demographic Analysis D'!$AI$13</c:f>
              <c:strCache>
                <c:ptCount val="1"/>
                <c:pt idx="0">
                  <c:v>Married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'[1]Employee Demographic Analysis D'!$AG$14:$AG$18</c:f>
              <c:strCache>
                <c:ptCount val="5"/>
                <c:pt idx="0">
                  <c:v>Asia</c:v>
                </c:pt>
                <c:pt idx="1">
                  <c:v>Hispanic</c:v>
                </c:pt>
                <c:pt idx="2">
                  <c:v>Black</c:v>
                </c:pt>
                <c:pt idx="3">
                  <c:v>White</c:v>
                </c:pt>
                <c:pt idx="4">
                  <c:v>Other</c:v>
                </c:pt>
              </c:strCache>
            </c:strRef>
          </c:cat>
          <c:val>
            <c:numRef>
              <c:f>'[1]Employee Demographic Analysis D'!$AI$14:$AI$18</c:f>
              <c:numCache>
                <c:formatCode>General</c:formatCode>
                <c:ptCount val="5"/>
                <c:pt idx="0">
                  <c:v>161</c:v>
                </c:pt>
                <c:pt idx="1">
                  <c:v>161</c:v>
                </c:pt>
                <c:pt idx="2">
                  <c:v>151</c:v>
                </c:pt>
                <c:pt idx="3">
                  <c:v>141</c:v>
                </c:pt>
                <c:pt idx="4">
                  <c:v>150</c:v>
                </c:pt>
              </c:numCache>
            </c:numRef>
          </c:val>
          <c:extLst>
            <c:ext xmlns:c16="http://schemas.microsoft.com/office/drawing/2014/chart" uri="{C3380CC4-5D6E-409C-BE32-E72D297353CC}">
              <c16:uniqueId val="{00000001-4BC7-469B-9AB8-9481AC81AC7F}"/>
            </c:ext>
          </c:extLst>
        </c:ser>
        <c:dLbls>
          <c:showLegendKey val="0"/>
          <c:showVal val="0"/>
          <c:showCatName val="0"/>
          <c:showSerName val="0"/>
          <c:showPercent val="0"/>
          <c:showBubbleSize val="0"/>
        </c:dLbls>
        <c:axId val="1454050544"/>
        <c:axId val="1454052944"/>
      </c:areaChart>
      <c:barChart>
        <c:barDir val="col"/>
        <c:grouping val="clustered"/>
        <c:varyColors val="0"/>
        <c:ser>
          <c:idx val="2"/>
          <c:order val="2"/>
          <c:tx>
            <c:strRef>
              <c:f>'[1]Employee Demographic Analysis D'!$AJ$13</c:f>
              <c:strCache>
                <c:ptCount val="1"/>
                <c:pt idx="0">
                  <c:v>Widowed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'[1]Employee Demographic Analysis D'!$AG$14:$AG$18</c:f>
              <c:strCache>
                <c:ptCount val="5"/>
                <c:pt idx="0">
                  <c:v>Asia</c:v>
                </c:pt>
                <c:pt idx="1">
                  <c:v>Hispanic</c:v>
                </c:pt>
                <c:pt idx="2">
                  <c:v>Black</c:v>
                </c:pt>
                <c:pt idx="3">
                  <c:v>White</c:v>
                </c:pt>
                <c:pt idx="4">
                  <c:v>Other</c:v>
                </c:pt>
              </c:strCache>
            </c:strRef>
          </c:cat>
          <c:val>
            <c:numRef>
              <c:f>'[1]Employee Demographic Analysis D'!$AJ$14:$AJ$18</c:f>
              <c:numCache>
                <c:formatCode>General</c:formatCode>
                <c:ptCount val="5"/>
                <c:pt idx="0">
                  <c:v>145</c:v>
                </c:pt>
                <c:pt idx="1">
                  <c:v>141</c:v>
                </c:pt>
                <c:pt idx="2">
                  <c:v>156</c:v>
                </c:pt>
                <c:pt idx="3">
                  <c:v>149</c:v>
                </c:pt>
                <c:pt idx="4">
                  <c:v>132</c:v>
                </c:pt>
              </c:numCache>
            </c:numRef>
          </c:val>
          <c:extLst>
            <c:ext xmlns:c16="http://schemas.microsoft.com/office/drawing/2014/chart" uri="{C3380CC4-5D6E-409C-BE32-E72D297353CC}">
              <c16:uniqueId val="{00000002-4BC7-469B-9AB8-9481AC81AC7F}"/>
            </c:ext>
          </c:extLst>
        </c:ser>
        <c:ser>
          <c:idx val="3"/>
          <c:order val="3"/>
          <c:tx>
            <c:strRef>
              <c:f>'[1]Employee Demographic Analysis D'!$AK$13</c:f>
              <c:strCache>
                <c:ptCount val="1"/>
                <c:pt idx="0">
                  <c:v>Divorced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'[1]Employee Demographic Analysis D'!$AG$14:$AG$18</c:f>
              <c:strCache>
                <c:ptCount val="5"/>
                <c:pt idx="0">
                  <c:v>Asia</c:v>
                </c:pt>
                <c:pt idx="1">
                  <c:v>Hispanic</c:v>
                </c:pt>
                <c:pt idx="2">
                  <c:v>Black</c:v>
                </c:pt>
                <c:pt idx="3">
                  <c:v>White</c:v>
                </c:pt>
                <c:pt idx="4">
                  <c:v>Other</c:v>
                </c:pt>
              </c:strCache>
            </c:strRef>
          </c:cat>
          <c:val>
            <c:numRef>
              <c:f>'[1]Employee Demographic Analysis D'!$AK$14:$AK$18</c:f>
              <c:numCache>
                <c:formatCode>General</c:formatCode>
                <c:ptCount val="5"/>
                <c:pt idx="0">
                  <c:v>171</c:v>
                </c:pt>
                <c:pt idx="1">
                  <c:v>133</c:v>
                </c:pt>
                <c:pt idx="2">
                  <c:v>143</c:v>
                </c:pt>
                <c:pt idx="3">
                  <c:v>148</c:v>
                </c:pt>
                <c:pt idx="4">
                  <c:v>146</c:v>
                </c:pt>
              </c:numCache>
            </c:numRef>
          </c:val>
          <c:extLst>
            <c:ext xmlns:c16="http://schemas.microsoft.com/office/drawing/2014/chart" uri="{C3380CC4-5D6E-409C-BE32-E72D297353CC}">
              <c16:uniqueId val="{00000003-4BC7-469B-9AB8-9481AC81AC7F}"/>
            </c:ext>
          </c:extLst>
        </c:ser>
        <c:dLbls>
          <c:showLegendKey val="0"/>
          <c:showVal val="0"/>
          <c:showCatName val="0"/>
          <c:showSerName val="0"/>
          <c:showPercent val="0"/>
          <c:showBubbleSize val="0"/>
        </c:dLbls>
        <c:gapWidth val="150"/>
        <c:axId val="1454050544"/>
        <c:axId val="1454052944"/>
      </c:barChart>
      <c:catAx>
        <c:axId val="1454050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54052944"/>
        <c:crosses val="autoZero"/>
        <c:auto val="1"/>
        <c:lblAlgn val="ctr"/>
        <c:lblOffset val="100"/>
        <c:noMultiLvlLbl val="0"/>
      </c:catAx>
      <c:valAx>
        <c:axId val="14540529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54050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 of Race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'[1]Employee Demographic Analysis D'!$P$54:$P$58</c:f>
              <c:strCache>
                <c:ptCount val="5"/>
                <c:pt idx="0">
                  <c:v>Asia</c:v>
                </c:pt>
                <c:pt idx="1">
                  <c:v>Hispanic</c:v>
                </c:pt>
                <c:pt idx="2">
                  <c:v>Black</c:v>
                </c:pt>
                <c:pt idx="3">
                  <c:v>White</c:v>
                </c:pt>
                <c:pt idx="4">
                  <c:v>Other</c:v>
                </c:pt>
              </c:strCache>
            </c:strRef>
          </c:cat>
          <c:val>
            <c:numRef>
              <c:f>'[1]Employee Demographic Analysis D'!$Q$54:$Q$58</c:f>
              <c:numCache>
                <c:formatCode>General</c:formatCode>
                <c:ptCount val="5"/>
                <c:pt idx="0">
                  <c:v>629</c:v>
                </c:pt>
                <c:pt idx="1">
                  <c:v>572</c:v>
                </c:pt>
                <c:pt idx="2">
                  <c:v>618</c:v>
                </c:pt>
                <c:pt idx="3">
                  <c:v>599</c:v>
                </c:pt>
                <c:pt idx="4">
                  <c:v>582</c:v>
                </c:pt>
              </c:numCache>
            </c:numRef>
          </c:val>
          <c:extLst>
            <c:ext xmlns:c16="http://schemas.microsoft.com/office/drawing/2014/chart" uri="{C3380CC4-5D6E-409C-BE32-E72D297353CC}">
              <c16:uniqueId val="{00000000-8DB8-4EE5-83E8-E2B46BCD5A35}"/>
            </c:ext>
          </c:extLst>
        </c:ser>
        <c:dLbls>
          <c:dLblPos val="inEnd"/>
          <c:showLegendKey val="0"/>
          <c:showVal val="1"/>
          <c:showCatName val="0"/>
          <c:showSerName val="0"/>
          <c:showPercent val="0"/>
          <c:showBubbleSize val="0"/>
        </c:dLbls>
        <c:gapWidth val="100"/>
        <c:overlap val="-24"/>
        <c:axId val="1357373760"/>
        <c:axId val="1357367040"/>
      </c:barChart>
      <c:catAx>
        <c:axId val="1357373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357367040"/>
        <c:crosses val="autoZero"/>
        <c:auto val="1"/>
        <c:lblAlgn val="ctr"/>
        <c:lblOffset val="100"/>
        <c:noMultiLvlLbl val="0"/>
      </c:catAx>
      <c:valAx>
        <c:axId val="13573670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3573737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Gender Trend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PK"/>
        </a:p>
      </c:txPr>
    </c:title>
    <c:autoTitleDeleted val="0"/>
    <c:plotArea>
      <c:layout>
        <c:manualLayout>
          <c:layoutTarget val="inner"/>
          <c:xMode val="edge"/>
          <c:yMode val="edge"/>
          <c:x val="0.14637270341207348"/>
          <c:y val="0.11128112811281128"/>
          <c:w val="0.7791124234470691"/>
          <c:h val="0.58739352542597012"/>
        </c:manualLayout>
      </c:layout>
      <c:lineChart>
        <c:grouping val="standard"/>
        <c:varyColors val="0"/>
        <c:ser>
          <c:idx val="0"/>
          <c:order val="0"/>
          <c:tx>
            <c:v>Male Employees</c:v>
          </c:tx>
          <c:spPr>
            <a:ln w="22225" cap="rnd">
              <a:solidFill>
                <a:schemeClr val="accent1"/>
              </a:solidFill>
            </a:ln>
            <a:effectLst>
              <a:glow rad="139700">
                <a:schemeClr val="accent1">
                  <a:satMod val="175000"/>
                  <a:alpha val="14000"/>
                </a:schemeClr>
              </a:glow>
            </a:effectLst>
          </c:spPr>
          <c:marker>
            <c:symbol val="none"/>
          </c:marker>
          <c:cat>
            <c:numRef>
              <c:f>'[1]Employee Demographic Analysis D'!$AG$30:$AG$35</c:f>
              <c:numCache>
                <c:formatCode>General</c:formatCode>
                <c:ptCount val="6"/>
                <c:pt idx="0">
                  <c:v>2018</c:v>
                </c:pt>
                <c:pt idx="1">
                  <c:v>2019</c:v>
                </c:pt>
                <c:pt idx="2">
                  <c:v>2020</c:v>
                </c:pt>
                <c:pt idx="3">
                  <c:v>2021</c:v>
                </c:pt>
                <c:pt idx="4">
                  <c:v>2022</c:v>
                </c:pt>
                <c:pt idx="5">
                  <c:v>2023</c:v>
                </c:pt>
              </c:numCache>
            </c:numRef>
          </c:cat>
          <c:val>
            <c:numRef>
              <c:f>'[1]Employee Demographic Analysis D'!$AH$30:$AH$35</c:f>
              <c:numCache>
                <c:formatCode>General</c:formatCode>
                <c:ptCount val="6"/>
                <c:pt idx="0">
                  <c:v>94</c:v>
                </c:pt>
                <c:pt idx="1">
                  <c:v>267</c:v>
                </c:pt>
                <c:pt idx="2">
                  <c:v>250</c:v>
                </c:pt>
                <c:pt idx="3">
                  <c:v>291</c:v>
                </c:pt>
                <c:pt idx="4">
                  <c:v>278</c:v>
                </c:pt>
                <c:pt idx="5">
                  <c:v>138</c:v>
                </c:pt>
              </c:numCache>
            </c:numRef>
          </c:val>
          <c:smooth val="0"/>
          <c:extLst>
            <c:ext xmlns:c16="http://schemas.microsoft.com/office/drawing/2014/chart" uri="{C3380CC4-5D6E-409C-BE32-E72D297353CC}">
              <c16:uniqueId val="{00000000-008D-4DC0-B9F8-AD550726FA5F}"/>
            </c:ext>
          </c:extLst>
        </c:ser>
        <c:ser>
          <c:idx val="1"/>
          <c:order val="1"/>
          <c:tx>
            <c:v>Female Employees</c:v>
          </c:tx>
          <c:spPr>
            <a:ln w="22225" cap="rnd">
              <a:solidFill>
                <a:schemeClr val="accent2"/>
              </a:solidFill>
            </a:ln>
            <a:effectLst>
              <a:glow rad="139700">
                <a:schemeClr val="accent2">
                  <a:satMod val="175000"/>
                  <a:alpha val="14000"/>
                </a:schemeClr>
              </a:glow>
            </a:effectLst>
          </c:spPr>
          <c:marker>
            <c:symbol val="none"/>
          </c:marker>
          <c:cat>
            <c:numRef>
              <c:f>'[1]Employee Demographic Analysis D'!$AG$30:$AG$35</c:f>
              <c:numCache>
                <c:formatCode>General</c:formatCode>
                <c:ptCount val="6"/>
                <c:pt idx="0">
                  <c:v>2018</c:v>
                </c:pt>
                <c:pt idx="1">
                  <c:v>2019</c:v>
                </c:pt>
                <c:pt idx="2">
                  <c:v>2020</c:v>
                </c:pt>
                <c:pt idx="3">
                  <c:v>2021</c:v>
                </c:pt>
                <c:pt idx="4">
                  <c:v>2022</c:v>
                </c:pt>
                <c:pt idx="5">
                  <c:v>2023</c:v>
                </c:pt>
              </c:numCache>
            </c:numRef>
          </c:cat>
          <c:val>
            <c:numRef>
              <c:f>'[1]Employee Demographic Analysis D'!$AI$30:$AI$35</c:f>
              <c:numCache>
                <c:formatCode>General</c:formatCode>
                <c:ptCount val="6"/>
                <c:pt idx="0">
                  <c:v>161</c:v>
                </c:pt>
                <c:pt idx="1">
                  <c:v>331</c:v>
                </c:pt>
                <c:pt idx="2">
                  <c:v>342</c:v>
                </c:pt>
                <c:pt idx="3">
                  <c:v>309</c:v>
                </c:pt>
                <c:pt idx="4">
                  <c:v>342</c:v>
                </c:pt>
                <c:pt idx="5">
                  <c:v>197</c:v>
                </c:pt>
              </c:numCache>
            </c:numRef>
          </c:val>
          <c:smooth val="0"/>
          <c:extLst>
            <c:ext xmlns:c16="http://schemas.microsoft.com/office/drawing/2014/chart" uri="{C3380CC4-5D6E-409C-BE32-E72D297353CC}">
              <c16:uniqueId val="{00000001-008D-4DC0-B9F8-AD550726FA5F}"/>
            </c:ext>
          </c:extLst>
        </c:ser>
        <c:dLbls>
          <c:showLegendKey val="0"/>
          <c:showVal val="0"/>
          <c:showCatName val="0"/>
          <c:showSerName val="0"/>
          <c:showPercent val="0"/>
          <c:showBubbleSize val="0"/>
        </c:dLbls>
        <c:smooth val="0"/>
        <c:axId val="1701345248"/>
        <c:axId val="1701338048"/>
      </c:lineChart>
      <c:catAx>
        <c:axId val="17013452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crossAx val="1701338048"/>
        <c:crosses val="autoZero"/>
        <c:auto val="1"/>
        <c:lblAlgn val="ctr"/>
        <c:lblOffset val="100"/>
        <c:noMultiLvlLbl val="0"/>
      </c:catAx>
      <c:valAx>
        <c:axId val="170133804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No. of Employees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crossAx val="1701345248"/>
        <c:crosses val="autoZero"/>
        <c:crossBetween val="between"/>
      </c:valAx>
      <c:spPr>
        <a:noFill/>
        <a:ln>
          <a:noFill/>
        </a:ln>
        <a:effectLst/>
      </c:spPr>
    </c:plotArea>
    <c:legend>
      <c:legendPos val="t"/>
      <c:layout>
        <c:manualLayout>
          <c:xMode val="edge"/>
          <c:yMode val="edge"/>
          <c:x val="0.20261071610451678"/>
          <c:y val="0.85799418604651168"/>
          <c:w val="0.65074871704469772"/>
          <c:h val="8.17592931697491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Performance Vs. Avg. of Duration (Days)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PK"/>
        </a:p>
      </c:txPr>
    </c:title>
    <c:autoTitleDeleted val="0"/>
    <c:pivotFmts>
      <c:pivotFmt>
        <c:idx val="0"/>
        <c:spPr>
          <a:solidFill>
            <a:schemeClr val="accent1"/>
          </a:solidFill>
          <a:ln w="2857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28575" cap="rnd" cmpd="sng" algn="ctr">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11711711711711"/>
          <c:y val="0.19893518518518519"/>
          <c:w val="0.82702702702702702"/>
          <c:h val="0.60317876932050163"/>
        </c:manualLayout>
      </c:layout>
      <c:lineChart>
        <c:grouping val="standard"/>
        <c:varyColors val="0"/>
        <c:ser>
          <c:idx val="0"/>
          <c:order val="0"/>
          <c:tx>
            <c:v>Total</c:v>
          </c:tx>
          <c:spPr>
            <a:ln w="22225" cap="rnd">
              <a:solidFill>
                <a:schemeClr val="accent2"/>
              </a:solidFill>
            </a:ln>
            <a:effectLst>
              <a:glow rad="139700">
                <a:schemeClr val="accent1">
                  <a:satMod val="175000"/>
                  <a:alpha val="14000"/>
                </a:schemeClr>
              </a:glow>
            </a:effectLst>
          </c:spPr>
          <c:marker>
            <c:symbol val="none"/>
          </c:marker>
          <c:dLbls>
            <c:dLbl>
              <c:idx val="0"/>
              <c:layout>
                <c:manualLayout>
                  <c:x val="-6.7567567567567571E-2"/>
                  <c:y val="0.10185185185185185"/>
                </c:manualLayout>
              </c:layout>
              <c:tx>
                <c:rich>
                  <a:bodyPr/>
                  <a:lstStyle/>
                  <a:p>
                    <a:fld id="{8ACCBBD2-1B34-4D8A-82BC-B834E883377D}" type="VALUE">
                      <a:rPr lang="en-US"/>
                      <a:pPr/>
                      <a:t>[VALUE]</a:t>
                    </a:fld>
                    <a:endParaRPr lang="en-PK"/>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C9F-47E7-B452-FBBEF7D046F1}"/>
                </c:ext>
              </c:extLst>
            </c:dLbl>
            <c:dLbl>
              <c:idx val="1"/>
              <c:layout>
                <c:manualLayout>
                  <c:x val="-7.1171171171171166E-2"/>
                  <c:y val="0.1296296296296296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9F-47E7-B452-FBBEF7D046F1}"/>
                </c:ext>
              </c:extLst>
            </c:dLbl>
            <c:dLbl>
              <c:idx val="2"/>
              <c:layout>
                <c:manualLayout>
                  <c:x val="-6.9369369369369369E-2"/>
                  <c:y val="0.106481481481481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9F-47E7-B452-FBBEF7D046F1}"/>
                </c:ext>
              </c:extLst>
            </c:dLbl>
            <c:dLbl>
              <c:idx val="3"/>
              <c:layout>
                <c:manualLayout>
                  <c:x val="-4.0252252252252381E-2"/>
                  <c:y val="0.1157407407407406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9F-47E7-B452-FBBEF7D046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PK"/>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Lit>
              <c:ptCount val="5"/>
              <c:pt idx="0">
                <c:v>Exceeds</c:v>
              </c:pt>
              <c:pt idx="1">
                <c:v>Fully Meets</c:v>
              </c:pt>
              <c:pt idx="2">
                <c:v>Needs Improvement</c:v>
              </c:pt>
              <c:pt idx="3">
                <c:v>PIP</c:v>
              </c:pt>
              <c:pt idx="4">
                <c:v>(blank)</c:v>
              </c:pt>
            </c:strLit>
          </c:cat>
          <c:val>
            <c:numRef>
              <c:f>'Performance vs. Tenure Analysis'!$K$4:$K$7</c:f>
              <c:numCache>
                <c:formatCode>0.00</c:formatCode>
                <c:ptCount val="4"/>
                <c:pt idx="0">
                  <c:v>955.8644986449865</c:v>
                </c:pt>
                <c:pt idx="1">
                  <c:v>907.42397289284202</c:v>
                </c:pt>
                <c:pt idx="2">
                  <c:v>963.09604519774007</c:v>
                </c:pt>
                <c:pt idx="3">
                  <c:v>920</c:v>
                </c:pt>
              </c:numCache>
            </c:numRef>
          </c:val>
          <c:smooth val="0"/>
          <c:extLst>
            <c:ext xmlns:c16="http://schemas.microsoft.com/office/drawing/2014/chart" uri="{C3380CC4-5D6E-409C-BE32-E72D297353CC}">
              <c16:uniqueId val="{00000000-6C9F-47E7-B452-FBBEF7D046F1}"/>
            </c:ext>
          </c:extLst>
        </c:ser>
        <c:dLbls>
          <c:dLblPos val="ctr"/>
          <c:showLegendKey val="0"/>
          <c:showVal val="1"/>
          <c:showCatName val="0"/>
          <c:showSerName val="0"/>
          <c:showPercent val="0"/>
          <c:showBubbleSize val="0"/>
        </c:dLbls>
        <c:smooth val="0"/>
        <c:axId val="410222272"/>
        <c:axId val="410225632"/>
      </c:lineChart>
      <c:catAx>
        <c:axId val="4102222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Performance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PK"/>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crossAx val="410225632"/>
        <c:crosses val="autoZero"/>
        <c:auto val="1"/>
        <c:lblAlgn val="ctr"/>
        <c:lblOffset val="100"/>
        <c:noMultiLvlLbl val="0"/>
      </c:catAx>
      <c:valAx>
        <c:axId val="410225632"/>
        <c:scaling>
          <c:orientation val="minMax"/>
        </c:scaling>
        <c:delete val="0"/>
        <c:axPos val="l"/>
        <c:majorGridlines>
          <c:spPr>
            <a:ln w="12700"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Duration (No. of Days)</a:t>
                </a:r>
              </a:p>
            </c:rich>
          </c:tx>
          <c:layout>
            <c:manualLayout>
              <c:xMode val="edge"/>
              <c:yMode val="edge"/>
              <c:x val="6.8495424558416687E-2"/>
              <c:y val="0.28811874332291382"/>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PK"/>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crossAx val="410222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PK"/>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[JaveriaArain_ExcelProject_DataCrumbs.xlsx]Diversity and Inclusion Report!PivotTable14</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of Marital Status Vs.</a:t>
            </a:r>
            <a:r>
              <a:rPr lang="en-US" baseline="0"/>
              <a:t> Diversity Metrics</a:t>
            </a:r>
            <a:endParaRPr lang="en-US"/>
          </a:p>
        </c:rich>
      </c:tx>
      <c:layout>
        <c:manualLayout>
          <c:xMode val="edge"/>
          <c:yMode val="edge"/>
          <c:x val="0.2157624172817324"/>
          <c:y val="0.1034653277036022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 and Inclusion Report'!$E$24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'Diversity and Inclusion Report'!$B$25:$D$42</c:f>
              <c:multiLvlStrCache>
                <c:ptCount val="11"/>
                <c:lvl>
                  <c:pt idx="0">
                    <c:v>Asian</c:v>
                  </c:pt>
                  <c:pt idx="1">
                    <c:v>Hispanic</c:v>
                  </c:pt>
                  <c:pt idx="2">
                    <c:v>Hispanic</c:v>
                  </c:pt>
                  <c:pt idx="3">
                    <c:v>Asian</c:v>
                  </c:pt>
                  <c:pt idx="4">
                    <c:v>Hispanic</c:v>
                  </c:pt>
                  <c:pt idx="5">
                    <c:v>Asian</c:v>
                  </c:pt>
                  <c:pt idx="6">
                    <c:v>Hispanic</c:v>
                  </c:pt>
                  <c:pt idx="7">
                    <c:v>Asian</c:v>
                  </c:pt>
                  <c:pt idx="8">
                    <c:v>Hispanic</c:v>
                  </c:pt>
                  <c:pt idx="9">
                    <c:v>Asian</c:v>
                  </c:pt>
                  <c:pt idx="10">
                    <c:v>Hispanic</c:v>
                  </c:pt>
                </c:lvl>
                <c:lvl>
                  <c:pt idx="0">
                    <c:v>Admin Offices</c:v>
                  </c:pt>
                  <c:pt idx="2">
                    <c:v>Executive Office</c:v>
                  </c:pt>
                  <c:pt idx="3">
                    <c:v>IT/IS</c:v>
                  </c:pt>
                  <c:pt idx="5">
                    <c:v>Production       </c:v>
                  </c:pt>
                  <c:pt idx="7">
                    <c:v>Sales</c:v>
                  </c:pt>
                  <c:pt idx="9">
                    <c:v>Software Engineering</c:v>
                  </c:pt>
                </c:lvl>
              </c:multiLvlStrCache>
            </c:multiLvlStrRef>
          </c:cat>
          <c:val>
            <c:numRef>
              <c:f>'Diversity and Inclusion Report'!$E$25:$E$42</c:f>
              <c:numCache>
                <c:formatCode>0.00%</c:formatCode>
                <c:ptCount val="11"/>
                <c:pt idx="0">
                  <c:v>6.2111801242236021E-3</c:v>
                </c:pt>
                <c:pt idx="1">
                  <c:v>6.2111801242236021E-3</c:v>
                </c:pt>
                <c:pt idx="2">
                  <c:v>3.105590062111801E-3</c:v>
                </c:pt>
                <c:pt idx="3">
                  <c:v>5.2795031055900624E-2</c:v>
                </c:pt>
                <c:pt idx="4">
                  <c:v>7.4534161490683232E-2</c:v>
                </c:pt>
                <c:pt idx="5">
                  <c:v>0.36645962732919257</c:v>
                </c:pt>
                <c:pt idx="6">
                  <c:v>0.36024844720496896</c:v>
                </c:pt>
                <c:pt idx="7">
                  <c:v>6.8322981366459631E-2</c:v>
                </c:pt>
                <c:pt idx="8">
                  <c:v>3.4161490683229816E-2</c:v>
                </c:pt>
                <c:pt idx="9">
                  <c:v>6.2111801242236021E-3</c:v>
                </c:pt>
                <c:pt idx="10">
                  <c:v>2.1739130434782608E-2</c:v>
                </c:pt>
              </c:numCache>
            </c:numRef>
          </c:val>
          <c:extLst>
            <c:ext xmlns:c16="http://schemas.microsoft.com/office/drawing/2014/chart" uri="{C3380CC4-5D6E-409C-BE32-E72D297353CC}">
              <c16:uniqueId val="{00000000-7AEB-4AE4-BE6E-67074D51C8D8}"/>
            </c:ext>
          </c:extLst>
        </c:ser>
        <c:dLbls>
          <c:showLegendKey val="0"/>
          <c:showVal val="0"/>
          <c:showCatName val="0"/>
          <c:showSerName val="0"/>
          <c:showPercent val="0"/>
          <c:showBubbleSize val="0"/>
        </c:dLbls>
        <c:gapWidth val="100"/>
        <c:overlap val="-24"/>
        <c:axId val="838544432"/>
        <c:axId val="838545392"/>
      </c:barChart>
      <c:catAx>
        <c:axId val="8385444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838545392"/>
        <c:crosses val="autoZero"/>
        <c:auto val="1"/>
        <c:lblAlgn val="ctr"/>
        <c:lblOffset val="100"/>
        <c:noMultiLvlLbl val="0"/>
      </c:catAx>
      <c:valAx>
        <c:axId val="83854539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83854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[JaveriaArain_ExcelProject_DataCrumbs.xlsx]Diversity and Inclusion Report!PivotTable15</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
            </a:r>
            <a:r>
              <a:rPr lang="en-US" baseline="0"/>
              <a:t> of Performance Score Vs. Race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 and Inclusion Report'!$K$24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'Diversity and Inclusion Report'!$J$25:$J$50</c:f>
              <c:multiLvlStrCache>
                <c:ptCount val="20"/>
                <c:lvl>
                  <c:pt idx="0">
                    <c:v>Exceeds</c:v>
                  </c:pt>
                  <c:pt idx="1">
                    <c:v>Fully Meets</c:v>
                  </c:pt>
                  <c:pt idx="2">
                    <c:v>Needs Improvement</c:v>
                  </c:pt>
                  <c:pt idx="3">
                    <c:v>PIP</c:v>
                  </c:pt>
                  <c:pt idx="4">
                    <c:v>Exceeds</c:v>
                  </c:pt>
                  <c:pt idx="5">
                    <c:v>Fully Meets</c:v>
                  </c:pt>
                  <c:pt idx="6">
                    <c:v>Needs Improvement</c:v>
                  </c:pt>
                  <c:pt idx="7">
                    <c:v>PIP</c:v>
                  </c:pt>
                  <c:pt idx="8">
                    <c:v>Exceeds</c:v>
                  </c:pt>
                  <c:pt idx="9">
                    <c:v>Fully Meets</c:v>
                  </c:pt>
                  <c:pt idx="10">
                    <c:v>Needs Improvement</c:v>
                  </c:pt>
                  <c:pt idx="11">
                    <c:v>PIP</c:v>
                  </c:pt>
                  <c:pt idx="12">
                    <c:v>Exceeds</c:v>
                  </c:pt>
                  <c:pt idx="13">
                    <c:v>Fully Meets</c:v>
                  </c:pt>
                  <c:pt idx="14">
                    <c:v>Needs Improvement</c:v>
                  </c:pt>
                  <c:pt idx="15">
                    <c:v>PIP</c:v>
                  </c:pt>
                  <c:pt idx="16">
                    <c:v>Exceeds</c:v>
                  </c:pt>
                  <c:pt idx="17">
                    <c:v>Fully Meets</c:v>
                  </c:pt>
                  <c:pt idx="18">
                    <c:v>Needs Improvement</c:v>
                  </c:pt>
                  <c:pt idx="19">
                    <c:v>PIP</c:v>
                  </c:pt>
                </c:lvl>
                <c:lvl>
                  <c:pt idx="0">
                    <c:v>Asian</c:v>
                  </c:pt>
                  <c:pt idx="4">
                    <c:v>Black</c:v>
                  </c:pt>
                  <c:pt idx="8">
                    <c:v>Hispanic</c:v>
                  </c:pt>
                  <c:pt idx="12">
                    <c:v>Other</c:v>
                  </c:pt>
                  <c:pt idx="16">
                    <c:v>White</c:v>
                  </c:pt>
                </c:lvl>
              </c:multiLvlStrCache>
            </c:multiLvlStrRef>
          </c:cat>
          <c:val>
            <c:numRef>
              <c:f>'Diversity and Inclusion Report'!$K$25:$K$50</c:f>
              <c:numCache>
                <c:formatCode>0.00%</c:formatCode>
                <c:ptCount val="20"/>
                <c:pt idx="0">
                  <c:v>2.6666666666666668E-2</c:v>
                </c:pt>
                <c:pt idx="1">
                  <c:v>0.16633333333333333</c:v>
                </c:pt>
                <c:pt idx="2">
                  <c:v>1.2E-2</c:v>
                </c:pt>
                <c:pt idx="3">
                  <c:v>4.6666666666666671E-3</c:v>
                </c:pt>
                <c:pt idx="4">
                  <c:v>1.9333333333333334E-2</c:v>
                </c:pt>
                <c:pt idx="5">
                  <c:v>0.16533333333333333</c:v>
                </c:pt>
                <c:pt idx="6">
                  <c:v>1.4E-2</c:v>
                </c:pt>
                <c:pt idx="7">
                  <c:v>7.3333333333333332E-3</c:v>
                </c:pt>
                <c:pt idx="8">
                  <c:v>2.5000000000000001E-2</c:v>
                </c:pt>
                <c:pt idx="9">
                  <c:v>0.14899999999999999</c:v>
                </c:pt>
                <c:pt idx="10">
                  <c:v>8.9999999999999993E-3</c:v>
                </c:pt>
                <c:pt idx="11">
                  <c:v>7.6666666666666662E-3</c:v>
                </c:pt>
                <c:pt idx="12">
                  <c:v>2.5666666666666667E-2</c:v>
                </c:pt>
                <c:pt idx="13">
                  <c:v>0.15066666666666667</c:v>
                </c:pt>
                <c:pt idx="14">
                  <c:v>1.1333333333333334E-2</c:v>
                </c:pt>
                <c:pt idx="15">
                  <c:v>6.3333333333333332E-3</c:v>
                </c:pt>
                <c:pt idx="16">
                  <c:v>2.6333333333333334E-2</c:v>
                </c:pt>
                <c:pt idx="17">
                  <c:v>0.15566666666666668</c:v>
                </c:pt>
                <c:pt idx="18">
                  <c:v>1.2666666666666666E-2</c:v>
                </c:pt>
                <c:pt idx="19">
                  <c:v>5.0000000000000001E-3</c:v>
                </c:pt>
              </c:numCache>
            </c:numRef>
          </c:val>
          <c:extLst>
            <c:ext xmlns:c16="http://schemas.microsoft.com/office/drawing/2014/chart" uri="{C3380CC4-5D6E-409C-BE32-E72D297353CC}">
              <c16:uniqueId val="{00000000-756D-4073-A9D3-4DDAB9CF89AA}"/>
            </c:ext>
          </c:extLst>
        </c:ser>
        <c:dLbls>
          <c:showLegendKey val="0"/>
          <c:showVal val="0"/>
          <c:showCatName val="0"/>
          <c:showSerName val="0"/>
          <c:showPercent val="0"/>
          <c:showBubbleSize val="0"/>
        </c:dLbls>
        <c:gapWidth val="100"/>
        <c:overlap val="-24"/>
        <c:axId val="2053317088"/>
        <c:axId val="2053317568"/>
      </c:barChart>
      <c:catAx>
        <c:axId val="205331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2053317568"/>
        <c:crosses val="autoZero"/>
        <c:auto val="1"/>
        <c:lblAlgn val="ctr"/>
        <c:lblOffset val="100"/>
        <c:noMultiLvlLbl val="0"/>
      </c:catAx>
      <c:valAx>
        <c:axId val="205331756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205331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[JaveriaArain_ExcelProject_DataCrumbs.xlsx]Employee Performance Analysis!PivotTable16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No. of EMployees Vs.Employee</a:t>
            </a:r>
            <a:r>
              <a:rPr lang="en-US" sz="1400" baseline="0"/>
              <a:t> Rating of Different Departments</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'Employee Performance Analysis'!$D$24</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multiLvlStrRef>
              <c:f>'Employee Performance Analysis'!$B$25:$C$35</c:f>
              <c:multiLvlStrCache>
                <c:ptCount val="5"/>
                <c:lvl>
                  <c:pt idx="0">
                    <c:v>5</c:v>
                  </c:pt>
                  <c:pt idx="1">
                    <c:v>5</c:v>
                  </c:pt>
                  <c:pt idx="2">
                    <c:v>5</c:v>
                  </c:pt>
                  <c:pt idx="3">
                    <c:v>5</c:v>
                  </c:pt>
                  <c:pt idx="4">
                    <c:v>5</c:v>
                  </c:pt>
                </c:lvl>
                <c:lvl>
                  <c:pt idx="0">
                    <c:v>Admin Offices</c:v>
                  </c:pt>
                  <c:pt idx="1">
                    <c:v>IT/IS</c:v>
                  </c:pt>
                  <c:pt idx="2">
                    <c:v>Production       </c:v>
                  </c:pt>
                  <c:pt idx="3">
                    <c:v>Sales</c:v>
                  </c:pt>
                  <c:pt idx="4">
                    <c:v>Software Engineering</c:v>
                  </c:pt>
                </c:lvl>
              </c:multiLvlStrCache>
            </c:multiLvlStrRef>
          </c:cat>
          <c:val>
            <c:numRef>
              <c:f>'Employee Performance Analysis'!$D$25:$D$35</c:f>
              <c:numCache>
                <c:formatCode>General</c:formatCode>
                <c:ptCount val="5"/>
                <c:pt idx="0">
                  <c:v>1</c:v>
                </c:pt>
                <c:pt idx="1">
                  <c:v>26</c:v>
                </c:pt>
                <c:pt idx="2">
                  <c:v>193</c:v>
                </c:pt>
                <c:pt idx="3">
                  <c:v>48</c:v>
                </c:pt>
                <c:pt idx="4">
                  <c:v>2</c:v>
                </c:pt>
              </c:numCache>
            </c:numRef>
          </c:val>
          <c:extLst>
            <c:ext xmlns:c16="http://schemas.microsoft.com/office/drawing/2014/chart" uri="{C3380CC4-5D6E-409C-BE32-E72D297353CC}">
              <c16:uniqueId val="{00000000-69BF-428A-82BE-6B1B37A11693}"/>
            </c:ext>
          </c:extLst>
        </c:ser>
        <c:dLbls>
          <c:showLegendKey val="0"/>
          <c:showVal val="0"/>
          <c:showCatName val="0"/>
          <c:showSerName val="0"/>
          <c:showPercent val="0"/>
          <c:showBubbleSize val="0"/>
        </c:dLbls>
        <c:gapWidth val="150"/>
        <c:shape val="box"/>
        <c:axId val="1436756688"/>
        <c:axId val="1436754768"/>
        <c:axId val="0"/>
      </c:bar3DChart>
      <c:catAx>
        <c:axId val="1436756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36754768"/>
        <c:crosses val="autoZero"/>
        <c:auto val="1"/>
        <c:lblAlgn val="ctr"/>
        <c:lblOffset val="100"/>
        <c:noMultiLvlLbl val="0"/>
      </c:catAx>
      <c:valAx>
        <c:axId val="143675476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3675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 Summary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2"/>
            </a:solidFill>
            <a:ln>
              <a:noFill/>
            </a:ln>
            <a:effectLst>
              <a:outerShdw blurRad="57150" dist="19050" dir="5400000" algn="ctr" rotWithShape="0">
                <a:srgbClr val="000000">
                  <a:alpha val="63000"/>
                </a:srgbClr>
              </a:outerShdw>
            </a:effectLst>
          </c:spPr>
          <c:invertIfNegative val="0"/>
          <c:cat>
            <c:strLit>
              <c:ptCount val="3"/>
              <c:pt idx="0">
                <c:v>Average Performing Individual</c:v>
              </c:pt>
              <c:pt idx="1">
                <c:v>Below Average Performing</c:v>
              </c:pt>
              <c:pt idx="2">
                <c:v>High Performing Individual</c:v>
              </c:pt>
            </c:strLit>
          </c:cat>
          <c:val>
            <c:numLit>
              <c:formatCode>General</c:formatCode>
              <c:ptCount val="3"/>
              <c:pt idx="0">
                <c:v>1194</c:v>
              </c:pt>
              <c:pt idx="1">
                <c:v>1180</c:v>
              </c:pt>
              <c:pt idx="2">
                <c:v>626</c:v>
              </c:pt>
            </c:numLit>
          </c:val>
          <c:extLst>
            <c:ext xmlns:c16="http://schemas.microsoft.com/office/drawing/2014/chart" uri="{C3380CC4-5D6E-409C-BE32-E72D297353CC}">
              <c16:uniqueId val="{00000000-7838-423B-A1DA-1021D4C8D16B}"/>
            </c:ext>
          </c:extLst>
        </c:ser>
        <c:dLbls>
          <c:showLegendKey val="0"/>
          <c:showVal val="0"/>
          <c:showCatName val="0"/>
          <c:showSerName val="0"/>
          <c:showPercent val="0"/>
          <c:showBubbleSize val="0"/>
        </c:dLbls>
        <c:gapWidth val="115"/>
        <c:overlap val="-20"/>
        <c:axId val="111308655"/>
        <c:axId val="111309615"/>
      </c:barChart>
      <c:catAx>
        <c:axId val="11130865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11309615"/>
        <c:crosses val="autoZero"/>
        <c:auto val="1"/>
        <c:lblAlgn val="ctr"/>
        <c:lblOffset val="100"/>
        <c:noMultiLvlLbl val="0"/>
      </c:catAx>
      <c:valAx>
        <c:axId val="11130961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113086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[JaveriaArain_ExcelProject_DataCrumbs.xlsx]Retention Rate by Department!PivotTable1</c:name>
    <c:fmtId val="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No. of Employees Vs.Employee Status of Different Departments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'Retention Rate by Department'!$C$24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'Retention Rate by Department'!$B$25:$B$31</c:f>
              <c:strCache>
                <c:ptCount val="6"/>
                <c:pt idx="0">
                  <c:v>Admin Offices</c:v>
                </c:pt>
                <c:pt idx="1">
                  <c:v>Executive Office</c:v>
                </c:pt>
                <c:pt idx="2">
                  <c:v>IT/IS</c:v>
                </c:pt>
                <c:pt idx="3">
                  <c:v>Production       </c:v>
                </c:pt>
                <c:pt idx="4">
                  <c:v>Sales</c:v>
                </c:pt>
                <c:pt idx="5">
                  <c:v>Software Engineering</c:v>
                </c:pt>
              </c:strCache>
            </c:strRef>
          </c:cat>
          <c:val>
            <c:numRef>
              <c:f>'Retention Rate by Department'!$C$25:$C$31</c:f>
              <c:numCache>
                <c:formatCode>General</c:formatCode>
                <c:ptCount val="6"/>
                <c:pt idx="0">
                  <c:v>80</c:v>
                </c:pt>
                <c:pt idx="1">
                  <c:v>24</c:v>
                </c:pt>
                <c:pt idx="2">
                  <c:v>430</c:v>
                </c:pt>
                <c:pt idx="3">
                  <c:v>2020</c:v>
                </c:pt>
                <c:pt idx="4">
                  <c:v>331</c:v>
                </c:pt>
                <c:pt idx="5">
                  <c:v>115</c:v>
                </c:pt>
              </c:numCache>
            </c:numRef>
          </c:val>
          <c:extLst>
            <c:ext xmlns:c16="http://schemas.microsoft.com/office/drawing/2014/chart" uri="{C3380CC4-5D6E-409C-BE32-E72D297353CC}">
              <c16:uniqueId val="{00000000-8CE8-4C4D-A4FF-04F7FB3CCFFA}"/>
            </c:ext>
          </c:extLst>
        </c:ser>
        <c:dLbls>
          <c:showLegendKey val="0"/>
          <c:showVal val="0"/>
          <c:showCatName val="0"/>
          <c:showSerName val="0"/>
          <c:showPercent val="0"/>
          <c:showBubbleSize val="0"/>
        </c:dLbls>
        <c:gapWidth val="150"/>
        <c:shape val="box"/>
        <c:axId val="674724944"/>
        <c:axId val="674725424"/>
        <c:axId val="0"/>
      </c:bar3DChart>
      <c:catAx>
        <c:axId val="674724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674725424"/>
        <c:crosses val="autoZero"/>
        <c:auto val="1"/>
        <c:lblAlgn val="ctr"/>
        <c:lblOffset val="100"/>
        <c:noMultiLvlLbl val="0"/>
      </c:catAx>
      <c:valAx>
        <c:axId val="67472542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67472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[JaveriaArain_ExcelProject_DataCrumbs.xlsx]Retention Rate by Department!PivotTable2</c:name>
    <c:fmtId val="4"/>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'Retention Rate by Department'!$L$23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cat>
            <c:multiLvlStrRef>
              <c:f>'Retention Rate by Department'!$K$24:$K$53</c:f>
              <c:multiLvlStrCache>
                <c:ptCount val="17"/>
                <c:lvl>
                  <c:pt idx="0">
                    <c:v>Average Performing Individual</c:v>
                  </c:pt>
                  <c:pt idx="1">
                    <c:v>Below Average Performing</c:v>
                  </c:pt>
                  <c:pt idx="2">
                    <c:v>High Performing Individual</c:v>
                  </c:pt>
                  <c:pt idx="3">
                    <c:v>Average Performing Individual</c:v>
                  </c:pt>
                  <c:pt idx="4">
                    <c:v>Below Average Performing</c:v>
                  </c:pt>
                  <c:pt idx="5">
                    <c:v>Average Performing Individual</c:v>
                  </c:pt>
                  <c:pt idx="6">
                    <c:v>Below Average Performing</c:v>
                  </c:pt>
                  <c:pt idx="7">
                    <c:v>High Performing Individual</c:v>
                  </c:pt>
                  <c:pt idx="8">
                    <c:v>Average Performing Individual</c:v>
                  </c:pt>
                  <c:pt idx="9">
                    <c:v>Below Average Performing</c:v>
                  </c:pt>
                  <c:pt idx="10">
                    <c:v>High Performing Individual</c:v>
                  </c:pt>
                  <c:pt idx="11">
                    <c:v>Average Performing Individual</c:v>
                  </c:pt>
                  <c:pt idx="12">
                    <c:v>Below Average Performing</c:v>
                  </c:pt>
                  <c:pt idx="13">
                    <c:v>High Performing Individual</c:v>
                  </c:pt>
                  <c:pt idx="14">
                    <c:v>Average Performing Individual</c:v>
                  </c:pt>
                  <c:pt idx="15">
                    <c:v>Below Average Performing</c:v>
                  </c:pt>
                  <c:pt idx="16">
                    <c:v>High Performing Individual</c:v>
                  </c:pt>
                </c:lvl>
                <c:lvl>
                  <c:pt idx="0">
                    <c:v>Active</c:v>
                  </c:pt>
                  <c:pt idx="3">
                    <c:v>Active</c:v>
                  </c:pt>
                  <c:pt idx="5">
                    <c:v>Active</c:v>
                  </c:pt>
                  <c:pt idx="8">
                    <c:v>Active</c:v>
                  </c:pt>
                  <c:pt idx="11">
                    <c:v>Active</c:v>
                  </c:pt>
                  <c:pt idx="14">
                    <c:v>Active</c:v>
                  </c:pt>
                </c:lvl>
                <c:lvl>
                  <c:pt idx="0">
                    <c:v>Admin Offices</c:v>
                  </c:pt>
                  <c:pt idx="3">
                    <c:v>Executive Office</c:v>
                  </c:pt>
                  <c:pt idx="5">
                    <c:v>IT/IS</c:v>
                  </c:pt>
                  <c:pt idx="8">
                    <c:v>Production       </c:v>
                  </c:pt>
                  <c:pt idx="11">
                    <c:v>Sales</c:v>
                  </c:pt>
                  <c:pt idx="14">
                    <c:v>Software Engineering</c:v>
                  </c:pt>
                </c:lvl>
              </c:multiLvlStrCache>
            </c:multiLvlStrRef>
          </c:cat>
          <c:val>
            <c:numRef>
              <c:f>'Retention Rate by Department'!$L$24:$L$53</c:f>
              <c:numCache>
                <c:formatCode>General</c:formatCode>
                <c:ptCount val="17"/>
                <c:pt idx="0">
                  <c:v>52</c:v>
                </c:pt>
                <c:pt idx="1">
                  <c:v>23</c:v>
                </c:pt>
                <c:pt idx="2">
                  <c:v>3</c:v>
                </c:pt>
                <c:pt idx="3">
                  <c:v>12</c:v>
                </c:pt>
                <c:pt idx="4">
                  <c:v>12</c:v>
                </c:pt>
                <c:pt idx="5">
                  <c:v>181</c:v>
                </c:pt>
                <c:pt idx="6">
                  <c:v>127</c:v>
                </c:pt>
                <c:pt idx="7">
                  <c:v>67</c:v>
                </c:pt>
                <c:pt idx="8">
                  <c:v>613</c:v>
                </c:pt>
                <c:pt idx="9">
                  <c:v>650</c:v>
                </c:pt>
                <c:pt idx="10">
                  <c:v>325</c:v>
                </c:pt>
                <c:pt idx="11">
                  <c:v>28</c:v>
                </c:pt>
                <c:pt idx="12">
                  <c:v>154</c:v>
                </c:pt>
                <c:pt idx="13">
                  <c:v>119</c:v>
                </c:pt>
                <c:pt idx="14">
                  <c:v>65</c:v>
                </c:pt>
                <c:pt idx="15">
                  <c:v>16</c:v>
                </c:pt>
                <c:pt idx="16">
                  <c:v>11</c:v>
                </c:pt>
              </c:numCache>
            </c:numRef>
          </c:val>
          <c:extLst>
            <c:ext xmlns:c16="http://schemas.microsoft.com/office/drawing/2014/chart" uri="{C3380CC4-5D6E-409C-BE32-E72D297353CC}">
              <c16:uniqueId val="{00000000-B369-47B0-ADA6-5AF8D84058E9}"/>
            </c:ext>
          </c:extLst>
        </c:ser>
        <c:dLbls>
          <c:showLegendKey val="0"/>
          <c:showVal val="0"/>
          <c:showCatName val="0"/>
          <c:showSerName val="0"/>
          <c:showPercent val="0"/>
          <c:showBubbleSize val="0"/>
        </c:dLbls>
        <c:gapWidth val="84"/>
        <c:gapDepth val="53"/>
        <c:shape val="box"/>
        <c:axId val="2136090560"/>
        <c:axId val="2136094880"/>
        <c:axId val="0"/>
      </c:bar3DChart>
      <c:catAx>
        <c:axId val="21360905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PK"/>
          </a:p>
        </c:txPr>
        <c:crossAx val="2136094880"/>
        <c:crosses val="autoZero"/>
        <c:auto val="1"/>
        <c:lblAlgn val="ctr"/>
        <c:lblOffset val="100"/>
        <c:noMultiLvlLbl val="0"/>
      </c:catAx>
      <c:valAx>
        <c:axId val="2136094880"/>
        <c:scaling>
          <c:orientation val="minMax"/>
        </c:scaling>
        <c:delete val="1"/>
        <c:axPos val="l"/>
        <c:majorGridlines>
          <c:spPr>
            <a:ln w="9525">
              <a:solidFill>
                <a:schemeClr val="lt1">
                  <a:lumMod val="50000"/>
                </a:schemeClr>
              </a:solidFill>
            </a:ln>
            <a:effectLst/>
          </c:spPr>
        </c:majorGridlines>
        <c:numFmt formatCode="General" sourceLinked="1"/>
        <c:majorTickMark val="out"/>
        <c:minorTickMark val="none"/>
        <c:tickLblPos val="nextTo"/>
        <c:crossAx val="2136090560"/>
        <c:crosses val="autoZero"/>
        <c:crossBetween val="between"/>
      </c:valAx>
      <c:dTable>
        <c:showHorzBorder val="1"/>
        <c:showVertBorder val="1"/>
        <c:showOutline val="1"/>
        <c:showKeys val="1"/>
        <c:spPr>
          <a:noFill/>
          <a:ln w="9525">
            <a:solidFill>
              <a:schemeClr val="accent2">
                <a:alpha val="91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PK"/>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[JaveriaArain_ExcelProject_DataCrumbs.xlsx]Compensation Analysis by Job Ti!PivotTable3</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 of Employees in Different Pay Zones</a:t>
            </a:r>
          </a:p>
        </c:rich>
      </c:tx>
      <c:layout>
        <c:manualLayout>
          <c:xMode val="edge"/>
          <c:yMode val="edge"/>
          <c:x val="0.25814441395958648"/>
          <c:y val="5.362451240556256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'Compensation Analysis by Job Ti'!$D$26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'Compensation Analysis by Job Ti'!$B$27:$C$199</c:f>
              <c:multiLvlStrCache>
                <c:ptCount val="166"/>
                <c:lvl>
                  <c:pt idx="0">
                    <c:v>Administrative</c:v>
                  </c:pt>
                  <c:pt idx="1">
                    <c:v>Associate</c:v>
                  </c:pt>
                  <c:pt idx="2">
                    <c:v>Billing</c:v>
                  </c:pt>
                  <c:pt idx="3">
                    <c:v>Engineer</c:v>
                  </c:pt>
                  <c:pt idx="4">
                    <c:v>Flagger</c:v>
                  </c:pt>
                  <c:pt idx="5">
                    <c:v>Foreman</c:v>
                  </c:pt>
                  <c:pt idx="6">
                    <c:v>Helper</c:v>
                  </c:pt>
                  <c:pt idx="7">
                    <c:v>Laborer</c:v>
                  </c:pt>
                  <c:pt idx="8">
                    <c:v>Lineman</c:v>
                  </c:pt>
                  <c:pt idx="9">
                    <c:v>Locator</c:v>
                  </c:pt>
                  <c:pt idx="10">
                    <c:v>Safety Manager</c:v>
                  </c:pt>
                  <c:pt idx="11">
                    <c:v>Splicer</c:v>
                  </c:pt>
                  <c:pt idx="12">
                    <c:v>Supervisor</c:v>
                  </c:pt>
                  <c:pt idx="13">
                    <c:v>Technician</c:v>
                  </c:pt>
                  <c:pt idx="14">
                    <c:v>Tester</c:v>
                  </c:pt>
                  <c:pt idx="15">
                    <c:v>Vp</c:v>
                  </c:pt>
                  <c:pt idx="16">
                    <c:v>Foreman</c:v>
                  </c:pt>
                  <c:pt idx="17">
                    <c:v>Laborer</c:v>
                  </c:pt>
                  <c:pt idx="18">
                    <c:v>Lineman</c:v>
                  </c:pt>
                  <c:pt idx="19">
                    <c:v>Project Manager</c:v>
                  </c:pt>
                  <c:pt idx="20">
                    <c:v>Supervisor</c:v>
                  </c:pt>
                  <c:pt idx="21">
                    <c:v>Technician</c:v>
                  </c:pt>
                  <c:pt idx="22">
                    <c:v>Top Hand</c:v>
                  </c:pt>
                  <c:pt idx="23">
                    <c:v>Accounting</c:v>
                  </c:pt>
                  <c:pt idx="24">
                    <c:v>Administration</c:v>
                  </c:pt>
                  <c:pt idx="25">
                    <c:v>Administrative</c:v>
                  </c:pt>
                  <c:pt idx="26">
                    <c:v>Administrator</c:v>
                  </c:pt>
                  <c:pt idx="27">
                    <c:v>Apprentice</c:v>
                  </c:pt>
                  <c:pt idx="28">
                    <c:v>Assistant</c:v>
                  </c:pt>
                  <c:pt idx="29">
                    <c:v>Associate</c:v>
                  </c:pt>
                  <c:pt idx="30">
                    <c:v>Clerk</c:v>
                  </c:pt>
                  <c:pt idx="31">
                    <c:v>Contracts</c:v>
                  </c:pt>
                  <c:pt idx="32">
                    <c:v>Coordinator</c:v>
                  </c:pt>
                  <c:pt idx="33">
                    <c:v>Director</c:v>
                  </c:pt>
                  <c:pt idx="34">
                    <c:v>Drafter</c:v>
                  </c:pt>
                  <c:pt idx="35">
                    <c:v>Driver</c:v>
                  </c:pt>
                  <c:pt idx="36">
                    <c:v>Engineer</c:v>
                  </c:pt>
                  <c:pt idx="37">
                    <c:v>Executive Assistant</c:v>
                  </c:pt>
                  <c:pt idx="38">
                    <c:v>Field Project Manager</c:v>
                  </c:pt>
                  <c:pt idx="39">
                    <c:v>Flagger</c:v>
                  </c:pt>
                  <c:pt idx="40">
                    <c:v>Foreman</c:v>
                  </c:pt>
                  <c:pt idx="41">
                    <c:v>Groundman</c:v>
                  </c:pt>
                  <c:pt idx="42">
                    <c:v>Helper</c:v>
                  </c:pt>
                  <c:pt idx="43">
                    <c:v>Laborer</c:v>
                  </c:pt>
                  <c:pt idx="44">
                    <c:v>Lineman</c:v>
                  </c:pt>
                  <c:pt idx="45">
                    <c:v>Locator</c:v>
                  </c:pt>
                  <c:pt idx="46">
                    <c:v>Manager</c:v>
                  </c:pt>
                  <c:pt idx="47">
                    <c:v>Mechanic</c:v>
                  </c:pt>
                  <c:pt idx="48">
                    <c:v>Operator</c:v>
                  </c:pt>
                  <c:pt idx="49">
                    <c:v>Planner</c:v>
                  </c:pt>
                  <c:pt idx="50">
                    <c:v>Principal</c:v>
                  </c:pt>
                  <c:pt idx="51">
                    <c:v>Project Manager</c:v>
                  </c:pt>
                  <c:pt idx="52">
                    <c:v>Purchasing</c:v>
                  </c:pt>
                  <c:pt idx="53">
                    <c:v>Services</c:v>
                  </c:pt>
                  <c:pt idx="54">
                    <c:v>Shop</c:v>
                  </c:pt>
                  <c:pt idx="55">
                    <c:v>Splicer</c:v>
                  </c:pt>
                  <c:pt idx="56">
                    <c:v>Supervisor</c:v>
                  </c:pt>
                  <c:pt idx="57">
                    <c:v>Technician</c:v>
                  </c:pt>
                  <c:pt idx="58">
                    <c:v>Top Hand</c:v>
                  </c:pt>
                  <c:pt idx="59">
                    <c:v>Tower Hand</c:v>
                  </c:pt>
                  <c:pt idx="60">
                    <c:v>Vp</c:v>
                  </c:pt>
                  <c:pt idx="61">
                    <c:v>Accounting</c:v>
                  </c:pt>
                  <c:pt idx="62">
                    <c:v>Administration</c:v>
                  </c:pt>
                  <c:pt idx="63">
                    <c:v>Administrative</c:v>
                  </c:pt>
                  <c:pt idx="64">
                    <c:v>Administrator</c:v>
                  </c:pt>
                  <c:pt idx="65">
                    <c:v>Analyst</c:v>
                  </c:pt>
                  <c:pt idx="66">
                    <c:v>Apprentice</c:v>
                  </c:pt>
                  <c:pt idx="67">
                    <c:v>Assistant</c:v>
                  </c:pt>
                  <c:pt idx="68">
                    <c:v>Associate</c:v>
                  </c:pt>
                  <c:pt idx="69">
                    <c:v>Billing</c:v>
                  </c:pt>
                  <c:pt idx="70">
                    <c:v>Business Development</c:v>
                  </c:pt>
                  <c:pt idx="71">
                    <c:v>Clerk</c:v>
                  </c:pt>
                  <c:pt idx="72">
                    <c:v>Construction Manager</c:v>
                  </c:pt>
                  <c:pt idx="73">
                    <c:v>Contracts</c:v>
                  </c:pt>
                  <c:pt idx="74">
                    <c:v>Coordinator</c:v>
                  </c:pt>
                  <c:pt idx="75">
                    <c:v>Director</c:v>
                  </c:pt>
                  <c:pt idx="76">
                    <c:v>Drafter</c:v>
                  </c:pt>
                  <c:pt idx="77">
                    <c:v>Driller</c:v>
                  </c:pt>
                  <c:pt idx="78">
                    <c:v>Driver</c:v>
                  </c:pt>
                  <c:pt idx="79">
                    <c:v>Engineer</c:v>
                  </c:pt>
                  <c:pt idx="80">
                    <c:v>Executive</c:v>
                  </c:pt>
                  <c:pt idx="81">
                    <c:v>Executive Assistant</c:v>
                  </c:pt>
                  <c:pt idx="82">
                    <c:v>Field Project Manager</c:v>
                  </c:pt>
                  <c:pt idx="83">
                    <c:v>Field Technician</c:v>
                  </c:pt>
                  <c:pt idx="84">
                    <c:v>Flagger</c:v>
                  </c:pt>
                  <c:pt idx="85">
                    <c:v>Foreman</c:v>
                  </c:pt>
                  <c:pt idx="86">
                    <c:v>Generalist</c:v>
                  </c:pt>
                  <c:pt idx="87">
                    <c:v>Groundman</c:v>
                  </c:pt>
                  <c:pt idx="88">
                    <c:v>Intern</c:v>
                  </c:pt>
                  <c:pt idx="89">
                    <c:v>Labor</c:v>
                  </c:pt>
                  <c:pt idx="90">
                    <c:v>Laborer</c:v>
                  </c:pt>
                  <c:pt idx="91">
                    <c:v>Lineman</c:v>
                  </c:pt>
                  <c:pt idx="92">
                    <c:v>Locator</c:v>
                  </c:pt>
                  <c:pt idx="93">
                    <c:v>Manager</c:v>
                  </c:pt>
                  <c:pt idx="94">
                    <c:v>Mechanic</c:v>
                  </c:pt>
                  <c:pt idx="95">
                    <c:v>Model Assistant</c:v>
                  </c:pt>
                  <c:pt idx="96">
                    <c:v>Operator</c:v>
                  </c:pt>
                  <c:pt idx="97">
                    <c:v>Planner</c:v>
                  </c:pt>
                  <c:pt idx="98">
                    <c:v>Principal</c:v>
                  </c:pt>
                  <c:pt idx="99">
                    <c:v>Program Manager</c:v>
                  </c:pt>
                  <c:pt idx="100">
                    <c:v>Project Coordinator</c:v>
                  </c:pt>
                  <c:pt idx="101">
                    <c:v>Project Manager</c:v>
                  </c:pt>
                  <c:pt idx="102">
                    <c:v>Recruiting</c:v>
                  </c:pt>
                  <c:pt idx="103">
                    <c:v>Runner</c:v>
                  </c:pt>
                  <c:pt idx="104">
                    <c:v>Safety</c:v>
                  </c:pt>
                  <c:pt idx="105">
                    <c:v>Safety Manager</c:v>
                  </c:pt>
                  <c:pt idx="106">
                    <c:v>Shop</c:v>
                  </c:pt>
                  <c:pt idx="107">
                    <c:v>Specialist</c:v>
                  </c:pt>
                  <c:pt idx="108">
                    <c:v>Splicer</c:v>
                  </c:pt>
                  <c:pt idx="109">
                    <c:v>Supervisor</c:v>
                  </c:pt>
                  <c:pt idx="110">
                    <c:v>Technician</c:v>
                  </c:pt>
                  <c:pt idx="111">
                    <c:v>Tester</c:v>
                  </c:pt>
                  <c:pt idx="112">
                    <c:v>Top Hand</c:v>
                  </c:pt>
                  <c:pt idx="113">
                    <c:v>Tower Hand</c:v>
                  </c:pt>
                  <c:pt idx="114">
                    <c:v>Vp</c:v>
                  </c:pt>
                  <c:pt idx="115">
                    <c:v>Warehouse Manager</c:v>
                  </c:pt>
                  <c:pt idx="116">
                    <c:v>Warehouse Technician</c:v>
                  </c:pt>
                  <c:pt idx="117">
                    <c:v>Administration</c:v>
                  </c:pt>
                  <c:pt idx="118">
                    <c:v>Administrative</c:v>
                  </c:pt>
                  <c:pt idx="119">
                    <c:v>Administrator</c:v>
                  </c:pt>
                  <c:pt idx="120">
                    <c:v>Assistant</c:v>
                  </c:pt>
                  <c:pt idx="121">
                    <c:v>Ceo</c:v>
                  </c:pt>
                  <c:pt idx="122">
                    <c:v>Clerical</c:v>
                  </c:pt>
                  <c:pt idx="123">
                    <c:v>Clerk</c:v>
                  </c:pt>
                  <c:pt idx="124">
                    <c:v>Controller</c:v>
                  </c:pt>
                  <c:pt idx="125">
                    <c:v>Coordinator</c:v>
                  </c:pt>
                  <c:pt idx="126">
                    <c:v>Director</c:v>
                  </c:pt>
                  <c:pt idx="127">
                    <c:v>Driller</c:v>
                  </c:pt>
                  <c:pt idx="128">
                    <c:v>Electrician</c:v>
                  </c:pt>
                  <c:pt idx="129">
                    <c:v>Engineer</c:v>
                  </c:pt>
                  <c:pt idx="130">
                    <c:v>Foreman</c:v>
                  </c:pt>
                  <c:pt idx="131">
                    <c:v>Groundman</c:v>
                  </c:pt>
                  <c:pt idx="132">
                    <c:v>Laborer</c:v>
                  </c:pt>
                  <c:pt idx="133">
                    <c:v>Lineman</c:v>
                  </c:pt>
                  <c:pt idx="134">
                    <c:v>Locator</c:v>
                  </c:pt>
                  <c:pt idx="135">
                    <c:v>Manager</c:v>
                  </c:pt>
                  <c:pt idx="136">
                    <c:v>Mechanic</c:v>
                  </c:pt>
                  <c:pt idx="137">
                    <c:v>Project Manager</c:v>
                  </c:pt>
                  <c:pt idx="138">
                    <c:v>Runner</c:v>
                  </c:pt>
                  <c:pt idx="139">
                    <c:v>Shop</c:v>
                  </c:pt>
                  <c:pt idx="140">
                    <c:v>Specialist</c:v>
                  </c:pt>
                  <c:pt idx="141">
                    <c:v>Splicer</c:v>
                  </c:pt>
                  <c:pt idx="142">
                    <c:v>Supervisor</c:v>
                  </c:pt>
                  <c:pt idx="143">
                    <c:v>Technician</c:v>
                  </c:pt>
                  <c:pt idx="144">
                    <c:v>Top Hand</c:v>
                  </c:pt>
                  <c:pt idx="145">
                    <c:v>Tower Hand</c:v>
                  </c:pt>
                  <c:pt idx="146">
                    <c:v>Vp</c:v>
                  </c:pt>
                  <c:pt idx="147">
                    <c:v>Administrative</c:v>
                  </c:pt>
                  <c:pt idx="148">
                    <c:v>Clerk</c:v>
                  </c:pt>
                  <c:pt idx="149">
                    <c:v>Coordinator</c:v>
                  </c:pt>
                  <c:pt idx="150">
                    <c:v>Engineer</c:v>
                  </c:pt>
                  <c:pt idx="151">
                    <c:v>Flagger</c:v>
                  </c:pt>
                  <c:pt idx="152">
                    <c:v>Foreman</c:v>
                  </c:pt>
                  <c:pt idx="153">
                    <c:v>Groundman</c:v>
                  </c:pt>
                  <c:pt idx="154">
                    <c:v>Helper</c:v>
                  </c:pt>
                  <c:pt idx="155">
                    <c:v>Laborer</c:v>
                  </c:pt>
                  <c:pt idx="156">
                    <c:v>Lineman</c:v>
                  </c:pt>
                  <c:pt idx="157">
                    <c:v>Manager</c:v>
                  </c:pt>
                  <c:pt idx="158">
                    <c:v>Operator</c:v>
                  </c:pt>
                  <c:pt idx="159">
                    <c:v>Program Manager</c:v>
                  </c:pt>
                  <c:pt idx="160">
                    <c:v>Project Manager</c:v>
                  </c:pt>
                  <c:pt idx="161">
                    <c:v>Splicer</c:v>
                  </c:pt>
                  <c:pt idx="162">
                    <c:v>Supervisor</c:v>
                  </c:pt>
                  <c:pt idx="163">
                    <c:v>Technician</c:v>
                  </c:pt>
                  <c:pt idx="164">
                    <c:v>Tower Hand</c:v>
                  </c:pt>
                  <c:pt idx="165">
                    <c:v>Vp</c:v>
                  </c:pt>
                </c:lvl>
                <c:lvl>
                  <c:pt idx="0">
                    <c:v>Admin Offices</c:v>
                  </c:pt>
                  <c:pt idx="16">
                    <c:v>Executive Office</c:v>
                  </c:pt>
                  <c:pt idx="23">
                    <c:v>IT/IS</c:v>
                  </c:pt>
                  <c:pt idx="61">
                    <c:v>Production       </c:v>
                  </c:pt>
                  <c:pt idx="117">
                    <c:v>Sales</c:v>
                  </c:pt>
                  <c:pt idx="147">
                    <c:v>Software Engineering</c:v>
                  </c:pt>
                </c:lvl>
              </c:multiLvlStrCache>
            </c:multiLvlStrRef>
          </c:cat>
          <c:val>
            <c:numRef>
              <c:f>'Compensation Analysis by Job Ti'!$D$27:$D$199</c:f>
              <c:numCache>
                <c:formatCode>General</c:formatCode>
                <c:ptCount val="166"/>
                <c:pt idx="0">
                  <c:v>1</c:v>
                </c:pt>
                <c:pt idx="1">
                  <c:v>1</c:v>
                </c:pt>
                <c:pt idx="2">
                  <c:v>1</c:v>
                </c:pt>
                <c:pt idx="3">
                  <c:v>3</c:v>
                </c:pt>
                <c:pt idx="4">
                  <c:v>1</c:v>
                </c:pt>
                <c:pt idx="5">
                  <c:v>5</c:v>
                </c:pt>
                <c:pt idx="6">
                  <c:v>1</c:v>
                </c:pt>
                <c:pt idx="7">
                  <c:v>7</c:v>
                </c:pt>
                <c:pt idx="8">
                  <c:v>1</c:v>
                </c:pt>
                <c:pt idx="9">
                  <c:v>1</c:v>
                </c:pt>
                <c:pt idx="10">
                  <c:v>1</c:v>
                </c:pt>
                <c:pt idx="11">
                  <c:v>2</c:v>
                </c:pt>
                <c:pt idx="12">
                  <c:v>2</c:v>
                </c:pt>
                <c:pt idx="13">
                  <c:v>5</c:v>
                </c:pt>
                <c:pt idx="14">
                  <c:v>1</c:v>
                </c:pt>
                <c:pt idx="15">
                  <c:v>1</c:v>
                </c:pt>
                <c:pt idx="16">
                  <c:v>1</c:v>
                </c:pt>
                <c:pt idx="17">
                  <c:v>2</c:v>
                </c:pt>
                <c:pt idx="18">
                  <c:v>2</c:v>
                </c:pt>
                <c:pt idx="19">
                  <c:v>1</c:v>
                </c:pt>
                <c:pt idx="20">
                  <c:v>1</c:v>
                </c:pt>
                <c:pt idx="21">
                  <c:v>1</c:v>
                </c:pt>
                <c:pt idx="22">
                  <c:v>1</c:v>
                </c:pt>
                <c:pt idx="23">
                  <c:v>1</c:v>
                </c:pt>
                <c:pt idx="24">
                  <c:v>1</c:v>
                </c:pt>
                <c:pt idx="25">
                  <c:v>4</c:v>
                </c:pt>
                <c:pt idx="26">
                  <c:v>4</c:v>
                </c:pt>
                <c:pt idx="27">
                  <c:v>1</c:v>
                </c:pt>
                <c:pt idx="28">
                  <c:v>2</c:v>
                </c:pt>
                <c:pt idx="29">
                  <c:v>1</c:v>
                </c:pt>
                <c:pt idx="30">
                  <c:v>1</c:v>
                </c:pt>
                <c:pt idx="31">
                  <c:v>1</c:v>
                </c:pt>
                <c:pt idx="32">
                  <c:v>2</c:v>
                </c:pt>
                <c:pt idx="33">
                  <c:v>4</c:v>
                </c:pt>
                <c:pt idx="34">
                  <c:v>3</c:v>
                </c:pt>
                <c:pt idx="35">
                  <c:v>1</c:v>
                </c:pt>
                <c:pt idx="36">
                  <c:v>17</c:v>
                </c:pt>
                <c:pt idx="37">
                  <c:v>1</c:v>
                </c:pt>
                <c:pt idx="38">
                  <c:v>1</c:v>
                </c:pt>
                <c:pt idx="39">
                  <c:v>1</c:v>
                </c:pt>
                <c:pt idx="40">
                  <c:v>11</c:v>
                </c:pt>
                <c:pt idx="41">
                  <c:v>3</c:v>
                </c:pt>
                <c:pt idx="42">
                  <c:v>1</c:v>
                </c:pt>
                <c:pt idx="43">
                  <c:v>26</c:v>
                </c:pt>
                <c:pt idx="44">
                  <c:v>9</c:v>
                </c:pt>
                <c:pt idx="45">
                  <c:v>1</c:v>
                </c:pt>
                <c:pt idx="46">
                  <c:v>4</c:v>
                </c:pt>
                <c:pt idx="47">
                  <c:v>2</c:v>
                </c:pt>
                <c:pt idx="48">
                  <c:v>1</c:v>
                </c:pt>
                <c:pt idx="49">
                  <c:v>1</c:v>
                </c:pt>
                <c:pt idx="50">
                  <c:v>1</c:v>
                </c:pt>
                <c:pt idx="51">
                  <c:v>9</c:v>
                </c:pt>
                <c:pt idx="52">
                  <c:v>1</c:v>
                </c:pt>
                <c:pt idx="53">
                  <c:v>1</c:v>
                </c:pt>
                <c:pt idx="54">
                  <c:v>1</c:v>
                </c:pt>
                <c:pt idx="55">
                  <c:v>2</c:v>
                </c:pt>
                <c:pt idx="56">
                  <c:v>6</c:v>
                </c:pt>
                <c:pt idx="57">
                  <c:v>22</c:v>
                </c:pt>
                <c:pt idx="58">
                  <c:v>2</c:v>
                </c:pt>
                <c:pt idx="59">
                  <c:v>4</c:v>
                </c:pt>
                <c:pt idx="60">
                  <c:v>1</c:v>
                </c:pt>
                <c:pt idx="61">
                  <c:v>2</c:v>
                </c:pt>
                <c:pt idx="62">
                  <c:v>3</c:v>
                </c:pt>
                <c:pt idx="63">
                  <c:v>14</c:v>
                </c:pt>
                <c:pt idx="64">
                  <c:v>9</c:v>
                </c:pt>
                <c:pt idx="65">
                  <c:v>1</c:v>
                </c:pt>
                <c:pt idx="66">
                  <c:v>1</c:v>
                </c:pt>
                <c:pt idx="67">
                  <c:v>7</c:v>
                </c:pt>
                <c:pt idx="68">
                  <c:v>1</c:v>
                </c:pt>
                <c:pt idx="69">
                  <c:v>1</c:v>
                </c:pt>
                <c:pt idx="70">
                  <c:v>1</c:v>
                </c:pt>
                <c:pt idx="71">
                  <c:v>8</c:v>
                </c:pt>
                <c:pt idx="72">
                  <c:v>4</c:v>
                </c:pt>
                <c:pt idx="73">
                  <c:v>1</c:v>
                </c:pt>
                <c:pt idx="74">
                  <c:v>20</c:v>
                </c:pt>
                <c:pt idx="75">
                  <c:v>14</c:v>
                </c:pt>
                <c:pt idx="76">
                  <c:v>5</c:v>
                </c:pt>
                <c:pt idx="77">
                  <c:v>9</c:v>
                </c:pt>
                <c:pt idx="78">
                  <c:v>10</c:v>
                </c:pt>
                <c:pt idx="79">
                  <c:v>71</c:v>
                </c:pt>
                <c:pt idx="80">
                  <c:v>2</c:v>
                </c:pt>
                <c:pt idx="81">
                  <c:v>2</c:v>
                </c:pt>
                <c:pt idx="82">
                  <c:v>1</c:v>
                </c:pt>
                <c:pt idx="83">
                  <c:v>1</c:v>
                </c:pt>
                <c:pt idx="84">
                  <c:v>8</c:v>
                </c:pt>
                <c:pt idx="85">
                  <c:v>43</c:v>
                </c:pt>
                <c:pt idx="86">
                  <c:v>1</c:v>
                </c:pt>
                <c:pt idx="87">
                  <c:v>15</c:v>
                </c:pt>
                <c:pt idx="88">
                  <c:v>2</c:v>
                </c:pt>
                <c:pt idx="89">
                  <c:v>2</c:v>
                </c:pt>
                <c:pt idx="90">
                  <c:v>147</c:v>
                </c:pt>
                <c:pt idx="91">
                  <c:v>32</c:v>
                </c:pt>
                <c:pt idx="92">
                  <c:v>5</c:v>
                </c:pt>
                <c:pt idx="93">
                  <c:v>28</c:v>
                </c:pt>
                <c:pt idx="94">
                  <c:v>8</c:v>
                </c:pt>
                <c:pt idx="95">
                  <c:v>4</c:v>
                </c:pt>
                <c:pt idx="96">
                  <c:v>11</c:v>
                </c:pt>
                <c:pt idx="97">
                  <c:v>2</c:v>
                </c:pt>
                <c:pt idx="98">
                  <c:v>1</c:v>
                </c:pt>
                <c:pt idx="99">
                  <c:v>1</c:v>
                </c:pt>
                <c:pt idx="100">
                  <c:v>2</c:v>
                </c:pt>
                <c:pt idx="101">
                  <c:v>21</c:v>
                </c:pt>
                <c:pt idx="102">
                  <c:v>1</c:v>
                </c:pt>
                <c:pt idx="103">
                  <c:v>1</c:v>
                </c:pt>
                <c:pt idx="104">
                  <c:v>3</c:v>
                </c:pt>
                <c:pt idx="105">
                  <c:v>1</c:v>
                </c:pt>
                <c:pt idx="106">
                  <c:v>4</c:v>
                </c:pt>
                <c:pt idx="107">
                  <c:v>4</c:v>
                </c:pt>
                <c:pt idx="108">
                  <c:v>17</c:v>
                </c:pt>
                <c:pt idx="109">
                  <c:v>37</c:v>
                </c:pt>
                <c:pt idx="110">
                  <c:v>99</c:v>
                </c:pt>
                <c:pt idx="111">
                  <c:v>2</c:v>
                </c:pt>
                <c:pt idx="112">
                  <c:v>1</c:v>
                </c:pt>
                <c:pt idx="113">
                  <c:v>7</c:v>
                </c:pt>
                <c:pt idx="114">
                  <c:v>6</c:v>
                </c:pt>
                <c:pt idx="115">
                  <c:v>1</c:v>
                </c:pt>
                <c:pt idx="116">
                  <c:v>1</c:v>
                </c:pt>
                <c:pt idx="117">
                  <c:v>1</c:v>
                </c:pt>
                <c:pt idx="118">
                  <c:v>2</c:v>
                </c:pt>
                <c:pt idx="119">
                  <c:v>3</c:v>
                </c:pt>
                <c:pt idx="120">
                  <c:v>1</c:v>
                </c:pt>
                <c:pt idx="121">
                  <c:v>1</c:v>
                </c:pt>
                <c:pt idx="122">
                  <c:v>1</c:v>
                </c:pt>
                <c:pt idx="123">
                  <c:v>1</c:v>
                </c:pt>
                <c:pt idx="124">
                  <c:v>3</c:v>
                </c:pt>
                <c:pt idx="125">
                  <c:v>5</c:v>
                </c:pt>
                <c:pt idx="126">
                  <c:v>2</c:v>
                </c:pt>
                <c:pt idx="127">
                  <c:v>1</c:v>
                </c:pt>
                <c:pt idx="128">
                  <c:v>1</c:v>
                </c:pt>
                <c:pt idx="129">
                  <c:v>15</c:v>
                </c:pt>
                <c:pt idx="130">
                  <c:v>9</c:v>
                </c:pt>
                <c:pt idx="131">
                  <c:v>1</c:v>
                </c:pt>
                <c:pt idx="132">
                  <c:v>23</c:v>
                </c:pt>
                <c:pt idx="133">
                  <c:v>6</c:v>
                </c:pt>
                <c:pt idx="134">
                  <c:v>1</c:v>
                </c:pt>
                <c:pt idx="135">
                  <c:v>10</c:v>
                </c:pt>
                <c:pt idx="136">
                  <c:v>1</c:v>
                </c:pt>
                <c:pt idx="137">
                  <c:v>2</c:v>
                </c:pt>
                <c:pt idx="138">
                  <c:v>1</c:v>
                </c:pt>
                <c:pt idx="139">
                  <c:v>1</c:v>
                </c:pt>
                <c:pt idx="140">
                  <c:v>1</c:v>
                </c:pt>
                <c:pt idx="141">
                  <c:v>6</c:v>
                </c:pt>
                <c:pt idx="142">
                  <c:v>4</c:v>
                </c:pt>
                <c:pt idx="143">
                  <c:v>14</c:v>
                </c:pt>
                <c:pt idx="144">
                  <c:v>1</c:v>
                </c:pt>
                <c:pt idx="145">
                  <c:v>1</c:v>
                </c:pt>
                <c:pt idx="146">
                  <c:v>1</c:v>
                </c:pt>
                <c:pt idx="147">
                  <c:v>2</c:v>
                </c:pt>
                <c:pt idx="148">
                  <c:v>1</c:v>
                </c:pt>
                <c:pt idx="149">
                  <c:v>1</c:v>
                </c:pt>
                <c:pt idx="150">
                  <c:v>4</c:v>
                </c:pt>
                <c:pt idx="151">
                  <c:v>2</c:v>
                </c:pt>
                <c:pt idx="152">
                  <c:v>6</c:v>
                </c:pt>
                <c:pt idx="153">
                  <c:v>1</c:v>
                </c:pt>
                <c:pt idx="154">
                  <c:v>1</c:v>
                </c:pt>
                <c:pt idx="155">
                  <c:v>4</c:v>
                </c:pt>
                <c:pt idx="156">
                  <c:v>1</c:v>
                </c:pt>
                <c:pt idx="157">
                  <c:v>1</c:v>
                </c:pt>
                <c:pt idx="158">
                  <c:v>1</c:v>
                </c:pt>
                <c:pt idx="159">
                  <c:v>1</c:v>
                </c:pt>
                <c:pt idx="160">
                  <c:v>1</c:v>
                </c:pt>
                <c:pt idx="161">
                  <c:v>1</c:v>
                </c:pt>
                <c:pt idx="162">
                  <c:v>2</c:v>
                </c:pt>
                <c:pt idx="163">
                  <c:v>5</c:v>
                </c:pt>
                <c:pt idx="164">
                  <c:v>1</c:v>
                </c:pt>
                <c:pt idx="165">
                  <c:v>1</c:v>
                </c:pt>
              </c:numCache>
            </c:numRef>
          </c:val>
          <c:extLst>
            <c:ext xmlns:c16="http://schemas.microsoft.com/office/drawing/2014/chart" uri="{C3380CC4-5D6E-409C-BE32-E72D297353CC}">
              <c16:uniqueId val="{00000000-0997-423C-8F9A-37AB36429F6A}"/>
            </c:ext>
          </c:extLst>
        </c:ser>
        <c:dLbls>
          <c:showLegendKey val="0"/>
          <c:showVal val="0"/>
          <c:showCatName val="0"/>
          <c:showSerName val="0"/>
          <c:showPercent val="0"/>
          <c:showBubbleSize val="0"/>
        </c:dLbls>
        <c:gapWidth val="150"/>
        <c:shape val="box"/>
        <c:axId val="708494496"/>
        <c:axId val="708478176"/>
        <c:axId val="0"/>
      </c:bar3DChart>
      <c:catAx>
        <c:axId val="708494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708478176"/>
        <c:crosses val="autoZero"/>
        <c:auto val="1"/>
        <c:lblAlgn val="ctr"/>
        <c:lblOffset val="100"/>
        <c:noMultiLvlLbl val="0"/>
      </c:catAx>
      <c:valAx>
        <c:axId val="70847817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70849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[JaveriaArain_ExcelProject_DataCrumbs.xlsx]Supervisor Performance and Team!PivotTable5</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No. Supervisors - Each Employee Type -Each Dept.</a:t>
            </a:r>
            <a:endParaRPr lang="en-US"/>
          </a:p>
        </c:rich>
      </c:tx>
      <c:layout>
        <c:manualLayout>
          <c:xMode val="edge"/>
          <c:yMode val="edge"/>
          <c:x val="0.16637949191536244"/>
          <c:y val="7.569662288195605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'Supervisor Performance and Team'!$D$24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'Supervisor Performance and Team'!$B$25:$C$49</c:f>
              <c:multiLvlStrCache>
                <c:ptCount val="18"/>
                <c:lvl>
                  <c:pt idx="0">
                    <c:v>Contract</c:v>
                  </c:pt>
                  <c:pt idx="1">
                    <c:v>Full-Time</c:v>
                  </c:pt>
                  <c:pt idx="2">
                    <c:v>Part-Time</c:v>
                  </c:pt>
                  <c:pt idx="3">
                    <c:v>Contract</c:v>
                  </c:pt>
                  <c:pt idx="4">
                    <c:v>Full-Time</c:v>
                  </c:pt>
                  <c:pt idx="5">
                    <c:v>Part-Time</c:v>
                  </c:pt>
                  <c:pt idx="6">
                    <c:v>Contract</c:v>
                  </c:pt>
                  <c:pt idx="7">
                    <c:v>Full-Time</c:v>
                  </c:pt>
                  <c:pt idx="8">
                    <c:v>Part-Time</c:v>
                  </c:pt>
                  <c:pt idx="9">
                    <c:v>Contract</c:v>
                  </c:pt>
                  <c:pt idx="10">
                    <c:v>Full-Time</c:v>
                  </c:pt>
                  <c:pt idx="11">
                    <c:v>Part-Time</c:v>
                  </c:pt>
                  <c:pt idx="12">
                    <c:v>Contract</c:v>
                  </c:pt>
                  <c:pt idx="13">
                    <c:v>Full-Time</c:v>
                  </c:pt>
                  <c:pt idx="14">
                    <c:v>Part-Time</c:v>
                  </c:pt>
                  <c:pt idx="15">
                    <c:v>Contract</c:v>
                  </c:pt>
                  <c:pt idx="16">
                    <c:v>Full-Time</c:v>
                  </c:pt>
                  <c:pt idx="17">
                    <c:v>Part-Time</c:v>
                  </c:pt>
                </c:lvl>
                <c:lvl>
                  <c:pt idx="0">
                    <c:v>Admin Offices</c:v>
                  </c:pt>
                  <c:pt idx="3">
                    <c:v>Executive Office</c:v>
                  </c:pt>
                  <c:pt idx="6">
                    <c:v>IT/IS</c:v>
                  </c:pt>
                  <c:pt idx="9">
                    <c:v>Production       </c:v>
                  </c:pt>
                  <c:pt idx="12">
                    <c:v>Sales</c:v>
                  </c:pt>
                  <c:pt idx="15">
                    <c:v>Software Engineering</c:v>
                  </c:pt>
                </c:lvl>
              </c:multiLvlStrCache>
            </c:multiLvlStrRef>
          </c:cat>
          <c:val>
            <c:numRef>
              <c:f>'Supervisor Performance and Team'!$D$25:$D$49</c:f>
              <c:numCache>
                <c:formatCode>General</c:formatCode>
                <c:ptCount val="18"/>
                <c:pt idx="0">
                  <c:v>22</c:v>
                </c:pt>
                <c:pt idx="1">
                  <c:v>29</c:v>
                </c:pt>
                <c:pt idx="2">
                  <c:v>29</c:v>
                </c:pt>
                <c:pt idx="3">
                  <c:v>8</c:v>
                </c:pt>
                <c:pt idx="4">
                  <c:v>5</c:v>
                </c:pt>
                <c:pt idx="5">
                  <c:v>11</c:v>
                </c:pt>
                <c:pt idx="6">
                  <c:v>137</c:v>
                </c:pt>
                <c:pt idx="7">
                  <c:v>152</c:v>
                </c:pt>
                <c:pt idx="8">
                  <c:v>141</c:v>
                </c:pt>
                <c:pt idx="9">
                  <c:v>680</c:v>
                </c:pt>
                <c:pt idx="10">
                  <c:v>700</c:v>
                </c:pt>
                <c:pt idx="11">
                  <c:v>640</c:v>
                </c:pt>
                <c:pt idx="12">
                  <c:v>119</c:v>
                </c:pt>
                <c:pt idx="13">
                  <c:v>120</c:v>
                </c:pt>
                <c:pt idx="14">
                  <c:v>92</c:v>
                </c:pt>
                <c:pt idx="15">
                  <c:v>42</c:v>
                </c:pt>
                <c:pt idx="16">
                  <c:v>32</c:v>
                </c:pt>
                <c:pt idx="17">
                  <c:v>41</c:v>
                </c:pt>
              </c:numCache>
            </c:numRef>
          </c:val>
          <c:extLst>
            <c:ext xmlns:c16="http://schemas.microsoft.com/office/drawing/2014/chart" uri="{C3380CC4-5D6E-409C-BE32-E72D297353CC}">
              <c16:uniqueId val="{00000000-0017-43C9-8EC3-7CDAAAD23BA0}"/>
            </c:ext>
          </c:extLst>
        </c:ser>
        <c:dLbls>
          <c:showLegendKey val="0"/>
          <c:showVal val="0"/>
          <c:showCatName val="0"/>
          <c:showSerName val="0"/>
          <c:showPercent val="0"/>
          <c:showBubbleSize val="0"/>
        </c:dLbls>
        <c:gapWidth val="150"/>
        <c:shape val="box"/>
        <c:axId val="1372305087"/>
        <c:axId val="1372306527"/>
        <c:axId val="0"/>
      </c:bar3DChart>
      <c:catAx>
        <c:axId val="13723050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372306527"/>
        <c:crosses val="autoZero"/>
        <c:auto val="1"/>
        <c:lblAlgn val="ctr"/>
        <c:lblOffset val="100"/>
        <c:noMultiLvlLbl val="0"/>
      </c:catAx>
      <c:valAx>
        <c:axId val="137230652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372305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[JaveriaArain_ExcelProject_DataCrumbs.xlsx]Supervisor Performance and Team!PivotTable6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No. of Supervisors - Emp. Rating and Performance Score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'Supervisor Performance and Team'!$N$24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'Supervisor Performance and Team'!$L$25:$M$49</c:f>
              <c:multiLvlStrCache>
                <c:ptCount val="20"/>
                <c:lvl>
                  <c:pt idx="0">
                    <c:v>1</c:v>
                  </c:pt>
                  <c:pt idx="1">
                    <c:v>2</c:v>
                  </c:pt>
                  <c:pt idx="2">
                    <c:v>3</c:v>
                  </c:pt>
                  <c:pt idx="3">
                    <c:v>4</c:v>
                  </c:pt>
                  <c:pt idx="4">
                    <c:v>5</c:v>
                  </c:pt>
                  <c:pt idx="5">
                    <c:v>1</c:v>
                  </c:pt>
                  <c:pt idx="6">
                    <c:v>2</c:v>
                  </c:pt>
                  <c:pt idx="7">
                    <c:v>3</c:v>
                  </c:pt>
                  <c:pt idx="8">
                    <c:v>4</c:v>
                  </c:pt>
                  <c:pt idx="9">
                    <c:v>5</c:v>
                  </c:pt>
                  <c:pt idx="10">
                    <c:v>1</c:v>
                  </c:pt>
                  <c:pt idx="11">
                    <c:v>2</c:v>
                  </c:pt>
                  <c:pt idx="12">
                    <c:v>3</c:v>
                  </c:pt>
                  <c:pt idx="13">
                    <c:v>4</c:v>
                  </c:pt>
                  <c:pt idx="14">
                    <c:v>5</c:v>
                  </c:pt>
                  <c:pt idx="15">
                    <c:v>1</c:v>
                  </c:pt>
                  <c:pt idx="16">
                    <c:v>2</c:v>
                  </c:pt>
                  <c:pt idx="17">
                    <c:v>3</c:v>
                  </c:pt>
                  <c:pt idx="18">
                    <c:v>4</c:v>
                  </c:pt>
                  <c:pt idx="19">
                    <c:v>5</c:v>
                  </c:pt>
                </c:lvl>
                <c:lvl>
                  <c:pt idx="0">
                    <c:v>Exceeds</c:v>
                  </c:pt>
                  <c:pt idx="5">
                    <c:v>Fully Meets</c:v>
                  </c:pt>
                  <c:pt idx="10">
                    <c:v>Needs Improvement</c:v>
                  </c:pt>
                  <c:pt idx="15">
                    <c:v>PIP</c:v>
                  </c:pt>
                </c:lvl>
              </c:multiLvlStrCache>
            </c:multiLvlStrRef>
          </c:cat>
          <c:val>
            <c:numRef>
              <c:f>'Supervisor Performance and Team'!$N$25:$N$49</c:f>
              <c:numCache>
                <c:formatCode>0.00%</c:formatCode>
                <c:ptCount val="20"/>
                <c:pt idx="0">
                  <c:v>1.0666666666666666E-2</c:v>
                </c:pt>
                <c:pt idx="1">
                  <c:v>2.0333333333333332E-2</c:v>
                </c:pt>
                <c:pt idx="2">
                  <c:v>6.433333333333334E-2</c:v>
                </c:pt>
                <c:pt idx="3">
                  <c:v>1.7333333333333333E-2</c:v>
                </c:pt>
                <c:pt idx="4">
                  <c:v>1.0333333333333333E-2</c:v>
                </c:pt>
                <c:pt idx="5">
                  <c:v>7.1999999999999995E-2</c:v>
                </c:pt>
                <c:pt idx="6">
                  <c:v>0.13600000000000001</c:v>
                </c:pt>
                <c:pt idx="7">
                  <c:v>0.39800000000000002</c:v>
                </c:pt>
                <c:pt idx="8">
                  <c:v>0.11033333333333334</c:v>
                </c:pt>
                <c:pt idx="9">
                  <c:v>7.0666666666666669E-2</c:v>
                </c:pt>
                <c:pt idx="10">
                  <c:v>5.0000000000000001E-3</c:v>
                </c:pt>
                <c:pt idx="11">
                  <c:v>8.3333333333333332E-3</c:v>
                </c:pt>
                <c:pt idx="12">
                  <c:v>3.2000000000000001E-2</c:v>
                </c:pt>
                <c:pt idx="13">
                  <c:v>6.6666666666666671E-3</c:v>
                </c:pt>
                <c:pt idx="14">
                  <c:v>7.0000000000000001E-3</c:v>
                </c:pt>
                <c:pt idx="15">
                  <c:v>2.6666666666666666E-3</c:v>
                </c:pt>
                <c:pt idx="16">
                  <c:v>5.3333333333333332E-3</c:v>
                </c:pt>
                <c:pt idx="17">
                  <c:v>1.5666666666666666E-2</c:v>
                </c:pt>
                <c:pt idx="18">
                  <c:v>5.3333333333333332E-3</c:v>
                </c:pt>
                <c:pt idx="19">
                  <c:v>2E-3</c:v>
                </c:pt>
              </c:numCache>
            </c:numRef>
          </c:val>
          <c:extLst>
            <c:ext xmlns:c16="http://schemas.microsoft.com/office/drawing/2014/chart" uri="{C3380CC4-5D6E-409C-BE32-E72D297353CC}">
              <c16:uniqueId val="{00000000-EAA0-4198-BE4E-5DB13AB3ED43}"/>
            </c:ext>
          </c:extLst>
        </c:ser>
        <c:dLbls>
          <c:showLegendKey val="0"/>
          <c:showVal val="0"/>
          <c:showCatName val="0"/>
          <c:showSerName val="0"/>
          <c:showPercent val="0"/>
          <c:showBubbleSize val="0"/>
        </c:dLbls>
        <c:gapWidth val="150"/>
        <c:shape val="box"/>
        <c:axId val="1484366991"/>
        <c:axId val="1484366031"/>
        <c:axId val="0"/>
      </c:bar3DChart>
      <c:catAx>
        <c:axId val="14843669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84366031"/>
        <c:crosses val="autoZero"/>
        <c:auto val="1"/>
        <c:lblAlgn val="ctr"/>
        <c:lblOffset val="100"/>
        <c:noMultiLvlLbl val="0"/>
      </c:catAx>
      <c:valAx>
        <c:axId val="1484366031"/>
        <c:scaling>
          <c:orientation val="minMax"/>
        </c:scaling>
        <c:delete val="0"/>
        <c:axPos val="b"/>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4843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[JaveriaArain_ExcelProject_DataCrumbs.xlsx]Supervisor Performance and Team!PivotTable7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No. of Supervisors - Emp. Status and Emp. Classification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'Supervisor Performance and Team'!$X$24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'Supervisor Performance and Team'!$V$25:$W$45</c:f>
              <c:multiLvlStrCache>
                <c:ptCount val="15"/>
                <c:lvl>
                  <c:pt idx="0">
                    <c:v>Full-Time</c:v>
                  </c:pt>
                  <c:pt idx="1">
                    <c:v>Part-Time</c:v>
                  </c:pt>
                  <c:pt idx="2">
                    <c:v>Temporary</c:v>
                  </c:pt>
                  <c:pt idx="3">
                    <c:v>Full-Time</c:v>
                  </c:pt>
                  <c:pt idx="4">
                    <c:v>Part-Time</c:v>
                  </c:pt>
                  <c:pt idx="5">
                    <c:v>Temporary</c:v>
                  </c:pt>
                  <c:pt idx="6">
                    <c:v>Full-Time</c:v>
                  </c:pt>
                  <c:pt idx="7">
                    <c:v>Part-Time</c:v>
                  </c:pt>
                  <c:pt idx="8">
                    <c:v>Temporary</c:v>
                  </c:pt>
                  <c:pt idx="9">
                    <c:v>Full-Time</c:v>
                  </c:pt>
                  <c:pt idx="10">
                    <c:v>Part-Time</c:v>
                  </c:pt>
                  <c:pt idx="11">
                    <c:v>Temporary</c:v>
                  </c:pt>
                  <c:pt idx="12">
                    <c:v>Full-Time</c:v>
                  </c:pt>
                  <c:pt idx="13">
                    <c:v>Part-Time</c:v>
                  </c:pt>
                  <c:pt idx="14">
                    <c:v>Temporary</c:v>
                  </c:pt>
                </c:lvl>
                <c:lvl>
                  <c:pt idx="0">
                    <c:v>Active</c:v>
                  </c:pt>
                  <c:pt idx="3">
                    <c:v>Future Start</c:v>
                  </c:pt>
                  <c:pt idx="6">
                    <c:v>Leave of Absence</c:v>
                  </c:pt>
                  <c:pt idx="9">
                    <c:v>Terminated for Cause</c:v>
                  </c:pt>
                  <c:pt idx="12">
                    <c:v>Voluntarily Terminated</c:v>
                  </c:pt>
                </c:lvl>
              </c:multiLvlStrCache>
            </c:multiLvlStrRef>
          </c:cat>
          <c:val>
            <c:numRef>
              <c:f>'Supervisor Performance and Team'!$X$25:$X$45</c:f>
              <c:numCache>
                <c:formatCode>General</c:formatCode>
                <c:ptCount val="15"/>
                <c:pt idx="0">
                  <c:v>840</c:v>
                </c:pt>
                <c:pt idx="1">
                  <c:v>779</c:v>
                </c:pt>
                <c:pt idx="2">
                  <c:v>839</c:v>
                </c:pt>
                <c:pt idx="3">
                  <c:v>26</c:v>
                </c:pt>
                <c:pt idx="4">
                  <c:v>20</c:v>
                </c:pt>
                <c:pt idx="5">
                  <c:v>23</c:v>
                </c:pt>
                <c:pt idx="6">
                  <c:v>21</c:v>
                </c:pt>
                <c:pt idx="7">
                  <c:v>35</c:v>
                </c:pt>
                <c:pt idx="8">
                  <c:v>30</c:v>
                </c:pt>
                <c:pt idx="9">
                  <c:v>24</c:v>
                </c:pt>
                <c:pt idx="10">
                  <c:v>15</c:v>
                </c:pt>
                <c:pt idx="11">
                  <c:v>27</c:v>
                </c:pt>
                <c:pt idx="12">
                  <c:v>102</c:v>
                </c:pt>
                <c:pt idx="13">
                  <c:v>105</c:v>
                </c:pt>
                <c:pt idx="14">
                  <c:v>114</c:v>
                </c:pt>
              </c:numCache>
            </c:numRef>
          </c:val>
          <c:extLst>
            <c:ext xmlns:c16="http://schemas.microsoft.com/office/drawing/2014/chart" uri="{C3380CC4-5D6E-409C-BE32-E72D297353CC}">
              <c16:uniqueId val="{00000000-4941-4A88-8D45-F2A1063B857A}"/>
            </c:ext>
          </c:extLst>
        </c:ser>
        <c:dLbls>
          <c:showLegendKey val="0"/>
          <c:showVal val="0"/>
          <c:showCatName val="0"/>
          <c:showSerName val="0"/>
          <c:showPercent val="0"/>
          <c:showBubbleSize val="0"/>
        </c:dLbls>
        <c:gapWidth val="150"/>
        <c:shape val="box"/>
        <c:axId val="197861424"/>
        <c:axId val="197858544"/>
        <c:axId val="0"/>
      </c:bar3DChart>
      <c:catAx>
        <c:axId val="197861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97858544"/>
        <c:crosses val="autoZero"/>
        <c:auto val="1"/>
        <c:lblAlgn val="ctr"/>
        <c:lblOffset val="100"/>
        <c:noMultiLvlLbl val="0"/>
      </c:catAx>
      <c:valAx>
        <c:axId val="19785854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19786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[JaveriaArain_ExcelProject_DataCrumbs.xlsx]Employee Engagement Analysis!PivotTable4</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Distribution</a:t>
            </a:r>
            <a:r>
              <a:rPr lang="en-US" baseline="0"/>
              <a:t> of Performance Summary for Each Dept.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'Employee Engagement Analysis'!$C$24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'Employee Engagement Analysis'!$B$25:$B$45</c:f>
              <c:multiLvlStrCache>
                <c:ptCount val="17"/>
                <c:lvl>
                  <c:pt idx="0">
                    <c:v>Admin Offices</c:v>
                  </c:pt>
                  <c:pt idx="1">
                    <c:v>Executive Office</c:v>
                  </c:pt>
                  <c:pt idx="2">
                    <c:v>IT/IS</c:v>
                  </c:pt>
                  <c:pt idx="3">
                    <c:v>Production       </c:v>
                  </c:pt>
                  <c:pt idx="4">
                    <c:v>Sales</c:v>
                  </c:pt>
                  <c:pt idx="5">
                    <c:v>Software Engineering</c:v>
                  </c:pt>
                  <c:pt idx="6">
                    <c:v>Admin Offices</c:v>
                  </c:pt>
                  <c:pt idx="7">
                    <c:v>Executive Office</c:v>
                  </c:pt>
                  <c:pt idx="8">
                    <c:v>IT/IS</c:v>
                  </c:pt>
                  <c:pt idx="9">
                    <c:v>Production       </c:v>
                  </c:pt>
                  <c:pt idx="10">
                    <c:v>Sales</c:v>
                  </c:pt>
                  <c:pt idx="11">
                    <c:v>Software Engineering</c:v>
                  </c:pt>
                  <c:pt idx="12">
                    <c:v>Admin Offices</c:v>
                  </c:pt>
                  <c:pt idx="13">
                    <c:v>IT/IS</c:v>
                  </c:pt>
                  <c:pt idx="14">
                    <c:v>Production       </c:v>
                  </c:pt>
                  <c:pt idx="15">
                    <c:v>Sales</c:v>
                  </c:pt>
                  <c:pt idx="16">
                    <c:v>Software Engineering</c:v>
                  </c:pt>
                </c:lvl>
                <c:lvl>
                  <c:pt idx="0">
                    <c:v>Average Performing Individual</c:v>
                  </c:pt>
                  <c:pt idx="6">
                    <c:v>Below Average Performing</c:v>
                  </c:pt>
                  <c:pt idx="12">
                    <c:v>High Performing Individual</c:v>
                  </c:pt>
                </c:lvl>
              </c:multiLvlStrCache>
            </c:multiLvlStrRef>
          </c:cat>
          <c:val>
            <c:numRef>
              <c:f>'Employee Engagement Analysis'!$C$25:$C$45</c:f>
              <c:numCache>
                <c:formatCode>General</c:formatCode>
                <c:ptCount val="17"/>
                <c:pt idx="0">
                  <c:v>52</c:v>
                </c:pt>
                <c:pt idx="1">
                  <c:v>12</c:v>
                </c:pt>
                <c:pt idx="2">
                  <c:v>221</c:v>
                </c:pt>
                <c:pt idx="3">
                  <c:v>784</c:v>
                </c:pt>
                <c:pt idx="4">
                  <c:v>38</c:v>
                </c:pt>
                <c:pt idx="5">
                  <c:v>87</c:v>
                </c:pt>
                <c:pt idx="6">
                  <c:v>24</c:v>
                </c:pt>
                <c:pt idx="7">
                  <c:v>12</c:v>
                </c:pt>
                <c:pt idx="8">
                  <c:v>140</c:v>
                </c:pt>
                <c:pt idx="9">
                  <c:v>820</c:v>
                </c:pt>
                <c:pt idx="10">
                  <c:v>167</c:v>
                </c:pt>
                <c:pt idx="11">
                  <c:v>17</c:v>
                </c:pt>
                <c:pt idx="12">
                  <c:v>4</c:v>
                </c:pt>
                <c:pt idx="13">
                  <c:v>69</c:v>
                </c:pt>
                <c:pt idx="14">
                  <c:v>416</c:v>
                </c:pt>
                <c:pt idx="15">
                  <c:v>126</c:v>
                </c:pt>
                <c:pt idx="16">
                  <c:v>11</c:v>
                </c:pt>
              </c:numCache>
            </c:numRef>
          </c:val>
          <c:extLst>
            <c:ext xmlns:c16="http://schemas.microsoft.com/office/drawing/2014/chart" uri="{C3380CC4-5D6E-409C-BE32-E72D297353CC}">
              <c16:uniqueId val="{00000000-E7EF-45A4-974A-4B7CB9AB71CD}"/>
            </c:ext>
          </c:extLst>
        </c:ser>
        <c:dLbls>
          <c:showLegendKey val="0"/>
          <c:showVal val="0"/>
          <c:showCatName val="0"/>
          <c:showSerName val="0"/>
          <c:showPercent val="0"/>
          <c:showBubbleSize val="0"/>
        </c:dLbls>
        <c:gapWidth val="150"/>
        <c:shape val="box"/>
        <c:axId val="2136087200"/>
        <c:axId val="2136082880"/>
        <c:axId val="0"/>
      </c:bar3DChart>
      <c:catAx>
        <c:axId val="21360872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2136082880"/>
        <c:crosses val="autoZero"/>
        <c:auto val="1"/>
        <c:lblAlgn val="ctr"/>
        <c:lblOffset val="100"/>
        <c:noMultiLvlLbl val="0"/>
      </c:catAx>
      <c:valAx>
        <c:axId val="213608288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213608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[JaveriaArain_ExcelProject_DataCrumbs.xlsx]Exit Interview Analysis!PivotTable5</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a:t>
            </a:r>
            <a:r>
              <a:rPr lang="en-US" baseline="0"/>
              <a:t> of Employees Terminted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'Exit Interview Analysis'!$C$24</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'Exit Interview Analysis'!$B$25:$B$39</c:f>
              <c:multiLvlStrCache>
                <c:ptCount val="12"/>
                <c:lvl>
                  <c:pt idx="0">
                    <c:v>Admin Offices</c:v>
                  </c:pt>
                  <c:pt idx="1">
                    <c:v>Executive Office</c:v>
                  </c:pt>
                  <c:pt idx="2">
                    <c:v>IT/IS</c:v>
                  </c:pt>
                  <c:pt idx="3">
                    <c:v>Production       </c:v>
                  </c:pt>
                  <c:pt idx="4">
                    <c:v>Sales</c:v>
                  </c:pt>
                  <c:pt idx="5">
                    <c:v>Software Engineering</c:v>
                  </c:pt>
                  <c:pt idx="6">
                    <c:v>Admin Offices</c:v>
                  </c:pt>
                  <c:pt idx="7">
                    <c:v>Executive Office</c:v>
                  </c:pt>
                  <c:pt idx="8">
                    <c:v>IT/IS</c:v>
                  </c:pt>
                  <c:pt idx="9">
                    <c:v>Production       </c:v>
                  </c:pt>
                  <c:pt idx="10">
                    <c:v>Sales</c:v>
                  </c:pt>
                  <c:pt idx="11">
                    <c:v>Software Engineering</c:v>
                  </c:pt>
                </c:lvl>
                <c:lvl>
                  <c:pt idx="0">
                    <c:v>Involuntary</c:v>
                  </c:pt>
                  <c:pt idx="6">
                    <c:v>Voluntary</c:v>
                  </c:pt>
                </c:lvl>
              </c:multiLvlStrCache>
            </c:multiLvlStrRef>
          </c:cat>
          <c:val>
            <c:numRef>
              <c:f>'Exit Interview Analysis'!$C$25:$C$39</c:f>
              <c:numCache>
                <c:formatCode>General</c:formatCode>
                <c:ptCount val="12"/>
                <c:pt idx="0">
                  <c:v>11</c:v>
                </c:pt>
                <c:pt idx="1">
                  <c:v>5</c:v>
                </c:pt>
                <c:pt idx="2">
                  <c:v>49</c:v>
                </c:pt>
                <c:pt idx="3">
                  <c:v>264</c:v>
                </c:pt>
                <c:pt idx="4">
                  <c:v>39</c:v>
                </c:pt>
                <c:pt idx="5">
                  <c:v>20</c:v>
                </c:pt>
                <c:pt idx="6">
                  <c:v>12</c:v>
                </c:pt>
                <c:pt idx="7">
                  <c:v>3</c:v>
                </c:pt>
                <c:pt idx="8">
                  <c:v>47</c:v>
                </c:pt>
                <c:pt idx="9">
                  <c:v>271</c:v>
                </c:pt>
                <c:pt idx="10">
                  <c:v>39</c:v>
                </c:pt>
                <c:pt idx="11">
                  <c:v>16</c:v>
                </c:pt>
              </c:numCache>
            </c:numRef>
          </c:val>
          <c:smooth val="0"/>
          <c:extLst>
            <c:ext xmlns:c16="http://schemas.microsoft.com/office/drawing/2014/chart" uri="{C3380CC4-5D6E-409C-BE32-E72D297353CC}">
              <c16:uniqueId val="{00000000-4990-40DB-BCF6-48E56985391F}"/>
            </c:ext>
          </c:extLst>
        </c:ser>
        <c:dLbls>
          <c:showLegendKey val="0"/>
          <c:showVal val="0"/>
          <c:showCatName val="0"/>
          <c:showSerName val="0"/>
          <c:showPercent val="0"/>
          <c:showBubbleSize val="0"/>
        </c:dLbls>
        <c:marker val="1"/>
        <c:smooth val="0"/>
        <c:axId val="708497376"/>
        <c:axId val="708496896"/>
      </c:lineChart>
      <c:catAx>
        <c:axId val="70849737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708496896"/>
        <c:crosses val="autoZero"/>
        <c:auto val="1"/>
        <c:lblAlgn val="ctr"/>
        <c:lblOffset val="100"/>
        <c:noMultiLvlLbl val="0"/>
      </c:catAx>
      <c:valAx>
        <c:axId val="7084968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70849737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[JaveriaArain_ExcelProject_DataCrumbs.xlsx]Gender and Race Pay Gap Analysi!PivotTable6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No.</a:t>
            </a:r>
            <a:r>
              <a:rPr lang="en-US" baseline="0"/>
              <a:t> of Employees for Each Pay Zone (Gender wise)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'Gender and Race Pay Gap Analysi'!$D$26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multiLvlStrRef>
              <c:f>'Gender and Race Pay Gap Analysi'!$B$27:$C$42</c:f>
              <c:multiLvlStrCache>
                <c:ptCount val="10"/>
                <c:lvl>
                  <c:pt idx="0">
                    <c:v>Female</c:v>
                  </c:pt>
                  <c:pt idx="1">
                    <c:v>Male</c:v>
                  </c:pt>
                  <c:pt idx="2">
                    <c:v>Female</c:v>
                  </c:pt>
                  <c:pt idx="3">
                    <c:v>Male</c:v>
                  </c:pt>
                  <c:pt idx="4">
                    <c:v>Female</c:v>
                  </c:pt>
                  <c:pt idx="5">
                    <c:v>Male</c:v>
                  </c:pt>
                  <c:pt idx="6">
                    <c:v>Female</c:v>
                  </c:pt>
                  <c:pt idx="7">
                    <c:v>Male</c:v>
                  </c:pt>
                  <c:pt idx="8">
                    <c:v>Female</c:v>
                  </c:pt>
                  <c:pt idx="9">
                    <c:v>Male</c:v>
                  </c:pt>
                </c:lvl>
                <c:lvl>
                  <c:pt idx="0">
                    <c:v>Asian</c:v>
                  </c:pt>
                  <c:pt idx="2">
                    <c:v>Black</c:v>
                  </c:pt>
                  <c:pt idx="4">
                    <c:v>Hispanic</c:v>
                  </c:pt>
                  <c:pt idx="6">
                    <c:v>Other</c:v>
                  </c:pt>
                  <c:pt idx="8">
                    <c:v>White</c:v>
                  </c:pt>
                </c:lvl>
              </c:multiLvlStrCache>
            </c:multiLvlStrRef>
          </c:cat>
          <c:val>
            <c:numRef>
              <c:f>'Gender and Race Pay Gap Analysi'!$D$27:$D$42</c:f>
              <c:numCache>
                <c:formatCode>General</c:formatCode>
                <c:ptCount val="10"/>
                <c:pt idx="0">
                  <c:v>346</c:v>
                </c:pt>
                <c:pt idx="1">
                  <c:v>283</c:v>
                </c:pt>
                <c:pt idx="2">
                  <c:v>346</c:v>
                </c:pt>
                <c:pt idx="3">
                  <c:v>272</c:v>
                </c:pt>
                <c:pt idx="4">
                  <c:v>325</c:v>
                </c:pt>
                <c:pt idx="5">
                  <c:v>247</c:v>
                </c:pt>
                <c:pt idx="6">
                  <c:v>318</c:v>
                </c:pt>
                <c:pt idx="7">
                  <c:v>264</c:v>
                </c:pt>
                <c:pt idx="8">
                  <c:v>347</c:v>
                </c:pt>
                <c:pt idx="9">
                  <c:v>252</c:v>
                </c:pt>
              </c:numCache>
            </c:numRef>
          </c:val>
          <c:extLst>
            <c:ext xmlns:c16="http://schemas.microsoft.com/office/drawing/2014/chart" uri="{C3380CC4-5D6E-409C-BE32-E72D297353CC}">
              <c16:uniqueId val="{00000000-B200-4D3A-8F6E-3884DD6AA527}"/>
            </c:ext>
          </c:extLst>
        </c:ser>
        <c:dLbls>
          <c:showLegendKey val="0"/>
          <c:showVal val="0"/>
          <c:showCatName val="0"/>
          <c:showSerName val="0"/>
          <c:showPercent val="0"/>
          <c:showBubbleSize val="0"/>
        </c:dLbls>
        <c:gapWidth val="150"/>
        <c:shape val="box"/>
        <c:axId val="708535776"/>
        <c:axId val="708536256"/>
        <c:axId val="0"/>
      </c:bar3DChart>
      <c:catAx>
        <c:axId val="7085357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708536256"/>
        <c:crosses val="autoZero"/>
        <c:auto val="1"/>
        <c:lblAlgn val="ctr"/>
        <c:lblOffset val="100"/>
        <c:noMultiLvlLbl val="0"/>
      </c:catAx>
      <c:valAx>
        <c:axId val="70853625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PK"/>
          </a:p>
        </c:txPr>
        <c:crossAx val="708535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121920</xdr:colOff>
      <xdr:row>4</xdr:row>
      <xdr:rowOff>91441</xdr:rowOff>
    </xdr:from>
    <xdr:to>
      <xdr:col>5</xdr:col>
      <xdr:colOff>236220</xdr:colOff>
      <xdr:row>18</xdr:row>
      <xdr:rowOff>167640</xdr:rowOff>
    </xdr:to>
    <xdr:graphicFrame macro="">
      <xdr:nvGraphicFramePr>
        <xdr:cNvPr id="2" name="Chart 1">
          <a:extLst>
            <a:ext uri="{FF2B5EF4-FFF2-40B4-BE49-F238E27FC236}">
              <a16:creationId xmlns:a16="http://schemas.microsoft.com/office/drawing/2014/main" id="{9DDDECA0-0CD8-4F7E-A376-6ACE4F6B3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594360</xdr:colOff>
      <xdr:row>4</xdr:row>
      <xdr:rowOff>121921</xdr:rowOff>
    </xdr:from>
    <xdr:to>
      <xdr:col>12</xdr:col>
      <xdr:colOff>571500</xdr:colOff>
      <xdr:row>18</xdr:row>
      <xdr:rowOff>137160</xdr:rowOff>
    </xdr:to>
    <xdr:graphicFrame macro="">
      <xdr:nvGraphicFramePr>
        <xdr:cNvPr id="3" name="Chart 2">
          <a:extLst>
            <a:ext uri="{FF2B5EF4-FFF2-40B4-BE49-F238E27FC236}">
              <a16:creationId xmlns:a16="http://schemas.microsoft.com/office/drawing/2014/main" id="{B6F9545B-D062-432D-9A8D-D4ABECBD4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0</xdr:colOff>
      <xdr:row>4</xdr:row>
      <xdr:rowOff>121920</xdr:rowOff>
    </xdr:from>
    <xdr:to>
      <xdr:col>20</xdr:col>
      <xdr:colOff>594360</xdr:colOff>
      <xdr:row>18</xdr:row>
      <xdr:rowOff>160020</xdr:rowOff>
    </xdr:to>
    <xdr:graphicFrame macro="">
      <xdr:nvGraphicFramePr>
        <xdr:cNvPr id="4" name="Chart 3">
          <a:extLst>
            <a:ext uri="{FF2B5EF4-FFF2-40B4-BE49-F238E27FC236}">
              <a16:creationId xmlns:a16="http://schemas.microsoft.com/office/drawing/2014/main" id="{39B86352-E223-42B1-A367-DEEF801F0D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0</xdr:colOff>
      <xdr:row>4</xdr:row>
      <xdr:rowOff>129540</xdr:rowOff>
    </xdr:from>
    <xdr:to>
      <xdr:col>28</xdr:col>
      <xdr:colOff>426720</xdr:colOff>
      <xdr:row>19</xdr:row>
      <xdr:rowOff>7620</xdr:rowOff>
    </xdr:to>
    <xdr:graphicFrame macro="">
      <xdr:nvGraphicFramePr>
        <xdr:cNvPr id="5" name="Chart 4">
          <a:extLst>
            <a:ext uri="{FF2B5EF4-FFF2-40B4-BE49-F238E27FC236}">
              <a16:creationId xmlns:a16="http://schemas.microsoft.com/office/drawing/2014/main" id="{C92D726E-2592-44F1-A6E1-AD4E9168C8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198120</xdr:colOff>
      <xdr:row>2</xdr:row>
      <xdr:rowOff>7620</xdr:rowOff>
    </xdr:from>
    <xdr:to>
      <xdr:col>8</xdr:col>
      <xdr:colOff>502920</xdr:colOff>
      <xdr:row>18</xdr:row>
      <xdr:rowOff>114300</xdr:rowOff>
    </xdr:to>
    <xdr:graphicFrame macro="">
      <xdr:nvGraphicFramePr>
        <xdr:cNvPr id="2" name="Chart 1">
          <a:extLst>
            <a:ext uri="{FF2B5EF4-FFF2-40B4-BE49-F238E27FC236}">
              <a16:creationId xmlns:a16="http://schemas.microsoft.com/office/drawing/2014/main" id="{BC745C2F-B221-4827-A3BC-ECFA7C8E0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10</xdr:row>
      <xdr:rowOff>0</xdr:rowOff>
    </xdr:from>
    <xdr:to>
      <xdr:col>10</xdr:col>
      <xdr:colOff>640080</xdr:colOff>
      <xdr:row>18</xdr:row>
      <xdr:rowOff>53340</xdr:rowOff>
    </xdr:to>
    <mc:AlternateContent xmlns:mc="http://schemas.openxmlformats.org/markup-compatibility/2006" xmlns:a14="http://schemas.microsoft.com/office/drawing/2010/main">
      <mc:Choice Requires="a14">
        <xdr:graphicFrame macro="">
          <xdr:nvGraphicFramePr>
            <xdr:cNvPr id="3" name="Performance Score 1">
              <a:extLst>
                <a:ext uri="{FF2B5EF4-FFF2-40B4-BE49-F238E27FC236}">
                  <a16:creationId xmlns:a16="http://schemas.microsoft.com/office/drawing/2014/main" id="{90718BAA-BEE6-4DA5-A034-5B3647941970}"/>
                </a:ext>
              </a:extLst>
            </xdr:cNvPr>
            <xdr:cNvGraphicFramePr/>
          </xdr:nvGraphicFramePr>
          <xdr:xfrm>
            <a:off x="0" y="0"/>
            <a:ext cx="0" cy="0"/>
          </xdr:xfrm>
          <a:graphic>
            <a:graphicData uri="http://schemas.microsoft.com/office/drawing/2010/slicer">
              <sle:slicer xmlns:sle="http://schemas.microsoft.com/office/drawing/2010/slicer" name="Performance Score 1"/>
            </a:graphicData>
          </a:graphic>
        </xdr:graphicFrame>
      </mc:Choice>
      <mc:Fallback xmlns="">
        <xdr:sp macro="" textlink="">
          <xdr:nvSpPr>
            <xdr:cNvPr id="0" name=""/>
            <xdr:cNvSpPr>
              <a:spLocks noTextEdit="1"/>
            </xdr:cNvSpPr>
          </xdr:nvSpPr>
          <xdr:spPr>
            <a:xfrm>
              <a:off x="7703820" y="1828800"/>
              <a:ext cx="1828800" cy="151638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xdr:colOff>
      <xdr:row>2</xdr:row>
      <xdr:rowOff>34290</xdr:rowOff>
    </xdr:from>
    <xdr:to>
      <xdr:col>7</xdr:col>
      <xdr:colOff>1455420</xdr:colOff>
      <xdr:row>19</xdr:row>
      <xdr:rowOff>38100</xdr:rowOff>
    </xdr:to>
    <xdr:graphicFrame macro="">
      <xdr:nvGraphicFramePr>
        <xdr:cNvPr id="8" name="Chart 7">
          <a:extLst>
            <a:ext uri="{FF2B5EF4-FFF2-40B4-BE49-F238E27FC236}">
              <a16:creationId xmlns:a16="http://schemas.microsoft.com/office/drawing/2014/main" id="{B57632C1-D2D0-3159-DF91-9BDD93995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45720</xdr:colOff>
      <xdr:row>2</xdr:row>
      <xdr:rowOff>64770</xdr:rowOff>
    </xdr:from>
    <xdr:to>
      <xdr:col>16</xdr:col>
      <xdr:colOff>411480</xdr:colOff>
      <xdr:row>19</xdr:row>
      <xdr:rowOff>76200</xdr:rowOff>
    </xdr:to>
    <xdr:graphicFrame macro="">
      <xdr:nvGraphicFramePr>
        <xdr:cNvPr id="13" name="Chart 12">
          <a:extLst>
            <a:ext uri="{FF2B5EF4-FFF2-40B4-BE49-F238E27FC236}">
              <a16:creationId xmlns:a16="http://schemas.microsoft.com/office/drawing/2014/main" id="{91960174-5794-8988-5E47-F3B47E8E6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60960</xdr:colOff>
      <xdr:row>21</xdr:row>
      <xdr:rowOff>0</xdr:rowOff>
    </xdr:from>
    <xdr:to>
      <xdr:col>6</xdr:col>
      <xdr:colOff>1280160</xdr:colOff>
      <xdr:row>26</xdr:row>
      <xdr:rowOff>83820</xdr:rowOff>
    </xdr:to>
    <mc:AlternateContent xmlns:mc="http://schemas.openxmlformats.org/markup-compatibility/2006" xmlns:a14="http://schemas.microsoft.com/office/drawing/2010/main">
      <mc:Choice Requires="a14">
        <xdr:graphicFrame macro="">
          <xdr:nvGraphicFramePr>
            <xdr:cNvPr id="14" name="GenderCode">
              <a:extLst>
                <a:ext uri="{FF2B5EF4-FFF2-40B4-BE49-F238E27FC236}">
                  <a16:creationId xmlns:a16="http://schemas.microsoft.com/office/drawing/2014/main" id="{B8B4A200-ED91-48E0-BC22-5A2FFD71E563}"/>
                </a:ext>
              </a:extLst>
            </xdr:cNvPr>
            <xdr:cNvGraphicFramePr/>
          </xdr:nvGraphicFramePr>
          <xdr:xfrm>
            <a:off x="0" y="0"/>
            <a:ext cx="0" cy="0"/>
          </xdr:xfrm>
          <a:graphic>
            <a:graphicData uri="http://schemas.microsoft.com/office/drawing/2010/slicer">
              <sle:slicer xmlns:sle="http://schemas.microsoft.com/office/drawing/2010/slicer" name="GenderCode"/>
            </a:graphicData>
          </a:graphic>
        </xdr:graphicFrame>
      </mc:Choice>
      <mc:Fallback xmlns="">
        <xdr:sp macro="" textlink="">
          <xdr:nvSpPr>
            <xdr:cNvPr id="0" name=""/>
            <xdr:cNvSpPr>
              <a:spLocks noTextEdit="1"/>
            </xdr:cNvSpPr>
          </xdr:nvSpPr>
          <xdr:spPr>
            <a:xfrm>
              <a:off x="5196840" y="4130040"/>
              <a:ext cx="1828800" cy="101346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76200</xdr:colOff>
      <xdr:row>26</xdr:row>
      <xdr:rowOff>114300</xdr:rowOff>
    </xdr:from>
    <xdr:to>
      <xdr:col>6</xdr:col>
      <xdr:colOff>1257300</xdr:colOff>
      <xdr:row>36</xdr:row>
      <xdr:rowOff>38100</xdr:rowOff>
    </xdr:to>
    <mc:AlternateContent xmlns:mc="http://schemas.openxmlformats.org/markup-compatibility/2006" xmlns:a14="http://schemas.microsoft.com/office/drawing/2010/main">
      <mc:Choice Requires="a14">
        <xdr:graphicFrame macro="">
          <xdr:nvGraphicFramePr>
            <xdr:cNvPr id="15" name="RaceDesc">
              <a:extLst>
                <a:ext uri="{FF2B5EF4-FFF2-40B4-BE49-F238E27FC236}">
                  <a16:creationId xmlns:a16="http://schemas.microsoft.com/office/drawing/2014/main" id="{FEE94E36-C081-4DA6-9D54-ABEE50EBCADA}"/>
                </a:ext>
              </a:extLst>
            </xdr:cNvPr>
            <xdr:cNvGraphicFramePr/>
          </xdr:nvGraphicFramePr>
          <xdr:xfrm>
            <a:off x="0" y="0"/>
            <a:ext cx="0" cy="0"/>
          </xdr:xfrm>
          <a:graphic>
            <a:graphicData uri="http://schemas.microsoft.com/office/drawing/2010/slicer">
              <sle:slicer xmlns:sle="http://schemas.microsoft.com/office/drawing/2010/slicer" name="RaceDesc"/>
            </a:graphicData>
          </a:graphic>
        </xdr:graphicFrame>
      </mc:Choice>
      <mc:Fallback xmlns="">
        <xdr:sp macro="" textlink="">
          <xdr:nvSpPr>
            <xdr:cNvPr id="0" name=""/>
            <xdr:cNvSpPr>
              <a:spLocks noTextEdit="1"/>
            </xdr:cNvSpPr>
          </xdr:nvSpPr>
          <xdr:spPr>
            <a:xfrm>
              <a:off x="5212080" y="5173980"/>
              <a:ext cx="1790700" cy="17526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1341120</xdr:colOff>
      <xdr:row>21</xdr:row>
      <xdr:rowOff>0</xdr:rowOff>
    </xdr:from>
    <xdr:to>
      <xdr:col>8</xdr:col>
      <xdr:colOff>15240</xdr:colOff>
      <xdr:row>28</xdr:row>
      <xdr:rowOff>137160</xdr:rowOff>
    </xdr:to>
    <mc:AlternateContent xmlns:mc="http://schemas.openxmlformats.org/markup-compatibility/2006" xmlns:a14="http://schemas.microsoft.com/office/drawing/2010/main">
      <mc:Choice Requires="a14">
        <xdr:graphicFrame macro="">
          <xdr:nvGraphicFramePr>
            <xdr:cNvPr id="16" name="MaritalDesc">
              <a:extLst>
                <a:ext uri="{FF2B5EF4-FFF2-40B4-BE49-F238E27FC236}">
                  <a16:creationId xmlns:a16="http://schemas.microsoft.com/office/drawing/2014/main" id="{5C3AF726-8CA3-4892-8161-291AF3EF6501}"/>
                </a:ext>
              </a:extLst>
            </xdr:cNvPr>
            <xdr:cNvGraphicFramePr/>
          </xdr:nvGraphicFramePr>
          <xdr:xfrm>
            <a:off x="0" y="0"/>
            <a:ext cx="0" cy="0"/>
          </xdr:xfrm>
          <a:graphic>
            <a:graphicData uri="http://schemas.microsoft.com/office/drawing/2010/slicer">
              <sle:slicer xmlns:sle="http://schemas.microsoft.com/office/drawing/2010/slicer" name="MaritalDesc"/>
            </a:graphicData>
          </a:graphic>
        </xdr:graphicFrame>
      </mc:Choice>
      <mc:Fallback xmlns="">
        <xdr:sp macro="" textlink="">
          <xdr:nvSpPr>
            <xdr:cNvPr id="0" name=""/>
            <xdr:cNvSpPr>
              <a:spLocks noTextEdit="1"/>
            </xdr:cNvSpPr>
          </xdr:nvSpPr>
          <xdr:spPr>
            <a:xfrm>
              <a:off x="7086600" y="4130040"/>
              <a:ext cx="1737360" cy="143256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1325880</xdr:colOff>
      <xdr:row>29</xdr:row>
      <xdr:rowOff>22860</xdr:rowOff>
    </xdr:from>
    <xdr:to>
      <xdr:col>8</xdr:col>
      <xdr:colOff>22860</xdr:colOff>
      <xdr:row>40</xdr:row>
      <xdr:rowOff>83820</xdr:rowOff>
    </xdr:to>
    <mc:AlternateContent xmlns:mc="http://schemas.openxmlformats.org/markup-compatibility/2006" xmlns:a14="http://schemas.microsoft.com/office/drawing/2010/main">
      <mc:Choice Requires="a14">
        <xdr:graphicFrame macro="">
          <xdr:nvGraphicFramePr>
            <xdr:cNvPr id="17" name="DepartmentType">
              <a:extLst>
                <a:ext uri="{FF2B5EF4-FFF2-40B4-BE49-F238E27FC236}">
                  <a16:creationId xmlns:a16="http://schemas.microsoft.com/office/drawing/2014/main" id="{0A0AD986-C5B6-4306-B4B3-C1C4A2A57F88}"/>
                </a:ext>
              </a:extLst>
            </xdr:cNvPr>
            <xdr:cNvGraphicFramePr/>
          </xdr:nvGraphicFramePr>
          <xdr:xfrm>
            <a:off x="0" y="0"/>
            <a:ext cx="0" cy="0"/>
          </xdr:xfrm>
          <a:graphic>
            <a:graphicData uri="http://schemas.microsoft.com/office/drawing/2010/slicer">
              <sle:slicer xmlns:sle="http://schemas.microsoft.com/office/drawing/2010/slicer" name="DepartmentType"/>
            </a:graphicData>
          </a:graphic>
        </xdr:graphicFrame>
      </mc:Choice>
      <mc:Fallback xmlns="">
        <xdr:sp macro="" textlink="">
          <xdr:nvSpPr>
            <xdr:cNvPr id="0" name=""/>
            <xdr:cNvSpPr>
              <a:spLocks noTextEdit="1"/>
            </xdr:cNvSpPr>
          </xdr:nvSpPr>
          <xdr:spPr>
            <a:xfrm>
              <a:off x="7071360" y="5631180"/>
              <a:ext cx="1760220" cy="207264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358140</xdr:colOff>
      <xdr:row>32</xdr:row>
      <xdr:rowOff>121921</xdr:rowOff>
    </xdr:from>
    <xdr:to>
      <xdr:col>14</xdr:col>
      <xdr:colOff>320040</xdr:colOff>
      <xdr:row>42</xdr:row>
      <xdr:rowOff>129541</xdr:rowOff>
    </xdr:to>
    <mc:AlternateContent xmlns:mc="http://schemas.openxmlformats.org/markup-compatibility/2006" xmlns:a14="http://schemas.microsoft.com/office/drawing/2010/main">
      <mc:Choice Requires="a14">
        <xdr:graphicFrame macro="">
          <xdr:nvGraphicFramePr>
            <xdr:cNvPr id="18" name="RaceDesc 1">
              <a:extLst>
                <a:ext uri="{FF2B5EF4-FFF2-40B4-BE49-F238E27FC236}">
                  <a16:creationId xmlns:a16="http://schemas.microsoft.com/office/drawing/2014/main" id="{318DEA3E-465B-A3E3-504E-F32690E37BB0}"/>
                </a:ext>
              </a:extLst>
            </xdr:cNvPr>
            <xdr:cNvGraphicFramePr/>
          </xdr:nvGraphicFramePr>
          <xdr:xfrm>
            <a:off x="0" y="0"/>
            <a:ext cx="0" cy="0"/>
          </xdr:xfrm>
          <a:graphic>
            <a:graphicData uri="http://schemas.microsoft.com/office/drawing/2010/slicer">
              <sle:slicer xmlns:sle="http://schemas.microsoft.com/office/drawing/2010/slicer" name="RaceDesc 1"/>
            </a:graphicData>
          </a:graphic>
        </xdr:graphicFrame>
      </mc:Choice>
      <mc:Fallback xmlns="">
        <xdr:sp macro="" textlink="">
          <xdr:nvSpPr>
            <xdr:cNvPr id="0" name=""/>
            <xdr:cNvSpPr>
              <a:spLocks noTextEdit="1"/>
            </xdr:cNvSpPr>
          </xdr:nvSpPr>
          <xdr:spPr>
            <a:xfrm>
              <a:off x="12626340" y="6278881"/>
              <a:ext cx="1790700" cy="185166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320040</xdr:colOff>
      <xdr:row>23</xdr:row>
      <xdr:rowOff>1</xdr:rowOff>
    </xdr:from>
    <xdr:to>
      <xdr:col>14</xdr:col>
      <xdr:colOff>320040</xdr:colOff>
      <xdr:row>31</xdr:row>
      <xdr:rowOff>121921</xdr:rowOff>
    </xdr:to>
    <mc:AlternateContent xmlns:mc="http://schemas.openxmlformats.org/markup-compatibility/2006" xmlns:a14="http://schemas.microsoft.com/office/drawing/2010/main">
      <mc:Choice Requires="a14">
        <xdr:graphicFrame macro="">
          <xdr:nvGraphicFramePr>
            <xdr:cNvPr id="19" name="Performance Score">
              <a:extLst>
                <a:ext uri="{FF2B5EF4-FFF2-40B4-BE49-F238E27FC236}">
                  <a16:creationId xmlns:a16="http://schemas.microsoft.com/office/drawing/2014/main" id="{2903CF92-F9E1-60A8-E222-A085461006BB}"/>
                </a:ext>
              </a:extLst>
            </xdr:cNvPr>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mlns="">
        <xdr:sp macro="" textlink="">
          <xdr:nvSpPr>
            <xdr:cNvPr id="0" name=""/>
            <xdr:cNvSpPr>
              <a:spLocks noTextEdit="1"/>
            </xdr:cNvSpPr>
          </xdr:nvSpPr>
          <xdr:spPr>
            <a:xfrm>
              <a:off x="12588240" y="4503421"/>
              <a:ext cx="1828800" cy="159258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2</xdr:row>
      <xdr:rowOff>156210</xdr:rowOff>
    </xdr:from>
    <xdr:to>
      <xdr:col>4</xdr:col>
      <xdr:colOff>693420</xdr:colOff>
      <xdr:row>21</xdr:row>
      <xdr:rowOff>7620</xdr:rowOff>
    </xdr:to>
    <xdr:graphicFrame macro="">
      <xdr:nvGraphicFramePr>
        <xdr:cNvPr id="3" name="Chart 2">
          <a:extLst>
            <a:ext uri="{FF2B5EF4-FFF2-40B4-BE49-F238E27FC236}">
              <a16:creationId xmlns:a16="http://schemas.microsoft.com/office/drawing/2014/main" id="{57C52FD7-9520-546A-DBA5-D48922F8AE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53340</xdr:colOff>
      <xdr:row>23</xdr:row>
      <xdr:rowOff>15240</xdr:rowOff>
    </xdr:from>
    <xdr:to>
      <xdr:col>5</xdr:col>
      <xdr:colOff>876300</xdr:colOff>
      <xdr:row>29</xdr:row>
      <xdr:rowOff>4132</xdr:rowOff>
    </xdr:to>
    <mc:AlternateContent xmlns:mc="http://schemas.openxmlformats.org/markup-compatibility/2006" xmlns:a14="http://schemas.microsoft.com/office/drawing/2010/main">
      <mc:Choice Requires="a14">
        <xdr:graphicFrame macro="">
          <xdr:nvGraphicFramePr>
            <xdr:cNvPr id="4" name="DepartmentType 1">
              <a:extLst>
                <a:ext uri="{FF2B5EF4-FFF2-40B4-BE49-F238E27FC236}">
                  <a16:creationId xmlns:a16="http://schemas.microsoft.com/office/drawing/2014/main" id="{4444E1C9-CBFF-697F-A3E9-36926160A5C7}"/>
                </a:ext>
              </a:extLst>
            </xdr:cNvPr>
            <xdr:cNvGraphicFramePr/>
          </xdr:nvGraphicFramePr>
          <xdr:xfrm>
            <a:off x="0" y="0"/>
            <a:ext cx="0" cy="0"/>
          </xdr:xfrm>
          <a:graphic>
            <a:graphicData uri="http://schemas.microsoft.com/office/drawing/2010/slicer">
              <sle:slicer xmlns:sle="http://schemas.microsoft.com/office/drawing/2010/slicer" name="DepartmentType 1"/>
            </a:graphicData>
          </a:graphic>
        </xdr:graphicFrame>
      </mc:Choice>
      <mc:Fallback xmlns="">
        <xdr:sp macro="" textlink="">
          <xdr:nvSpPr>
            <xdr:cNvPr id="0" name=""/>
            <xdr:cNvSpPr>
              <a:spLocks noTextEdit="1"/>
            </xdr:cNvSpPr>
          </xdr:nvSpPr>
          <xdr:spPr>
            <a:xfrm>
              <a:off x="5166360" y="4221480"/>
              <a:ext cx="1828800" cy="2133599"/>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45720</xdr:colOff>
      <xdr:row>29</xdr:row>
      <xdr:rowOff>236221</xdr:rowOff>
    </xdr:from>
    <xdr:to>
      <xdr:col>5</xdr:col>
      <xdr:colOff>868680</xdr:colOff>
      <xdr:row>34</xdr:row>
      <xdr:rowOff>236221</xdr:rowOff>
    </xdr:to>
    <mc:AlternateContent xmlns:mc="http://schemas.openxmlformats.org/markup-compatibility/2006" xmlns:a14="http://schemas.microsoft.com/office/drawing/2010/main">
      <mc:Choice Requires="a14">
        <xdr:graphicFrame macro="">
          <xdr:nvGraphicFramePr>
            <xdr:cNvPr id="5" name="Current Employee Rating">
              <a:extLst>
                <a:ext uri="{FF2B5EF4-FFF2-40B4-BE49-F238E27FC236}">
                  <a16:creationId xmlns:a16="http://schemas.microsoft.com/office/drawing/2014/main" id="{4F72A2DA-F144-5D6F-0151-069D1754ECFB}"/>
                </a:ext>
              </a:extLst>
            </xdr:cNvPr>
            <xdr:cNvGraphicFramePr/>
          </xdr:nvGraphicFramePr>
          <xdr:xfrm>
            <a:off x="0" y="0"/>
            <a:ext cx="0" cy="0"/>
          </xdr:xfrm>
          <a:graphic>
            <a:graphicData uri="http://schemas.microsoft.com/office/drawing/2010/slicer">
              <sle:slicer xmlns:sle="http://schemas.microsoft.com/office/drawing/2010/slicer" name="Current Employee Rating"/>
            </a:graphicData>
          </a:graphic>
        </xdr:graphicFrame>
      </mc:Choice>
      <mc:Fallback xmlns="">
        <xdr:sp macro="" textlink="">
          <xdr:nvSpPr>
            <xdr:cNvPr id="0" name=""/>
            <xdr:cNvSpPr>
              <a:spLocks noTextEdit="1"/>
            </xdr:cNvSpPr>
          </xdr:nvSpPr>
          <xdr:spPr>
            <a:xfrm>
              <a:off x="5158740" y="6591301"/>
              <a:ext cx="1828800" cy="18288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998220</xdr:colOff>
      <xdr:row>3</xdr:row>
      <xdr:rowOff>76200</xdr:rowOff>
    </xdr:from>
    <xdr:to>
      <xdr:col>9</xdr:col>
      <xdr:colOff>1272540</xdr:colOff>
      <xdr:row>21</xdr:row>
      <xdr:rowOff>91440</xdr:rowOff>
    </xdr:to>
    <xdr:graphicFrame macro="">
      <xdr:nvGraphicFramePr>
        <xdr:cNvPr id="6" name="Chart 5">
          <a:extLst>
            <a:ext uri="{FF2B5EF4-FFF2-40B4-BE49-F238E27FC236}">
              <a16:creationId xmlns:a16="http://schemas.microsoft.com/office/drawing/2014/main" id="{6C117CA4-7348-4DA0-AD3F-1EF65FD0E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3</xdr:row>
      <xdr:rowOff>102870</xdr:rowOff>
    </xdr:from>
    <xdr:to>
      <xdr:col>9</xdr:col>
      <xdr:colOff>220980</xdr:colOff>
      <xdr:row>21</xdr:row>
      <xdr:rowOff>114300</xdr:rowOff>
    </xdr:to>
    <xdr:graphicFrame macro="">
      <xdr:nvGraphicFramePr>
        <xdr:cNvPr id="2" name="Chart 1">
          <a:extLst>
            <a:ext uri="{FF2B5EF4-FFF2-40B4-BE49-F238E27FC236}">
              <a16:creationId xmlns:a16="http://schemas.microsoft.com/office/drawing/2014/main" id="{9099C77D-DDF4-A998-2242-14C29C5A9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182880</xdr:colOff>
      <xdr:row>22</xdr:row>
      <xdr:rowOff>1</xdr:rowOff>
    </xdr:from>
    <xdr:to>
      <xdr:col>9</xdr:col>
      <xdr:colOff>182880</xdr:colOff>
      <xdr:row>31</xdr:row>
      <xdr:rowOff>137161</xdr:rowOff>
    </xdr:to>
    <mc:AlternateContent xmlns:mc="http://schemas.openxmlformats.org/markup-compatibility/2006" xmlns:a14="http://schemas.microsoft.com/office/drawing/2010/main">
      <mc:Choice Requires="a14">
        <xdr:graphicFrame macro="">
          <xdr:nvGraphicFramePr>
            <xdr:cNvPr id="3" name="EmployeeStatus">
              <a:extLst>
                <a:ext uri="{FF2B5EF4-FFF2-40B4-BE49-F238E27FC236}">
                  <a16:creationId xmlns:a16="http://schemas.microsoft.com/office/drawing/2014/main" id="{47D72023-E0C3-B62B-B2AE-3B0AD5BE7D4F}"/>
                </a:ext>
              </a:extLst>
            </xdr:cNvPr>
            <xdr:cNvGraphicFramePr/>
          </xdr:nvGraphicFramePr>
          <xdr:xfrm>
            <a:off x="0" y="0"/>
            <a:ext cx="0" cy="0"/>
          </xdr:xfrm>
          <a:graphic>
            <a:graphicData uri="http://schemas.microsoft.com/office/drawing/2010/slicer">
              <sle:slicer xmlns:sle="http://schemas.microsoft.com/office/drawing/2010/slicer" name="EmployeeStatus"/>
            </a:graphicData>
          </a:graphic>
        </xdr:graphicFrame>
      </mc:Choice>
      <mc:Fallback xmlns="">
        <xdr:sp macro="" textlink="">
          <xdr:nvSpPr>
            <xdr:cNvPr id="0" name=""/>
            <xdr:cNvSpPr>
              <a:spLocks noTextEdit="1"/>
            </xdr:cNvSpPr>
          </xdr:nvSpPr>
          <xdr:spPr>
            <a:xfrm>
              <a:off x="5234940" y="4023361"/>
              <a:ext cx="1828800" cy="178308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22</xdr:row>
      <xdr:rowOff>1</xdr:rowOff>
    </xdr:from>
    <xdr:to>
      <xdr:col>6</xdr:col>
      <xdr:colOff>114300</xdr:colOff>
      <xdr:row>33</xdr:row>
      <xdr:rowOff>121921</xdr:rowOff>
    </xdr:to>
    <mc:AlternateContent xmlns:mc="http://schemas.openxmlformats.org/markup-compatibility/2006" xmlns:a14="http://schemas.microsoft.com/office/drawing/2010/main">
      <mc:Choice Requires="a14">
        <xdr:graphicFrame macro="">
          <xdr:nvGraphicFramePr>
            <xdr:cNvPr id="4" name="DepartmentType 2">
              <a:extLst>
                <a:ext uri="{FF2B5EF4-FFF2-40B4-BE49-F238E27FC236}">
                  <a16:creationId xmlns:a16="http://schemas.microsoft.com/office/drawing/2014/main" id="{AE0C3636-1F83-DFE1-A3B7-6CB5D37D3866}"/>
                </a:ext>
              </a:extLst>
            </xdr:cNvPr>
            <xdr:cNvGraphicFramePr/>
          </xdr:nvGraphicFramePr>
          <xdr:xfrm>
            <a:off x="0" y="0"/>
            <a:ext cx="0" cy="0"/>
          </xdr:xfrm>
          <a:graphic>
            <a:graphicData uri="http://schemas.microsoft.com/office/drawing/2010/slicer">
              <sle:slicer xmlns:sle="http://schemas.microsoft.com/office/drawing/2010/slicer" name="DepartmentType 2"/>
            </a:graphicData>
          </a:graphic>
        </xdr:graphicFrame>
      </mc:Choice>
      <mc:Fallback xmlns="">
        <xdr:sp macro="" textlink="">
          <xdr:nvSpPr>
            <xdr:cNvPr id="0" name=""/>
            <xdr:cNvSpPr>
              <a:spLocks noTextEdit="1"/>
            </xdr:cNvSpPr>
          </xdr:nvSpPr>
          <xdr:spPr>
            <a:xfrm>
              <a:off x="3337560" y="4023361"/>
              <a:ext cx="1828800" cy="21336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464820</xdr:colOff>
      <xdr:row>3</xdr:row>
      <xdr:rowOff>95250</xdr:rowOff>
    </xdr:from>
    <xdr:to>
      <xdr:col>20</xdr:col>
      <xdr:colOff>342900</xdr:colOff>
      <xdr:row>21</xdr:row>
      <xdr:rowOff>106680</xdr:rowOff>
    </xdr:to>
    <xdr:graphicFrame macro="">
      <xdr:nvGraphicFramePr>
        <xdr:cNvPr id="6" name="Chart 5">
          <a:extLst>
            <a:ext uri="{FF2B5EF4-FFF2-40B4-BE49-F238E27FC236}">
              <a16:creationId xmlns:a16="http://schemas.microsoft.com/office/drawing/2014/main" id="{A4A4DF1D-A14C-0D1D-0C2C-0EC7F87C8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22860</xdr:colOff>
      <xdr:row>3</xdr:row>
      <xdr:rowOff>64770</xdr:rowOff>
    </xdr:from>
    <xdr:to>
      <xdr:col>10</xdr:col>
      <xdr:colOff>426720</xdr:colOff>
      <xdr:row>22</xdr:row>
      <xdr:rowOff>38100</xdr:rowOff>
    </xdr:to>
    <xdr:graphicFrame macro="">
      <xdr:nvGraphicFramePr>
        <xdr:cNvPr id="2" name="Chart 1">
          <a:extLst>
            <a:ext uri="{FF2B5EF4-FFF2-40B4-BE49-F238E27FC236}">
              <a16:creationId xmlns:a16="http://schemas.microsoft.com/office/drawing/2014/main" id="{B21EE313-0D4F-4598-C367-4F4AF3DEB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358140</xdr:colOff>
      <xdr:row>22</xdr:row>
      <xdr:rowOff>182880</xdr:rowOff>
    </xdr:from>
    <xdr:to>
      <xdr:col>10</xdr:col>
      <xdr:colOff>358140</xdr:colOff>
      <xdr:row>37</xdr:row>
      <xdr:rowOff>5715</xdr:rowOff>
    </xdr:to>
    <mc:AlternateContent xmlns:mc="http://schemas.openxmlformats.org/markup-compatibility/2006" xmlns:a14="http://schemas.microsoft.com/office/drawing/2010/main">
      <mc:Choice Requires="a14">
        <xdr:graphicFrame macro="">
          <xdr:nvGraphicFramePr>
            <xdr:cNvPr id="3" name="PayZone">
              <a:extLst>
                <a:ext uri="{FF2B5EF4-FFF2-40B4-BE49-F238E27FC236}">
                  <a16:creationId xmlns:a16="http://schemas.microsoft.com/office/drawing/2014/main" id="{A57099F9-B4A1-7065-1BEE-B4BEA1B34830}"/>
                </a:ext>
              </a:extLst>
            </xdr:cNvPr>
            <xdr:cNvGraphicFramePr/>
          </xdr:nvGraphicFramePr>
          <xdr:xfrm>
            <a:off x="0" y="0"/>
            <a:ext cx="0" cy="0"/>
          </xdr:xfrm>
          <a:graphic>
            <a:graphicData uri="http://schemas.microsoft.com/office/drawing/2010/slicer">
              <sle:slicer xmlns:sle="http://schemas.microsoft.com/office/drawing/2010/slicer" name="PayZone"/>
            </a:graphicData>
          </a:graphic>
        </xdr:graphicFrame>
      </mc:Choice>
      <mc:Fallback xmlns="">
        <xdr:sp macro="" textlink="">
          <xdr:nvSpPr>
            <xdr:cNvPr id="0" name=""/>
            <xdr:cNvSpPr>
              <a:spLocks noTextEdit="1"/>
            </xdr:cNvSpPr>
          </xdr:nvSpPr>
          <xdr:spPr>
            <a:xfrm>
              <a:off x="6507480" y="4206240"/>
              <a:ext cx="1828800" cy="25812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182880</xdr:colOff>
      <xdr:row>22</xdr:row>
      <xdr:rowOff>175260</xdr:rowOff>
    </xdr:from>
    <xdr:to>
      <xdr:col>7</xdr:col>
      <xdr:colOff>182880</xdr:colOff>
      <xdr:row>37</xdr:row>
      <xdr:rowOff>3175</xdr:rowOff>
    </xdr:to>
    <mc:AlternateContent xmlns:mc="http://schemas.openxmlformats.org/markup-compatibility/2006" xmlns:a14="http://schemas.microsoft.com/office/drawing/2010/main">
      <mc:Choice Requires="a14">
        <xdr:graphicFrame macro="">
          <xdr:nvGraphicFramePr>
            <xdr:cNvPr id="4" name="DepartmentType 3">
              <a:extLst>
                <a:ext uri="{FF2B5EF4-FFF2-40B4-BE49-F238E27FC236}">
                  <a16:creationId xmlns:a16="http://schemas.microsoft.com/office/drawing/2014/main" id="{9D38BCCC-EC5E-350D-0190-36F04DAE330A}"/>
                </a:ext>
              </a:extLst>
            </xdr:cNvPr>
            <xdr:cNvGraphicFramePr/>
          </xdr:nvGraphicFramePr>
          <xdr:xfrm>
            <a:off x="0" y="0"/>
            <a:ext cx="0" cy="0"/>
          </xdr:xfrm>
          <a:graphic>
            <a:graphicData uri="http://schemas.microsoft.com/office/drawing/2010/slicer">
              <sle:slicer xmlns:sle="http://schemas.microsoft.com/office/drawing/2010/slicer" name="DepartmentType 3"/>
            </a:graphicData>
          </a:graphic>
        </xdr:graphicFrame>
      </mc:Choice>
      <mc:Fallback xmlns="">
        <xdr:sp macro="" textlink="">
          <xdr:nvSpPr>
            <xdr:cNvPr id="0" name=""/>
            <xdr:cNvSpPr>
              <a:spLocks noTextEdit="1"/>
            </xdr:cNvSpPr>
          </xdr:nvSpPr>
          <xdr:spPr>
            <a:xfrm>
              <a:off x="4503420" y="4198620"/>
              <a:ext cx="1828800" cy="25812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xdr:row>
      <xdr:rowOff>87630</xdr:rowOff>
    </xdr:from>
    <xdr:to>
      <xdr:col>9</xdr:col>
      <xdr:colOff>541020</xdr:colOff>
      <xdr:row>21</xdr:row>
      <xdr:rowOff>114300</xdr:rowOff>
    </xdr:to>
    <xdr:graphicFrame macro="">
      <xdr:nvGraphicFramePr>
        <xdr:cNvPr id="2" name="Chart 1">
          <a:extLst>
            <a:ext uri="{FF2B5EF4-FFF2-40B4-BE49-F238E27FC236}">
              <a16:creationId xmlns:a16="http://schemas.microsoft.com/office/drawing/2014/main" id="{58DE6BF4-6A13-3A9B-47A5-00A028884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137160</xdr:colOff>
      <xdr:row>23</xdr:row>
      <xdr:rowOff>15241</xdr:rowOff>
    </xdr:from>
    <xdr:to>
      <xdr:col>9</xdr:col>
      <xdr:colOff>563880</xdr:colOff>
      <xdr:row>30</xdr:row>
      <xdr:rowOff>15241</xdr:rowOff>
    </xdr:to>
    <mc:AlternateContent xmlns:mc="http://schemas.openxmlformats.org/markup-compatibility/2006">
      <mc:Choice xmlns:a14="http://schemas.microsoft.com/office/drawing/2010/main" Requires="a14">
        <xdr:graphicFrame macro="">
          <xdr:nvGraphicFramePr>
            <xdr:cNvPr id="3" name="EmployeeType">
              <a:extLst>
                <a:ext uri="{FF2B5EF4-FFF2-40B4-BE49-F238E27FC236}">
                  <a16:creationId xmlns:a16="http://schemas.microsoft.com/office/drawing/2014/main" id="{D033F3C5-5786-5E86-58C8-3DAE50B87299}"/>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6038230" y="4091055"/>
              <a:ext cx="1631743" cy="124046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83820</xdr:colOff>
      <xdr:row>23</xdr:row>
      <xdr:rowOff>7621</xdr:rowOff>
    </xdr:from>
    <xdr:to>
      <xdr:col>7</xdr:col>
      <xdr:colOff>83820</xdr:colOff>
      <xdr:row>34</xdr:row>
      <xdr:rowOff>99061</xdr:rowOff>
    </xdr:to>
    <mc:AlternateContent xmlns:mc="http://schemas.openxmlformats.org/markup-compatibility/2006">
      <mc:Choice xmlns:a14="http://schemas.microsoft.com/office/drawing/2010/main" Requires="a14">
        <xdr:graphicFrame macro="">
          <xdr:nvGraphicFramePr>
            <xdr:cNvPr id="4" name="DepartmentType 5">
              <a:extLst>
                <a:ext uri="{FF2B5EF4-FFF2-40B4-BE49-F238E27FC236}">
                  <a16:creationId xmlns:a16="http://schemas.microsoft.com/office/drawing/2014/main" id="{5809CFAB-3EB8-96A3-A56D-85FE43960000}"/>
                </a:ext>
              </a:extLst>
            </xdr:cNvPr>
            <xdr:cNvGraphicFramePr/>
          </xdr:nvGraphicFramePr>
          <xdr:xfrm>
            <a:off x="0" y="0"/>
            <a:ext cx="0" cy="0"/>
          </xdr:xfrm>
          <a:graphic>
            <a:graphicData uri="http://schemas.microsoft.com/office/drawing/2010/slicer">
              <sle:slicer xmlns:sle="http://schemas.microsoft.com/office/drawing/2010/slicer" name="DepartmentType 5"/>
            </a:graphicData>
          </a:graphic>
        </xdr:graphicFrame>
      </mc:Choice>
      <mc:Fallback>
        <xdr:sp macro="" textlink="">
          <xdr:nvSpPr>
            <xdr:cNvPr id="0" name=""/>
            <xdr:cNvSpPr>
              <a:spLocks noTextEdit="1"/>
            </xdr:cNvSpPr>
          </xdr:nvSpPr>
          <xdr:spPr>
            <a:xfrm>
              <a:off x="4177355" y="4083435"/>
              <a:ext cx="1807535" cy="2040742"/>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320040</xdr:colOff>
      <xdr:row>3</xdr:row>
      <xdr:rowOff>110490</xdr:rowOff>
    </xdr:from>
    <xdr:to>
      <xdr:col>19</xdr:col>
      <xdr:colOff>487680</xdr:colOff>
      <xdr:row>21</xdr:row>
      <xdr:rowOff>152400</xdr:rowOff>
    </xdr:to>
    <xdr:graphicFrame macro="">
      <xdr:nvGraphicFramePr>
        <xdr:cNvPr id="5" name="Chart 4">
          <a:extLst>
            <a:ext uri="{FF2B5EF4-FFF2-40B4-BE49-F238E27FC236}">
              <a16:creationId xmlns:a16="http://schemas.microsoft.com/office/drawing/2014/main" id="{F9A3EDB2-F8B6-4120-1772-6144BE9A06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144780</xdr:colOff>
      <xdr:row>22</xdr:row>
      <xdr:rowOff>175261</xdr:rowOff>
    </xdr:from>
    <xdr:to>
      <xdr:col>19</xdr:col>
      <xdr:colOff>533400</xdr:colOff>
      <xdr:row>31</xdr:row>
      <xdr:rowOff>99061</xdr:rowOff>
    </xdr:to>
    <mc:AlternateContent xmlns:mc="http://schemas.openxmlformats.org/markup-compatibility/2006">
      <mc:Choice xmlns:a14="http://schemas.microsoft.com/office/drawing/2010/main" Requires="a14">
        <xdr:graphicFrame macro="">
          <xdr:nvGraphicFramePr>
            <xdr:cNvPr id="6" name="Performance Score 2">
              <a:extLst>
                <a:ext uri="{FF2B5EF4-FFF2-40B4-BE49-F238E27FC236}">
                  <a16:creationId xmlns:a16="http://schemas.microsoft.com/office/drawing/2014/main" id="{96FFE3C1-FD95-8838-583F-DBE942165815}"/>
                </a:ext>
              </a:extLst>
            </xdr:cNvPr>
            <xdr:cNvGraphicFramePr/>
          </xdr:nvGraphicFramePr>
          <xdr:xfrm>
            <a:off x="0" y="0"/>
            <a:ext cx="0" cy="0"/>
          </xdr:xfrm>
          <a:graphic>
            <a:graphicData uri="http://schemas.microsoft.com/office/drawing/2010/slicer">
              <sle:slicer xmlns:sle="http://schemas.microsoft.com/office/drawing/2010/slicer" name="Performance Score 2"/>
            </a:graphicData>
          </a:graphic>
        </xdr:graphicFrame>
      </mc:Choice>
      <mc:Fallback>
        <xdr:sp macro="" textlink="">
          <xdr:nvSpPr>
            <xdr:cNvPr id="0" name=""/>
            <xdr:cNvSpPr>
              <a:spLocks noTextEdit="1"/>
            </xdr:cNvSpPr>
          </xdr:nvSpPr>
          <xdr:spPr>
            <a:xfrm>
              <a:off x="14640501" y="4073866"/>
              <a:ext cx="1593643" cy="151868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121920</xdr:colOff>
      <xdr:row>22</xdr:row>
      <xdr:rowOff>167641</xdr:rowOff>
    </xdr:from>
    <xdr:to>
      <xdr:col>17</xdr:col>
      <xdr:colOff>121920</xdr:colOff>
      <xdr:row>32</xdr:row>
      <xdr:rowOff>152401</xdr:rowOff>
    </xdr:to>
    <mc:AlternateContent xmlns:mc="http://schemas.openxmlformats.org/markup-compatibility/2006">
      <mc:Choice xmlns:a14="http://schemas.microsoft.com/office/drawing/2010/main" Requires="a14">
        <xdr:graphicFrame macro="">
          <xdr:nvGraphicFramePr>
            <xdr:cNvPr id="7" name="Current Employee Rating 1">
              <a:extLst>
                <a:ext uri="{FF2B5EF4-FFF2-40B4-BE49-F238E27FC236}">
                  <a16:creationId xmlns:a16="http://schemas.microsoft.com/office/drawing/2014/main" id="{8111367E-7FDB-23C9-AB79-5857E3572122}"/>
                </a:ext>
              </a:extLst>
            </xdr:cNvPr>
            <xdr:cNvGraphicFramePr/>
          </xdr:nvGraphicFramePr>
          <xdr:xfrm>
            <a:off x="0" y="0"/>
            <a:ext cx="0" cy="0"/>
          </xdr:xfrm>
          <a:graphic>
            <a:graphicData uri="http://schemas.microsoft.com/office/drawing/2010/slicer">
              <sle:slicer xmlns:sle="http://schemas.microsoft.com/office/drawing/2010/slicer" name="Current Employee Rating 1"/>
            </a:graphicData>
          </a:graphic>
        </xdr:graphicFrame>
      </mc:Choice>
      <mc:Fallback>
        <xdr:sp macro="" textlink="">
          <xdr:nvSpPr>
            <xdr:cNvPr id="0" name=""/>
            <xdr:cNvSpPr>
              <a:spLocks noTextEdit="1"/>
            </xdr:cNvSpPr>
          </xdr:nvSpPr>
          <xdr:spPr>
            <a:xfrm>
              <a:off x="12810106" y="4066246"/>
              <a:ext cx="1807535" cy="175685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358140</xdr:colOff>
      <xdr:row>3</xdr:row>
      <xdr:rowOff>148590</xdr:rowOff>
    </xdr:from>
    <xdr:to>
      <xdr:col>27</xdr:col>
      <xdr:colOff>525780</xdr:colOff>
      <xdr:row>21</xdr:row>
      <xdr:rowOff>144780</xdr:rowOff>
    </xdr:to>
    <xdr:graphicFrame macro="">
      <xdr:nvGraphicFramePr>
        <xdr:cNvPr id="8" name="Chart 7">
          <a:extLst>
            <a:ext uri="{FF2B5EF4-FFF2-40B4-BE49-F238E27FC236}">
              <a16:creationId xmlns:a16="http://schemas.microsoft.com/office/drawing/2014/main" id="{B5A28A91-D393-A4A5-8A78-38BC85614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28</xdr:col>
      <xdr:colOff>53340</xdr:colOff>
      <xdr:row>3</xdr:row>
      <xdr:rowOff>175261</xdr:rowOff>
    </xdr:from>
    <xdr:to>
      <xdr:col>31</xdr:col>
      <xdr:colOff>53340</xdr:colOff>
      <xdr:row>13</xdr:row>
      <xdr:rowOff>144781</xdr:rowOff>
    </xdr:to>
    <mc:AlternateContent xmlns:mc="http://schemas.openxmlformats.org/markup-compatibility/2006">
      <mc:Choice xmlns:a14="http://schemas.microsoft.com/office/drawing/2010/main" Requires="a14">
        <xdr:graphicFrame macro="">
          <xdr:nvGraphicFramePr>
            <xdr:cNvPr id="9" name="EmployeeStatus 1">
              <a:extLst>
                <a:ext uri="{FF2B5EF4-FFF2-40B4-BE49-F238E27FC236}">
                  <a16:creationId xmlns:a16="http://schemas.microsoft.com/office/drawing/2014/main" id="{BACAC6A2-D4EC-9486-77A2-DA6D108D5199}"/>
                </a:ext>
              </a:extLst>
            </xdr:cNvPr>
            <xdr:cNvGraphicFramePr/>
          </xdr:nvGraphicFramePr>
          <xdr:xfrm>
            <a:off x="0" y="0"/>
            <a:ext cx="0" cy="0"/>
          </xdr:xfrm>
          <a:graphic>
            <a:graphicData uri="http://schemas.microsoft.com/office/drawing/2010/slicer">
              <sle:slicer xmlns:sle="http://schemas.microsoft.com/office/drawing/2010/slicer" name="EmployeeStatus 1"/>
            </a:graphicData>
          </a:graphic>
        </xdr:graphicFrame>
      </mc:Choice>
      <mc:Fallback>
        <xdr:sp macro="" textlink="">
          <xdr:nvSpPr>
            <xdr:cNvPr id="0" name=""/>
            <xdr:cNvSpPr>
              <a:spLocks noTextEdit="1"/>
            </xdr:cNvSpPr>
          </xdr:nvSpPr>
          <xdr:spPr>
            <a:xfrm>
              <a:off x="23958875" y="706889"/>
              <a:ext cx="1807535" cy="1741613"/>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53340</xdr:colOff>
      <xdr:row>14</xdr:row>
      <xdr:rowOff>83821</xdr:rowOff>
    </xdr:from>
    <xdr:to>
      <xdr:col>31</xdr:col>
      <xdr:colOff>53340</xdr:colOff>
      <xdr:row>21</xdr:row>
      <xdr:rowOff>129541</xdr:rowOff>
    </xdr:to>
    <mc:AlternateContent xmlns:mc="http://schemas.openxmlformats.org/markup-compatibility/2006">
      <mc:Choice xmlns:a14="http://schemas.microsoft.com/office/drawing/2010/main" Requires="a14">
        <xdr:graphicFrame macro="">
          <xdr:nvGraphicFramePr>
            <xdr:cNvPr id="10" name="EmployeeClassificationType">
              <a:extLst>
                <a:ext uri="{FF2B5EF4-FFF2-40B4-BE49-F238E27FC236}">
                  <a16:creationId xmlns:a16="http://schemas.microsoft.com/office/drawing/2014/main" id="{E1A806D0-9826-F5A0-8FB2-9EE2449084FE}"/>
                </a:ext>
              </a:extLst>
            </xdr:cNvPr>
            <xdr:cNvGraphicFramePr/>
          </xdr:nvGraphicFramePr>
          <xdr:xfrm>
            <a:off x="0" y="0"/>
            <a:ext cx="0" cy="0"/>
          </xdr:xfrm>
          <a:graphic>
            <a:graphicData uri="http://schemas.microsoft.com/office/drawing/2010/slicer">
              <sle:slicer xmlns:sle="http://schemas.microsoft.com/office/drawing/2010/slicer" name="EmployeeClassificationType"/>
            </a:graphicData>
          </a:graphic>
        </xdr:graphicFrame>
      </mc:Choice>
      <mc:Fallback>
        <xdr:sp macro="" textlink="">
          <xdr:nvSpPr>
            <xdr:cNvPr id="0" name=""/>
            <xdr:cNvSpPr>
              <a:spLocks noTextEdit="1"/>
            </xdr:cNvSpPr>
          </xdr:nvSpPr>
          <xdr:spPr>
            <a:xfrm>
              <a:off x="23958875" y="2564751"/>
              <a:ext cx="1807535" cy="128618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388620</xdr:colOff>
      <xdr:row>3</xdr:row>
      <xdr:rowOff>148590</xdr:rowOff>
    </xdr:from>
    <xdr:to>
      <xdr:col>9</xdr:col>
      <xdr:colOff>304800</xdr:colOff>
      <xdr:row>22</xdr:row>
      <xdr:rowOff>106680</xdr:rowOff>
    </xdr:to>
    <xdr:graphicFrame macro="">
      <xdr:nvGraphicFramePr>
        <xdr:cNvPr id="2" name="Chart 1">
          <a:extLst>
            <a:ext uri="{FF2B5EF4-FFF2-40B4-BE49-F238E27FC236}">
              <a16:creationId xmlns:a16="http://schemas.microsoft.com/office/drawing/2014/main" id="{3C05C1F0-11D6-8791-5894-905077B2F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182880</xdr:colOff>
      <xdr:row>23</xdr:row>
      <xdr:rowOff>22861</xdr:rowOff>
    </xdr:from>
    <xdr:to>
      <xdr:col>6</xdr:col>
      <xdr:colOff>182880</xdr:colOff>
      <xdr:row>34</xdr:row>
      <xdr:rowOff>144781</xdr:rowOff>
    </xdr:to>
    <mc:AlternateContent xmlns:mc="http://schemas.openxmlformats.org/markup-compatibility/2006" xmlns:a14="http://schemas.microsoft.com/office/drawing/2010/main">
      <mc:Choice Requires="a14">
        <xdr:graphicFrame macro="">
          <xdr:nvGraphicFramePr>
            <xdr:cNvPr id="3" name="DepartmentType 4">
              <a:extLst>
                <a:ext uri="{FF2B5EF4-FFF2-40B4-BE49-F238E27FC236}">
                  <a16:creationId xmlns:a16="http://schemas.microsoft.com/office/drawing/2014/main" id="{40D045FB-A8A6-3604-8693-8E30702342B2}"/>
                </a:ext>
              </a:extLst>
            </xdr:cNvPr>
            <xdr:cNvGraphicFramePr/>
          </xdr:nvGraphicFramePr>
          <xdr:xfrm>
            <a:off x="0" y="0"/>
            <a:ext cx="0" cy="0"/>
          </xdr:xfrm>
          <a:graphic>
            <a:graphicData uri="http://schemas.microsoft.com/office/drawing/2010/slicer">
              <sle:slicer xmlns:sle="http://schemas.microsoft.com/office/drawing/2010/slicer" name="DepartmentType 4"/>
            </a:graphicData>
          </a:graphic>
        </xdr:graphicFrame>
      </mc:Choice>
      <mc:Fallback xmlns="">
        <xdr:sp macro="" textlink="">
          <xdr:nvSpPr>
            <xdr:cNvPr id="0" name=""/>
            <xdr:cNvSpPr>
              <a:spLocks noTextEdit="1"/>
            </xdr:cNvSpPr>
          </xdr:nvSpPr>
          <xdr:spPr>
            <a:xfrm>
              <a:off x="4389120" y="4229101"/>
              <a:ext cx="1828800" cy="21336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304800</xdr:colOff>
      <xdr:row>23</xdr:row>
      <xdr:rowOff>30481</xdr:rowOff>
    </xdr:from>
    <xdr:to>
      <xdr:col>9</xdr:col>
      <xdr:colOff>304800</xdr:colOff>
      <xdr:row>30</xdr:row>
      <xdr:rowOff>53341</xdr:rowOff>
    </xdr:to>
    <mc:AlternateContent xmlns:mc="http://schemas.openxmlformats.org/markup-compatibility/2006" xmlns:a14="http://schemas.microsoft.com/office/drawing/2010/main">
      <mc:Choice Requires="a14">
        <xdr:graphicFrame macro="">
          <xdr:nvGraphicFramePr>
            <xdr:cNvPr id="4" name="Performance Summary">
              <a:extLst>
                <a:ext uri="{FF2B5EF4-FFF2-40B4-BE49-F238E27FC236}">
                  <a16:creationId xmlns:a16="http://schemas.microsoft.com/office/drawing/2014/main" id="{E477B3FF-0F35-7742-5508-E536BFFD4530}"/>
                </a:ext>
              </a:extLst>
            </xdr:cNvPr>
            <xdr:cNvGraphicFramePr/>
          </xdr:nvGraphicFramePr>
          <xdr:xfrm>
            <a:off x="0" y="0"/>
            <a:ext cx="0" cy="0"/>
          </xdr:xfrm>
          <a:graphic>
            <a:graphicData uri="http://schemas.microsoft.com/office/drawing/2010/slicer">
              <sle:slicer xmlns:sle="http://schemas.microsoft.com/office/drawing/2010/slicer" name="Performance Summary"/>
            </a:graphicData>
          </a:graphic>
        </xdr:graphicFrame>
      </mc:Choice>
      <mc:Fallback xmlns="">
        <xdr:sp macro="" textlink="">
          <xdr:nvSpPr>
            <xdr:cNvPr id="0" name=""/>
            <xdr:cNvSpPr>
              <a:spLocks noTextEdit="1"/>
            </xdr:cNvSpPr>
          </xdr:nvSpPr>
          <xdr:spPr>
            <a:xfrm>
              <a:off x="6339840" y="4236721"/>
              <a:ext cx="1828800" cy="130302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7620</xdr:colOff>
      <xdr:row>3</xdr:row>
      <xdr:rowOff>80010</xdr:rowOff>
    </xdr:from>
    <xdr:to>
      <xdr:col>7</xdr:col>
      <xdr:colOff>129540</xdr:colOff>
      <xdr:row>21</xdr:row>
      <xdr:rowOff>76200</xdr:rowOff>
    </xdr:to>
    <xdr:graphicFrame macro="">
      <xdr:nvGraphicFramePr>
        <xdr:cNvPr id="3" name="Chart 2">
          <a:extLst>
            <a:ext uri="{FF2B5EF4-FFF2-40B4-BE49-F238E27FC236}">
              <a16:creationId xmlns:a16="http://schemas.microsoft.com/office/drawing/2014/main" id="{20325BB9-1103-61AC-D37D-021D697BB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198120</xdr:colOff>
      <xdr:row>23</xdr:row>
      <xdr:rowOff>53340</xdr:rowOff>
    </xdr:from>
    <xdr:to>
      <xdr:col>6</xdr:col>
      <xdr:colOff>198120</xdr:colOff>
      <xdr:row>37</xdr:row>
      <xdr:rowOff>74295</xdr:rowOff>
    </xdr:to>
    <mc:AlternateContent xmlns:mc="http://schemas.openxmlformats.org/markup-compatibility/2006" xmlns:a14="http://schemas.microsoft.com/office/drawing/2010/main">
      <mc:Choice Requires="a14">
        <xdr:graphicFrame macro="">
          <xdr:nvGraphicFramePr>
            <xdr:cNvPr id="4" name="TerminationType">
              <a:extLst>
                <a:ext uri="{FF2B5EF4-FFF2-40B4-BE49-F238E27FC236}">
                  <a16:creationId xmlns:a16="http://schemas.microsoft.com/office/drawing/2014/main" id="{D945B089-A537-14BA-FCF8-4AF3A0F41CEA}"/>
                </a:ext>
              </a:extLst>
            </xdr:cNvPr>
            <xdr:cNvGraphicFramePr/>
          </xdr:nvGraphicFramePr>
          <xdr:xfrm>
            <a:off x="0" y="0"/>
            <a:ext cx="0" cy="0"/>
          </xdr:xfrm>
          <a:graphic>
            <a:graphicData uri="http://schemas.microsoft.com/office/drawing/2010/slicer">
              <sle:slicer xmlns:sle="http://schemas.microsoft.com/office/drawing/2010/slicer" name="TerminationType"/>
            </a:graphicData>
          </a:graphic>
        </xdr:graphicFrame>
      </mc:Choice>
      <mc:Fallback xmlns="">
        <xdr:sp macro="" textlink="">
          <xdr:nvSpPr>
            <xdr:cNvPr id="0" name=""/>
            <xdr:cNvSpPr>
              <a:spLocks noTextEdit="1"/>
            </xdr:cNvSpPr>
          </xdr:nvSpPr>
          <xdr:spPr>
            <a:xfrm>
              <a:off x="3520440" y="4259580"/>
              <a:ext cx="1828800" cy="25812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7620</xdr:colOff>
      <xdr:row>3</xdr:row>
      <xdr:rowOff>179070</xdr:rowOff>
    </xdr:from>
    <xdr:to>
      <xdr:col>9</xdr:col>
      <xdr:colOff>525780</xdr:colOff>
      <xdr:row>21</xdr:row>
      <xdr:rowOff>137160</xdr:rowOff>
    </xdr:to>
    <xdr:graphicFrame macro="">
      <xdr:nvGraphicFramePr>
        <xdr:cNvPr id="2" name="Chart 1">
          <a:extLst>
            <a:ext uri="{FF2B5EF4-FFF2-40B4-BE49-F238E27FC236}">
              <a16:creationId xmlns:a16="http://schemas.microsoft.com/office/drawing/2014/main" id="{024ADE89-9C78-5A52-326C-B7AA0E9D4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281940</xdr:colOff>
      <xdr:row>22</xdr:row>
      <xdr:rowOff>68581</xdr:rowOff>
    </xdr:from>
    <xdr:to>
      <xdr:col>9</xdr:col>
      <xdr:colOff>441960</xdr:colOff>
      <xdr:row>31</xdr:row>
      <xdr:rowOff>91441</xdr:rowOff>
    </xdr:to>
    <mc:AlternateContent xmlns:mc="http://schemas.openxmlformats.org/markup-compatibility/2006" xmlns:a14="http://schemas.microsoft.com/office/drawing/2010/main">
      <mc:Choice Requires="a14">
        <xdr:graphicFrame macro="">
          <xdr:nvGraphicFramePr>
            <xdr:cNvPr id="3" name="GenderCode 1">
              <a:extLst>
                <a:ext uri="{FF2B5EF4-FFF2-40B4-BE49-F238E27FC236}">
                  <a16:creationId xmlns:a16="http://schemas.microsoft.com/office/drawing/2014/main" id="{48B91323-8F0E-6BE8-4921-1CC94C96594C}"/>
                </a:ext>
              </a:extLst>
            </xdr:cNvPr>
            <xdr:cNvGraphicFramePr/>
          </xdr:nvGraphicFramePr>
          <xdr:xfrm>
            <a:off x="0" y="0"/>
            <a:ext cx="0" cy="0"/>
          </xdr:xfrm>
          <a:graphic>
            <a:graphicData uri="http://schemas.microsoft.com/office/drawing/2010/slicer">
              <sle:slicer xmlns:sle="http://schemas.microsoft.com/office/drawing/2010/slicer" name="GenderCode 1"/>
            </a:graphicData>
          </a:graphic>
        </xdr:graphicFrame>
      </mc:Choice>
      <mc:Fallback xmlns="">
        <xdr:sp macro="" textlink="">
          <xdr:nvSpPr>
            <xdr:cNvPr id="0" name=""/>
            <xdr:cNvSpPr>
              <a:spLocks noTextEdit="1"/>
            </xdr:cNvSpPr>
          </xdr:nvSpPr>
          <xdr:spPr>
            <a:xfrm>
              <a:off x="5402580" y="4091941"/>
              <a:ext cx="1379220" cy="168402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190500</xdr:colOff>
      <xdr:row>22</xdr:row>
      <xdr:rowOff>68581</xdr:rowOff>
    </xdr:from>
    <xdr:to>
      <xdr:col>7</xdr:col>
      <xdr:colOff>190500</xdr:colOff>
      <xdr:row>31</xdr:row>
      <xdr:rowOff>129541</xdr:rowOff>
    </xdr:to>
    <mc:AlternateContent xmlns:mc="http://schemas.openxmlformats.org/markup-compatibility/2006" xmlns:a14="http://schemas.microsoft.com/office/drawing/2010/main">
      <mc:Choice Requires="a14">
        <xdr:graphicFrame macro="">
          <xdr:nvGraphicFramePr>
            <xdr:cNvPr id="4" name="RaceDesc 2">
              <a:extLst>
                <a:ext uri="{FF2B5EF4-FFF2-40B4-BE49-F238E27FC236}">
                  <a16:creationId xmlns:a16="http://schemas.microsoft.com/office/drawing/2014/main" id="{0B8B00C0-3F5A-F052-722E-DB45ECBFA7E8}"/>
                </a:ext>
              </a:extLst>
            </xdr:cNvPr>
            <xdr:cNvGraphicFramePr/>
          </xdr:nvGraphicFramePr>
          <xdr:xfrm>
            <a:off x="0" y="0"/>
            <a:ext cx="0" cy="0"/>
          </xdr:xfrm>
          <a:graphic>
            <a:graphicData uri="http://schemas.microsoft.com/office/drawing/2010/slicer">
              <sle:slicer xmlns:sle="http://schemas.microsoft.com/office/drawing/2010/slicer" name="RaceDesc 2"/>
            </a:graphicData>
          </a:graphic>
        </xdr:graphicFrame>
      </mc:Choice>
      <mc:Fallback xmlns="">
        <xdr:sp macro="" textlink="">
          <xdr:nvSpPr>
            <xdr:cNvPr id="0" name=""/>
            <xdr:cNvSpPr>
              <a:spLocks noTextEdit="1"/>
            </xdr:cNvSpPr>
          </xdr:nvSpPr>
          <xdr:spPr>
            <a:xfrm>
              <a:off x="3482340" y="4091941"/>
              <a:ext cx="1828800" cy="172212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5e257885d8e930ee/Documents/Datascitools/Datacrumbs/Project%20-%20Employee%20Data%20Analysis.xlsx" TargetMode="External"/><Relationship Id="rId1" Type="http://schemas.openxmlformats.org/officeDocument/2006/relationships/externalLinkPath" Target="Project%20-%20Employee%20Data%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mployee Demographic Analysis D"/>
      <sheetName val="Performance vs. Tenure Analysis"/>
      <sheetName val="Diversity and Inclusion Report"/>
      <sheetName val="Employee Performance Analysis"/>
      <sheetName val="Retention Rate by Department"/>
      <sheetName val="Compensation Analysis by Job Ti"/>
      <sheetName val="Supervisor Performance and Team"/>
      <sheetName val="Employee Engagement Analysis"/>
      <sheetName val="Exit Interview Analysis"/>
      <sheetName val="Gender and Race Pay Gap Analysi"/>
      <sheetName val="Employee Data Analysis Project"/>
      <sheetName val="Project Detail"/>
      <sheetName val="Employee Data"/>
      <sheetName val="Dataset Overview"/>
      <sheetName val="Student Instructions"/>
    </sheetNames>
    <sheetDataSet>
      <sheetData sheetId="0">
        <row r="3">
          <cell r="P3" t="str">
            <v>No of Male employees</v>
          </cell>
          <cell r="Q3">
            <v>1682</v>
          </cell>
        </row>
        <row r="4">
          <cell r="P4" t="str">
            <v>No of Female employees</v>
          </cell>
          <cell r="Q4">
            <v>1318</v>
          </cell>
        </row>
        <row r="13">
          <cell r="AH13" t="str">
            <v>Single</v>
          </cell>
          <cell r="AI13" t="str">
            <v>Married</v>
          </cell>
          <cell r="AJ13" t="str">
            <v>Widowed</v>
          </cell>
          <cell r="AK13" t="str">
            <v>Divorced</v>
          </cell>
        </row>
        <row r="14">
          <cell r="AG14" t="str">
            <v>Asia</v>
          </cell>
          <cell r="AH14">
            <v>152</v>
          </cell>
          <cell r="AI14">
            <v>161</v>
          </cell>
          <cell r="AJ14">
            <v>145</v>
          </cell>
          <cell r="AK14">
            <v>171</v>
          </cell>
        </row>
        <row r="15">
          <cell r="AG15" t="str">
            <v>Hispanic</v>
          </cell>
          <cell r="AH15">
            <v>137</v>
          </cell>
          <cell r="AI15">
            <v>161</v>
          </cell>
          <cell r="AJ15">
            <v>141</v>
          </cell>
          <cell r="AK15">
            <v>133</v>
          </cell>
        </row>
        <row r="16">
          <cell r="AG16" t="str">
            <v>Black</v>
          </cell>
          <cell r="AH16">
            <v>168</v>
          </cell>
          <cell r="AI16">
            <v>151</v>
          </cell>
          <cell r="AJ16">
            <v>156</v>
          </cell>
          <cell r="AK16">
            <v>143</v>
          </cell>
        </row>
        <row r="17">
          <cell r="AG17" t="str">
            <v>White</v>
          </cell>
          <cell r="AH17">
            <v>161</v>
          </cell>
          <cell r="AI17">
            <v>141</v>
          </cell>
          <cell r="AJ17">
            <v>149</v>
          </cell>
          <cell r="AK17">
            <v>148</v>
          </cell>
        </row>
        <row r="18">
          <cell r="AG18" t="str">
            <v>Other</v>
          </cell>
          <cell r="AH18">
            <v>154</v>
          </cell>
          <cell r="AI18">
            <v>150</v>
          </cell>
          <cell r="AJ18">
            <v>132</v>
          </cell>
          <cell r="AK18">
            <v>146</v>
          </cell>
        </row>
        <row r="30">
          <cell r="AG30">
            <v>2018</v>
          </cell>
          <cell r="AH30">
            <v>94</v>
          </cell>
          <cell r="AI30">
            <v>161</v>
          </cell>
        </row>
        <row r="31">
          <cell r="AG31">
            <v>2019</v>
          </cell>
          <cell r="AH31">
            <v>267</v>
          </cell>
          <cell r="AI31">
            <v>331</v>
          </cell>
        </row>
        <row r="32">
          <cell r="AG32">
            <v>2020</v>
          </cell>
          <cell r="AH32">
            <v>250</v>
          </cell>
          <cell r="AI32">
            <v>342</v>
          </cell>
        </row>
        <row r="33">
          <cell r="AG33">
            <v>2021</v>
          </cell>
          <cell r="AH33">
            <v>291</v>
          </cell>
          <cell r="AI33">
            <v>309</v>
          </cell>
        </row>
        <row r="34">
          <cell r="AG34">
            <v>2022</v>
          </cell>
          <cell r="AH34">
            <v>278</v>
          </cell>
          <cell r="AI34">
            <v>342</v>
          </cell>
        </row>
        <row r="35">
          <cell r="AG35">
            <v>2023</v>
          </cell>
          <cell r="AH35">
            <v>138</v>
          </cell>
          <cell r="AI35">
            <v>197</v>
          </cell>
        </row>
        <row r="54">
          <cell r="P54" t="str">
            <v>Asia</v>
          </cell>
          <cell r="Q54">
            <v>629</v>
          </cell>
        </row>
        <row r="55">
          <cell r="P55" t="str">
            <v>Hispanic</v>
          </cell>
          <cell r="Q55">
            <v>572</v>
          </cell>
        </row>
        <row r="56">
          <cell r="P56" t="str">
            <v>Black</v>
          </cell>
          <cell r="Q56">
            <v>618</v>
          </cell>
        </row>
        <row r="57">
          <cell r="P57" t="str">
            <v>White</v>
          </cell>
          <cell r="Q57">
            <v>599</v>
          </cell>
        </row>
        <row r="58">
          <cell r="P58" t="str">
            <v>Other</v>
          </cell>
          <cell r="Q58">
            <v>582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2" Type="http://schemas.openxmlformats.org/officeDocument/2006/relationships/externalLinkPath" Target="Project%20-%20Employee%20Data%20Analysis.xlsx" TargetMode="External"/><Relationship Id="rId1" Type="http://schemas.openxmlformats.org/officeDocument/2006/relationships/pivotCacheRecords" Target="pivotCacheRecords1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1.638390856482" createdVersion="8" refreshedVersion="8" minRefreshableVersion="3" recordCount="3001" xr:uid="{D82B8523-FB23-4696-A7EE-27B2165628C9}">
  <cacheSource type="worksheet">
    <worksheetSource ref="H2:I1048576" sheet="Performance vs. Tenure Analysis" r:id="rId2"/>
  </cacheSource>
  <cacheFields count="2">
    <cacheField name="Duration(D)" numFmtId="0">
      <sharedItems containsString="0" containsBlank="1" containsNumber="1" containsInteger="1" minValue="0" maxValue="2288" count="1619">
        <n v="1879"/>
        <n v="639"/>
        <n v="2163"/>
        <n v="1239"/>
        <n v="1962"/>
        <n v="1760"/>
        <n v="453"/>
        <n v="814"/>
        <n v="2277"/>
        <n v="524"/>
        <n v="465"/>
        <n v="451"/>
        <n v="186"/>
        <n v="1170"/>
        <n v="2024"/>
        <n v="1073"/>
        <n v="767"/>
        <n v="68"/>
        <n v="1395"/>
        <n v="1175"/>
        <n v="1118"/>
        <n v="402"/>
        <n v="17"/>
        <n v="824"/>
        <n v="631"/>
        <n v="734"/>
        <n v="760"/>
        <n v="792"/>
        <n v="371"/>
        <n v="616"/>
        <n v="1508"/>
        <n v="391"/>
        <n v="429"/>
        <n v="1727"/>
        <n v="806"/>
        <n v="1100"/>
        <n v="444"/>
        <n v="1376"/>
        <n v="1099"/>
        <n v="362"/>
        <n v="1650"/>
        <n v="1890"/>
        <n v="890"/>
        <n v="348"/>
        <n v="1717"/>
        <n v="666"/>
        <n v="501"/>
        <n v="1708"/>
        <n v="569"/>
        <n v="24"/>
        <n v="2045"/>
        <n v="114"/>
        <n v="243"/>
        <n v="38"/>
        <n v="816"/>
        <n v="467"/>
        <n v="1142"/>
        <n v="2266"/>
        <n v="1112"/>
        <n v="220"/>
        <n v="607"/>
        <n v="794"/>
        <n v="983"/>
        <n v="2100"/>
        <n v="1385"/>
        <n v="1812"/>
        <n v="1946"/>
        <n v="1607"/>
        <n v="30"/>
        <n v="1075"/>
        <n v="1069"/>
        <n v="57"/>
        <n v="1182"/>
        <n v="579"/>
        <n v="730"/>
        <n v="1868"/>
        <n v="1026"/>
        <n v="1128"/>
        <n v="1535"/>
        <n v="1352"/>
        <n v="771"/>
        <n v="1217"/>
        <n v="1307"/>
        <n v="1736"/>
        <n v="136"/>
        <n v="66"/>
        <n v="264"/>
        <n v="1671"/>
        <n v="276"/>
        <n v="290"/>
        <n v="450"/>
        <n v="73"/>
        <n v="761"/>
        <n v="2085"/>
        <n v="1715"/>
        <n v="426"/>
        <n v="282"/>
        <n v="191"/>
        <n v="788"/>
        <n v="300"/>
        <n v="234"/>
        <n v="1825"/>
        <n v="513"/>
        <n v="1124"/>
        <n v="775"/>
        <n v="2250"/>
        <n v="1269"/>
        <n v="828"/>
        <n v="272"/>
        <n v="993"/>
        <n v="1800"/>
        <n v="941"/>
        <n v="1204"/>
        <n v="576"/>
        <n v="1462"/>
        <n v="10"/>
        <n v="980"/>
        <n v="545"/>
        <n v="456"/>
        <n v="322"/>
        <n v="2284"/>
        <n v="108"/>
        <n v="1757"/>
        <n v="2052"/>
        <n v="121"/>
        <n v="181"/>
        <n v="2098"/>
        <n v="2143"/>
        <n v="305"/>
        <n v="894"/>
        <n v="594"/>
        <n v="1325"/>
        <n v="2141"/>
        <n v="676"/>
        <n v="1157"/>
        <n v="618"/>
        <n v="18"/>
        <n v="566"/>
        <n v="921"/>
        <n v="375"/>
        <n v="434"/>
        <n v="587"/>
        <n v="231"/>
        <n v="265"/>
        <n v="644"/>
        <n v="1884"/>
        <n v="2018"/>
        <n v="1271"/>
        <n v="1792"/>
        <n v="892"/>
        <n v="623"/>
        <n v="355"/>
        <n v="1550"/>
        <n v="1055"/>
        <n v="9"/>
        <n v="221"/>
        <n v="51"/>
        <n v="2027"/>
        <n v="595"/>
        <n v="552"/>
        <n v="256"/>
        <n v="1626"/>
        <n v="2162"/>
        <n v="722"/>
        <n v="1933"/>
        <n v="312"/>
        <n v="1772"/>
        <n v="1674"/>
        <n v="741"/>
        <n v="721"/>
        <n v="773"/>
        <n v="84"/>
        <n v="1323"/>
        <n v="1881"/>
        <n v="1268"/>
        <n v="1258"/>
        <n v="2223"/>
        <n v="1343"/>
        <n v="1023"/>
        <n v="2087"/>
        <n v="541"/>
        <n v="497"/>
        <n v="1003"/>
        <n v="649"/>
        <n v="646"/>
        <n v="39"/>
        <n v="2175"/>
        <n v="366"/>
        <n v="1768"/>
        <n v="262"/>
        <n v="1276"/>
        <n v="1164"/>
        <n v="1515"/>
        <n v="98"/>
        <n v="2088"/>
        <n v="78"/>
        <n v="966"/>
        <n v="33"/>
        <n v="1477"/>
        <n v="1748"/>
        <n v="933"/>
        <n v="515"/>
        <n v="208"/>
        <n v="674"/>
        <n v="449"/>
        <n v="562"/>
        <n v="1670"/>
        <n v="879"/>
        <n v="1939"/>
        <n v="992"/>
        <n v="821"/>
        <n v="1855"/>
        <n v="1093"/>
        <n v="906"/>
        <n v="719"/>
        <n v="625"/>
        <n v="1793"/>
        <n v="245"/>
        <n v="11"/>
        <n v="1998"/>
        <n v="189"/>
        <n v="517"/>
        <n v="838"/>
        <n v="463"/>
        <n v="1816"/>
        <n v="267"/>
        <n v="138"/>
        <n v="0"/>
        <n v="1079"/>
        <n v="228"/>
        <n v="144"/>
        <n v="2128"/>
        <n v="213"/>
        <n v="615"/>
        <n v="934"/>
        <n v="772"/>
        <n v="1208"/>
        <n v="1794"/>
        <n v="1690"/>
        <n v="1082"/>
        <n v="492"/>
        <n v="1120"/>
        <n v="86"/>
        <n v="596"/>
        <n v="2005"/>
        <n v="822"/>
        <n v="1214"/>
        <n v="207"/>
        <n v="1449"/>
        <n v="1827"/>
        <n v="468"/>
        <n v="893"/>
        <n v="868"/>
        <n v="996"/>
        <n v="1597"/>
        <n v="69"/>
        <n v="21"/>
        <n v="1845"/>
        <n v="1829"/>
        <n v="1948"/>
        <n v="664"/>
        <n v="1005"/>
        <n v="869"/>
        <n v="1876"/>
        <n v="701"/>
        <n v="1533"/>
        <n v="1109"/>
        <n v="1213"/>
        <n v="1222"/>
        <n v="1574"/>
        <n v="1758"/>
        <n v="1156"/>
        <n v="202"/>
        <n v="543"/>
        <n v="150"/>
        <n v="843"/>
        <n v="478"/>
        <n v="55"/>
        <n v="693"/>
        <n v="751"/>
        <n v="1554"/>
        <n v="432"/>
        <n v="1173"/>
        <n v="1054"/>
        <n v="1028"/>
        <n v="1020"/>
        <n v="1625"/>
        <n v="2076"/>
        <n v="1993"/>
        <n v="885"/>
        <n v="2184"/>
        <n v="269"/>
        <n v="125"/>
        <n v="29"/>
        <n v="600"/>
        <n v="1522"/>
        <n v="494"/>
        <n v="1582"/>
        <n v="519"/>
        <n v="2046"/>
        <n v="1364"/>
        <n v="1729"/>
        <n v="1123"/>
        <n v="859"/>
        <n v="602"/>
        <n v="813"/>
        <n v="1267"/>
        <n v="160"/>
        <n v="147"/>
        <n v="1577"/>
        <n v="25"/>
        <n v="999"/>
        <n v="801"/>
        <n v="1411"/>
        <n v="1430"/>
        <n v="833"/>
        <n v="164"/>
        <n v="503"/>
        <n v="846"/>
        <n v="16"/>
        <n v="1098"/>
        <n v="116"/>
        <n v="196"/>
        <n v="493"/>
        <n v="991"/>
        <n v="420"/>
        <n v="1647"/>
        <n v="820"/>
        <n v="399"/>
        <n v="152"/>
        <n v="27"/>
        <n v="1618"/>
        <n v="4"/>
        <n v="1689"/>
        <n v="1083"/>
        <n v="2032"/>
        <n v="2255"/>
        <n v="851"/>
        <n v="960"/>
        <n v="1641"/>
        <n v="1186"/>
        <n v="758"/>
        <n v="1950"/>
        <n v="1867"/>
        <n v="1348"/>
        <n v="325"/>
        <n v="2007"/>
        <n v="928"/>
        <n v="56"/>
        <n v="328"/>
        <n v="1730"/>
        <n v="540"/>
        <n v="810"/>
        <n v="1326"/>
        <n v="1290"/>
        <n v="1014"/>
        <n v="1059"/>
        <n v="923"/>
        <n v="252"/>
        <n v="1770"/>
        <n v="737"/>
        <n v="1887"/>
        <n v="1910"/>
        <n v="423"/>
        <n v="280"/>
        <n v="818"/>
        <n v="1434"/>
        <n v="42"/>
        <n v="856"/>
        <n v="1127"/>
        <n v="47"/>
        <n v="1332"/>
        <n v="356"/>
        <n v="14"/>
        <n v="1905"/>
        <n v="1106"/>
        <n v="473"/>
        <n v="1875"/>
        <n v="1367"/>
        <n v="841"/>
        <n v="437"/>
        <n v="939"/>
        <n v="448"/>
        <n v="91"/>
        <n v="445"/>
        <n v="87"/>
        <n v="1024"/>
        <n v="963"/>
        <n v="1485"/>
        <n v="1984"/>
        <n v="190"/>
        <n v="388"/>
        <n v="225"/>
        <n v="2269"/>
        <n v="1913"/>
        <n v="135"/>
        <n v="697"/>
        <n v="913"/>
        <n v="475"/>
        <n v="1623"/>
        <n v="1231"/>
        <n v="1114"/>
        <n v="533"/>
        <n v="1080"/>
        <n v="90"/>
        <n v="1972"/>
        <n v="2112"/>
        <n v="143"/>
        <n v="2109"/>
        <n v="2222"/>
        <n v="306"/>
        <n v="900"/>
        <n v="742"/>
        <n v="128"/>
        <n v="532"/>
        <n v="563"/>
        <n v="1062"/>
        <n v="903"/>
        <n v="1520"/>
        <n v="177"/>
        <n v="514"/>
        <n v="1242"/>
        <n v="2008"/>
        <n v="1415"/>
        <n v="549"/>
        <n v="1539"/>
        <n v="593"/>
        <n v="54"/>
        <n v="193"/>
        <n v="1263"/>
        <n v="876"/>
        <n v="360"/>
        <n v="1198"/>
        <n v="914"/>
        <n v="617"/>
        <n v="884"/>
        <n v="2148"/>
        <n v="925"/>
        <n v="2084"/>
        <n v="36"/>
        <n v="1814"/>
        <n v="1144"/>
        <n v="817"/>
        <n v="573"/>
        <n v="1417"/>
        <n v="284"/>
        <n v="738"/>
        <n v="1666"/>
        <n v="1894"/>
        <n v="1919"/>
        <n v="2199"/>
        <n v="729"/>
        <n v="1421"/>
        <n v="840"/>
        <n v="1976"/>
        <n v="809"/>
        <n v="115"/>
        <n v="287"/>
        <n v="488"/>
        <n v="658"/>
        <n v="1339"/>
        <n v="1183"/>
        <n v="1309"/>
        <n v="1043"/>
        <n v="1511"/>
        <n v="591"/>
        <n v="1342"/>
        <n v="1900"/>
        <n v="597"/>
        <n v="1664"/>
        <n v="1051"/>
        <n v="779"/>
        <n v="1360"/>
        <n v="1394"/>
        <n v="935"/>
        <n v="1382"/>
        <n v="839"/>
        <n v="1735"/>
        <n v="197"/>
        <n v="691"/>
        <n v="1116"/>
        <n v="2268"/>
        <n v="1583"/>
        <n v="502"/>
        <n v="1645"/>
        <n v="989"/>
        <n v="825"/>
        <n v="883"/>
        <n v="118"/>
        <n v="126"/>
        <n v="1707"/>
        <n v="123"/>
        <n v="854"/>
        <n v="581"/>
        <n v="873"/>
        <n v="781"/>
        <n v="687"/>
        <n v="1167"/>
        <n v="1945"/>
        <n v="215"/>
        <n v="853"/>
        <n v="1901"/>
        <n v="167"/>
        <n v="7"/>
        <n v="787"/>
        <n v="97"/>
        <n v="336"/>
        <n v="250"/>
        <n v="430"/>
        <n v="370"/>
        <n v="209"/>
        <n v="1643"/>
        <n v="194"/>
        <n v="2170"/>
        <n v="464"/>
        <n v="537"/>
        <n v="28"/>
        <n v="784"/>
        <n v="1066"/>
        <n v="349"/>
        <n v="1174"/>
        <n v="1658"/>
        <n v="1840"/>
        <n v="1293"/>
        <n v="129"/>
        <n v="2016"/>
        <n v="1490"/>
        <n v="142"/>
        <n v="663"/>
        <n v="946"/>
        <n v="1241"/>
        <n v="60"/>
        <n v="849"/>
        <n v="1518"/>
        <n v="102"/>
        <n v="1809"/>
        <n v="278"/>
        <n v="99"/>
        <n v="756"/>
        <n v="638"/>
        <n v="2256"/>
        <n v="1089"/>
        <n v="499"/>
        <n v="938"/>
        <n v="76"/>
        <n v="241"/>
        <n v="1238"/>
        <n v="2267"/>
        <n v="374"/>
        <n v="1458"/>
        <n v="1137"/>
        <n v="1688"/>
        <n v="1260"/>
        <n v="2146"/>
        <n v="2011"/>
        <n v="735"/>
        <n v="162"/>
        <n v="389"/>
        <n v="205"/>
        <n v="470"/>
        <n v="392"/>
        <n v="161"/>
        <n v="679"/>
        <n v="696"/>
        <n v="553"/>
        <n v="584"/>
        <n v="246"/>
        <n v="1491"/>
        <n v="1679"/>
        <n v="1926"/>
        <n v="776"/>
        <n v="1975"/>
        <n v="1181"/>
        <n v="1701"/>
        <n v="2118"/>
        <n v="106"/>
        <n v="863"/>
        <n v="855"/>
        <n v="932"/>
        <n v="1686"/>
        <n v="2060"/>
        <n v="1586"/>
        <n v="13"/>
        <n v="1149"/>
        <n v="1547"/>
        <n v="1336"/>
        <n v="283"/>
        <n v="1053"/>
        <n v="1117"/>
        <n v="570"/>
        <n v="765"/>
        <n v="1419"/>
        <n v="2054"/>
        <n v="718"/>
        <n v="1111"/>
        <n v="590"/>
        <n v="1096"/>
        <n v="1291"/>
        <n v="1139"/>
        <n v="1194"/>
        <n v="1060"/>
        <n v="1856"/>
        <n v="1509"/>
        <n v="2097"/>
        <n v="970"/>
        <n v="1559"/>
        <n v="811"/>
        <n v="669"/>
        <n v="496"/>
        <n v="481"/>
        <n v="1317"/>
        <n v="2101"/>
        <n v="605"/>
        <n v="568"/>
        <n v="148"/>
        <n v="1611"/>
        <n v="417"/>
        <n v="694"/>
        <n v="2062"/>
        <n v="1372"/>
        <n v="889"/>
        <n v="662"/>
        <n v="1565"/>
        <n v="484"/>
        <n v="352"/>
        <n v="1000"/>
        <n v="744"/>
        <n v="1575"/>
        <n v="77"/>
        <n v="1595"/>
        <n v="1247"/>
        <n v="1012"/>
        <n v="486"/>
        <n v="2160"/>
        <n v="1349"/>
        <n v="1226"/>
        <n v="531"/>
        <n v="743"/>
        <n v="333"/>
        <n v="780"/>
        <n v="717"/>
        <n v="2074"/>
        <n v="1612"/>
        <n v="2120"/>
        <n v="929"/>
        <n v="168"/>
        <n v="92"/>
        <n v="254"/>
        <n v="1572"/>
        <n v="1599"/>
        <n v="530"/>
        <n v="952"/>
        <n v="1723"/>
        <n v="1733"/>
        <n v="22"/>
        <n v="637"/>
        <n v="2142"/>
        <n v="390"/>
        <n v="446"/>
        <n v="217"/>
        <n v="179"/>
        <n v="546"/>
        <n v="510"/>
        <n v="1019"/>
        <n v="1169"/>
        <n v="1750"/>
        <n v="1710"/>
        <n v="1698"/>
        <n v="842"/>
        <n v="716"/>
        <n v="1672"/>
        <n v="242"/>
        <n v="521"/>
        <n v="377"/>
        <n v="383"/>
        <n v="1126"/>
        <n v="567"/>
        <n v="1621"/>
        <n v="940"/>
        <n v="2079"/>
        <n v="247"/>
        <n v="222"/>
        <n v="2258"/>
        <n v="2239"/>
        <n v="45"/>
        <n v="1603"/>
        <n v="1769"/>
        <n v="1122"/>
        <n v="866"/>
        <n v="358"/>
        <n v="2279"/>
        <n v="1781"/>
        <n v="635"/>
        <n v="753"/>
        <n v="2096"/>
        <n v="229"/>
        <n v="244"/>
        <n v="1660"/>
        <n v="522"/>
        <n v="89"/>
        <n v="720"/>
        <n v="762"/>
        <n v="1780"/>
        <n v="2041"/>
        <n v="1034"/>
        <n v="347"/>
        <n v="588"/>
        <n v="1400"/>
        <n v="49"/>
        <n v="288"/>
        <n v="1943"/>
        <n v="1308"/>
        <n v="40"/>
        <n v="2207"/>
        <n v="1693"/>
        <n v="1248"/>
        <n v="1097"/>
        <n v="657"/>
        <n v="723"/>
        <n v="1305"/>
        <n v="109"/>
        <n v="1311"/>
        <n v="1493"/>
        <n v="969"/>
        <n v="536"/>
        <n v="6"/>
        <n v="141"/>
        <n v="706"/>
        <n v="1207"/>
        <n v="1822"/>
        <n v="609"/>
        <n v="572"/>
        <n v="232"/>
        <n v="1188"/>
        <n v="466"/>
        <n v="973"/>
        <n v="1107"/>
        <n v="1215"/>
        <n v="1503"/>
        <n v="500"/>
        <n v="1104"/>
        <n v="65"/>
        <n v="1284"/>
        <n v="783"/>
        <n v="654"/>
        <n v="547"/>
        <n v="320"/>
        <n v="1324"/>
        <n v="487"/>
        <n v="93"/>
        <n v="1450"/>
        <n v="2116"/>
        <n v="472"/>
        <n v="124"/>
        <n v="1937"/>
        <n v="226"/>
        <n v="1497"/>
        <n v="1682"/>
        <n v="907"/>
        <n v="303"/>
        <n v="1954"/>
        <n v="1216"/>
        <n v="800"/>
        <n v="882"/>
        <n v="1527"/>
        <n v="1218"/>
        <n v="364"/>
        <n v="1841"/>
        <n v="2131"/>
        <n v="1684"/>
        <n v="2123"/>
        <n v="653"/>
        <n v="2138"/>
        <n v="1158"/>
        <n v="910"/>
        <n v="1281"/>
        <n v="748"/>
        <n v="1335"/>
        <n v="427"/>
        <n v="1959"/>
        <n v="1971"/>
        <n v="1230"/>
        <n v="253"/>
        <n v="1542"/>
        <n v="1677"/>
        <n v="1322"/>
        <n v="2238"/>
        <n v="539"/>
        <n v="1256"/>
        <n v="380"/>
        <n v="870"/>
        <n v="259"/>
        <n v="249"/>
        <n v="2089"/>
        <n v="704"/>
        <n v="2068"/>
        <n v="233"/>
        <n v="1551"/>
        <n v="1200"/>
        <n v="745"/>
        <n v="1474"/>
        <n v="5"/>
        <n v="301"/>
        <n v="2237"/>
        <n v="1866"/>
        <n v="727"/>
        <n v="803"/>
        <n v="681"/>
        <n v="2057"/>
        <n v="2"/>
        <n v="2180"/>
        <n v="1160"/>
        <n v="479"/>
        <n v="535"/>
        <n v="1498"/>
        <n v="2115"/>
        <n v="338"/>
        <n v="592"/>
        <n v="1148"/>
        <n v="642"/>
        <n v="819"/>
        <n v="1168"/>
        <n v="270"/>
        <n v="1147"/>
        <n v="1405"/>
        <n v="2124"/>
        <n v="1651"/>
        <n v="323"/>
        <n v="647"/>
        <n v="1441"/>
        <n v="1917"/>
        <n v="831"/>
        <n v="1469"/>
        <n v="2009"/>
        <n v="344"/>
        <n v="700"/>
        <n v="632"/>
        <n v="1209"/>
        <n v="1337"/>
        <n v="34"/>
        <n v="561"/>
        <n v="1787"/>
        <n v="850"/>
        <n v="757"/>
        <n v="1460"/>
        <n v="85"/>
        <n v="916"/>
        <n v="273"/>
        <n v="1365"/>
        <n v="606"/>
        <n v="327"/>
        <n v="1298"/>
        <n v="82"/>
        <n v="577"/>
        <n v="699"/>
        <n v="88"/>
        <n v="251"/>
        <n v="988"/>
        <n v="1283"/>
        <n v="685"/>
        <n v="1548"/>
        <n v="661"/>
        <n v="277"/>
        <n v="1362"/>
        <n v="949"/>
        <n v="2244"/>
        <n v="1980"/>
        <n v="695"/>
        <n v="436"/>
        <n v="2056"/>
        <n v="1368"/>
        <n v="385"/>
        <n v="318"/>
        <n v="455"/>
        <n v="1375"/>
        <n v="184"/>
        <n v="376"/>
        <n v="1427"/>
        <n v="702"/>
        <n v="178"/>
        <n v="611"/>
        <n v="296"/>
        <n v="1031"/>
        <n v="1159"/>
        <n v="1129"/>
        <n v="1437"/>
        <n v="1039"/>
        <n v="1484"/>
        <n v="2197"/>
        <n v="482"/>
        <n v="187"/>
        <n v="564"/>
        <n v="1709"/>
        <n v="1467"/>
        <n v="1627"/>
        <n v="1318"/>
        <n v="310"/>
        <n v="689"/>
        <n v="2233"/>
        <n v="997"/>
        <n v="1068"/>
        <n v="1629"/>
        <n v="204"/>
        <n v="334"/>
        <n v="1232"/>
        <n v="548"/>
        <n v="32"/>
        <n v="1032"/>
        <n v="538"/>
        <n v="62"/>
        <n v="1008"/>
        <n v="113"/>
        <n v="462"/>
        <n v="763"/>
        <n v="990"/>
        <n v="1277"/>
        <n v="2064"/>
        <n v="512"/>
        <n v="183"/>
        <n v="415"/>
        <n v="119"/>
        <n v="799"/>
        <n v="1835"/>
        <n v="23"/>
        <n v="2178"/>
        <n v="1319"/>
        <n v="1786"/>
        <n v="1185"/>
        <n v="490"/>
        <n v="1344"/>
        <n v="1909"/>
        <n v="405"/>
        <n v="72"/>
        <n v="836"/>
        <n v="185"/>
        <n v="357"/>
        <n v="1259"/>
        <n v="628"/>
        <n v="1863"/>
        <n v="832"/>
        <n v="688"/>
        <n v="50"/>
        <n v="1564"/>
        <n v="58"/>
        <n v="110"/>
        <n v="289"/>
        <n v="1264"/>
        <n v="2231"/>
        <n v="1446"/>
        <n v="2230"/>
        <n v="815"/>
        <n v="176"/>
        <n v="297"/>
        <n v="1587"/>
        <n v="2161"/>
        <n v="1076"/>
        <n v="675"/>
        <n v="1130"/>
        <n v="1145"/>
        <n v="725"/>
        <n v="212"/>
        <n v="1261"/>
        <n v="1957"/>
        <n v="1704"/>
        <n v="353"/>
        <n v="407"/>
        <n v="736"/>
        <n v="1386"/>
        <n v="1407"/>
        <n v="2173"/>
        <n v="1010"/>
        <n v="624"/>
        <n v="173"/>
        <n v="2166"/>
        <n v="790"/>
        <n v="2140"/>
        <n v="2139"/>
        <n v="8"/>
        <n v="585"/>
        <n v="1852"/>
        <n v="80"/>
        <n v="201"/>
        <n v="2252"/>
        <n v="1598"/>
        <n v="777"/>
        <n v="485"/>
        <n v="63"/>
        <n v="2020"/>
        <n v="1631"/>
        <n v="1251"/>
        <n v="75"/>
        <n v="1584"/>
        <n v="127"/>
        <n v="2001"/>
        <n v="1501"/>
        <n v="1265"/>
        <n v="554"/>
        <n v="268"/>
        <n v="1356"/>
        <n v="981"/>
        <n v="1895"/>
        <n v="474"/>
        <n v="151"/>
        <n v="1560"/>
        <n v="1004"/>
        <n v="1536"/>
        <n v="557"/>
        <n v="961"/>
        <n v="791"/>
        <n v="728"/>
        <n v="755"/>
        <n v="2165"/>
        <n v="354"/>
        <n v="680"/>
        <n v="248"/>
        <n v="1953"/>
        <n v="379"/>
        <n v="1403"/>
        <n v="2281"/>
        <n v="583"/>
        <n v="1888"/>
        <n v="1806"/>
        <n v="1018"/>
        <n v="558"/>
        <n v="263"/>
        <n v="1624"/>
        <n v="956"/>
        <n v="275"/>
        <n v="1197"/>
        <n v="489"/>
        <n v="1614"/>
        <n v="786"/>
        <n v="1366"/>
        <n v="622"/>
        <n v="419"/>
        <n v="769"/>
        <n v="1176"/>
        <n v="195"/>
        <n v="1102"/>
        <n v="789"/>
        <n v="139"/>
        <n v="1108"/>
        <n v="2021"/>
        <n v="2067"/>
        <n v="964"/>
        <n v="959"/>
        <n v="1692"/>
        <n v="2288"/>
        <n v="705"/>
        <n v="897"/>
        <n v="1680"/>
        <n v="651"/>
        <n v="950"/>
        <n v="1358"/>
        <n v="1759"/>
        <n v="2137"/>
        <n v="368"/>
        <n v="365"/>
        <n v="367"/>
        <n v="64"/>
        <n v="192"/>
        <n v="1566"/>
        <n v="1811"/>
        <n v="826"/>
        <n v="733"/>
        <n v="901"/>
        <n v="2075"/>
        <n v="648"/>
        <n v="1694"/>
        <n v="1985"/>
        <n v="1377"/>
        <n v="1644"/>
        <n v="1353"/>
        <n v="1516"/>
        <n v="1808"/>
        <n v="1640"/>
        <n v="48"/>
        <n v="1351"/>
        <n v="1113"/>
        <n v="2200"/>
        <n v="1301"/>
        <n v="351"/>
        <n v="81"/>
        <n v="1991"/>
        <n v="2113"/>
        <n v="1898"/>
        <n v="1763"/>
        <n v="1824"/>
        <n v="2038"/>
        <n v="1402"/>
        <n v="829"/>
        <n v="2189"/>
        <n v="1601"/>
        <n v="2194"/>
        <n v="1721"/>
        <n v="732"/>
        <n v="1478"/>
        <n v="122"/>
        <n v="1743"/>
        <n v="1296"/>
        <n v="1426"/>
        <n v="182"/>
        <n v="1090"/>
        <n v="140"/>
        <n v="629"/>
        <n v="974"/>
        <n v="528"/>
        <n v="1313"/>
        <n v="435"/>
        <n v="454"/>
        <n v="713"/>
        <n v="2000"/>
        <n v="410"/>
        <n v="707"/>
        <n v="2262"/>
        <n v="1634"/>
        <n v="339"/>
        <n v="886"/>
        <n v="1141"/>
        <n v="1086"/>
        <n v="1447"/>
        <n v="1306"/>
        <n v="655"/>
        <n v="2209"/>
        <n v="120"/>
        <n v="1646"/>
        <n v="1255"/>
        <n v="677"/>
        <n v="156"/>
        <n v="1911"/>
        <n v="2204"/>
        <n v="384"/>
        <n v="1363"/>
        <n v="982"/>
        <n v="165"/>
        <n v="216"/>
        <n v="1942"/>
        <n v="715"/>
        <n v="1580"/>
        <n v="598"/>
        <n v="1519"/>
        <n v="52"/>
        <n v="239"/>
        <n v="1357"/>
        <n v="175"/>
        <n v="1906"/>
        <n v="1486"/>
        <n v="1178"/>
        <n v="1749"/>
        <n v="2229"/>
        <n v="1544"/>
        <n v="1921"/>
        <n v="578"/>
        <n v="1941"/>
        <n v="1862"/>
        <n v="931"/>
        <n v="1567"/>
        <n v="457"/>
        <n v="668"/>
        <n v="15"/>
        <n v="298"/>
        <n v="852"/>
        <n v="1257"/>
        <n v="439"/>
        <n v="67"/>
        <n v="888"/>
        <n v="1496"/>
        <n v="1331"/>
        <n v="550"/>
        <n v="586"/>
        <n v="627"/>
        <n v="1272"/>
        <n v="1409"/>
        <n v="1505"/>
        <n v="2063"/>
        <n v="589"/>
        <n v="2287"/>
        <n v="652"/>
        <n v="291"/>
        <n v="1007"/>
        <n v="188"/>
        <n v="1131"/>
        <n v="211"/>
        <n v="1642"/>
        <n v="1338"/>
        <n v="20"/>
        <n v="1718"/>
        <n v="867"/>
        <n v="2117"/>
        <n v="1934"/>
        <n v="35"/>
        <n v="1594"/>
        <n v="1454"/>
        <n v="1384"/>
        <n v="2243"/>
        <n v="518"/>
        <n v="1676"/>
        <n v="342"/>
        <n v="223"/>
        <n v="393"/>
        <n v="1591"/>
        <n v="560"/>
        <n v="1050"/>
        <n v="1401"/>
        <n v="684"/>
        <n v="1416"/>
        <n v="1872"/>
        <n v="359"/>
        <n v="2168"/>
        <n v="1236"/>
        <n v="830"/>
        <n v="1732"/>
        <n v="163"/>
        <n v="1455"/>
        <n v="1393"/>
        <n v="381"/>
        <n v="1797"/>
        <n v="2066"/>
        <n v="308"/>
        <n v="1778"/>
        <n v="309"/>
        <n v="947"/>
        <n v="837"/>
        <n v="1728"/>
        <n v="1021"/>
        <n v="942"/>
        <n v="1889"/>
        <n v="881"/>
        <n v="847"/>
        <n v="395"/>
        <n v="565"/>
        <n v="1899"/>
        <n v="1588"/>
        <n v="1766"/>
        <n v="447"/>
        <n v="326"/>
        <n v="281"/>
        <n v="369"/>
        <n v="1507"/>
        <n v="1310"/>
        <n v="1648"/>
        <n v="1986"/>
        <n v="1155"/>
        <n v="1459"/>
        <n v="995"/>
        <n v="802"/>
        <n v="1413"/>
        <n v="2065"/>
        <n v="1136"/>
        <n v="2049"/>
        <n v="409"/>
        <n v="1300"/>
        <n v="2221"/>
        <n v="582"/>
        <n v="1844"/>
        <n v="180"/>
        <n v="2257"/>
        <n v="394"/>
        <n v="372"/>
        <n v="636"/>
        <n v="1925"/>
        <n v="1561"/>
        <n v="258"/>
        <n v="2251"/>
        <n v="431"/>
        <n v="1744"/>
        <n v="2159"/>
        <n v="1526"/>
        <n v="1015"/>
        <n v="424"/>
        <n v="1798"/>
        <n v="1135"/>
        <n v="2190"/>
        <n v="1286"/>
        <n v="1153"/>
        <n v="1740"/>
        <n v="752"/>
        <n v="416"/>
        <n v="74"/>
        <n v="1685"/>
        <n v="1622"/>
        <n v="1087"/>
        <n v="107"/>
        <n v="2224"/>
        <n v="335"/>
        <n v="1085"/>
        <n v="94"/>
        <n v="440"/>
        <n v="764"/>
        <n v="878"/>
        <n v="1568"/>
        <n v="575"/>
        <n v="401"/>
        <n v="37"/>
        <n v="1525"/>
        <n v="759"/>
        <n v="1714"/>
        <n v="1078"/>
        <n v="2271"/>
        <n v="1605"/>
        <n v="2167"/>
        <n v="823"/>
        <n v="1371"/>
        <n v="1040"/>
        <n v="1570"/>
        <n v="1388"/>
        <n v="1653"/>
        <n v="132"/>
        <n v="1206"/>
        <n v="1936"/>
        <n v="865"/>
        <n v="2185"/>
        <n v="1187"/>
        <n v="2253"/>
        <n v="1151"/>
        <n v="1094"/>
        <n v="1506"/>
        <n v="396"/>
        <n v="1101"/>
        <n v="506"/>
        <n v="924"/>
        <n v="260"/>
        <n v="1885"/>
        <n v="834"/>
        <n v="782"/>
        <n v="2151"/>
        <n v="1227"/>
        <n v="967"/>
        <n v="1150"/>
        <n v="59"/>
        <n v="660"/>
        <n v="295"/>
        <n v="927"/>
        <n v="1755"/>
        <n v="2071"/>
        <n v="1435"/>
        <n v="1138"/>
        <n v="698"/>
        <n v="1397"/>
        <n v="1223"/>
        <n v="1517"/>
        <n v="1546"/>
        <n v="1882"/>
        <n v="1488"/>
        <n v="476"/>
        <n v="1861"/>
        <n v="200"/>
        <n v="1683"/>
        <n v="2246"/>
        <n v="526"/>
        <n v="812"/>
        <n v="1480"/>
        <n v="891"/>
        <n v="1278"/>
        <n v="1321"/>
        <n v="880"/>
        <n v="1987"/>
        <n v="601"/>
        <n v="1070"/>
        <n v="610"/>
        <n v="1387"/>
        <n v="726"/>
        <n v="1504"/>
        <n v="324"/>
        <n v="1593"/>
        <n v="2133"/>
        <n v="977"/>
        <n v="2188"/>
        <n v="1448"/>
        <n v="1224"/>
        <n v="1378"/>
        <n v="1702"/>
        <n v="692"/>
        <n v="1029"/>
        <n v="1046"/>
        <n v="1184"/>
        <n v="1414"/>
        <n v="1489"/>
        <n v="1724"/>
        <n v="2033"/>
        <n v="874"/>
        <n v="31"/>
        <n v="714"/>
        <n v="953"/>
        <n v="987"/>
        <n v="1180"/>
        <n v="2276"/>
        <n v="1854"/>
        <n v="1630"/>
        <n v="1006"/>
        <n v="238"/>
        <n v="1716"/>
        <n v="1820"/>
        <n v="2111"/>
        <n v="1440"/>
        <n v="1487"/>
        <n v="46"/>
        <n v="710"/>
        <n v="237"/>
        <n v="1613"/>
        <n v="896"/>
        <n v="131"/>
        <n v="1681"/>
        <n v="1636"/>
        <n v="1850"/>
        <n v="922"/>
        <n v="2195"/>
        <n v="1225"/>
        <n v="443"/>
        <n v="1700"/>
        <n v="937"/>
        <n v="621"/>
        <n v="2144"/>
        <n v="1299"/>
        <n v="41"/>
        <n v="71"/>
        <n v="626"/>
        <n v="1350"/>
        <n v="271"/>
        <n v="1928"/>
        <n v="1035"/>
        <n v="1457"/>
        <n v="2073"/>
        <n v="2176"/>
        <n v="83"/>
        <n v="477"/>
        <n v="670"/>
        <n v="555"/>
        <n v="785"/>
        <n v="112"/>
        <n v="1025"/>
        <n v="527"/>
        <n v="218"/>
        <n v="1202"/>
        <n v="943"/>
        <n v="862"/>
        <n v="1530"/>
        <n v="2232"/>
        <n v="1512"/>
        <n v="1071"/>
        <n v="1027"/>
        <n v="438"/>
        <n v="2110"/>
        <n v="43"/>
        <n v="2228"/>
        <n v="1091"/>
        <n v="2086"/>
        <n v="864"/>
        <n v="1001"/>
        <n v="26"/>
        <n v="2153"/>
        <n v="523"/>
        <n v="2082"/>
        <n v="1558"/>
        <n v="749"/>
        <n v="766"/>
        <n v="1788"/>
        <n v="619"/>
        <n v="1404"/>
        <n v="1333"/>
        <n v="2055"/>
        <n v="1805"/>
        <n v="459"/>
        <n v="1741"/>
        <n v="2031"/>
        <n v="171"/>
        <n v="452"/>
        <n v="346"/>
        <n v="1334"/>
        <n v="945"/>
        <n v="1563"/>
        <n v="105"/>
        <n v="1799"/>
        <n v="2012"/>
        <n v="1250"/>
        <n v="1347"/>
        <n v="1996"/>
        <n v="1956"/>
        <n v="1833"/>
        <n v="912"/>
        <n v="1796"/>
        <n v="2150"/>
        <n v="1807"/>
        <n v="2220"/>
        <n v="1152"/>
        <n v="1346"/>
        <n v="491"/>
        <n v="1537"/>
        <n v="1476"/>
        <n v="633"/>
        <n v="2004"/>
        <n v="1041"/>
        <n v="986"/>
        <n v="926"/>
        <n v="1977"/>
        <n v="1590"/>
        <n v="1428"/>
        <n v="778"/>
        <n v="1902"/>
        <n v="345"/>
        <n v="214"/>
        <n v="153"/>
        <n v="1483"/>
        <n v="724"/>
        <n v="667"/>
        <n v="1172"/>
        <n v="614"/>
        <n v="551"/>
        <n v="1294"/>
        <n v="1237"/>
        <n v="1696"/>
        <n v="508"/>
        <n v="2214"/>
        <n v="971"/>
        <n v="307"/>
        <n v="2234"/>
        <n v="1842"/>
        <n v="686"/>
        <n v="574"/>
        <n v="154"/>
        <n v="174"/>
        <n v="2129"/>
        <n v="1970"/>
        <n v="887"/>
        <n v="904"/>
        <n v="1456"/>
        <n v="1659"/>
        <n v="1088"/>
        <n v="1370"/>
        <n v="2236"/>
        <n v="2157"/>
        <n v="2077"/>
        <n v="1"/>
        <n v="304"/>
        <n v="1873"/>
        <n v="703"/>
        <n v="525"/>
        <n v="511"/>
        <n v="2030"/>
        <n v="690"/>
        <n v="1171"/>
        <n v="1327"/>
        <n v="1964"/>
        <n v="2181"/>
        <n v="400"/>
        <n v="1893"/>
        <n v="1297"/>
        <n v="1752"/>
        <n v="2260"/>
        <n v="495"/>
        <n v="746"/>
        <n v="2122"/>
        <n v="198"/>
        <n v="1179"/>
        <n v="1989"/>
        <n v="911"/>
        <n v="149"/>
        <n v="1429"/>
        <n v="608"/>
        <n v="505"/>
        <n v="1453"/>
        <n v="1132"/>
        <n v="965"/>
        <n v="2203"/>
        <n v="1571"/>
        <n v="1240"/>
        <n v="1838"/>
        <n v="1243"/>
        <n v="640"/>
        <n v="404"/>
        <n v="671"/>
        <n v="1914"/>
        <n v="1832"/>
        <n v="1410"/>
        <n v="1639"/>
        <n v="599"/>
        <n v="203"/>
        <n v="274"/>
        <n v="2050"/>
        <n v="169"/>
        <n v="2172"/>
        <n v="1282"/>
        <n v="962"/>
        <n v="1860"/>
        <n v="1638"/>
        <n v="2094"/>
        <n v="1776"/>
        <n v="899"/>
        <n v="1479"/>
        <n v="1555"/>
        <n v="902"/>
        <n v="53"/>
        <n v="808"/>
        <n v="1823"/>
        <n v="1177"/>
        <n v="1199"/>
        <n v="412"/>
        <n v="319"/>
        <n v="2193"/>
        <n v="804"/>
        <n v="1443"/>
        <n v="1328"/>
        <n v="421"/>
        <n v="957"/>
        <n v="363"/>
        <n v="612"/>
        <n v="240"/>
        <n v="875"/>
        <n v="2242"/>
        <n v="1552"/>
        <n v="1764"/>
        <n v="2270"/>
        <n v="361"/>
        <n v="571"/>
        <n v="634"/>
        <n v="2155"/>
        <n v="1813"/>
        <n v="603"/>
        <m/>
      </sharedItems>
    </cacheField>
    <cacheField name="Performance Score" numFmtId="0">
      <sharedItems containsBlank="1" count="5">
        <s v="Fully Meets"/>
        <s v="Exceeds"/>
        <s v="Needs Improvement"/>
        <s v="PIP"/>
        <m/>
      </sharedItems>
    </cacheField>
  </cacheFields>
  <extLst>
    <ext xmlns:x14="http://schemas.microsoft.com/office/spreadsheetml/2009/9/main" uri="{725AE2AE-9491-48be-B2B4-4EB974FC3084}">
      <x14:pivotCacheDefinition pivotCacheId="16835088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1.657666435189" createdVersion="8" refreshedVersion="8" minRefreshableVersion="3" recordCount="3001" xr:uid="{E65EEE8C-095E-4B59-9A78-3453F85D5A90}">
  <cacheSource type="worksheet">
    <worksheetSource ref="C2:J1048576" sheet="Diversity and Inclusion Report" r:id="rId2"/>
  </cacheSource>
  <cacheFields count="8">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ount="6">
        <s v="White"/>
        <s v="Hispanic"/>
        <s v="Other"/>
        <s v="Black"/>
        <s v="Asian"/>
        <m/>
      </sharedItems>
    </cacheField>
    <cacheField name="MaritalDesc" numFmtId="0">
      <sharedItems containsBlank="1" count="5">
        <s v="Widowed"/>
        <s v="Single"/>
        <s v="Married"/>
        <s v="Divorced"/>
        <m/>
      </sharedItems>
    </cacheField>
    <cacheField name="DepartmentType" numFmtId="0">
      <sharedItems containsBlank="1" count="7">
        <s v="Production       "/>
        <s v="Sales"/>
        <s v="IT/IS"/>
        <s v="Executive Office"/>
        <s v="Software Engineering"/>
        <s v="Admin Offices"/>
        <m/>
      </sharedItems>
    </cacheField>
    <cacheField name="Division" numFmtId="0">
      <sharedItems containsBlank="1" count="26">
        <s v="Finance &amp; Accounting"/>
        <s v="Aerial"/>
        <s v="General - Sga"/>
        <s v="General - Con"/>
        <s v="Field Operations"/>
        <s v="General - Eng"/>
        <s v="Engineers"/>
        <s v="Executive"/>
        <s v="Splicing"/>
        <s v="Project Management - Con"/>
        <s v="Fielders"/>
        <s v="Project Management - Eng"/>
        <s v="Shop (Fleet)"/>
        <s v="Wireline Construction"/>
        <s v="Catv"/>
        <s v="Yard (Material Handling)"/>
        <s v="Wireless"/>
        <s v="People Services"/>
        <s v="Underground"/>
        <s v="Billable Consultants"/>
        <s v="Technology / It"/>
        <s v="Sales &amp; Marketing"/>
        <s v="Safety"/>
        <s v="Isp"/>
        <s v="Corp Operations"/>
        <m/>
      </sharedItems>
    </cacheField>
    <cacheField name="Performance Score" numFmtId="0">
      <sharedItems containsBlank="1" count="5">
        <s v="Fully Meets"/>
        <s v="Exceeds"/>
        <s v="Needs Improvement"/>
        <s v="PIP"/>
        <m/>
      </sharedItems>
    </cacheField>
    <cacheField name="Current Employee Rating" numFmtId="0">
      <sharedItems containsString="0" containsBlank="1" containsNumber="1" containsInteger="1" minValue="1" maxValue="5"/>
    </cacheField>
  </cacheFields>
  <extLst>
    <ext xmlns:x14="http://schemas.microsoft.com/office/spreadsheetml/2009/9/main" uri="{725AE2AE-9491-48be-B2B4-4EB974FC3084}">
      <x14:pivotCacheDefinition pivotCacheId="17125180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1.781986111113" createdVersion="8" refreshedVersion="8" minRefreshableVersion="3" recordCount="3000" xr:uid="{15ED6ECA-F24C-43AD-A4EF-E3949F693137}">
  <cacheSource type="worksheet">
    <worksheetSource ref="A2:J3002" sheet="Diversity and Inclusion Report" r:id="rId2"/>
  </cacheSource>
  <cacheFields count="10">
    <cacheField name="EmpID" numFmtId="0">
      <sharedItems containsSemiMixedTypes="0" containsString="0" containsNumber="1" containsInteger="1" minValue="1001" maxValue="4000"/>
    </cacheField>
    <cacheField name="Full Name"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DepartmentType" numFmtId="0">
      <sharedItems count="6">
        <s v="Production       "/>
        <s v="Sales"/>
        <s v="IT/IS"/>
        <s v="Executive Office"/>
        <s v="Software Engineering"/>
        <s v="Admin Offices"/>
      </sharedItems>
    </cacheField>
    <cacheField name="Division"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99816976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2.492306481479" createdVersion="8" refreshedVersion="8" minRefreshableVersion="3" recordCount="3000" xr:uid="{5422E358-38BE-4E45-9340-0A2A6F3209F2}">
  <cacheSource type="worksheet">
    <worksheetSource ref="B2:F3002" sheet="Employee Performance Analysis" r:id="rId2"/>
  </cacheSource>
  <cacheFields count="5">
    <cacheField name="DepartmentType" numFmtId="0">
      <sharedItems count="6">
        <s v="Production       "/>
        <s v="Sales"/>
        <s v="IT/IS"/>
        <s v="Executive Office"/>
        <s v="Software Engineering"/>
        <s v="Admin Offices"/>
      </sharedItems>
    </cacheField>
    <cacheField name="Division"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Performance Score" numFmtId="0">
      <sharedItems/>
    </cacheField>
    <cacheField name="Current Employee Rating" numFmtId="0">
      <sharedItems containsSemiMixedTypes="0" containsString="0" containsNumber="1" containsInteger="1" minValue="1" maxValue="5" count="5">
        <n v="4"/>
        <n v="3"/>
        <n v="2"/>
        <n v="5"/>
        <n v="1"/>
      </sharedItems>
    </cacheField>
  </cacheFields>
  <extLst>
    <ext xmlns:x14="http://schemas.microsoft.com/office/spreadsheetml/2009/9/main" uri="{725AE2AE-9491-48be-B2B4-4EB974FC3084}">
      <x14:pivotCacheDefinition pivotCacheId="9683176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2.820185300923" createdVersion="8" refreshedVersion="8" minRefreshableVersion="3" recordCount="3000" xr:uid="{1C857027-B85B-4E6D-BEDD-5CBA22886D28}">
  <cacheSource type="worksheet">
    <worksheetSource ref="A2:O3002" sheet="Retention Rate by Department" r:id="rId2"/>
  </cacheSource>
  <cacheFields count="15">
    <cacheField name="EmpID" numFmtId="0">
      <sharedItems containsSemiMixedTypes="0" containsString="0" containsNumber="1" containsInteger="1" minValue="1001" maxValue="4000"/>
    </cacheField>
    <cacheField name="Full Name" numFmtId="0">
      <sharedItems/>
    </cacheField>
    <cacheField name="StartDate" numFmtId="165">
      <sharedItems containsSemiMixedTypes="0" containsNonDate="0" containsDate="1" containsString="0" minDate="2018-08-07T00:00:00" maxDate="2023-08-07T00:00:00"/>
    </cacheField>
    <cacheField name="ExitDate" numFmtId="15">
      <sharedItems containsSemiMixedTypes="0" containsNonDate="0" containsDate="1" containsString="0" minDate="2018-11-19T00:00:00" maxDate="2024-11-12T00:00:00"/>
    </cacheField>
    <cacheField name="Title" numFmtId="0">
      <sharedItems/>
    </cacheField>
    <cacheField name="Supervisor" numFmtId="0">
      <sharedItems/>
    </cacheField>
    <cacheField name="BusinessUnit" numFmtId="0">
      <sharedItems count="10">
        <s v="CCDR"/>
        <s v="EW"/>
        <s v="PL"/>
        <s v="TNS"/>
        <s v="BPC"/>
        <s v="WBL"/>
        <s v="NEL"/>
        <s v="SVG"/>
        <s v="MSC"/>
        <s v="PYZ"/>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s>
  <extLst>
    <ext xmlns:x14="http://schemas.microsoft.com/office/spreadsheetml/2009/9/main" uri="{725AE2AE-9491-48be-B2B4-4EB974FC3084}">
      <x14:pivotCacheDefinition pivotCacheId="2122806474"/>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2.827512268515" createdVersion="8" refreshedVersion="8" minRefreshableVersion="3" recordCount="3000" xr:uid="{2761D95D-CDC4-45CE-A2D4-DF9E12ECD026}">
  <cacheSource type="worksheet">
    <worksheetSource ref="A2:R3002" sheet="Retention Rate by Department" r:id="rId2"/>
  </cacheSource>
  <cacheFields count="18">
    <cacheField name="EmpID" numFmtId="0">
      <sharedItems containsSemiMixedTypes="0" containsString="0" containsNumber="1" containsInteger="1" minValue="1001" maxValue="4000"/>
    </cacheField>
    <cacheField name="Full Name" numFmtId="0">
      <sharedItems/>
    </cacheField>
    <cacheField name="StartDate" numFmtId="165">
      <sharedItems containsSemiMixedTypes="0" containsNonDate="0" containsDate="1" containsString="0" minDate="2018-08-07T00:00:00" maxDate="2023-08-07T00:00:00"/>
    </cacheField>
    <cacheField name="ExitDate" numFmtId="15">
      <sharedItems containsSemiMixedTypes="0" containsNonDate="0" containsDate="1" containsString="0" minDate="2018-11-19T00:00:00" maxDate="2024-11-12T00:00:00"/>
    </cacheField>
    <cacheField name="Title" numFmtId="0">
      <sharedItems/>
    </cacheField>
    <cacheField name="Supervisor" numFmtId="0">
      <sharedItems/>
    </cacheField>
    <cacheField name="BusinessUnit" numFmtId="0">
      <sharedItems/>
    </cacheField>
    <cacheField name="EmployeeStatus" numFmtId="0">
      <sharedItems count="5">
        <s v="Active"/>
        <s v="Future Start"/>
        <s v="Voluntarily Terminated"/>
        <s v="Leave of Absence"/>
        <s v="Terminated for Cause"/>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Summary" numFmtId="0">
      <sharedItems count="3">
        <s v="High Performing Individual"/>
        <s v="Average Performing Individual"/>
        <s v="Below Average Performing"/>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4.478560532407" createdVersion="8" refreshedVersion="8" minRefreshableVersion="3" recordCount="2996" xr:uid="{71CF4912-A3E6-43DC-B230-D817BDC85145}">
  <cacheSource type="worksheet">
    <worksheetSource ref="A2:L2998" sheet="Compensation Analysis by Job Ti" r:id="rId2"/>
  </cacheSource>
  <cacheFields count="12">
    <cacheField name="EmpID" numFmtId="0">
      <sharedItems containsSemiMixedTypes="0" containsString="0" containsNumber="1" containsInteger="1" minValue="1001" maxValue="4000"/>
    </cacheField>
    <cacheField name="Full Name" numFmtId="0">
      <sharedItems/>
    </cacheField>
    <cacheField name="Title" numFmtId="0">
      <sharedItems/>
    </cacheField>
    <cacheField name="PayZone" numFmtId="0">
      <sharedItems count="3">
        <s v="Zone C"/>
        <s v="Zone A"/>
        <s v="Zone B"/>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44268933"/>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4.482389699071" createdVersion="8" refreshedVersion="8" minRefreshableVersion="3" recordCount="3000" xr:uid="{01C73E41-D639-4B73-8234-E08CF510626E}">
  <cacheSource type="worksheet">
    <worksheetSource ref="A2:Q3002" sheet="Employee Engagement Analysis" r:id="rId2"/>
  </cacheSource>
  <cacheFields count="17">
    <cacheField name="EmpID" numFmtId="0">
      <sharedItems containsSemiMixedTypes="0" containsString="0" containsNumber="1" containsInteger="1" minValue="1001" maxValue="4000"/>
    </cacheField>
    <cacheField name="Full Name" numFmtId="0">
      <sharedItems/>
    </cacheField>
    <cacheField name="Title" numFmtId="0">
      <sharedItems/>
    </cacheField>
    <cacheField name="Supervisor"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JobFunctionDescription"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Summary" numFmtId="0">
      <sharedItems count="3">
        <s v="High Performing Individual"/>
        <s v="Average Performing Individual"/>
        <s v="Below Average Performing"/>
      </sharedItems>
    </cacheField>
  </cacheFields>
  <extLst>
    <ext xmlns:x14="http://schemas.microsoft.com/office/spreadsheetml/2009/9/main" uri="{725AE2AE-9491-48be-B2B4-4EB974FC3084}">
      <x14:pivotCacheDefinition pivotCacheId="202759438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4.485858101849" createdVersion="8" refreshedVersion="8" minRefreshableVersion="3" recordCount="3000" xr:uid="{0161D5D2-7FAD-4906-B6B9-1737998BA9D3}">
  <cacheSource type="worksheet">
    <worksheetSource ref="A2:P3002" sheet="Exit Interview Analysis" r:id="rId2"/>
  </cacheSource>
  <cacheFields count="16">
    <cacheField name="EmpID" numFmtId="0">
      <sharedItems containsSemiMixedTypes="0" containsString="0" containsNumber="1" containsInteger="1" minValue="1001" maxValue="4000"/>
    </cacheField>
    <cacheField name="Full Name" numFmtId="0">
      <sharedItems/>
    </cacheField>
    <cacheField name="StartDate" numFmtId="165">
      <sharedItems containsSemiMixedTypes="0" containsNonDate="0" containsDate="1" containsString="0" minDate="2018-08-07T00:00:00" maxDate="2023-08-07T00:00:00"/>
    </cacheField>
    <cacheField name="ExitDate" numFmtId="15">
      <sharedItems containsSemiMixedTypes="0" containsNonDate="0" containsDate="1" containsString="0" minDate="2018-11-19T00:00:00" maxDate="2024-11-12T00:00:00"/>
    </cacheField>
    <cacheField name="Title" numFmtId="0">
      <sharedItems/>
    </cacheField>
    <cacheField name="Supervisor"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nown"/>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JobFunctionDescription" numFmtId="0">
      <sharedItems/>
    </cacheField>
  </cacheFields>
  <extLst>
    <ext xmlns:x14="http://schemas.microsoft.com/office/spreadsheetml/2009/9/main" uri="{725AE2AE-9491-48be-B2B4-4EB974FC3084}">
      <x14:pivotCacheDefinition pivotCacheId="945864035"/>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4.493713773147" createdVersion="8" refreshedVersion="8" minRefreshableVersion="3" recordCount="3000" xr:uid="{245CB175-EF0D-49B2-ACD3-60B29C34C324}">
  <cacheSource type="worksheet">
    <worksheetSource ref="A2:Q3002" sheet="Gender and Race Pay Gap Analysi" r:id="rId2"/>
  </cacheSource>
  <cacheFields count="17">
    <cacheField name="EmpID" numFmtId="0">
      <sharedItems containsSemiMixedTypes="0" containsString="0" containsNumber="1" containsInteger="1" minValue="1001" maxValue="4000"/>
    </cacheField>
    <cacheField name="Full Name" numFmtId="0">
      <sharedItems/>
    </cacheField>
    <cacheField name="Title" numFmtId="0">
      <sharedItems/>
    </cacheField>
    <cacheField name="BusinessUnit" numFmtId="0">
      <sharedItems/>
    </cacheField>
    <cacheField name="EmployeeStatus" numFmtId="0">
      <sharedItems/>
    </cacheField>
    <cacheField name="EmployeeType" numFmtId="0">
      <sharedItems/>
    </cacheField>
    <cacheField name="PayZone" numFmtId="0">
      <sharedItems count="3">
        <s v="Zone C"/>
        <s v="Zone A"/>
        <s v="Zone B"/>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JobFunctionDescription" numFmtId="0">
      <sharedItems/>
    </cacheField>
    <cacheField name="GenderCode" numFmtId="0">
      <sharedItems count="2">
        <s v="Female"/>
        <s v="Male"/>
      </sharedItems>
    </cacheField>
    <cacheField name="RaceDesc" numFmtId="0">
      <sharedItems count="5">
        <s v="White"/>
        <s v="Hispanic"/>
        <s v="Other"/>
        <s v="Black"/>
        <s v="Asian"/>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90211457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veria Osama" refreshedDate="45616.420408449078" createdVersion="8" refreshedVersion="8" minRefreshableVersion="3" recordCount="3000" xr:uid="{7823AC6B-6586-42FD-A3F2-F0199D59B454}">
  <cacheSource type="worksheet">
    <worksheetSource ref="A2:R3002" sheet="Supervisor Performance and Team" r:id="rId2"/>
  </cacheSource>
  <cacheFields count="18">
    <cacheField name="EmpID" numFmtId="0">
      <sharedItems containsSemiMixedTypes="0" containsString="0" containsNumber="1" containsInteger="1" minValue="1001" maxValue="4000"/>
    </cacheField>
    <cacheField name="Full Name" numFmtId="0">
      <sharedItems/>
    </cacheField>
    <cacheField name="Title" numFmtId="0">
      <sharedItems/>
    </cacheField>
    <cacheField name="Supervisor" numFmtId="0">
      <sharedItems count="2952">
        <s v="Peter Oneill"/>
        <s v="Renee Mccormick"/>
        <s v="Crystal Walker"/>
        <s v="Rebekah Wright"/>
        <s v="Jason Kim"/>
        <s v="Sheri Campos"/>
        <s v="Jacob Braun"/>
        <s v="Tracy Marquez"/>
        <s v="Sharon Becker"/>
        <s v="George Jenkins"/>
        <s v="Troy White"/>
        <s v="Brian Miller"/>
        <s v="Charles Parks"/>
        <s v="Gregory Walker"/>
        <s v="Tyler Lewis"/>
        <s v="Ashley Scott"/>
        <s v="Lauren Jones"/>
        <s v="Matthew Jackson"/>
        <s v="Michelle Mitchell"/>
        <s v="Sydney French"/>
        <s v="Michelle Evans MD"/>
        <s v="Patricia Cook"/>
        <s v="Ashley Reeves"/>
        <s v="Stanley Harvey"/>
        <s v="Michael Bradshaw"/>
        <s v="Debbie Crosby"/>
        <s v="Elizabeth Taylor"/>
        <s v="Brian Dunlap"/>
        <s v="Daniel Rodriguez"/>
        <s v="Martin Hammond"/>
        <s v="Sara Bell"/>
        <s v="Elizabeth Anderson"/>
        <s v="Erin Bailey"/>
        <s v="Dennis Henderson"/>
        <s v="Tammy Conner"/>
        <s v="Brianna Mathews"/>
        <s v="Jessica Peters"/>
        <s v="Mark Harris"/>
        <s v="Elizabeth Tapia"/>
        <s v="Jon Holden"/>
        <s v="Michael Odonnell"/>
        <s v="Andres Parker"/>
        <s v="James Berry"/>
        <s v="Gail Ali"/>
        <s v="John Marshall"/>
        <s v="Jessica Chang"/>
        <s v="Desiree Vang"/>
        <s v="Andrew Goodman"/>
        <s v="Rebecca Simpson"/>
        <s v="Samantha Cardenas"/>
        <s v="Nancy Johnson"/>
        <s v="Richard Hodges"/>
        <s v="Madison Wilson"/>
        <s v="Eric King"/>
        <s v="Brandon Harris"/>
        <s v="Matthew Flores"/>
        <s v="Krystal Hamilton"/>
        <s v="Amber Hernandez"/>
        <s v="Patricia Smith"/>
        <s v="Victoria Krause"/>
        <s v="Jesse Hunt"/>
        <s v="Shane Jones"/>
        <s v="Jessica Murphy"/>
        <s v="Crystal Wallace"/>
        <s v="Tina Nelson"/>
        <s v="Ashley Smith"/>
        <s v="Eric Taylor"/>
        <s v="Jacob Snyder"/>
        <s v="Daniel Cabrera"/>
        <s v="Barbara Garcia"/>
        <s v="Kendra Murray"/>
        <s v="Peter Harvey"/>
        <s v="Patrick Daniel"/>
        <s v="Bryan Douglas"/>
        <s v="Destiny Hopkins"/>
        <s v="Angela Morris"/>
        <s v="Erica Franklin"/>
        <s v="Gabriela Orr"/>
        <s v="Michael Wilkins"/>
        <s v="Jordan Vega"/>
        <s v="John Miller"/>
        <s v="Trevor Adkins"/>
        <s v="Marcus Hunt"/>
        <s v="Jennifer King"/>
        <s v="Shawn Dudley"/>
        <s v="Lindsay Chang"/>
        <s v="Sharon Ruiz"/>
        <s v="April Randolph"/>
        <s v="Mary Reilly"/>
        <s v="Eric Goodman"/>
        <s v="Caleb Schneider"/>
        <s v="Cheryl Henry"/>
        <s v="Dan Hernandez"/>
        <s v="Teresa Daniel"/>
        <s v="Melissa Decker"/>
        <s v="Michael Nguyen"/>
        <s v="Tony Mcconnell"/>
        <s v="Adam Gibson"/>
        <s v="Stephanie Duke"/>
        <s v="Paige Flores MD"/>
        <s v="Hannah Snyder"/>
        <s v="William Ayala"/>
        <s v="Samuel Moore"/>
        <s v="Jenna Weaver"/>
        <s v="Dylan Blake"/>
        <s v="Monique Anderson"/>
        <s v="Kelsey Gibson"/>
        <s v="Sonia Diaz"/>
        <s v="Brian Morton"/>
        <s v="Thomas Holmes"/>
        <s v="Dawn Perez"/>
        <s v="Diane Parker"/>
        <s v="John Johnson"/>
        <s v="Dakota Robinson"/>
        <s v="Melanie Garcia"/>
        <s v="Amanda Knight"/>
        <s v="Kimberly Cardenas"/>
        <s v="Laura Salinas"/>
        <s v="Andres Jones"/>
        <s v="Jeffrey Huffman"/>
        <s v="Sara Edwards"/>
        <s v="Stephen Garcia"/>
        <s v="Tracy Castro MD"/>
        <s v="Jennifer Hicks"/>
        <s v="Victoria Bailey"/>
        <s v="Maria Chan"/>
        <s v="Regina Martinez"/>
        <s v="Tonya Martin"/>
        <s v="Daniel Wolf"/>
        <s v="Sarah Petersen"/>
        <s v="Victoria Christian DDS"/>
        <s v="Erin Moore"/>
        <s v="Andrea Gutierrez"/>
        <s v="Wanda Ross DDS"/>
        <s v="Steven King"/>
        <s v="Stephen Rodriguez"/>
        <s v="Patricia Carter"/>
        <s v="Diana Johnson"/>
        <s v="Diana Good"/>
        <s v="Desiree Stephens"/>
        <s v="Debra Garcia"/>
        <s v="Susan Brown"/>
        <s v="Margaret Hampton"/>
        <s v="Brandon Miller"/>
        <s v="Dr. Matthew Schmitt"/>
        <s v="Shawn Berry"/>
        <s v="Brittany Martin"/>
        <s v="Timothy Weaver"/>
        <s v="Amanda Smith"/>
        <s v="Marc Cummings"/>
        <s v="James Rodriguez"/>
        <s v="Elizabeth Sullivan MD"/>
        <s v="Sean Marsh"/>
        <s v="Kathryn Wilkinson"/>
        <s v="Paul Walker"/>
        <s v="Elizabeth Robertson"/>
        <s v="Tasha Mayer"/>
        <s v="Chris Walker"/>
        <s v="Traci Floyd"/>
        <s v="Veronica Wiley"/>
        <s v="Katherine Gay"/>
        <s v="Paul Lopez"/>
        <s v="Jay Bush"/>
        <s v="Jessica Allen"/>
        <s v="Dr. William Thompson"/>
        <s v="Mrs. Audrey Gonzalez DDS"/>
        <s v="Ashley Bradshaw"/>
        <s v="Ashley Meyer"/>
        <s v="Nicole Delgado"/>
        <s v="John Henry"/>
        <s v="Autumn Decker"/>
        <s v="Alex Moore"/>
        <s v="Dana Smith"/>
        <s v="Bobby Serrano"/>
        <s v="Robert Riley"/>
        <s v="Crystal Mcneil"/>
        <s v="Christine Costa"/>
        <s v="Mark Hale"/>
        <s v="Destiny Johnson"/>
        <s v="Eric Gonzales"/>
        <s v="Christopher Murray"/>
        <s v="Ashley Williamson"/>
        <s v="Frederick Harrison"/>
        <s v="Brian Arnold"/>
        <s v="Lori Reed"/>
        <s v="Trevor Rodriguez"/>
        <s v="Jason Owens"/>
        <s v="Clifford Martinez"/>
        <s v="Lee Hudson"/>
        <s v="Allison Tran"/>
        <s v="Pamela Johnson"/>
        <s v="Erin Harris"/>
        <s v="Robert Wright"/>
        <s v="Mr. Nicholas Austin"/>
        <s v="Natalie Cannon"/>
        <s v="Christopher Ayers"/>
        <s v="Elizabeth Burton"/>
        <s v="Timothy Curtis"/>
        <s v="Tammy Navarro"/>
        <s v="Natalie Baker"/>
        <s v="Jesse Wilson"/>
        <s v="Megan Small"/>
        <s v="Dr. David Austin Jr."/>
        <s v="Scott Davis"/>
        <s v="Kristin Salinas"/>
        <s v="Bridget Jones"/>
        <s v="Melissa Wilkinson"/>
        <s v="Eric Cunningham"/>
        <s v="Stephen Barron"/>
        <s v="Jennifer Soto"/>
        <s v="John Jones"/>
        <s v="Ernest Evans"/>
        <s v="Mark Knight"/>
        <s v="Gina Leon"/>
        <s v="Eric Michael"/>
        <s v="Alexandra Martin"/>
        <s v="Eric Calderon"/>
        <s v="Thomas Jones"/>
        <s v="Bridget Mills"/>
        <s v="Sara Bullock"/>
        <s v="Craig Leblanc"/>
        <s v="Peter Smith"/>
        <s v="Stephen Green"/>
        <s v="Jason Jenkins"/>
        <s v="Chad Jones"/>
        <s v="Victoria Maldonado"/>
        <s v="William Watson"/>
        <s v="Jody Cox"/>
        <s v="Shelia Good"/>
        <s v="Darlene Green"/>
        <s v="Christine Mccarthy"/>
        <s v="Thomas Jackson"/>
        <s v="Eric Powell"/>
        <s v="Joel Browning"/>
        <s v="Denise Roman"/>
        <s v="Linda Cummings"/>
        <s v="Sean Kennedy"/>
        <s v="Robert Reid"/>
        <s v="Lucas Morse"/>
        <s v="Melissa Shaw"/>
        <s v="Brooke Meyer"/>
        <s v="Christopher Clark"/>
        <s v="Joshua Francis"/>
        <s v="Walter Shaw"/>
        <s v="Alexander Roberts"/>
        <s v="Aaron Holland"/>
        <s v="Casey Morris"/>
        <s v="Sarah Williamson"/>
        <s v="Melissa Torres"/>
        <s v="Craig Hawkins"/>
        <s v="Matthew Hughes"/>
        <s v="Chad Ramirez"/>
        <s v="Erica Moore"/>
        <s v="Felicia Ashley"/>
        <s v="James Williams"/>
        <s v="Michael Diaz MD"/>
        <s v="Mackenzie Porter"/>
        <s v="Robert Simmons"/>
        <s v="Jordan Harrison"/>
        <s v="Jesse Farmer"/>
        <s v="Brianna Blake"/>
        <s v="Kathleen Clark"/>
        <s v="Jonathan Gutierrez"/>
        <s v="Adam Barber"/>
        <s v="David Valenzuela"/>
        <s v="Lisa Jordan"/>
        <s v="Alexa Smith"/>
        <s v="Sue Harper"/>
        <s v="Savannah Schneider"/>
        <s v="Chase Ramirez"/>
        <s v="Connor Galloway"/>
        <s v="Savannah Weber"/>
        <s v="Justin Harris"/>
        <s v="Wendy Rogers"/>
        <s v="Bryan Greer"/>
        <s v="David Brown"/>
        <s v="Cory Lee"/>
        <s v="April Stevens"/>
        <s v="Bridget Little"/>
        <s v="Lisa Hamilton"/>
        <s v="Kenneth Keller"/>
        <s v="Morgan Smith"/>
        <s v="Donald Powell"/>
        <s v="Rebecca Henderson"/>
        <s v="David Bowman"/>
        <s v="Christopher Robertson"/>
        <s v="Michelle Miller"/>
        <s v="Kyle Turner"/>
        <s v="Dawn Mendoza"/>
        <s v="David Goodman"/>
        <s v="Samuel Turner"/>
        <s v="Claudia White"/>
        <s v="David Ward"/>
        <s v="Andrew Schneider"/>
        <s v="Loretta Gonzalez"/>
        <s v="Alice Key"/>
        <s v="Ryan Downs"/>
        <s v="Alyssa Johnson"/>
        <s v="Stephanie Patterson"/>
        <s v="Sandra Richardson"/>
        <s v="Courtney Garcia"/>
        <s v="Tamara Grant"/>
        <s v="Natasha Spears"/>
        <s v="Sharon Vincent"/>
        <s v="Kimberly Phelps"/>
        <s v="Charles Hoover"/>
        <s v="Deborah Stevens"/>
        <s v="Melissa Alvarez"/>
        <s v="Joel Nichols"/>
        <s v="Kimberly Soto"/>
        <s v="John Hill"/>
        <s v="Steven Carter"/>
        <s v="Rachel Pham"/>
        <s v="Christopher Cunningham"/>
        <s v="Brittany Marshall"/>
        <s v="Ryan Anderson"/>
        <s v="Stephanie Valdez"/>
        <s v="Christopher Garcia"/>
        <s v="Sarah Cross"/>
        <s v="Judy Lambert"/>
        <s v="Chelsea Bright"/>
        <s v="Shawn Mckay"/>
        <s v="Samantha Pugh"/>
        <s v="Sheryl Curtis"/>
        <s v="Eric Knight"/>
        <s v="Morgan Ross"/>
        <s v="Laura Mcpherson"/>
        <s v="Sarah Morgan"/>
        <s v="Emily Church"/>
        <s v="Melissa Hernandez"/>
        <s v="Debra Yang"/>
        <s v="Alejandro Palmer"/>
        <s v="Emily Pugh"/>
        <s v="Sherry Morris"/>
        <s v="Melissa Conrad"/>
        <s v="Lauren Villarreal"/>
        <s v="Randall Williams"/>
        <s v="Tiffany Stone"/>
        <s v="Eric Smith"/>
        <s v="Taylor Morris"/>
        <s v="Zachary Nelson"/>
        <s v="David Garcia"/>
        <s v="Laura Chavez"/>
        <s v="Rachel Jones"/>
        <s v="Kathryn Jones"/>
        <s v="Mrs. Rachel Henry"/>
        <s v="Laura Hernandez"/>
        <s v="Justin Stanley"/>
        <s v="Amy Ross"/>
        <s v="Benjamin Yates"/>
        <s v="Penny Estrada"/>
        <s v="Frank Freeman"/>
        <s v="Regina Bryant MD"/>
        <s v="Samantha Roberts"/>
        <s v="Daniel Peterson"/>
        <s v="Dr. Matthew Harrell"/>
        <s v="Jared Whitehead"/>
        <s v="William Price"/>
        <s v="Sheri Jackson"/>
        <s v="Paul Richards"/>
        <s v="Alexis Gutierrez"/>
        <s v="Michael Mcclure"/>
        <s v="Randall Frey"/>
        <s v="Matthew Le"/>
        <s v="Ashley Petty"/>
        <s v="Angela Shaffer"/>
        <s v="Steven Walton"/>
        <s v="Abigail Robinson"/>
        <s v="Brandi Howell"/>
        <s v="Connie Blackburn"/>
        <s v="Connie Martinez"/>
        <s v="Cheryl Martinez"/>
        <s v="Ryan Carlson"/>
        <s v="Jamie Henderson"/>
        <s v="Jamie Stark"/>
        <s v="Michael Andrade"/>
        <s v="Jason Haley"/>
        <s v="Virginia Short"/>
        <s v="Heather Bell"/>
        <s v="Maria Obrien"/>
        <s v="George Doyle"/>
        <s v="Jason Miller"/>
        <s v="Raymond Bird"/>
        <s v="Thomas Wilson"/>
        <s v="Robin Wilson"/>
        <s v="Julie Lewis"/>
        <s v="Joseph Mathews"/>
        <s v="Karen Crawford"/>
        <s v="Mary Mcmillan"/>
        <s v="Kyle Adams"/>
        <s v="Jamie Baker"/>
        <s v="Daniel White"/>
        <s v="William Johnson"/>
        <s v="George Tran"/>
        <s v="Jonathan Knight"/>
        <s v="Calvin Williamson"/>
        <s v="David Rodriguez"/>
        <s v="Carolyn Richards"/>
        <s v="Karen York"/>
        <s v="Jessica Hernandez"/>
        <s v="Dana Ballard"/>
        <s v="Charles Duncan"/>
        <s v="Jesse Newman"/>
        <s v="David Zavala"/>
        <s v="John Holt"/>
        <s v="Melinda Mcintyre"/>
        <s v="Melissa Baker"/>
        <s v="Gregory Coleman"/>
        <s v="Paul Smith"/>
        <s v="Heather Farmer"/>
        <s v="Thomas Weaver"/>
        <s v="Duane Le"/>
        <s v="Jason Morris DVM"/>
        <s v="Alex Lewis"/>
        <s v="Kevin Gross"/>
        <s v="Clayton Robertson"/>
        <s v="Melissa Pineda"/>
        <s v="Jordan Caldwell"/>
        <s v="Anthony Neal"/>
        <s v="Gregory Rodriguez"/>
        <s v="John Gordon"/>
        <s v="Darryl Vargas"/>
        <s v="Cheryl Cook"/>
        <s v="Thomas Hanson"/>
        <s v="Dr. Eric Henderson"/>
        <s v="James Horn"/>
        <s v="Matthew Miranda"/>
        <s v="Jason Patel"/>
        <s v="Michael Young"/>
        <s v="Lindsey Osborne"/>
        <s v="Gerald Yu"/>
        <s v="Randall Keller"/>
        <s v="Ricky Banks"/>
        <s v="Jessica Figueroa"/>
        <s v="Lindsey Gibson"/>
        <s v="Jeremy Hanson"/>
        <s v="David Chung"/>
        <s v="Jacob Russo"/>
        <s v="Harold Lee"/>
        <s v="Heather Hill"/>
        <s v="Jasmine Smith"/>
        <s v="Shawn Martin"/>
        <s v="Mr. Todd Lawson"/>
        <s v="Laura Sanchez"/>
        <s v="Jeffrey Ramos"/>
        <s v="Patricia Johnson"/>
        <s v="Brandy Greer"/>
        <s v="Charles Velez"/>
        <s v="Deborah Bell"/>
        <s v="Christian Ortega"/>
        <s v="Michael Morton"/>
        <s v="Brian Aguirre"/>
        <s v="Richard Gonzalez"/>
        <s v="Karen Elliott"/>
        <s v="Kelly Bean"/>
        <s v="Jacob Hamilton"/>
        <s v="Barbara Skinner"/>
        <s v="Aaron Oconnor"/>
        <s v="Christine Mcgee"/>
        <s v="Jose Moran"/>
        <s v="Jimmy Beck"/>
        <s v="Lisa Chase"/>
        <s v="Susan Livingston"/>
        <s v="April Castillo"/>
        <s v="Diane James"/>
        <s v="Allison Shannon"/>
        <s v="David Long"/>
        <s v="Kelly Hall"/>
        <s v="Rachel Sanchez"/>
        <s v="Hector Singleton"/>
        <s v="Denise Oconnor"/>
        <s v="Ruben Cook"/>
        <s v="Amy Duncan"/>
        <s v="Anthony Cruz MD"/>
        <s v="Michelle Perry"/>
        <s v="Victoria Shaw"/>
        <s v="Brad Lee"/>
        <s v="Todd Baker"/>
        <s v="Samuel Padilla"/>
        <s v="Michael Wright"/>
        <s v="Bryan Foley"/>
        <s v="April Anderson MD"/>
        <s v="Matthew Calderon DDS"/>
        <s v="Bryan Ramos"/>
        <s v="Alan Harris"/>
        <s v="Rodney Hart"/>
        <s v="Jorge Mayo"/>
        <s v="Kimberly Good"/>
        <s v="Stephanie Harris"/>
        <s v="Ethan Allison"/>
        <s v="Christian Mullen"/>
        <s v="Debra Oneal"/>
        <s v="Cynthia Willis"/>
        <s v="Lauren Douglas"/>
        <s v="Katherine Wright"/>
        <s v="Jennifer Lester"/>
        <s v="Erin Tran"/>
        <s v="Bill Barnes"/>
        <s v="Nicole Morales"/>
        <s v="Gary Davidson"/>
        <s v="Walter Powell"/>
        <s v="Kimberly Wolf"/>
        <s v="Patricia Andrews"/>
        <s v="Michelle King"/>
        <s v="Kenneth Rodriguez"/>
        <s v="Kevin Hudson"/>
        <s v="Dustin Sanchez"/>
        <s v="Jennifer Flores"/>
        <s v="Stephen Rasmussen"/>
        <s v="Christina Williams"/>
        <s v="Brittany Evans"/>
        <s v="Nicole Hill"/>
        <s v="Kaitlyn Young"/>
        <s v="Alejandra Spencer"/>
        <s v="Brian Gamble MD"/>
        <s v="Lauren Moore"/>
        <s v="Joseph Owen"/>
        <s v="Carla Wilson"/>
        <s v="Valerie Moody"/>
        <s v="Heather Phillips"/>
        <s v="Peggy Mccoy"/>
        <s v="Natasha Walton"/>
        <s v="George Willis"/>
        <s v="Joseph Jensen"/>
        <s v="Donna Young"/>
        <s v="Nicole Elliott"/>
        <s v="Gerald Carey"/>
        <s v="Aaron Richards"/>
        <s v="Joseph Shelton"/>
        <s v="Rose Conner"/>
        <s v="Jacqueline Huerta"/>
        <s v="Douglas Chapman"/>
        <s v="Guy Hansen"/>
        <s v="Angela Gibson"/>
        <s v="Joseph Patton"/>
        <s v="Debra Mckenzie"/>
        <s v="Wendy Jackson"/>
        <s v="Shaun Bell"/>
        <s v="Ruth Myers"/>
        <s v="Harold Jones"/>
        <s v="Susan Smith"/>
        <s v="Derrick Johnson"/>
        <s v="Cynthia Gardner"/>
        <s v="Joel Hodge II"/>
        <s v="Raymond Wilson"/>
        <s v="Jason Sims"/>
        <s v="Ronnie Garcia"/>
        <s v="Curtis Hill"/>
        <s v="Curtis Mathis"/>
        <s v="Bryan Sanchez"/>
        <s v="Mark Hines DDS"/>
        <s v="Emma Allen"/>
        <s v="John Hart"/>
        <s v="Richard Bailey"/>
        <s v="Beverly Parker"/>
        <s v="Daniel Hart"/>
        <s v="Thomas Ramirez"/>
        <s v="Melissa Turner"/>
        <s v="Lynn Jackson"/>
        <s v="Lindsay Nelson"/>
        <s v="Anthony Williams"/>
        <s v="Mr. Jason Brock"/>
        <s v="Caitlin Murphy"/>
        <s v="Ashley Cervantes"/>
        <s v="Roy Villegas"/>
        <s v="Gregory Ramirez"/>
        <s v="Latoya Lam"/>
        <s v="Stuart White"/>
        <s v="Summer Carter"/>
        <s v="Jordan George"/>
        <s v="Brittany Rubio"/>
        <s v="John Henderson"/>
        <s v="Eugene Morgan"/>
        <s v="Angela Carlson"/>
        <s v="Angela Hayes"/>
        <s v="Christina Copeland"/>
        <s v="Jennifer Cohen"/>
        <s v="Mr. Jesus Richards"/>
        <s v="Beth Johnson"/>
        <s v="Raymond Adams"/>
        <s v="Jessica Rhodes"/>
        <s v="Steven Tran"/>
        <s v="Kristen Collier"/>
        <s v="David Lopez"/>
        <s v="Candice Schmidt"/>
        <s v="Christy Craig"/>
        <s v="Jermaine Weaver"/>
        <s v="James Barajas"/>
        <s v="Tyler Davis"/>
        <s v="Joshua Gonzalez"/>
        <s v="Justin Sherman"/>
        <s v="Sara Holland"/>
        <s v="Shelia Graham"/>
        <s v="Amanda Hayden"/>
        <s v="Nicole Haynes"/>
        <s v="Debra Morales"/>
        <s v="Chad Andrews"/>
        <s v="John Wallace"/>
        <s v="Benjamin Frederick"/>
        <s v="Michael Ramos"/>
        <s v="Donna Boone"/>
        <s v="Jeffrey Johnston"/>
        <s v="Sarah King"/>
        <s v="Cynthia Delgado"/>
        <s v="Dominique Bailey"/>
        <s v="Teresa Meyer"/>
        <s v="Sarah Carey"/>
        <s v="Taylor Wright"/>
        <s v="Daniel Moore"/>
        <s v="Stacey Vargas"/>
        <s v="Beth Anderson"/>
        <s v="Joshua Daniels"/>
        <s v="Mark Mays"/>
        <s v="Brandon Ortiz"/>
        <s v="Cheryl Swanson"/>
        <s v="Matthew Patel"/>
        <s v="Jennifer Adams"/>
        <s v="Kelly Williams"/>
        <s v="Jose Daniel"/>
        <s v="Vanessa Ramirez"/>
        <s v="Joshua Pittman"/>
        <s v="Patricia Brewer"/>
        <s v="Jerry Suarez"/>
        <s v="Allison York"/>
        <s v="Christopher Romero"/>
        <s v="Timothy Hansen"/>
        <s v="Alec Hernandez"/>
        <s v="Kari Bishop"/>
        <s v="Justin Grant"/>
        <s v="Sarah Sims"/>
        <s v="Emily Brennan"/>
        <s v="Sandra Black"/>
        <s v="Laura Norman"/>
        <s v="Amanda Hale"/>
        <s v="James Baker"/>
        <s v="Terry Durham"/>
        <s v="Erik Simon"/>
        <s v="Summer Moreno"/>
        <s v="Carla Cox"/>
        <s v="Mary Mendoza"/>
        <s v="Cassandra Smith"/>
        <s v="Warren Baker"/>
        <s v="Amy Bell"/>
        <s v="Teresa Lopez"/>
        <s v="Kimberly Holland"/>
        <s v="Robert Garcia"/>
        <s v="Nicholas Martinez"/>
        <s v="Carlos Barnes"/>
        <s v="Allison Jacobs"/>
        <s v="Angela Ramsey"/>
        <s v="Malik Smith"/>
        <s v="Jessica Lewis"/>
        <s v="Kayla Ibarra"/>
        <s v="Ryan Mathews"/>
        <s v="Melissa Scott"/>
        <s v="Robert Schmitt"/>
        <s v="Patricia Wallace"/>
        <s v="Justin Young"/>
        <s v="Robert Salinas"/>
        <s v="Mary Anderson"/>
        <s v="Jennifer Stevens"/>
        <s v="Jennifer Murphy"/>
        <s v="Daniel Booth"/>
        <s v="Martin Jackson"/>
        <s v="Elizabeth Richards"/>
        <s v="Jose Bray"/>
        <s v="Jamie Frye"/>
        <s v="Adam Hunt"/>
        <s v="Jeffrey Saunders"/>
        <s v="Stephanie Griffin"/>
        <s v="Robert Sullivan"/>
        <s v="Charles Delacruz"/>
        <s v="John Alvarez"/>
        <s v="Margaret Lee"/>
        <s v="Chad Moreno"/>
        <s v="Matthew West"/>
        <s v="Mark Jacobs"/>
        <s v="Isaac Long"/>
        <s v="Amanda Marshall"/>
        <s v="Danielle Jones"/>
        <s v="Timothy Moore"/>
        <s v="Joshua Vasquez"/>
        <s v="Mark Hernandez"/>
        <s v="Kristi Andrews"/>
        <s v="Kenneth Carter"/>
        <s v="John Smith"/>
        <s v="Bradley Butler"/>
        <s v="Ryan Jenkins"/>
        <s v="Dennis Martinez"/>
        <s v="Stephen Parks"/>
        <s v="Brenda Garza DDS"/>
        <s v="Ms. Diane Bradshaw DVM"/>
        <s v="Alyssa Gill"/>
        <s v="Miss Haley Duke DVM"/>
        <s v="Barbara Gardner"/>
        <s v="Monique Hudson DDS"/>
        <s v="Angela Peterson"/>
        <s v="Tony Pratt"/>
        <s v="Keith Lyons"/>
        <s v="Kevin Calderon"/>
        <s v="Laura Reid"/>
        <s v="Stacey Fowler"/>
        <s v="Stephen Hebert"/>
        <s v="James Burgess"/>
        <s v="Jordan Robinson"/>
        <s v="Matthew Baker"/>
        <s v="Anita Dudley"/>
        <s v="Marilyn Cook"/>
        <s v="Brian Hamilton"/>
        <s v="David Park"/>
        <s v="Victoria Campbell"/>
        <s v="Anthony Steele"/>
        <s v="Terry Henson"/>
        <s v="Katie Lucas"/>
        <s v="Margaret Gamble"/>
        <s v="Heidi Wang"/>
        <s v="David Moore"/>
        <s v="Richard Harvey"/>
        <s v="Lisa Shaw"/>
        <s v="Christopher Adams"/>
        <s v="Brittany Brown"/>
        <s v="Riley Schultz"/>
        <s v="Bradley Mitchell"/>
        <s v="Misty Mcknight"/>
        <s v="Brian Hudson"/>
        <s v="Andrew Perez"/>
        <s v="Kimberly Marshall"/>
        <s v="Ashley Washington"/>
        <s v="Kristen Chan"/>
        <s v="Sean Ellis"/>
        <s v="Jennifer Cox"/>
        <s v="Kevin Coleman"/>
        <s v="Brian Henderson"/>
        <s v="Alyssa Myers DVM"/>
        <s v="Julie Griffin"/>
        <s v="Curtis Fitzpatrick"/>
        <s v="Elizabeth Garcia"/>
        <s v="Michelle Castillo"/>
        <s v="Caroline Grant"/>
        <s v="Mark Ellis"/>
        <s v="Mrs. Danielle Dickerson DDS"/>
        <s v="Stacy Ellis"/>
        <s v="Hannah Bailey"/>
        <s v="Charles Rogers"/>
        <s v="Christine Foster"/>
        <s v="Tyler Brown"/>
        <s v="Holly Nichols"/>
        <s v="Jennifer Phillips"/>
        <s v="Shannon Cruz"/>
        <s v="Jamie Lowe"/>
        <s v="Paige Calderon"/>
        <s v="Jacob Taylor"/>
        <s v="Sandra Pollard"/>
        <s v="Alex Cox"/>
        <s v="Jon Adams"/>
        <s v="Cassandra Cox"/>
        <s v="Lucas Duffy"/>
        <s v="Ashley Ellis"/>
        <s v="Allison Figueroa"/>
        <s v="Alex Bernard"/>
        <s v="Micheal Bryant"/>
        <s v="Bryan Simpson"/>
        <s v="Tamara Carter"/>
        <s v="Bryan Harris"/>
        <s v="Anna Meyers"/>
        <s v="Christopher Levy"/>
        <s v="David Maddox"/>
        <s v="John Lambert"/>
        <s v="Anthony Cross"/>
        <s v="Daniel Blackburn"/>
        <s v="Richard Graves"/>
        <s v="Sheryl Scott"/>
        <s v="Robert Hill"/>
        <s v="Emily Rogers"/>
        <s v="Jasmine Johnson"/>
        <s v="Melissa Tucker"/>
        <s v="Timothy Higgins"/>
        <s v="Richard Scott"/>
        <s v="Hunter Hill"/>
        <s v="Melissa Greene"/>
        <s v="Edwin Guerrero"/>
        <s v="Ann Collins"/>
        <s v="John Miles"/>
        <s v="Kevin Mendez"/>
        <s v="Joe Miller"/>
        <s v="Joshua Barnes"/>
        <s v="Daniel Benson"/>
        <s v="Andrea Smith"/>
        <s v="Joshua Johns"/>
        <s v="Robert Watts"/>
        <s v="Kelly Tate"/>
        <s v="Terry Flores"/>
        <s v="Leslie Davis"/>
        <s v="Sarah Williams"/>
        <s v="Luke Miller"/>
        <s v="Jeremiah Smith"/>
        <s v="Krista Smith"/>
        <s v="Eric Greer"/>
        <s v="Hannah Davis"/>
        <s v="Anthony Murray"/>
        <s v="Michael Torres"/>
        <s v="Claire Baker"/>
        <s v="Michael Garcia"/>
        <s v="Mrs. Leslie Simmons"/>
        <s v="Hannah Cruz"/>
        <s v="Claudia Atkinson"/>
        <s v="Virginia Castro"/>
        <s v="Tina Morgan"/>
        <s v="Nancy Gutierrez"/>
        <s v="Brandon Bates"/>
        <s v="Angela Brooks"/>
        <s v="Katie Barry"/>
        <s v="Craig Arias"/>
        <s v="Luke Carter"/>
        <s v="Richard Oliver"/>
        <s v="Raymond Hernandez"/>
        <s v="James Clay"/>
        <s v="Casey Dennis"/>
        <s v="Lisa Gonzalez"/>
        <s v="Theresa Miller"/>
        <s v="Christopher Stewart"/>
        <s v="Sheri Pearson"/>
        <s v="Dennis Davis"/>
        <s v="Timothy Hester"/>
        <s v="Thomas Baker"/>
        <s v="Tracy Ramos"/>
        <s v="Alicia Lindsey"/>
        <s v="Adam Harmon"/>
        <s v="Brandon Lane"/>
        <s v="Jeremy Thomas"/>
        <s v="Justin Phelps"/>
        <s v="Tabitha Martin"/>
        <s v="Katherine Huber"/>
        <s v="James Benson"/>
        <s v="Thomas Rogers"/>
        <s v="Veronica Alexander MD"/>
        <s v="Angela Jackson"/>
        <s v="Lisa Campbell"/>
        <s v="Sophia Bowman"/>
        <s v="Chelsey Crawford"/>
        <s v="Brianna Blanchard"/>
        <s v="Adam Miller"/>
        <s v="Brenda Johnson"/>
        <s v="Natalie Shaffer"/>
        <s v="Rachel Wilkins"/>
        <s v="Nicole Pierce"/>
        <s v="Nicole Gamble"/>
        <s v="Lauren Gonzales"/>
        <s v="Margaret Murphy"/>
        <s v="Christine Oneill"/>
        <s v="Regina Rogers"/>
        <s v="Timothy Blackwell"/>
        <s v="Jeffrey Bowen"/>
        <s v="Eileen Rodriguez"/>
        <s v="Deborah Arnold"/>
        <s v="Chase Hardy"/>
        <s v="John Gonzalez"/>
        <s v="Jennifer Randall"/>
        <s v="Evelyn Diaz"/>
        <s v="Justin Johnson"/>
        <s v="Kevin Pearson"/>
        <s v="Bryan Salas"/>
        <s v="Jeffery Williams"/>
        <s v="Amy Hess"/>
        <s v="Ashley Craig"/>
        <s v="Lisa Ward"/>
        <s v="Richard Santos"/>
        <s v="Nathan Hill"/>
        <s v="Cindy Smith"/>
        <s v="Gerald Dunlap"/>
        <s v="Joseph Dixon"/>
        <s v="Angela Garcia"/>
        <s v="Todd Nelson"/>
        <s v="Aaron Mendoza"/>
        <s v="Crystal Taylor"/>
        <s v="Amanda Barnes"/>
        <s v="John Bradford"/>
        <s v="Christopher Norris"/>
        <s v="Mr. Danny Snow"/>
        <s v="Isaac Foley"/>
        <s v="Holly Pearson"/>
        <s v="Adam Vang"/>
        <s v="Anna Townsend"/>
        <s v="Edgar Moore"/>
        <s v="Gary Nelson"/>
        <s v="Andrea Fowler"/>
        <s v="Gina Williams"/>
        <s v="Michael West"/>
        <s v="Leslie Allen"/>
        <s v="Donald Decker"/>
        <s v="Donald Richardson"/>
        <s v="James Bell"/>
        <s v="Adrienne Roth"/>
        <s v="Jessica Blackwell"/>
        <s v="Mary Walker"/>
        <s v="Derrick Garcia"/>
        <s v="Jesus Golden"/>
        <s v="Mark Greene"/>
        <s v="Lisa Mills"/>
        <s v="Robert Sawyer"/>
        <s v="Desiree Bender"/>
        <s v="Jeremy Smith"/>
        <s v="Mary Taylor"/>
        <s v="Barry Fitzgerald"/>
        <s v="Tracey Clark"/>
        <s v="Christina Knight"/>
        <s v="Debra Garza"/>
        <s v="Ashley Petersen"/>
        <s v="Jamie Collins"/>
        <s v="Stephen Ray"/>
        <s v="Michael Norton"/>
        <s v="Diane Ramirez"/>
        <s v="Ralph Sloan"/>
        <s v="Mark Willis"/>
        <s v="Joshua Huber"/>
        <s v="John Clark MD"/>
        <s v="Amy Jones"/>
        <s v="Maurice Krause"/>
        <s v="Amy Griffin"/>
        <s v="Debra Gomez"/>
        <s v="Jeremy Pope"/>
        <s v="Jeffrey Williams"/>
        <s v="Daniel Cooper"/>
        <s v="Chase Ho"/>
        <s v="Felicia Bailey"/>
        <s v="Christopher Jones"/>
        <s v="Alec Taylor"/>
        <s v="Ronald Jones"/>
        <s v="Mrs. Tracy Cisneros DDS"/>
        <s v="Isabella Hawkins"/>
        <s v="Kendra Garcia"/>
        <s v="Dawn Williams"/>
        <s v="Rebecca Randolph"/>
        <s v="William Page"/>
        <s v="Deborah Johnson"/>
        <s v="Danny Williams"/>
        <s v="Misty Collier"/>
        <s v="Peter Ortiz"/>
        <s v="Jeremy Frye"/>
        <s v="Leah Boyd"/>
        <s v="Darren Zimmerman"/>
        <s v="Tommy Obrien"/>
        <s v="Mrs. Nicole Garrison MD"/>
        <s v="Gary Clark"/>
        <s v="Tina Shaw"/>
        <s v="Stephen Myers"/>
        <s v="Jeremy Anderson"/>
        <s v="Linda Brown"/>
        <s v="Harry Ellis"/>
        <s v="Michael Mathis"/>
        <s v="Vincent Snyder"/>
        <s v="Mr. Richard Hicks MD"/>
        <s v="Chad Crawford"/>
        <s v="Ana Henry"/>
        <s v="Alan Rios"/>
        <s v="Mrs. Tammy Ballard"/>
        <s v="Brittany Glover"/>
        <s v="Joseph Edwards"/>
        <s v="Sean Hall"/>
        <s v="Jamie Gardner"/>
        <s v="James Hines"/>
        <s v="Matthew Allen"/>
        <s v="Janet Jones"/>
        <s v="David Stephens"/>
        <s v="Abigail Johnson"/>
        <s v="Wesley Stephens"/>
        <s v="Mr. Kevin Reid"/>
        <s v="Jorge Taylor"/>
        <s v="Robert Gonzalez"/>
        <s v="Kristin Baird"/>
        <s v="Mrs. Sabrina Reed"/>
        <s v="Larry Frost"/>
        <s v="Michael Holland"/>
        <s v="Kirk Brooks"/>
        <s v="Austin Dixon"/>
        <s v="James Guzman"/>
        <s v="Lisa Peters"/>
        <s v="Gloria Yang"/>
        <s v="Stephanie Kelly"/>
        <s v="Dr. Michael Melendez"/>
        <s v="Amanda Perez"/>
        <s v="Tina Griffin"/>
        <s v="Joshua Gregory"/>
        <s v="Kathleen Patterson"/>
        <s v="Maria Payne"/>
        <s v="Samantha Salas"/>
        <s v="James Wilson"/>
        <s v="Brandon Oconnell"/>
        <s v="Bobby Martinez"/>
        <s v="Timothy Hill"/>
        <s v="Michael Ingram"/>
        <s v="Jamie Ray"/>
        <s v="Michael Reese"/>
        <s v="Justin Kent"/>
        <s v="Thomas Leon"/>
        <s v="Crystal Barnes"/>
        <s v="Nicholas Oconnor"/>
        <s v="Sarah Stevenson"/>
        <s v="Barry Payne"/>
        <s v="Paula Ross"/>
        <s v="Lisa Spencer"/>
        <s v="Joseph Smith"/>
        <s v="Samantha Ross"/>
        <s v="Timothy Johnston"/>
        <s v="Brandi Ruiz"/>
        <s v="Desiree Martinez"/>
        <s v="Allison Sanders"/>
        <s v="Kimberly Meyer"/>
        <s v="James Kennedy"/>
        <s v="Brianna Coleman"/>
        <s v="Daniel Mason"/>
        <s v="Tommy Green"/>
        <s v="Holly Lee"/>
        <s v="Jerome Warren"/>
        <s v="Robert Carter"/>
        <s v="John Mccarty"/>
        <s v="Felicia Goodwin"/>
        <s v="Joseph Riley"/>
        <s v="Alexis Bell"/>
        <s v="Jesus Mejia"/>
        <s v="Ashley Gamble"/>
        <s v="Michael Rodriguez"/>
        <s v="Miguel Whitehead"/>
        <s v="Lindsey Carter PhD"/>
        <s v="Sherry Jones"/>
        <s v="Ryan Cooke"/>
        <s v="Sara Farrell"/>
        <s v="Brittany Payne"/>
        <s v="Linda Boyer"/>
        <s v="John Carter"/>
        <s v="Joshua Watkins"/>
        <s v="Adam Graves"/>
        <s v="Shane Carr"/>
        <s v="Kelly Patel"/>
        <s v="Maria Young"/>
        <s v="Karen Cooke"/>
        <s v="Tammy Gardner"/>
        <s v="Jennifer Dillon"/>
        <s v="Andrew Brown"/>
        <s v="Michael Flowers"/>
        <s v="Juan Gordon"/>
        <s v="Kimberly Green"/>
        <s v="Connie Elliott"/>
        <s v="Chase Ali"/>
        <s v="Teresa Wood"/>
        <s v="Timothy Powell"/>
        <s v="Michelle Webb"/>
        <s v="Jared Walsh"/>
        <s v="Jennifer Rivera"/>
        <s v="Susan Burns"/>
        <s v="Sandra Blackwell"/>
        <s v="Eric Oliver"/>
        <s v="Robyn Robbins"/>
        <s v="Robert Hall"/>
        <s v="Jacob Smith"/>
        <s v="Sarah Harper"/>
        <s v="Dennis Yates"/>
        <s v="Christopher Smith"/>
        <s v="Tracy Phillips"/>
        <s v="Barry Martinez"/>
        <s v="David Young"/>
        <s v="Edwin Serrano"/>
        <s v="Kevin Jones"/>
        <s v="Ian Price"/>
        <s v="Kimberly Rivera"/>
        <s v="Miranda Brown"/>
        <s v="Jorge Cunningham"/>
        <s v="Sarah Fisher"/>
        <s v="Melissa Moreno"/>
        <s v="Crystal Smith"/>
        <s v="Lori Lopez DVM"/>
        <s v="Kevin Rodriguez"/>
        <s v="Mary Higgins"/>
        <s v="Austin Salas"/>
        <s v="Marissa Clarke"/>
        <s v="Cindy Lopez"/>
        <s v="Nicole Harrington"/>
        <s v="Jamie Wallace"/>
        <s v="Noah Woods"/>
        <s v="Taylor Fleming"/>
        <s v="Stacy Blackwell"/>
        <s v="Melissa Morse"/>
        <s v="Maria Huber"/>
        <s v="Carol Knapp"/>
        <s v="Alan Anderson"/>
        <s v="Catherine Durham"/>
        <s v="Travis Smith"/>
        <s v="Deborah Clark"/>
        <s v="Tonya Lewis"/>
        <s v="Albert Wilson"/>
        <s v="Timothy Anthony"/>
        <s v="Jackie Poole"/>
        <s v="Dr. Daisy James"/>
        <s v="Amber Gutierrez"/>
        <s v="Johnny Simpson"/>
        <s v="Ashley Padilla"/>
        <s v="Seth Parks"/>
        <s v="Timothy Robbins"/>
        <s v="Troy Moore"/>
        <s v="Dale Morgan"/>
        <s v="Melissa Carlson"/>
        <s v="Paula Flynn"/>
        <s v="Kendra Huerta"/>
        <s v="Larry Miller"/>
        <s v="Timothy Jennings"/>
        <s v="Mary Stokes"/>
        <s v="Samuel Donovan"/>
        <s v="Eddie Herrera"/>
        <s v="Michael Reed"/>
        <s v="Luke Bright"/>
        <s v="Bonnie Myers"/>
        <s v="Pamela Guzman"/>
        <s v="Brittany Sanchez"/>
        <s v="Crystal Nelson"/>
        <s v="Jenna Martin"/>
        <s v="Lacey Andrews"/>
        <s v="Charles Massey"/>
        <s v="Karen Marquez MD"/>
        <s v="Valerie Gregory"/>
        <s v="David Bullock"/>
        <s v="Matthew Mcdaniel"/>
        <s v="Cory Edwards"/>
        <s v="Kelly Reyes"/>
        <s v="Dustin Alvarado"/>
        <s v="Kenneth Reeves"/>
        <s v="Juan Spencer"/>
        <s v="Melissa Rodriguez"/>
        <s v="Andrew Johnson"/>
        <s v="Jodi Scott"/>
        <s v="Tyler Jackson"/>
        <s v="Jordan Medina"/>
        <s v="Thomas Garner"/>
        <s v="Anne Weaver"/>
        <s v="Todd Cooper"/>
        <s v="Kathryn Drake"/>
        <s v="April Mcdonald"/>
        <s v="Taylor Harris"/>
        <s v="Amber Moody"/>
        <s v="Larry Ramirez"/>
        <s v="Debra Freeman"/>
        <s v="Lisa Walton"/>
        <s v="Julie Porter"/>
        <s v="Kim Mcintyre"/>
        <s v="Stacy Hall"/>
        <s v="Amanda Patterson"/>
        <s v="Bill Horn"/>
        <s v="Kevin Hall"/>
        <s v="Robin Valdez"/>
        <s v="Zachary Santana"/>
        <s v="Jennifer Campos"/>
        <s v="Alicia Orr"/>
        <s v="Edward Merritt II"/>
        <s v="Katherine Morris"/>
        <s v="Alexis Reed"/>
        <s v="Dr. Ray Austin"/>
        <s v="Samuel Horton"/>
        <s v="Brenda Butler"/>
        <s v="April Sanchez"/>
        <s v="Monica Hubbard"/>
        <s v="Antonio Wilson"/>
        <s v="Carla Francis"/>
        <s v="Elizabeth Allen"/>
        <s v="Donna Collins"/>
        <s v="Laura Meadows"/>
        <s v="Jennifer Mendez"/>
        <s v="Lynn Lewis"/>
        <s v="Francisco Henry"/>
        <s v="Marie Cruz"/>
        <s v="April Carpenter"/>
        <s v="Christopher Sullivan"/>
        <s v="Elizabeth Klein MD"/>
        <s v="Jonathon Rivera"/>
        <s v="Ryan Dominguez"/>
        <s v="Mark Marks"/>
        <s v="Justin Hartman"/>
        <s v="David Boyd"/>
        <s v="Emily Flores"/>
        <s v="John Hopkins"/>
        <s v="Wendy Williamson"/>
        <s v="Glenda Wilson"/>
        <s v="Bailey Richards"/>
        <s v="Taylor Cruz"/>
        <s v="Joseph Harris"/>
        <s v="Courtney Mann"/>
        <s v="Anthony Page"/>
        <s v="Christina Powell"/>
        <s v="Shane Smith"/>
        <s v="Tammie Brown"/>
        <s v="David Browning"/>
        <s v="Alicia Mendoza"/>
        <s v="Cynthia Goodwin"/>
        <s v="David Beard"/>
        <s v="Maria Rivera"/>
        <s v="Victor Maynard"/>
        <s v="William Green"/>
        <s v="Alicia Howard"/>
        <s v="Walter Thompson"/>
        <s v="Robert Crawford"/>
        <s v="David Wu"/>
        <s v="Mary Lewis"/>
        <s v="Sandra Gardner"/>
        <s v="Bethany Jackson"/>
        <s v="Alexandra Harvey"/>
        <s v="Donna Gomez"/>
        <s v="Mr. Keith Smith DVM"/>
        <s v="Miss Andrea Robertson"/>
        <s v="Robert Ford"/>
        <s v="Christopher Meyer"/>
        <s v="Daniel Cooke"/>
        <s v="Jennifer Davies"/>
        <s v="Christopher King"/>
        <s v="Jasmine Mclaughlin"/>
        <s v="Jennifer Briggs"/>
        <s v="Carol Morales"/>
        <s v="Johnny Parker"/>
        <s v="Karen Cordova"/>
        <s v="Diana Schmitt"/>
        <s v="Courtney Chang"/>
        <s v="Patricia Moore"/>
        <s v="Tiffany Cantrell"/>
        <s v="Alyssa Gutierrez"/>
        <s v="Raymond Walsh"/>
        <s v="Lisa Thompson"/>
        <s v="Jessica Morgan"/>
        <s v="Tristan Hutchinson"/>
        <s v="Aaron Willis"/>
        <s v="Keith Fleming"/>
        <s v="Whitney Miller"/>
        <s v="Christina Randall"/>
        <s v="William Lloyd"/>
        <s v="Mrs. Jennifer Hughes"/>
        <s v="Jordan Bennett"/>
        <s v="Jonathan Taylor"/>
        <s v="Alexis Johns"/>
        <s v="Gloria Franklin"/>
        <s v="Eric Mcclain"/>
        <s v="Olivia Barton"/>
        <s v="Bethany Norris"/>
        <s v="Anita Brown"/>
        <s v="Emily Chen"/>
        <s v="April Gallagher"/>
        <s v="Deborah White"/>
        <s v="Crystal Garcia"/>
        <s v="Jeremy Ewing"/>
        <s v="Dillon Guerrero"/>
        <s v="Barbara Boyd"/>
        <s v="Susan Barrett"/>
        <s v="Anthony Foster"/>
        <s v="Jennifer Cook"/>
        <s v="Elizabeth Romero"/>
        <s v="Rebecca Davis"/>
        <s v="Christopher Ayala"/>
        <s v="Jeremy Wright"/>
        <s v="Charles Williamson"/>
        <s v="James Black"/>
        <s v="Wendy Palmer"/>
        <s v="Tracy Price"/>
        <s v="Ruth Cruz"/>
        <s v="William Hutchinson"/>
        <s v="Sharon Kim"/>
        <s v="Dennis Gardner"/>
        <s v="Jennifer Hernandez"/>
        <s v="Margaret Martinez"/>
        <s v="Melanie Campbell"/>
        <s v="Deborah Beltran"/>
        <s v="Justin Jordan"/>
        <s v="Katherine Mccarthy"/>
        <s v="Jacob Brown"/>
        <s v="Bradley Sandoval"/>
        <s v="Mary Waters"/>
        <s v="Rachel Thomas"/>
        <s v="David Kirk"/>
        <s v="Christopher Fisher"/>
        <s v="Charles Mcdonald"/>
        <s v="Bonnie Smith"/>
        <s v="Whitney Roberts"/>
        <s v="Paige Eaton DDS"/>
        <s v="Johnny Stevens"/>
        <s v="Joanna Lewis"/>
        <s v="Isabella Cox"/>
        <s v="Nicholas Gomez"/>
        <s v="Monique Barnes"/>
        <s v="Steven Oliver"/>
        <s v="Vicki Delgado"/>
        <s v="Daryl Swanson"/>
        <s v="James Johnson"/>
        <s v="Juan Jackson"/>
        <s v="Wendy Daniels"/>
        <s v="Nicole Taylor"/>
        <s v="Amanda Shaw MD"/>
        <s v="Nancy Cruz"/>
        <s v="Elizabeth Walker"/>
        <s v="Leslie Tran"/>
        <s v="Yesenia Woodard"/>
        <s v="Michelle Henson"/>
        <s v="Natasha Sullivan"/>
        <s v="Mark Smith"/>
        <s v="Samantha Hancock"/>
        <s v="Joshua Ward"/>
        <s v="Anthony Martinez"/>
        <s v="Cody Scott"/>
        <s v="Jeffrey Thompson"/>
        <s v="Jacqueline Jones"/>
        <s v="Tami Fuentes"/>
        <s v="Michael Farmer"/>
        <s v="Madeline Baker"/>
        <s v="Katherine Costa"/>
        <s v="Rebecca Bird"/>
        <s v="Sarah Mcdonald"/>
        <s v="Teresa Murray"/>
        <s v="Erin Castro"/>
        <s v="Mary Blackwell"/>
        <s v="Benjamin Hamilton"/>
        <s v="Kimberly Wilcox"/>
        <s v="Chase Swanson"/>
        <s v="Evan Durham"/>
        <s v="Mario Johnson MD"/>
        <s v="Kimberly Williams"/>
        <s v="Alejandro Davies"/>
        <s v="Duane Anderson"/>
        <s v="David Cooper"/>
        <s v="Rebecca Conway"/>
        <s v="Melissa Chavez"/>
        <s v="Patricia Newman"/>
        <s v="Sally Meadows"/>
        <s v="Sara Golden"/>
        <s v="Roger Reed"/>
        <s v="Debra Boyer"/>
        <s v="Robert Rios"/>
        <s v="Kyle Bell"/>
        <s v="Michelle Herrera"/>
        <s v="Renee Beasley"/>
        <s v="Scott Graves"/>
        <s v="Bryan Harvey"/>
        <s v="John Ramirez"/>
        <s v="David Reid"/>
        <s v="Jamie Holloway"/>
        <s v="Mitchell Woods"/>
        <s v="Aaron Cochran"/>
        <s v="Scott Smith"/>
        <s v="Lucas Rodriguez"/>
        <s v="Brian Rogers"/>
        <s v="Brandon Mcdonald"/>
        <s v="Christina Cohen"/>
        <s v="Jason Taylor"/>
        <s v="Angela Maxwell"/>
        <s v="Kenneth Dean"/>
        <s v="Julie Smith"/>
        <s v="Mr. John Thomas"/>
        <s v="Michael Mcgee PhD"/>
        <s v="Daniel Banks"/>
        <s v="Edward Peterson"/>
        <s v="Reginald Hernandez"/>
        <s v="Danielle Smith"/>
        <s v="Sara Smith"/>
        <s v="Becky Cardenas"/>
        <s v="Brittany Olson"/>
        <s v="Victor Blair"/>
        <s v="James Ashley"/>
        <s v="Shawn Howard"/>
        <s v="Pamela Cruz"/>
        <s v="Jennifer Harrington"/>
        <s v="Kathryn Avila"/>
        <s v="Alexandra Clark"/>
        <s v="Bethany Wilkerson"/>
        <s v="Brian Archer"/>
        <s v="Kathleen Moon"/>
        <s v="William Cooper"/>
        <s v="Rebecca Pearson"/>
        <s v="Patricia Perry"/>
        <s v="Angela Reese"/>
        <s v="Christina Hayden"/>
        <s v="Victoria Jacobs"/>
        <s v="John Jordan"/>
        <s v="Stephen Richardson"/>
        <s v="Catherine Baker"/>
        <s v="William Hall III"/>
        <s v="James Meyer"/>
        <s v="Daniel Thomas"/>
        <s v="Christopher Davis"/>
        <s v="Ronald Castro"/>
        <s v="William Newman"/>
        <s v="Kenneth Miller"/>
        <s v="Deborah Blackwell"/>
        <s v="Kenneth Elliott"/>
        <s v="Tricia Davies"/>
        <s v="Lisa Hernandez"/>
        <s v="Karen Pugh"/>
        <s v="Lori Mason"/>
        <s v="Stephen Neal"/>
        <s v="Robert Sanchez"/>
        <s v="Glenda Williams"/>
        <s v="Patrick Hall"/>
        <s v="Joel Flynn"/>
        <s v="Patrick Carpenter"/>
        <s v="Daniel Mathis"/>
        <s v="Bradley Randall"/>
        <s v="Anita Chapman"/>
        <s v="Joseph Diaz"/>
        <s v="Danielle Reyes"/>
        <s v="Daniel Hardy"/>
        <s v="Michael Graves"/>
        <s v="Elizabeth Kaufman"/>
        <s v="Joshua Glenn"/>
        <s v="Misty Brown"/>
        <s v="Brian Paul"/>
        <s v="Ricardo Harris"/>
        <s v="Samantha French"/>
        <s v="Nicole Vasquez"/>
        <s v="Matthew Ramirez"/>
        <s v="Sarah Delacruz"/>
        <s v="Lee Lucas"/>
        <s v="Lisa Reed"/>
        <s v="Mary Conley"/>
        <s v="Ashley Orozco"/>
        <s v="Angelica Vazquez"/>
        <s v="Christopher Ponce"/>
        <s v="Tara Fields"/>
        <s v="Joshua Evans"/>
        <s v="Nancy Valdez"/>
        <s v="Ryan Baker"/>
        <s v="Tammy Poole"/>
        <s v="Jenna Perry"/>
        <s v="Ana Harding"/>
        <s v="Thomas Davis"/>
        <s v="Jennifer Boone"/>
        <s v="Karen Smith"/>
        <s v="Jamie Anderson"/>
        <s v="Kathleen Boyle"/>
        <s v="Natalie Roman"/>
        <s v="Anthony Diaz"/>
        <s v="Robert Adams"/>
        <s v="Steven Reid"/>
        <s v="Andrew Calderon"/>
        <s v="Andrew Ball"/>
        <s v="Christine Larson"/>
        <s v="Brenda Thompson"/>
        <s v="Patricia Robbins"/>
        <s v="Terry Stevens"/>
        <s v="Rachel Paul"/>
        <s v="Elizabeth Miller"/>
        <s v="David Vasquez"/>
        <s v="Alexandra Rice"/>
        <s v="Thomas Lee"/>
        <s v="Christina Burgess"/>
        <s v="Regina Goodwin"/>
        <s v="Alicia Gonzalez"/>
        <s v="Peter Giles"/>
        <s v="Daniel Guerra"/>
        <s v="Ashley Clark"/>
        <s v="Veronica Murphy"/>
        <s v="Kelsey Thompson"/>
        <s v="Cole Johns"/>
        <s v="Wendy Elliott"/>
        <s v="Nicholas Anderson"/>
        <s v="Darryl Scott"/>
        <s v="Clayton Wilson"/>
        <s v="Phillip Fernandez"/>
        <s v="Joshua Tapia"/>
        <s v="Lauren Wilson"/>
        <s v="Benjamin Lang"/>
        <s v="Ashley Cannon"/>
        <s v="Lauren Thompson"/>
        <s v="Diana Cox"/>
        <s v="Samantha Hester"/>
        <s v="Roger Lynch"/>
        <s v="Brenda Rodriguez"/>
        <s v="Sean Moon"/>
        <s v="Holly Hudson"/>
        <s v="Charles Allen"/>
        <s v="Bonnie Hardin"/>
        <s v="Heather Michael"/>
        <s v="Jose Gomez"/>
        <s v="Angela Bailey"/>
        <s v="Brett Sims"/>
        <s v="Natalie Johnson"/>
        <s v="Deanna Freeman"/>
        <s v="Mary Todd"/>
        <s v="Kevin Perkins"/>
        <s v="Joseph Bryant"/>
        <s v="Kayla Shelton"/>
        <s v="Dylan Foster"/>
        <s v="Mary Morgan"/>
        <s v="Danny Howard"/>
        <s v="Lisa Morrison"/>
        <s v="John Adams"/>
        <s v="Derek Thompson"/>
        <s v="Jason Kelly"/>
        <s v="Cheryl Anderson"/>
        <s v="Jeffrey Peters"/>
        <s v="Cindy Phillips"/>
        <s v="James Lee"/>
        <s v="Kelly Vaughn"/>
        <s v="Donna Jones"/>
        <s v="Emily Gaines"/>
        <s v="Laura Smith"/>
        <s v="Steve Grant"/>
        <s v="Brent Hickman"/>
        <s v="Mary Weber"/>
        <s v="Kayla Peterson"/>
        <s v="Donna Gonzalez"/>
        <s v="Michele Riddle"/>
        <s v="Stephanie Kerr"/>
        <s v="Mackenzie Johnston"/>
        <s v="William Thompson"/>
        <s v="Timothy Wheeler"/>
        <s v="Steve Macdonald"/>
        <s v="Christopher Murray DDS"/>
        <s v="James Mitchell"/>
        <s v="John Chavez"/>
        <s v="Teresa Williamson"/>
        <s v="Kimberly Washington"/>
        <s v="Stephanie Anderson"/>
        <s v="Jeffery Snyder"/>
        <s v="Abigail Marks"/>
        <s v="Jeffrey Murphy"/>
        <s v="Heather Riley"/>
        <s v="Jonathan Huber"/>
        <s v="Patrick Liu"/>
        <s v="Jimmy Cox"/>
        <s v="Neil Aguilar"/>
        <s v="Kirsten Patel"/>
        <s v="Sean Scott"/>
        <s v="Matthew Hawkins"/>
        <s v="Susan Gilbert"/>
        <s v="Tiffany Baker"/>
        <s v="Ashley Wagner"/>
        <s v="Pamela Smith"/>
        <s v="Jessica Klein"/>
        <s v="Molly Freeman"/>
        <s v="Cynthia Watkins"/>
        <s v="Derek Vargas"/>
        <s v="Mark Bradley"/>
        <s v="Christopher Rodriguez"/>
        <s v="Caroline Little"/>
        <s v="Angela Watson"/>
        <s v="Robert Joseph"/>
        <s v="Logan Ball"/>
        <s v="Steven Ramos"/>
        <s v="Ashley Williams"/>
        <s v="James Foster"/>
        <s v="Christopher Sanford"/>
        <s v="Heather Ramirez"/>
        <s v="Amanda Mills"/>
        <s v="Jordan Cox"/>
        <s v="Daniel Huff"/>
        <s v="Samantha Bryant"/>
        <s v="Hunter Cervantes"/>
        <s v="Samantha Wyatt"/>
        <s v="Richard Davis II"/>
        <s v="Lisa Jones"/>
        <s v="Jessica Garcia"/>
        <s v="Jacqueline Jackson"/>
        <s v="Kimberly Fox"/>
        <s v="Melissa Welch"/>
        <s v="James Ferguson"/>
        <s v="Michael Pope"/>
        <s v="Brandon Jones"/>
        <s v="Carrie Davidson"/>
        <s v="Ricky Stephens"/>
        <s v="Kathleen Gonzalez"/>
        <s v="Leslie Hernandez"/>
        <s v="Judith Ryan"/>
        <s v="Amanda Garcia"/>
        <s v="Kathleen Hayes"/>
        <s v="Michael Austin"/>
        <s v="Glenn Rollins"/>
        <s v="Renee Valentine"/>
        <s v="Elizabeth Stewart"/>
        <s v="Michelle Taylor"/>
        <s v="Alexander Parker"/>
        <s v="Eric Vincent"/>
        <s v="Nichole Jordan"/>
        <s v="Jason Kennedy"/>
        <s v="Crystal Johnson"/>
        <s v="Corey Roberts"/>
        <s v="Nicholas Torres"/>
        <s v="Amy Durham"/>
        <s v="Miguel Brown"/>
        <s v="Kimberly Roth"/>
        <s v="Danielle Little"/>
        <s v="Allison Fox"/>
        <s v="Christine Salas"/>
        <s v="Stephanie Bridges"/>
        <s v="Sara Chapman"/>
        <s v="Troy Price"/>
        <s v="Jason Johnson"/>
        <s v="James White"/>
        <s v="Michael Ortiz"/>
        <s v="Paul Wilcox"/>
        <s v="Alyssa Garrett"/>
        <s v="Nicole Rodriguez"/>
        <s v="Mary Clark"/>
        <s v="Daniel Stafford"/>
        <s v="Christopher White"/>
        <s v="Randall Hill"/>
        <s v="Alicia Horton"/>
        <s v="Melinda Brown"/>
        <s v="Keith Morrison"/>
        <s v="Pamela Calderon"/>
        <s v="Andrea Riley"/>
        <s v="Eric Walton"/>
        <s v="Tina Jenkins"/>
        <s v="Logan Middleton"/>
        <s v="Michelle Coleman"/>
        <s v="Christina Baldwin"/>
        <s v="Ricky Reyes"/>
        <s v="Rachel Nicholson"/>
        <s v="Adam Bates"/>
        <s v="Thomas Richard"/>
        <s v="Lisa Smith"/>
        <s v="Desiree Jennings"/>
        <s v="Dr. Donald Henry"/>
        <s v="Curtis Gonzales"/>
        <s v="Shawn Acosta"/>
        <s v="Jamie Hernandez"/>
        <s v="Abigail Cooper"/>
        <s v="Amanda Jones"/>
        <s v="Stephanie Morales"/>
        <s v="Sally Owens"/>
        <s v="David Perkins"/>
        <s v="Natasha Dennis"/>
        <s v="Regina Roberts"/>
        <s v="Raymond Johnson"/>
        <s v="Nicholas Freeman"/>
        <s v="Yesenia Sandoval"/>
        <s v="Lisa Bryant"/>
        <s v="Ariana Campbell MD"/>
        <s v="William Mccall DDS"/>
        <s v="William Wagner"/>
        <s v="David Collins"/>
        <s v="Jessica Matthews"/>
        <s v="William Walters"/>
        <s v="Daniel Lee"/>
        <s v="Michelle Williams"/>
        <s v="Vicki Ortega"/>
        <s v="David Simpson"/>
        <s v="Christina Serrano"/>
        <s v="Yolanda Sanders"/>
        <s v="Michael Potts"/>
        <s v="Alexander Martin"/>
        <s v="Kaylee Gross"/>
        <s v="Antonio Hayes"/>
        <s v="Barbara Mendez"/>
        <s v="Steven Phelps"/>
        <s v="Dana Parker"/>
        <s v="Steven Short"/>
        <s v="Drew Hawkins"/>
        <s v="Wendy Adams"/>
        <s v="Zachary Hanson"/>
        <s v="Michelle Dickerson"/>
        <s v="Christopher Wallace"/>
        <s v="Sean Jones"/>
        <s v="Harold Mccullough"/>
        <s v="Andrew Norton"/>
        <s v="Allen Mckinney"/>
        <s v="Stephen Knight"/>
        <s v="Kenneth Mathews"/>
        <s v="Robert Mercado"/>
        <s v="Victor Graves DVM"/>
        <s v="Tracey Jackson"/>
        <s v="Sarah Carter"/>
        <s v="Jose Harris"/>
        <s v="Stephen Lester"/>
        <s v="Ana Trujillo"/>
        <s v="Jennifer Campbell"/>
        <s v="Timothy Walters"/>
        <s v="Jesse Gilmore"/>
        <s v="Austin Brown"/>
        <s v="Jeremiah Harper"/>
        <s v="Jessica Shaffer"/>
        <s v="Sharon Salas"/>
        <s v="Cristina Davis"/>
        <s v="Lisa Manning"/>
        <s v="Caitlin Stokes"/>
        <s v="Kristin White"/>
        <s v="David Cook"/>
        <s v="Blake Proctor"/>
        <s v="Sherry Le"/>
        <s v="William Waters"/>
        <s v="Angel Rhodes"/>
        <s v="William Thomas"/>
        <s v="Jackie Tran"/>
        <s v="Kristin Lee"/>
        <s v="Sean Ayers"/>
        <s v="Steven Logan"/>
        <s v="Pamela Davis"/>
        <s v="Catherine Lane"/>
        <s v="Samantha Alexander"/>
        <s v="Jade Quinn"/>
        <s v="John Harvey"/>
        <s v="Christine Campbell"/>
        <s v="Adriana Wood"/>
        <s v="Vanessa Garcia"/>
        <s v="Shaun Barr"/>
        <s v="Elizabeth Ray"/>
        <s v="Joseph Guerra"/>
        <s v="Charles Castillo"/>
        <s v="Laura Fernandez"/>
        <s v="Christine Bryant"/>
        <s v="Andrea Simmons"/>
        <s v="Jill Hubbard"/>
        <s v="Jessica Morales"/>
        <s v="Matthew Valdez"/>
        <s v="Alex Price"/>
        <s v="Jerry Peters"/>
        <s v="Jessica Myers"/>
        <s v="Andrea Morales"/>
        <s v="Charles Williams"/>
        <s v="Eric Rivera"/>
        <s v="Jimmy Watkins"/>
        <s v="Keith Odonnell"/>
        <s v="Isaiah Giles"/>
        <s v="Steven Mccarthy"/>
        <s v="Jesse Montoya"/>
        <s v="Melissa Glass"/>
        <s v="Heather Swanson"/>
        <s v="Scott Baker"/>
        <s v="James Medina"/>
        <s v="Tyler Sexton"/>
        <s v="Karen Frank"/>
        <s v="Emily Mills"/>
        <s v="Anna Garcia"/>
        <s v="Jennifer Moore"/>
        <s v="Tracey Cox"/>
        <s v="Michelle Kennedy"/>
        <s v="Theresa Olson"/>
        <s v="Denise Roach"/>
        <s v="Sarah Harrison"/>
        <s v="Shawn Prince"/>
        <s v="Nicholas Ho"/>
        <s v="Jennifer Collins"/>
        <s v="Ryan Armstrong"/>
        <s v="Mark Moore"/>
        <s v="Julia Mitchell"/>
        <s v="Theresa Welch"/>
        <s v="Nicholas Robertson"/>
        <s v="Amy Hinton"/>
        <s v="Christopher Gardner"/>
        <s v="Elizabeth Koch"/>
        <s v="Nathaniel Harvey"/>
        <s v="Sharon Thompson"/>
        <s v="Vickie Garrett"/>
        <s v="Jeremy Ritter"/>
        <s v="Todd Henson"/>
        <s v="Nathan Bush"/>
        <s v="Erica Wilson"/>
        <s v="Patrick Garner"/>
        <s v="Daniel Mullins"/>
        <s v="Steven Kennedy"/>
        <s v="Joshua Nguyen"/>
        <s v="Robert Wallace"/>
        <s v="Carol Ingram"/>
        <s v="Deanna Diaz"/>
        <s v="Traci Dillon"/>
        <s v="Steven Valdez"/>
        <s v="Tamara Humphrey"/>
        <s v="Joseph Bell"/>
        <s v="Catherine Spencer"/>
        <s v="Raven Jackson"/>
        <s v="Linda Mills"/>
        <s v="Sandra Hawkins"/>
        <s v="Richard Jones"/>
        <s v="Lee Crawford"/>
        <s v="Jason Boyd"/>
        <s v="Tracey Scott"/>
        <s v="Juan Owens"/>
        <s v="Keith Fisher"/>
        <s v="Aaron Ramos"/>
        <s v="Kimberly Frazier"/>
        <s v="Matthew Wood"/>
        <s v="Amber Hoffman"/>
        <s v="David Kennedy"/>
        <s v="Amber Johnson"/>
        <s v="Susan Kelly"/>
        <s v="Lynn Fry"/>
        <s v="Donna Brown"/>
        <s v="Jacob Christian"/>
        <s v="Lance Torres"/>
        <s v="Charles Johnson"/>
        <s v="Megan Walker"/>
        <s v="Scott Thomas"/>
        <s v="Jason Smith"/>
        <s v="Eric Clay"/>
        <s v="Kimberly Rosales"/>
        <s v="Daniel Blake"/>
        <s v="Timothy Young"/>
        <s v="Michael Webb"/>
        <s v="Mitchell Wilson"/>
        <s v="Jose Rivera"/>
        <s v="Joshua Maxwell"/>
        <s v="Whitney Small"/>
        <s v="Wendy Khan"/>
        <s v="William Phillips"/>
        <s v="Elizabeth Peterson"/>
        <s v="Amber Rocha"/>
        <s v="John Thomas"/>
        <s v="April Burns"/>
        <s v="Sean Hill"/>
        <s v="Erika Green"/>
        <s v="David Velasquez"/>
        <s v="Alicia Farrell"/>
        <s v="Jesse Archer"/>
        <s v="Mrs. Lori Petty MD"/>
        <s v="Paul Robertson"/>
        <s v="William Murray"/>
        <s v="Corey Fletcher"/>
        <s v="James Rhodes"/>
        <s v="Peter Williams"/>
        <s v="Bradley Gray"/>
        <s v="Sarah Robinson"/>
        <s v="Mark Parker"/>
        <s v="Mrs. Jessica Whitehead"/>
        <s v="Jose Jordan"/>
        <s v="Dawn Smith DDS"/>
        <s v="Meredith Martin"/>
        <s v="Jodi Wheeler"/>
        <s v="Robert Morrow"/>
        <s v="Victor Armstrong"/>
        <s v="Gregory Brown"/>
        <s v="Andrea Clark"/>
        <s v="Casey Galvan"/>
        <s v="Joseph Underwood"/>
        <s v="Chelsea Smith"/>
        <s v="Timothy Owens"/>
        <s v="Jennifer Watts"/>
        <s v="Kelly Waters"/>
        <s v="Beverly Ramirez"/>
        <s v="David Rose PhD"/>
        <s v="Jared Conley"/>
        <s v="Daniel Simpson"/>
        <s v="Kenneth Chavez"/>
        <s v="Carlos Clarke"/>
        <s v="Daniel Garcia"/>
        <s v="Danielle Graham"/>
        <s v="Thomas Boyle"/>
        <s v="Mark Moody DVM"/>
        <s v="Lance Green"/>
        <s v="Brittany Thompson"/>
        <s v="Shannon Klein"/>
        <s v="Richard Jackson"/>
        <s v="Michael Stevenson"/>
        <s v="Jim Lee"/>
        <s v="Thomas Green"/>
        <s v="Jonathan Nguyen"/>
        <s v="James Hunt"/>
        <s v="Laura Mccarty"/>
        <s v="James Reynolds"/>
        <s v="Joseph Chavez"/>
        <s v="Mr. Nicholas Greene"/>
        <s v="Ann Watson"/>
        <s v="Richard Collins"/>
        <s v="Amanda Harris"/>
        <s v="Michael Davis"/>
        <s v="Caroline Reynolds"/>
        <s v="Christine Adams"/>
        <s v="Kelsey Morales"/>
        <s v="Ashley Cummings"/>
        <s v="Donna Pope"/>
        <s v="Katie Carroll"/>
        <s v="Christopher Owen"/>
        <s v="Michael Richardson"/>
        <s v="Tracy Logan"/>
        <s v="Thomas Whitaker"/>
        <s v="James Hernandez"/>
        <s v="Matthew Tucker"/>
        <s v="Kelly Mathis"/>
        <s v="Kimberly Garcia"/>
        <s v="Craig White"/>
        <s v="Samantha Barnett"/>
        <s v="Sara Clayton"/>
        <s v="Vanessa Bell"/>
        <s v="Kyle Strong"/>
        <s v="Michelle Walker"/>
        <s v="Debbie Smith"/>
        <s v="Samuel Brown"/>
        <s v="Steven Miller"/>
        <s v="David Powers"/>
        <s v="Kimberly Owen"/>
        <s v="Angela Sims"/>
        <s v="Sheila Roberts MD"/>
        <s v="Justin Perez"/>
        <s v="Megan Rich"/>
        <s v="James Dorsey"/>
        <s v="Erik Gray MD"/>
        <s v="Steven Ayala"/>
        <s v="Larry Gonzales"/>
        <s v="Crystal Mahoney"/>
        <s v="Lisa Barrera"/>
        <s v="Melissa Hodges"/>
        <s v="Alexandria Hahn"/>
        <s v="Charles Willis"/>
        <s v="Tim Wilcox"/>
        <s v="Amber White"/>
        <s v="Brett Aguilar"/>
        <s v="Derrick Cannon"/>
        <s v="Brandon Walsh"/>
        <s v="Richard Higgins"/>
        <s v="Robert Warren"/>
        <s v="Regina Smith"/>
        <s v="Cindy Schneider"/>
        <s v="Elizabeth Dillon"/>
        <s v="Jesus Smith"/>
        <s v="Timothy Waters"/>
        <s v="Joshua Johnson"/>
        <s v="Joanna Foster"/>
        <s v="Rita Abbott"/>
        <s v="Renee Ritter"/>
        <s v="Michelle Nguyen"/>
        <s v="Elizabeth Houston"/>
        <s v="Elizabeth Gray"/>
        <s v="Courtney Webb"/>
        <s v="Erin Richard"/>
        <s v="Christy Wagner"/>
        <s v="Andrew Wright"/>
        <s v="Deborah Wood"/>
        <s v="Christine Randall"/>
        <s v="Debra Green"/>
        <s v="Frances Olsen"/>
        <s v="Benjamin Johnson"/>
        <s v="Tyler Galvan"/>
        <s v="Terri Morris"/>
        <s v="John Hurst"/>
        <s v="Kristi Lee"/>
        <s v="Nicole Sosa"/>
        <s v="Cynthia Nguyen"/>
        <s v="Brian Ortiz MD"/>
        <s v="Lisa Davis"/>
        <s v="Erica Allen"/>
        <s v="Michael Lucas"/>
        <s v="Eric Campbell"/>
        <s v="Jamie Simon"/>
        <s v="Jeremy Lee"/>
        <s v="Zachary Parker"/>
        <s v="Jennifer Krause"/>
        <s v="Heidi Martin"/>
        <s v="Eric Strickland"/>
        <s v="Mark Wood"/>
        <s v="Robert Wolfe"/>
        <s v="Kimberly Moore"/>
        <s v="Eric Richardson"/>
        <s v="Tyler Christian"/>
        <s v="Brandi Lambert"/>
        <s v="Taylor Shaw"/>
        <s v="Michelle Scott"/>
        <s v="Lawrence Walsh"/>
        <s v="Cassandra Snyder"/>
        <s v="Timothy Mason"/>
        <s v="Michael Morse"/>
        <s v="Patty Boyd"/>
        <s v="Linda Simmons"/>
        <s v="Gerald Carpenter"/>
        <s v="Barry Powell"/>
        <s v="Brian Peters"/>
        <s v="Michael Anderson"/>
        <s v="Christopher Reid"/>
        <s v="Dawn Smith"/>
        <s v="Michael Hayes"/>
        <s v="Brandy Coleman"/>
        <s v="Jackie Walsh"/>
        <s v="Taylor Cohen"/>
        <s v="Gary Gray"/>
        <s v="Jeffrey Barnes"/>
        <s v="Robert Wilson"/>
        <s v="Thomas Ryan"/>
        <s v="Paul Johnson"/>
        <s v="James Spears"/>
        <s v="Clayton Phillips"/>
        <s v="Carmen Fuentes"/>
        <s v="Steven Drake"/>
        <s v="Tiffany Taylor"/>
        <s v="Anna Love"/>
        <s v="Sean Garcia"/>
        <s v="Joshua Benton"/>
        <s v="Emily Fritz"/>
        <s v="Kayla Allen"/>
        <s v="Joseph Parker"/>
        <s v="Tina Lopez"/>
        <s v="Joseph Krause"/>
        <s v="David Patel"/>
        <s v="Johnny Hall"/>
        <s v="Mary Contreras"/>
        <s v="Pamela Shelton"/>
        <s v="Kristy Taylor"/>
        <s v="Gregory Myers"/>
        <s v="Gregg Thomas"/>
        <s v="William Castillo"/>
        <s v="Edwin Freeman"/>
        <s v="Melissa Rice"/>
        <s v="Gina Dillon"/>
        <s v="Christopher Mccann"/>
        <s v="Melanie Mullins"/>
        <s v="Paula Henderson"/>
        <s v="Beverly Dennis"/>
        <s v="Barry Mcfarland"/>
        <s v="Sandra Manning"/>
        <s v="Jennifer Lamb"/>
        <s v="Jacob Berry"/>
        <s v="Kelly Mercer"/>
        <s v="Wendy James"/>
        <s v="Eric Miller"/>
        <s v="Doris Boyd"/>
        <s v="Desiree Blair"/>
        <s v="Angela Chapman"/>
        <s v="Carol Allen"/>
        <s v="Michael Cortez"/>
        <s v="Erin Abbott"/>
        <s v="David Russell"/>
        <s v="Raymond Robinson"/>
        <s v="Anthony Luna"/>
        <s v="David Fox"/>
        <s v="Robert Conway"/>
        <s v="Sarah Kennedy"/>
        <s v="Kathryn Chen"/>
        <s v="Billy Waters"/>
        <s v="Miranda Webb"/>
        <s v="Elizabeth Cook"/>
        <s v="Lindsay Nguyen"/>
        <s v="Heidi Mann"/>
        <s v="Matthew Hull"/>
        <s v="Ryan Wise"/>
        <s v="Justin Cook"/>
        <s v="Heather Liu"/>
        <s v="Dustin Carroll"/>
        <s v="Cindy Riley"/>
        <s v="Gary Davis"/>
        <s v="Alexa Powell"/>
        <s v="Amber Ross"/>
        <s v="Gabriel Fitzgerald"/>
        <s v="Ryan Thompson"/>
        <s v="Timothy Spencer"/>
        <s v="Andrew Fleming"/>
        <s v="Edward Ross"/>
        <s v="Renee Johnson"/>
        <s v="Thomas Kim"/>
        <s v="Erin Jones"/>
        <s v="Amy Palmer"/>
        <s v="Natalie Liu"/>
        <s v="Regina Becker"/>
        <s v="Timothy Jackson"/>
        <s v="Laura Avila"/>
        <s v="Angela Mcdonald"/>
        <s v="Michael Johnson"/>
        <s v="Carmen Patterson"/>
        <s v="Thomas Smith"/>
        <s v="Catherine Peterson"/>
        <s v="Dawn Foley"/>
        <s v="Brian Thompson"/>
        <s v="Angel Howard"/>
        <s v="Joseph Bowen"/>
        <s v="Micheal Moreno"/>
        <s v="John Vaughn"/>
        <s v="Jennifer Graves"/>
        <s v="Sandra Rodriguez"/>
        <s v="Sean Wong"/>
        <s v="Nathan Espinoza"/>
        <s v="Kyle Day"/>
        <s v="Jacob Robinson"/>
        <s v="Kelsey Cochran"/>
        <s v="Abigail Reynolds"/>
        <s v="Mitchell Oliver"/>
        <s v="Edwin Sparks"/>
        <s v="Pamela Robbins"/>
        <s v="Laura Goodman"/>
        <s v="Jeffrey Frazier"/>
        <s v="Michael Perez"/>
        <s v="Robert Cannon"/>
        <s v="Mario Ellis"/>
        <s v="Christina Barnes"/>
        <s v="Julia Johnson"/>
        <s v="Kristin Andrews"/>
        <s v="Kim Murphy"/>
        <s v="Jeffrey Santana"/>
        <s v="Elizabeth Pope"/>
        <s v="Sheila Estrada"/>
        <s v="Zachary Higgins"/>
        <s v="Anthony Harris"/>
        <s v="Brenda Salas"/>
        <s v="Melvin Mitchell"/>
        <s v="Angela Boyle"/>
        <s v="Mr. John Long"/>
        <s v="Mary Thomas"/>
        <s v="Lisa Holloway DDS"/>
        <s v="Lauren Baker"/>
        <s v="Scott Moore"/>
        <s v="David Roberts"/>
        <s v="Randy Thomas"/>
        <s v="James Bradley"/>
        <s v="Ebony Shepard"/>
        <s v="Caroline Brooks"/>
        <s v="Pamela Stone"/>
        <s v="Amanda Nguyen"/>
        <s v="Kenneth Berry"/>
        <s v="Julie Howard"/>
        <s v="Michael Whitehead"/>
        <s v="Martin Obrien"/>
        <s v="Katherine Morgan"/>
        <s v="Brittany Johnson"/>
        <s v="Robert Wilkerson"/>
        <s v="Mark Cole"/>
        <s v="Edwin Chen"/>
        <s v="Nathan Vazquez"/>
        <s v="William Brown"/>
        <s v="Dylan Brown"/>
        <s v="Victoria Munoz"/>
        <s v="Jo Ruiz"/>
        <s v="Ernest Jones"/>
        <s v="James Gibson"/>
        <s v="Sarah Campbell"/>
        <s v="Melody Walker"/>
        <s v="Benjamin Mcdonald"/>
        <s v="Sean Gonzalez"/>
        <s v="Brian Mueller"/>
        <s v="Jeffrey Duran"/>
        <s v="Erica Lawrence"/>
        <s v="Christy Cunningham"/>
        <s v="Mr. David Booth"/>
        <s v="Mrs. Debra Flynn"/>
        <s v="Tamara Adkins"/>
        <s v="Megan Hart"/>
        <s v="Stacy Lopez"/>
        <s v="Keith Adams"/>
        <s v="Travis Davenport"/>
        <s v="Patricia Norris"/>
        <s v="Patrick Patterson"/>
        <s v="Mrs. Stephanie Forbes"/>
        <s v="Jon Estes"/>
        <s v="Julia Moss"/>
        <s v="Nathan Kelly"/>
        <s v="Nina Scott"/>
        <s v="John Hunter"/>
        <s v="Raymond Fields"/>
        <s v="Samuel Reyes"/>
        <s v="Martha Stone"/>
        <s v="Joshua Campbell"/>
        <s v="Ashley Phillips"/>
        <s v="Joshua Mccoy"/>
        <s v="Timothy Brown"/>
        <s v="Nancy Mccarthy"/>
        <s v="Patricia Martinez"/>
        <s v="Martin Shelton"/>
        <s v="Kimberly Lee"/>
        <s v="Nathan Silva"/>
        <s v="Julie Young"/>
        <s v="Katelyn Kramer"/>
        <s v="Mrs. Deanna Cooper"/>
        <s v="Brian Scott"/>
        <s v="Michaela Jones"/>
        <s v="Kelsey Dunn"/>
        <s v="Lonnie Sanders"/>
        <s v="Ariana Brady"/>
        <s v="Jessica Rose"/>
        <s v="Barbara Neal"/>
        <s v="Julie Mcclain"/>
        <s v="Mary Mitchell"/>
        <s v="Jason Reeves"/>
        <s v="Cynthia Hurley"/>
        <s v="Robert Thompson"/>
        <s v="Kelly James"/>
        <s v="Juan Henson"/>
        <s v="Jacob Nelson"/>
        <s v="Lisa Green"/>
        <s v="Jose Copeland"/>
        <s v="Richard Price"/>
        <s v="Gary Ortiz"/>
        <s v="Tanya Wilson"/>
        <s v="Linda Lewis"/>
        <s v="Alexandria Brown"/>
        <s v="Sarah Bates"/>
        <s v="Mr. Benjamin Lucas"/>
        <s v="Sheila Taylor"/>
        <s v="Benjamin Cooper"/>
        <s v="Janet Andrews"/>
        <s v="William Ellis"/>
        <s v="Kenneth Perry"/>
        <s v="Michael Taylor"/>
        <s v="Thomas Roberts"/>
        <s v="Andrea Dean"/>
        <s v="Maria Hale"/>
        <s v="Joshua Carpenter"/>
        <s v="Steven Hall"/>
        <s v="David Clark"/>
        <s v="Lauren Shepard"/>
        <s v="Jason Hayes"/>
        <s v="Troy Bennett"/>
        <s v="Michelle Guzman"/>
        <s v="Sandra Young"/>
        <s v="Jacob Perez"/>
        <s v="Lisa Dyer"/>
        <s v="Rebecca Taylor DVM"/>
        <s v="Deborah Stephens"/>
        <s v="Patrick Lopez"/>
        <s v="Cathy Whitehead"/>
        <s v="Lisa Johnson"/>
        <s v="William Fernandez"/>
        <s v="Leslie Scott"/>
        <s v="Vanessa Donaldson DVM"/>
        <s v="Steven Saunders"/>
        <s v="Virginia Smith"/>
        <s v="Brett Vargas"/>
        <s v="John Wright"/>
        <s v="Tony Moore"/>
        <s v="Jeffrey Hodge"/>
        <s v="Emily Simmons"/>
        <s v="Jessica Gomez"/>
        <s v="Cheryl Moody"/>
        <s v="Patrick Coleman"/>
        <s v="Brittney Young"/>
        <s v="Ryan Ward"/>
        <s v="Rose Cunningham"/>
        <s v="Jessica Harrison"/>
        <s v="Taylor Lopez"/>
        <s v="Joshua Brown"/>
        <s v="Roger Campbell"/>
        <s v="Jordan Alexander"/>
        <s v="Alexander Holmes"/>
        <s v="Andrea Whitaker"/>
        <s v="Carrie Wells"/>
        <s v="David Figueroa"/>
        <s v="Kevin Parrish"/>
        <s v="Monica Miller"/>
        <s v="Brandi Collins"/>
        <s v="Jimmy Jones"/>
        <s v="Bruce Roy"/>
        <s v="Heather Wright"/>
        <s v="Joseph Rivas"/>
        <s v="Hannah Rose"/>
        <s v="Zachary Ortiz"/>
        <s v="Nicholas Huang"/>
        <s v="Joshua Rosales"/>
        <s v="Nicholas Graham"/>
        <s v="Christopher Black"/>
        <s v="Edward Lane"/>
        <s v="David Craig"/>
        <s v="Elizabeth Garrison"/>
        <s v="Taylor Huerta"/>
        <s v="Denise Adams"/>
        <s v="Ryan Flores"/>
        <s v="Mackenzie Cole"/>
        <s v="Emily Jones"/>
        <s v="Chelsea Garcia"/>
        <s v="Jacob Simmons"/>
        <s v="Samuel Phillips"/>
        <s v="Stephen Burns"/>
        <s v="Nicholas White"/>
        <s v="Gregory Hill"/>
        <s v="Anna Henry"/>
        <s v="Jennifer Alvarez"/>
        <s v="Ashley Larson"/>
        <s v="Donna Hurst"/>
        <s v="Eric Byrd"/>
        <s v="Brianna Johnson"/>
        <s v="Savannah Oconnell"/>
        <s v="Madison Kemp"/>
        <s v="Julian Bowen"/>
        <s v="Brittany Dickerson"/>
        <s v="Richard Henry"/>
        <s v="Whitney Ross"/>
        <s v="Keith Martinez"/>
        <s v="Robert Avery"/>
        <s v="Jesse Torres"/>
        <s v="William Garner"/>
        <s v="Matthew Willis"/>
        <s v="Monica Sims"/>
        <s v="Kathleen Hickman"/>
        <s v="Brendan Melendez"/>
        <s v="Wendy Sullivan"/>
        <s v="Ariel Davis"/>
        <s v="Nicholas Robinson"/>
        <s v="Elaine Johnson"/>
        <s v="Rachel White"/>
        <s v="Sheri Valenzuela"/>
        <s v="Brandon Perez"/>
        <s v="Kathryn Kidd DVM"/>
        <s v="Mario Moran"/>
        <s v="Brian Allen"/>
        <s v="Stephanie Jackson"/>
        <s v="Rodney Robinson"/>
        <s v="Alicia Mitchell"/>
        <s v="Melissa Ray"/>
        <s v="Michael Garza"/>
        <s v="Victoria Padilla"/>
        <s v="Spencer Larson"/>
        <s v="Cynthia Martin"/>
        <s v="Cody Hughes"/>
        <s v="Ronald Mata"/>
        <s v="Chad Boone"/>
        <s v="Carmen Wilson"/>
        <s v="Paul Hernandez"/>
        <s v="John Ferguson"/>
        <s v="Bailey Case"/>
        <s v="Todd Gonzales"/>
        <s v="Deanna Kerr"/>
        <s v="Matthew Wilcox"/>
        <s v="Timothy Roman"/>
        <s v="Steven White"/>
        <s v="Laura Rodriguez"/>
        <s v="Joshua Smith"/>
        <s v="Gabriella Copeland"/>
        <s v="Connor Macdonald"/>
        <s v="David Miller"/>
        <s v="Joanna Poole"/>
        <s v="James Austin"/>
        <s v="Mrs. Megan Booker"/>
        <s v="Alexis Shaw"/>
        <s v="Austin Klein"/>
        <s v="Cheryl Cole"/>
        <s v="Katelyn Coleman"/>
        <s v="Ronald Sims"/>
        <s v="Richard Long"/>
        <s v="Kaitlyn Hale"/>
        <s v="Joseph Carr"/>
        <s v="Deborah Schultz"/>
        <s v="Robert Brooks"/>
        <s v="Richard Davis"/>
        <s v="Tonya Moreno"/>
        <s v="Francis York"/>
        <s v="Misty Cole"/>
        <s v="Andrew Wilkinson"/>
        <s v="Debbie Pearson"/>
        <s v="Frank Wilkinson"/>
        <s v="Raymond Burton"/>
        <s v="Adam Murphy"/>
        <s v="Kimberly Stout"/>
        <s v="Jonathan Hale"/>
        <s v="Robert Schmitt DDS"/>
        <s v="Jamie Parker"/>
        <s v="Lauren Thomas"/>
        <s v="Pamela Taylor"/>
        <s v="Phyllis Cox"/>
        <s v="Jonathan Williams"/>
        <s v="Edward Navarro"/>
        <s v="Matthew Craig"/>
        <s v="Warren Pollard"/>
        <s v="Felicia Smith"/>
        <s v="Robert Nguyen"/>
        <s v="Jesse Hall"/>
        <s v="George Palmer Jr."/>
        <s v="Casey Garner"/>
        <s v="Megan Harrison"/>
        <s v="Sierra Thompson"/>
        <s v="Donna Sullivan"/>
        <s v="Timothy Pratt"/>
        <s v="Kathryn Wolf"/>
        <s v="Kiara Herman"/>
        <s v="Meghan Morrison DDS"/>
        <s v="Brittany Fisher"/>
        <s v="Scott Brady"/>
        <s v="Charlotte Clark"/>
        <s v="Rebecca Stanley"/>
        <s v="Scott Brown"/>
        <s v="Sharon Fox"/>
        <s v="Robert Powers"/>
        <s v="Debra Phillips"/>
        <s v="David Holt"/>
        <s v="Lisa Ingram"/>
        <s v="Mr. Ryan Griffin"/>
        <s v="Michelle Woodard"/>
        <s v="David Smith"/>
        <s v="Theresa Davis"/>
        <s v="Dr. Wendy Lopez"/>
        <s v="Heidi Williams"/>
        <s v="Eric Soto"/>
        <s v="Alfred Sanders"/>
        <s v="Jerome Adams"/>
        <s v="Ariel Graham"/>
        <s v="Melinda Shaw"/>
        <s v="Elizabeth Brown"/>
        <s v="Jennifer Farmer"/>
        <s v="Bruce Barber"/>
        <s v="Dennis Foster"/>
        <s v="Ryan Kelly"/>
        <s v="Nathan Johnson"/>
        <s v="Philip Morris"/>
        <s v="Felicia Gomez"/>
        <s v="Sandy Wilson"/>
        <s v="Bonnie Bell"/>
        <s v="Jonathan Stephens"/>
        <s v="Michael Horton"/>
        <s v="Eric Young"/>
        <s v="Michele Young"/>
        <s v="Karen Espinoza"/>
        <s v="Yvonne Reilly"/>
        <s v="David Ball"/>
        <s v="Dr. Terry Young"/>
        <s v="Anthony Saunders"/>
        <s v="Nancy Newman"/>
        <s v="Robin Jones"/>
        <s v="Jessica Saunders"/>
        <s v="Willie Compton"/>
        <s v="Andrew Thomas"/>
        <s v="Victoria Williams"/>
        <s v="Stephanie Gonzalez"/>
        <s v="Brianna Butler"/>
        <s v="Donald Hamilton"/>
        <s v="Amber Adams"/>
        <s v="Michael Armstrong"/>
        <s v="Thomas Lewis"/>
        <s v="Christina Young"/>
        <s v="Kayla Chavez"/>
        <s v="Tracey Turner"/>
        <s v="Michelle Murphy"/>
        <s v="Sharon Jones"/>
        <s v="Tony Spears"/>
        <s v="April Sutton"/>
        <s v="Jeffrey Robinson"/>
        <s v="Jeremy Frey"/>
        <s v="Danielle Rangel"/>
        <s v="Matthew Payne"/>
        <s v="Emily Williamson"/>
        <s v="David Mccormick"/>
        <s v="Christina Smith"/>
        <s v="Steven Myers"/>
        <s v="Tracy Scott"/>
        <s v="Wanda Murray"/>
        <s v="Kim Berry"/>
        <s v="Emily Jennings"/>
        <s v="Michael Hopkins"/>
        <s v="Cory Freeman"/>
        <s v="Rodney Grant"/>
        <s v="Marcus Lloyd"/>
        <s v="Peter Norton"/>
        <s v="Ashley Pearson"/>
        <s v="Larry Lewis"/>
        <s v="Kelli Blair"/>
        <s v="Terry Bautista"/>
        <s v="Dylan Allen"/>
        <s v="Thomas Reed"/>
        <s v="Brian Castillo"/>
        <s v="Christopher Ball"/>
        <s v="Andrew Bass"/>
        <s v="Gregory Lee"/>
        <s v="Tasha Porter"/>
        <s v="Michael Jenkins"/>
        <s v="Darlene Chambers"/>
        <s v="Stephanie Hill"/>
        <s v="Melissa Young"/>
        <s v="Kenneth Vaughn"/>
        <s v="Mercedes Cervantes"/>
        <s v="Christine Owens"/>
        <s v="Yesenia Hawkins"/>
        <s v="Rebekah Jordan"/>
        <s v="Christine Johnson"/>
        <s v="William Livingston"/>
        <s v="Stacy Schmidt"/>
        <s v="Anthony Mcguire"/>
        <s v="Timothy Clark"/>
        <s v="Katherine Banks"/>
        <s v="Michael Kim"/>
        <s v="Elizabeth Jones"/>
        <s v="Kenneth Moore"/>
        <s v="William Nichols"/>
        <s v="Jessica Brown"/>
        <s v="Thomas Frederick"/>
        <s v="James Smith"/>
        <s v="Crystal Jones"/>
        <s v="Amy Pearson"/>
        <s v="Emma Wilson"/>
        <s v="Mark Adkins"/>
        <s v="Gregory Palmer"/>
        <s v="Stephanie Perez"/>
        <s v="Carolyn Campbell"/>
        <s v="Norma Parker"/>
        <s v="Anna Ashley"/>
        <s v="Monica Jackson"/>
        <s v="Sandy Jones"/>
        <s v="Thomas Williams"/>
        <s v="Jeffrey Garcia"/>
        <s v="Richard Reynolds"/>
        <s v="Victoria Andersen"/>
        <s v="Sarah Cortez"/>
        <s v="Lynn Beasley DVM"/>
        <s v="Brandon Walter"/>
        <s v="Diana Stewart"/>
        <s v="Christopher Martin"/>
        <s v="James Cole"/>
        <s v="Amy Dominguez"/>
        <s v="Kenneth Powell"/>
        <s v="Timothy Kidd"/>
        <s v="Dawn Stark"/>
        <s v="Lisa Griffin"/>
        <s v="Susan Herrera"/>
        <s v="Julie Larson"/>
        <s v="Ryan Johnson"/>
        <s v="Emily King"/>
        <s v="Gloria Taylor"/>
        <s v="Mr. David Dudley"/>
        <s v="Aaron Erickson"/>
        <s v="Roy Mora"/>
        <s v="James Chapman"/>
        <s v="Louis Griffith"/>
        <s v="Michael Powell"/>
        <s v="Nicole Henderson"/>
        <s v="Ryan Larson"/>
        <s v="Carly Rogers"/>
        <s v="David Ali"/>
        <s v="Katherine Blanchard"/>
        <s v="Dennis Simpson"/>
        <s v="Mr. Justin Moore"/>
        <s v="Brett Davies"/>
        <s v="Susan Hahn"/>
        <s v="Olivia Cooper"/>
        <s v="Dr. Victoria Perry"/>
        <s v="Elizabeth Fields"/>
        <s v="Gabriella Wilson"/>
        <s v="Eric Houston"/>
        <s v="Paul Gonzalez"/>
        <s v="Taylor Grant"/>
        <s v="Alexandra Riley"/>
        <s v="Jennifer Munoz"/>
        <s v="Ian Jenkins"/>
        <s v="Summer Figueroa"/>
        <s v="Julia Poole"/>
        <s v="Dawn Soto"/>
        <s v="Kayla Reyes"/>
        <s v="Jesse Bell"/>
        <s v="Phillip Hoffman"/>
        <s v="Jeremy Taylor"/>
        <s v="Jeremy Lucas"/>
        <s v="Donna Mills"/>
        <s v="Travis Andrade"/>
        <s v="Kathy Hart"/>
        <s v="Jeremy Alexander"/>
        <s v="Patricia Lowe"/>
        <s v="Catherine Rodriguez"/>
        <s v="Melinda Davidson"/>
        <s v="Nicholas Smith"/>
        <s v="Monica Cochran"/>
        <s v="Brenda Duncan"/>
        <s v="Wesley Pearson"/>
        <s v="Daniel Rowe"/>
        <s v="Brittney Stone"/>
        <s v="Pamela Suarez"/>
        <s v="Tiffany Smith"/>
        <s v="Jason Huber"/>
        <s v="Zachary Hill"/>
        <s v="Danny Young"/>
        <s v="Kenneth Huff"/>
        <s v="Charles Brock"/>
        <s v="Lori Morton"/>
        <s v="Thomas Nguyen"/>
        <s v="Miss Angel Elliott"/>
        <s v="Dwayne Johnson"/>
        <s v="Lisa Walters"/>
        <s v="Brandon Coleman"/>
        <s v="Michael Smith"/>
        <s v="Gabriela Boyd"/>
        <s v="Kevin Robertson"/>
        <s v="Tony Moyer"/>
        <s v="Heidi Ruiz"/>
        <s v="Valerie Gallagher"/>
        <s v="Walter Sanchez"/>
        <s v="Misty Preston"/>
        <s v="Danielle Long"/>
        <s v="Michael Hendricks"/>
        <s v="Ashley Hill"/>
        <s v="Douglas Washington"/>
        <s v="Thomas Humphrey"/>
        <s v="Paula Perez"/>
        <s v="Scott Torres"/>
        <s v="Miguel Rodgers"/>
        <s v="Grant Brooks"/>
        <s v="Kristina Jackson"/>
        <s v="Melissa Stuart"/>
        <s v="Deborah Lopez"/>
        <s v="Erin George"/>
        <s v="Brian Green"/>
        <s v="Tommy Lee"/>
        <s v="Kevin Davis"/>
        <s v="Maria Hall"/>
        <s v="Bryan Clark"/>
        <s v="Brandy Rivera"/>
        <s v="Kenneth Parker"/>
        <s v="Barbara Perkins"/>
        <s v="Lindsey Martin"/>
        <s v="David Stark"/>
        <s v="Evan Hernandez"/>
        <s v="Caleb Floyd Jr."/>
        <s v="Brandon Atkinson"/>
        <s v="Alisha Ramirez"/>
        <s v="Caroline Duffy"/>
        <s v="Charles Dean"/>
        <s v="Nicholas Duncan"/>
        <s v="Anna Davidson"/>
        <s v="Micheal Merritt"/>
        <s v="Jeffrey Espinoza"/>
        <s v="Joshua Diaz"/>
        <s v="Joshua Hunt"/>
        <s v="Alex Holt"/>
        <s v="Ralph Delgado"/>
        <s v="Rodney Burch"/>
        <s v="Joseph Norris"/>
        <s v="Anthony Guerrero"/>
        <s v="Richard Contreras"/>
        <s v="Shelia Goodwin"/>
        <s v="James Walker"/>
        <s v="Patrick Martinez"/>
        <s v="Brandon Hernandez"/>
        <s v="Courtney Poole"/>
        <s v="Deborah Diaz"/>
        <s v="Meagan Gaines"/>
        <s v="Jamie Pope"/>
        <s v="Joseph Lane"/>
        <s v="Rose Johnson"/>
        <s v="David Hicks"/>
        <s v="Geoffrey Curtis"/>
        <s v="Holly Miller"/>
        <s v="Ronald Shepherd DDS"/>
        <s v="Jeremy Ray"/>
        <s v="Barbara Clark"/>
        <s v="Joshua Peters"/>
        <s v="Daniel Smith"/>
        <s v="Audrey Hamilton"/>
        <s v="Aaron Andrews"/>
        <s v="Brittany Ray"/>
        <s v="Jonathan Jones"/>
        <s v="Brian Jennings"/>
        <s v="Sandra Reed"/>
        <s v="Erica Davis"/>
        <s v="Sara Mckay"/>
        <s v="Julie Donovan"/>
        <s v="Duane Kelly"/>
        <s v="Amy Boyd"/>
        <s v="Laura Mayo"/>
        <s v="Brittany Rios"/>
        <s v="Charles Cruz"/>
        <s v="Carolyn Stewart"/>
        <s v="Daniel Hinton"/>
        <s v="Joshua Foster"/>
        <s v="Summer Dickerson"/>
        <s v="Mr. Joseph Ashley"/>
        <s v="Bethany Gaines"/>
        <s v="Melvin Dean"/>
        <s v="Zachary Smith"/>
        <s v="Erica Harper"/>
        <s v="Stephanie Frost"/>
        <s v="Bryan Ortega DVM"/>
        <s v="Matthew Smith"/>
        <s v="Scott Stone"/>
        <s v="Frances Martinez"/>
        <s v="Heather Adams"/>
        <s v="Julie Hernandez"/>
        <s v="Timothy Myers"/>
        <s v="Anna Walters"/>
        <s v="Ebony Adkins"/>
        <s v="Molly Guerrero"/>
        <s v="Donna Duffy"/>
        <s v="Corey Barry"/>
        <s v="Paul Brewer"/>
        <s v="Steven Brown"/>
        <s v="Kyle Anderson"/>
        <s v="Dr. Anna Hayes DVM"/>
        <s v="Thomas Bautista"/>
        <s v="Andrew Davis"/>
        <s v="Rachel Chaney"/>
        <s v="Rachel Barr MD"/>
        <s v="Michael Hays"/>
        <s v="Kristi Cox"/>
        <s v="Tracey Wu"/>
        <s v="Samuel Frye"/>
        <s v="Stacey Robles"/>
        <s v="James Flynn"/>
        <s v="Douglas Jacobson"/>
        <s v="Scott Dawson"/>
        <s v="Patricia Potter"/>
        <s v="Brian Gregory"/>
        <s v="Jackie Davis"/>
        <s v="Keith George"/>
        <s v="Jennifer Smith"/>
        <s v="Justin Wells"/>
        <s v="Rachel Crawford"/>
        <s v="Jasmine Williamson"/>
        <s v="Andrew Smith"/>
        <s v="Jennifer Reeves"/>
        <s v="Theresa Foster"/>
        <s v="Emily Carter"/>
        <s v="Debra Perez"/>
        <s v="James Ware"/>
        <s v="Gregory Hall"/>
        <s v="Donna Yang"/>
        <s v="Adrienne Barnett"/>
        <s v="Yvonne Bush"/>
        <s v="Mark Silva"/>
        <s v="Melissa Wheeler DDS"/>
        <s v="Mr. Tony Collier"/>
        <s v="Kathleen Johnson"/>
        <s v="Julia Davis"/>
        <s v="Amanda Carter"/>
        <s v="Jenny Ray"/>
        <s v="Kimberly Collier"/>
        <s v="Lindsay White"/>
        <s v="Madeline Henderson"/>
        <s v="Erin Maxwell"/>
        <s v="Kaitlin Thomas MD"/>
        <s v="Taylor Martin"/>
        <s v="Natalie Hogan"/>
        <s v="Kenneth Wilkinson"/>
        <s v="Michelle Beasley"/>
        <s v="Karina Hampton"/>
        <s v="Timothy Price"/>
        <s v="Jade Howell"/>
        <s v="David Harrison"/>
        <s v="Courtney Neal"/>
        <s v="Gloria Vaughn"/>
        <s v="Tracy Warner"/>
        <s v="Richard Cox"/>
        <s v="Lori Martin"/>
        <s v="Eric Lopez"/>
        <s v="Victoria Thomas"/>
        <s v="Jennifer Dean"/>
        <s v="Cameron Harris"/>
        <s v="Benjamin Cantrell"/>
        <s v="Victor Warren"/>
        <s v="Brian Roberts"/>
        <s v="Tina Wright"/>
        <s v="Eric Riley Jr."/>
        <s v="Kathy Wong"/>
        <s v="Ernest Bates"/>
        <s v="Brittany Allen"/>
        <s v="Krystal Newton"/>
        <s v="Alexandra Goodman"/>
        <s v="Kevin Baker"/>
        <s v="Holly Mooney"/>
        <s v="Latasha Garrison"/>
        <s v="James Hawkins"/>
        <s v="Kevin Mason"/>
        <s v="Olivia Alexander"/>
        <s v="Austin Burke"/>
        <s v="Casey Landry"/>
        <s v="Bobby Boyd"/>
        <s v="Andrea Walls"/>
        <s v="John Lutz"/>
        <s v="Dominique Espinoza"/>
        <s v="Roy Bradshaw"/>
        <s v="Bonnie Clayton"/>
        <s v="Maria Nelson"/>
        <s v="Jeffrey Gray"/>
        <s v="Jennifer Baker"/>
        <s v="Jessica Scott"/>
        <s v="Pamela Wilson"/>
        <s v="Matthew Brown"/>
        <s v="Brandy Ferguson"/>
        <s v="Danielle Green"/>
        <s v="Jeffery Patterson"/>
        <s v="Margaret Murphy MD"/>
        <s v="Karen Munoz"/>
        <s v="Michael Kelly"/>
        <s v="Kelly Hudson"/>
        <s v="Brittney Collins"/>
        <s v="Felicia Williams"/>
        <s v="Andrea Welch"/>
        <s v="Jennifer Lopez"/>
        <s v="Dawn Schultz"/>
        <s v="Emily Rodriguez"/>
        <s v="James Hamilton"/>
        <s v="Michelle Kramer"/>
        <s v="Melissa Bennett"/>
        <s v="Bruce West"/>
        <s v="Patricia Lee"/>
        <s v="Carlos Miller"/>
        <s v="Jim Mccormick"/>
        <s v="Catherine Harris"/>
        <s v="Jeffrey Webb"/>
        <s v="James Williamson"/>
        <s v="Samantha David"/>
        <s v="Anne Gomez"/>
        <s v="Brenda Chandler"/>
        <s v="Taylor Kim"/>
        <s v="Jessica Lawson"/>
        <s v="Krista Hernandez"/>
        <s v="Danielle Collins"/>
        <s v="Mary Hines"/>
        <s v="Mrs. Vickie Barber"/>
        <s v="Barry Hernandez"/>
        <s v="Glenn Kelly"/>
        <s v="Amy Reeves"/>
        <s v="Mark Rodriguez"/>
        <s v="Shawn Wallace"/>
        <s v="Natalie Cox"/>
        <s v="Sarah Cannon"/>
        <s v="Terrance Pitts"/>
        <s v="Samantha Gilbert"/>
        <s v="Natalie Lang"/>
        <s v="Kelsey Calhoun DDS"/>
        <s v="Jeffrey Terry"/>
        <s v="David Vargas"/>
        <s v="Matthew York"/>
        <s v="Michael Mathews"/>
        <s v="Philip Jackson"/>
        <s v="Samantha Williams"/>
        <s v="Renee Jones DVM"/>
        <s v="Jim Melton"/>
        <s v="Anna Hogan"/>
        <s v="Andrew Garcia"/>
        <s v="Lindsey Aguilar"/>
        <s v="Terry Andrade"/>
        <s v="Amanda Ball"/>
        <s v="Christina Nguyen"/>
        <s v="Kenneth Bender"/>
        <s v="Natasha Mathews"/>
        <s v="Tonya Jones"/>
        <s v="Anthony Bass"/>
        <s v="Erin Lloyd"/>
        <s v="Joshua Lee"/>
        <s v="Darlene Garcia"/>
        <s v="Angela Griffin MD"/>
        <s v="Katrina Davis"/>
        <s v="Tamara Bailey"/>
        <s v="Stephanie Lewis"/>
        <s v="Vanessa Garrison"/>
        <s v="Jonathan Franco"/>
        <s v="Mark Mills"/>
        <s v="Kristina Hawkins"/>
        <s v="Bobby Parker"/>
        <s v="Mark Bolton"/>
        <s v="Mr. Aaron Mcclain"/>
        <s v="Jeffery Baker"/>
        <s v="Dustin Hoffman"/>
        <s v="Connor Wallace"/>
        <s v="Cindy Ruiz"/>
        <s v="Regina Dickerson"/>
        <s v="Joshua Wilson"/>
        <s v="Michael Palmer"/>
        <s v="Bryan Beasley"/>
        <s v="Sarah Escobar"/>
        <s v="Tabitha Cunningham"/>
        <s v="Mr. Gregory Mullins MD"/>
        <s v="Michael Clark"/>
        <s v="Shawn Johnson"/>
        <s v="Kathy York"/>
        <s v="Cynthia Morgan"/>
        <s v="Alex Lopez"/>
        <s v="Angela Terry"/>
        <s v="Henry Armstrong Jr."/>
        <s v="Mary Kent"/>
        <s v="Kelly Brown"/>
        <s v="Sheryl Austin"/>
        <s v="Christina Kennedy"/>
        <s v="Sara Grimes"/>
        <s v="Teresa George"/>
        <s v="Shelly Turner"/>
        <s v="Crystal Richmond"/>
        <s v="Theresa Holmes"/>
        <s v="Amanda Weiss"/>
        <s v="Thomas Figueroa"/>
        <s v="Bradley Snyder"/>
        <s v="Dennis Richards"/>
        <s v="Eric Aguilar"/>
        <s v="Kathleen Bowen"/>
        <s v="Chloe Berg"/>
        <s v="Anna Martinez"/>
        <s v="Christopher Blankenship"/>
        <s v="Jackson Baird"/>
        <s v="Randy Wright"/>
        <s v="Pamela Carter"/>
        <s v="Robert Rogers"/>
        <s v="Michele Black"/>
        <s v="Stephanie Pierce"/>
        <s v="Rebecca Moreno"/>
        <s v="Jason Brady"/>
        <s v="Jonathan Miller"/>
        <s v="Mary Rivera"/>
        <s v="Eric Huber"/>
        <s v="Michael Avery"/>
        <s v="David Spears"/>
        <s v="Matthew Lyons"/>
        <s v="Jamie Murray"/>
        <s v="Paul Watson"/>
        <s v="Mrs. Danielle Sanchez"/>
        <s v="Kari Walker"/>
        <s v="Samantha Green"/>
        <s v="Michael Spencer"/>
        <s v="Juan Cooper"/>
        <s v="John Taylor"/>
        <s v="Sara Figueroa"/>
        <s v="Samantha Butler"/>
        <s v="Amanda White"/>
        <s v="Sarah Walker"/>
        <s v="Brent Davis"/>
        <s v="Michael Brown"/>
        <s v="Elizabeth Scott"/>
        <s v="Marco Stephenson"/>
        <s v="Kevin Fitzgerald"/>
        <s v="Jerry Williams"/>
        <s v="James Ward"/>
        <s v="Patrick Wood"/>
        <s v="Patrick Hart"/>
        <s v="Linda Gonzales"/>
        <s v="Jack Branch"/>
        <s v="Courtney Chambers"/>
        <s v="Andre Pacheco"/>
        <s v="Angela Fowler"/>
        <s v="Patricia Doyle"/>
        <s v="Benjamin Cook"/>
        <s v="Jeff Cabrera"/>
        <s v="Chris Burke"/>
        <s v="Keith Rasmussen"/>
        <s v="Tammy Small"/>
        <s v="Phillip Little"/>
        <s v="Thomas Rios"/>
        <s v="Kathy Kelley"/>
        <s v="Christopher Sexton"/>
        <s v="Evan Schultz"/>
        <s v="Joshua Burton"/>
        <s v="Walter Henry"/>
        <s v="Jonathan Richards"/>
        <s v="Kevin Escobar"/>
        <s v="Thomas Elliott"/>
        <s v="Jose Brown"/>
        <s v="Rachel Rice"/>
        <s v="Cory Lopez"/>
        <s v="Alec Phillips"/>
        <s v="David Hernandez"/>
        <s v="Heidi Terry"/>
        <s v="Travis Griffith"/>
        <s v="Joanna Nguyen"/>
        <s v="Amanda Young"/>
        <s v="Sean Walsh"/>
        <s v="Jerry Gilbert"/>
        <s v="Meghan Green"/>
        <s v="Penny Campbell DDS"/>
        <s v="Stephanie Petty"/>
        <s v="Alyssa Moore"/>
        <s v="Danielle Hanson"/>
        <s v="Paige Savage"/>
        <s v="Samantha Thomas"/>
        <s v="Scott Powell"/>
        <s v="Laura Wong"/>
        <s v="Erin Allen"/>
        <s v="Ivan Bryant"/>
        <s v="Karen Lin"/>
        <s v="Tina Munoz"/>
        <s v="Aaron Stewart"/>
        <s v="Nicole Holland"/>
        <s v="Jonathan Brown"/>
        <s v="Kyle Hicks"/>
        <s v="Howard Ryan"/>
        <s v="David Abbott"/>
        <s v="Jackson Ward"/>
        <s v="Brandi Clark"/>
        <s v="Jerry Johnson"/>
        <s v="Amanda Fisher"/>
        <s v="Clayton Davis"/>
        <s v="Nicholas Price"/>
        <s v="Miss Sandra Mckinney"/>
        <s v="Lynn Smith"/>
        <s v="Donna Lawson"/>
        <s v="Bethany Carter"/>
        <s v="Caroline Harris"/>
        <s v="Mr. James Castillo"/>
        <s v="Michael Woods"/>
        <s v="Javier Mccall"/>
      </sharedItems>
    </cacheField>
    <cacheField name="BusinessUnit" numFmtId="0">
      <sharedItems count="10">
        <s v="CCDR"/>
        <s v="EW"/>
        <s v="PL"/>
        <s v="TNS"/>
        <s v="BPC"/>
        <s v="WBL"/>
        <s v="NEL"/>
        <s v="SVG"/>
        <s v="MSC"/>
        <s v="PYZ"/>
      </sharedItems>
    </cacheField>
    <cacheField name="EmployeeStatus" numFmtId="0">
      <sharedItems count="5">
        <s v="Active"/>
        <s v="Future Start"/>
        <s v="Voluntarily Terminated"/>
        <s v="Leave of Absence"/>
        <s v="Terminated for Cause"/>
      </sharedItems>
    </cacheField>
    <cacheField name="EmployeeType" numFmtId="0">
      <sharedItems count="3">
        <s v="Contract"/>
        <s v="Full-Time"/>
        <s v="Part-Time"/>
      </sharedItems>
    </cacheField>
    <cacheField name="PayZone" numFmtId="0">
      <sharedItems/>
    </cacheField>
    <cacheField name="EmployeeClassificationType" numFmtId="0">
      <sharedItems count="3">
        <s v="Temporary"/>
        <s v="Part-Time"/>
        <s v="Full-Time"/>
      </sharedItems>
    </cacheField>
    <cacheField name="20-Sept-2019" numFmtId="165">
      <sharedItems containsNonDate="0" containsDate="1" containsString="0" containsBlank="1" minDate="2018-08-07T00:00:00" maxDate="2023-08-07T00:00:00"/>
    </cacheField>
    <cacheField name="11-Nov-24" numFmtId="15">
      <sharedItems containsSemiMixedTypes="0" containsNonDate="0" containsDate="1" containsString="0" minDate="2018-11-19T00:00:00" maxDate="2024-11-12T00:00:00"/>
    </cacheField>
    <cacheField name="TerminationType" numFmtId="0">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JobFunctionDescription"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ount="5">
        <n v="4"/>
        <n v="3"/>
        <n v="2"/>
        <n v="5"/>
        <n v="1"/>
      </sharedItems>
    </cacheField>
  </cacheFields>
  <extLst>
    <ext xmlns:x14="http://schemas.microsoft.com/office/spreadsheetml/2009/9/main" uri="{725AE2AE-9491-48be-B2B4-4EB974FC3084}">
      <x14:pivotCacheDefinition pivotCacheId="1570651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x v="0"/>
    <x v="0"/>
  </r>
  <r>
    <x v="1"/>
    <x v="0"/>
  </r>
  <r>
    <x v="2"/>
    <x v="0"/>
  </r>
  <r>
    <x v="3"/>
    <x v="0"/>
  </r>
  <r>
    <x v="4"/>
    <x v="0"/>
  </r>
  <r>
    <x v="5"/>
    <x v="0"/>
  </r>
  <r>
    <x v="6"/>
    <x v="1"/>
  </r>
  <r>
    <x v="7"/>
    <x v="0"/>
  </r>
  <r>
    <x v="8"/>
    <x v="1"/>
  </r>
  <r>
    <x v="9"/>
    <x v="0"/>
  </r>
  <r>
    <x v="10"/>
    <x v="0"/>
  </r>
  <r>
    <x v="11"/>
    <x v="0"/>
  </r>
  <r>
    <x v="12"/>
    <x v="0"/>
  </r>
  <r>
    <x v="13"/>
    <x v="0"/>
  </r>
  <r>
    <x v="14"/>
    <x v="1"/>
  </r>
  <r>
    <x v="15"/>
    <x v="1"/>
  </r>
  <r>
    <x v="16"/>
    <x v="0"/>
  </r>
  <r>
    <x v="17"/>
    <x v="0"/>
  </r>
  <r>
    <x v="18"/>
    <x v="1"/>
  </r>
  <r>
    <x v="19"/>
    <x v="1"/>
  </r>
  <r>
    <x v="20"/>
    <x v="0"/>
  </r>
  <r>
    <x v="21"/>
    <x v="0"/>
  </r>
  <r>
    <x v="22"/>
    <x v="0"/>
  </r>
  <r>
    <x v="23"/>
    <x v="1"/>
  </r>
  <r>
    <x v="24"/>
    <x v="1"/>
  </r>
  <r>
    <x v="25"/>
    <x v="0"/>
  </r>
  <r>
    <x v="26"/>
    <x v="0"/>
  </r>
  <r>
    <x v="27"/>
    <x v="2"/>
  </r>
  <r>
    <x v="28"/>
    <x v="1"/>
  </r>
  <r>
    <x v="29"/>
    <x v="0"/>
  </r>
  <r>
    <x v="30"/>
    <x v="2"/>
  </r>
  <r>
    <x v="31"/>
    <x v="2"/>
  </r>
  <r>
    <x v="32"/>
    <x v="1"/>
  </r>
  <r>
    <x v="33"/>
    <x v="0"/>
  </r>
  <r>
    <x v="34"/>
    <x v="2"/>
  </r>
  <r>
    <x v="35"/>
    <x v="2"/>
  </r>
  <r>
    <x v="36"/>
    <x v="0"/>
  </r>
  <r>
    <x v="37"/>
    <x v="2"/>
  </r>
  <r>
    <x v="38"/>
    <x v="2"/>
  </r>
  <r>
    <x v="39"/>
    <x v="1"/>
  </r>
  <r>
    <x v="40"/>
    <x v="1"/>
  </r>
  <r>
    <x v="41"/>
    <x v="0"/>
  </r>
  <r>
    <x v="42"/>
    <x v="2"/>
  </r>
  <r>
    <x v="43"/>
    <x v="2"/>
  </r>
  <r>
    <x v="44"/>
    <x v="0"/>
  </r>
  <r>
    <x v="45"/>
    <x v="1"/>
  </r>
  <r>
    <x v="46"/>
    <x v="1"/>
  </r>
  <r>
    <x v="47"/>
    <x v="0"/>
  </r>
  <r>
    <x v="48"/>
    <x v="0"/>
  </r>
  <r>
    <x v="49"/>
    <x v="2"/>
  </r>
  <r>
    <x v="50"/>
    <x v="2"/>
  </r>
  <r>
    <x v="51"/>
    <x v="0"/>
  </r>
  <r>
    <x v="52"/>
    <x v="0"/>
  </r>
  <r>
    <x v="53"/>
    <x v="0"/>
  </r>
  <r>
    <x v="54"/>
    <x v="0"/>
  </r>
  <r>
    <x v="55"/>
    <x v="2"/>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33"/>
    <x v="0"/>
  </r>
  <r>
    <x v="90"/>
    <x v="0"/>
  </r>
  <r>
    <x v="91"/>
    <x v="0"/>
  </r>
  <r>
    <x v="92"/>
    <x v="0"/>
  </r>
  <r>
    <x v="93"/>
    <x v="0"/>
  </r>
  <r>
    <x v="94"/>
    <x v="0"/>
  </r>
  <r>
    <x v="95"/>
    <x v="0"/>
  </r>
  <r>
    <x v="96"/>
    <x v="0"/>
  </r>
  <r>
    <x v="97"/>
    <x v="0"/>
  </r>
  <r>
    <x v="98"/>
    <x v="0"/>
  </r>
  <r>
    <x v="99"/>
    <x v="0"/>
  </r>
  <r>
    <x v="26"/>
    <x v="0"/>
  </r>
  <r>
    <x v="100"/>
    <x v="0"/>
  </r>
  <r>
    <x v="101"/>
    <x v="0"/>
  </r>
  <r>
    <x v="102"/>
    <x v="0"/>
  </r>
  <r>
    <x v="103"/>
    <x v="0"/>
  </r>
  <r>
    <x v="104"/>
    <x v="0"/>
  </r>
  <r>
    <x v="105"/>
    <x v="0"/>
  </r>
  <r>
    <x v="106"/>
    <x v="0"/>
  </r>
  <r>
    <x v="107"/>
    <x v="0"/>
  </r>
  <r>
    <x v="108"/>
    <x v="0"/>
  </r>
  <r>
    <x v="109"/>
    <x v="0"/>
  </r>
  <r>
    <x v="110"/>
    <x v="0"/>
  </r>
  <r>
    <x v="111"/>
    <x v="1"/>
  </r>
  <r>
    <x v="112"/>
    <x v="1"/>
  </r>
  <r>
    <x v="113"/>
    <x v="2"/>
  </r>
  <r>
    <x v="114"/>
    <x v="0"/>
  </r>
  <r>
    <x v="115"/>
    <x v="0"/>
  </r>
  <r>
    <x v="116"/>
    <x v="0"/>
  </r>
  <r>
    <x v="117"/>
    <x v="1"/>
  </r>
  <r>
    <x v="76"/>
    <x v="2"/>
  </r>
  <r>
    <x v="118"/>
    <x v="0"/>
  </r>
  <r>
    <x v="25"/>
    <x v="0"/>
  </r>
  <r>
    <x v="119"/>
    <x v="0"/>
  </r>
  <r>
    <x v="120"/>
    <x v="2"/>
  </r>
  <r>
    <x v="121"/>
    <x v="2"/>
  </r>
  <r>
    <x v="122"/>
    <x v="0"/>
  </r>
  <r>
    <x v="123"/>
    <x v="0"/>
  </r>
  <r>
    <x v="124"/>
    <x v="0"/>
  </r>
  <r>
    <x v="125"/>
    <x v="1"/>
  </r>
  <r>
    <x v="126"/>
    <x v="0"/>
  </r>
  <r>
    <x v="127"/>
    <x v="0"/>
  </r>
  <r>
    <x v="128"/>
    <x v="0"/>
  </r>
  <r>
    <x v="129"/>
    <x v="1"/>
  </r>
  <r>
    <x v="130"/>
    <x v="0"/>
  </r>
  <r>
    <x v="131"/>
    <x v="1"/>
  </r>
  <r>
    <x v="132"/>
    <x v="3"/>
  </r>
  <r>
    <x v="133"/>
    <x v="0"/>
  </r>
  <r>
    <x v="134"/>
    <x v="0"/>
  </r>
  <r>
    <x v="56"/>
    <x v="0"/>
  </r>
  <r>
    <x v="135"/>
    <x v="0"/>
  </r>
  <r>
    <x v="136"/>
    <x v="0"/>
  </r>
  <r>
    <x v="137"/>
    <x v="0"/>
  </r>
  <r>
    <x v="138"/>
    <x v="0"/>
  </r>
  <r>
    <x v="139"/>
    <x v="0"/>
  </r>
  <r>
    <x v="140"/>
    <x v="0"/>
  </r>
  <r>
    <x v="141"/>
    <x v="1"/>
  </r>
  <r>
    <x v="142"/>
    <x v="0"/>
  </r>
  <r>
    <x v="143"/>
    <x v="1"/>
  </r>
  <r>
    <x v="144"/>
    <x v="1"/>
  </r>
  <r>
    <x v="145"/>
    <x v="0"/>
  </r>
  <r>
    <x v="146"/>
    <x v="1"/>
  </r>
  <r>
    <x v="147"/>
    <x v="2"/>
  </r>
  <r>
    <x v="148"/>
    <x v="0"/>
  </r>
  <r>
    <x v="149"/>
    <x v="0"/>
  </r>
  <r>
    <x v="150"/>
    <x v="0"/>
  </r>
  <r>
    <x v="151"/>
    <x v="2"/>
  </r>
  <r>
    <x v="152"/>
    <x v="0"/>
  </r>
  <r>
    <x v="153"/>
    <x v="0"/>
  </r>
  <r>
    <x v="154"/>
    <x v="0"/>
  </r>
  <r>
    <x v="155"/>
    <x v="0"/>
  </r>
  <r>
    <x v="156"/>
    <x v="0"/>
  </r>
  <r>
    <x v="157"/>
    <x v="0"/>
  </r>
  <r>
    <x v="158"/>
    <x v="0"/>
  </r>
  <r>
    <x v="159"/>
    <x v="2"/>
  </r>
  <r>
    <x v="160"/>
    <x v="0"/>
  </r>
  <r>
    <x v="161"/>
    <x v="0"/>
  </r>
  <r>
    <x v="162"/>
    <x v="2"/>
  </r>
  <r>
    <x v="163"/>
    <x v="0"/>
  </r>
  <r>
    <x v="164"/>
    <x v="2"/>
  </r>
  <r>
    <x v="165"/>
    <x v="0"/>
  </r>
  <r>
    <x v="166"/>
    <x v="2"/>
  </r>
  <r>
    <x v="167"/>
    <x v="0"/>
  </r>
  <r>
    <x v="168"/>
    <x v="0"/>
  </r>
  <r>
    <x v="169"/>
    <x v="0"/>
  </r>
  <r>
    <x v="170"/>
    <x v="0"/>
  </r>
  <r>
    <x v="171"/>
    <x v="0"/>
  </r>
  <r>
    <x v="172"/>
    <x v="2"/>
  </r>
  <r>
    <x v="173"/>
    <x v="0"/>
  </r>
  <r>
    <x v="174"/>
    <x v="0"/>
  </r>
  <r>
    <x v="45"/>
    <x v="0"/>
  </r>
  <r>
    <x v="126"/>
    <x v="0"/>
  </r>
  <r>
    <x v="175"/>
    <x v="0"/>
  </r>
  <r>
    <x v="176"/>
    <x v="0"/>
  </r>
  <r>
    <x v="177"/>
    <x v="0"/>
  </r>
  <r>
    <x v="178"/>
    <x v="3"/>
  </r>
  <r>
    <x v="179"/>
    <x v="1"/>
  </r>
  <r>
    <x v="180"/>
    <x v="0"/>
  </r>
  <r>
    <x v="181"/>
    <x v="1"/>
  </r>
  <r>
    <x v="182"/>
    <x v="0"/>
  </r>
  <r>
    <x v="183"/>
    <x v="0"/>
  </r>
  <r>
    <x v="184"/>
    <x v="0"/>
  </r>
  <r>
    <x v="185"/>
    <x v="0"/>
  </r>
  <r>
    <x v="51"/>
    <x v="0"/>
  </r>
  <r>
    <x v="186"/>
    <x v="0"/>
  </r>
  <r>
    <x v="187"/>
    <x v="0"/>
  </r>
  <r>
    <x v="63"/>
    <x v="0"/>
  </r>
  <r>
    <x v="188"/>
    <x v="0"/>
  </r>
  <r>
    <x v="189"/>
    <x v="0"/>
  </r>
  <r>
    <x v="190"/>
    <x v="0"/>
  </r>
  <r>
    <x v="191"/>
    <x v="0"/>
  </r>
  <r>
    <x v="192"/>
    <x v="0"/>
  </r>
  <r>
    <x v="193"/>
    <x v="0"/>
  </r>
  <r>
    <x v="194"/>
    <x v="0"/>
  </r>
  <r>
    <x v="195"/>
    <x v="0"/>
  </r>
  <r>
    <x v="68"/>
    <x v="0"/>
  </r>
  <r>
    <x v="196"/>
    <x v="0"/>
  </r>
  <r>
    <x v="197"/>
    <x v="0"/>
  </r>
  <r>
    <x v="198"/>
    <x v="0"/>
  </r>
  <r>
    <x v="199"/>
    <x v="0"/>
  </r>
  <r>
    <x v="200"/>
    <x v="0"/>
  </r>
  <r>
    <x v="201"/>
    <x v="0"/>
  </r>
  <r>
    <x v="202"/>
    <x v="0"/>
  </r>
  <r>
    <x v="203"/>
    <x v="0"/>
  </r>
  <r>
    <x v="204"/>
    <x v="0"/>
  </r>
  <r>
    <x v="205"/>
    <x v="0"/>
  </r>
  <r>
    <x v="206"/>
    <x v="0"/>
  </r>
  <r>
    <x v="207"/>
    <x v="0"/>
  </r>
  <r>
    <x v="208"/>
    <x v="0"/>
  </r>
  <r>
    <x v="48"/>
    <x v="0"/>
  </r>
  <r>
    <x v="197"/>
    <x v="0"/>
  </r>
  <r>
    <x v="209"/>
    <x v="1"/>
  </r>
  <r>
    <x v="210"/>
    <x v="1"/>
  </r>
  <r>
    <x v="207"/>
    <x v="0"/>
  </r>
  <r>
    <x v="211"/>
    <x v="0"/>
  </r>
  <r>
    <x v="212"/>
    <x v="0"/>
  </r>
  <r>
    <x v="213"/>
    <x v="1"/>
  </r>
  <r>
    <x v="214"/>
    <x v="1"/>
  </r>
  <r>
    <x v="215"/>
    <x v="0"/>
  </r>
  <r>
    <x v="216"/>
    <x v="1"/>
  </r>
  <r>
    <x v="13"/>
    <x v="0"/>
  </r>
  <r>
    <x v="217"/>
    <x v="0"/>
  </r>
  <r>
    <x v="218"/>
    <x v="1"/>
  </r>
  <r>
    <x v="219"/>
    <x v="1"/>
  </r>
  <r>
    <x v="220"/>
    <x v="0"/>
  </r>
  <r>
    <x v="221"/>
    <x v="1"/>
  </r>
  <r>
    <x v="222"/>
    <x v="1"/>
  </r>
  <r>
    <x v="223"/>
    <x v="0"/>
  </r>
  <r>
    <x v="224"/>
    <x v="0"/>
  </r>
  <r>
    <x v="225"/>
    <x v="0"/>
  </r>
  <r>
    <x v="226"/>
    <x v="0"/>
  </r>
  <r>
    <x v="227"/>
    <x v="2"/>
  </r>
  <r>
    <x v="228"/>
    <x v="0"/>
  </r>
  <r>
    <x v="229"/>
    <x v="2"/>
  </r>
  <r>
    <x v="230"/>
    <x v="2"/>
  </r>
  <r>
    <x v="231"/>
    <x v="0"/>
  </r>
  <r>
    <x v="232"/>
    <x v="0"/>
  </r>
  <r>
    <x v="233"/>
    <x v="0"/>
  </r>
  <r>
    <x v="234"/>
    <x v="0"/>
  </r>
  <r>
    <x v="57"/>
    <x v="0"/>
  </r>
  <r>
    <x v="235"/>
    <x v="0"/>
  </r>
  <r>
    <x v="236"/>
    <x v="0"/>
  </r>
  <r>
    <x v="237"/>
    <x v="0"/>
  </r>
  <r>
    <x v="238"/>
    <x v="0"/>
  </r>
  <r>
    <x v="239"/>
    <x v="0"/>
  </r>
  <r>
    <x v="240"/>
    <x v="0"/>
  </r>
  <r>
    <x v="185"/>
    <x v="0"/>
  </r>
  <r>
    <x v="241"/>
    <x v="0"/>
  </r>
  <r>
    <x v="242"/>
    <x v="0"/>
  </r>
  <r>
    <x v="243"/>
    <x v="1"/>
  </r>
  <r>
    <x v="244"/>
    <x v="1"/>
  </r>
  <r>
    <x v="245"/>
    <x v="1"/>
  </r>
  <r>
    <x v="246"/>
    <x v="1"/>
  </r>
  <r>
    <x v="247"/>
    <x v="2"/>
  </r>
  <r>
    <x v="248"/>
    <x v="2"/>
  </r>
  <r>
    <x v="249"/>
    <x v="2"/>
  </r>
  <r>
    <x v="250"/>
    <x v="1"/>
  </r>
  <r>
    <x v="251"/>
    <x v="3"/>
  </r>
  <r>
    <x v="252"/>
    <x v="3"/>
  </r>
  <r>
    <x v="253"/>
    <x v="3"/>
  </r>
  <r>
    <x v="254"/>
    <x v="3"/>
  </r>
  <r>
    <x v="255"/>
    <x v="3"/>
  </r>
  <r>
    <x v="256"/>
    <x v="3"/>
  </r>
  <r>
    <x v="257"/>
    <x v="3"/>
  </r>
  <r>
    <x v="258"/>
    <x v="3"/>
  </r>
  <r>
    <x v="259"/>
    <x v="1"/>
  </r>
  <r>
    <x v="260"/>
    <x v="1"/>
  </r>
  <r>
    <x v="261"/>
    <x v="1"/>
  </r>
  <r>
    <x v="262"/>
    <x v="1"/>
  </r>
  <r>
    <x v="263"/>
    <x v="1"/>
  </r>
  <r>
    <x v="264"/>
    <x v="1"/>
  </r>
  <r>
    <x v="26"/>
    <x v="1"/>
  </r>
  <r>
    <x v="265"/>
    <x v="1"/>
  </r>
  <r>
    <x v="266"/>
    <x v="1"/>
  </r>
  <r>
    <x v="267"/>
    <x v="2"/>
  </r>
  <r>
    <x v="268"/>
    <x v="2"/>
  </r>
  <r>
    <x v="269"/>
    <x v="0"/>
  </r>
  <r>
    <x v="270"/>
    <x v="0"/>
  </r>
  <r>
    <x v="271"/>
    <x v="0"/>
  </r>
  <r>
    <x v="272"/>
    <x v="0"/>
  </r>
  <r>
    <x v="273"/>
    <x v="0"/>
  </r>
  <r>
    <x v="274"/>
    <x v="0"/>
  </r>
  <r>
    <x v="275"/>
    <x v="0"/>
  </r>
  <r>
    <x v="276"/>
    <x v="0"/>
  </r>
  <r>
    <x v="277"/>
    <x v="0"/>
  </r>
  <r>
    <x v="278"/>
    <x v="0"/>
  </r>
  <r>
    <x v="195"/>
    <x v="0"/>
  </r>
  <r>
    <x v="279"/>
    <x v="0"/>
  </r>
  <r>
    <x v="280"/>
    <x v="0"/>
  </r>
  <r>
    <x v="281"/>
    <x v="0"/>
  </r>
  <r>
    <x v="282"/>
    <x v="0"/>
  </r>
  <r>
    <x v="283"/>
    <x v="0"/>
  </r>
  <r>
    <x v="202"/>
    <x v="0"/>
  </r>
  <r>
    <x v="284"/>
    <x v="0"/>
  </r>
  <r>
    <x v="285"/>
    <x v="0"/>
  </r>
  <r>
    <x v="286"/>
    <x v="0"/>
  </r>
  <r>
    <x v="23"/>
    <x v="0"/>
  </r>
  <r>
    <x v="287"/>
    <x v="0"/>
  </r>
  <r>
    <x v="288"/>
    <x v="0"/>
  </r>
  <r>
    <x v="289"/>
    <x v="0"/>
  </r>
  <r>
    <x v="290"/>
    <x v="0"/>
  </r>
  <r>
    <x v="291"/>
    <x v="0"/>
  </r>
  <r>
    <x v="111"/>
    <x v="0"/>
  </r>
  <r>
    <x v="292"/>
    <x v="0"/>
  </r>
  <r>
    <x v="293"/>
    <x v="0"/>
  </r>
  <r>
    <x v="294"/>
    <x v="0"/>
  </r>
  <r>
    <x v="161"/>
    <x v="0"/>
  </r>
  <r>
    <x v="295"/>
    <x v="0"/>
  </r>
  <r>
    <x v="296"/>
    <x v="0"/>
  </r>
  <r>
    <x v="297"/>
    <x v="0"/>
  </r>
  <r>
    <x v="298"/>
    <x v="0"/>
  </r>
  <r>
    <x v="299"/>
    <x v="0"/>
  </r>
  <r>
    <x v="300"/>
    <x v="0"/>
  </r>
  <r>
    <x v="301"/>
    <x v="0"/>
  </r>
  <r>
    <x v="302"/>
    <x v="0"/>
  </r>
  <r>
    <x v="303"/>
    <x v="0"/>
  </r>
  <r>
    <x v="184"/>
    <x v="0"/>
  </r>
  <r>
    <x v="304"/>
    <x v="0"/>
  </r>
  <r>
    <x v="305"/>
    <x v="0"/>
  </r>
  <r>
    <x v="306"/>
    <x v="0"/>
  </r>
  <r>
    <x v="307"/>
    <x v="0"/>
  </r>
  <r>
    <x v="59"/>
    <x v="0"/>
  </r>
  <r>
    <x v="308"/>
    <x v="0"/>
  </r>
  <r>
    <x v="19"/>
    <x v="0"/>
  </r>
  <r>
    <x v="136"/>
    <x v="0"/>
  </r>
  <r>
    <x v="309"/>
    <x v="0"/>
  </r>
  <r>
    <x v="310"/>
    <x v="0"/>
  </r>
  <r>
    <x v="311"/>
    <x v="0"/>
  </r>
  <r>
    <x v="312"/>
    <x v="0"/>
  </r>
  <r>
    <x v="114"/>
    <x v="0"/>
  </r>
  <r>
    <x v="139"/>
    <x v="0"/>
  </r>
  <r>
    <x v="313"/>
    <x v="0"/>
  </r>
  <r>
    <x v="314"/>
    <x v="0"/>
  </r>
  <r>
    <x v="6"/>
    <x v="0"/>
  </r>
  <r>
    <x v="315"/>
    <x v="0"/>
  </r>
  <r>
    <x v="316"/>
    <x v="0"/>
  </r>
  <r>
    <x v="317"/>
    <x v="0"/>
  </r>
  <r>
    <x v="318"/>
    <x v="0"/>
  </r>
  <r>
    <x v="46"/>
    <x v="0"/>
  </r>
  <r>
    <x v="319"/>
    <x v="0"/>
  </r>
  <r>
    <x v="320"/>
    <x v="0"/>
  </r>
  <r>
    <x v="321"/>
    <x v="0"/>
  </r>
  <r>
    <x v="322"/>
    <x v="0"/>
  </r>
  <r>
    <x v="323"/>
    <x v="0"/>
  </r>
  <r>
    <x v="324"/>
    <x v="0"/>
  </r>
  <r>
    <x v="325"/>
    <x v="0"/>
  </r>
  <r>
    <x v="326"/>
    <x v="0"/>
  </r>
  <r>
    <x v="327"/>
    <x v="0"/>
  </r>
  <r>
    <x v="284"/>
    <x v="0"/>
  </r>
  <r>
    <x v="328"/>
    <x v="0"/>
  </r>
  <r>
    <x v="329"/>
    <x v="0"/>
  </r>
  <r>
    <x v="330"/>
    <x v="0"/>
  </r>
  <r>
    <x v="331"/>
    <x v="0"/>
  </r>
  <r>
    <x v="332"/>
    <x v="0"/>
  </r>
  <r>
    <x v="333"/>
    <x v="0"/>
  </r>
  <r>
    <x v="334"/>
    <x v="0"/>
  </r>
  <r>
    <x v="335"/>
    <x v="0"/>
  </r>
  <r>
    <x v="336"/>
    <x v="0"/>
  </r>
  <r>
    <x v="337"/>
    <x v="1"/>
  </r>
  <r>
    <x v="338"/>
    <x v="1"/>
  </r>
  <r>
    <x v="339"/>
    <x v="0"/>
  </r>
  <r>
    <x v="340"/>
    <x v="0"/>
  </r>
  <r>
    <x v="341"/>
    <x v="1"/>
  </r>
  <r>
    <x v="342"/>
    <x v="0"/>
  </r>
  <r>
    <x v="343"/>
    <x v="0"/>
  </r>
  <r>
    <x v="344"/>
    <x v="0"/>
  </r>
  <r>
    <x v="345"/>
    <x v="0"/>
  </r>
  <r>
    <x v="346"/>
    <x v="0"/>
  </r>
  <r>
    <x v="347"/>
    <x v="0"/>
  </r>
  <r>
    <x v="184"/>
    <x v="0"/>
  </r>
  <r>
    <x v="348"/>
    <x v="0"/>
  </r>
  <r>
    <x v="349"/>
    <x v="0"/>
  </r>
  <r>
    <x v="119"/>
    <x v="0"/>
  </r>
  <r>
    <x v="350"/>
    <x v="0"/>
  </r>
  <r>
    <x v="307"/>
    <x v="0"/>
  </r>
  <r>
    <x v="351"/>
    <x v="0"/>
  </r>
  <r>
    <x v="352"/>
    <x v="0"/>
  </r>
  <r>
    <x v="60"/>
    <x v="0"/>
  </r>
  <r>
    <x v="353"/>
    <x v="0"/>
  </r>
  <r>
    <x v="354"/>
    <x v="0"/>
  </r>
  <r>
    <x v="250"/>
    <x v="2"/>
  </r>
  <r>
    <x v="245"/>
    <x v="0"/>
  </r>
  <r>
    <x v="122"/>
    <x v="0"/>
  </r>
  <r>
    <x v="355"/>
    <x v="0"/>
  </r>
  <r>
    <x v="356"/>
    <x v="0"/>
  </r>
  <r>
    <x v="357"/>
    <x v="0"/>
  </r>
  <r>
    <x v="358"/>
    <x v="2"/>
  </r>
  <r>
    <x v="359"/>
    <x v="0"/>
  </r>
  <r>
    <x v="360"/>
    <x v="0"/>
  </r>
  <r>
    <x v="53"/>
    <x v="0"/>
  </r>
  <r>
    <x v="288"/>
    <x v="0"/>
  </r>
  <r>
    <x v="361"/>
    <x v="0"/>
  </r>
  <r>
    <x v="92"/>
    <x v="1"/>
  </r>
  <r>
    <x v="362"/>
    <x v="3"/>
  </r>
  <r>
    <x v="105"/>
    <x v="2"/>
  </r>
  <r>
    <x v="363"/>
    <x v="3"/>
  </r>
  <r>
    <x v="364"/>
    <x v="3"/>
  </r>
  <r>
    <x v="365"/>
    <x v="0"/>
  </r>
  <r>
    <x v="366"/>
    <x v="0"/>
  </r>
  <r>
    <x v="340"/>
    <x v="0"/>
  </r>
  <r>
    <x v="367"/>
    <x v="3"/>
  </r>
  <r>
    <x v="368"/>
    <x v="3"/>
  </r>
  <r>
    <x v="369"/>
    <x v="3"/>
  </r>
  <r>
    <x v="370"/>
    <x v="0"/>
  </r>
  <r>
    <x v="371"/>
    <x v="0"/>
  </r>
  <r>
    <x v="372"/>
    <x v="0"/>
  </r>
  <r>
    <x v="373"/>
    <x v="0"/>
  </r>
  <r>
    <x v="140"/>
    <x v="3"/>
  </r>
  <r>
    <x v="374"/>
    <x v="3"/>
  </r>
  <r>
    <x v="375"/>
    <x v="0"/>
  </r>
  <r>
    <x v="376"/>
    <x v="0"/>
  </r>
  <r>
    <x v="377"/>
    <x v="0"/>
  </r>
  <r>
    <x v="378"/>
    <x v="0"/>
  </r>
  <r>
    <x v="379"/>
    <x v="0"/>
  </r>
  <r>
    <x v="380"/>
    <x v="3"/>
  </r>
  <r>
    <x v="381"/>
    <x v="3"/>
  </r>
  <r>
    <x v="382"/>
    <x v="0"/>
  </r>
  <r>
    <x v="383"/>
    <x v="0"/>
  </r>
  <r>
    <x v="384"/>
    <x v="0"/>
  </r>
  <r>
    <x v="385"/>
    <x v="3"/>
  </r>
  <r>
    <x v="154"/>
    <x v="3"/>
  </r>
  <r>
    <x v="386"/>
    <x v="0"/>
  </r>
  <r>
    <x v="109"/>
    <x v="3"/>
  </r>
  <r>
    <x v="305"/>
    <x v="0"/>
  </r>
  <r>
    <x v="387"/>
    <x v="3"/>
  </r>
  <r>
    <x v="388"/>
    <x v="3"/>
  </r>
  <r>
    <x v="389"/>
    <x v="3"/>
  </r>
  <r>
    <x v="390"/>
    <x v="2"/>
  </r>
  <r>
    <x v="391"/>
    <x v="2"/>
  </r>
  <r>
    <x v="392"/>
    <x v="0"/>
  </r>
  <r>
    <x v="393"/>
    <x v="0"/>
  </r>
  <r>
    <x v="394"/>
    <x v="0"/>
  </r>
  <r>
    <x v="395"/>
    <x v="0"/>
  </r>
  <r>
    <x v="227"/>
    <x v="0"/>
  </r>
  <r>
    <x v="396"/>
    <x v="0"/>
  </r>
  <r>
    <x v="397"/>
    <x v="0"/>
  </r>
  <r>
    <x v="398"/>
    <x v="0"/>
  </r>
  <r>
    <x v="399"/>
    <x v="0"/>
  </r>
  <r>
    <x v="400"/>
    <x v="0"/>
  </r>
  <r>
    <x v="401"/>
    <x v="3"/>
  </r>
  <r>
    <x v="402"/>
    <x v="3"/>
  </r>
  <r>
    <x v="403"/>
    <x v="0"/>
  </r>
  <r>
    <x v="198"/>
    <x v="0"/>
  </r>
  <r>
    <x v="404"/>
    <x v="0"/>
  </r>
  <r>
    <x v="405"/>
    <x v="0"/>
  </r>
  <r>
    <x v="406"/>
    <x v="0"/>
  </r>
  <r>
    <x v="407"/>
    <x v="0"/>
  </r>
  <r>
    <x v="408"/>
    <x v="0"/>
  </r>
  <r>
    <x v="70"/>
    <x v="0"/>
  </r>
  <r>
    <x v="409"/>
    <x v="0"/>
  </r>
  <r>
    <x v="391"/>
    <x v="1"/>
  </r>
  <r>
    <x v="410"/>
    <x v="0"/>
  </r>
  <r>
    <x v="277"/>
    <x v="0"/>
  </r>
  <r>
    <x v="364"/>
    <x v="0"/>
  </r>
  <r>
    <x v="411"/>
    <x v="0"/>
  </r>
  <r>
    <x v="412"/>
    <x v="0"/>
  </r>
  <r>
    <x v="413"/>
    <x v="0"/>
  </r>
  <r>
    <x v="414"/>
    <x v="0"/>
  </r>
  <r>
    <x v="415"/>
    <x v="0"/>
  </r>
  <r>
    <x v="416"/>
    <x v="0"/>
  </r>
  <r>
    <x v="417"/>
    <x v="0"/>
  </r>
  <r>
    <x v="418"/>
    <x v="0"/>
  </r>
  <r>
    <x v="419"/>
    <x v="0"/>
  </r>
  <r>
    <x v="420"/>
    <x v="0"/>
  </r>
  <r>
    <x v="421"/>
    <x v="0"/>
  </r>
  <r>
    <x v="310"/>
    <x v="0"/>
  </r>
  <r>
    <x v="422"/>
    <x v="0"/>
  </r>
  <r>
    <x v="423"/>
    <x v="0"/>
  </r>
  <r>
    <x v="424"/>
    <x v="0"/>
  </r>
  <r>
    <x v="425"/>
    <x v="0"/>
  </r>
  <r>
    <x v="324"/>
    <x v="0"/>
  </r>
  <r>
    <x v="426"/>
    <x v="2"/>
  </r>
  <r>
    <x v="427"/>
    <x v="2"/>
  </r>
  <r>
    <x v="428"/>
    <x v="2"/>
  </r>
  <r>
    <x v="429"/>
    <x v="0"/>
  </r>
  <r>
    <x v="322"/>
    <x v="2"/>
  </r>
  <r>
    <x v="430"/>
    <x v="0"/>
  </r>
  <r>
    <x v="431"/>
    <x v="1"/>
  </r>
  <r>
    <x v="34"/>
    <x v="0"/>
  </r>
  <r>
    <x v="252"/>
    <x v="0"/>
  </r>
  <r>
    <x v="432"/>
    <x v="1"/>
  </r>
  <r>
    <x v="433"/>
    <x v="0"/>
  </r>
  <r>
    <x v="296"/>
    <x v="0"/>
  </r>
  <r>
    <x v="434"/>
    <x v="0"/>
  </r>
  <r>
    <x v="435"/>
    <x v="0"/>
  </r>
  <r>
    <x v="436"/>
    <x v="0"/>
  </r>
  <r>
    <x v="180"/>
    <x v="1"/>
  </r>
  <r>
    <x v="106"/>
    <x v="0"/>
  </r>
  <r>
    <x v="437"/>
    <x v="0"/>
  </r>
  <r>
    <x v="438"/>
    <x v="2"/>
  </r>
  <r>
    <x v="25"/>
    <x v="0"/>
  </r>
  <r>
    <x v="86"/>
    <x v="0"/>
  </r>
  <r>
    <x v="439"/>
    <x v="0"/>
  </r>
  <r>
    <x v="440"/>
    <x v="0"/>
  </r>
  <r>
    <x v="441"/>
    <x v="0"/>
  </r>
  <r>
    <x v="442"/>
    <x v="0"/>
  </r>
  <r>
    <x v="443"/>
    <x v="0"/>
  </r>
  <r>
    <x v="341"/>
    <x v="0"/>
  </r>
  <r>
    <x v="444"/>
    <x v="0"/>
  </r>
  <r>
    <x v="445"/>
    <x v="0"/>
  </r>
  <r>
    <x v="446"/>
    <x v="0"/>
  </r>
  <r>
    <x v="447"/>
    <x v="0"/>
  </r>
  <r>
    <x v="448"/>
    <x v="0"/>
  </r>
  <r>
    <x v="449"/>
    <x v="0"/>
  </r>
  <r>
    <x v="450"/>
    <x v="0"/>
  </r>
  <r>
    <x v="441"/>
    <x v="3"/>
  </r>
  <r>
    <x v="451"/>
    <x v="0"/>
  </r>
  <r>
    <x v="452"/>
    <x v="0"/>
  </r>
  <r>
    <x v="453"/>
    <x v="3"/>
  </r>
  <r>
    <x v="454"/>
    <x v="0"/>
  </r>
  <r>
    <x v="455"/>
    <x v="0"/>
  </r>
  <r>
    <x v="456"/>
    <x v="0"/>
  </r>
  <r>
    <x v="457"/>
    <x v="0"/>
  </r>
  <r>
    <x v="458"/>
    <x v="0"/>
  </r>
  <r>
    <x v="459"/>
    <x v="0"/>
  </r>
  <r>
    <x v="460"/>
    <x v="0"/>
  </r>
  <r>
    <x v="461"/>
    <x v="0"/>
  </r>
  <r>
    <x v="241"/>
    <x v="0"/>
  </r>
  <r>
    <x v="103"/>
    <x v="0"/>
  </r>
  <r>
    <x v="462"/>
    <x v="0"/>
  </r>
  <r>
    <x v="463"/>
    <x v="0"/>
  </r>
  <r>
    <x v="464"/>
    <x v="3"/>
  </r>
  <r>
    <x v="217"/>
    <x v="0"/>
  </r>
  <r>
    <x v="120"/>
    <x v="0"/>
  </r>
  <r>
    <x v="465"/>
    <x v="0"/>
  </r>
  <r>
    <x v="466"/>
    <x v="0"/>
  </r>
  <r>
    <x v="467"/>
    <x v="0"/>
  </r>
  <r>
    <x v="468"/>
    <x v="1"/>
  </r>
  <r>
    <x v="469"/>
    <x v="0"/>
  </r>
  <r>
    <x v="470"/>
    <x v="0"/>
  </r>
  <r>
    <x v="471"/>
    <x v="0"/>
  </r>
  <r>
    <x v="472"/>
    <x v="0"/>
  </r>
  <r>
    <x v="473"/>
    <x v="1"/>
  </r>
  <r>
    <x v="474"/>
    <x v="1"/>
  </r>
  <r>
    <x v="475"/>
    <x v="0"/>
  </r>
  <r>
    <x v="476"/>
    <x v="0"/>
  </r>
  <r>
    <x v="477"/>
    <x v="1"/>
  </r>
  <r>
    <x v="478"/>
    <x v="1"/>
  </r>
  <r>
    <x v="479"/>
    <x v="0"/>
  </r>
  <r>
    <x v="480"/>
    <x v="0"/>
  </r>
  <r>
    <x v="481"/>
    <x v="0"/>
  </r>
  <r>
    <x v="482"/>
    <x v="0"/>
  </r>
  <r>
    <x v="483"/>
    <x v="0"/>
  </r>
  <r>
    <x v="484"/>
    <x v="1"/>
  </r>
  <r>
    <x v="485"/>
    <x v="0"/>
  </r>
  <r>
    <x v="486"/>
    <x v="2"/>
  </r>
  <r>
    <x v="487"/>
    <x v="1"/>
  </r>
  <r>
    <x v="488"/>
    <x v="0"/>
  </r>
  <r>
    <x v="489"/>
    <x v="0"/>
  </r>
  <r>
    <x v="490"/>
    <x v="0"/>
  </r>
  <r>
    <x v="230"/>
    <x v="1"/>
  </r>
  <r>
    <x v="491"/>
    <x v="0"/>
  </r>
  <r>
    <x v="492"/>
    <x v="0"/>
  </r>
  <r>
    <x v="49"/>
    <x v="0"/>
  </r>
  <r>
    <x v="493"/>
    <x v="0"/>
  </r>
  <r>
    <x v="274"/>
    <x v="0"/>
  </r>
  <r>
    <x v="494"/>
    <x v="0"/>
  </r>
  <r>
    <x v="495"/>
    <x v="0"/>
  </r>
  <r>
    <x v="496"/>
    <x v="1"/>
  </r>
  <r>
    <x v="497"/>
    <x v="0"/>
  </r>
  <r>
    <x v="498"/>
    <x v="2"/>
  </r>
  <r>
    <x v="499"/>
    <x v="0"/>
  </r>
  <r>
    <x v="500"/>
    <x v="1"/>
  </r>
  <r>
    <x v="465"/>
    <x v="0"/>
  </r>
  <r>
    <x v="501"/>
    <x v="0"/>
  </r>
  <r>
    <x v="502"/>
    <x v="0"/>
  </r>
  <r>
    <x v="503"/>
    <x v="0"/>
  </r>
  <r>
    <x v="364"/>
    <x v="0"/>
  </r>
  <r>
    <x v="504"/>
    <x v="0"/>
  </r>
  <r>
    <x v="505"/>
    <x v="0"/>
  </r>
  <r>
    <x v="506"/>
    <x v="0"/>
  </r>
  <r>
    <x v="507"/>
    <x v="0"/>
  </r>
  <r>
    <x v="462"/>
    <x v="0"/>
  </r>
  <r>
    <x v="508"/>
    <x v="0"/>
  </r>
  <r>
    <x v="509"/>
    <x v="0"/>
  </r>
  <r>
    <x v="510"/>
    <x v="0"/>
  </r>
  <r>
    <x v="511"/>
    <x v="0"/>
  </r>
  <r>
    <x v="512"/>
    <x v="0"/>
  </r>
  <r>
    <x v="513"/>
    <x v="0"/>
  </r>
  <r>
    <x v="223"/>
    <x v="0"/>
  </r>
  <r>
    <x v="514"/>
    <x v="0"/>
  </r>
  <r>
    <x v="515"/>
    <x v="0"/>
  </r>
  <r>
    <x v="457"/>
    <x v="0"/>
  </r>
  <r>
    <x v="516"/>
    <x v="0"/>
  </r>
  <r>
    <x v="116"/>
    <x v="0"/>
  </r>
  <r>
    <x v="517"/>
    <x v="0"/>
  </r>
  <r>
    <x v="518"/>
    <x v="0"/>
  </r>
  <r>
    <x v="213"/>
    <x v="0"/>
  </r>
  <r>
    <x v="332"/>
    <x v="0"/>
  </r>
  <r>
    <x v="193"/>
    <x v="0"/>
  </r>
  <r>
    <x v="519"/>
    <x v="0"/>
  </r>
  <r>
    <x v="520"/>
    <x v="0"/>
  </r>
  <r>
    <x v="521"/>
    <x v="0"/>
  </r>
  <r>
    <x v="522"/>
    <x v="0"/>
  </r>
  <r>
    <x v="523"/>
    <x v="0"/>
  </r>
  <r>
    <x v="524"/>
    <x v="0"/>
  </r>
  <r>
    <x v="130"/>
    <x v="0"/>
  </r>
  <r>
    <x v="525"/>
    <x v="0"/>
  </r>
  <r>
    <x v="526"/>
    <x v="0"/>
  </r>
  <r>
    <x v="527"/>
    <x v="0"/>
  </r>
  <r>
    <x v="185"/>
    <x v="0"/>
  </r>
  <r>
    <x v="528"/>
    <x v="0"/>
  </r>
  <r>
    <x v="529"/>
    <x v="0"/>
  </r>
  <r>
    <x v="530"/>
    <x v="0"/>
  </r>
  <r>
    <x v="531"/>
    <x v="0"/>
  </r>
  <r>
    <x v="532"/>
    <x v="0"/>
  </r>
  <r>
    <x v="527"/>
    <x v="0"/>
  </r>
  <r>
    <x v="533"/>
    <x v="0"/>
  </r>
  <r>
    <x v="430"/>
    <x v="0"/>
  </r>
  <r>
    <x v="534"/>
    <x v="0"/>
  </r>
  <r>
    <x v="403"/>
    <x v="0"/>
  </r>
  <r>
    <x v="535"/>
    <x v="0"/>
  </r>
  <r>
    <x v="48"/>
    <x v="0"/>
  </r>
  <r>
    <x v="248"/>
    <x v="0"/>
  </r>
  <r>
    <x v="536"/>
    <x v="0"/>
  </r>
  <r>
    <x v="537"/>
    <x v="0"/>
  </r>
  <r>
    <x v="538"/>
    <x v="0"/>
  </r>
  <r>
    <x v="539"/>
    <x v="0"/>
  </r>
  <r>
    <x v="540"/>
    <x v="0"/>
  </r>
  <r>
    <x v="541"/>
    <x v="0"/>
  </r>
  <r>
    <x v="542"/>
    <x v="0"/>
  </r>
  <r>
    <x v="543"/>
    <x v="0"/>
  </r>
  <r>
    <x v="205"/>
    <x v="0"/>
  </r>
  <r>
    <x v="544"/>
    <x v="0"/>
  </r>
  <r>
    <x v="163"/>
    <x v="0"/>
  </r>
  <r>
    <x v="545"/>
    <x v="0"/>
  </r>
  <r>
    <x v="546"/>
    <x v="0"/>
  </r>
  <r>
    <x v="373"/>
    <x v="0"/>
  </r>
  <r>
    <x v="547"/>
    <x v="0"/>
  </r>
  <r>
    <x v="548"/>
    <x v="0"/>
  </r>
  <r>
    <x v="549"/>
    <x v="0"/>
  </r>
  <r>
    <x v="550"/>
    <x v="0"/>
  </r>
  <r>
    <x v="551"/>
    <x v="0"/>
  </r>
  <r>
    <x v="552"/>
    <x v="0"/>
  </r>
  <r>
    <x v="48"/>
    <x v="0"/>
  </r>
  <r>
    <x v="553"/>
    <x v="0"/>
  </r>
  <r>
    <x v="554"/>
    <x v="0"/>
  </r>
  <r>
    <x v="555"/>
    <x v="0"/>
  </r>
  <r>
    <x v="556"/>
    <x v="0"/>
  </r>
  <r>
    <x v="390"/>
    <x v="0"/>
  </r>
  <r>
    <x v="408"/>
    <x v="0"/>
  </r>
  <r>
    <x v="276"/>
    <x v="0"/>
  </r>
  <r>
    <x v="557"/>
    <x v="0"/>
  </r>
  <r>
    <x v="549"/>
    <x v="0"/>
  </r>
  <r>
    <x v="558"/>
    <x v="0"/>
  </r>
  <r>
    <x v="528"/>
    <x v="0"/>
  </r>
  <r>
    <x v="559"/>
    <x v="0"/>
  </r>
  <r>
    <x v="317"/>
    <x v="0"/>
  </r>
  <r>
    <x v="338"/>
    <x v="0"/>
  </r>
  <r>
    <x v="255"/>
    <x v="0"/>
  </r>
  <r>
    <x v="560"/>
    <x v="0"/>
  </r>
  <r>
    <x v="561"/>
    <x v="0"/>
  </r>
  <r>
    <x v="136"/>
    <x v="0"/>
  </r>
  <r>
    <x v="562"/>
    <x v="0"/>
  </r>
  <r>
    <x v="262"/>
    <x v="0"/>
  </r>
  <r>
    <x v="500"/>
    <x v="0"/>
  </r>
  <r>
    <x v="563"/>
    <x v="0"/>
  </r>
  <r>
    <x v="564"/>
    <x v="0"/>
  </r>
  <r>
    <x v="565"/>
    <x v="0"/>
  </r>
  <r>
    <x v="566"/>
    <x v="0"/>
  </r>
  <r>
    <x v="22"/>
    <x v="0"/>
  </r>
  <r>
    <x v="567"/>
    <x v="0"/>
  </r>
  <r>
    <x v="516"/>
    <x v="0"/>
  </r>
  <r>
    <x v="568"/>
    <x v="0"/>
  </r>
  <r>
    <x v="466"/>
    <x v="0"/>
  </r>
  <r>
    <x v="569"/>
    <x v="0"/>
  </r>
  <r>
    <x v="570"/>
    <x v="0"/>
  </r>
  <r>
    <x v="571"/>
    <x v="0"/>
  </r>
  <r>
    <x v="504"/>
    <x v="0"/>
  </r>
  <r>
    <x v="572"/>
    <x v="0"/>
  </r>
  <r>
    <x v="573"/>
    <x v="0"/>
  </r>
  <r>
    <x v="574"/>
    <x v="0"/>
  </r>
  <r>
    <x v="575"/>
    <x v="0"/>
  </r>
  <r>
    <x v="576"/>
    <x v="0"/>
  </r>
  <r>
    <x v="372"/>
    <x v="0"/>
  </r>
  <r>
    <x v="577"/>
    <x v="0"/>
  </r>
  <r>
    <x v="578"/>
    <x v="0"/>
  </r>
  <r>
    <x v="579"/>
    <x v="0"/>
  </r>
  <r>
    <x v="580"/>
    <x v="0"/>
  </r>
  <r>
    <x v="581"/>
    <x v="0"/>
  </r>
  <r>
    <x v="582"/>
    <x v="0"/>
  </r>
  <r>
    <x v="583"/>
    <x v="0"/>
  </r>
  <r>
    <x v="560"/>
    <x v="0"/>
  </r>
  <r>
    <x v="584"/>
    <x v="0"/>
  </r>
  <r>
    <x v="585"/>
    <x v="0"/>
  </r>
  <r>
    <x v="586"/>
    <x v="0"/>
  </r>
  <r>
    <x v="357"/>
    <x v="0"/>
  </r>
  <r>
    <x v="587"/>
    <x v="0"/>
  </r>
  <r>
    <x v="588"/>
    <x v="0"/>
  </r>
  <r>
    <x v="117"/>
    <x v="0"/>
  </r>
  <r>
    <x v="93"/>
    <x v="0"/>
  </r>
  <r>
    <x v="589"/>
    <x v="0"/>
  </r>
  <r>
    <x v="590"/>
    <x v="0"/>
  </r>
  <r>
    <x v="591"/>
    <x v="0"/>
  </r>
  <r>
    <x v="592"/>
    <x v="0"/>
  </r>
  <r>
    <x v="593"/>
    <x v="0"/>
  </r>
  <r>
    <x v="272"/>
    <x v="0"/>
  </r>
  <r>
    <x v="197"/>
    <x v="0"/>
  </r>
  <r>
    <x v="594"/>
    <x v="0"/>
  </r>
  <r>
    <x v="595"/>
    <x v="0"/>
  </r>
  <r>
    <x v="288"/>
    <x v="0"/>
  </r>
  <r>
    <x v="596"/>
    <x v="0"/>
  </r>
  <r>
    <x v="597"/>
    <x v="0"/>
  </r>
  <r>
    <x v="598"/>
    <x v="0"/>
  </r>
  <r>
    <x v="599"/>
    <x v="0"/>
  </r>
  <r>
    <x v="55"/>
    <x v="0"/>
  </r>
  <r>
    <x v="600"/>
    <x v="0"/>
  </r>
  <r>
    <x v="601"/>
    <x v="0"/>
  </r>
  <r>
    <x v="602"/>
    <x v="0"/>
  </r>
  <r>
    <x v="223"/>
    <x v="0"/>
  </r>
  <r>
    <x v="209"/>
    <x v="0"/>
  </r>
  <r>
    <x v="603"/>
    <x v="0"/>
  </r>
  <r>
    <x v="604"/>
    <x v="0"/>
  </r>
  <r>
    <x v="605"/>
    <x v="0"/>
  </r>
  <r>
    <x v="606"/>
    <x v="0"/>
  </r>
  <r>
    <x v="607"/>
    <x v="0"/>
  </r>
  <r>
    <x v="420"/>
    <x v="0"/>
  </r>
  <r>
    <x v="608"/>
    <x v="0"/>
  </r>
  <r>
    <x v="609"/>
    <x v="0"/>
  </r>
  <r>
    <x v="610"/>
    <x v="0"/>
  </r>
  <r>
    <x v="611"/>
    <x v="0"/>
  </r>
  <r>
    <x v="612"/>
    <x v="0"/>
  </r>
  <r>
    <x v="613"/>
    <x v="0"/>
  </r>
  <r>
    <x v="614"/>
    <x v="0"/>
  </r>
  <r>
    <x v="615"/>
    <x v="0"/>
  </r>
  <r>
    <x v="616"/>
    <x v="0"/>
  </r>
  <r>
    <x v="617"/>
    <x v="0"/>
  </r>
  <r>
    <x v="618"/>
    <x v="0"/>
  </r>
  <r>
    <x v="619"/>
    <x v="0"/>
  </r>
  <r>
    <x v="620"/>
    <x v="0"/>
  </r>
  <r>
    <x v="375"/>
    <x v="0"/>
  </r>
  <r>
    <x v="621"/>
    <x v="0"/>
  </r>
  <r>
    <x v="622"/>
    <x v="0"/>
  </r>
  <r>
    <x v="623"/>
    <x v="0"/>
  </r>
  <r>
    <x v="207"/>
    <x v="0"/>
  </r>
  <r>
    <x v="43"/>
    <x v="0"/>
  </r>
  <r>
    <x v="624"/>
    <x v="0"/>
  </r>
  <r>
    <x v="625"/>
    <x v="0"/>
  </r>
  <r>
    <x v="555"/>
    <x v="0"/>
  </r>
  <r>
    <x v="626"/>
    <x v="0"/>
  </r>
  <r>
    <x v="627"/>
    <x v="0"/>
  </r>
  <r>
    <x v="628"/>
    <x v="0"/>
  </r>
  <r>
    <x v="532"/>
    <x v="0"/>
  </r>
  <r>
    <x v="629"/>
    <x v="0"/>
  </r>
  <r>
    <x v="630"/>
    <x v="0"/>
  </r>
  <r>
    <x v="260"/>
    <x v="0"/>
  </r>
  <r>
    <x v="631"/>
    <x v="0"/>
  </r>
  <r>
    <x v="632"/>
    <x v="0"/>
  </r>
  <r>
    <x v="633"/>
    <x v="0"/>
  </r>
  <r>
    <x v="634"/>
    <x v="0"/>
  </r>
  <r>
    <x v="635"/>
    <x v="0"/>
  </r>
  <r>
    <x v="636"/>
    <x v="0"/>
  </r>
  <r>
    <x v="637"/>
    <x v="0"/>
  </r>
  <r>
    <x v="638"/>
    <x v="0"/>
  </r>
  <r>
    <x v="440"/>
    <x v="0"/>
  </r>
  <r>
    <x v="639"/>
    <x v="0"/>
  </r>
  <r>
    <x v="640"/>
    <x v="0"/>
  </r>
  <r>
    <x v="474"/>
    <x v="0"/>
  </r>
  <r>
    <x v="153"/>
    <x v="0"/>
  </r>
  <r>
    <x v="641"/>
    <x v="0"/>
  </r>
  <r>
    <x v="642"/>
    <x v="0"/>
  </r>
  <r>
    <x v="643"/>
    <x v="0"/>
  </r>
  <r>
    <x v="314"/>
    <x v="0"/>
  </r>
  <r>
    <x v="644"/>
    <x v="0"/>
  </r>
  <r>
    <x v="645"/>
    <x v="0"/>
  </r>
  <r>
    <x v="646"/>
    <x v="0"/>
  </r>
  <r>
    <x v="540"/>
    <x v="0"/>
  </r>
  <r>
    <x v="647"/>
    <x v="0"/>
  </r>
  <r>
    <x v="648"/>
    <x v="0"/>
  </r>
  <r>
    <x v="649"/>
    <x v="0"/>
  </r>
  <r>
    <x v="75"/>
    <x v="0"/>
  </r>
  <r>
    <x v="255"/>
    <x v="0"/>
  </r>
  <r>
    <x v="650"/>
    <x v="0"/>
  </r>
  <r>
    <x v="433"/>
    <x v="0"/>
  </r>
  <r>
    <x v="649"/>
    <x v="0"/>
  </r>
  <r>
    <x v="651"/>
    <x v="0"/>
  </r>
  <r>
    <x v="652"/>
    <x v="0"/>
  </r>
  <r>
    <x v="182"/>
    <x v="0"/>
  </r>
  <r>
    <x v="653"/>
    <x v="0"/>
  </r>
  <r>
    <x v="654"/>
    <x v="0"/>
  </r>
  <r>
    <x v="655"/>
    <x v="0"/>
  </r>
  <r>
    <x v="656"/>
    <x v="0"/>
  </r>
  <r>
    <x v="657"/>
    <x v="0"/>
  </r>
  <r>
    <x v="658"/>
    <x v="0"/>
  </r>
  <r>
    <x v="100"/>
    <x v="0"/>
  </r>
  <r>
    <x v="659"/>
    <x v="0"/>
  </r>
  <r>
    <x v="64"/>
    <x v="0"/>
  </r>
  <r>
    <x v="660"/>
    <x v="0"/>
  </r>
  <r>
    <x v="661"/>
    <x v="0"/>
  </r>
  <r>
    <x v="662"/>
    <x v="0"/>
  </r>
  <r>
    <x v="663"/>
    <x v="0"/>
  </r>
  <r>
    <x v="664"/>
    <x v="0"/>
  </r>
  <r>
    <x v="665"/>
    <x v="0"/>
  </r>
  <r>
    <x v="62"/>
    <x v="0"/>
  </r>
  <r>
    <x v="666"/>
    <x v="0"/>
  </r>
  <r>
    <x v="667"/>
    <x v="0"/>
  </r>
  <r>
    <x v="668"/>
    <x v="0"/>
  </r>
  <r>
    <x v="669"/>
    <x v="0"/>
  </r>
  <r>
    <x v="670"/>
    <x v="0"/>
  </r>
  <r>
    <x v="671"/>
    <x v="0"/>
  </r>
  <r>
    <x v="672"/>
    <x v="0"/>
  </r>
  <r>
    <x v="673"/>
    <x v="0"/>
  </r>
  <r>
    <x v="674"/>
    <x v="0"/>
  </r>
  <r>
    <x v="667"/>
    <x v="0"/>
  </r>
  <r>
    <x v="675"/>
    <x v="0"/>
  </r>
  <r>
    <x v="676"/>
    <x v="0"/>
  </r>
  <r>
    <x v="677"/>
    <x v="0"/>
  </r>
  <r>
    <x v="417"/>
    <x v="0"/>
  </r>
  <r>
    <x v="244"/>
    <x v="0"/>
  </r>
  <r>
    <x v="678"/>
    <x v="0"/>
  </r>
  <r>
    <x v="679"/>
    <x v="0"/>
  </r>
  <r>
    <x v="680"/>
    <x v="0"/>
  </r>
  <r>
    <x v="681"/>
    <x v="0"/>
  </r>
  <r>
    <x v="682"/>
    <x v="0"/>
  </r>
  <r>
    <x v="683"/>
    <x v="0"/>
  </r>
  <r>
    <x v="684"/>
    <x v="0"/>
  </r>
  <r>
    <x v="90"/>
    <x v="0"/>
  </r>
  <r>
    <x v="685"/>
    <x v="0"/>
  </r>
  <r>
    <x v="298"/>
    <x v="0"/>
  </r>
  <r>
    <x v="686"/>
    <x v="0"/>
  </r>
  <r>
    <x v="687"/>
    <x v="0"/>
  </r>
  <r>
    <x v="688"/>
    <x v="0"/>
  </r>
  <r>
    <x v="689"/>
    <x v="0"/>
  </r>
  <r>
    <x v="690"/>
    <x v="0"/>
  </r>
  <r>
    <x v="691"/>
    <x v="0"/>
  </r>
  <r>
    <x v="692"/>
    <x v="0"/>
  </r>
  <r>
    <x v="693"/>
    <x v="0"/>
  </r>
  <r>
    <x v="694"/>
    <x v="0"/>
  </r>
  <r>
    <x v="220"/>
    <x v="0"/>
  </r>
  <r>
    <x v="695"/>
    <x v="0"/>
  </r>
  <r>
    <x v="53"/>
    <x v="0"/>
  </r>
  <r>
    <x v="215"/>
    <x v="0"/>
  </r>
  <r>
    <x v="606"/>
    <x v="0"/>
  </r>
  <r>
    <x v="696"/>
    <x v="0"/>
  </r>
  <r>
    <x v="697"/>
    <x v="0"/>
  </r>
  <r>
    <x v="698"/>
    <x v="0"/>
  </r>
  <r>
    <x v="699"/>
    <x v="0"/>
  </r>
  <r>
    <x v="700"/>
    <x v="0"/>
  </r>
  <r>
    <x v="701"/>
    <x v="0"/>
  </r>
  <r>
    <x v="702"/>
    <x v="0"/>
  </r>
  <r>
    <x v="703"/>
    <x v="0"/>
  </r>
  <r>
    <x v="198"/>
    <x v="0"/>
  </r>
  <r>
    <x v="676"/>
    <x v="0"/>
  </r>
  <r>
    <x v="704"/>
    <x v="0"/>
  </r>
  <r>
    <x v="705"/>
    <x v="0"/>
  </r>
  <r>
    <x v="706"/>
    <x v="0"/>
  </r>
  <r>
    <x v="707"/>
    <x v="0"/>
  </r>
  <r>
    <x v="110"/>
    <x v="0"/>
  </r>
  <r>
    <x v="56"/>
    <x v="0"/>
  </r>
  <r>
    <x v="708"/>
    <x v="0"/>
  </r>
  <r>
    <x v="435"/>
    <x v="0"/>
  </r>
  <r>
    <x v="709"/>
    <x v="0"/>
  </r>
  <r>
    <x v="710"/>
    <x v="0"/>
  </r>
  <r>
    <x v="711"/>
    <x v="0"/>
  </r>
  <r>
    <x v="712"/>
    <x v="0"/>
  </r>
  <r>
    <x v="713"/>
    <x v="0"/>
  </r>
  <r>
    <x v="396"/>
    <x v="0"/>
  </r>
  <r>
    <x v="68"/>
    <x v="0"/>
  </r>
  <r>
    <x v="630"/>
    <x v="0"/>
  </r>
  <r>
    <x v="424"/>
    <x v="0"/>
  </r>
  <r>
    <x v="262"/>
    <x v="0"/>
  </r>
  <r>
    <x v="215"/>
    <x v="0"/>
  </r>
  <r>
    <x v="714"/>
    <x v="0"/>
  </r>
  <r>
    <x v="715"/>
    <x v="0"/>
  </r>
  <r>
    <x v="716"/>
    <x v="0"/>
  </r>
  <r>
    <x v="183"/>
    <x v="0"/>
  </r>
  <r>
    <x v="339"/>
    <x v="0"/>
  </r>
  <r>
    <x v="717"/>
    <x v="0"/>
  </r>
  <r>
    <x v="718"/>
    <x v="0"/>
  </r>
  <r>
    <x v="719"/>
    <x v="0"/>
  </r>
  <r>
    <x v="197"/>
    <x v="0"/>
  </r>
  <r>
    <x v="358"/>
    <x v="0"/>
  </r>
  <r>
    <x v="584"/>
    <x v="0"/>
  </r>
  <r>
    <x v="720"/>
    <x v="0"/>
  </r>
  <r>
    <x v="22"/>
    <x v="0"/>
  </r>
  <r>
    <x v="721"/>
    <x v="0"/>
  </r>
  <r>
    <x v="443"/>
    <x v="0"/>
  </r>
  <r>
    <x v="29"/>
    <x v="0"/>
  </r>
  <r>
    <x v="722"/>
    <x v="0"/>
  </r>
  <r>
    <x v="723"/>
    <x v="0"/>
  </r>
  <r>
    <x v="724"/>
    <x v="0"/>
  </r>
  <r>
    <x v="725"/>
    <x v="0"/>
  </r>
  <r>
    <x v="236"/>
    <x v="0"/>
  </r>
  <r>
    <x v="436"/>
    <x v="0"/>
  </r>
  <r>
    <x v="699"/>
    <x v="0"/>
  </r>
  <r>
    <x v="726"/>
    <x v="0"/>
  </r>
  <r>
    <x v="727"/>
    <x v="0"/>
  </r>
  <r>
    <x v="728"/>
    <x v="0"/>
  </r>
  <r>
    <x v="729"/>
    <x v="0"/>
  </r>
  <r>
    <x v="730"/>
    <x v="0"/>
  </r>
  <r>
    <x v="231"/>
    <x v="0"/>
  </r>
  <r>
    <x v="731"/>
    <x v="0"/>
  </r>
  <r>
    <x v="226"/>
    <x v="0"/>
  </r>
  <r>
    <x v="732"/>
    <x v="0"/>
  </r>
  <r>
    <x v="733"/>
    <x v="0"/>
  </r>
  <r>
    <x v="734"/>
    <x v="0"/>
  </r>
  <r>
    <x v="735"/>
    <x v="0"/>
  </r>
  <r>
    <x v="699"/>
    <x v="0"/>
  </r>
  <r>
    <x v="736"/>
    <x v="0"/>
  </r>
  <r>
    <x v="77"/>
    <x v="0"/>
  </r>
  <r>
    <x v="737"/>
    <x v="0"/>
  </r>
  <r>
    <x v="738"/>
    <x v="0"/>
  </r>
  <r>
    <x v="739"/>
    <x v="0"/>
  </r>
  <r>
    <x v="217"/>
    <x v="0"/>
  </r>
  <r>
    <x v="740"/>
    <x v="0"/>
  </r>
  <r>
    <x v="741"/>
    <x v="0"/>
  </r>
  <r>
    <x v="742"/>
    <x v="0"/>
  </r>
  <r>
    <x v="743"/>
    <x v="0"/>
  </r>
  <r>
    <x v="744"/>
    <x v="0"/>
  </r>
  <r>
    <x v="745"/>
    <x v="0"/>
  </r>
  <r>
    <x v="746"/>
    <x v="0"/>
  </r>
  <r>
    <x v="465"/>
    <x v="0"/>
  </r>
  <r>
    <x v="609"/>
    <x v="0"/>
  </r>
  <r>
    <x v="62"/>
    <x v="0"/>
  </r>
  <r>
    <x v="747"/>
    <x v="0"/>
  </r>
  <r>
    <x v="270"/>
    <x v="0"/>
  </r>
  <r>
    <x v="276"/>
    <x v="0"/>
  </r>
  <r>
    <x v="748"/>
    <x v="0"/>
  </r>
  <r>
    <x v="307"/>
    <x v="0"/>
  </r>
  <r>
    <x v="749"/>
    <x v="0"/>
  </r>
  <r>
    <x v="463"/>
    <x v="0"/>
  </r>
  <r>
    <x v="750"/>
    <x v="0"/>
  </r>
  <r>
    <x v="751"/>
    <x v="0"/>
  </r>
  <r>
    <x v="664"/>
    <x v="3"/>
  </r>
  <r>
    <x v="654"/>
    <x v="1"/>
  </r>
  <r>
    <x v="557"/>
    <x v="1"/>
  </r>
  <r>
    <x v="752"/>
    <x v="3"/>
  </r>
  <r>
    <x v="753"/>
    <x v="1"/>
  </r>
  <r>
    <x v="754"/>
    <x v="1"/>
  </r>
  <r>
    <x v="755"/>
    <x v="1"/>
  </r>
  <r>
    <x v="756"/>
    <x v="1"/>
  </r>
  <r>
    <x v="757"/>
    <x v="1"/>
  </r>
  <r>
    <x v="353"/>
    <x v="1"/>
  </r>
  <r>
    <x v="758"/>
    <x v="1"/>
  </r>
  <r>
    <x v="708"/>
    <x v="1"/>
  </r>
  <r>
    <x v="593"/>
    <x v="1"/>
  </r>
  <r>
    <x v="759"/>
    <x v="1"/>
  </r>
  <r>
    <x v="760"/>
    <x v="1"/>
  </r>
  <r>
    <x v="761"/>
    <x v="1"/>
  </r>
  <r>
    <x v="762"/>
    <x v="1"/>
  </r>
  <r>
    <x v="524"/>
    <x v="1"/>
  </r>
  <r>
    <x v="763"/>
    <x v="3"/>
  </r>
  <r>
    <x v="459"/>
    <x v="1"/>
  </r>
  <r>
    <x v="764"/>
    <x v="1"/>
  </r>
  <r>
    <x v="538"/>
    <x v="3"/>
  </r>
  <r>
    <x v="389"/>
    <x v="1"/>
  </r>
  <r>
    <x v="142"/>
    <x v="1"/>
  </r>
  <r>
    <x v="680"/>
    <x v="3"/>
  </r>
  <r>
    <x v="161"/>
    <x v="3"/>
  </r>
  <r>
    <x v="765"/>
    <x v="1"/>
  </r>
  <r>
    <x v="650"/>
    <x v="3"/>
  </r>
  <r>
    <x v="766"/>
    <x v="1"/>
  </r>
  <r>
    <x v="767"/>
    <x v="1"/>
  </r>
  <r>
    <x v="768"/>
    <x v="1"/>
  </r>
  <r>
    <x v="769"/>
    <x v="2"/>
  </r>
  <r>
    <x v="255"/>
    <x v="1"/>
  </r>
  <r>
    <x v="187"/>
    <x v="1"/>
  </r>
  <r>
    <x v="770"/>
    <x v="1"/>
  </r>
  <r>
    <x v="154"/>
    <x v="1"/>
  </r>
  <r>
    <x v="771"/>
    <x v="1"/>
  </r>
  <r>
    <x v="544"/>
    <x v="1"/>
  </r>
  <r>
    <x v="61"/>
    <x v="2"/>
  </r>
  <r>
    <x v="201"/>
    <x v="2"/>
  </r>
  <r>
    <x v="286"/>
    <x v="1"/>
  </r>
  <r>
    <x v="772"/>
    <x v="1"/>
  </r>
  <r>
    <x v="773"/>
    <x v="1"/>
  </r>
  <r>
    <x v="268"/>
    <x v="1"/>
  </r>
  <r>
    <x v="774"/>
    <x v="1"/>
  </r>
  <r>
    <x v="775"/>
    <x v="1"/>
  </r>
  <r>
    <x v="776"/>
    <x v="1"/>
  </r>
  <r>
    <x v="141"/>
    <x v="1"/>
  </r>
  <r>
    <x v="777"/>
    <x v="1"/>
  </r>
  <r>
    <x v="774"/>
    <x v="1"/>
  </r>
  <r>
    <x v="778"/>
    <x v="1"/>
  </r>
  <r>
    <x v="779"/>
    <x v="1"/>
  </r>
  <r>
    <x v="780"/>
    <x v="1"/>
  </r>
  <r>
    <x v="781"/>
    <x v="2"/>
  </r>
  <r>
    <x v="782"/>
    <x v="1"/>
  </r>
  <r>
    <x v="783"/>
    <x v="1"/>
  </r>
  <r>
    <x v="784"/>
    <x v="1"/>
  </r>
  <r>
    <x v="785"/>
    <x v="1"/>
  </r>
  <r>
    <x v="786"/>
    <x v="2"/>
  </r>
  <r>
    <x v="787"/>
    <x v="1"/>
  </r>
  <r>
    <x v="788"/>
    <x v="1"/>
  </r>
  <r>
    <x v="619"/>
    <x v="1"/>
  </r>
  <r>
    <x v="789"/>
    <x v="2"/>
  </r>
  <r>
    <x v="790"/>
    <x v="2"/>
  </r>
  <r>
    <x v="791"/>
    <x v="2"/>
  </r>
  <r>
    <x v="569"/>
    <x v="2"/>
  </r>
  <r>
    <x v="792"/>
    <x v="1"/>
  </r>
  <r>
    <x v="793"/>
    <x v="2"/>
  </r>
  <r>
    <x v="794"/>
    <x v="1"/>
  </r>
  <r>
    <x v="379"/>
    <x v="1"/>
  </r>
  <r>
    <x v="136"/>
    <x v="2"/>
  </r>
  <r>
    <x v="795"/>
    <x v="1"/>
  </r>
  <r>
    <x v="710"/>
    <x v="1"/>
  </r>
  <r>
    <x v="796"/>
    <x v="2"/>
  </r>
  <r>
    <x v="797"/>
    <x v="1"/>
  </r>
  <r>
    <x v="798"/>
    <x v="1"/>
  </r>
  <r>
    <x v="799"/>
    <x v="2"/>
  </r>
  <r>
    <x v="800"/>
    <x v="1"/>
  </r>
  <r>
    <x v="801"/>
    <x v="1"/>
  </r>
  <r>
    <x v="364"/>
    <x v="2"/>
  </r>
  <r>
    <x v="10"/>
    <x v="2"/>
  </r>
  <r>
    <x v="802"/>
    <x v="2"/>
  </r>
  <r>
    <x v="803"/>
    <x v="2"/>
  </r>
  <r>
    <x v="569"/>
    <x v="2"/>
  </r>
  <r>
    <x v="804"/>
    <x v="2"/>
  </r>
  <r>
    <x v="557"/>
    <x v="1"/>
  </r>
  <r>
    <x v="651"/>
    <x v="1"/>
  </r>
  <r>
    <x v="322"/>
    <x v="1"/>
  </r>
  <r>
    <x v="418"/>
    <x v="2"/>
  </r>
  <r>
    <x v="805"/>
    <x v="2"/>
  </r>
  <r>
    <x v="806"/>
    <x v="2"/>
  </r>
  <r>
    <x v="807"/>
    <x v="2"/>
  </r>
  <r>
    <x v="808"/>
    <x v="2"/>
  </r>
  <r>
    <x v="294"/>
    <x v="2"/>
  </r>
  <r>
    <x v="809"/>
    <x v="2"/>
  </r>
  <r>
    <x v="691"/>
    <x v="2"/>
  </r>
  <r>
    <x v="373"/>
    <x v="1"/>
  </r>
  <r>
    <x v="810"/>
    <x v="1"/>
  </r>
  <r>
    <x v="473"/>
    <x v="1"/>
  </r>
  <r>
    <x v="811"/>
    <x v="1"/>
  </r>
  <r>
    <x v="812"/>
    <x v="1"/>
  </r>
  <r>
    <x v="813"/>
    <x v="1"/>
  </r>
  <r>
    <x v="748"/>
    <x v="1"/>
  </r>
  <r>
    <x v="814"/>
    <x v="1"/>
  </r>
  <r>
    <x v="815"/>
    <x v="1"/>
  </r>
  <r>
    <x v="816"/>
    <x v="1"/>
  </r>
  <r>
    <x v="344"/>
    <x v="1"/>
  </r>
  <r>
    <x v="817"/>
    <x v="0"/>
  </r>
  <r>
    <x v="553"/>
    <x v="1"/>
  </r>
  <r>
    <x v="818"/>
    <x v="1"/>
  </r>
  <r>
    <x v="819"/>
    <x v="1"/>
  </r>
  <r>
    <x v="820"/>
    <x v="1"/>
  </r>
  <r>
    <x v="821"/>
    <x v="1"/>
  </r>
  <r>
    <x v="30"/>
    <x v="1"/>
  </r>
  <r>
    <x v="809"/>
    <x v="1"/>
  </r>
  <r>
    <x v="753"/>
    <x v="1"/>
  </r>
  <r>
    <x v="822"/>
    <x v="3"/>
  </r>
  <r>
    <x v="823"/>
    <x v="1"/>
  </r>
  <r>
    <x v="487"/>
    <x v="1"/>
  </r>
  <r>
    <x v="824"/>
    <x v="1"/>
  </r>
  <r>
    <x v="825"/>
    <x v="2"/>
  </r>
  <r>
    <x v="60"/>
    <x v="1"/>
  </r>
  <r>
    <x v="249"/>
    <x v="1"/>
  </r>
  <r>
    <x v="329"/>
    <x v="1"/>
  </r>
  <r>
    <x v="826"/>
    <x v="1"/>
  </r>
  <r>
    <x v="341"/>
    <x v="1"/>
  </r>
  <r>
    <x v="287"/>
    <x v="0"/>
  </r>
  <r>
    <x v="827"/>
    <x v="0"/>
  </r>
  <r>
    <x v="828"/>
    <x v="0"/>
  </r>
  <r>
    <x v="829"/>
    <x v="0"/>
  </r>
  <r>
    <x v="830"/>
    <x v="2"/>
  </r>
  <r>
    <x v="47"/>
    <x v="1"/>
  </r>
  <r>
    <x v="40"/>
    <x v="1"/>
  </r>
  <r>
    <x v="831"/>
    <x v="0"/>
  </r>
  <r>
    <x v="616"/>
    <x v="0"/>
  </r>
  <r>
    <x v="635"/>
    <x v="0"/>
  </r>
  <r>
    <x v="509"/>
    <x v="0"/>
  </r>
  <r>
    <x v="832"/>
    <x v="2"/>
  </r>
  <r>
    <x v="801"/>
    <x v="1"/>
  </r>
  <r>
    <x v="732"/>
    <x v="0"/>
  </r>
  <r>
    <x v="833"/>
    <x v="0"/>
  </r>
  <r>
    <x v="834"/>
    <x v="0"/>
  </r>
  <r>
    <x v="835"/>
    <x v="0"/>
  </r>
  <r>
    <x v="503"/>
    <x v="0"/>
  </r>
  <r>
    <x v="836"/>
    <x v="2"/>
  </r>
  <r>
    <x v="199"/>
    <x v="1"/>
  </r>
  <r>
    <x v="25"/>
    <x v="1"/>
  </r>
  <r>
    <x v="837"/>
    <x v="0"/>
  </r>
  <r>
    <x v="180"/>
    <x v="0"/>
  </r>
  <r>
    <x v="774"/>
    <x v="0"/>
  </r>
  <r>
    <x v="838"/>
    <x v="0"/>
  </r>
  <r>
    <x v="839"/>
    <x v="0"/>
  </r>
  <r>
    <x v="840"/>
    <x v="0"/>
  </r>
  <r>
    <x v="841"/>
    <x v="0"/>
  </r>
  <r>
    <x v="842"/>
    <x v="0"/>
  </r>
  <r>
    <x v="786"/>
    <x v="0"/>
  </r>
  <r>
    <x v="843"/>
    <x v="0"/>
  </r>
  <r>
    <x v="230"/>
    <x v="0"/>
  </r>
  <r>
    <x v="844"/>
    <x v="0"/>
  </r>
  <r>
    <x v="845"/>
    <x v="0"/>
  </r>
  <r>
    <x v="846"/>
    <x v="0"/>
  </r>
  <r>
    <x v="847"/>
    <x v="2"/>
  </r>
  <r>
    <x v="848"/>
    <x v="0"/>
  </r>
  <r>
    <x v="631"/>
    <x v="0"/>
  </r>
  <r>
    <x v="849"/>
    <x v="0"/>
  </r>
  <r>
    <x v="850"/>
    <x v="2"/>
  </r>
  <r>
    <x v="851"/>
    <x v="0"/>
  </r>
  <r>
    <x v="852"/>
    <x v="0"/>
  </r>
  <r>
    <x v="718"/>
    <x v="0"/>
  </r>
  <r>
    <x v="853"/>
    <x v="0"/>
  </r>
  <r>
    <x v="854"/>
    <x v="0"/>
  </r>
  <r>
    <x v="293"/>
    <x v="0"/>
  </r>
  <r>
    <x v="855"/>
    <x v="0"/>
  </r>
  <r>
    <x v="856"/>
    <x v="0"/>
  </r>
  <r>
    <x v="857"/>
    <x v="0"/>
  </r>
  <r>
    <x v="858"/>
    <x v="0"/>
  </r>
  <r>
    <x v="859"/>
    <x v="0"/>
  </r>
  <r>
    <x v="860"/>
    <x v="0"/>
  </r>
  <r>
    <x v="861"/>
    <x v="0"/>
  </r>
  <r>
    <x v="862"/>
    <x v="0"/>
  </r>
  <r>
    <x v="863"/>
    <x v="0"/>
  </r>
  <r>
    <x v="18"/>
    <x v="0"/>
  </r>
  <r>
    <x v="864"/>
    <x v="0"/>
  </r>
  <r>
    <x v="528"/>
    <x v="0"/>
  </r>
  <r>
    <x v="820"/>
    <x v="0"/>
  </r>
  <r>
    <x v="865"/>
    <x v="0"/>
  </r>
  <r>
    <x v="623"/>
    <x v="0"/>
  </r>
  <r>
    <x v="39"/>
    <x v="0"/>
  </r>
  <r>
    <x v="866"/>
    <x v="2"/>
  </r>
  <r>
    <x v="138"/>
    <x v="0"/>
  </r>
  <r>
    <x v="278"/>
    <x v="0"/>
  </r>
  <r>
    <x v="776"/>
    <x v="0"/>
  </r>
  <r>
    <x v="725"/>
    <x v="0"/>
  </r>
  <r>
    <x v="867"/>
    <x v="0"/>
  </r>
  <r>
    <x v="868"/>
    <x v="0"/>
  </r>
  <r>
    <x v="869"/>
    <x v="0"/>
  </r>
  <r>
    <x v="564"/>
    <x v="0"/>
  </r>
  <r>
    <x v="637"/>
    <x v="0"/>
  </r>
  <r>
    <x v="425"/>
    <x v="0"/>
  </r>
  <r>
    <x v="524"/>
    <x v="0"/>
  </r>
  <r>
    <x v="705"/>
    <x v="0"/>
  </r>
  <r>
    <x v="870"/>
    <x v="0"/>
  </r>
  <r>
    <x v="871"/>
    <x v="0"/>
  </r>
  <r>
    <x v="329"/>
    <x v="0"/>
  </r>
  <r>
    <x v="171"/>
    <x v="1"/>
  </r>
  <r>
    <x v="872"/>
    <x v="0"/>
  </r>
  <r>
    <x v="873"/>
    <x v="1"/>
  </r>
  <r>
    <x v="308"/>
    <x v="0"/>
  </r>
  <r>
    <x v="183"/>
    <x v="0"/>
  </r>
  <r>
    <x v="874"/>
    <x v="0"/>
  </r>
  <r>
    <x v="875"/>
    <x v="0"/>
  </r>
  <r>
    <x v="306"/>
    <x v="1"/>
  </r>
  <r>
    <x v="876"/>
    <x v="0"/>
  </r>
  <r>
    <x v="777"/>
    <x v="0"/>
  </r>
  <r>
    <x v="319"/>
    <x v="0"/>
  </r>
  <r>
    <x v="854"/>
    <x v="0"/>
  </r>
  <r>
    <x v="827"/>
    <x v="2"/>
  </r>
  <r>
    <x v="877"/>
    <x v="0"/>
  </r>
  <r>
    <x v="878"/>
    <x v="2"/>
  </r>
  <r>
    <x v="268"/>
    <x v="0"/>
  </r>
  <r>
    <x v="141"/>
    <x v="2"/>
  </r>
  <r>
    <x v="879"/>
    <x v="0"/>
  </r>
  <r>
    <x v="880"/>
    <x v="2"/>
  </r>
  <r>
    <x v="115"/>
    <x v="0"/>
  </r>
  <r>
    <x v="784"/>
    <x v="0"/>
  </r>
  <r>
    <x v="881"/>
    <x v="0"/>
  </r>
  <r>
    <x v="882"/>
    <x v="0"/>
  </r>
  <r>
    <x v="417"/>
    <x v="0"/>
  </r>
  <r>
    <x v="737"/>
    <x v="0"/>
  </r>
  <r>
    <x v="805"/>
    <x v="0"/>
  </r>
  <r>
    <x v="883"/>
    <x v="0"/>
  </r>
  <r>
    <x v="534"/>
    <x v="0"/>
  </r>
  <r>
    <x v="884"/>
    <x v="1"/>
  </r>
  <r>
    <x v="885"/>
    <x v="1"/>
  </r>
  <r>
    <x v="532"/>
    <x v="1"/>
  </r>
  <r>
    <x v="672"/>
    <x v="1"/>
  </r>
  <r>
    <x v="171"/>
    <x v="1"/>
  </r>
  <r>
    <x v="886"/>
    <x v="1"/>
  </r>
  <r>
    <x v="887"/>
    <x v="2"/>
  </r>
  <r>
    <x v="850"/>
    <x v="1"/>
  </r>
  <r>
    <x v="888"/>
    <x v="1"/>
  </r>
  <r>
    <x v="889"/>
    <x v="1"/>
  </r>
  <r>
    <x v="890"/>
    <x v="1"/>
  </r>
  <r>
    <x v="891"/>
    <x v="1"/>
  </r>
  <r>
    <x v="892"/>
    <x v="1"/>
  </r>
  <r>
    <x v="650"/>
    <x v="1"/>
  </r>
  <r>
    <x v="554"/>
    <x v="1"/>
  </r>
  <r>
    <x v="177"/>
    <x v="2"/>
  </r>
  <r>
    <x v="893"/>
    <x v="3"/>
  </r>
  <r>
    <x v="894"/>
    <x v="3"/>
  </r>
  <r>
    <x v="154"/>
    <x v="2"/>
  </r>
  <r>
    <x v="895"/>
    <x v="2"/>
  </r>
  <r>
    <x v="100"/>
    <x v="2"/>
  </r>
  <r>
    <x v="896"/>
    <x v="1"/>
  </r>
  <r>
    <x v="897"/>
    <x v="2"/>
  </r>
  <r>
    <x v="621"/>
    <x v="1"/>
  </r>
  <r>
    <x v="898"/>
    <x v="2"/>
  </r>
  <r>
    <x v="899"/>
    <x v="2"/>
  </r>
  <r>
    <x v="900"/>
    <x v="2"/>
  </r>
  <r>
    <x v="253"/>
    <x v="2"/>
  </r>
  <r>
    <x v="901"/>
    <x v="2"/>
  </r>
  <r>
    <x v="296"/>
    <x v="2"/>
  </r>
  <r>
    <x v="902"/>
    <x v="2"/>
  </r>
  <r>
    <x v="367"/>
    <x v="2"/>
  </r>
  <r>
    <x v="332"/>
    <x v="2"/>
  </r>
  <r>
    <x v="42"/>
    <x v="1"/>
  </r>
  <r>
    <x v="86"/>
    <x v="2"/>
  </r>
  <r>
    <x v="661"/>
    <x v="1"/>
  </r>
  <r>
    <x v="903"/>
    <x v="2"/>
  </r>
  <r>
    <x v="904"/>
    <x v="0"/>
  </r>
  <r>
    <x v="905"/>
    <x v="0"/>
  </r>
  <r>
    <x v="906"/>
    <x v="0"/>
  </r>
  <r>
    <x v="907"/>
    <x v="0"/>
  </r>
  <r>
    <x v="527"/>
    <x v="0"/>
  </r>
  <r>
    <x v="560"/>
    <x v="0"/>
  </r>
  <r>
    <x v="908"/>
    <x v="0"/>
  </r>
  <r>
    <x v="909"/>
    <x v="0"/>
  </r>
  <r>
    <x v="242"/>
    <x v="0"/>
  </r>
  <r>
    <x v="910"/>
    <x v="0"/>
  </r>
  <r>
    <x v="911"/>
    <x v="0"/>
  </r>
  <r>
    <x v="912"/>
    <x v="0"/>
  </r>
  <r>
    <x v="852"/>
    <x v="0"/>
  </r>
  <r>
    <x v="439"/>
    <x v="0"/>
  </r>
  <r>
    <x v="215"/>
    <x v="0"/>
  </r>
  <r>
    <x v="801"/>
    <x v="0"/>
  </r>
  <r>
    <x v="434"/>
    <x v="0"/>
  </r>
  <r>
    <x v="913"/>
    <x v="0"/>
  </r>
  <r>
    <x v="914"/>
    <x v="0"/>
  </r>
  <r>
    <x v="915"/>
    <x v="0"/>
  </r>
  <r>
    <x v="916"/>
    <x v="0"/>
  </r>
  <r>
    <x v="917"/>
    <x v="0"/>
  </r>
  <r>
    <x v="747"/>
    <x v="0"/>
  </r>
  <r>
    <x v="918"/>
    <x v="0"/>
  </r>
  <r>
    <x v="919"/>
    <x v="0"/>
  </r>
  <r>
    <x v="920"/>
    <x v="0"/>
  </r>
  <r>
    <x v="889"/>
    <x v="0"/>
  </r>
  <r>
    <x v="921"/>
    <x v="0"/>
  </r>
  <r>
    <x v="219"/>
    <x v="0"/>
  </r>
  <r>
    <x v="922"/>
    <x v="0"/>
  </r>
  <r>
    <x v="812"/>
    <x v="0"/>
  </r>
  <r>
    <x v="923"/>
    <x v="0"/>
  </r>
  <r>
    <x v="916"/>
    <x v="0"/>
  </r>
  <r>
    <x v="924"/>
    <x v="0"/>
  </r>
  <r>
    <x v="689"/>
    <x v="0"/>
  </r>
  <r>
    <x v="925"/>
    <x v="0"/>
  </r>
  <r>
    <x v="926"/>
    <x v="0"/>
  </r>
  <r>
    <x v="927"/>
    <x v="0"/>
  </r>
  <r>
    <x v="547"/>
    <x v="0"/>
  </r>
  <r>
    <x v="928"/>
    <x v="0"/>
  </r>
  <r>
    <x v="192"/>
    <x v="0"/>
  </r>
  <r>
    <x v="710"/>
    <x v="0"/>
  </r>
  <r>
    <x v="256"/>
    <x v="0"/>
  </r>
  <r>
    <x v="929"/>
    <x v="0"/>
  </r>
  <r>
    <x v="930"/>
    <x v="0"/>
  </r>
  <r>
    <x v="931"/>
    <x v="0"/>
  </r>
  <r>
    <x v="932"/>
    <x v="0"/>
  </r>
  <r>
    <x v="564"/>
    <x v="0"/>
  </r>
  <r>
    <x v="933"/>
    <x v="0"/>
  </r>
  <r>
    <x v="934"/>
    <x v="0"/>
  </r>
  <r>
    <x v="638"/>
    <x v="0"/>
  </r>
  <r>
    <x v="935"/>
    <x v="0"/>
  </r>
  <r>
    <x v="531"/>
    <x v="0"/>
  </r>
  <r>
    <x v="936"/>
    <x v="0"/>
  </r>
  <r>
    <x v="875"/>
    <x v="0"/>
  </r>
  <r>
    <x v="654"/>
    <x v="0"/>
  </r>
  <r>
    <x v="478"/>
    <x v="0"/>
  </r>
  <r>
    <x v="316"/>
    <x v="0"/>
  </r>
  <r>
    <x v="640"/>
    <x v="0"/>
  </r>
  <r>
    <x v="236"/>
    <x v="0"/>
  </r>
  <r>
    <x v="937"/>
    <x v="0"/>
  </r>
  <r>
    <x v="274"/>
    <x v="0"/>
  </r>
  <r>
    <x v="938"/>
    <x v="0"/>
  </r>
  <r>
    <x v="939"/>
    <x v="0"/>
  </r>
  <r>
    <x v="940"/>
    <x v="0"/>
  </r>
  <r>
    <x v="941"/>
    <x v="0"/>
  </r>
  <r>
    <x v="942"/>
    <x v="0"/>
  </r>
  <r>
    <x v="35"/>
    <x v="0"/>
  </r>
  <r>
    <x v="943"/>
    <x v="0"/>
  </r>
  <r>
    <x v="944"/>
    <x v="0"/>
  </r>
  <r>
    <x v="945"/>
    <x v="0"/>
  </r>
  <r>
    <x v="865"/>
    <x v="0"/>
  </r>
  <r>
    <x v="946"/>
    <x v="0"/>
  </r>
  <r>
    <x v="433"/>
    <x v="0"/>
  </r>
  <r>
    <x v="947"/>
    <x v="0"/>
  </r>
  <r>
    <x v="948"/>
    <x v="0"/>
  </r>
  <r>
    <x v="949"/>
    <x v="0"/>
  </r>
  <r>
    <x v="950"/>
    <x v="0"/>
  </r>
  <r>
    <x v="260"/>
    <x v="0"/>
  </r>
  <r>
    <x v="647"/>
    <x v="0"/>
  </r>
  <r>
    <x v="951"/>
    <x v="0"/>
  </r>
  <r>
    <x v="952"/>
    <x v="0"/>
  </r>
  <r>
    <x v="953"/>
    <x v="0"/>
  </r>
  <r>
    <x v="954"/>
    <x v="0"/>
  </r>
  <r>
    <x v="955"/>
    <x v="0"/>
  </r>
  <r>
    <x v="704"/>
    <x v="0"/>
  </r>
  <r>
    <x v="264"/>
    <x v="0"/>
  </r>
  <r>
    <x v="243"/>
    <x v="0"/>
  </r>
  <r>
    <x v="956"/>
    <x v="0"/>
  </r>
  <r>
    <x v="957"/>
    <x v="0"/>
  </r>
  <r>
    <x v="737"/>
    <x v="0"/>
  </r>
  <r>
    <x v="662"/>
    <x v="0"/>
  </r>
  <r>
    <x v="958"/>
    <x v="0"/>
  </r>
  <r>
    <x v="109"/>
    <x v="0"/>
  </r>
  <r>
    <x v="959"/>
    <x v="0"/>
  </r>
  <r>
    <x v="960"/>
    <x v="0"/>
  </r>
  <r>
    <x v="961"/>
    <x v="0"/>
  </r>
  <r>
    <x v="962"/>
    <x v="0"/>
  </r>
  <r>
    <x v="596"/>
    <x v="0"/>
  </r>
  <r>
    <x v="963"/>
    <x v="0"/>
  </r>
  <r>
    <x v="964"/>
    <x v="0"/>
  </r>
  <r>
    <x v="840"/>
    <x v="0"/>
  </r>
  <r>
    <x v="960"/>
    <x v="0"/>
  </r>
  <r>
    <x v="316"/>
    <x v="0"/>
  </r>
  <r>
    <x v="965"/>
    <x v="0"/>
  </r>
  <r>
    <x v="770"/>
    <x v="0"/>
  </r>
  <r>
    <x v="966"/>
    <x v="0"/>
  </r>
  <r>
    <x v="788"/>
    <x v="0"/>
  </r>
  <r>
    <x v="713"/>
    <x v="0"/>
  </r>
  <r>
    <x v="439"/>
    <x v="0"/>
  </r>
  <r>
    <x v="967"/>
    <x v="0"/>
  </r>
  <r>
    <x v="317"/>
    <x v="0"/>
  </r>
  <r>
    <x v="504"/>
    <x v="0"/>
  </r>
  <r>
    <x v="968"/>
    <x v="0"/>
  </r>
  <r>
    <x v="969"/>
    <x v="0"/>
  </r>
  <r>
    <x v="379"/>
    <x v="0"/>
  </r>
  <r>
    <x v="970"/>
    <x v="0"/>
  </r>
  <r>
    <x v="971"/>
    <x v="0"/>
  </r>
  <r>
    <x v="22"/>
    <x v="0"/>
  </r>
  <r>
    <x v="972"/>
    <x v="0"/>
  </r>
  <r>
    <x v="948"/>
    <x v="0"/>
  </r>
  <r>
    <x v="973"/>
    <x v="0"/>
  </r>
  <r>
    <x v="731"/>
    <x v="0"/>
  </r>
  <r>
    <x v="839"/>
    <x v="0"/>
  </r>
  <r>
    <x v="321"/>
    <x v="0"/>
  </r>
  <r>
    <x v="974"/>
    <x v="0"/>
  </r>
  <r>
    <x v="975"/>
    <x v="0"/>
  </r>
  <r>
    <x v="620"/>
    <x v="0"/>
  </r>
  <r>
    <x v="188"/>
    <x v="0"/>
  </r>
  <r>
    <x v="976"/>
    <x v="0"/>
  </r>
  <r>
    <x v="539"/>
    <x v="0"/>
  </r>
  <r>
    <x v="242"/>
    <x v="0"/>
  </r>
  <r>
    <x v="862"/>
    <x v="0"/>
  </r>
  <r>
    <x v="977"/>
    <x v="0"/>
  </r>
  <r>
    <x v="978"/>
    <x v="0"/>
  </r>
  <r>
    <x v="260"/>
    <x v="0"/>
  </r>
  <r>
    <x v="979"/>
    <x v="0"/>
  </r>
  <r>
    <x v="562"/>
    <x v="0"/>
  </r>
  <r>
    <x v="980"/>
    <x v="0"/>
  </r>
  <r>
    <x v="981"/>
    <x v="0"/>
  </r>
  <r>
    <x v="156"/>
    <x v="0"/>
  </r>
  <r>
    <x v="982"/>
    <x v="0"/>
  </r>
  <r>
    <x v="983"/>
    <x v="0"/>
  </r>
  <r>
    <x v="369"/>
    <x v="0"/>
  </r>
  <r>
    <x v="984"/>
    <x v="0"/>
  </r>
  <r>
    <x v="530"/>
    <x v="0"/>
  </r>
  <r>
    <x v="281"/>
    <x v="0"/>
  </r>
  <r>
    <x v="873"/>
    <x v="0"/>
  </r>
  <r>
    <x v="479"/>
    <x v="0"/>
  </r>
  <r>
    <x v="157"/>
    <x v="0"/>
  </r>
  <r>
    <x v="985"/>
    <x v="0"/>
  </r>
  <r>
    <x v="986"/>
    <x v="0"/>
  </r>
  <r>
    <x v="987"/>
    <x v="0"/>
  </r>
  <r>
    <x v="988"/>
    <x v="0"/>
  </r>
  <r>
    <x v="989"/>
    <x v="0"/>
  </r>
  <r>
    <x v="227"/>
    <x v="0"/>
  </r>
  <r>
    <x v="102"/>
    <x v="0"/>
  </r>
  <r>
    <x v="990"/>
    <x v="0"/>
  </r>
  <r>
    <x v="181"/>
    <x v="0"/>
  </r>
  <r>
    <x v="991"/>
    <x v="0"/>
  </r>
  <r>
    <x v="48"/>
    <x v="0"/>
  </r>
  <r>
    <x v="992"/>
    <x v="0"/>
  </r>
  <r>
    <x v="495"/>
    <x v="0"/>
  </r>
  <r>
    <x v="993"/>
    <x v="0"/>
  </r>
  <r>
    <x v="994"/>
    <x v="0"/>
  </r>
  <r>
    <x v="995"/>
    <x v="0"/>
  </r>
  <r>
    <x v="390"/>
    <x v="0"/>
  </r>
  <r>
    <x v="996"/>
    <x v="0"/>
  </r>
  <r>
    <x v="843"/>
    <x v="0"/>
  </r>
  <r>
    <x v="637"/>
    <x v="0"/>
  </r>
  <r>
    <x v="997"/>
    <x v="0"/>
  </r>
  <r>
    <x v="424"/>
    <x v="0"/>
  </r>
  <r>
    <x v="745"/>
    <x v="0"/>
  </r>
  <r>
    <x v="579"/>
    <x v="0"/>
  </r>
  <r>
    <x v="472"/>
    <x v="0"/>
  </r>
  <r>
    <x v="385"/>
    <x v="0"/>
  </r>
  <r>
    <x v="998"/>
    <x v="0"/>
  </r>
  <r>
    <x v="999"/>
    <x v="0"/>
  </r>
  <r>
    <x v="1000"/>
    <x v="0"/>
  </r>
  <r>
    <x v="1001"/>
    <x v="0"/>
  </r>
  <r>
    <x v="1002"/>
    <x v="0"/>
  </r>
  <r>
    <x v="72"/>
    <x v="0"/>
  </r>
  <r>
    <x v="435"/>
    <x v="0"/>
  </r>
  <r>
    <x v="215"/>
    <x v="0"/>
  </r>
  <r>
    <x v="1003"/>
    <x v="0"/>
  </r>
  <r>
    <x v="1004"/>
    <x v="0"/>
  </r>
  <r>
    <x v="685"/>
    <x v="0"/>
  </r>
  <r>
    <x v="1005"/>
    <x v="0"/>
  </r>
  <r>
    <x v="70"/>
    <x v="0"/>
  </r>
  <r>
    <x v="268"/>
    <x v="0"/>
  </r>
  <r>
    <x v="576"/>
    <x v="0"/>
  </r>
  <r>
    <x v="1006"/>
    <x v="0"/>
  </r>
  <r>
    <x v="278"/>
    <x v="0"/>
  </r>
  <r>
    <x v="1007"/>
    <x v="0"/>
  </r>
  <r>
    <x v="159"/>
    <x v="0"/>
  </r>
  <r>
    <x v="1008"/>
    <x v="0"/>
  </r>
  <r>
    <x v="1009"/>
    <x v="0"/>
  </r>
  <r>
    <x v="458"/>
    <x v="1"/>
  </r>
  <r>
    <x v="431"/>
    <x v="2"/>
  </r>
  <r>
    <x v="1010"/>
    <x v="1"/>
  </r>
  <r>
    <x v="44"/>
    <x v="1"/>
  </r>
  <r>
    <x v="1011"/>
    <x v="2"/>
  </r>
  <r>
    <x v="1012"/>
    <x v="2"/>
  </r>
  <r>
    <x v="922"/>
    <x v="2"/>
  </r>
  <r>
    <x v="1013"/>
    <x v="2"/>
  </r>
  <r>
    <x v="1014"/>
    <x v="2"/>
  </r>
  <r>
    <x v="165"/>
    <x v="2"/>
  </r>
  <r>
    <x v="405"/>
    <x v="2"/>
  </r>
  <r>
    <x v="461"/>
    <x v="2"/>
  </r>
  <r>
    <x v="1015"/>
    <x v="1"/>
  </r>
  <r>
    <x v="1016"/>
    <x v="1"/>
  </r>
  <r>
    <x v="1017"/>
    <x v="1"/>
  </r>
  <r>
    <x v="1018"/>
    <x v="1"/>
  </r>
  <r>
    <x v="798"/>
    <x v="1"/>
  </r>
  <r>
    <x v="1019"/>
    <x v="2"/>
  </r>
  <r>
    <x v="1020"/>
    <x v="1"/>
  </r>
  <r>
    <x v="813"/>
    <x v="2"/>
  </r>
  <r>
    <x v="1021"/>
    <x v="2"/>
  </r>
  <r>
    <x v="256"/>
    <x v="2"/>
  </r>
  <r>
    <x v="283"/>
    <x v="3"/>
  </r>
  <r>
    <x v="1022"/>
    <x v="3"/>
  </r>
  <r>
    <x v="1023"/>
    <x v="3"/>
  </r>
  <r>
    <x v="1024"/>
    <x v="3"/>
  </r>
  <r>
    <x v="1025"/>
    <x v="3"/>
  </r>
  <r>
    <x v="1026"/>
    <x v="3"/>
  </r>
  <r>
    <x v="351"/>
    <x v="3"/>
  </r>
  <r>
    <x v="1027"/>
    <x v="1"/>
  </r>
  <r>
    <x v="1028"/>
    <x v="1"/>
  </r>
  <r>
    <x v="1029"/>
    <x v="1"/>
  </r>
  <r>
    <x v="902"/>
    <x v="1"/>
  </r>
  <r>
    <x v="986"/>
    <x v="1"/>
  </r>
  <r>
    <x v="855"/>
    <x v="1"/>
  </r>
  <r>
    <x v="1030"/>
    <x v="1"/>
  </r>
  <r>
    <x v="664"/>
    <x v="1"/>
  </r>
  <r>
    <x v="1031"/>
    <x v="1"/>
  </r>
  <r>
    <x v="684"/>
    <x v="1"/>
  </r>
  <r>
    <x v="1032"/>
    <x v="1"/>
  </r>
  <r>
    <x v="1033"/>
    <x v="1"/>
  </r>
  <r>
    <x v="59"/>
    <x v="2"/>
  </r>
  <r>
    <x v="1034"/>
    <x v="2"/>
  </r>
  <r>
    <x v="249"/>
    <x v="1"/>
  </r>
  <r>
    <x v="1035"/>
    <x v="0"/>
  </r>
  <r>
    <x v="1036"/>
    <x v="0"/>
  </r>
  <r>
    <x v="1037"/>
    <x v="0"/>
  </r>
  <r>
    <x v="185"/>
    <x v="0"/>
  </r>
  <r>
    <x v="1038"/>
    <x v="0"/>
  </r>
  <r>
    <x v="1039"/>
    <x v="0"/>
  </r>
  <r>
    <x v="1040"/>
    <x v="0"/>
  </r>
  <r>
    <x v="1041"/>
    <x v="0"/>
  </r>
  <r>
    <x v="291"/>
    <x v="0"/>
  </r>
  <r>
    <x v="676"/>
    <x v="0"/>
  </r>
  <r>
    <x v="613"/>
    <x v="0"/>
  </r>
  <r>
    <x v="1042"/>
    <x v="0"/>
  </r>
  <r>
    <x v="508"/>
    <x v="0"/>
  </r>
  <r>
    <x v="202"/>
    <x v="0"/>
  </r>
  <r>
    <x v="1043"/>
    <x v="0"/>
  </r>
  <r>
    <x v="886"/>
    <x v="0"/>
  </r>
  <r>
    <x v="329"/>
    <x v="0"/>
  </r>
  <r>
    <x v="1044"/>
    <x v="0"/>
  </r>
  <r>
    <x v="1036"/>
    <x v="0"/>
  </r>
  <r>
    <x v="248"/>
    <x v="0"/>
  </r>
  <r>
    <x v="1045"/>
    <x v="0"/>
  </r>
  <r>
    <x v="1046"/>
    <x v="0"/>
  </r>
  <r>
    <x v="1047"/>
    <x v="0"/>
  </r>
  <r>
    <x v="477"/>
    <x v="0"/>
  </r>
  <r>
    <x v="1013"/>
    <x v="0"/>
  </r>
  <r>
    <x v="1048"/>
    <x v="0"/>
  </r>
  <r>
    <x v="730"/>
    <x v="0"/>
  </r>
  <r>
    <x v="212"/>
    <x v="0"/>
  </r>
  <r>
    <x v="317"/>
    <x v="0"/>
  </r>
  <r>
    <x v="1049"/>
    <x v="0"/>
  </r>
  <r>
    <x v="1050"/>
    <x v="0"/>
  </r>
  <r>
    <x v="1051"/>
    <x v="0"/>
  </r>
  <r>
    <x v="168"/>
    <x v="0"/>
  </r>
  <r>
    <x v="689"/>
    <x v="0"/>
  </r>
  <r>
    <x v="555"/>
    <x v="0"/>
  </r>
  <r>
    <x v="1052"/>
    <x v="0"/>
  </r>
  <r>
    <x v="1053"/>
    <x v="0"/>
  </r>
  <r>
    <x v="774"/>
    <x v="0"/>
  </r>
  <r>
    <x v="1054"/>
    <x v="0"/>
  </r>
  <r>
    <x v="588"/>
    <x v="0"/>
  </r>
  <r>
    <x v="1055"/>
    <x v="0"/>
  </r>
  <r>
    <x v="1056"/>
    <x v="0"/>
  </r>
  <r>
    <x v="1057"/>
    <x v="0"/>
  </r>
  <r>
    <x v="855"/>
    <x v="0"/>
  </r>
  <r>
    <x v="981"/>
    <x v="0"/>
  </r>
  <r>
    <x v="277"/>
    <x v="0"/>
  </r>
  <r>
    <x v="1058"/>
    <x v="0"/>
  </r>
  <r>
    <x v="288"/>
    <x v="0"/>
  </r>
  <r>
    <x v="1059"/>
    <x v="0"/>
  </r>
  <r>
    <x v="902"/>
    <x v="0"/>
  </r>
  <r>
    <x v="1060"/>
    <x v="0"/>
  </r>
  <r>
    <x v="260"/>
    <x v="0"/>
  </r>
  <r>
    <x v="1061"/>
    <x v="0"/>
  </r>
  <r>
    <x v="68"/>
    <x v="0"/>
  </r>
  <r>
    <x v="582"/>
    <x v="0"/>
  </r>
  <r>
    <x v="255"/>
    <x v="0"/>
  </r>
  <r>
    <x v="1062"/>
    <x v="0"/>
  </r>
  <r>
    <x v="274"/>
    <x v="0"/>
  </r>
  <r>
    <x v="1063"/>
    <x v="0"/>
  </r>
  <r>
    <x v="376"/>
    <x v="0"/>
  </r>
  <r>
    <x v="985"/>
    <x v="0"/>
  </r>
  <r>
    <x v="1064"/>
    <x v="0"/>
  </r>
  <r>
    <x v="1065"/>
    <x v="0"/>
  </r>
  <r>
    <x v="1066"/>
    <x v="0"/>
  </r>
  <r>
    <x v="55"/>
    <x v="0"/>
  </r>
  <r>
    <x v="976"/>
    <x v="0"/>
  </r>
  <r>
    <x v="1067"/>
    <x v="0"/>
  </r>
  <r>
    <x v="410"/>
    <x v="0"/>
  </r>
  <r>
    <x v="1068"/>
    <x v="0"/>
  </r>
  <r>
    <x v="1069"/>
    <x v="0"/>
  </r>
  <r>
    <x v="402"/>
    <x v="0"/>
  </r>
  <r>
    <x v="1070"/>
    <x v="0"/>
  </r>
  <r>
    <x v="432"/>
    <x v="0"/>
  </r>
  <r>
    <x v="428"/>
    <x v="0"/>
  </r>
  <r>
    <x v="1071"/>
    <x v="0"/>
  </r>
  <r>
    <x v="1072"/>
    <x v="0"/>
  </r>
  <r>
    <x v="208"/>
    <x v="0"/>
  </r>
  <r>
    <x v="1073"/>
    <x v="0"/>
  </r>
  <r>
    <x v="53"/>
    <x v="0"/>
  </r>
  <r>
    <x v="1074"/>
    <x v="0"/>
  </r>
  <r>
    <x v="227"/>
    <x v="0"/>
  </r>
  <r>
    <x v="862"/>
    <x v="0"/>
  </r>
  <r>
    <x v="1075"/>
    <x v="0"/>
  </r>
  <r>
    <x v="1076"/>
    <x v="0"/>
  </r>
  <r>
    <x v="1077"/>
    <x v="0"/>
  </r>
  <r>
    <x v="722"/>
    <x v="0"/>
  </r>
  <r>
    <x v="190"/>
    <x v="0"/>
  </r>
  <r>
    <x v="1078"/>
    <x v="0"/>
  </r>
  <r>
    <x v="962"/>
    <x v="0"/>
  </r>
  <r>
    <x v="330"/>
    <x v="0"/>
  </r>
  <r>
    <x v="1079"/>
    <x v="0"/>
  </r>
  <r>
    <x v="1080"/>
    <x v="0"/>
  </r>
  <r>
    <x v="68"/>
    <x v="0"/>
  </r>
  <r>
    <x v="1081"/>
    <x v="0"/>
  </r>
  <r>
    <x v="1082"/>
    <x v="0"/>
  </r>
  <r>
    <x v="209"/>
    <x v="0"/>
  </r>
  <r>
    <x v="1083"/>
    <x v="0"/>
  </r>
  <r>
    <x v="1084"/>
    <x v="0"/>
  </r>
  <r>
    <x v="1085"/>
    <x v="0"/>
  </r>
  <r>
    <x v="527"/>
    <x v="0"/>
  </r>
  <r>
    <x v="227"/>
    <x v="0"/>
  </r>
  <r>
    <x v="1086"/>
    <x v="0"/>
  </r>
  <r>
    <x v="839"/>
    <x v="0"/>
  </r>
  <r>
    <x v="1087"/>
    <x v="0"/>
  </r>
  <r>
    <x v="82"/>
    <x v="0"/>
  </r>
  <r>
    <x v="1088"/>
    <x v="0"/>
  </r>
  <r>
    <x v="1089"/>
    <x v="0"/>
  </r>
  <r>
    <x v="390"/>
    <x v="0"/>
  </r>
  <r>
    <x v="692"/>
    <x v="0"/>
  </r>
  <r>
    <x v="918"/>
    <x v="0"/>
  </r>
  <r>
    <x v="716"/>
    <x v="0"/>
  </r>
  <r>
    <x v="1090"/>
    <x v="0"/>
  </r>
  <r>
    <x v="1091"/>
    <x v="0"/>
  </r>
  <r>
    <x v="651"/>
    <x v="0"/>
  </r>
  <r>
    <x v="1092"/>
    <x v="0"/>
  </r>
  <r>
    <x v="319"/>
    <x v="0"/>
  </r>
  <r>
    <x v="820"/>
    <x v="0"/>
  </r>
  <r>
    <x v="1093"/>
    <x v="0"/>
  </r>
  <r>
    <x v="291"/>
    <x v="0"/>
  </r>
  <r>
    <x v="1094"/>
    <x v="0"/>
  </r>
  <r>
    <x v="1095"/>
    <x v="0"/>
  </r>
  <r>
    <x v="1096"/>
    <x v="0"/>
  </r>
  <r>
    <x v="1013"/>
    <x v="0"/>
  </r>
  <r>
    <x v="920"/>
    <x v="0"/>
  </r>
  <r>
    <x v="292"/>
    <x v="0"/>
  </r>
  <r>
    <x v="867"/>
    <x v="0"/>
  </r>
  <r>
    <x v="516"/>
    <x v="0"/>
  </r>
  <r>
    <x v="392"/>
    <x v="0"/>
  </r>
  <r>
    <x v="387"/>
    <x v="0"/>
  </r>
  <r>
    <x v="31"/>
    <x v="0"/>
  </r>
  <r>
    <x v="1097"/>
    <x v="0"/>
  </r>
  <r>
    <x v="927"/>
    <x v="0"/>
  </r>
  <r>
    <x v="1098"/>
    <x v="0"/>
  </r>
  <r>
    <x v="1045"/>
    <x v="0"/>
  </r>
  <r>
    <x v="1099"/>
    <x v="0"/>
  </r>
  <r>
    <x v="1100"/>
    <x v="0"/>
  </r>
  <r>
    <x v="583"/>
    <x v="0"/>
  </r>
  <r>
    <x v="877"/>
    <x v="0"/>
  </r>
  <r>
    <x v="1101"/>
    <x v="0"/>
  </r>
  <r>
    <x v="1102"/>
    <x v="0"/>
  </r>
  <r>
    <x v="1103"/>
    <x v="0"/>
  </r>
  <r>
    <x v="154"/>
    <x v="0"/>
  </r>
  <r>
    <x v="1044"/>
    <x v="0"/>
  </r>
  <r>
    <x v="1104"/>
    <x v="0"/>
  </r>
  <r>
    <x v="1105"/>
    <x v="0"/>
  </r>
  <r>
    <x v="1106"/>
    <x v="0"/>
  </r>
  <r>
    <x v="1107"/>
    <x v="0"/>
  </r>
  <r>
    <x v="1021"/>
    <x v="0"/>
  </r>
  <r>
    <x v="1108"/>
    <x v="0"/>
  </r>
  <r>
    <x v="1007"/>
    <x v="0"/>
  </r>
  <r>
    <x v="1109"/>
    <x v="0"/>
  </r>
  <r>
    <x v="1110"/>
    <x v="0"/>
  </r>
  <r>
    <x v="219"/>
    <x v="0"/>
  </r>
  <r>
    <x v="171"/>
    <x v="0"/>
  </r>
  <r>
    <x v="856"/>
    <x v="0"/>
  </r>
  <r>
    <x v="626"/>
    <x v="0"/>
  </r>
  <r>
    <x v="516"/>
    <x v="0"/>
  </r>
  <r>
    <x v="1111"/>
    <x v="0"/>
  </r>
  <r>
    <x v="684"/>
    <x v="0"/>
  </r>
  <r>
    <x v="41"/>
    <x v="0"/>
  </r>
  <r>
    <x v="22"/>
    <x v="0"/>
  </r>
  <r>
    <x v="1112"/>
    <x v="0"/>
  </r>
  <r>
    <x v="782"/>
    <x v="0"/>
  </r>
  <r>
    <x v="433"/>
    <x v="0"/>
  </r>
  <r>
    <x v="1113"/>
    <x v="0"/>
  </r>
  <r>
    <x v="813"/>
    <x v="0"/>
  </r>
  <r>
    <x v="262"/>
    <x v="0"/>
  </r>
  <r>
    <x v="928"/>
    <x v="0"/>
  </r>
  <r>
    <x v="1114"/>
    <x v="0"/>
  </r>
  <r>
    <x v="234"/>
    <x v="0"/>
  </r>
  <r>
    <x v="613"/>
    <x v="0"/>
  </r>
  <r>
    <x v="974"/>
    <x v="0"/>
  </r>
  <r>
    <x v="440"/>
    <x v="0"/>
  </r>
  <r>
    <x v="667"/>
    <x v="0"/>
  </r>
  <r>
    <x v="1039"/>
    <x v="0"/>
  </r>
  <r>
    <x v="823"/>
    <x v="0"/>
  </r>
  <r>
    <x v="1115"/>
    <x v="0"/>
  </r>
  <r>
    <x v="854"/>
    <x v="0"/>
  </r>
  <r>
    <x v="910"/>
    <x v="0"/>
  </r>
  <r>
    <x v="756"/>
    <x v="0"/>
  </r>
  <r>
    <x v="1116"/>
    <x v="0"/>
  </r>
  <r>
    <x v="485"/>
    <x v="0"/>
  </r>
  <r>
    <x v="1117"/>
    <x v="0"/>
  </r>
  <r>
    <x v="1118"/>
    <x v="0"/>
  </r>
  <r>
    <x v="1119"/>
    <x v="0"/>
  </r>
  <r>
    <x v="1120"/>
    <x v="0"/>
  </r>
  <r>
    <x v="1013"/>
    <x v="0"/>
  </r>
  <r>
    <x v="1121"/>
    <x v="0"/>
  </r>
  <r>
    <x v="370"/>
    <x v="0"/>
  </r>
  <r>
    <x v="977"/>
    <x v="0"/>
  </r>
  <r>
    <x v="1122"/>
    <x v="0"/>
  </r>
  <r>
    <x v="954"/>
    <x v="0"/>
  </r>
  <r>
    <x v="1123"/>
    <x v="0"/>
  </r>
  <r>
    <x v="147"/>
    <x v="0"/>
  </r>
  <r>
    <x v="1124"/>
    <x v="0"/>
  </r>
  <r>
    <x v="1125"/>
    <x v="0"/>
  </r>
  <r>
    <x v="227"/>
    <x v="0"/>
  </r>
  <r>
    <x v="234"/>
    <x v="0"/>
  </r>
  <r>
    <x v="1126"/>
    <x v="0"/>
  </r>
  <r>
    <x v="688"/>
    <x v="0"/>
  </r>
  <r>
    <x v="576"/>
    <x v="0"/>
  </r>
  <r>
    <x v="1127"/>
    <x v="0"/>
  </r>
  <r>
    <x v="240"/>
    <x v="0"/>
  </r>
  <r>
    <x v="1128"/>
    <x v="0"/>
  </r>
  <r>
    <x v="1129"/>
    <x v="0"/>
  </r>
  <r>
    <x v="1130"/>
    <x v="0"/>
  </r>
  <r>
    <x v="31"/>
    <x v="0"/>
  </r>
  <r>
    <x v="385"/>
    <x v="0"/>
  </r>
  <r>
    <x v="1131"/>
    <x v="0"/>
  </r>
  <r>
    <x v="430"/>
    <x v="0"/>
  </r>
  <r>
    <x v="329"/>
    <x v="0"/>
  </r>
  <r>
    <x v="326"/>
    <x v="0"/>
  </r>
  <r>
    <x v="1132"/>
    <x v="0"/>
  </r>
  <r>
    <x v="167"/>
    <x v="0"/>
  </r>
  <r>
    <x v="785"/>
    <x v="0"/>
  </r>
  <r>
    <x v="1133"/>
    <x v="0"/>
  </r>
  <r>
    <x v="1134"/>
    <x v="0"/>
  </r>
  <r>
    <x v="1135"/>
    <x v="0"/>
  </r>
  <r>
    <x v="1136"/>
    <x v="0"/>
  </r>
  <r>
    <x v="564"/>
    <x v="0"/>
  </r>
  <r>
    <x v="607"/>
    <x v="0"/>
  </r>
  <r>
    <x v="640"/>
    <x v="0"/>
  </r>
  <r>
    <x v="101"/>
    <x v="0"/>
  </r>
  <r>
    <x v="1137"/>
    <x v="0"/>
  </r>
  <r>
    <x v="7"/>
    <x v="0"/>
  </r>
  <r>
    <x v="809"/>
    <x v="0"/>
  </r>
  <r>
    <x v="889"/>
    <x v="0"/>
  </r>
  <r>
    <x v="753"/>
    <x v="3"/>
  </r>
  <r>
    <x v="1138"/>
    <x v="3"/>
  </r>
  <r>
    <x v="1130"/>
    <x v="3"/>
  </r>
  <r>
    <x v="974"/>
    <x v="1"/>
  </r>
  <r>
    <x v="84"/>
    <x v="3"/>
  </r>
  <r>
    <x v="1139"/>
    <x v="1"/>
  </r>
  <r>
    <x v="994"/>
    <x v="1"/>
  </r>
  <r>
    <x v="1140"/>
    <x v="1"/>
  </r>
  <r>
    <x v="270"/>
    <x v="2"/>
  </r>
  <r>
    <x v="1070"/>
    <x v="1"/>
  </r>
  <r>
    <x v="1141"/>
    <x v="1"/>
  </r>
  <r>
    <x v="1142"/>
    <x v="2"/>
  </r>
  <r>
    <x v="1143"/>
    <x v="1"/>
  </r>
  <r>
    <x v="788"/>
    <x v="1"/>
  </r>
  <r>
    <x v="491"/>
    <x v="2"/>
  </r>
  <r>
    <x v="1144"/>
    <x v="1"/>
  </r>
  <r>
    <x v="435"/>
    <x v="1"/>
  </r>
  <r>
    <x v="1145"/>
    <x v="1"/>
  </r>
  <r>
    <x v="1146"/>
    <x v="1"/>
  </r>
  <r>
    <x v="1147"/>
    <x v="2"/>
  </r>
  <r>
    <x v="685"/>
    <x v="1"/>
  </r>
  <r>
    <x v="1148"/>
    <x v="1"/>
  </r>
  <r>
    <x v="592"/>
    <x v="1"/>
  </r>
  <r>
    <x v="1149"/>
    <x v="2"/>
  </r>
  <r>
    <x v="1150"/>
    <x v="1"/>
  </r>
  <r>
    <x v="672"/>
    <x v="2"/>
  </r>
  <r>
    <x v="773"/>
    <x v="1"/>
  </r>
  <r>
    <x v="226"/>
    <x v="1"/>
  </r>
  <r>
    <x v="1151"/>
    <x v="1"/>
  </r>
  <r>
    <x v="1152"/>
    <x v="3"/>
  </r>
  <r>
    <x v="1153"/>
    <x v="2"/>
  </r>
  <r>
    <x v="158"/>
    <x v="2"/>
  </r>
  <r>
    <x v="1154"/>
    <x v="2"/>
  </r>
  <r>
    <x v="854"/>
    <x v="2"/>
  </r>
  <r>
    <x v="144"/>
    <x v="2"/>
  </r>
  <r>
    <x v="1155"/>
    <x v="2"/>
  </r>
  <r>
    <x v="1156"/>
    <x v="3"/>
  </r>
  <r>
    <x v="1157"/>
    <x v="1"/>
  </r>
  <r>
    <x v="609"/>
    <x v="1"/>
  </r>
  <r>
    <x v="1158"/>
    <x v="1"/>
  </r>
  <r>
    <x v="1159"/>
    <x v="1"/>
  </r>
  <r>
    <x v="1019"/>
    <x v="1"/>
  </r>
  <r>
    <x v="826"/>
    <x v="1"/>
  </r>
  <r>
    <x v="366"/>
    <x v="1"/>
  </r>
  <r>
    <x v="1068"/>
    <x v="1"/>
  </r>
  <r>
    <x v="1160"/>
    <x v="1"/>
  </r>
  <r>
    <x v="1161"/>
    <x v="1"/>
  </r>
  <r>
    <x v="455"/>
    <x v="1"/>
  </r>
  <r>
    <x v="438"/>
    <x v="1"/>
  </r>
  <r>
    <x v="1162"/>
    <x v="1"/>
  </r>
  <r>
    <x v="1163"/>
    <x v="1"/>
  </r>
  <r>
    <x v="798"/>
    <x v="1"/>
  </r>
  <r>
    <x v="1031"/>
    <x v="1"/>
  </r>
  <r>
    <x v="1164"/>
    <x v="1"/>
  </r>
  <r>
    <x v="1165"/>
    <x v="1"/>
  </r>
  <r>
    <x v="1166"/>
    <x v="1"/>
  </r>
  <r>
    <x v="454"/>
    <x v="1"/>
  </r>
  <r>
    <x v="347"/>
    <x v="1"/>
  </r>
  <r>
    <x v="1167"/>
    <x v="1"/>
  </r>
  <r>
    <x v="1168"/>
    <x v="1"/>
  </r>
  <r>
    <x v="1169"/>
    <x v="1"/>
  </r>
  <r>
    <x v="1170"/>
    <x v="1"/>
  </r>
  <r>
    <x v="766"/>
    <x v="1"/>
  </r>
  <r>
    <x v="274"/>
    <x v="1"/>
  </r>
  <r>
    <x v="1171"/>
    <x v="1"/>
  </r>
  <r>
    <x v="1172"/>
    <x v="1"/>
  </r>
  <r>
    <x v="808"/>
    <x v="1"/>
  </r>
  <r>
    <x v="1173"/>
    <x v="1"/>
  </r>
  <r>
    <x v="965"/>
    <x v="1"/>
  </r>
  <r>
    <x v="1174"/>
    <x v="1"/>
  </r>
  <r>
    <x v="1175"/>
    <x v="1"/>
  </r>
  <r>
    <x v="1176"/>
    <x v="1"/>
  </r>
  <r>
    <x v="133"/>
    <x v="1"/>
  </r>
  <r>
    <x v="1177"/>
    <x v="1"/>
  </r>
  <r>
    <x v="1178"/>
    <x v="1"/>
  </r>
  <r>
    <x v="104"/>
    <x v="1"/>
  </r>
  <r>
    <x v="277"/>
    <x v="1"/>
  </r>
  <r>
    <x v="1179"/>
    <x v="1"/>
  </r>
  <r>
    <x v="1180"/>
    <x v="1"/>
  </r>
  <r>
    <x v="1181"/>
    <x v="1"/>
  </r>
  <r>
    <x v="591"/>
    <x v="3"/>
  </r>
  <r>
    <x v="168"/>
    <x v="3"/>
  </r>
  <r>
    <x v="1182"/>
    <x v="3"/>
  </r>
  <r>
    <x v="1183"/>
    <x v="3"/>
  </r>
  <r>
    <x v="673"/>
    <x v="3"/>
  </r>
  <r>
    <x v="1184"/>
    <x v="1"/>
  </r>
  <r>
    <x v="633"/>
    <x v="1"/>
  </r>
  <r>
    <x v="731"/>
    <x v="1"/>
  </r>
  <r>
    <x v="819"/>
    <x v="1"/>
  </r>
  <r>
    <x v="1185"/>
    <x v="1"/>
  </r>
  <r>
    <x v="1186"/>
    <x v="1"/>
  </r>
  <r>
    <x v="1187"/>
    <x v="1"/>
  </r>
  <r>
    <x v="1188"/>
    <x v="2"/>
  </r>
  <r>
    <x v="156"/>
    <x v="2"/>
  </r>
  <r>
    <x v="61"/>
    <x v="2"/>
  </r>
  <r>
    <x v="315"/>
    <x v="2"/>
  </r>
  <r>
    <x v="280"/>
    <x v="2"/>
  </r>
  <r>
    <x v="1189"/>
    <x v="2"/>
  </r>
  <r>
    <x v="1190"/>
    <x v="2"/>
  </r>
  <r>
    <x v="156"/>
    <x v="2"/>
  </r>
  <r>
    <x v="1036"/>
    <x v="2"/>
  </r>
  <r>
    <x v="373"/>
    <x v="1"/>
  </r>
  <r>
    <x v="286"/>
    <x v="1"/>
  </r>
  <r>
    <x v="318"/>
    <x v="1"/>
  </r>
  <r>
    <x v="1191"/>
    <x v="1"/>
  </r>
  <r>
    <x v="1192"/>
    <x v="1"/>
  </r>
  <r>
    <x v="658"/>
    <x v="1"/>
  </r>
  <r>
    <x v="489"/>
    <x v="2"/>
  </r>
  <r>
    <x v="376"/>
    <x v="2"/>
  </r>
  <r>
    <x v="776"/>
    <x v="2"/>
  </r>
  <r>
    <x v="1193"/>
    <x v="2"/>
  </r>
  <r>
    <x v="1194"/>
    <x v="2"/>
  </r>
  <r>
    <x v="670"/>
    <x v="2"/>
  </r>
  <r>
    <x v="1195"/>
    <x v="1"/>
  </r>
  <r>
    <x v="1196"/>
    <x v="1"/>
  </r>
  <r>
    <x v="189"/>
    <x v="1"/>
  </r>
  <r>
    <x v="348"/>
    <x v="1"/>
  </r>
  <r>
    <x v="1016"/>
    <x v="1"/>
  </r>
  <r>
    <x v="1197"/>
    <x v="1"/>
  </r>
  <r>
    <x v="1064"/>
    <x v="1"/>
  </r>
  <r>
    <x v="256"/>
    <x v="1"/>
  </r>
  <r>
    <x v="1184"/>
    <x v="1"/>
  </r>
  <r>
    <x v="1198"/>
    <x v="1"/>
  </r>
  <r>
    <x v="1031"/>
    <x v="1"/>
  </r>
  <r>
    <x v="1083"/>
    <x v="1"/>
  </r>
  <r>
    <x v="1199"/>
    <x v="1"/>
  </r>
  <r>
    <x v="1200"/>
    <x v="1"/>
  </r>
  <r>
    <x v="526"/>
    <x v="1"/>
  </r>
  <r>
    <x v="1201"/>
    <x v="1"/>
  </r>
  <r>
    <x v="365"/>
    <x v="1"/>
  </r>
  <r>
    <x v="1202"/>
    <x v="2"/>
  </r>
  <r>
    <x v="1203"/>
    <x v="3"/>
  </r>
  <r>
    <x v="1204"/>
    <x v="3"/>
  </r>
  <r>
    <x v="924"/>
    <x v="0"/>
  </r>
  <r>
    <x v="1205"/>
    <x v="0"/>
  </r>
  <r>
    <x v="563"/>
    <x v="0"/>
  </r>
  <r>
    <x v="1206"/>
    <x v="0"/>
  </r>
  <r>
    <x v="827"/>
    <x v="0"/>
  </r>
  <r>
    <x v="485"/>
    <x v="0"/>
  </r>
  <r>
    <x v="178"/>
    <x v="0"/>
  </r>
  <r>
    <x v="1207"/>
    <x v="0"/>
  </r>
  <r>
    <x v="862"/>
    <x v="0"/>
  </r>
  <r>
    <x v="310"/>
    <x v="0"/>
  </r>
  <r>
    <x v="1208"/>
    <x v="0"/>
  </r>
  <r>
    <x v="1209"/>
    <x v="0"/>
  </r>
  <r>
    <x v="1164"/>
    <x v="0"/>
  </r>
  <r>
    <x v="1185"/>
    <x v="0"/>
  </r>
  <r>
    <x v="1210"/>
    <x v="0"/>
  </r>
  <r>
    <x v="739"/>
    <x v="0"/>
  </r>
  <r>
    <x v="273"/>
    <x v="0"/>
  </r>
  <r>
    <x v="1211"/>
    <x v="0"/>
  </r>
  <r>
    <x v="1212"/>
    <x v="0"/>
  </r>
  <r>
    <x v="1124"/>
    <x v="0"/>
  </r>
  <r>
    <x v="708"/>
    <x v="0"/>
  </r>
  <r>
    <x v="704"/>
    <x v="0"/>
  </r>
  <r>
    <x v="366"/>
    <x v="0"/>
  </r>
  <r>
    <x v="1213"/>
    <x v="0"/>
  </r>
  <r>
    <x v="1214"/>
    <x v="0"/>
  </r>
  <r>
    <x v="1215"/>
    <x v="0"/>
  </r>
  <r>
    <x v="1216"/>
    <x v="0"/>
  </r>
  <r>
    <x v="965"/>
    <x v="0"/>
  </r>
  <r>
    <x v="895"/>
    <x v="0"/>
  </r>
  <r>
    <x v="355"/>
    <x v="0"/>
  </r>
  <r>
    <x v="1033"/>
    <x v="0"/>
  </r>
  <r>
    <x v="129"/>
    <x v="0"/>
  </r>
  <r>
    <x v="1217"/>
    <x v="0"/>
  </r>
  <r>
    <x v="359"/>
    <x v="0"/>
  </r>
  <r>
    <x v="1218"/>
    <x v="0"/>
  </r>
  <r>
    <x v="1219"/>
    <x v="0"/>
  </r>
  <r>
    <x v="1220"/>
    <x v="0"/>
  </r>
  <r>
    <x v="141"/>
    <x v="0"/>
  </r>
  <r>
    <x v="812"/>
    <x v="0"/>
  </r>
  <r>
    <x v="1221"/>
    <x v="0"/>
  </r>
  <r>
    <x v="1222"/>
    <x v="0"/>
  </r>
  <r>
    <x v="368"/>
    <x v="0"/>
  </r>
  <r>
    <x v="1040"/>
    <x v="0"/>
  </r>
  <r>
    <x v="746"/>
    <x v="0"/>
  </r>
  <r>
    <x v="1223"/>
    <x v="0"/>
  </r>
  <r>
    <x v="1224"/>
    <x v="0"/>
  </r>
  <r>
    <x v="928"/>
    <x v="0"/>
  </r>
  <r>
    <x v="1225"/>
    <x v="0"/>
  </r>
  <r>
    <x v="577"/>
    <x v="0"/>
  </r>
  <r>
    <x v="252"/>
    <x v="0"/>
  </r>
  <r>
    <x v="1196"/>
    <x v="0"/>
  </r>
  <r>
    <x v="1226"/>
    <x v="0"/>
  </r>
  <r>
    <x v="157"/>
    <x v="0"/>
  </r>
  <r>
    <x v="225"/>
    <x v="0"/>
  </r>
  <r>
    <x v="1227"/>
    <x v="0"/>
  </r>
  <r>
    <x v="625"/>
    <x v="0"/>
  </r>
  <r>
    <x v="1228"/>
    <x v="0"/>
  </r>
  <r>
    <x v="1229"/>
    <x v="0"/>
  </r>
  <r>
    <x v="1230"/>
    <x v="0"/>
  </r>
  <r>
    <x v="1231"/>
    <x v="0"/>
  </r>
  <r>
    <x v="1052"/>
    <x v="0"/>
  </r>
  <r>
    <x v="1232"/>
    <x v="0"/>
  </r>
  <r>
    <x v="1233"/>
    <x v="0"/>
  </r>
  <r>
    <x v="1234"/>
    <x v="0"/>
  </r>
  <r>
    <x v="722"/>
    <x v="0"/>
  </r>
  <r>
    <x v="1235"/>
    <x v="0"/>
  </r>
  <r>
    <x v="520"/>
    <x v="0"/>
  </r>
  <r>
    <x v="1236"/>
    <x v="0"/>
  </r>
  <r>
    <x v="514"/>
    <x v="0"/>
  </r>
  <r>
    <x v="1237"/>
    <x v="0"/>
  </r>
  <r>
    <x v="1238"/>
    <x v="0"/>
  </r>
  <r>
    <x v="515"/>
    <x v="0"/>
  </r>
  <r>
    <x v="184"/>
    <x v="0"/>
  </r>
  <r>
    <x v="848"/>
    <x v="0"/>
  </r>
  <r>
    <x v="1239"/>
    <x v="0"/>
  </r>
  <r>
    <x v="1195"/>
    <x v="0"/>
  </r>
  <r>
    <x v="474"/>
    <x v="0"/>
  </r>
  <r>
    <x v="1240"/>
    <x v="0"/>
  </r>
  <r>
    <x v="527"/>
    <x v="0"/>
  </r>
  <r>
    <x v="1241"/>
    <x v="0"/>
  </r>
  <r>
    <x v="474"/>
    <x v="0"/>
  </r>
  <r>
    <x v="664"/>
    <x v="0"/>
  </r>
  <r>
    <x v="65"/>
    <x v="0"/>
  </r>
  <r>
    <x v="1242"/>
    <x v="0"/>
  </r>
  <r>
    <x v="1129"/>
    <x v="0"/>
  </r>
  <r>
    <x v="560"/>
    <x v="0"/>
  </r>
  <r>
    <x v="837"/>
    <x v="0"/>
  </r>
  <r>
    <x v="1243"/>
    <x v="0"/>
  </r>
  <r>
    <x v="1244"/>
    <x v="0"/>
  </r>
  <r>
    <x v="1078"/>
    <x v="0"/>
  </r>
  <r>
    <x v="100"/>
    <x v="0"/>
  </r>
  <r>
    <x v="332"/>
    <x v="0"/>
  </r>
  <r>
    <x v="1245"/>
    <x v="0"/>
  </r>
  <r>
    <x v="488"/>
    <x v="0"/>
  </r>
  <r>
    <x v="731"/>
    <x v="0"/>
  </r>
  <r>
    <x v="1246"/>
    <x v="0"/>
  </r>
  <r>
    <x v="1063"/>
    <x v="0"/>
  </r>
  <r>
    <x v="622"/>
    <x v="0"/>
  </r>
  <r>
    <x v="1247"/>
    <x v="0"/>
  </r>
  <r>
    <x v="1248"/>
    <x v="0"/>
  </r>
  <r>
    <x v="687"/>
    <x v="0"/>
  </r>
  <r>
    <x v="278"/>
    <x v="0"/>
  </r>
  <r>
    <x v="391"/>
    <x v="0"/>
  </r>
  <r>
    <x v="1249"/>
    <x v="0"/>
  </r>
  <r>
    <x v="1250"/>
    <x v="0"/>
  </r>
  <r>
    <x v="222"/>
    <x v="0"/>
  </r>
  <r>
    <x v="938"/>
    <x v="0"/>
  </r>
  <r>
    <x v="719"/>
    <x v="0"/>
  </r>
  <r>
    <x v="1251"/>
    <x v="0"/>
  </r>
  <r>
    <x v="575"/>
    <x v="0"/>
  </r>
  <r>
    <x v="504"/>
    <x v="0"/>
  </r>
  <r>
    <x v="1252"/>
    <x v="0"/>
  </r>
  <r>
    <x v="188"/>
    <x v="0"/>
  </r>
  <r>
    <x v="173"/>
    <x v="0"/>
  </r>
  <r>
    <x v="84"/>
    <x v="0"/>
  </r>
  <r>
    <x v="857"/>
    <x v="0"/>
  </r>
  <r>
    <x v="1253"/>
    <x v="0"/>
  </r>
  <r>
    <x v="1254"/>
    <x v="0"/>
  </r>
  <r>
    <x v="790"/>
    <x v="0"/>
  </r>
  <r>
    <x v="906"/>
    <x v="0"/>
  </r>
  <r>
    <x v="33"/>
    <x v="0"/>
  </r>
  <r>
    <x v="1255"/>
    <x v="0"/>
  </r>
  <r>
    <x v="68"/>
    <x v="0"/>
  </r>
  <r>
    <x v="1256"/>
    <x v="0"/>
  </r>
  <r>
    <x v="972"/>
    <x v="0"/>
  </r>
  <r>
    <x v="293"/>
    <x v="0"/>
  </r>
  <r>
    <x v="1257"/>
    <x v="0"/>
  </r>
  <r>
    <x v="272"/>
    <x v="0"/>
  </r>
  <r>
    <x v="644"/>
    <x v="0"/>
  </r>
  <r>
    <x v="1008"/>
    <x v="0"/>
  </r>
  <r>
    <x v="1258"/>
    <x v="0"/>
  </r>
  <r>
    <x v="659"/>
    <x v="0"/>
  </r>
  <r>
    <x v="1259"/>
    <x v="0"/>
  </r>
  <r>
    <x v="130"/>
    <x v="0"/>
  </r>
  <r>
    <x v="1260"/>
    <x v="0"/>
  </r>
  <r>
    <x v="1261"/>
    <x v="0"/>
  </r>
  <r>
    <x v="138"/>
    <x v="0"/>
  </r>
  <r>
    <x v="717"/>
    <x v="0"/>
  </r>
  <r>
    <x v="644"/>
    <x v="0"/>
  </r>
  <r>
    <x v="1235"/>
    <x v="0"/>
  </r>
  <r>
    <x v="828"/>
    <x v="0"/>
  </r>
  <r>
    <x v="169"/>
    <x v="0"/>
  </r>
  <r>
    <x v="492"/>
    <x v="0"/>
  </r>
  <r>
    <x v="113"/>
    <x v="0"/>
  </r>
  <r>
    <x v="1262"/>
    <x v="0"/>
  </r>
  <r>
    <x v="1263"/>
    <x v="0"/>
  </r>
  <r>
    <x v="277"/>
    <x v="0"/>
  </r>
  <r>
    <x v="1089"/>
    <x v="0"/>
  </r>
  <r>
    <x v="1068"/>
    <x v="0"/>
  </r>
  <r>
    <x v="1264"/>
    <x v="0"/>
  </r>
  <r>
    <x v="154"/>
    <x v="0"/>
  </r>
  <r>
    <x v="501"/>
    <x v="0"/>
  </r>
  <r>
    <x v="218"/>
    <x v="0"/>
  </r>
  <r>
    <x v="1265"/>
    <x v="0"/>
  </r>
  <r>
    <x v="1258"/>
    <x v="0"/>
  </r>
  <r>
    <x v="1196"/>
    <x v="0"/>
  </r>
  <r>
    <x v="1266"/>
    <x v="0"/>
  </r>
  <r>
    <x v="1060"/>
    <x v="0"/>
  </r>
  <r>
    <x v="1267"/>
    <x v="0"/>
  </r>
  <r>
    <x v="468"/>
    <x v="0"/>
  </r>
  <r>
    <x v="465"/>
    <x v="0"/>
  </r>
  <r>
    <x v="1159"/>
    <x v="0"/>
  </r>
  <r>
    <x v="1260"/>
    <x v="0"/>
  </r>
  <r>
    <x v="1268"/>
    <x v="0"/>
  </r>
  <r>
    <x v="1269"/>
    <x v="0"/>
  </r>
  <r>
    <x v="1270"/>
    <x v="0"/>
  </r>
  <r>
    <x v="582"/>
    <x v="0"/>
  </r>
  <r>
    <x v="681"/>
    <x v="0"/>
  </r>
  <r>
    <x v="1271"/>
    <x v="0"/>
  </r>
  <r>
    <x v="1164"/>
    <x v="0"/>
  </r>
  <r>
    <x v="1079"/>
    <x v="0"/>
  </r>
  <r>
    <x v="909"/>
    <x v="0"/>
  </r>
  <r>
    <x v="561"/>
    <x v="0"/>
  </r>
  <r>
    <x v="163"/>
    <x v="0"/>
  </r>
  <r>
    <x v="499"/>
    <x v="0"/>
  </r>
  <r>
    <x v="905"/>
    <x v="0"/>
  </r>
  <r>
    <x v="1272"/>
    <x v="0"/>
  </r>
  <r>
    <x v="1273"/>
    <x v="0"/>
  </r>
  <r>
    <x v="1274"/>
    <x v="0"/>
  </r>
  <r>
    <x v="1275"/>
    <x v="0"/>
  </r>
  <r>
    <x v="1276"/>
    <x v="0"/>
  </r>
  <r>
    <x v="701"/>
    <x v="0"/>
  </r>
  <r>
    <x v="1277"/>
    <x v="0"/>
  </r>
  <r>
    <x v="1278"/>
    <x v="0"/>
  </r>
  <r>
    <x v="411"/>
    <x v="0"/>
  </r>
  <r>
    <x v="840"/>
    <x v="0"/>
  </r>
  <r>
    <x v="620"/>
    <x v="0"/>
  </r>
  <r>
    <x v="487"/>
    <x v="0"/>
  </r>
  <r>
    <x v="223"/>
    <x v="0"/>
  </r>
  <r>
    <x v="1279"/>
    <x v="0"/>
  </r>
  <r>
    <x v="1280"/>
    <x v="0"/>
  </r>
  <r>
    <x v="1281"/>
    <x v="0"/>
  </r>
  <r>
    <x v="1282"/>
    <x v="0"/>
  </r>
  <r>
    <x v="1283"/>
    <x v="0"/>
  </r>
  <r>
    <x v="843"/>
    <x v="0"/>
  </r>
  <r>
    <x v="1284"/>
    <x v="0"/>
  </r>
  <r>
    <x v="1285"/>
    <x v="0"/>
  </r>
  <r>
    <x v="1286"/>
    <x v="0"/>
  </r>
  <r>
    <x v="358"/>
    <x v="0"/>
  </r>
  <r>
    <x v="1287"/>
    <x v="0"/>
  </r>
  <r>
    <x v="1288"/>
    <x v="0"/>
  </r>
  <r>
    <x v="410"/>
    <x v="0"/>
  </r>
  <r>
    <x v="91"/>
    <x v="0"/>
  </r>
  <r>
    <x v="315"/>
    <x v="0"/>
  </r>
  <r>
    <x v="911"/>
    <x v="0"/>
  </r>
  <r>
    <x v="977"/>
    <x v="0"/>
  </r>
  <r>
    <x v="1282"/>
    <x v="0"/>
  </r>
  <r>
    <x v="1289"/>
    <x v="0"/>
  </r>
  <r>
    <x v="1105"/>
    <x v="0"/>
  </r>
  <r>
    <x v="1147"/>
    <x v="0"/>
  </r>
  <r>
    <x v="190"/>
    <x v="0"/>
  </r>
  <r>
    <x v="761"/>
    <x v="0"/>
  </r>
  <r>
    <x v="527"/>
    <x v="0"/>
  </r>
  <r>
    <x v="1290"/>
    <x v="0"/>
  </r>
  <r>
    <x v="1291"/>
    <x v="0"/>
  </r>
  <r>
    <x v="1219"/>
    <x v="0"/>
  </r>
  <r>
    <x v="1292"/>
    <x v="0"/>
  </r>
  <r>
    <x v="913"/>
    <x v="0"/>
  </r>
  <r>
    <x v="527"/>
    <x v="0"/>
  </r>
  <r>
    <x v="380"/>
    <x v="0"/>
  </r>
  <r>
    <x v="1293"/>
    <x v="0"/>
  </r>
  <r>
    <x v="1294"/>
    <x v="0"/>
  </r>
  <r>
    <x v="1295"/>
    <x v="0"/>
  </r>
  <r>
    <x v="905"/>
    <x v="0"/>
  </r>
  <r>
    <x v="79"/>
    <x v="0"/>
  </r>
  <r>
    <x v="1296"/>
    <x v="0"/>
  </r>
  <r>
    <x v="1297"/>
    <x v="0"/>
  </r>
  <r>
    <x v="1298"/>
    <x v="0"/>
  </r>
  <r>
    <x v="298"/>
    <x v="0"/>
  </r>
  <r>
    <x v="97"/>
    <x v="0"/>
  </r>
  <r>
    <x v="1299"/>
    <x v="0"/>
  </r>
  <r>
    <x v="1118"/>
    <x v="0"/>
  </r>
  <r>
    <x v="1131"/>
    <x v="0"/>
  </r>
  <r>
    <x v="1300"/>
    <x v="0"/>
  </r>
  <r>
    <x v="1301"/>
    <x v="0"/>
  </r>
  <r>
    <x v="1163"/>
    <x v="0"/>
  </r>
  <r>
    <x v="140"/>
    <x v="0"/>
  </r>
  <r>
    <x v="223"/>
    <x v="0"/>
  </r>
  <r>
    <x v="525"/>
    <x v="0"/>
  </r>
  <r>
    <x v="731"/>
    <x v="0"/>
  </r>
  <r>
    <x v="1302"/>
    <x v="0"/>
  </r>
  <r>
    <x v="1303"/>
    <x v="0"/>
  </r>
  <r>
    <x v="752"/>
    <x v="0"/>
  </r>
  <r>
    <x v="6"/>
    <x v="0"/>
  </r>
  <r>
    <x v="852"/>
    <x v="0"/>
  </r>
  <r>
    <x v="91"/>
    <x v="0"/>
  </r>
  <r>
    <x v="937"/>
    <x v="0"/>
  </r>
  <r>
    <x v="1268"/>
    <x v="0"/>
  </r>
  <r>
    <x v="1025"/>
    <x v="0"/>
  </r>
  <r>
    <x v="293"/>
    <x v="0"/>
  </r>
  <r>
    <x v="1304"/>
    <x v="0"/>
  </r>
  <r>
    <x v="954"/>
    <x v="0"/>
  </r>
  <r>
    <x v="1305"/>
    <x v="0"/>
  </r>
  <r>
    <x v="440"/>
    <x v="0"/>
  </r>
  <r>
    <x v="470"/>
    <x v="0"/>
  </r>
  <r>
    <x v="564"/>
    <x v="0"/>
  </r>
  <r>
    <x v="1306"/>
    <x v="0"/>
  </r>
  <r>
    <x v="1153"/>
    <x v="0"/>
  </r>
  <r>
    <x v="1307"/>
    <x v="0"/>
  </r>
  <r>
    <x v="1308"/>
    <x v="0"/>
  </r>
  <r>
    <x v="1118"/>
    <x v="0"/>
  </r>
  <r>
    <x v="50"/>
    <x v="0"/>
  </r>
  <r>
    <x v="1153"/>
    <x v="0"/>
  </r>
  <r>
    <x v="202"/>
    <x v="0"/>
  </r>
  <r>
    <x v="1052"/>
    <x v="0"/>
  </r>
  <r>
    <x v="1285"/>
    <x v="0"/>
  </r>
  <r>
    <x v="774"/>
    <x v="0"/>
  </r>
  <r>
    <x v="31"/>
    <x v="0"/>
  </r>
  <r>
    <x v="1128"/>
    <x v="0"/>
  </r>
  <r>
    <x v="909"/>
    <x v="0"/>
  </r>
  <r>
    <x v="1309"/>
    <x v="0"/>
  </r>
  <r>
    <x v="496"/>
    <x v="0"/>
  </r>
  <r>
    <x v="815"/>
    <x v="0"/>
  </r>
  <r>
    <x v="839"/>
    <x v="0"/>
  </r>
  <r>
    <x v="607"/>
    <x v="0"/>
  </r>
  <r>
    <x v="779"/>
    <x v="0"/>
  </r>
  <r>
    <x v="1310"/>
    <x v="0"/>
  </r>
  <r>
    <x v="154"/>
    <x v="0"/>
  </r>
  <r>
    <x v="1311"/>
    <x v="0"/>
  </r>
  <r>
    <x v="657"/>
    <x v="0"/>
  </r>
  <r>
    <x v="1312"/>
    <x v="0"/>
  </r>
  <r>
    <x v="360"/>
    <x v="0"/>
  </r>
  <r>
    <x v="185"/>
    <x v="0"/>
  </r>
  <r>
    <x v="125"/>
    <x v="0"/>
  </r>
  <r>
    <x v="907"/>
    <x v="0"/>
  </r>
  <r>
    <x v="1313"/>
    <x v="0"/>
  </r>
  <r>
    <x v="899"/>
    <x v="0"/>
  </r>
  <r>
    <x v="1314"/>
    <x v="0"/>
  </r>
  <r>
    <x v="1195"/>
    <x v="0"/>
  </r>
  <r>
    <x v="1315"/>
    <x v="0"/>
  </r>
  <r>
    <x v="1316"/>
    <x v="0"/>
  </r>
  <r>
    <x v="762"/>
    <x v="0"/>
  </r>
  <r>
    <x v="1317"/>
    <x v="0"/>
  </r>
  <r>
    <x v="1318"/>
    <x v="0"/>
  </r>
  <r>
    <x v="1319"/>
    <x v="0"/>
  </r>
  <r>
    <x v="1122"/>
    <x v="0"/>
  </r>
  <r>
    <x v="1295"/>
    <x v="0"/>
  </r>
  <r>
    <x v="208"/>
    <x v="0"/>
  </r>
  <r>
    <x v="370"/>
    <x v="0"/>
  </r>
  <r>
    <x v="1320"/>
    <x v="0"/>
  </r>
  <r>
    <x v="1321"/>
    <x v="0"/>
  </r>
  <r>
    <x v="801"/>
    <x v="0"/>
  </r>
  <r>
    <x v="309"/>
    <x v="0"/>
  </r>
  <r>
    <x v="1273"/>
    <x v="0"/>
  </r>
  <r>
    <x v="1035"/>
    <x v="0"/>
  </r>
  <r>
    <x v="999"/>
    <x v="0"/>
  </r>
  <r>
    <x v="807"/>
    <x v="0"/>
  </r>
  <r>
    <x v="189"/>
    <x v="0"/>
  </r>
  <r>
    <x v="1322"/>
    <x v="0"/>
  </r>
  <r>
    <x v="916"/>
    <x v="0"/>
  </r>
  <r>
    <x v="171"/>
    <x v="0"/>
  </r>
  <r>
    <x v="1323"/>
    <x v="0"/>
  </r>
  <r>
    <x v="29"/>
    <x v="0"/>
  </r>
  <r>
    <x v="1324"/>
    <x v="0"/>
  </r>
  <r>
    <x v="156"/>
    <x v="0"/>
  </r>
  <r>
    <x v="1325"/>
    <x v="0"/>
  </r>
  <r>
    <x v="25"/>
    <x v="0"/>
  </r>
  <r>
    <x v="1326"/>
    <x v="0"/>
  </r>
  <r>
    <x v="1327"/>
    <x v="0"/>
  </r>
  <r>
    <x v="1328"/>
    <x v="0"/>
  </r>
  <r>
    <x v="519"/>
    <x v="0"/>
  </r>
  <r>
    <x v="1329"/>
    <x v="0"/>
  </r>
  <r>
    <x v="1330"/>
    <x v="0"/>
  </r>
  <r>
    <x v="329"/>
    <x v="0"/>
  </r>
  <r>
    <x v="1331"/>
    <x v="0"/>
  </r>
  <r>
    <x v="539"/>
    <x v="0"/>
  </r>
  <r>
    <x v="724"/>
    <x v="0"/>
  </r>
  <r>
    <x v="0"/>
    <x v="0"/>
  </r>
  <r>
    <x v="53"/>
    <x v="0"/>
  </r>
  <r>
    <x v="1332"/>
    <x v="0"/>
  </r>
  <r>
    <x v="516"/>
    <x v="0"/>
  </r>
  <r>
    <x v="737"/>
    <x v="0"/>
  </r>
  <r>
    <x v="278"/>
    <x v="0"/>
  </r>
  <r>
    <x v="366"/>
    <x v="0"/>
  </r>
  <r>
    <x v="1097"/>
    <x v="0"/>
  </r>
  <r>
    <x v="1333"/>
    <x v="0"/>
  </r>
  <r>
    <x v="743"/>
    <x v="0"/>
  </r>
  <r>
    <x v="1135"/>
    <x v="0"/>
  </r>
  <r>
    <x v="1334"/>
    <x v="0"/>
  </r>
  <r>
    <x v="845"/>
    <x v="0"/>
  </r>
  <r>
    <x v="1335"/>
    <x v="0"/>
  </r>
  <r>
    <x v="351"/>
    <x v="0"/>
  </r>
  <r>
    <x v="189"/>
    <x v="0"/>
  </r>
  <r>
    <x v="1336"/>
    <x v="0"/>
  </r>
  <r>
    <x v="647"/>
    <x v="0"/>
  </r>
  <r>
    <x v="1337"/>
    <x v="0"/>
  </r>
  <r>
    <x v="638"/>
    <x v="0"/>
  </r>
  <r>
    <x v="413"/>
    <x v="0"/>
  </r>
  <r>
    <x v="636"/>
    <x v="0"/>
  </r>
  <r>
    <x v="1338"/>
    <x v="0"/>
  </r>
  <r>
    <x v="787"/>
    <x v="0"/>
  </r>
  <r>
    <x v="1339"/>
    <x v="0"/>
  </r>
  <r>
    <x v="1156"/>
    <x v="0"/>
  </r>
  <r>
    <x v="1340"/>
    <x v="0"/>
  </r>
  <r>
    <x v="613"/>
    <x v="0"/>
  </r>
  <r>
    <x v="788"/>
    <x v="0"/>
  </r>
  <r>
    <x v="87"/>
    <x v="0"/>
  </r>
  <r>
    <x v="681"/>
    <x v="0"/>
  </r>
  <r>
    <x v="1341"/>
    <x v="0"/>
  </r>
  <r>
    <x v="885"/>
    <x v="0"/>
  </r>
  <r>
    <x v="68"/>
    <x v="0"/>
  </r>
  <r>
    <x v="1342"/>
    <x v="0"/>
  </r>
  <r>
    <x v="1343"/>
    <x v="0"/>
  </r>
  <r>
    <x v="474"/>
    <x v="0"/>
  </r>
  <r>
    <x v="1344"/>
    <x v="0"/>
  </r>
  <r>
    <x v="1345"/>
    <x v="0"/>
  </r>
  <r>
    <x v="1346"/>
    <x v="0"/>
  </r>
  <r>
    <x v="1347"/>
    <x v="0"/>
  </r>
  <r>
    <x v="686"/>
    <x v="0"/>
  </r>
  <r>
    <x v="36"/>
    <x v="0"/>
  </r>
  <r>
    <x v="1348"/>
    <x v="0"/>
  </r>
  <r>
    <x v="230"/>
    <x v="0"/>
  </r>
  <r>
    <x v="728"/>
    <x v="0"/>
  </r>
  <r>
    <x v="155"/>
    <x v="0"/>
  </r>
  <r>
    <x v="1349"/>
    <x v="0"/>
  </r>
  <r>
    <x v="1350"/>
    <x v="0"/>
  </r>
  <r>
    <x v="1351"/>
    <x v="0"/>
  </r>
  <r>
    <x v="592"/>
    <x v="0"/>
  </r>
  <r>
    <x v="1096"/>
    <x v="0"/>
  </r>
  <r>
    <x v="595"/>
    <x v="0"/>
  </r>
  <r>
    <x v="753"/>
    <x v="0"/>
  </r>
  <r>
    <x v="1352"/>
    <x v="0"/>
  </r>
  <r>
    <x v="812"/>
    <x v="0"/>
  </r>
  <r>
    <x v="845"/>
    <x v="0"/>
  </r>
  <r>
    <x v="1353"/>
    <x v="0"/>
  </r>
  <r>
    <x v="1354"/>
    <x v="0"/>
  </r>
  <r>
    <x v="588"/>
    <x v="0"/>
  </r>
  <r>
    <x v="1355"/>
    <x v="0"/>
  </r>
  <r>
    <x v="1356"/>
    <x v="0"/>
  </r>
  <r>
    <x v="1357"/>
    <x v="0"/>
  </r>
  <r>
    <x v="344"/>
    <x v="0"/>
  </r>
  <r>
    <x v="105"/>
    <x v="0"/>
  </r>
  <r>
    <x v="627"/>
    <x v="0"/>
  </r>
  <r>
    <x v="391"/>
    <x v="0"/>
  </r>
  <r>
    <x v="370"/>
    <x v="0"/>
  </r>
  <r>
    <x v="972"/>
    <x v="0"/>
  </r>
  <r>
    <x v="54"/>
    <x v="0"/>
  </r>
  <r>
    <x v="456"/>
    <x v="0"/>
  </r>
  <r>
    <x v="1358"/>
    <x v="0"/>
  </r>
  <r>
    <x v="51"/>
    <x v="0"/>
  </r>
  <r>
    <x v="792"/>
    <x v="0"/>
  </r>
  <r>
    <x v="634"/>
    <x v="0"/>
  </r>
  <r>
    <x v="999"/>
    <x v="0"/>
  </r>
  <r>
    <x v="1063"/>
    <x v="0"/>
  </r>
  <r>
    <x v="1359"/>
    <x v="0"/>
  </r>
  <r>
    <x v="1360"/>
    <x v="0"/>
  </r>
  <r>
    <x v="743"/>
    <x v="0"/>
  </r>
  <r>
    <x v="1361"/>
    <x v="0"/>
  </r>
  <r>
    <x v="889"/>
    <x v="0"/>
  </r>
  <r>
    <x v="1362"/>
    <x v="0"/>
  </r>
  <r>
    <x v="548"/>
    <x v="0"/>
  </r>
  <r>
    <x v="349"/>
    <x v="0"/>
  </r>
  <r>
    <x v="1363"/>
    <x v="0"/>
  </r>
  <r>
    <x v="879"/>
    <x v="0"/>
  </r>
  <r>
    <x v="143"/>
    <x v="0"/>
  </r>
  <r>
    <x v="1364"/>
    <x v="0"/>
  </r>
  <r>
    <x v="569"/>
    <x v="0"/>
  </r>
  <r>
    <x v="1365"/>
    <x v="0"/>
  </r>
  <r>
    <x v="235"/>
    <x v="0"/>
  </r>
  <r>
    <x v="1366"/>
    <x v="0"/>
  </r>
  <r>
    <x v="1367"/>
    <x v="0"/>
  </r>
  <r>
    <x v="1368"/>
    <x v="0"/>
  </r>
  <r>
    <x v="801"/>
    <x v="0"/>
  </r>
  <r>
    <x v="136"/>
    <x v="0"/>
  </r>
  <r>
    <x v="226"/>
    <x v="0"/>
  </r>
  <r>
    <x v="1014"/>
    <x v="0"/>
  </r>
  <r>
    <x v="204"/>
    <x v="0"/>
  </r>
  <r>
    <x v="1142"/>
    <x v="0"/>
  </r>
  <r>
    <x v="1185"/>
    <x v="0"/>
  </r>
  <r>
    <x v="1228"/>
    <x v="0"/>
  </r>
  <r>
    <x v="1151"/>
    <x v="0"/>
  </r>
  <r>
    <x v="1369"/>
    <x v="0"/>
  </r>
  <r>
    <x v="1370"/>
    <x v="0"/>
  </r>
  <r>
    <x v="720"/>
    <x v="0"/>
  </r>
  <r>
    <x v="1315"/>
    <x v="0"/>
  </r>
  <r>
    <x v="1371"/>
    <x v="0"/>
  </r>
  <r>
    <x v="773"/>
    <x v="0"/>
  </r>
  <r>
    <x v="1372"/>
    <x v="0"/>
  </r>
  <r>
    <x v="680"/>
    <x v="0"/>
  </r>
  <r>
    <x v="1325"/>
    <x v="0"/>
  </r>
  <r>
    <x v="131"/>
    <x v="0"/>
  </r>
  <r>
    <x v="1228"/>
    <x v="0"/>
  </r>
  <r>
    <x v="687"/>
    <x v="0"/>
  </r>
  <r>
    <x v="886"/>
    <x v="0"/>
  </r>
  <r>
    <x v="842"/>
    <x v="0"/>
  </r>
  <r>
    <x v="130"/>
    <x v="0"/>
  </r>
  <r>
    <x v="564"/>
    <x v="0"/>
  </r>
  <r>
    <x v="1373"/>
    <x v="0"/>
  </r>
  <r>
    <x v="961"/>
    <x v="0"/>
  </r>
  <r>
    <x v="959"/>
    <x v="0"/>
  </r>
  <r>
    <x v="586"/>
    <x v="0"/>
  </r>
  <r>
    <x v="363"/>
    <x v="0"/>
  </r>
  <r>
    <x v="1156"/>
    <x v="0"/>
  </r>
  <r>
    <x v="1374"/>
    <x v="0"/>
  </r>
  <r>
    <x v="391"/>
    <x v="0"/>
  </r>
  <r>
    <x v="489"/>
    <x v="0"/>
  </r>
  <r>
    <x v="1375"/>
    <x v="0"/>
  </r>
  <r>
    <x v="3"/>
    <x v="0"/>
  </r>
  <r>
    <x v="378"/>
    <x v="0"/>
  </r>
  <r>
    <x v="1376"/>
    <x v="0"/>
  </r>
  <r>
    <x v="407"/>
    <x v="0"/>
  </r>
  <r>
    <x v="975"/>
    <x v="0"/>
  </r>
  <r>
    <x v="1008"/>
    <x v="0"/>
  </r>
  <r>
    <x v="1377"/>
    <x v="0"/>
  </r>
  <r>
    <x v="708"/>
    <x v="0"/>
  </r>
  <r>
    <x v="118"/>
    <x v="0"/>
  </r>
  <r>
    <x v="980"/>
    <x v="0"/>
  </r>
  <r>
    <x v="1378"/>
    <x v="0"/>
  </r>
  <r>
    <x v="610"/>
    <x v="0"/>
  </r>
  <r>
    <x v="514"/>
    <x v="0"/>
  </r>
  <r>
    <x v="202"/>
    <x v="0"/>
  </r>
  <r>
    <x v="1379"/>
    <x v="0"/>
  </r>
  <r>
    <x v="343"/>
    <x v="0"/>
  </r>
  <r>
    <x v="1091"/>
    <x v="0"/>
  </r>
  <r>
    <x v="1380"/>
    <x v="0"/>
  </r>
  <r>
    <x v="450"/>
    <x v="0"/>
  </r>
  <r>
    <x v="1381"/>
    <x v="0"/>
  </r>
  <r>
    <x v="1382"/>
    <x v="0"/>
  </r>
  <r>
    <x v="531"/>
    <x v="0"/>
  </r>
  <r>
    <x v="1383"/>
    <x v="0"/>
  </r>
  <r>
    <x v="1384"/>
    <x v="0"/>
  </r>
  <r>
    <x v="1385"/>
    <x v="0"/>
  </r>
  <r>
    <x v="1386"/>
    <x v="0"/>
  </r>
  <r>
    <x v="1387"/>
    <x v="0"/>
  </r>
  <r>
    <x v="348"/>
    <x v="0"/>
  </r>
  <r>
    <x v="183"/>
    <x v="0"/>
  </r>
  <r>
    <x v="996"/>
    <x v="0"/>
  </r>
  <r>
    <x v="1388"/>
    <x v="0"/>
  </r>
  <r>
    <x v="1389"/>
    <x v="0"/>
  </r>
  <r>
    <x v="88"/>
    <x v="0"/>
  </r>
  <r>
    <x v="1390"/>
    <x v="0"/>
  </r>
  <r>
    <x v="1391"/>
    <x v="0"/>
  </r>
  <r>
    <x v="814"/>
    <x v="0"/>
  </r>
  <r>
    <x v="919"/>
    <x v="0"/>
  </r>
  <r>
    <x v="934"/>
    <x v="0"/>
  </r>
  <r>
    <x v="1392"/>
    <x v="0"/>
  </r>
  <r>
    <x v="660"/>
    <x v="0"/>
  </r>
  <r>
    <x v="133"/>
    <x v="0"/>
  </r>
  <r>
    <x v="283"/>
    <x v="0"/>
  </r>
  <r>
    <x v="2"/>
    <x v="0"/>
  </r>
  <r>
    <x v="70"/>
    <x v="0"/>
  </r>
  <r>
    <x v="1393"/>
    <x v="0"/>
  </r>
  <r>
    <x v="1142"/>
    <x v="0"/>
  </r>
  <r>
    <x v="355"/>
    <x v="0"/>
  </r>
  <r>
    <x v="1394"/>
    <x v="0"/>
  </r>
  <r>
    <x v="1395"/>
    <x v="0"/>
  </r>
  <r>
    <x v="901"/>
    <x v="0"/>
  </r>
  <r>
    <x v="941"/>
    <x v="0"/>
  </r>
  <r>
    <x v="1396"/>
    <x v="0"/>
  </r>
  <r>
    <x v="1236"/>
    <x v="0"/>
  </r>
  <r>
    <x v="1397"/>
    <x v="0"/>
  </r>
  <r>
    <x v="364"/>
    <x v="0"/>
  </r>
  <r>
    <x v="1398"/>
    <x v="0"/>
  </r>
  <r>
    <x v="507"/>
    <x v="0"/>
  </r>
  <r>
    <x v="1399"/>
    <x v="0"/>
  </r>
  <r>
    <x v="1188"/>
    <x v="0"/>
  </r>
  <r>
    <x v="1400"/>
    <x v="0"/>
  </r>
  <r>
    <x v="512"/>
    <x v="0"/>
  </r>
  <r>
    <x v="492"/>
    <x v="0"/>
  </r>
  <r>
    <x v="332"/>
    <x v="0"/>
  </r>
  <r>
    <x v="1352"/>
    <x v="0"/>
  </r>
  <r>
    <x v="160"/>
    <x v="0"/>
  </r>
  <r>
    <x v="1346"/>
    <x v="0"/>
  </r>
  <r>
    <x v="1401"/>
    <x v="0"/>
  </r>
  <r>
    <x v="1402"/>
    <x v="0"/>
  </r>
  <r>
    <x v="411"/>
    <x v="0"/>
  </r>
  <r>
    <x v="1273"/>
    <x v="0"/>
  </r>
  <r>
    <x v="839"/>
    <x v="0"/>
  </r>
  <r>
    <x v="1403"/>
    <x v="0"/>
  </r>
  <r>
    <x v="393"/>
    <x v="0"/>
  </r>
  <r>
    <x v="937"/>
    <x v="0"/>
  </r>
  <r>
    <x v="1255"/>
    <x v="0"/>
  </r>
  <r>
    <x v="220"/>
    <x v="0"/>
  </r>
  <r>
    <x v="1404"/>
    <x v="0"/>
  </r>
  <r>
    <x v="1076"/>
    <x v="0"/>
  </r>
  <r>
    <x v="1129"/>
    <x v="0"/>
  </r>
  <r>
    <x v="1167"/>
    <x v="0"/>
  </r>
  <r>
    <x v="1405"/>
    <x v="0"/>
  </r>
  <r>
    <x v="487"/>
    <x v="0"/>
  </r>
  <r>
    <x v="1406"/>
    <x v="0"/>
  </r>
  <r>
    <x v="1407"/>
    <x v="0"/>
  </r>
  <r>
    <x v="1408"/>
    <x v="0"/>
  </r>
  <r>
    <x v="963"/>
    <x v="0"/>
  </r>
  <r>
    <x v="1204"/>
    <x v="0"/>
  </r>
  <r>
    <x v="1409"/>
    <x v="0"/>
  </r>
  <r>
    <x v="203"/>
    <x v="0"/>
  </r>
  <r>
    <x v="153"/>
    <x v="0"/>
  </r>
  <r>
    <x v="1410"/>
    <x v="0"/>
  </r>
  <r>
    <x v="1394"/>
    <x v="0"/>
  </r>
  <r>
    <x v="512"/>
    <x v="0"/>
  </r>
  <r>
    <x v="276"/>
    <x v="0"/>
  </r>
  <r>
    <x v="853"/>
    <x v="0"/>
  </r>
  <r>
    <x v="123"/>
    <x v="0"/>
  </r>
  <r>
    <x v="708"/>
    <x v="0"/>
  </r>
  <r>
    <x v="1411"/>
    <x v="0"/>
  </r>
  <r>
    <x v="549"/>
    <x v="0"/>
  </r>
  <r>
    <x v="1412"/>
    <x v="0"/>
  </r>
  <r>
    <x v="1413"/>
    <x v="0"/>
  </r>
  <r>
    <x v="1414"/>
    <x v="0"/>
  </r>
  <r>
    <x v="1415"/>
    <x v="0"/>
  </r>
  <r>
    <x v="556"/>
    <x v="0"/>
  </r>
  <r>
    <x v="169"/>
    <x v="0"/>
  </r>
  <r>
    <x v="1416"/>
    <x v="0"/>
  </r>
  <r>
    <x v="1417"/>
    <x v="0"/>
  </r>
  <r>
    <x v="1202"/>
    <x v="0"/>
  </r>
  <r>
    <x v="986"/>
    <x v="0"/>
  </r>
  <r>
    <x v="1418"/>
    <x v="0"/>
  </r>
  <r>
    <x v="961"/>
    <x v="1"/>
  </r>
  <r>
    <x v="568"/>
    <x v="0"/>
  </r>
  <r>
    <x v="201"/>
    <x v="0"/>
  </r>
  <r>
    <x v="1419"/>
    <x v="0"/>
  </r>
  <r>
    <x v="1420"/>
    <x v="0"/>
  </r>
  <r>
    <x v="1421"/>
    <x v="0"/>
  </r>
  <r>
    <x v="1240"/>
    <x v="0"/>
  </r>
  <r>
    <x v="1422"/>
    <x v="0"/>
  </r>
  <r>
    <x v="1410"/>
    <x v="0"/>
  </r>
  <r>
    <x v="1074"/>
    <x v="0"/>
  </r>
  <r>
    <x v="1168"/>
    <x v="0"/>
  </r>
  <r>
    <x v="1423"/>
    <x v="0"/>
  </r>
  <r>
    <x v="1051"/>
    <x v="0"/>
  </r>
  <r>
    <x v="1424"/>
    <x v="0"/>
  </r>
  <r>
    <x v="744"/>
    <x v="0"/>
  </r>
  <r>
    <x v="360"/>
    <x v="0"/>
  </r>
  <r>
    <x v="1187"/>
    <x v="0"/>
  </r>
  <r>
    <x v="1188"/>
    <x v="0"/>
  </r>
  <r>
    <x v="1425"/>
    <x v="0"/>
  </r>
  <r>
    <x v="453"/>
    <x v="0"/>
  </r>
  <r>
    <x v="1426"/>
    <x v="0"/>
  </r>
  <r>
    <x v="809"/>
    <x v="1"/>
  </r>
  <r>
    <x v="1427"/>
    <x v="0"/>
  </r>
  <r>
    <x v="1428"/>
    <x v="0"/>
  </r>
  <r>
    <x v="1064"/>
    <x v="0"/>
  </r>
  <r>
    <x v="467"/>
    <x v="0"/>
  </r>
  <r>
    <x v="787"/>
    <x v="0"/>
  </r>
  <r>
    <x v="1417"/>
    <x v="0"/>
  </r>
  <r>
    <x v="655"/>
    <x v="0"/>
  </r>
  <r>
    <x v="1429"/>
    <x v="0"/>
  </r>
  <r>
    <x v="1430"/>
    <x v="0"/>
  </r>
  <r>
    <x v="1431"/>
    <x v="0"/>
  </r>
  <r>
    <x v="1361"/>
    <x v="0"/>
  </r>
  <r>
    <x v="1432"/>
    <x v="0"/>
  </r>
  <r>
    <x v="1433"/>
    <x v="0"/>
  </r>
  <r>
    <x v="1119"/>
    <x v="0"/>
  </r>
  <r>
    <x v="567"/>
    <x v="0"/>
  </r>
  <r>
    <x v="669"/>
    <x v="0"/>
  </r>
  <r>
    <x v="595"/>
    <x v="0"/>
  </r>
  <r>
    <x v="1434"/>
    <x v="0"/>
  </r>
  <r>
    <x v="835"/>
    <x v="0"/>
  </r>
  <r>
    <x v="71"/>
    <x v="0"/>
  </r>
  <r>
    <x v="275"/>
    <x v="0"/>
  </r>
  <r>
    <x v="923"/>
    <x v="0"/>
  </r>
  <r>
    <x v="299"/>
    <x v="0"/>
  </r>
  <r>
    <x v="1435"/>
    <x v="0"/>
  </r>
  <r>
    <x v="1285"/>
    <x v="0"/>
  </r>
  <r>
    <x v="1410"/>
    <x v="0"/>
  </r>
  <r>
    <x v="1436"/>
    <x v="0"/>
  </r>
  <r>
    <x v="1303"/>
    <x v="0"/>
  </r>
  <r>
    <x v="1182"/>
    <x v="0"/>
  </r>
  <r>
    <x v="972"/>
    <x v="1"/>
  </r>
  <r>
    <x v="1437"/>
    <x v="0"/>
  </r>
  <r>
    <x v="115"/>
    <x v="1"/>
  </r>
  <r>
    <x v="1438"/>
    <x v="0"/>
  </r>
  <r>
    <x v="1439"/>
    <x v="0"/>
  </r>
  <r>
    <x v="292"/>
    <x v="2"/>
  </r>
  <r>
    <x v="1207"/>
    <x v="2"/>
  </r>
  <r>
    <x v="1440"/>
    <x v="2"/>
  </r>
  <r>
    <x v="1221"/>
    <x v="2"/>
  </r>
  <r>
    <x v="480"/>
    <x v="0"/>
  </r>
  <r>
    <x v="1441"/>
    <x v="0"/>
  </r>
  <r>
    <x v="1442"/>
    <x v="2"/>
  </r>
  <r>
    <x v="1443"/>
    <x v="0"/>
  </r>
  <r>
    <x v="1444"/>
    <x v="0"/>
  </r>
  <r>
    <x v="74"/>
    <x v="0"/>
  </r>
  <r>
    <x v="957"/>
    <x v="2"/>
  </r>
  <r>
    <x v="774"/>
    <x v="0"/>
  </r>
  <r>
    <x v="307"/>
    <x v="0"/>
  </r>
  <r>
    <x v="1445"/>
    <x v="0"/>
  </r>
  <r>
    <x v="1446"/>
    <x v="0"/>
  </r>
  <r>
    <x v="1447"/>
    <x v="0"/>
  </r>
  <r>
    <x v="867"/>
    <x v="0"/>
  </r>
  <r>
    <x v="801"/>
    <x v="0"/>
  </r>
  <r>
    <x v="230"/>
    <x v="0"/>
  </r>
  <r>
    <x v="345"/>
    <x v="0"/>
  </r>
  <r>
    <x v="1045"/>
    <x v="0"/>
  </r>
  <r>
    <x v="1448"/>
    <x v="0"/>
  </r>
  <r>
    <x v="189"/>
    <x v="0"/>
  </r>
  <r>
    <x v="891"/>
    <x v="0"/>
  </r>
  <r>
    <x v="1449"/>
    <x v="0"/>
  </r>
  <r>
    <x v="561"/>
    <x v="0"/>
  </r>
  <r>
    <x v="1450"/>
    <x v="0"/>
  </r>
  <r>
    <x v="351"/>
    <x v="0"/>
  </r>
  <r>
    <x v="1451"/>
    <x v="0"/>
  </r>
  <r>
    <x v="695"/>
    <x v="0"/>
  </r>
  <r>
    <x v="1452"/>
    <x v="0"/>
  </r>
  <r>
    <x v="485"/>
    <x v="0"/>
  </r>
  <r>
    <x v="660"/>
    <x v="0"/>
  </r>
  <r>
    <x v="1453"/>
    <x v="0"/>
  </r>
  <r>
    <x v="1454"/>
    <x v="0"/>
  </r>
  <r>
    <x v="1284"/>
    <x v="0"/>
  </r>
  <r>
    <x v="870"/>
    <x v="0"/>
  </r>
  <r>
    <x v="1455"/>
    <x v="0"/>
  </r>
  <r>
    <x v="855"/>
    <x v="0"/>
  </r>
  <r>
    <x v="589"/>
    <x v="0"/>
  </r>
  <r>
    <x v="324"/>
    <x v="0"/>
  </r>
  <r>
    <x v="1447"/>
    <x v="0"/>
  </r>
  <r>
    <x v="628"/>
    <x v="0"/>
  </r>
  <r>
    <x v="1078"/>
    <x v="0"/>
  </r>
  <r>
    <x v="985"/>
    <x v="0"/>
  </r>
  <r>
    <x v="1456"/>
    <x v="0"/>
  </r>
  <r>
    <x v="137"/>
    <x v="0"/>
  </r>
  <r>
    <x v="1457"/>
    <x v="1"/>
  </r>
  <r>
    <x v="934"/>
    <x v="0"/>
  </r>
  <r>
    <x v="1458"/>
    <x v="0"/>
  </r>
  <r>
    <x v="385"/>
    <x v="2"/>
  </r>
  <r>
    <x v="1014"/>
    <x v="1"/>
  </r>
  <r>
    <x v="1295"/>
    <x v="0"/>
  </r>
  <r>
    <x v="1437"/>
    <x v="2"/>
  </r>
  <r>
    <x v="685"/>
    <x v="2"/>
  </r>
  <r>
    <x v="1459"/>
    <x v="1"/>
  </r>
  <r>
    <x v="1460"/>
    <x v="2"/>
  </r>
  <r>
    <x v="437"/>
    <x v="1"/>
  </r>
  <r>
    <x v="1047"/>
    <x v="1"/>
  </r>
  <r>
    <x v="437"/>
    <x v="2"/>
  </r>
  <r>
    <x v="1461"/>
    <x v="2"/>
  </r>
  <r>
    <x v="462"/>
    <x v="1"/>
  </r>
  <r>
    <x v="1462"/>
    <x v="1"/>
  </r>
  <r>
    <x v="566"/>
    <x v="2"/>
  </r>
  <r>
    <x v="1463"/>
    <x v="1"/>
  </r>
  <r>
    <x v="82"/>
    <x v="1"/>
  </r>
  <r>
    <x v="1464"/>
    <x v="2"/>
  </r>
  <r>
    <x v="1347"/>
    <x v="1"/>
  </r>
  <r>
    <x v="674"/>
    <x v="1"/>
  </r>
  <r>
    <x v="143"/>
    <x v="1"/>
  </r>
  <r>
    <x v="681"/>
    <x v="2"/>
  </r>
  <r>
    <x v="532"/>
    <x v="1"/>
  </r>
  <r>
    <x v="1374"/>
    <x v="1"/>
  </r>
  <r>
    <x v="902"/>
    <x v="2"/>
  </r>
  <r>
    <x v="1465"/>
    <x v="1"/>
  </r>
  <r>
    <x v="1203"/>
    <x v="0"/>
  </r>
  <r>
    <x v="1466"/>
    <x v="2"/>
  </r>
  <r>
    <x v="589"/>
    <x v="1"/>
  </r>
  <r>
    <x v="1467"/>
    <x v="1"/>
  </r>
  <r>
    <x v="144"/>
    <x v="0"/>
  </r>
  <r>
    <x v="1468"/>
    <x v="2"/>
  </r>
  <r>
    <x v="1220"/>
    <x v="0"/>
  </r>
  <r>
    <x v="1469"/>
    <x v="0"/>
  </r>
  <r>
    <x v="1104"/>
    <x v="2"/>
  </r>
  <r>
    <x v="1470"/>
    <x v="2"/>
  </r>
  <r>
    <x v="1097"/>
    <x v="2"/>
  </r>
  <r>
    <x v="1471"/>
    <x v="2"/>
  </r>
  <r>
    <x v="631"/>
    <x v="2"/>
  </r>
  <r>
    <x v="720"/>
    <x v="2"/>
  </r>
  <r>
    <x v="1198"/>
    <x v="2"/>
  </r>
  <r>
    <x v="1472"/>
    <x v="2"/>
  </r>
  <r>
    <x v="1473"/>
    <x v="2"/>
  </r>
  <r>
    <x v="1332"/>
    <x v="2"/>
  </r>
  <r>
    <x v="1263"/>
    <x v="2"/>
  </r>
  <r>
    <x v="1474"/>
    <x v="0"/>
  </r>
  <r>
    <x v="1475"/>
    <x v="2"/>
  </r>
  <r>
    <x v="1013"/>
    <x v="0"/>
  </r>
  <r>
    <x v="1429"/>
    <x v="2"/>
  </r>
  <r>
    <x v="1476"/>
    <x v="0"/>
  </r>
  <r>
    <x v="1477"/>
    <x v="0"/>
  </r>
  <r>
    <x v="1478"/>
    <x v="0"/>
  </r>
  <r>
    <x v="820"/>
    <x v="0"/>
  </r>
  <r>
    <x v="1479"/>
    <x v="0"/>
  </r>
  <r>
    <x v="249"/>
    <x v="0"/>
  </r>
  <r>
    <x v="619"/>
    <x v="0"/>
  </r>
  <r>
    <x v="1025"/>
    <x v="0"/>
  </r>
  <r>
    <x v="725"/>
    <x v="0"/>
  </r>
  <r>
    <x v="1294"/>
    <x v="0"/>
  </r>
  <r>
    <x v="88"/>
    <x v="0"/>
  </r>
  <r>
    <x v="1480"/>
    <x v="0"/>
  </r>
  <r>
    <x v="1297"/>
    <x v="0"/>
  </r>
  <r>
    <x v="190"/>
    <x v="0"/>
  </r>
  <r>
    <x v="537"/>
    <x v="0"/>
  </r>
  <r>
    <x v="1315"/>
    <x v="0"/>
  </r>
  <r>
    <x v="125"/>
    <x v="0"/>
  </r>
  <r>
    <x v="1481"/>
    <x v="0"/>
  </r>
  <r>
    <x v="674"/>
    <x v="0"/>
  </r>
  <r>
    <x v="1207"/>
    <x v="0"/>
  </r>
  <r>
    <x v="328"/>
    <x v="0"/>
  </r>
  <r>
    <x v="655"/>
    <x v="0"/>
  </r>
  <r>
    <x v="1482"/>
    <x v="0"/>
  </r>
  <r>
    <x v="446"/>
    <x v="0"/>
  </r>
  <r>
    <x v="140"/>
    <x v="0"/>
  </r>
  <r>
    <x v="531"/>
    <x v="0"/>
  </r>
  <r>
    <x v="1005"/>
    <x v="0"/>
  </r>
  <r>
    <x v="365"/>
    <x v="0"/>
  </r>
  <r>
    <x v="485"/>
    <x v="0"/>
  </r>
  <r>
    <x v="1219"/>
    <x v="0"/>
  </r>
  <r>
    <x v="755"/>
    <x v="0"/>
  </r>
  <r>
    <x v="1483"/>
    <x v="0"/>
  </r>
  <r>
    <x v="472"/>
    <x v="0"/>
  </r>
  <r>
    <x v="1390"/>
    <x v="0"/>
  </r>
  <r>
    <x v="672"/>
    <x v="0"/>
  </r>
  <r>
    <x v="731"/>
    <x v="0"/>
  </r>
  <r>
    <x v="602"/>
    <x v="0"/>
  </r>
  <r>
    <x v="27"/>
    <x v="0"/>
  </r>
  <r>
    <x v="1484"/>
    <x v="0"/>
  </r>
  <r>
    <x v="1464"/>
    <x v="0"/>
  </r>
  <r>
    <x v="963"/>
    <x v="1"/>
  </r>
  <r>
    <x v="1237"/>
    <x v="0"/>
  </r>
  <r>
    <x v="1485"/>
    <x v="0"/>
  </r>
  <r>
    <x v="899"/>
    <x v="0"/>
  </r>
  <r>
    <x v="385"/>
    <x v="2"/>
  </r>
  <r>
    <x v="909"/>
    <x v="0"/>
  </r>
  <r>
    <x v="1448"/>
    <x v="0"/>
  </r>
  <r>
    <x v="1486"/>
    <x v="2"/>
  </r>
  <r>
    <x v="364"/>
    <x v="0"/>
  </r>
  <r>
    <x v="368"/>
    <x v="0"/>
  </r>
  <r>
    <x v="1487"/>
    <x v="0"/>
  </r>
  <r>
    <x v="1488"/>
    <x v="0"/>
  </r>
  <r>
    <x v="550"/>
    <x v="0"/>
  </r>
  <r>
    <x v="1430"/>
    <x v="0"/>
  </r>
  <r>
    <x v="1246"/>
    <x v="0"/>
  </r>
  <r>
    <x v="1035"/>
    <x v="0"/>
  </r>
  <r>
    <x v="742"/>
    <x v="0"/>
  </r>
  <r>
    <x v="1489"/>
    <x v="0"/>
  </r>
  <r>
    <x v="170"/>
    <x v="0"/>
  </r>
  <r>
    <x v="912"/>
    <x v="0"/>
  </r>
  <r>
    <x v="920"/>
    <x v="0"/>
  </r>
  <r>
    <x v="433"/>
    <x v="1"/>
  </r>
  <r>
    <x v="1490"/>
    <x v="3"/>
  </r>
  <r>
    <x v="319"/>
    <x v="3"/>
  </r>
  <r>
    <x v="1394"/>
    <x v="3"/>
  </r>
  <r>
    <x v="1491"/>
    <x v="3"/>
  </r>
  <r>
    <x v="944"/>
    <x v="3"/>
  </r>
  <r>
    <x v="1492"/>
    <x v="3"/>
  </r>
  <r>
    <x v="384"/>
    <x v="3"/>
  </r>
  <r>
    <x v="398"/>
    <x v="3"/>
  </r>
  <r>
    <x v="265"/>
    <x v="3"/>
  </r>
  <r>
    <x v="978"/>
    <x v="3"/>
  </r>
  <r>
    <x v="455"/>
    <x v="3"/>
  </r>
  <r>
    <x v="470"/>
    <x v="0"/>
  </r>
  <r>
    <x v="417"/>
    <x v="0"/>
  </r>
  <r>
    <x v="606"/>
    <x v="0"/>
  </r>
  <r>
    <x v="909"/>
    <x v="0"/>
  </r>
  <r>
    <x v="403"/>
    <x v="0"/>
  </r>
  <r>
    <x v="55"/>
    <x v="0"/>
  </r>
  <r>
    <x v="1101"/>
    <x v="0"/>
  </r>
  <r>
    <x v="931"/>
    <x v="0"/>
  </r>
  <r>
    <x v="488"/>
    <x v="0"/>
  </r>
  <r>
    <x v="1493"/>
    <x v="0"/>
  </r>
  <r>
    <x v="687"/>
    <x v="0"/>
  </r>
  <r>
    <x v="1494"/>
    <x v="0"/>
  </r>
  <r>
    <x v="1495"/>
    <x v="0"/>
  </r>
  <r>
    <x v="94"/>
    <x v="0"/>
  </r>
  <r>
    <x v="645"/>
    <x v="0"/>
  </r>
  <r>
    <x v="926"/>
    <x v="0"/>
  </r>
  <r>
    <x v="1496"/>
    <x v="0"/>
  </r>
  <r>
    <x v="1299"/>
    <x v="0"/>
  </r>
  <r>
    <x v="197"/>
    <x v="1"/>
  </r>
  <r>
    <x v="1497"/>
    <x v="1"/>
  </r>
  <r>
    <x v="489"/>
    <x v="1"/>
  </r>
  <r>
    <x v="1498"/>
    <x v="1"/>
  </r>
  <r>
    <x v="1293"/>
    <x v="1"/>
  </r>
  <r>
    <x v="982"/>
    <x v="1"/>
  </r>
  <r>
    <x v="985"/>
    <x v="0"/>
  </r>
  <r>
    <x v="923"/>
    <x v="0"/>
  </r>
  <r>
    <x v="83"/>
    <x v="0"/>
  </r>
  <r>
    <x v="680"/>
    <x v="0"/>
  </r>
  <r>
    <x v="736"/>
    <x v="0"/>
  </r>
  <r>
    <x v="840"/>
    <x v="0"/>
  </r>
  <r>
    <x v="1351"/>
    <x v="0"/>
  </r>
  <r>
    <x v="1499"/>
    <x v="0"/>
  </r>
  <r>
    <x v="1380"/>
    <x v="0"/>
  </r>
  <r>
    <x v="671"/>
    <x v="0"/>
  </r>
  <r>
    <x v="813"/>
    <x v="0"/>
  </r>
  <r>
    <x v="747"/>
    <x v="0"/>
  </r>
  <r>
    <x v="78"/>
    <x v="0"/>
  </r>
  <r>
    <x v="1500"/>
    <x v="0"/>
  </r>
  <r>
    <x v="1382"/>
    <x v="0"/>
  </r>
  <r>
    <x v="1175"/>
    <x v="0"/>
  </r>
  <r>
    <x v="240"/>
    <x v="0"/>
  </r>
  <r>
    <x v="1501"/>
    <x v="0"/>
  </r>
  <r>
    <x v="171"/>
    <x v="0"/>
  </r>
  <r>
    <x v="1478"/>
    <x v="0"/>
  </r>
  <r>
    <x v="1346"/>
    <x v="0"/>
  </r>
  <r>
    <x v="570"/>
    <x v="0"/>
  </r>
  <r>
    <x v="853"/>
    <x v="0"/>
  </r>
  <r>
    <x v="654"/>
    <x v="0"/>
  </r>
  <r>
    <x v="839"/>
    <x v="0"/>
  </r>
  <r>
    <x v="272"/>
    <x v="0"/>
  </r>
  <r>
    <x v="1110"/>
    <x v="0"/>
  </r>
  <r>
    <x v="1359"/>
    <x v="0"/>
  </r>
  <r>
    <x v="1230"/>
    <x v="0"/>
  </r>
  <r>
    <x v="997"/>
    <x v="0"/>
  </r>
  <r>
    <x v="305"/>
    <x v="0"/>
  </r>
  <r>
    <x v="655"/>
    <x v="0"/>
  </r>
  <r>
    <x v="312"/>
    <x v="0"/>
  </r>
  <r>
    <x v="1502"/>
    <x v="0"/>
  </r>
  <r>
    <x v="1503"/>
    <x v="0"/>
  </r>
  <r>
    <x v="1504"/>
    <x v="0"/>
  </r>
  <r>
    <x v="1175"/>
    <x v="0"/>
  </r>
  <r>
    <x v="78"/>
    <x v="0"/>
  </r>
  <r>
    <x v="1354"/>
    <x v="0"/>
  </r>
  <r>
    <x v="181"/>
    <x v="0"/>
  </r>
  <r>
    <x v="984"/>
    <x v="0"/>
  </r>
  <r>
    <x v="1505"/>
    <x v="0"/>
  </r>
  <r>
    <x v="1506"/>
    <x v="0"/>
  </r>
  <r>
    <x v="1507"/>
    <x v="0"/>
  </r>
  <r>
    <x v="915"/>
    <x v="0"/>
  </r>
  <r>
    <x v="840"/>
    <x v="0"/>
  </r>
  <r>
    <x v="544"/>
    <x v="0"/>
  </r>
  <r>
    <x v="950"/>
    <x v="0"/>
  </r>
  <r>
    <x v="1508"/>
    <x v="0"/>
  </r>
  <r>
    <x v="385"/>
    <x v="0"/>
  </r>
  <r>
    <x v="572"/>
    <x v="0"/>
  </r>
  <r>
    <x v="867"/>
    <x v="1"/>
  </r>
  <r>
    <x v="32"/>
    <x v="0"/>
  </r>
  <r>
    <x v="459"/>
    <x v="0"/>
  </r>
  <r>
    <x v="1509"/>
    <x v="1"/>
  </r>
  <r>
    <x v="22"/>
    <x v="0"/>
  </r>
  <r>
    <x v="1049"/>
    <x v="0"/>
  </r>
  <r>
    <x v="701"/>
    <x v="0"/>
  </r>
  <r>
    <x v="1510"/>
    <x v="0"/>
  </r>
  <r>
    <x v="1511"/>
    <x v="0"/>
  </r>
  <r>
    <x v="272"/>
    <x v="0"/>
  </r>
  <r>
    <x v="1512"/>
    <x v="3"/>
  </r>
  <r>
    <x v="1513"/>
    <x v="0"/>
  </r>
  <r>
    <x v="633"/>
    <x v="0"/>
  </r>
  <r>
    <x v="1514"/>
    <x v="0"/>
  </r>
  <r>
    <x v="943"/>
    <x v="0"/>
  </r>
  <r>
    <x v="1515"/>
    <x v="0"/>
  </r>
  <r>
    <x v="439"/>
    <x v="0"/>
  </r>
  <r>
    <x v="344"/>
    <x v="0"/>
  </r>
  <r>
    <x v="1516"/>
    <x v="0"/>
  </r>
  <r>
    <x v="1517"/>
    <x v="0"/>
  </r>
  <r>
    <x v="1203"/>
    <x v="0"/>
  </r>
  <r>
    <x v="1518"/>
    <x v="0"/>
  </r>
  <r>
    <x v="456"/>
    <x v="0"/>
  </r>
  <r>
    <x v="1519"/>
    <x v="0"/>
  </r>
  <r>
    <x v="765"/>
    <x v="0"/>
  </r>
  <r>
    <x v="704"/>
    <x v="0"/>
  </r>
  <r>
    <x v="43"/>
    <x v="0"/>
  </r>
  <r>
    <x v="644"/>
    <x v="0"/>
  </r>
  <r>
    <x v="1520"/>
    <x v="0"/>
  </r>
  <r>
    <x v="1521"/>
    <x v="0"/>
  </r>
  <r>
    <x v="1522"/>
    <x v="0"/>
  </r>
  <r>
    <x v="1523"/>
    <x v="0"/>
  </r>
  <r>
    <x v="1269"/>
    <x v="0"/>
  </r>
  <r>
    <x v="1524"/>
    <x v="0"/>
  </r>
  <r>
    <x v="801"/>
    <x v="0"/>
  </r>
  <r>
    <x v="1525"/>
    <x v="1"/>
  </r>
  <r>
    <x v="572"/>
    <x v="0"/>
  </r>
  <r>
    <x v="1361"/>
    <x v="0"/>
  </r>
  <r>
    <x v="1526"/>
    <x v="0"/>
  </r>
  <r>
    <x v="91"/>
    <x v="0"/>
  </r>
  <r>
    <x v="1527"/>
    <x v="0"/>
  </r>
  <r>
    <x v="1492"/>
    <x v="0"/>
  </r>
  <r>
    <x v="777"/>
    <x v="1"/>
  </r>
  <r>
    <x v="1528"/>
    <x v="0"/>
  </r>
  <r>
    <x v="1529"/>
    <x v="0"/>
  </r>
  <r>
    <x v="1302"/>
    <x v="1"/>
  </r>
  <r>
    <x v="1451"/>
    <x v="0"/>
  </r>
  <r>
    <x v="1530"/>
    <x v="0"/>
  </r>
  <r>
    <x v="218"/>
    <x v="0"/>
  </r>
  <r>
    <x v="1230"/>
    <x v="1"/>
  </r>
  <r>
    <x v="590"/>
    <x v="1"/>
  </r>
  <r>
    <x v="182"/>
    <x v="0"/>
  </r>
  <r>
    <x v="485"/>
    <x v="1"/>
  </r>
  <r>
    <x v="951"/>
    <x v="1"/>
  </r>
  <r>
    <x v="315"/>
    <x v="0"/>
  </r>
  <r>
    <x v="793"/>
    <x v="0"/>
  </r>
  <r>
    <x v="73"/>
    <x v="0"/>
  </r>
  <r>
    <x v="1135"/>
    <x v="0"/>
  </r>
  <r>
    <x v="1133"/>
    <x v="1"/>
  </r>
  <r>
    <x v="1141"/>
    <x v="1"/>
  </r>
  <r>
    <x v="99"/>
    <x v="0"/>
  </r>
  <r>
    <x v="1531"/>
    <x v="1"/>
  </r>
  <r>
    <x v="1532"/>
    <x v="0"/>
  </r>
  <r>
    <x v="1533"/>
    <x v="0"/>
  </r>
  <r>
    <x v="1534"/>
    <x v="0"/>
  </r>
  <r>
    <x v="918"/>
    <x v="0"/>
  </r>
  <r>
    <x v="1535"/>
    <x v="0"/>
  </r>
  <r>
    <x v="1119"/>
    <x v="1"/>
  </r>
  <r>
    <x v="405"/>
    <x v="1"/>
  </r>
  <r>
    <x v="1536"/>
    <x v="0"/>
  </r>
  <r>
    <x v="1357"/>
    <x v="1"/>
  </r>
  <r>
    <x v="1537"/>
    <x v="0"/>
  </r>
  <r>
    <x v="1137"/>
    <x v="0"/>
  </r>
  <r>
    <x v="1538"/>
    <x v="0"/>
  </r>
  <r>
    <x v="307"/>
    <x v="0"/>
  </r>
  <r>
    <x v="86"/>
    <x v="0"/>
  </r>
  <r>
    <x v="154"/>
    <x v="0"/>
  </r>
  <r>
    <x v="1023"/>
    <x v="1"/>
  </r>
  <r>
    <x v="836"/>
    <x v="0"/>
  </r>
  <r>
    <x v="904"/>
    <x v="3"/>
  </r>
  <r>
    <x v="171"/>
    <x v="0"/>
  </r>
  <r>
    <x v="1432"/>
    <x v="0"/>
  </r>
  <r>
    <x v="1539"/>
    <x v="0"/>
  </r>
  <r>
    <x v="1122"/>
    <x v="3"/>
  </r>
  <r>
    <x v="847"/>
    <x v="3"/>
  </r>
  <r>
    <x v="397"/>
    <x v="3"/>
  </r>
  <r>
    <x v="417"/>
    <x v="3"/>
  </r>
  <r>
    <x v="868"/>
    <x v="0"/>
  </r>
  <r>
    <x v="293"/>
    <x v="3"/>
  </r>
  <r>
    <x v="966"/>
    <x v="0"/>
  </r>
  <r>
    <x v="10"/>
    <x v="3"/>
  </r>
  <r>
    <x v="1421"/>
    <x v="3"/>
  </r>
  <r>
    <x v="1293"/>
    <x v="0"/>
  </r>
  <r>
    <x v="899"/>
    <x v="0"/>
  </r>
  <r>
    <x v="1540"/>
    <x v="3"/>
  </r>
  <r>
    <x v="1541"/>
    <x v="0"/>
  </r>
  <r>
    <x v="383"/>
    <x v="0"/>
  </r>
  <r>
    <x v="914"/>
    <x v="0"/>
  </r>
  <r>
    <x v="1542"/>
    <x v="3"/>
  </r>
  <r>
    <x v="1127"/>
    <x v="0"/>
  </r>
  <r>
    <x v="1543"/>
    <x v="0"/>
  </r>
  <r>
    <x v="1017"/>
    <x v="0"/>
  </r>
  <r>
    <x v="1503"/>
    <x v="0"/>
  </r>
  <r>
    <x v="716"/>
    <x v="0"/>
  </r>
  <r>
    <x v="294"/>
    <x v="0"/>
  </r>
  <r>
    <x v="1349"/>
    <x v="0"/>
  </r>
  <r>
    <x v="1544"/>
    <x v="0"/>
  </r>
  <r>
    <x v="1545"/>
    <x v="0"/>
  </r>
  <r>
    <x v="338"/>
    <x v="0"/>
  </r>
  <r>
    <x v="806"/>
    <x v="0"/>
  </r>
  <r>
    <x v="1546"/>
    <x v="0"/>
  </r>
  <r>
    <x v="1071"/>
    <x v="0"/>
  </r>
  <r>
    <x v="908"/>
    <x v="0"/>
  </r>
  <r>
    <x v="1537"/>
    <x v="0"/>
  </r>
  <r>
    <x v="931"/>
    <x v="0"/>
  </r>
  <r>
    <x v="498"/>
    <x v="0"/>
  </r>
  <r>
    <x v="1547"/>
    <x v="0"/>
  </r>
  <r>
    <x v="461"/>
    <x v="0"/>
  </r>
  <r>
    <x v="647"/>
    <x v="0"/>
  </r>
  <r>
    <x v="1548"/>
    <x v="0"/>
  </r>
  <r>
    <x v="0"/>
    <x v="0"/>
  </r>
  <r>
    <x v="1344"/>
    <x v="0"/>
  </r>
  <r>
    <x v="1549"/>
    <x v="0"/>
  </r>
  <r>
    <x v="707"/>
    <x v="0"/>
  </r>
  <r>
    <x v="966"/>
    <x v="0"/>
  </r>
  <r>
    <x v="706"/>
    <x v="0"/>
  </r>
  <r>
    <x v="1550"/>
    <x v="0"/>
  </r>
  <r>
    <x v="1551"/>
    <x v="0"/>
  </r>
  <r>
    <x v="1552"/>
    <x v="0"/>
  </r>
  <r>
    <x v="1553"/>
    <x v="0"/>
  </r>
  <r>
    <x v="617"/>
    <x v="0"/>
  </r>
  <r>
    <x v="1008"/>
    <x v="0"/>
  </r>
  <r>
    <x v="306"/>
    <x v="1"/>
  </r>
  <r>
    <x v="392"/>
    <x v="0"/>
  </r>
  <r>
    <x v="332"/>
    <x v="0"/>
  </r>
  <r>
    <x v="1036"/>
    <x v="0"/>
  </r>
  <r>
    <x v="1160"/>
    <x v="0"/>
  </r>
  <r>
    <x v="909"/>
    <x v="0"/>
  </r>
  <r>
    <x v="169"/>
    <x v="0"/>
  </r>
  <r>
    <x v="719"/>
    <x v="0"/>
  </r>
  <r>
    <x v="1554"/>
    <x v="0"/>
  </r>
  <r>
    <x v="850"/>
    <x v="0"/>
  </r>
  <r>
    <x v="1555"/>
    <x v="0"/>
  </r>
  <r>
    <x v="1556"/>
    <x v="0"/>
  </r>
  <r>
    <x v="1557"/>
    <x v="0"/>
  </r>
  <r>
    <x v="1433"/>
    <x v="0"/>
  </r>
  <r>
    <x v="1410"/>
    <x v="0"/>
  </r>
  <r>
    <x v="1110"/>
    <x v="0"/>
  </r>
  <r>
    <x v="121"/>
    <x v="0"/>
  </r>
  <r>
    <x v="1482"/>
    <x v="0"/>
  </r>
  <r>
    <x v="1300"/>
    <x v="0"/>
  </r>
  <r>
    <x v="1541"/>
    <x v="0"/>
  </r>
  <r>
    <x v="255"/>
    <x v="0"/>
  </r>
  <r>
    <x v="1558"/>
    <x v="3"/>
  </r>
  <r>
    <x v="1"/>
    <x v="0"/>
  </r>
  <r>
    <x v="1559"/>
    <x v="0"/>
  </r>
  <r>
    <x v="294"/>
    <x v="0"/>
  </r>
  <r>
    <x v="574"/>
    <x v="0"/>
  </r>
  <r>
    <x v="1560"/>
    <x v="0"/>
  </r>
  <r>
    <x v="692"/>
    <x v="0"/>
  </r>
  <r>
    <x v="906"/>
    <x v="0"/>
  </r>
  <r>
    <x v="1561"/>
    <x v="0"/>
  </r>
  <r>
    <x v="620"/>
    <x v="0"/>
  </r>
  <r>
    <x v="1562"/>
    <x v="3"/>
  </r>
  <r>
    <x v="139"/>
    <x v="3"/>
  </r>
  <r>
    <x v="1549"/>
    <x v="0"/>
  </r>
  <r>
    <x v="1563"/>
    <x v="0"/>
  </r>
  <r>
    <x v="1564"/>
    <x v="0"/>
  </r>
  <r>
    <x v="439"/>
    <x v="0"/>
  </r>
  <r>
    <x v="1511"/>
    <x v="0"/>
  </r>
  <r>
    <x v="1565"/>
    <x v="0"/>
  </r>
  <r>
    <x v="1566"/>
    <x v="0"/>
  </r>
  <r>
    <x v="1567"/>
    <x v="0"/>
  </r>
  <r>
    <x v="1568"/>
    <x v="0"/>
  </r>
  <r>
    <x v="504"/>
    <x v="0"/>
  </r>
  <r>
    <x v="390"/>
    <x v="3"/>
  </r>
  <r>
    <x v="1361"/>
    <x v="3"/>
  </r>
  <r>
    <x v="967"/>
    <x v="0"/>
  </r>
  <r>
    <x v="977"/>
    <x v="0"/>
  </r>
  <r>
    <x v="1569"/>
    <x v="0"/>
  </r>
  <r>
    <x v="1570"/>
    <x v="0"/>
  </r>
  <r>
    <x v="277"/>
    <x v="0"/>
  </r>
  <r>
    <x v="1571"/>
    <x v="0"/>
  </r>
  <r>
    <x v="677"/>
    <x v="0"/>
  </r>
  <r>
    <x v="269"/>
    <x v="0"/>
  </r>
  <r>
    <x v="59"/>
    <x v="0"/>
  </r>
  <r>
    <x v="563"/>
    <x v="3"/>
  </r>
  <r>
    <x v="1572"/>
    <x v="3"/>
  </r>
  <r>
    <x v="1573"/>
    <x v="0"/>
  </r>
  <r>
    <x v="377"/>
    <x v="0"/>
  </r>
  <r>
    <x v="1574"/>
    <x v="0"/>
  </r>
  <r>
    <x v="1047"/>
    <x v="0"/>
  </r>
  <r>
    <x v="250"/>
    <x v="0"/>
  </r>
  <r>
    <x v="39"/>
    <x v="0"/>
  </r>
  <r>
    <x v="1575"/>
    <x v="0"/>
  </r>
  <r>
    <x v="1576"/>
    <x v="0"/>
  </r>
  <r>
    <x v="1083"/>
    <x v="0"/>
  </r>
  <r>
    <x v="1577"/>
    <x v="3"/>
  </r>
  <r>
    <x v="88"/>
    <x v="0"/>
  </r>
  <r>
    <x v="918"/>
    <x v="0"/>
  </r>
  <r>
    <x v="1095"/>
    <x v="0"/>
  </r>
  <r>
    <x v="1250"/>
    <x v="0"/>
  </r>
  <r>
    <x v="733"/>
    <x v="0"/>
  </r>
  <r>
    <x v="715"/>
    <x v="0"/>
  </r>
  <r>
    <x v="836"/>
    <x v="0"/>
  </r>
  <r>
    <x v="1578"/>
    <x v="0"/>
  </r>
  <r>
    <x v="1372"/>
    <x v="0"/>
  </r>
  <r>
    <x v="197"/>
    <x v="3"/>
  </r>
  <r>
    <x v="1522"/>
    <x v="0"/>
  </r>
  <r>
    <x v="289"/>
    <x v="0"/>
  </r>
  <r>
    <x v="388"/>
    <x v="0"/>
  </r>
  <r>
    <x v="1058"/>
    <x v="0"/>
  </r>
  <r>
    <x v="1579"/>
    <x v="0"/>
  </r>
  <r>
    <x v="1580"/>
    <x v="0"/>
  </r>
  <r>
    <x v="1581"/>
    <x v="0"/>
  </r>
  <r>
    <x v="132"/>
    <x v="0"/>
  </r>
  <r>
    <x v="698"/>
    <x v="0"/>
  </r>
  <r>
    <x v="1582"/>
    <x v="0"/>
  </r>
  <r>
    <x v="604"/>
    <x v="0"/>
  </r>
  <r>
    <x v="950"/>
    <x v="0"/>
  </r>
  <r>
    <x v="1583"/>
    <x v="0"/>
  </r>
  <r>
    <x v="1584"/>
    <x v="0"/>
  </r>
  <r>
    <x v="1585"/>
    <x v="0"/>
  </r>
  <r>
    <x v="98"/>
    <x v="0"/>
  </r>
  <r>
    <x v="1449"/>
    <x v="0"/>
  </r>
  <r>
    <x v="241"/>
    <x v="3"/>
  </r>
  <r>
    <x v="545"/>
    <x v="0"/>
  </r>
  <r>
    <x v="907"/>
    <x v="0"/>
  </r>
  <r>
    <x v="1586"/>
    <x v="0"/>
  </r>
  <r>
    <x v="1587"/>
    <x v="0"/>
  </r>
  <r>
    <x v="1588"/>
    <x v="0"/>
  </r>
  <r>
    <x v="1589"/>
    <x v="0"/>
  </r>
  <r>
    <x v="731"/>
    <x v="0"/>
  </r>
  <r>
    <x v="626"/>
    <x v="0"/>
  </r>
  <r>
    <x v="117"/>
    <x v="0"/>
  </r>
  <r>
    <x v="636"/>
    <x v="0"/>
  </r>
  <r>
    <x v="1590"/>
    <x v="0"/>
  </r>
  <r>
    <x v="1591"/>
    <x v="0"/>
  </r>
  <r>
    <x v="1592"/>
    <x v="0"/>
  </r>
  <r>
    <x v="1593"/>
    <x v="0"/>
  </r>
  <r>
    <x v="1594"/>
    <x v="0"/>
  </r>
  <r>
    <x v="1110"/>
    <x v="0"/>
  </r>
  <r>
    <x v="534"/>
    <x v="0"/>
  </r>
  <r>
    <x v="1595"/>
    <x v="0"/>
  </r>
  <r>
    <x v="1462"/>
    <x v="0"/>
  </r>
  <r>
    <x v="13"/>
    <x v="0"/>
  </r>
  <r>
    <x v="1596"/>
    <x v="0"/>
  </r>
  <r>
    <x v="1597"/>
    <x v="0"/>
  </r>
  <r>
    <x v="10"/>
    <x v="0"/>
  </r>
  <r>
    <x v="1566"/>
    <x v="0"/>
  </r>
  <r>
    <x v="555"/>
    <x v="0"/>
  </r>
  <r>
    <x v="163"/>
    <x v="0"/>
  </r>
  <r>
    <x v="1429"/>
    <x v="0"/>
  </r>
  <r>
    <x v="937"/>
    <x v="0"/>
  </r>
  <r>
    <x v="551"/>
    <x v="0"/>
  </r>
  <r>
    <x v="133"/>
    <x v="0"/>
  </r>
  <r>
    <x v="502"/>
    <x v="0"/>
  </r>
  <r>
    <x v="1598"/>
    <x v="2"/>
  </r>
  <r>
    <x v="1599"/>
    <x v="1"/>
  </r>
  <r>
    <x v="1486"/>
    <x v="0"/>
  </r>
  <r>
    <x v="1600"/>
    <x v="1"/>
  </r>
  <r>
    <x v="1601"/>
    <x v="1"/>
  </r>
  <r>
    <x v="1602"/>
    <x v="1"/>
  </r>
  <r>
    <x v="1028"/>
    <x v="1"/>
  </r>
  <r>
    <x v="1603"/>
    <x v="1"/>
  </r>
  <r>
    <x v="12"/>
    <x v="1"/>
  </r>
  <r>
    <x v="1394"/>
    <x v="0"/>
  </r>
  <r>
    <x v="1604"/>
    <x v="1"/>
  </r>
  <r>
    <x v="1605"/>
    <x v="1"/>
  </r>
  <r>
    <x v="915"/>
    <x v="1"/>
  </r>
  <r>
    <x v="1606"/>
    <x v="1"/>
  </r>
  <r>
    <x v="1607"/>
    <x v="1"/>
  </r>
  <r>
    <x v="646"/>
    <x v="1"/>
  </r>
  <r>
    <x v="1329"/>
    <x v="0"/>
  </r>
  <r>
    <x v="1608"/>
    <x v="1"/>
  </r>
  <r>
    <x v="502"/>
    <x v="1"/>
  </r>
  <r>
    <x v="1544"/>
    <x v="1"/>
  </r>
  <r>
    <x v="296"/>
    <x v="1"/>
  </r>
  <r>
    <x v="520"/>
    <x v="1"/>
  </r>
  <r>
    <x v="995"/>
    <x v="1"/>
  </r>
  <r>
    <x v="85"/>
    <x v="1"/>
  </r>
  <r>
    <x v="317"/>
    <x v="1"/>
  </r>
  <r>
    <x v="1372"/>
    <x v="1"/>
  </r>
  <r>
    <x v="1598"/>
    <x v="1"/>
  </r>
  <r>
    <x v="941"/>
    <x v="1"/>
  </r>
  <r>
    <x v="287"/>
    <x v="0"/>
  </r>
  <r>
    <x v="1105"/>
    <x v="0"/>
  </r>
  <r>
    <x v="508"/>
    <x v="0"/>
  </r>
  <r>
    <x v="1531"/>
    <x v="0"/>
  </r>
  <r>
    <x v="1379"/>
    <x v="0"/>
  </r>
  <r>
    <x v="1609"/>
    <x v="0"/>
  </r>
  <r>
    <x v="544"/>
    <x v="0"/>
  </r>
  <r>
    <x v="1610"/>
    <x v="0"/>
  </r>
  <r>
    <x v="203"/>
    <x v="0"/>
  </r>
  <r>
    <x v="1611"/>
    <x v="2"/>
  </r>
  <r>
    <x v="306"/>
    <x v="0"/>
  </r>
  <r>
    <x v="1432"/>
    <x v="2"/>
  </r>
  <r>
    <x v="1390"/>
    <x v="0"/>
  </r>
  <r>
    <x v="360"/>
    <x v="0"/>
  </r>
  <r>
    <x v="1373"/>
    <x v="0"/>
  </r>
  <r>
    <x v="1612"/>
    <x v="0"/>
  </r>
  <r>
    <x v="823"/>
    <x v="0"/>
  </r>
  <r>
    <x v="1613"/>
    <x v="0"/>
  </r>
  <r>
    <x v="931"/>
    <x v="0"/>
  </r>
  <r>
    <x v="1614"/>
    <x v="1"/>
  </r>
  <r>
    <x v="1099"/>
    <x v="0"/>
  </r>
  <r>
    <x v="631"/>
    <x v="0"/>
  </r>
  <r>
    <x v="369"/>
    <x v="0"/>
  </r>
  <r>
    <x v="538"/>
    <x v="0"/>
  </r>
  <r>
    <x v="1401"/>
    <x v="0"/>
  </r>
  <r>
    <x v="920"/>
    <x v="0"/>
  </r>
  <r>
    <x v="1615"/>
    <x v="0"/>
  </r>
  <r>
    <x v="16"/>
    <x v="0"/>
  </r>
  <r>
    <x v="702"/>
    <x v="1"/>
  </r>
  <r>
    <x v="1616"/>
    <x v="0"/>
  </r>
  <r>
    <x v="149"/>
    <x v="1"/>
  </r>
  <r>
    <x v="1180"/>
    <x v="0"/>
  </r>
  <r>
    <x v="994"/>
    <x v="0"/>
  </r>
  <r>
    <x v="910"/>
    <x v="0"/>
  </r>
  <r>
    <x v="1295"/>
    <x v="0"/>
  </r>
  <r>
    <x v="211"/>
    <x v="0"/>
  </r>
  <r>
    <x v="260"/>
    <x v="0"/>
  </r>
  <r>
    <x v="1097"/>
    <x v="0"/>
  </r>
  <r>
    <x v="1396"/>
    <x v="0"/>
  </r>
  <r>
    <x v="1376"/>
    <x v="0"/>
  </r>
  <r>
    <x v="1617"/>
    <x v="0"/>
  </r>
  <r>
    <x v="207"/>
    <x v="0"/>
  </r>
  <r>
    <x v="644"/>
    <x v="0"/>
  </r>
  <r>
    <x v="1618"/>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x v="0"/>
    <n v="34904"/>
    <x v="0"/>
    <x v="0"/>
    <x v="0"/>
    <x v="0"/>
    <x v="0"/>
    <n v="4"/>
  </r>
  <r>
    <x v="1"/>
    <n v="6593"/>
    <x v="1"/>
    <x v="0"/>
    <x v="0"/>
    <x v="1"/>
    <x v="0"/>
    <n v="3"/>
  </r>
  <r>
    <x v="1"/>
    <n v="2330"/>
    <x v="1"/>
    <x v="0"/>
    <x v="1"/>
    <x v="2"/>
    <x v="0"/>
    <n v="4"/>
  </r>
  <r>
    <x v="1"/>
    <n v="58782"/>
    <x v="2"/>
    <x v="1"/>
    <x v="1"/>
    <x v="0"/>
    <x v="0"/>
    <n v="2"/>
  </r>
  <r>
    <x v="0"/>
    <n v="33174"/>
    <x v="2"/>
    <x v="2"/>
    <x v="1"/>
    <x v="3"/>
    <x v="0"/>
    <n v="3"/>
  </r>
  <r>
    <x v="1"/>
    <n v="6050"/>
    <x v="3"/>
    <x v="2"/>
    <x v="1"/>
    <x v="4"/>
    <x v="0"/>
    <n v="3"/>
  </r>
  <r>
    <x v="0"/>
    <n v="90007"/>
    <x v="1"/>
    <x v="3"/>
    <x v="1"/>
    <x v="5"/>
    <x v="1"/>
    <n v="4"/>
  </r>
  <r>
    <x v="0"/>
    <n v="97756"/>
    <x v="0"/>
    <x v="3"/>
    <x v="1"/>
    <x v="6"/>
    <x v="0"/>
    <n v="2"/>
  </r>
  <r>
    <x v="1"/>
    <n v="78789"/>
    <x v="3"/>
    <x v="0"/>
    <x v="1"/>
    <x v="7"/>
    <x v="1"/>
    <n v="3"/>
  </r>
  <r>
    <x v="1"/>
    <n v="78207"/>
    <x v="4"/>
    <x v="0"/>
    <x v="1"/>
    <x v="6"/>
    <x v="0"/>
    <n v="5"/>
  </r>
  <r>
    <x v="0"/>
    <n v="46204"/>
    <x v="2"/>
    <x v="1"/>
    <x v="1"/>
    <x v="4"/>
    <x v="0"/>
    <n v="5"/>
  </r>
  <r>
    <x v="0"/>
    <n v="30428"/>
    <x v="4"/>
    <x v="2"/>
    <x v="1"/>
    <x v="3"/>
    <x v="0"/>
    <n v="3"/>
  </r>
  <r>
    <x v="1"/>
    <n v="80820"/>
    <x v="2"/>
    <x v="1"/>
    <x v="1"/>
    <x v="8"/>
    <x v="0"/>
    <n v="3"/>
  </r>
  <r>
    <x v="0"/>
    <n v="40220"/>
    <x v="0"/>
    <x v="3"/>
    <x v="1"/>
    <x v="0"/>
    <x v="0"/>
    <n v="3"/>
  </r>
  <r>
    <x v="1"/>
    <n v="89139"/>
    <x v="4"/>
    <x v="0"/>
    <x v="1"/>
    <x v="3"/>
    <x v="1"/>
    <n v="4"/>
  </r>
  <r>
    <x v="1"/>
    <n v="2810"/>
    <x v="3"/>
    <x v="1"/>
    <x v="2"/>
    <x v="4"/>
    <x v="1"/>
    <n v="2"/>
  </r>
  <r>
    <x v="1"/>
    <n v="2621"/>
    <x v="4"/>
    <x v="0"/>
    <x v="2"/>
    <x v="9"/>
    <x v="0"/>
    <n v="3"/>
  </r>
  <r>
    <x v="1"/>
    <n v="44553"/>
    <x v="2"/>
    <x v="0"/>
    <x v="1"/>
    <x v="6"/>
    <x v="0"/>
    <n v="3"/>
  </r>
  <r>
    <x v="0"/>
    <n v="5360"/>
    <x v="2"/>
    <x v="2"/>
    <x v="1"/>
    <x v="9"/>
    <x v="1"/>
    <n v="4"/>
  </r>
  <r>
    <x v="0"/>
    <n v="16325"/>
    <x v="0"/>
    <x v="3"/>
    <x v="1"/>
    <x v="4"/>
    <x v="1"/>
    <n v="2"/>
  </r>
  <r>
    <x v="0"/>
    <n v="43481"/>
    <x v="4"/>
    <x v="0"/>
    <x v="1"/>
    <x v="3"/>
    <x v="0"/>
    <n v="3"/>
  </r>
  <r>
    <x v="1"/>
    <n v="50705"/>
    <x v="4"/>
    <x v="0"/>
    <x v="1"/>
    <x v="6"/>
    <x v="0"/>
    <n v="3"/>
  </r>
  <r>
    <x v="1"/>
    <n v="5168"/>
    <x v="3"/>
    <x v="1"/>
    <x v="1"/>
    <x v="5"/>
    <x v="0"/>
    <n v="5"/>
  </r>
  <r>
    <x v="1"/>
    <n v="11765"/>
    <x v="2"/>
    <x v="1"/>
    <x v="1"/>
    <x v="4"/>
    <x v="1"/>
    <n v="2"/>
  </r>
  <r>
    <x v="1"/>
    <n v="71071"/>
    <x v="2"/>
    <x v="3"/>
    <x v="1"/>
    <x v="3"/>
    <x v="1"/>
    <n v="3"/>
  </r>
  <r>
    <x v="1"/>
    <n v="12122"/>
    <x v="3"/>
    <x v="3"/>
    <x v="1"/>
    <x v="3"/>
    <x v="0"/>
    <n v="2"/>
  </r>
  <r>
    <x v="1"/>
    <n v="87065"/>
    <x v="0"/>
    <x v="0"/>
    <x v="1"/>
    <x v="10"/>
    <x v="0"/>
    <n v="4"/>
  </r>
  <r>
    <x v="1"/>
    <n v="10415"/>
    <x v="1"/>
    <x v="2"/>
    <x v="2"/>
    <x v="3"/>
    <x v="2"/>
    <n v="4"/>
  </r>
  <r>
    <x v="1"/>
    <n v="3763"/>
    <x v="2"/>
    <x v="0"/>
    <x v="1"/>
    <x v="11"/>
    <x v="1"/>
    <n v="4"/>
  </r>
  <r>
    <x v="0"/>
    <n v="79623"/>
    <x v="3"/>
    <x v="3"/>
    <x v="1"/>
    <x v="4"/>
    <x v="0"/>
    <n v="3"/>
  </r>
  <r>
    <x v="0"/>
    <n v="69189"/>
    <x v="0"/>
    <x v="3"/>
    <x v="1"/>
    <x v="6"/>
    <x v="2"/>
    <n v="3"/>
  </r>
  <r>
    <x v="0"/>
    <n v="5194"/>
    <x v="1"/>
    <x v="1"/>
    <x v="1"/>
    <x v="4"/>
    <x v="2"/>
    <n v="3"/>
  </r>
  <r>
    <x v="1"/>
    <n v="8779"/>
    <x v="3"/>
    <x v="0"/>
    <x v="1"/>
    <x v="3"/>
    <x v="1"/>
    <n v="2"/>
  </r>
  <r>
    <x v="1"/>
    <n v="74682"/>
    <x v="4"/>
    <x v="2"/>
    <x v="1"/>
    <x v="1"/>
    <x v="0"/>
    <n v="3"/>
  </r>
  <r>
    <x v="1"/>
    <n v="78046"/>
    <x v="1"/>
    <x v="2"/>
    <x v="1"/>
    <x v="3"/>
    <x v="2"/>
    <n v="1"/>
  </r>
  <r>
    <x v="1"/>
    <n v="27270"/>
    <x v="1"/>
    <x v="3"/>
    <x v="1"/>
    <x v="4"/>
    <x v="2"/>
    <n v="3"/>
  </r>
  <r>
    <x v="1"/>
    <n v="12703"/>
    <x v="1"/>
    <x v="1"/>
    <x v="1"/>
    <x v="4"/>
    <x v="0"/>
    <n v="1"/>
  </r>
  <r>
    <x v="1"/>
    <n v="66835"/>
    <x v="3"/>
    <x v="0"/>
    <x v="1"/>
    <x v="12"/>
    <x v="2"/>
    <n v="5"/>
  </r>
  <r>
    <x v="1"/>
    <n v="66150"/>
    <x v="4"/>
    <x v="3"/>
    <x v="1"/>
    <x v="3"/>
    <x v="2"/>
    <n v="3"/>
  </r>
  <r>
    <x v="1"/>
    <n v="64288"/>
    <x v="2"/>
    <x v="2"/>
    <x v="2"/>
    <x v="1"/>
    <x v="1"/>
    <n v="4"/>
  </r>
  <r>
    <x v="0"/>
    <n v="94333"/>
    <x v="4"/>
    <x v="3"/>
    <x v="1"/>
    <x v="10"/>
    <x v="1"/>
    <n v="1"/>
  </r>
  <r>
    <x v="0"/>
    <n v="45453"/>
    <x v="3"/>
    <x v="1"/>
    <x v="1"/>
    <x v="13"/>
    <x v="0"/>
    <n v="4"/>
  </r>
  <r>
    <x v="0"/>
    <n v="81905"/>
    <x v="4"/>
    <x v="3"/>
    <x v="1"/>
    <x v="4"/>
    <x v="2"/>
    <n v="3"/>
  </r>
  <r>
    <x v="0"/>
    <n v="12491"/>
    <x v="3"/>
    <x v="2"/>
    <x v="1"/>
    <x v="4"/>
    <x v="2"/>
    <n v="3"/>
  </r>
  <r>
    <x v="1"/>
    <n v="64350"/>
    <x v="4"/>
    <x v="2"/>
    <x v="1"/>
    <x v="4"/>
    <x v="0"/>
    <n v="4"/>
  </r>
  <r>
    <x v="1"/>
    <n v="74124"/>
    <x v="2"/>
    <x v="2"/>
    <x v="1"/>
    <x v="9"/>
    <x v="1"/>
    <n v="4"/>
  </r>
  <r>
    <x v="1"/>
    <n v="33379"/>
    <x v="1"/>
    <x v="0"/>
    <x v="1"/>
    <x v="12"/>
    <x v="1"/>
    <n v="2"/>
  </r>
  <r>
    <x v="1"/>
    <n v="34481"/>
    <x v="2"/>
    <x v="3"/>
    <x v="1"/>
    <x v="14"/>
    <x v="0"/>
    <n v="2"/>
  </r>
  <r>
    <x v="1"/>
    <n v="90406"/>
    <x v="4"/>
    <x v="0"/>
    <x v="1"/>
    <x v="3"/>
    <x v="0"/>
    <n v="2"/>
  </r>
  <r>
    <x v="1"/>
    <n v="95774"/>
    <x v="4"/>
    <x v="3"/>
    <x v="1"/>
    <x v="10"/>
    <x v="2"/>
    <n v="2"/>
  </r>
  <r>
    <x v="0"/>
    <n v="16058"/>
    <x v="4"/>
    <x v="0"/>
    <x v="2"/>
    <x v="1"/>
    <x v="2"/>
    <n v="2"/>
  </r>
  <r>
    <x v="0"/>
    <n v="45149"/>
    <x v="1"/>
    <x v="2"/>
    <x v="1"/>
    <x v="13"/>
    <x v="0"/>
    <n v="2"/>
  </r>
  <r>
    <x v="0"/>
    <n v="96336"/>
    <x v="1"/>
    <x v="0"/>
    <x v="1"/>
    <x v="9"/>
    <x v="0"/>
    <n v="2"/>
  </r>
  <r>
    <x v="0"/>
    <n v="75671"/>
    <x v="3"/>
    <x v="0"/>
    <x v="1"/>
    <x v="14"/>
    <x v="0"/>
    <n v="1"/>
  </r>
  <r>
    <x v="1"/>
    <n v="61149"/>
    <x v="2"/>
    <x v="0"/>
    <x v="1"/>
    <x v="13"/>
    <x v="0"/>
    <n v="4"/>
  </r>
  <r>
    <x v="1"/>
    <n v="57302"/>
    <x v="4"/>
    <x v="3"/>
    <x v="1"/>
    <x v="14"/>
    <x v="2"/>
    <n v="2"/>
  </r>
  <r>
    <x v="1"/>
    <n v="42605"/>
    <x v="4"/>
    <x v="0"/>
    <x v="1"/>
    <x v="9"/>
    <x v="0"/>
    <n v="1"/>
  </r>
  <r>
    <x v="1"/>
    <n v="64036"/>
    <x v="2"/>
    <x v="1"/>
    <x v="1"/>
    <x v="3"/>
    <x v="0"/>
    <n v="4"/>
  </r>
  <r>
    <x v="1"/>
    <n v="23173"/>
    <x v="0"/>
    <x v="0"/>
    <x v="1"/>
    <x v="4"/>
    <x v="0"/>
    <n v="5"/>
  </r>
  <r>
    <x v="1"/>
    <n v="19665"/>
    <x v="2"/>
    <x v="0"/>
    <x v="1"/>
    <x v="10"/>
    <x v="0"/>
    <n v="4"/>
  </r>
  <r>
    <x v="0"/>
    <n v="41161"/>
    <x v="2"/>
    <x v="3"/>
    <x v="1"/>
    <x v="2"/>
    <x v="0"/>
    <n v="4"/>
  </r>
  <r>
    <x v="0"/>
    <n v="52499"/>
    <x v="4"/>
    <x v="1"/>
    <x v="1"/>
    <x v="13"/>
    <x v="0"/>
    <n v="2"/>
  </r>
  <r>
    <x v="0"/>
    <n v="25634"/>
    <x v="3"/>
    <x v="3"/>
    <x v="1"/>
    <x v="4"/>
    <x v="0"/>
    <n v="2"/>
  </r>
  <r>
    <x v="0"/>
    <n v="37965"/>
    <x v="1"/>
    <x v="3"/>
    <x v="1"/>
    <x v="2"/>
    <x v="0"/>
    <n v="2"/>
  </r>
  <r>
    <x v="1"/>
    <n v="39504"/>
    <x v="0"/>
    <x v="0"/>
    <x v="1"/>
    <x v="4"/>
    <x v="0"/>
    <n v="5"/>
  </r>
  <r>
    <x v="1"/>
    <n v="31676"/>
    <x v="4"/>
    <x v="2"/>
    <x v="1"/>
    <x v="3"/>
    <x v="0"/>
    <n v="1"/>
  </r>
  <r>
    <x v="1"/>
    <n v="28784"/>
    <x v="4"/>
    <x v="0"/>
    <x v="1"/>
    <x v="9"/>
    <x v="0"/>
    <n v="5"/>
  </r>
  <r>
    <x v="1"/>
    <n v="90983"/>
    <x v="3"/>
    <x v="1"/>
    <x v="1"/>
    <x v="3"/>
    <x v="0"/>
    <n v="4"/>
  </r>
  <r>
    <x v="1"/>
    <n v="1115"/>
    <x v="2"/>
    <x v="2"/>
    <x v="1"/>
    <x v="13"/>
    <x v="0"/>
    <n v="4"/>
  </r>
  <r>
    <x v="1"/>
    <n v="72233"/>
    <x v="2"/>
    <x v="0"/>
    <x v="1"/>
    <x v="2"/>
    <x v="0"/>
    <n v="5"/>
  </r>
  <r>
    <x v="0"/>
    <n v="58210"/>
    <x v="1"/>
    <x v="0"/>
    <x v="1"/>
    <x v="9"/>
    <x v="0"/>
    <n v="1"/>
  </r>
  <r>
    <x v="0"/>
    <n v="36087"/>
    <x v="0"/>
    <x v="0"/>
    <x v="1"/>
    <x v="2"/>
    <x v="0"/>
    <n v="2"/>
  </r>
  <r>
    <x v="0"/>
    <n v="61457"/>
    <x v="4"/>
    <x v="0"/>
    <x v="1"/>
    <x v="4"/>
    <x v="0"/>
    <n v="5"/>
  </r>
  <r>
    <x v="0"/>
    <n v="80424"/>
    <x v="0"/>
    <x v="3"/>
    <x v="1"/>
    <x v="12"/>
    <x v="0"/>
    <n v="1"/>
  </r>
  <r>
    <x v="1"/>
    <n v="6240"/>
    <x v="2"/>
    <x v="0"/>
    <x v="1"/>
    <x v="3"/>
    <x v="0"/>
    <n v="4"/>
  </r>
  <r>
    <x v="1"/>
    <n v="49914"/>
    <x v="0"/>
    <x v="2"/>
    <x v="1"/>
    <x v="8"/>
    <x v="0"/>
    <n v="1"/>
  </r>
  <r>
    <x v="1"/>
    <n v="71319"/>
    <x v="2"/>
    <x v="1"/>
    <x v="1"/>
    <x v="9"/>
    <x v="0"/>
    <n v="4"/>
  </r>
  <r>
    <x v="1"/>
    <n v="27992"/>
    <x v="1"/>
    <x v="2"/>
    <x v="1"/>
    <x v="3"/>
    <x v="0"/>
    <n v="2"/>
  </r>
  <r>
    <x v="1"/>
    <n v="72324"/>
    <x v="1"/>
    <x v="0"/>
    <x v="1"/>
    <x v="4"/>
    <x v="0"/>
    <n v="1"/>
  </r>
  <r>
    <x v="1"/>
    <n v="38740"/>
    <x v="2"/>
    <x v="2"/>
    <x v="1"/>
    <x v="4"/>
    <x v="0"/>
    <n v="2"/>
  </r>
  <r>
    <x v="1"/>
    <n v="9437"/>
    <x v="0"/>
    <x v="1"/>
    <x v="1"/>
    <x v="9"/>
    <x v="0"/>
    <n v="4"/>
  </r>
  <r>
    <x v="1"/>
    <n v="9385"/>
    <x v="4"/>
    <x v="1"/>
    <x v="1"/>
    <x v="1"/>
    <x v="0"/>
    <n v="5"/>
  </r>
  <r>
    <x v="0"/>
    <n v="75993"/>
    <x v="3"/>
    <x v="2"/>
    <x v="1"/>
    <x v="2"/>
    <x v="0"/>
    <n v="2"/>
  </r>
  <r>
    <x v="0"/>
    <n v="65329"/>
    <x v="1"/>
    <x v="2"/>
    <x v="1"/>
    <x v="3"/>
    <x v="0"/>
    <n v="2"/>
  </r>
  <r>
    <x v="0"/>
    <n v="41111"/>
    <x v="4"/>
    <x v="3"/>
    <x v="1"/>
    <x v="0"/>
    <x v="0"/>
    <n v="4"/>
  </r>
  <r>
    <x v="0"/>
    <n v="58860"/>
    <x v="3"/>
    <x v="1"/>
    <x v="1"/>
    <x v="15"/>
    <x v="0"/>
    <n v="2"/>
  </r>
  <r>
    <x v="1"/>
    <n v="93051"/>
    <x v="2"/>
    <x v="2"/>
    <x v="1"/>
    <x v="3"/>
    <x v="0"/>
    <n v="5"/>
  </r>
  <r>
    <x v="1"/>
    <n v="17419"/>
    <x v="4"/>
    <x v="2"/>
    <x v="1"/>
    <x v="13"/>
    <x v="0"/>
    <n v="1"/>
  </r>
  <r>
    <x v="1"/>
    <n v="59593"/>
    <x v="0"/>
    <x v="1"/>
    <x v="1"/>
    <x v="0"/>
    <x v="0"/>
    <n v="4"/>
  </r>
  <r>
    <x v="1"/>
    <n v="96350"/>
    <x v="4"/>
    <x v="3"/>
    <x v="1"/>
    <x v="9"/>
    <x v="0"/>
    <n v="5"/>
  </r>
  <r>
    <x v="1"/>
    <n v="44469"/>
    <x v="1"/>
    <x v="0"/>
    <x v="1"/>
    <x v="8"/>
    <x v="0"/>
    <n v="4"/>
  </r>
  <r>
    <x v="0"/>
    <n v="13249"/>
    <x v="1"/>
    <x v="2"/>
    <x v="1"/>
    <x v="5"/>
    <x v="0"/>
    <n v="2"/>
  </r>
  <r>
    <x v="1"/>
    <n v="17123"/>
    <x v="1"/>
    <x v="0"/>
    <x v="1"/>
    <x v="1"/>
    <x v="0"/>
    <n v="2"/>
  </r>
  <r>
    <x v="0"/>
    <n v="18983"/>
    <x v="3"/>
    <x v="3"/>
    <x v="1"/>
    <x v="9"/>
    <x v="0"/>
    <n v="1"/>
  </r>
  <r>
    <x v="0"/>
    <n v="51795"/>
    <x v="4"/>
    <x v="3"/>
    <x v="1"/>
    <x v="3"/>
    <x v="0"/>
    <n v="4"/>
  </r>
  <r>
    <x v="0"/>
    <n v="34369"/>
    <x v="2"/>
    <x v="1"/>
    <x v="1"/>
    <x v="8"/>
    <x v="0"/>
    <n v="1"/>
  </r>
  <r>
    <x v="0"/>
    <n v="23092"/>
    <x v="2"/>
    <x v="1"/>
    <x v="1"/>
    <x v="3"/>
    <x v="0"/>
    <n v="2"/>
  </r>
  <r>
    <x v="1"/>
    <n v="6074"/>
    <x v="4"/>
    <x v="3"/>
    <x v="1"/>
    <x v="4"/>
    <x v="0"/>
    <n v="2"/>
  </r>
  <r>
    <x v="1"/>
    <n v="72264"/>
    <x v="1"/>
    <x v="1"/>
    <x v="1"/>
    <x v="3"/>
    <x v="0"/>
    <n v="2"/>
  </r>
  <r>
    <x v="1"/>
    <n v="28282"/>
    <x v="0"/>
    <x v="0"/>
    <x v="1"/>
    <x v="3"/>
    <x v="0"/>
    <n v="4"/>
  </r>
  <r>
    <x v="1"/>
    <n v="46645"/>
    <x v="3"/>
    <x v="2"/>
    <x v="1"/>
    <x v="1"/>
    <x v="0"/>
    <n v="1"/>
  </r>
  <r>
    <x v="1"/>
    <n v="10790"/>
    <x v="1"/>
    <x v="0"/>
    <x v="1"/>
    <x v="0"/>
    <x v="0"/>
    <n v="2"/>
  </r>
  <r>
    <x v="1"/>
    <n v="67282"/>
    <x v="1"/>
    <x v="1"/>
    <x v="1"/>
    <x v="4"/>
    <x v="0"/>
    <n v="2"/>
  </r>
  <r>
    <x v="0"/>
    <n v="62321"/>
    <x v="3"/>
    <x v="0"/>
    <x v="1"/>
    <x v="4"/>
    <x v="0"/>
    <n v="2"/>
  </r>
  <r>
    <x v="1"/>
    <n v="18409"/>
    <x v="3"/>
    <x v="3"/>
    <x v="1"/>
    <x v="9"/>
    <x v="0"/>
    <n v="1"/>
  </r>
  <r>
    <x v="0"/>
    <n v="40306"/>
    <x v="3"/>
    <x v="0"/>
    <x v="2"/>
    <x v="16"/>
    <x v="0"/>
    <n v="1"/>
  </r>
  <r>
    <x v="1"/>
    <n v="65183"/>
    <x v="0"/>
    <x v="2"/>
    <x v="1"/>
    <x v="2"/>
    <x v="0"/>
    <n v="2"/>
  </r>
  <r>
    <x v="0"/>
    <n v="97002"/>
    <x v="4"/>
    <x v="1"/>
    <x v="1"/>
    <x v="6"/>
    <x v="0"/>
    <n v="4"/>
  </r>
  <r>
    <x v="0"/>
    <n v="29811"/>
    <x v="3"/>
    <x v="1"/>
    <x v="1"/>
    <x v="10"/>
    <x v="0"/>
    <n v="4"/>
  </r>
  <r>
    <x v="0"/>
    <n v="89169"/>
    <x v="3"/>
    <x v="1"/>
    <x v="1"/>
    <x v="2"/>
    <x v="0"/>
    <n v="2"/>
  </r>
  <r>
    <x v="1"/>
    <n v="63882"/>
    <x v="1"/>
    <x v="2"/>
    <x v="1"/>
    <x v="4"/>
    <x v="0"/>
    <n v="2"/>
  </r>
  <r>
    <x v="1"/>
    <n v="62328"/>
    <x v="4"/>
    <x v="0"/>
    <x v="1"/>
    <x v="10"/>
    <x v="0"/>
    <n v="2"/>
  </r>
  <r>
    <x v="1"/>
    <n v="74448"/>
    <x v="1"/>
    <x v="1"/>
    <x v="1"/>
    <x v="3"/>
    <x v="0"/>
    <n v="5"/>
  </r>
  <r>
    <x v="1"/>
    <n v="18721"/>
    <x v="0"/>
    <x v="0"/>
    <x v="1"/>
    <x v="8"/>
    <x v="1"/>
    <n v="4"/>
  </r>
  <r>
    <x v="1"/>
    <n v="78938"/>
    <x v="3"/>
    <x v="2"/>
    <x v="1"/>
    <x v="4"/>
    <x v="1"/>
    <n v="2"/>
  </r>
  <r>
    <x v="1"/>
    <n v="45456"/>
    <x v="0"/>
    <x v="2"/>
    <x v="1"/>
    <x v="4"/>
    <x v="2"/>
    <n v="1"/>
  </r>
  <r>
    <x v="0"/>
    <n v="45509"/>
    <x v="3"/>
    <x v="1"/>
    <x v="1"/>
    <x v="3"/>
    <x v="0"/>
    <n v="2"/>
  </r>
  <r>
    <x v="1"/>
    <n v="13902"/>
    <x v="4"/>
    <x v="1"/>
    <x v="1"/>
    <x v="1"/>
    <x v="0"/>
    <n v="2"/>
  </r>
  <r>
    <x v="0"/>
    <n v="9733"/>
    <x v="3"/>
    <x v="0"/>
    <x v="2"/>
    <x v="4"/>
    <x v="0"/>
    <n v="1"/>
  </r>
  <r>
    <x v="1"/>
    <n v="35786"/>
    <x v="1"/>
    <x v="0"/>
    <x v="1"/>
    <x v="3"/>
    <x v="1"/>
    <n v="1"/>
  </r>
  <r>
    <x v="0"/>
    <n v="1919"/>
    <x v="2"/>
    <x v="2"/>
    <x v="1"/>
    <x v="11"/>
    <x v="2"/>
    <n v="2"/>
  </r>
  <r>
    <x v="0"/>
    <n v="40135"/>
    <x v="0"/>
    <x v="1"/>
    <x v="1"/>
    <x v="3"/>
    <x v="0"/>
    <n v="1"/>
  </r>
  <r>
    <x v="0"/>
    <n v="72975"/>
    <x v="3"/>
    <x v="3"/>
    <x v="1"/>
    <x v="4"/>
    <x v="0"/>
    <n v="2"/>
  </r>
  <r>
    <x v="1"/>
    <n v="57754"/>
    <x v="0"/>
    <x v="3"/>
    <x v="1"/>
    <x v="13"/>
    <x v="0"/>
    <n v="1"/>
  </r>
  <r>
    <x v="1"/>
    <n v="81142"/>
    <x v="3"/>
    <x v="2"/>
    <x v="1"/>
    <x v="6"/>
    <x v="2"/>
    <n v="4"/>
  </r>
  <r>
    <x v="1"/>
    <n v="28714"/>
    <x v="0"/>
    <x v="1"/>
    <x v="1"/>
    <x v="4"/>
    <x v="2"/>
    <n v="1"/>
  </r>
  <r>
    <x v="1"/>
    <n v="50379"/>
    <x v="3"/>
    <x v="3"/>
    <x v="1"/>
    <x v="4"/>
    <x v="0"/>
    <n v="4"/>
  </r>
  <r>
    <x v="1"/>
    <n v="78385"/>
    <x v="4"/>
    <x v="0"/>
    <x v="1"/>
    <x v="17"/>
    <x v="0"/>
    <n v="1"/>
  </r>
  <r>
    <x v="0"/>
    <n v="48104"/>
    <x v="1"/>
    <x v="0"/>
    <x v="1"/>
    <x v="5"/>
    <x v="0"/>
    <n v="4"/>
  </r>
  <r>
    <x v="1"/>
    <n v="86009"/>
    <x v="0"/>
    <x v="1"/>
    <x v="1"/>
    <x v="13"/>
    <x v="1"/>
    <n v="2"/>
  </r>
  <r>
    <x v="1"/>
    <n v="68837"/>
    <x v="2"/>
    <x v="1"/>
    <x v="1"/>
    <x v="4"/>
    <x v="0"/>
    <n v="2"/>
  </r>
  <r>
    <x v="0"/>
    <n v="2145"/>
    <x v="3"/>
    <x v="1"/>
    <x v="0"/>
    <x v="15"/>
    <x v="0"/>
    <n v="1"/>
  </r>
  <r>
    <x v="1"/>
    <n v="1960"/>
    <x v="0"/>
    <x v="1"/>
    <x v="0"/>
    <x v="4"/>
    <x v="0"/>
    <n v="2"/>
  </r>
  <r>
    <x v="0"/>
    <n v="2127"/>
    <x v="4"/>
    <x v="3"/>
    <x v="0"/>
    <x v="4"/>
    <x v="1"/>
    <n v="4"/>
  </r>
  <r>
    <x v="0"/>
    <n v="2171"/>
    <x v="0"/>
    <x v="2"/>
    <x v="0"/>
    <x v="3"/>
    <x v="0"/>
    <n v="5"/>
  </r>
  <r>
    <x v="0"/>
    <n v="1821"/>
    <x v="2"/>
    <x v="1"/>
    <x v="0"/>
    <x v="12"/>
    <x v="1"/>
    <n v="2"/>
  </r>
  <r>
    <x v="1"/>
    <n v="2148"/>
    <x v="3"/>
    <x v="0"/>
    <x v="0"/>
    <x v="4"/>
    <x v="3"/>
    <n v="4"/>
  </r>
  <r>
    <x v="0"/>
    <n v="2122"/>
    <x v="0"/>
    <x v="3"/>
    <x v="0"/>
    <x v="1"/>
    <x v="0"/>
    <n v="1"/>
  </r>
  <r>
    <x v="1"/>
    <n v="1887"/>
    <x v="2"/>
    <x v="3"/>
    <x v="0"/>
    <x v="3"/>
    <x v="0"/>
    <n v="4"/>
  </r>
  <r>
    <x v="1"/>
    <n v="1460"/>
    <x v="3"/>
    <x v="1"/>
    <x v="0"/>
    <x v="1"/>
    <x v="0"/>
    <n v="2"/>
  </r>
  <r>
    <x v="1"/>
    <n v="2747"/>
    <x v="4"/>
    <x v="0"/>
    <x v="0"/>
    <x v="2"/>
    <x v="0"/>
    <n v="4"/>
  </r>
  <r>
    <x v="1"/>
    <n v="2478"/>
    <x v="4"/>
    <x v="3"/>
    <x v="0"/>
    <x v="4"/>
    <x v="0"/>
    <n v="2"/>
  </r>
  <r>
    <x v="0"/>
    <n v="2763"/>
    <x v="1"/>
    <x v="3"/>
    <x v="0"/>
    <x v="14"/>
    <x v="0"/>
    <n v="2"/>
  </r>
  <r>
    <x v="0"/>
    <n v="2445"/>
    <x v="4"/>
    <x v="2"/>
    <x v="0"/>
    <x v="10"/>
    <x v="0"/>
    <n v="1"/>
  </r>
  <r>
    <x v="0"/>
    <n v="1886"/>
    <x v="0"/>
    <x v="0"/>
    <x v="0"/>
    <x v="4"/>
    <x v="0"/>
    <n v="4"/>
  </r>
  <r>
    <x v="1"/>
    <n v="2747"/>
    <x v="0"/>
    <x v="1"/>
    <x v="0"/>
    <x v="10"/>
    <x v="0"/>
    <n v="5"/>
  </r>
  <r>
    <x v="0"/>
    <n v="2346"/>
    <x v="4"/>
    <x v="3"/>
    <x v="0"/>
    <x v="4"/>
    <x v="1"/>
    <n v="4"/>
  </r>
  <r>
    <x v="0"/>
    <n v="2124"/>
    <x v="1"/>
    <x v="0"/>
    <x v="0"/>
    <x v="18"/>
    <x v="0"/>
    <n v="1"/>
  </r>
  <r>
    <x v="1"/>
    <n v="2445"/>
    <x v="1"/>
    <x v="1"/>
    <x v="0"/>
    <x v="4"/>
    <x v="1"/>
    <n v="5"/>
  </r>
  <r>
    <x v="0"/>
    <n v="2133"/>
    <x v="4"/>
    <x v="1"/>
    <x v="0"/>
    <x v="6"/>
    <x v="1"/>
    <n v="4"/>
  </r>
  <r>
    <x v="1"/>
    <n v="2129"/>
    <x v="0"/>
    <x v="0"/>
    <x v="0"/>
    <x v="4"/>
    <x v="0"/>
    <n v="4"/>
  </r>
  <r>
    <x v="1"/>
    <n v="1760"/>
    <x v="1"/>
    <x v="2"/>
    <x v="0"/>
    <x v="4"/>
    <x v="1"/>
    <n v="2"/>
  </r>
  <r>
    <x v="0"/>
    <n v="1851"/>
    <x v="4"/>
    <x v="0"/>
    <x v="0"/>
    <x v="4"/>
    <x v="2"/>
    <n v="4"/>
  </r>
  <r>
    <x v="1"/>
    <n v="41016"/>
    <x v="2"/>
    <x v="2"/>
    <x v="0"/>
    <x v="4"/>
    <x v="0"/>
    <n v="4"/>
  </r>
  <r>
    <x v="1"/>
    <n v="18389"/>
    <x v="2"/>
    <x v="3"/>
    <x v="0"/>
    <x v="13"/>
    <x v="0"/>
    <n v="2"/>
  </r>
  <r>
    <x v="1"/>
    <n v="90676"/>
    <x v="4"/>
    <x v="0"/>
    <x v="0"/>
    <x v="15"/>
    <x v="0"/>
    <n v="4"/>
  </r>
  <r>
    <x v="0"/>
    <n v="16011"/>
    <x v="0"/>
    <x v="2"/>
    <x v="0"/>
    <x v="4"/>
    <x v="2"/>
    <n v="4"/>
  </r>
  <r>
    <x v="0"/>
    <n v="2051"/>
    <x v="2"/>
    <x v="2"/>
    <x v="0"/>
    <x v="4"/>
    <x v="0"/>
    <n v="4"/>
  </r>
  <r>
    <x v="0"/>
    <n v="3074"/>
    <x v="3"/>
    <x v="3"/>
    <x v="0"/>
    <x v="15"/>
    <x v="0"/>
    <n v="4"/>
  </r>
  <r>
    <x v="0"/>
    <n v="24711"/>
    <x v="1"/>
    <x v="1"/>
    <x v="0"/>
    <x v="17"/>
    <x v="0"/>
    <n v="2"/>
  </r>
  <r>
    <x v="1"/>
    <n v="74564"/>
    <x v="2"/>
    <x v="3"/>
    <x v="0"/>
    <x v="5"/>
    <x v="0"/>
    <n v="2"/>
  </r>
  <r>
    <x v="1"/>
    <n v="14504"/>
    <x v="3"/>
    <x v="0"/>
    <x v="0"/>
    <x v="12"/>
    <x v="0"/>
    <n v="2"/>
  </r>
  <r>
    <x v="1"/>
    <n v="2683"/>
    <x v="0"/>
    <x v="1"/>
    <x v="0"/>
    <x v="4"/>
    <x v="0"/>
    <n v="1"/>
  </r>
  <r>
    <x v="1"/>
    <n v="66167"/>
    <x v="4"/>
    <x v="0"/>
    <x v="0"/>
    <x v="4"/>
    <x v="0"/>
    <n v="4"/>
  </r>
  <r>
    <x v="0"/>
    <n v="21634"/>
    <x v="0"/>
    <x v="2"/>
    <x v="0"/>
    <x v="4"/>
    <x v="2"/>
    <n v="5"/>
  </r>
  <r>
    <x v="1"/>
    <n v="9454"/>
    <x v="2"/>
    <x v="1"/>
    <x v="0"/>
    <x v="4"/>
    <x v="0"/>
    <n v="3"/>
  </r>
  <r>
    <x v="1"/>
    <n v="48453"/>
    <x v="4"/>
    <x v="2"/>
    <x v="0"/>
    <x v="3"/>
    <x v="0"/>
    <n v="1"/>
  </r>
  <r>
    <x v="1"/>
    <n v="72888"/>
    <x v="3"/>
    <x v="2"/>
    <x v="0"/>
    <x v="4"/>
    <x v="2"/>
    <n v="1"/>
  </r>
  <r>
    <x v="1"/>
    <n v="56703"/>
    <x v="2"/>
    <x v="3"/>
    <x v="0"/>
    <x v="6"/>
    <x v="0"/>
    <n v="1"/>
  </r>
  <r>
    <x v="1"/>
    <n v="33998"/>
    <x v="2"/>
    <x v="1"/>
    <x v="0"/>
    <x v="8"/>
    <x v="2"/>
    <n v="2"/>
  </r>
  <r>
    <x v="0"/>
    <n v="17650"/>
    <x v="3"/>
    <x v="1"/>
    <x v="0"/>
    <x v="3"/>
    <x v="0"/>
    <n v="1"/>
  </r>
  <r>
    <x v="0"/>
    <n v="72750"/>
    <x v="2"/>
    <x v="2"/>
    <x v="0"/>
    <x v="11"/>
    <x v="2"/>
    <n v="1"/>
  </r>
  <r>
    <x v="0"/>
    <n v="14044"/>
    <x v="0"/>
    <x v="3"/>
    <x v="0"/>
    <x v="3"/>
    <x v="0"/>
    <n v="2"/>
  </r>
  <r>
    <x v="0"/>
    <n v="34810"/>
    <x v="0"/>
    <x v="1"/>
    <x v="0"/>
    <x v="4"/>
    <x v="0"/>
    <n v="2"/>
  </r>
  <r>
    <x v="0"/>
    <n v="75187"/>
    <x v="0"/>
    <x v="2"/>
    <x v="0"/>
    <x v="13"/>
    <x v="0"/>
    <n v="5"/>
  </r>
  <r>
    <x v="0"/>
    <n v="30766"/>
    <x v="1"/>
    <x v="2"/>
    <x v="0"/>
    <x v="6"/>
    <x v="0"/>
    <n v="5"/>
  </r>
  <r>
    <x v="0"/>
    <n v="58348"/>
    <x v="0"/>
    <x v="2"/>
    <x v="0"/>
    <x v="4"/>
    <x v="0"/>
    <n v="2"/>
  </r>
  <r>
    <x v="0"/>
    <n v="44626"/>
    <x v="1"/>
    <x v="3"/>
    <x v="0"/>
    <x v="4"/>
    <x v="2"/>
    <n v="4"/>
  </r>
  <r>
    <x v="1"/>
    <n v="2315"/>
    <x v="2"/>
    <x v="3"/>
    <x v="0"/>
    <x v="6"/>
    <x v="0"/>
    <n v="4"/>
  </r>
  <r>
    <x v="1"/>
    <n v="95618"/>
    <x v="2"/>
    <x v="3"/>
    <x v="0"/>
    <x v="19"/>
    <x v="0"/>
    <n v="3"/>
  </r>
  <r>
    <x v="1"/>
    <n v="15195"/>
    <x v="2"/>
    <x v="2"/>
    <x v="0"/>
    <x v="9"/>
    <x v="0"/>
    <n v="5"/>
  </r>
  <r>
    <x v="1"/>
    <n v="74447"/>
    <x v="2"/>
    <x v="2"/>
    <x v="0"/>
    <x v="4"/>
    <x v="0"/>
    <n v="3"/>
  </r>
  <r>
    <x v="0"/>
    <n v="21318"/>
    <x v="2"/>
    <x v="0"/>
    <x v="0"/>
    <x v="12"/>
    <x v="0"/>
    <n v="3"/>
  </r>
  <r>
    <x v="0"/>
    <n v="51430"/>
    <x v="2"/>
    <x v="1"/>
    <x v="0"/>
    <x v="4"/>
    <x v="0"/>
    <n v="3"/>
  </r>
  <r>
    <x v="0"/>
    <n v="85651"/>
    <x v="1"/>
    <x v="2"/>
    <x v="0"/>
    <x v="9"/>
    <x v="0"/>
    <n v="2"/>
  </r>
  <r>
    <x v="1"/>
    <n v="68900"/>
    <x v="3"/>
    <x v="1"/>
    <x v="0"/>
    <x v="4"/>
    <x v="3"/>
    <n v="4"/>
  </r>
  <r>
    <x v="1"/>
    <n v="9241"/>
    <x v="4"/>
    <x v="2"/>
    <x v="0"/>
    <x v="4"/>
    <x v="1"/>
    <n v="1"/>
  </r>
  <r>
    <x v="1"/>
    <n v="23691"/>
    <x v="0"/>
    <x v="2"/>
    <x v="0"/>
    <x v="9"/>
    <x v="0"/>
    <n v="2"/>
  </r>
  <r>
    <x v="1"/>
    <n v="74388"/>
    <x v="4"/>
    <x v="3"/>
    <x v="0"/>
    <x v="3"/>
    <x v="1"/>
    <n v="2"/>
  </r>
  <r>
    <x v="0"/>
    <n v="14234"/>
    <x v="1"/>
    <x v="2"/>
    <x v="0"/>
    <x v="3"/>
    <x v="0"/>
    <n v="4"/>
  </r>
  <r>
    <x v="0"/>
    <n v="37635"/>
    <x v="1"/>
    <x v="2"/>
    <x v="0"/>
    <x v="13"/>
    <x v="0"/>
    <n v="1"/>
  </r>
  <r>
    <x v="1"/>
    <n v="13186"/>
    <x v="3"/>
    <x v="2"/>
    <x v="0"/>
    <x v="8"/>
    <x v="0"/>
    <n v="3"/>
  </r>
  <r>
    <x v="1"/>
    <n v="76278"/>
    <x v="4"/>
    <x v="2"/>
    <x v="0"/>
    <x v="3"/>
    <x v="0"/>
    <n v="3"/>
  </r>
  <r>
    <x v="1"/>
    <n v="77580"/>
    <x v="1"/>
    <x v="2"/>
    <x v="0"/>
    <x v="5"/>
    <x v="0"/>
    <n v="2"/>
  </r>
  <r>
    <x v="1"/>
    <n v="15586"/>
    <x v="0"/>
    <x v="2"/>
    <x v="0"/>
    <x v="16"/>
    <x v="0"/>
    <n v="2"/>
  </r>
  <r>
    <x v="0"/>
    <n v="75607"/>
    <x v="1"/>
    <x v="3"/>
    <x v="0"/>
    <x v="4"/>
    <x v="0"/>
    <n v="3"/>
  </r>
  <r>
    <x v="0"/>
    <n v="47289"/>
    <x v="4"/>
    <x v="3"/>
    <x v="0"/>
    <x v="6"/>
    <x v="0"/>
    <n v="3"/>
  </r>
  <r>
    <x v="0"/>
    <n v="85711"/>
    <x v="4"/>
    <x v="2"/>
    <x v="0"/>
    <x v="20"/>
    <x v="0"/>
    <n v="4"/>
  </r>
  <r>
    <x v="0"/>
    <n v="54392"/>
    <x v="4"/>
    <x v="1"/>
    <x v="0"/>
    <x v="6"/>
    <x v="0"/>
    <n v="5"/>
  </r>
  <r>
    <x v="0"/>
    <n v="61825"/>
    <x v="4"/>
    <x v="1"/>
    <x v="0"/>
    <x v="4"/>
    <x v="0"/>
    <n v="2"/>
  </r>
  <r>
    <x v="0"/>
    <n v="52646"/>
    <x v="3"/>
    <x v="2"/>
    <x v="0"/>
    <x v="4"/>
    <x v="0"/>
    <n v="3"/>
  </r>
  <r>
    <x v="0"/>
    <n v="56126"/>
    <x v="1"/>
    <x v="2"/>
    <x v="0"/>
    <x v="6"/>
    <x v="0"/>
    <n v="3"/>
  </r>
  <r>
    <x v="1"/>
    <n v="70056"/>
    <x v="3"/>
    <x v="3"/>
    <x v="0"/>
    <x v="4"/>
    <x v="0"/>
    <n v="5"/>
  </r>
  <r>
    <x v="1"/>
    <n v="81819"/>
    <x v="2"/>
    <x v="0"/>
    <x v="0"/>
    <x v="4"/>
    <x v="0"/>
    <n v="5"/>
  </r>
  <r>
    <x v="1"/>
    <n v="12978"/>
    <x v="2"/>
    <x v="3"/>
    <x v="0"/>
    <x v="13"/>
    <x v="0"/>
    <n v="3"/>
  </r>
  <r>
    <x v="1"/>
    <n v="37983"/>
    <x v="4"/>
    <x v="2"/>
    <x v="0"/>
    <x v="4"/>
    <x v="0"/>
    <n v="3"/>
  </r>
  <r>
    <x v="0"/>
    <n v="56687"/>
    <x v="1"/>
    <x v="1"/>
    <x v="0"/>
    <x v="1"/>
    <x v="0"/>
    <n v="5"/>
  </r>
  <r>
    <x v="0"/>
    <n v="40148"/>
    <x v="2"/>
    <x v="2"/>
    <x v="0"/>
    <x v="2"/>
    <x v="0"/>
    <n v="5"/>
  </r>
  <r>
    <x v="0"/>
    <n v="71593"/>
    <x v="1"/>
    <x v="1"/>
    <x v="0"/>
    <x v="15"/>
    <x v="0"/>
    <n v="4"/>
  </r>
  <r>
    <x v="1"/>
    <n v="10775"/>
    <x v="4"/>
    <x v="3"/>
    <x v="0"/>
    <x v="14"/>
    <x v="0"/>
    <n v="3"/>
  </r>
  <r>
    <x v="1"/>
    <n v="59441"/>
    <x v="4"/>
    <x v="3"/>
    <x v="0"/>
    <x v="1"/>
    <x v="0"/>
    <n v="3"/>
  </r>
  <r>
    <x v="1"/>
    <n v="55470"/>
    <x v="1"/>
    <x v="1"/>
    <x v="0"/>
    <x v="4"/>
    <x v="0"/>
    <n v="3"/>
  </r>
  <r>
    <x v="0"/>
    <n v="8655"/>
    <x v="1"/>
    <x v="3"/>
    <x v="0"/>
    <x v="4"/>
    <x v="0"/>
    <n v="3"/>
  </r>
  <r>
    <x v="0"/>
    <n v="48077"/>
    <x v="4"/>
    <x v="3"/>
    <x v="0"/>
    <x v="4"/>
    <x v="0"/>
    <n v="3"/>
  </r>
  <r>
    <x v="1"/>
    <n v="56039"/>
    <x v="2"/>
    <x v="0"/>
    <x v="0"/>
    <x v="3"/>
    <x v="0"/>
    <n v="3"/>
  </r>
  <r>
    <x v="1"/>
    <n v="7474"/>
    <x v="3"/>
    <x v="1"/>
    <x v="0"/>
    <x v="4"/>
    <x v="0"/>
    <n v="3"/>
  </r>
  <r>
    <x v="1"/>
    <n v="9287"/>
    <x v="4"/>
    <x v="1"/>
    <x v="0"/>
    <x v="14"/>
    <x v="0"/>
    <n v="3"/>
  </r>
  <r>
    <x v="1"/>
    <n v="42213"/>
    <x v="3"/>
    <x v="2"/>
    <x v="0"/>
    <x v="4"/>
    <x v="0"/>
    <n v="3"/>
  </r>
  <r>
    <x v="1"/>
    <n v="34428"/>
    <x v="4"/>
    <x v="1"/>
    <x v="0"/>
    <x v="3"/>
    <x v="0"/>
    <n v="3"/>
  </r>
  <r>
    <x v="0"/>
    <n v="77551"/>
    <x v="1"/>
    <x v="0"/>
    <x v="0"/>
    <x v="8"/>
    <x v="0"/>
    <n v="3"/>
  </r>
  <r>
    <x v="0"/>
    <n v="20847"/>
    <x v="3"/>
    <x v="1"/>
    <x v="0"/>
    <x v="6"/>
    <x v="0"/>
    <n v="3"/>
  </r>
  <r>
    <x v="0"/>
    <n v="76615"/>
    <x v="2"/>
    <x v="3"/>
    <x v="0"/>
    <x v="1"/>
    <x v="1"/>
    <n v="4"/>
  </r>
  <r>
    <x v="0"/>
    <n v="26602"/>
    <x v="0"/>
    <x v="2"/>
    <x v="0"/>
    <x v="4"/>
    <x v="1"/>
    <n v="4"/>
  </r>
  <r>
    <x v="0"/>
    <n v="72818"/>
    <x v="0"/>
    <x v="3"/>
    <x v="0"/>
    <x v="4"/>
    <x v="0"/>
    <n v="3"/>
  </r>
  <r>
    <x v="0"/>
    <n v="90347"/>
    <x v="0"/>
    <x v="1"/>
    <x v="0"/>
    <x v="3"/>
    <x v="0"/>
    <n v="3"/>
  </r>
  <r>
    <x v="1"/>
    <n v="96845"/>
    <x v="2"/>
    <x v="2"/>
    <x v="0"/>
    <x v="4"/>
    <x v="0"/>
    <n v="3"/>
  </r>
  <r>
    <x v="1"/>
    <n v="67277"/>
    <x v="4"/>
    <x v="0"/>
    <x v="0"/>
    <x v="3"/>
    <x v="1"/>
    <n v="3"/>
  </r>
  <r>
    <x v="1"/>
    <n v="17975"/>
    <x v="4"/>
    <x v="3"/>
    <x v="0"/>
    <x v="1"/>
    <x v="1"/>
    <n v="4"/>
  </r>
  <r>
    <x v="1"/>
    <n v="97142"/>
    <x v="4"/>
    <x v="2"/>
    <x v="0"/>
    <x v="6"/>
    <x v="0"/>
    <n v="3"/>
  </r>
  <r>
    <x v="1"/>
    <n v="72523"/>
    <x v="1"/>
    <x v="3"/>
    <x v="0"/>
    <x v="18"/>
    <x v="1"/>
    <n v="5"/>
  </r>
  <r>
    <x v="0"/>
    <n v="44406"/>
    <x v="3"/>
    <x v="1"/>
    <x v="0"/>
    <x v="3"/>
    <x v="0"/>
    <n v="4"/>
  </r>
  <r>
    <x v="0"/>
    <n v="95682"/>
    <x v="3"/>
    <x v="3"/>
    <x v="0"/>
    <x v="9"/>
    <x v="0"/>
    <n v="3"/>
  </r>
  <r>
    <x v="1"/>
    <n v="86746"/>
    <x v="2"/>
    <x v="3"/>
    <x v="0"/>
    <x v="4"/>
    <x v="1"/>
    <n v="1"/>
  </r>
  <r>
    <x v="1"/>
    <n v="73540"/>
    <x v="1"/>
    <x v="1"/>
    <x v="0"/>
    <x v="4"/>
    <x v="1"/>
    <n v="3"/>
  </r>
  <r>
    <x v="1"/>
    <n v="21624"/>
    <x v="4"/>
    <x v="2"/>
    <x v="0"/>
    <x v="7"/>
    <x v="0"/>
    <n v="3"/>
  </r>
  <r>
    <x v="1"/>
    <n v="90473"/>
    <x v="2"/>
    <x v="2"/>
    <x v="0"/>
    <x v="13"/>
    <x v="1"/>
    <n v="2"/>
  </r>
  <r>
    <x v="0"/>
    <n v="13534"/>
    <x v="3"/>
    <x v="1"/>
    <x v="0"/>
    <x v="3"/>
    <x v="1"/>
    <n v="3"/>
  </r>
  <r>
    <x v="0"/>
    <n v="2667"/>
    <x v="2"/>
    <x v="0"/>
    <x v="0"/>
    <x v="4"/>
    <x v="0"/>
    <n v="3"/>
  </r>
  <r>
    <x v="1"/>
    <n v="54319"/>
    <x v="4"/>
    <x v="2"/>
    <x v="0"/>
    <x v="4"/>
    <x v="0"/>
    <n v="3"/>
  </r>
  <r>
    <x v="1"/>
    <n v="16052"/>
    <x v="1"/>
    <x v="1"/>
    <x v="0"/>
    <x v="4"/>
    <x v="0"/>
    <n v="3"/>
  </r>
  <r>
    <x v="1"/>
    <n v="18998"/>
    <x v="3"/>
    <x v="1"/>
    <x v="0"/>
    <x v="19"/>
    <x v="0"/>
    <n v="3"/>
  </r>
  <r>
    <x v="1"/>
    <n v="33735"/>
    <x v="4"/>
    <x v="0"/>
    <x v="0"/>
    <x v="18"/>
    <x v="2"/>
    <n v="3"/>
  </r>
  <r>
    <x v="1"/>
    <n v="81928"/>
    <x v="3"/>
    <x v="0"/>
    <x v="0"/>
    <x v="0"/>
    <x v="0"/>
    <n v="3"/>
  </r>
  <r>
    <x v="0"/>
    <n v="14006"/>
    <x v="1"/>
    <x v="0"/>
    <x v="0"/>
    <x v="19"/>
    <x v="2"/>
    <n v="3"/>
  </r>
  <r>
    <x v="0"/>
    <n v="45376"/>
    <x v="4"/>
    <x v="3"/>
    <x v="0"/>
    <x v="8"/>
    <x v="2"/>
    <n v="3"/>
  </r>
  <r>
    <x v="0"/>
    <n v="44501"/>
    <x v="4"/>
    <x v="3"/>
    <x v="0"/>
    <x v="3"/>
    <x v="0"/>
    <n v="3"/>
  </r>
  <r>
    <x v="0"/>
    <n v="47767"/>
    <x v="2"/>
    <x v="0"/>
    <x v="0"/>
    <x v="17"/>
    <x v="0"/>
    <n v="3"/>
  </r>
  <r>
    <x v="0"/>
    <n v="39141"/>
    <x v="2"/>
    <x v="1"/>
    <x v="0"/>
    <x v="6"/>
    <x v="0"/>
    <n v="3"/>
  </r>
  <r>
    <x v="0"/>
    <n v="70090"/>
    <x v="1"/>
    <x v="3"/>
    <x v="0"/>
    <x v="6"/>
    <x v="0"/>
    <n v="3"/>
  </r>
  <r>
    <x v="1"/>
    <n v="35858"/>
    <x v="3"/>
    <x v="3"/>
    <x v="0"/>
    <x v="15"/>
    <x v="0"/>
    <n v="3"/>
  </r>
  <r>
    <x v="1"/>
    <n v="27462"/>
    <x v="1"/>
    <x v="1"/>
    <x v="0"/>
    <x v="4"/>
    <x v="0"/>
    <n v="3"/>
  </r>
  <r>
    <x v="1"/>
    <n v="65321"/>
    <x v="4"/>
    <x v="1"/>
    <x v="0"/>
    <x v="5"/>
    <x v="0"/>
    <n v="3"/>
  </r>
  <r>
    <x v="1"/>
    <n v="54017"/>
    <x v="4"/>
    <x v="3"/>
    <x v="0"/>
    <x v="6"/>
    <x v="0"/>
    <n v="3"/>
  </r>
  <r>
    <x v="0"/>
    <n v="51584"/>
    <x v="2"/>
    <x v="3"/>
    <x v="0"/>
    <x v="18"/>
    <x v="0"/>
    <n v="3"/>
  </r>
  <r>
    <x v="0"/>
    <n v="75321"/>
    <x v="3"/>
    <x v="0"/>
    <x v="0"/>
    <x v="6"/>
    <x v="0"/>
    <n v="3"/>
  </r>
  <r>
    <x v="0"/>
    <n v="37646"/>
    <x v="3"/>
    <x v="1"/>
    <x v="0"/>
    <x v="4"/>
    <x v="0"/>
    <n v="4"/>
  </r>
  <r>
    <x v="1"/>
    <n v="33204"/>
    <x v="2"/>
    <x v="3"/>
    <x v="0"/>
    <x v="0"/>
    <x v="0"/>
    <n v="3"/>
  </r>
  <r>
    <x v="1"/>
    <n v="76198"/>
    <x v="1"/>
    <x v="0"/>
    <x v="0"/>
    <x v="4"/>
    <x v="0"/>
    <n v="3"/>
  </r>
  <r>
    <x v="1"/>
    <n v="10600"/>
    <x v="4"/>
    <x v="0"/>
    <x v="0"/>
    <x v="9"/>
    <x v="0"/>
    <n v="3"/>
  </r>
  <r>
    <x v="1"/>
    <n v="67909"/>
    <x v="0"/>
    <x v="1"/>
    <x v="0"/>
    <x v="6"/>
    <x v="1"/>
    <n v="1"/>
  </r>
  <r>
    <x v="0"/>
    <n v="26340"/>
    <x v="0"/>
    <x v="3"/>
    <x v="0"/>
    <x v="4"/>
    <x v="1"/>
    <n v="1"/>
  </r>
  <r>
    <x v="0"/>
    <n v="42113"/>
    <x v="4"/>
    <x v="3"/>
    <x v="0"/>
    <x v="13"/>
    <x v="1"/>
    <n v="3"/>
  </r>
  <r>
    <x v="1"/>
    <n v="95832"/>
    <x v="4"/>
    <x v="2"/>
    <x v="0"/>
    <x v="4"/>
    <x v="1"/>
    <n v="3"/>
  </r>
  <r>
    <x v="1"/>
    <n v="60287"/>
    <x v="0"/>
    <x v="1"/>
    <x v="0"/>
    <x v="15"/>
    <x v="2"/>
    <n v="3"/>
  </r>
  <r>
    <x v="1"/>
    <n v="34316"/>
    <x v="4"/>
    <x v="1"/>
    <x v="0"/>
    <x v="0"/>
    <x v="2"/>
    <n v="1"/>
  </r>
  <r>
    <x v="1"/>
    <n v="75371"/>
    <x v="3"/>
    <x v="0"/>
    <x v="0"/>
    <x v="1"/>
    <x v="2"/>
    <n v="3"/>
  </r>
  <r>
    <x v="0"/>
    <n v="13727"/>
    <x v="0"/>
    <x v="2"/>
    <x v="0"/>
    <x v="9"/>
    <x v="1"/>
    <n v="2"/>
  </r>
  <r>
    <x v="0"/>
    <n v="94278"/>
    <x v="1"/>
    <x v="2"/>
    <x v="0"/>
    <x v="4"/>
    <x v="3"/>
    <n v="4"/>
  </r>
  <r>
    <x v="0"/>
    <n v="70817"/>
    <x v="1"/>
    <x v="3"/>
    <x v="0"/>
    <x v="14"/>
    <x v="3"/>
    <n v="4"/>
  </r>
  <r>
    <x v="0"/>
    <n v="74423"/>
    <x v="1"/>
    <x v="0"/>
    <x v="0"/>
    <x v="16"/>
    <x v="3"/>
    <n v="3"/>
  </r>
  <r>
    <x v="0"/>
    <n v="51256"/>
    <x v="2"/>
    <x v="1"/>
    <x v="0"/>
    <x v="4"/>
    <x v="3"/>
    <n v="4"/>
  </r>
  <r>
    <x v="0"/>
    <n v="16462"/>
    <x v="1"/>
    <x v="2"/>
    <x v="0"/>
    <x v="14"/>
    <x v="3"/>
    <n v="3"/>
  </r>
  <r>
    <x v="1"/>
    <n v="48065"/>
    <x v="4"/>
    <x v="3"/>
    <x v="0"/>
    <x v="6"/>
    <x v="3"/>
    <n v="2"/>
  </r>
  <r>
    <x v="1"/>
    <n v="93840"/>
    <x v="1"/>
    <x v="3"/>
    <x v="0"/>
    <x v="13"/>
    <x v="3"/>
    <n v="1"/>
  </r>
  <r>
    <x v="1"/>
    <n v="35917"/>
    <x v="2"/>
    <x v="1"/>
    <x v="0"/>
    <x v="12"/>
    <x v="3"/>
    <n v="2"/>
  </r>
  <r>
    <x v="1"/>
    <n v="22165"/>
    <x v="4"/>
    <x v="1"/>
    <x v="0"/>
    <x v="1"/>
    <x v="1"/>
    <n v="3"/>
  </r>
  <r>
    <x v="0"/>
    <n v="87563"/>
    <x v="0"/>
    <x v="0"/>
    <x v="0"/>
    <x v="6"/>
    <x v="1"/>
    <n v="4"/>
  </r>
  <r>
    <x v="0"/>
    <n v="20993"/>
    <x v="4"/>
    <x v="2"/>
    <x v="0"/>
    <x v="4"/>
    <x v="1"/>
    <n v="5"/>
  </r>
  <r>
    <x v="0"/>
    <n v="88723"/>
    <x v="0"/>
    <x v="1"/>
    <x v="0"/>
    <x v="2"/>
    <x v="1"/>
    <n v="3"/>
  </r>
  <r>
    <x v="1"/>
    <n v="59933"/>
    <x v="0"/>
    <x v="3"/>
    <x v="0"/>
    <x v="4"/>
    <x v="1"/>
    <n v="3"/>
  </r>
  <r>
    <x v="1"/>
    <n v="81280"/>
    <x v="4"/>
    <x v="3"/>
    <x v="0"/>
    <x v="6"/>
    <x v="1"/>
    <n v="3"/>
  </r>
  <r>
    <x v="1"/>
    <n v="13899"/>
    <x v="3"/>
    <x v="2"/>
    <x v="0"/>
    <x v="10"/>
    <x v="1"/>
    <n v="4"/>
  </r>
  <r>
    <x v="1"/>
    <n v="44907"/>
    <x v="3"/>
    <x v="3"/>
    <x v="0"/>
    <x v="8"/>
    <x v="1"/>
    <n v="5"/>
  </r>
  <r>
    <x v="0"/>
    <n v="64630"/>
    <x v="1"/>
    <x v="1"/>
    <x v="0"/>
    <x v="1"/>
    <x v="1"/>
    <n v="1"/>
  </r>
  <r>
    <x v="0"/>
    <n v="36588"/>
    <x v="3"/>
    <x v="1"/>
    <x v="0"/>
    <x v="0"/>
    <x v="2"/>
    <n v="1"/>
  </r>
  <r>
    <x v="1"/>
    <n v="33658"/>
    <x v="4"/>
    <x v="2"/>
    <x v="0"/>
    <x v="4"/>
    <x v="2"/>
    <n v="5"/>
  </r>
  <r>
    <x v="1"/>
    <n v="87025"/>
    <x v="1"/>
    <x v="0"/>
    <x v="0"/>
    <x v="2"/>
    <x v="0"/>
    <n v="3"/>
  </r>
  <r>
    <x v="1"/>
    <n v="93985"/>
    <x v="0"/>
    <x v="2"/>
    <x v="0"/>
    <x v="4"/>
    <x v="0"/>
    <n v="4"/>
  </r>
  <r>
    <x v="1"/>
    <n v="27233"/>
    <x v="3"/>
    <x v="0"/>
    <x v="0"/>
    <x v="9"/>
    <x v="0"/>
    <n v="4"/>
  </r>
  <r>
    <x v="0"/>
    <n v="5569"/>
    <x v="3"/>
    <x v="2"/>
    <x v="0"/>
    <x v="3"/>
    <x v="0"/>
    <n v="1"/>
  </r>
  <r>
    <x v="0"/>
    <n v="21090"/>
    <x v="4"/>
    <x v="2"/>
    <x v="0"/>
    <x v="4"/>
    <x v="0"/>
    <n v="2"/>
  </r>
  <r>
    <x v="0"/>
    <n v="52357"/>
    <x v="2"/>
    <x v="2"/>
    <x v="0"/>
    <x v="4"/>
    <x v="0"/>
    <n v="4"/>
  </r>
  <r>
    <x v="0"/>
    <n v="47989"/>
    <x v="1"/>
    <x v="3"/>
    <x v="0"/>
    <x v="18"/>
    <x v="0"/>
    <n v="3"/>
  </r>
  <r>
    <x v="0"/>
    <n v="31486"/>
    <x v="0"/>
    <x v="1"/>
    <x v="0"/>
    <x v="4"/>
    <x v="0"/>
    <n v="3"/>
  </r>
  <r>
    <x v="1"/>
    <n v="24794"/>
    <x v="3"/>
    <x v="0"/>
    <x v="0"/>
    <x v="10"/>
    <x v="0"/>
    <n v="2"/>
  </r>
  <r>
    <x v="1"/>
    <n v="80316"/>
    <x v="0"/>
    <x v="2"/>
    <x v="0"/>
    <x v="4"/>
    <x v="0"/>
    <n v="2"/>
  </r>
  <r>
    <x v="1"/>
    <n v="46742"/>
    <x v="4"/>
    <x v="2"/>
    <x v="0"/>
    <x v="13"/>
    <x v="0"/>
    <n v="3"/>
  </r>
  <r>
    <x v="1"/>
    <n v="30194"/>
    <x v="4"/>
    <x v="3"/>
    <x v="0"/>
    <x v="4"/>
    <x v="0"/>
    <n v="4"/>
  </r>
  <r>
    <x v="1"/>
    <n v="36808"/>
    <x v="4"/>
    <x v="0"/>
    <x v="0"/>
    <x v="1"/>
    <x v="0"/>
    <n v="1"/>
  </r>
  <r>
    <x v="0"/>
    <n v="36688"/>
    <x v="2"/>
    <x v="2"/>
    <x v="0"/>
    <x v="3"/>
    <x v="0"/>
    <n v="4"/>
  </r>
  <r>
    <x v="0"/>
    <n v="37883"/>
    <x v="2"/>
    <x v="3"/>
    <x v="0"/>
    <x v="4"/>
    <x v="0"/>
    <n v="3"/>
  </r>
  <r>
    <x v="1"/>
    <n v="39843"/>
    <x v="1"/>
    <x v="3"/>
    <x v="0"/>
    <x v="8"/>
    <x v="0"/>
    <n v="5"/>
  </r>
  <r>
    <x v="1"/>
    <n v="69873"/>
    <x v="2"/>
    <x v="3"/>
    <x v="0"/>
    <x v="13"/>
    <x v="0"/>
    <n v="3"/>
  </r>
  <r>
    <x v="1"/>
    <n v="2548"/>
    <x v="3"/>
    <x v="0"/>
    <x v="0"/>
    <x v="10"/>
    <x v="0"/>
    <n v="4"/>
  </r>
  <r>
    <x v="1"/>
    <n v="73555"/>
    <x v="1"/>
    <x v="1"/>
    <x v="0"/>
    <x v="4"/>
    <x v="0"/>
    <n v="3"/>
  </r>
  <r>
    <x v="1"/>
    <n v="27650"/>
    <x v="3"/>
    <x v="0"/>
    <x v="0"/>
    <x v="4"/>
    <x v="0"/>
    <n v="5"/>
  </r>
  <r>
    <x v="0"/>
    <n v="2035"/>
    <x v="1"/>
    <x v="1"/>
    <x v="0"/>
    <x v="4"/>
    <x v="0"/>
    <n v="3"/>
  </r>
  <r>
    <x v="1"/>
    <n v="74284"/>
    <x v="0"/>
    <x v="3"/>
    <x v="0"/>
    <x v="20"/>
    <x v="0"/>
    <n v="3"/>
  </r>
  <r>
    <x v="1"/>
    <n v="81455"/>
    <x v="0"/>
    <x v="2"/>
    <x v="0"/>
    <x v="16"/>
    <x v="0"/>
    <n v="1"/>
  </r>
  <r>
    <x v="1"/>
    <n v="95345"/>
    <x v="2"/>
    <x v="2"/>
    <x v="0"/>
    <x v="13"/>
    <x v="0"/>
    <n v="2"/>
  </r>
  <r>
    <x v="1"/>
    <n v="67176"/>
    <x v="1"/>
    <x v="3"/>
    <x v="0"/>
    <x v="17"/>
    <x v="0"/>
    <n v="5"/>
  </r>
  <r>
    <x v="0"/>
    <n v="21015"/>
    <x v="1"/>
    <x v="0"/>
    <x v="0"/>
    <x v="3"/>
    <x v="0"/>
    <n v="3"/>
  </r>
  <r>
    <x v="0"/>
    <n v="80870"/>
    <x v="4"/>
    <x v="3"/>
    <x v="0"/>
    <x v="4"/>
    <x v="0"/>
    <n v="3"/>
  </r>
  <r>
    <x v="0"/>
    <n v="12265"/>
    <x v="2"/>
    <x v="1"/>
    <x v="0"/>
    <x v="17"/>
    <x v="0"/>
    <n v="4"/>
  </r>
  <r>
    <x v="0"/>
    <n v="47025"/>
    <x v="1"/>
    <x v="0"/>
    <x v="0"/>
    <x v="4"/>
    <x v="0"/>
    <n v="1"/>
  </r>
  <r>
    <x v="0"/>
    <n v="81011"/>
    <x v="4"/>
    <x v="2"/>
    <x v="0"/>
    <x v="4"/>
    <x v="0"/>
    <n v="2"/>
  </r>
  <r>
    <x v="1"/>
    <n v="13394"/>
    <x v="3"/>
    <x v="2"/>
    <x v="0"/>
    <x v="3"/>
    <x v="0"/>
    <n v="2"/>
  </r>
  <r>
    <x v="0"/>
    <n v="50967"/>
    <x v="4"/>
    <x v="0"/>
    <x v="0"/>
    <x v="1"/>
    <x v="0"/>
    <n v="5"/>
  </r>
  <r>
    <x v="1"/>
    <n v="8286"/>
    <x v="4"/>
    <x v="1"/>
    <x v="0"/>
    <x v="3"/>
    <x v="0"/>
    <n v="4"/>
  </r>
  <r>
    <x v="1"/>
    <n v="68039"/>
    <x v="3"/>
    <x v="0"/>
    <x v="0"/>
    <x v="12"/>
    <x v="0"/>
    <n v="3"/>
  </r>
  <r>
    <x v="1"/>
    <n v="56563"/>
    <x v="3"/>
    <x v="0"/>
    <x v="0"/>
    <x v="20"/>
    <x v="0"/>
    <n v="2"/>
  </r>
  <r>
    <x v="1"/>
    <n v="96739"/>
    <x v="2"/>
    <x v="2"/>
    <x v="0"/>
    <x v="3"/>
    <x v="0"/>
    <n v="1"/>
  </r>
  <r>
    <x v="0"/>
    <n v="27488"/>
    <x v="2"/>
    <x v="2"/>
    <x v="0"/>
    <x v="11"/>
    <x v="0"/>
    <n v="4"/>
  </r>
  <r>
    <x v="1"/>
    <n v="49299"/>
    <x v="3"/>
    <x v="1"/>
    <x v="0"/>
    <x v="6"/>
    <x v="0"/>
    <n v="1"/>
  </r>
  <r>
    <x v="1"/>
    <n v="32547"/>
    <x v="2"/>
    <x v="1"/>
    <x v="0"/>
    <x v="1"/>
    <x v="0"/>
    <n v="3"/>
  </r>
  <r>
    <x v="1"/>
    <n v="11664"/>
    <x v="0"/>
    <x v="3"/>
    <x v="0"/>
    <x v="6"/>
    <x v="0"/>
    <n v="2"/>
  </r>
  <r>
    <x v="1"/>
    <n v="37926"/>
    <x v="0"/>
    <x v="1"/>
    <x v="0"/>
    <x v="11"/>
    <x v="0"/>
    <n v="4"/>
  </r>
  <r>
    <x v="1"/>
    <n v="76770"/>
    <x v="3"/>
    <x v="2"/>
    <x v="0"/>
    <x v="9"/>
    <x v="0"/>
    <n v="1"/>
  </r>
  <r>
    <x v="0"/>
    <n v="72484"/>
    <x v="3"/>
    <x v="2"/>
    <x v="0"/>
    <x v="7"/>
    <x v="0"/>
    <n v="4"/>
  </r>
  <r>
    <x v="0"/>
    <n v="13669"/>
    <x v="1"/>
    <x v="2"/>
    <x v="0"/>
    <x v="4"/>
    <x v="0"/>
    <n v="3"/>
  </r>
  <r>
    <x v="1"/>
    <n v="7481"/>
    <x v="4"/>
    <x v="1"/>
    <x v="0"/>
    <x v="1"/>
    <x v="0"/>
    <n v="2"/>
  </r>
  <r>
    <x v="1"/>
    <n v="76897"/>
    <x v="2"/>
    <x v="3"/>
    <x v="0"/>
    <x v="6"/>
    <x v="0"/>
    <n v="3"/>
  </r>
  <r>
    <x v="1"/>
    <n v="47326"/>
    <x v="3"/>
    <x v="2"/>
    <x v="0"/>
    <x v="15"/>
    <x v="0"/>
    <n v="1"/>
  </r>
  <r>
    <x v="1"/>
    <n v="20814"/>
    <x v="2"/>
    <x v="0"/>
    <x v="0"/>
    <x v="3"/>
    <x v="0"/>
    <n v="3"/>
  </r>
  <r>
    <x v="0"/>
    <n v="75880"/>
    <x v="3"/>
    <x v="2"/>
    <x v="0"/>
    <x v="2"/>
    <x v="0"/>
    <n v="1"/>
  </r>
  <r>
    <x v="0"/>
    <n v="65366"/>
    <x v="3"/>
    <x v="3"/>
    <x v="0"/>
    <x v="6"/>
    <x v="0"/>
    <n v="2"/>
  </r>
  <r>
    <x v="0"/>
    <n v="40231"/>
    <x v="0"/>
    <x v="0"/>
    <x v="0"/>
    <x v="0"/>
    <x v="0"/>
    <n v="3"/>
  </r>
  <r>
    <x v="0"/>
    <n v="41487"/>
    <x v="3"/>
    <x v="1"/>
    <x v="0"/>
    <x v="2"/>
    <x v="0"/>
    <n v="3"/>
  </r>
  <r>
    <x v="0"/>
    <n v="36904"/>
    <x v="1"/>
    <x v="0"/>
    <x v="0"/>
    <x v="15"/>
    <x v="0"/>
    <n v="3"/>
  </r>
  <r>
    <x v="0"/>
    <n v="10110"/>
    <x v="3"/>
    <x v="0"/>
    <x v="0"/>
    <x v="15"/>
    <x v="0"/>
    <n v="3"/>
  </r>
  <r>
    <x v="0"/>
    <n v="46087"/>
    <x v="3"/>
    <x v="3"/>
    <x v="0"/>
    <x v="3"/>
    <x v="0"/>
    <n v="2"/>
  </r>
  <r>
    <x v="0"/>
    <n v="37838"/>
    <x v="3"/>
    <x v="3"/>
    <x v="0"/>
    <x v="14"/>
    <x v="0"/>
    <n v="4"/>
  </r>
  <r>
    <x v="1"/>
    <n v="15968"/>
    <x v="4"/>
    <x v="2"/>
    <x v="0"/>
    <x v="10"/>
    <x v="0"/>
    <n v="3"/>
  </r>
  <r>
    <x v="1"/>
    <n v="21100"/>
    <x v="4"/>
    <x v="2"/>
    <x v="0"/>
    <x v="1"/>
    <x v="0"/>
    <n v="3"/>
  </r>
  <r>
    <x v="1"/>
    <n v="65845"/>
    <x v="4"/>
    <x v="2"/>
    <x v="0"/>
    <x v="3"/>
    <x v="0"/>
    <n v="3"/>
  </r>
  <r>
    <x v="0"/>
    <n v="58535"/>
    <x v="4"/>
    <x v="3"/>
    <x v="0"/>
    <x v="6"/>
    <x v="0"/>
    <n v="3"/>
  </r>
  <r>
    <x v="0"/>
    <n v="3994"/>
    <x v="1"/>
    <x v="3"/>
    <x v="0"/>
    <x v="6"/>
    <x v="0"/>
    <n v="3"/>
  </r>
  <r>
    <x v="1"/>
    <n v="32544"/>
    <x v="3"/>
    <x v="1"/>
    <x v="0"/>
    <x v="6"/>
    <x v="0"/>
    <n v="3"/>
  </r>
  <r>
    <x v="1"/>
    <n v="36153"/>
    <x v="2"/>
    <x v="0"/>
    <x v="0"/>
    <x v="4"/>
    <x v="0"/>
    <n v="3"/>
  </r>
  <r>
    <x v="1"/>
    <n v="34262"/>
    <x v="3"/>
    <x v="2"/>
    <x v="0"/>
    <x v="5"/>
    <x v="0"/>
    <n v="3"/>
  </r>
  <r>
    <x v="1"/>
    <n v="12906"/>
    <x v="3"/>
    <x v="1"/>
    <x v="0"/>
    <x v="1"/>
    <x v="0"/>
    <n v="3"/>
  </r>
  <r>
    <x v="1"/>
    <n v="30753"/>
    <x v="2"/>
    <x v="2"/>
    <x v="0"/>
    <x v="13"/>
    <x v="0"/>
    <n v="3"/>
  </r>
  <r>
    <x v="0"/>
    <n v="60533"/>
    <x v="2"/>
    <x v="3"/>
    <x v="0"/>
    <x v="12"/>
    <x v="0"/>
    <n v="3"/>
  </r>
  <r>
    <x v="0"/>
    <n v="36882"/>
    <x v="3"/>
    <x v="0"/>
    <x v="0"/>
    <x v="3"/>
    <x v="0"/>
    <n v="3"/>
  </r>
  <r>
    <x v="1"/>
    <n v="62493"/>
    <x v="3"/>
    <x v="1"/>
    <x v="0"/>
    <x v="3"/>
    <x v="0"/>
    <n v="3"/>
  </r>
  <r>
    <x v="1"/>
    <n v="92706"/>
    <x v="4"/>
    <x v="0"/>
    <x v="0"/>
    <x v="4"/>
    <x v="0"/>
    <n v="3"/>
  </r>
  <r>
    <x v="1"/>
    <n v="7773"/>
    <x v="4"/>
    <x v="3"/>
    <x v="0"/>
    <x v="10"/>
    <x v="0"/>
    <n v="3"/>
  </r>
  <r>
    <x v="0"/>
    <n v="55514"/>
    <x v="0"/>
    <x v="1"/>
    <x v="0"/>
    <x v="8"/>
    <x v="0"/>
    <n v="3"/>
  </r>
  <r>
    <x v="0"/>
    <n v="13406"/>
    <x v="3"/>
    <x v="3"/>
    <x v="0"/>
    <x v="9"/>
    <x v="0"/>
    <n v="3"/>
  </r>
  <r>
    <x v="0"/>
    <n v="65379"/>
    <x v="3"/>
    <x v="3"/>
    <x v="0"/>
    <x v="4"/>
    <x v="0"/>
    <n v="3"/>
  </r>
  <r>
    <x v="0"/>
    <n v="69445"/>
    <x v="0"/>
    <x v="0"/>
    <x v="0"/>
    <x v="2"/>
    <x v="0"/>
    <n v="3"/>
  </r>
  <r>
    <x v="0"/>
    <n v="32440"/>
    <x v="3"/>
    <x v="2"/>
    <x v="0"/>
    <x v="4"/>
    <x v="0"/>
    <n v="3"/>
  </r>
  <r>
    <x v="0"/>
    <n v="30804"/>
    <x v="2"/>
    <x v="0"/>
    <x v="0"/>
    <x v="13"/>
    <x v="0"/>
    <n v="3"/>
  </r>
  <r>
    <x v="0"/>
    <n v="17247"/>
    <x v="1"/>
    <x v="1"/>
    <x v="0"/>
    <x v="15"/>
    <x v="0"/>
    <n v="3"/>
  </r>
  <r>
    <x v="0"/>
    <n v="32417"/>
    <x v="4"/>
    <x v="3"/>
    <x v="0"/>
    <x v="0"/>
    <x v="0"/>
    <n v="3"/>
  </r>
  <r>
    <x v="1"/>
    <n v="50738"/>
    <x v="0"/>
    <x v="2"/>
    <x v="0"/>
    <x v="6"/>
    <x v="0"/>
    <n v="3"/>
  </r>
  <r>
    <x v="1"/>
    <n v="34278"/>
    <x v="4"/>
    <x v="2"/>
    <x v="0"/>
    <x v="3"/>
    <x v="0"/>
    <n v="3"/>
  </r>
  <r>
    <x v="1"/>
    <n v="40836"/>
    <x v="4"/>
    <x v="0"/>
    <x v="0"/>
    <x v="3"/>
    <x v="0"/>
    <n v="5"/>
  </r>
  <r>
    <x v="1"/>
    <n v="59081"/>
    <x v="0"/>
    <x v="3"/>
    <x v="0"/>
    <x v="2"/>
    <x v="1"/>
    <n v="3"/>
  </r>
  <r>
    <x v="0"/>
    <n v="82019"/>
    <x v="1"/>
    <x v="2"/>
    <x v="0"/>
    <x v="3"/>
    <x v="1"/>
    <n v="3"/>
  </r>
  <r>
    <x v="0"/>
    <n v="32969"/>
    <x v="3"/>
    <x v="2"/>
    <x v="0"/>
    <x v="14"/>
    <x v="0"/>
    <n v="3"/>
  </r>
  <r>
    <x v="1"/>
    <n v="36648"/>
    <x v="2"/>
    <x v="0"/>
    <x v="0"/>
    <x v="3"/>
    <x v="0"/>
    <n v="3"/>
  </r>
  <r>
    <x v="1"/>
    <n v="95984"/>
    <x v="1"/>
    <x v="1"/>
    <x v="0"/>
    <x v="7"/>
    <x v="1"/>
    <n v="3"/>
  </r>
  <r>
    <x v="1"/>
    <n v="31864"/>
    <x v="2"/>
    <x v="2"/>
    <x v="0"/>
    <x v="2"/>
    <x v="0"/>
    <n v="3"/>
  </r>
  <r>
    <x v="0"/>
    <n v="54738"/>
    <x v="1"/>
    <x v="1"/>
    <x v="0"/>
    <x v="4"/>
    <x v="0"/>
    <n v="3"/>
  </r>
  <r>
    <x v="1"/>
    <n v="65896"/>
    <x v="0"/>
    <x v="3"/>
    <x v="0"/>
    <x v="4"/>
    <x v="0"/>
    <n v="3"/>
  </r>
  <r>
    <x v="0"/>
    <n v="35618"/>
    <x v="3"/>
    <x v="1"/>
    <x v="0"/>
    <x v="4"/>
    <x v="0"/>
    <n v="3"/>
  </r>
  <r>
    <x v="0"/>
    <n v="17561"/>
    <x v="1"/>
    <x v="1"/>
    <x v="0"/>
    <x v="3"/>
    <x v="0"/>
    <n v="3"/>
  </r>
  <r>
    <x v="1"/>
    <n v="13779"/>
    <x v="2"/>
    <x v="3"/>
    <x v="0"/>
    <x v="3"/>
    <x v="0"/>
    <n v="3"/>
  </r>
  <r>
    <x v="1"/>
    <n v="31026"/>
    <x v="2"/>
    <x v="2"/>
    <x v="0"/>
    <x v="4"/>
    <x v="0"/>
    <n v="3"/>
  </r>
  <r>
    <x v="1"/>
    <n v="84074"/>
    <x v="4"/>
    <x v="1"/>
    <x v="0"/>
    <x v="9"/>
    <x v="0"/>
    <n v="3"/>
  </r>
  <r>
    <x v="0"/>
    <n v="2472"/>
    <x v="0"/>
    <x v="0"/>
    <x v="2"/>
    <x v="2"/>
    <x v="0"/>
    <n v="3"/>
  </r>
  <r>
    <x v="1"/>
    <n v="2343"/>
    <x v="1"/>
    <x v="1"/>
    <x v="2"/>
    <x v="4"/>
    <x v="0"/>
    <n v="3"/>
  </r>
  <r>
    <x v="0"/>
    <n v="6033"/>
    <x v="3"/>
    <x v="1"/>
    <x v="2"/>
    <x v="2"/>
    <x v="0"/>
    <n v="3"/>
  </r>
  <r>
    <x v="1"/>
    <n v="6278"/>
    <x v="1"/>
    <x v="0"/>
    <x v="2"/>
    <x v="10"/>
    <x v="0"/>
    <n v="3"/>
  </r>
  <r>
    <x v="0"/>
    <n v="2453"/>
    <x v="1"/>
    <x v="1"/>
    <x v="2"/>
    <x v="5"/>
    <x v="0"/>
    <n v="3"/>
  </r>
  <r>
    <x v="1"/>
    <n v="1886"/>
    <x v="1"/>
    <x v="0"/>
    <x v="2"/>
    <x v="6"/>
    <x v="0"/>
    <n v="3"/>
  </r>
  <r>
    <x v="1"/>
    <n v="2169"/>
    <x v="3"/>
    <x v="0"/>
    <x v="2"/>
    <x v="6"/>
    <x v="0"/>
    <n v="3"/>
  </r>
  <r>
    <x v="1"/>
    <n v="1420"/>
    <x v="0"/>
    <x v="3"/>
    <x v="2"/>
    <x v="9"/>
    <x v="0"/>
    <n v="3"/>
  </r>
  <r>
    <x v="1"/>
    <n v="2135"/>
    <x v="1"/>
    <x v="1"/>
    <x v="2"/>
    <x v="4"/>
    <x v="0"/>
    <n v="3"/>
  </r>
  <r>
    <x v="0"/>
    <n v="2119"/>
    <x v="3"/>
    <x v="1"/>
    <x v="2"/>
    <x v="3"/>
    <x v="2"/>
    <n v="3"/>
  </r>
  <r>
    <x v="1"/>
    <n v="2138"/>
    <x v="4"/>
    <x v="1"/>
    <x v="2"/>
    <x v="16"/>
    <x v="0"/>
    <n v="3"/>
  </r>
  <r>
    <x v="0"/>
    <n v="2048"/>
    <x v="4"/>
    <x v="1"/>
    <x v="2"/>
    <x v="1"/>
    <x v="0"/>
    <n v="3"/>
  </r>
  <r>
    <x v="0"/>
    <n v="1773"/>
    <x v="2"/>
    <x v="3"/>
    <x v="2"/>
    <x v="3"/>
    <x v="0"/>
    <n v="3"/>
  </r>
  <r>
    <x v="1"/>
    <n v="1545"/>
    <x v="0"/>
    <x v="1"/>
    <x v="2"/>
    <x v="4"/>
    <x v="0"/>
    <n v="3"/>
  </r>
  <r>
    <x v="1"/>
    <n v="56727"/>
    <x v="1"/>
    <x v="3"/>
    <x v="3"/>
    <x v="3"/>
    <x v="0"/>
    <n v="3"/>
  </r>
  <r>
    <x v="1"/>
    <n v="12469"/>
    <x v="0"/>
    <x v="1"/>
    <x v="3"/>
    <x v="12"/>
    <x v="2"/>
    <n v="3"/>
  </r>
  <r>
    <x v="1"/>
    <n v="83312"/>
    <x v="3"/>
    <x v="1"/>
    <x v="2"/>
    <x v="2"/>
    <x v="0"/>
    <n v="3"/>
  </r>
  <r>
    <x v="1"/>
    <n v="97413"/>
    <x v="3"/>
    <x v="2"/>
    <x v="2"/>
    <x v="4"/>
    <x v="0"/>
    <n v="3"/>
  </r>
  <r>
    <x v="1"/>
    <n v="21759"/>
    <x v="4"/>
    <x v="3"/>
    <x v="2"/>
    <x v="4"/>
    <x v="0"/>
    <n v="3"/>
  </r>
  <r>
    <x v="1"/>
    <n v="79707"/>
    <x v="4"/>
    <x v="0"/>
    <x v="2"/>
    <x v="5"/>
    <x v="0"/>
    <n v="3"/>
  </r>
  <r>
    <x v="1"/>
    <n v="84152"/>
    <x v="3"/>
    <x v="3"/>
    <x v="2"/>
    <x v="1"/>
    <x v="0"/>
    <n v="3"/>
  </r>
  <r>
    <x v="1"/>
    <n v="55408"/>
    <x v="2"/>
    <x v="2"/>
    <x v="2"/>
    <x v="9"/>
    <x v="1"/>
    <n v="3"/>
  </r>
  <r>
    <x v="1"/>
    <n v="89892"/>
    <x v="0"/>
    <x v="0"/>
    <x v="2"/>
    <x v="4"/>
    <x v="3"/>
    <n v="3"/>
  </r>
  <r>
    <x v="0"/>
    <n v="16260"/>
    <x v="1"/>
    <x v="3"/>
    <x v="2"/>
    <x v="4"/>
    <x v="2"/>
    <n v="3"/>
  </r>
  <r>
    <x v="0"/>
    <n v="96097"/>
    <x v="1"/>
    <x v="0"/>
    <x v="2"/>
    <x v="11"/>
    <x v="3"/>
    <n v="3"/>
  </r>
  <r>
    <x v="1"/>
    <n v="21738"/>
    <x v="4"/>
    <x v="1"/>
    <x v="3"/>
    <x v="4"/>
    <x v="3"/>
    <n v="3"/>
  </r>
  <r>
    <x v="1"/>
    <n v="40039"/>
    <x v="1"/>
    <x v="2"/>
    <x v="3"/>
    <x v="4"/>
    <x v="0"/>
    <n v="3"/>
  </r>
  <r>
    <x v="1"/>
    <n v="45952"/>
    <x v="1"/>
    <x v="3"/>
    <x v="2"/>
    <x v="15"/>
    <x v="0"/>
    <n v="3"/>
  </r>
  <r>
    <x v="1"/>
    <n v="9738"/>
    <x v="3"/>
    <x v="1"/>
    <x v="2"/>
    <x v="3"/>
    <x v="0"/>
    <n v="3"/>
  </r>
  <r>
    <x v="1"/>
    <n v="72879"/>
    <x v="2"/>
    <x v="1"/>
    <x v="2"/>
    <x v="0"/>
    <x v="3"/>
    <n v="3"/>
  </r>
  <r>
    <x v="0"/>
    <n v="28364"/>
    <x v="4"/>
    <x v="1"/>
    <x v="2"/>
    <x v="4"/>
    <x v="3"/>
    <n v="3"/>
  </r>
  <r>
    <x v="1"/>
    <n v="94433"/>
    <x v="1"/>
    <x v="3"/>
    <x v="2"/>
    <x v="3"/>
    <x v="3"/>
    <n v="3"/>
  </r>
  <r>
    <x v="1"/>
    <n v="97654"/>
    <x v="1"/>
    <x v="1"/>
    <x v="2"/>
    <x v="4"/>
    <x v="0"/>
    <n v="3"/>
  </r>
  <r>
    <x v="1"/>
    <n v="78239"/>
    <x v="4"/>
    <x v="1"/>
    <x v="2"/>
    <x v="13"/>
    <x v="0"/>
    <n v="3"/>
  </r>
  <r>
    <x v="0"/>
    <n v="40402"/>
    <x v="0"/>
    <x v="3"/>
    <x v="2"/>
    <x v="1"/>
    <x v="0"/>
    <n v="3"/>
  </r>
  <r>
    <x v="0"/>
    <n v="21480"/>
    <x v="4"/>
    <x v="1"/>
    <x v="2"/>
    <x v="6"/>
    <x v="0"/>
    <n v="3"/>
  </r>
  <r>
    <x v="1"/>
    <n v="49677"/>
    <x v="0"/>
    <x v="1"/>
    <x v="3"/>
    <x v="3"/>
    <x v="3"/>
    <n v="3"/>
  </r>
  <r>
    <x v="1"/>
    <n v="69726"/>
    <x v="1"/>
    <x v="1"/>
    <x v="3"/>
    <x v="4"/>
    <x v="3"/>
    <n v="3"/>
  </r>
  <r>
    <x v="1"/>
    <n v="44664"/>
    <x v="4"/>
    <x v="1"/>
    <x v="2"/>
    <x v="13"/>
    <x v="0"/>
    <n v="3"/>
  </r>
  <r>
    <x v="1"/>
    <n v="53800"/>
    <x v="1"/>
    <x v="1"/>
    <x v="2"/>
    <x v="4"/>
    <x v="0"/>
    <n v="3"/>
  </r>
  <r>
    <x v="1"/>
    <n v="69459"/>
    <x v="4"/>
    <x v="2"/>
    <x v="2"/>
    <x v="4"/>
    <x v="0"/>
    <n v="3"/>
  </r>
  <r>
    <x v="0"/>
    <n v="78801"/>
    <x v="0"/>
    <x v="0"/>
    <x v="2"/>
    <x v="3"/>
    <x v="0"/>
    <n v="3"/>
  </r>
  <r>
    <x v="1"/>
    <n v="77264"/>
    <x v="1"/>
    <x v="1"/>
    <x v="2"/>
    <x v="15"/>
    <x v="0"/>
    <n v="3"/>
  </r>
  <r>
    <x v="1"/>
    <n v="38058"/>
    <x v="3"/>
    <x v="2"/>
    <x v="2"/>
    <x v="7"/>
    <x v="3"/>
    <n v="3"/>
  </r>
  <r>
    <x v="0"/>
    <n v="34011"/>
    <x v="0"/>
    <x v="0"/>
    <x v="2"/>
    <x v="4"/>
    <x v="3"/>
    <n v="3"/>
  </r>
  <r>
    <x v="0"/>
    <n v="56198"/>
    <x v="4"/>
    <x v="1"/>
    <x v="2"/>
    <x v="3"/>
    <x v="0"/>
    <n v="3"/>
  </r>
  <r>
    <x v="1"/>
    <n v="72343"/>
    <x v="3"/>
    <x v="1"/>
    <x v="3"/>
    <x v="20"/>
    <x v="0"/>
    <n v="3"/>
  </r>
  <r>
    <x v="1"/>
    <n v="77314"/>
    <x v="2"/>
    <x v="0"/>
    <x v="3"/>
    <x v="17"/>
    <x v="0"/>
    <n v="3"/>
  </r>
  <r>
    <x v="1"/>
    <n v="57170"/>
    <x v="2"/>
    <x v="3"/>
    <x v="3"/>
    <x v="13"/>
    <x v="3"/>
    <n v="3"/>
  </r>
  <r>
    <x v="1"/>
    <n v="18837"/>
    <x v="3"/>
    <x v="0"/>
    <x v="2"/>
    <x v="10"/>
    <x v="3"/>
    <n v="3"/>
  </r>
  <r>
    <x v="1"/>
    <n v="90580"/>
    <x v="2"/>
    <x v="2"/>
    <x v="2"/>
    <x v="6"/>
    <x v="0"/>
    <n v="3"/>
  </r>
  <r>
    <x v="0"/>
    <n v="70282"/>
    <x v="1"/>
    <x v="2"/>
    <x v="2"/>
    <x v="10"/>
    <x v="3"/>
    <n v="3"/>
  </r>
  <r>
    <x v="0"/>
    <n v="86329"/>
    <x v="4"/>
    <x v="1"/>
    <x v="2"/>
    <x v="14"/>
    <x v="0"/>
    <n v="3"/>
  </r>
  <r>
    <x v="1"/>
    <n v="70757"/>
    <x v="2"/>
    <x v="0"/>
    <x v="2"/>
    <x v="3"/>
    <x v="3"/>
    <n v="3"/>
  </r>
  <r>
    <x v="1"/>
    <n v="58224"/>
    <x v="0"/>
    <x v="2"/>
    <x v="2"/>
    <x v="9"/>
    <x v="3"/>
    <n v="3"/>
  </r>
  <r>
    <x v="0"/>
    <n v="38413"/>
    <x v="2"/>
    <x v="1"/>
    <x v="2"/>
    <x v="1"/>
    <x v="3"/>
    <n v="3"/>
  </r>
  <r>
    <x v="0"/>
    <n v="32977"/>
    <x v="2"/>
    <x v="2"/>
    <x v="2"/>
    <x v="1"/>
    <x v="2"/>
    <n v="3"/>
  </r>
  <r>
    <x v="1"/>
    <n v="9209"/>
    <x v="4"/>
    <x v="1"/>
    <x v="0"/>
    <x v="21"/>
    <x v="2"/>
    <n v="3"/>
  </r>
  <r>
    <x v="1"/>
    <n v="58737"/>
    <x v="2"/>
    <x v="3"/>
    <x v="3"/>
    <x v="4"/>
    <x v="0"/>
    <n v="3"/>
  </r>
  <r>
    <x v="1"/>
    <n v="5363"/>
    <x v="2"/>
    <x v="0"/>
    <x v="3"/>
    <x v="14"/>
    <x v="0"/>
    <n v="3"/>
  </r>
  <r>
    <x v="1"/>
    <n v="51175"/>
    <x v="1"/>
    <x v="0"/>
    <x v="2"/>
    <x v="0"/>
    <x v="0"/>
    <n v="3"/>
  </r>
  <r>
    <x v="1"/>
    <n v="49132"/>
    <x v="1"/>
    <x v="3"/>
    <x v="2"/>
    <x v="4"/>
    <x v="0"/>
    <n v="3"/>
  </r>
  <r>
    <x v="1"/>
    <n v="64853"/>
    <x v="4"/>
    <x v="1"/>
    <x v="2"/>
    <x v="9"/>
    <x v="0"/>
    <n v="3"/>
  </r>
  <r>
    <x v="0"/>
    <n v="39859"/>
    <x v="0"/>
    <x v="0"/>
    <x v="2"/>
    <x v="3"/>
    <x v="0"/>
    <n v="3"/>
  </r>
  <r>
    <x v="0"/>
    <n v="48135"/>
    <x v="4"/>
    <x v="1"/>
    <x v="2"/>
    <x v="6"/>
    <x v="0"/>
    <n v="3"/>
  </r>
  <r>
    <x v="1"/>
    <n v="41066"/>
    <x v="1"/>
    <x v="0"/>
    <x v="2"/>
    <x v="7"/>
    <x v="0"/>
    <n v="3"/>
  </r>
  <r>
    <x v="1"/>
    <n v="28613"/>
    <x v="1"/>
    <x v="2"/>
    <x v="2"/>
    <x v="3"/>
    <x v="0"/>
    <n v="3"/>
  </r>
  <r>
    <x v="1"/>
    <n v="81215"/>
    <x v="4"/>
    <x v="3"/>
    <x v="2"/>
    <x v="18"/>
    <x v="0"/>
    <n v="3"/>
  </r>
  <r>
    <x v="0"/>
    <n v="70578"/>
    <x v="1"/>
    <x v="1"/>
    <x v="2"/>
    <x v="3"/>
    <x v="3"/>
    <n v="3"/>
  </r>
  <r>
    <x v="1"/>
    <n v="81607"/>
    <x v="4"/>
    <x v="1"/>
    <x v="3"/>
    <x v="3"/>
    <x v="3"/>
    <n v="3"/>
  </r>
  <r>
    <x v="1"/>
    <n v="69536"/>
    <x v="2"/>
    <x v="3"/>
    <x v="3"/>
    <x v="6"/>
    <x v="0"/>
    <n v="3"/>
  </r>
  <r>
    <x v="1"/>
    <n v="16655"/>
    <x v="1"/>
    <x v="2"/>
    <x v="2"/>
    <x v="4"/>
    <x v="0"/>
    <n v="3"/>
  </r>
  <r>
    <x v="1"/>
    <n v="73726"/>
    <x v="3"/>
    <x v="1"/>
    <x v="2"/>
    <x v="3"/>
    <x v="0"/>
    <n v="3"/>
  </r>
  <r>
    <x v="1"/>
    <n v="14181"/>
    <x v="2"/>
    <x v="3"/>
    <x v="2"/>
    <x v="4"/>
    <x v="0"/>
    <n v="3"/>
  </r>
  <r>
    <x v="0"/>
    <n v="14438"/>
    <x v="4"/>
    <x v="2"/>
    <x v="2"/>
    <x v="16"/>
    <x v="0"/>
    <n v="3"/>
  </r>
  <r>
    <x v="0"/>
    <n v="11294"/>
    <x v="0"/>
    <x v="0"/>
    <x v="2"/>
    <x v="4"/>
    <x v="0"/>
    <n v="3"/>
  </r>
  <r>
    <x v="0"/>
    <n v="96985"/>
    <x v="3"/>
    <x v="0"/>
    <x v="2"/>
    <x v="6"/>
    <x v="0"/>
    <n v="3"/>
  </r>
  <r>
    <x v="0"/>
    <n v="93436"/>
    <x v="3"/>
    <x v="1"/>
    <x v="2"/>
    <x v="6"/>
    <x v="0"/>
    <n v="3"/>
  </r>
  <r>
    <x v="1"/>
    <n v="42646"/>
    <x v="2"/>
    <x v="1"/>
    <x v="2"/>
    <x v="16"/>
    <x v="0"/>
    <n v="3"/>
  </r>
  <r>
    <x v="1"/>
    <n v="54502"/>
    <x v="0"/>
    <x v="3"/>
    <x v="2"/>
    <x v="3"/>
    <x v="1"/>
    <n v="3"/>
  </r>
  <r>
    <x v="0"/>
    <n v="88391"/>
    <x v="2"/>
    <x v="3"/>
    <x v="2"/>
    <x v="6"/>
    <x v="0"/>
    <n v="3"/>
  </r>
  <r>
    <x v="1"/>
    <n v="26421"/>
    <x v="3"/>
    <x v="1"/>
    <x v="3"/>
    <x v="3"/>
    <x v="0"/>
    <n v="3"/>
  </r>
  <r>
    <x v="1"/>
    <n v="85660"/>
    <x v="4"/>
    <x v="3"/>
    <x v="2"/>
    <x v="3"/>
    <x v="0"/>
    <n v="3"/>
  </r>
  <r>
    <x v="1"/>
    <n v="60107"/>
    <x v="2"/>
    <x v="1"/>
    <x v="2"/>
    <x v="6"/>
    <x v="0"/>
    <n v="3"/>
  </r>
  <r>
    <x v="1"/>
    <n v="60831"/>
    <x v="1"/>
    <x v="3"/>
    <x v="2"/>
    <x v="6"/>
    <x v="0"/>
    <n v="3"/>
  </r>
  <r>
    <x v="0"/>
    <n v="68298"/>
    <x v="4"/>
    <x v="2"/>
    <x v="2"/>
    <x v="3"/>
    <x v="0"/>
    <n v="3"/>
  </r>
  <r>
    <x v="0"/>
    <n v="72913"/>
    <x v="3"/>
    <x v="2"/>
    <x v="2"/>
    <x v="1"/>
    <x v="0"/>
    <n v="3"/>
  </r>
  <r>
    <x v="0"/>
    <n v="3137"/>
    <x v="2"/>
    <x v="1"/>
    <x v="2"/>
    <x v="8"/>
    <x v="0"/>
    <n v="3"/>
  </r>
  <r>
    <x v="0"/>
    <n v="2618"/>
    <x v="2"/>
    <x v="0"/>
    <x v="2"/>
    <x v="6"/>
    <x v="0"/>
    <n v="3"/>
  </r>
  <r>
    <x v="0"/>
    <n v="84396"/>
    <x v="3"/>
    <x v="2"/>
    <x v="2"/>
    <x v="1"/>
    <x v="0"/>
    <n v="3"/>
  </r>
  <r>
    <x v="1"/>
    <n v="83611"/>
    <x v="4"/>
    <x v="1"/>
    <x v="2"/>
    <x v="3"/>
    <x v="0"/>
    <n v="3"/>
  </r>
  <r>
    <x v="0"/>
    <n v="88656"/>
    <x v="2"/>
    <x v="3"/>
    <x v="2"/>
    <x v="6"/>
    <x v="0"/>
    <n v="3"/>
  </r>
  <r>
    <x v="0"/>
    <n v="79249"/>
    <x v="4"/>
    <x v="1"/>
    <x v="2"/>
    <x v="4"/>
    <x v="0"/>
    <n v="3"/>
  </r>
  <r>
    <x v="1"/>
    <n v="3921"/>
    <x v="1"/>
    <x v="1"/>
    <x v="3"/>
    <x v="11"/>
    <x v="0"/>
    <n v="3"/>
  </r>
  <r>
    <x v="1"/>
    <n v="84876"/>
    <x v="3"/>
    <x v="1"/>
    <x v="3"/>
    <x v="13"/>
    <x v="0"/>
    <n v="3"/>
  </r>
  <r>
    <x v="1"/>
    <n v="66324"/>
    <x v="1"/>
    <x v="1"/>
    <x v="2"/>
    <x v="4"/>
    <x v="0"/>
    <n v="3"/>
  </r>
  <r>
    <x v="1"/>
    <n v="86510"/>
    <x v="4"/>
    <x v="0"/>
    <x v="2"/>
    <x v="6"/>
    <x v="0"/>
    <n v="3"/>
  </r>
  <r>
    <x v="0"/>
    <n v="48843"/>
    <x v="3"/>
    <x v="0"/>
    <x v="2"/>
    <x v="19"/>
    <x v="0"/>
    <n v="3"/>
  </r>
  <r>
    <x v="0"/>
    <n v="70797"/>
    <x v="2"/>
    <x v="2"/>
    <x v="2"/>
    <x v="13"/>
    <x v="0"/>
    <n v="3"/>
  </r>
  <r>
    <x v="0"/>
    <n v="6437"/>
    <x v="0"/>
    <x v="2"/>
    <x v="2"/>
    <x v="6"/>
    <x v="0"/>
    <n v="3"/>
  </r>
  <r>
    <x v="0"/>
    <n v="92289"/>
    <x v="3"/>
    <x v="2"/>
    <x v="2"/>
    <x v="8"/>
    <x v="2"/>
    <n v="3"/>
  </r>
  <r>
    <x v="0"/>
    <n v="58900"/>
    <x v="2"/>
    <x v="2"/>
    <x v="2"/>
    <x v="5"/>
    <x v="2"/>
    <n v="3"/>
  </r>
  <r>
    <x v="0"/>
    <n v="35673"/>
    <x v="0"/>
    <x v="0"/>
    <x v="2"/>
    <x v="16"/>
    <x v="2"/>
    <n v="3"/>
  </r>
  <r>
    <x v="1"/>
    <n v="68952"/>
    <x v="0"/>
    <x v="0"/>
    <x v="2"/>
    <x v="8"/>
    <x v="0"/>
    <n v="3"/>
  </r>
  <r>
    <x v="1"/>
    <n v="97493"/>
    <x v="1"/>
    <x v="0"/>
    <x v="2"/>
    <x v="3"/>
    <x v="2"/>
    <n v="3"/>
  </r>
  <r>
    <x v="0"/>
    <n v="69903"/>
    <x v="0"/>
    <x v="2"/>
    <x v="2"/>
    <x v="9"/>
    <x v="0"/>
    <n v="3"/>
  </r>
  <r>
    <x v="1"/>
    <n v="9758"/>
    <x v="2"/>
    <x v="1"/>
    <x v="3"/>
    <x v="6"/>
    <x v="1"/>
    <n v="3"/>
  </r>
  <r>
    <x v="1"/>
    <n v="31391"/>
    <x v="2"/>
    <x v="0"/>
    <x v="2"/>
    <x v="4"/>
    <x v="0"/>
    <n v="3"/>
  </r>
  <r>
    <x v="1"/>
    <n v="14939"/>
    <x v="2"/>
    <x v="0"/>
    <x v="2"/>
    <x v="9"/>
    <x v="0"/>
    <n v="3"/>
  </r>
  <r>
    <x v="0"/>
    <n v="89635"/>
    <x v="3"/>
    <x v="0"/>
    <x v="2"/>
    <x v="3"/>
    <x v="1"/>
    <n v="3"/>
  </r>
  <r>
    <x v="0"/>
    <n v="48262"/>
    <x v="4"/>
    <x v="0"/>
    <x v="2"/>
    <x v="4"/>
    <x v="0"/>
    <n v="3"/>
  </r>
  <r>
    <x v="0"/>
    <n v="42410"/>
    <x v="4"/>
    <x v="3"/>
    <x v="2"/>
    <x v="4"/>
    <x v="0"/>
    <n v="3"/>
  </r>
  <r>
    <x v="0"/>
    <n v="62625"/>
    <x v="2"/>
    <x v="3"/>
    <x v="2"/>
    <x v="4"/>
    <x v="0"/>
    <n v="3"/>
  </r>
  <r>
    <x v="0"/>
    <n v="56684"/>
    <x v="2"/>
    <x v="2"/>
    <x v="2"/>
    <x v="8"/>
    <x v="0"/>
    <n v="3"/>
  </r>
  <r>
    <x v="0"/>
    <n v="26513"/>
    <x v="0"/>
    <x v="0"/>
    <x v="2"/>
    <x v="3"/>
    <x v="0"/>
    <n v="3"/>
  </r>
  <r>
    <x v="0"/>
    <n v="26918"/>
    <x v="1"/>
    <x v="1"/>
    <x v="2"/>
    <x v="1"/>
    <x v="1"/>
    <n v="3"/>
  </r>
  <r>
    <x v="1"/>
    <n v="86917"/>
    <x v="2"/>
    <x v="0"/>
    <x v="2"/>
    <x v="3"/>
    <x v="0"/>
    <n v="3"/>
  </r>
  <r>
    <x v="1"/>
    <n v="64495"/>
    <x v="1"/>
    <x v="0"/>
    <x v="2"/>
    <x v="2"/>
    <x v="0"/>
    <n v="3"/>
  </r>
  <r>
    <x v="0"/>
    <n v="47528"/>
    <x v="1"/>
    <x v="1"/>
    <x v="2"/>
    <x v="16"/>
    <x v="2"/>
    <n v="3"/>
  </r>
  <r>
    <x v="1"/>
    <n v="50639"/>
    <x v="2"/>
    <x v="1"/>
    <x v="3"/>
    <x v="1"/>
    <x v="0"/>
    <n v="3"/>
  </r>
  <r>
    <x v="1"/>
    <n v="59834"/>
    <x v="0"/>
    <x v="0"/>
    <x v="2"/>
    <x v="3"/>
    <x v="0"/>
    <n v="3"/>
  </r>
  <r>
    <x v="0"/>
    <n v="73645"/>
    <x v="4"/>
    <x v="2"/>
    <x v="2"/>
    <x v="13"/>
    <x v="0"/>
    <n v="3"/>
  </r>
  <r>
    <x v="0"/>
    <n v="65218"/>
    <x v="4"/>
    <x v="2"/>
    <x v="2"/>
    <x v="3"/>
    <x v="0"/>
    <n v="3"/>
  </r>
  <r>
    <x v="1"/>
    <n v="34001"/>
    <x v="3"/>
    <x v="0"/>
    <x v="2"/>
    <x v="6"/>
    <x v="0"/>
    <n v="3"/>
  </r>
  <r>
    <x v="0"/>
    <n v="23569"/>
    <x v="3"/>
    <x v="1"/>
    <x v="2"/>
    <x v="5"/>
    <x v="0"/>
    <n v="3"/>
  </r>
  <r>
    <x v="0"/>
    <n v="46935"/>
    <x v="0"/>
    <x v="2"/>
    <x v="2"/>
    <x v="6"/>
    <x v="0"/>
    <n v="3"/>
  </r>
  <r>
    <x v="0"/>
    <n v="80168"/>
    <x v="4"/>
    <x v="0"/>
    <x v="2"/>
    <x v="7"/>
    <x v="0"/>
    <n v="3"/>
  </r>
  <r>
    <x v="1"/>
    <n v="97304"/>
    <x v="0"/>
    <x v="0"/>
    <x v="2"/>
    <x v="1"/>
    <x v="0"/>
    <n v="3"/>
  </r>
  <r>
    <x v="1"/>
    <n v="6033"/>
    <x v="2"/>
    <x v="0"/>
    <x v="2"/>
    <x v="2"/>
    <x v="0"/>
    <n v="3"/>
  </r>
  <r>
    <x v="1"/>
    <n v="1960"/>
    <x v="0"/>
    <x v="0"/>
    <x v="2"/>
    <x v="4"/>
    <x v="0"/>
    <n v="3"/>
  </r>
  <r>
    <x v="0"/>
    <n v="1886"/>
    <x v="1"/>
    <x v="2"/>
    <x v="2"/>
    <x v="4"/>
    <x v="0"/>
    <n v="3"/>
  </r>
  <r>
    <x v="1"/>
    <n v="78230"/>
    <x v="3"/>
    <x v="2"/>
    <x v="2"/>
    <x v="3"/>
    <x v="0"/>
    <n v="3"/>
  </r>
  <r>
    <x v="1"/>
    <n v="2148"/>
    <x v="2"/>
    <x v="3"/>
    <x v="2"/>
    <x v="3"/>
    <x v="0"/>
    <n v="3"/>
  </r>
  <r>
    <x v="1"/>
    <n v="1810"/>
    <x v="0"/>
    <x v="2"/>
    <x v="2"/>
    <x v="4"/>
    <x v="0"/>
    <n v="3"/>
  </r>
  <r>
    <x v="0"/>
    <n v="2703"/>
    <x v="4"/>
    <x v="2"/>
    <x v="2"/>
    <x v="14"/>
    <x v="3"/>
    <n v="3"/>
  </r>
  <r>
    <x v="1"/>
    <n v="2452"/>
    <x v="3"/>
    <x v="1"/>
    <x v="2"/>
    <x v="5"/>
    <x v="0"/>
    <n v="3"/>
  </r>
  <r>
    <x v="0"/>
    <n v="2148"/>
    <x v="0"/>
    <x v="1"/>
    <x v="2"/>
    <x v="2"/>
    <x v="0"/>
    <n v="3"/>
  </r>
  <r>
    <x v="0"/>
    <n v="1886"/>
    <x v="3"/>
    <x v="1"/>
    <x v="2"/>
    <x v="6"/>
    <x v="3"/>
    <n v="3"/>
  </r>
  <r>
    <x v="0"/>
    <n v="2493"/>
    <x v="0"/>
    <x v="2"/>
    <x v="2"/>
    <x v="12"/>
    <x v="0"/>
    <n v="3"/>
  </r>
  <r>
    <x v="0"/>
    <n v="2026"/>
    <x v="1"/>
    <x v="2"/>
    <x v="2"/>
    <x v="4"/>
    <x v="0"/>
    <n v="3"/>
  </r>
  <r>
    <x v="1"/>
    <n v="2747"/>
    <x v="1"/>
    <x v="2"/>
    <x v="2"/>
    <x v="1"/>
    <x v="0"/>
    <n v="3"/>
  </r>
  <r>
    <x v="0"/>
    <n v="1886"/>
    <x v="0"/>
    <x v="1"/>
    <x v="2"/>
    <x v="3"/>
    <x v="0"/>
    <n v="3"/>
  </r>
  <r>
    <x v="0"/>
    <n v="2301"/>
    <x v="1"/>
    <x v="0"/>
    <x v="2"/>
    <x v="10"/>
    <x v="0"/>
    <n v="3"/>
  </r>
  <r>
    <x v="0"/>
    <n v="2127"/>
    <x v="4"/>
    <x v="3"/>
    <x v="2"/>
    <x v="13"/>
    <x v="0"/>
    <n v="3"/>
  </r>
  <r>
    <x v="1"/>
    <n v="2110"/>
    <x v="3"/>
    <x v="1"/>
    <x v="2"/>
    <x v="0"/>
    <x v="0"/>
    <n v="3"/>
  </r>
  <r>
    <x v="0"/>
    <n v="78692"/>
    <x v="0"/>
    <x v="2"/>
    <x v="2"/>
    <x v="5"/>
    <x v="0"/>
    <n v="3"/>
  </r>
  <r>
    <x v="0"/>
    <n v="87816"/>
    <x v="1"/>
    <x v="2"/>
    <x v="2"/>
    <x v="3"/>
    <x v="0"/>
    <n v="3"/>
  </r>
  <r>
    <x v="0"/>
    <n v="31207"/>
    <x v="1"/>
    <x v="2"/>
    <x v="2"/>
    <x v="9"/>
    <x v="0"/>
    <n v="3"/>
  </r>
  <r>
    <x v="0"/>
    <n v="6158"/>
    <x v="3"/>
    <x v="0"/>
    <x v="2"/>
    <x v="2"/>
    <x v="0"/>
    <n v="3"/>
  </r>
  <r>
    <x v="0"/>
    <n v="36554"/>
    <x v="2"/>
    <x v="3"/>
    <x v="2"/>
    <x v="4"/>
    <x v="0"/>
    <n v="3"/>
  </r>
  <r>
    <x v="0"/>
    <n v="53042"/>
    <x v="1"/>
    <x v="2"/>
    <x v="2"/>
    <x v="4"/>
    <x v="3"/>
    <n v="3"/>
  </r>
  <r>
    <x v="1"/>
    <n v="42665"/>
    <x v="1"/>
    <x v="1"/>
    <x v="2"/>
    <x v="3"/>
    <x v="0"/>
    <n v="3"/>
  </r>
  <r>
    <x v="1"/>
    <n v="95490"/>
    <x v="0"/>
    <x v="2"/>
    <x v="2"/>
    <x v="4"/>
    <x v="0"/>
    <n v="3"/>
  </r>
  <r>
    <x v="1"/>
    <n v="74182"/>
    <x v="3"/>
    <x v="3"/>
    <x v="2"/>
    <x v="1"/>
    <x v="0"/>
    <n v="3"/>
  </r>
  <r>
    <x v="0"/>
    <n v="49449"/>
    <x v="1"/>
    <x v="3"/>
    <x v="2"/>
    <x v="1"/>
    <x v="0"/>
    <n v="3"/>
  </r>
  <r>
    <x v="0"/>
    <n v="39060"/>
    <x v="3"/>
    <x v="0"/>
    <x v="2"/>
    <x v="4"/>
    <x v="0"/>
    <n v="3"/>
  </r>
  <r>
    <x v="1"/>
    <n v="21007"/>
    <x v="3"/>
    <x v="1"/>
    <x v="2"/>
    <x v="1"/>
    <x v="1"/>
    <n v="3"/>
  </r>
  <r>
    <x v="0"/>
    <n v="12883"/>
    <x v="2"/>
    <x v="2"/>
    <x v="2"/>
    <x v="3"/>
    <x v="0"/>
    <n v="3"/>
  </r>
  <r>
    <x v="0"/>
    <n v="5707"/>
    <x v="3"/>
    <x v="1"/>
    <x v="4"/>
    <x v="4"/>
    <x v="0"/>
    <n v="3"/>
  </r>
  <r>
    <x v="0"/>
    <n v="10856"/>
    <x v="3"/>
    <x v="2"/>
    <x v="2"/>
    <x v="0"/>
    <x v="0"/>
    <n v="3"/>
  </r>
  <r>
    <x v="0"/>
    <n v="94663"/>
    <x v="2"/>
    <x v="2"/>
    <x v="2"/>
    <x v="6"/>
    <x v="0"/>
    <n v="3"/>
  </r>
  <r>
    <x v="0"/>
    <n v="61086"/>
    <x v="4"/>
    <x v="3"/>
    <x v="2"/>
    <x v="1"/>
    <x v="1"/>
    <n v="3"/>
  </r>
  <r>
    <x v="0"/>
    <n v="44077"/>
    <x v="2"/>
    <x v="2"/>
    <x v="2"/>
    <x v="4"/>
    <x v="1"/>
    <n v="3"/>
  </r>
  <r>
    <x v="0"/>
    <n v="49694"/>
    <x v="2"/>
    <x v="0"/>
    <x v="2"/>
    <x v="3"/>
    <x v="0"/>
    <n v="3"/>
  </r>
  <r>
    <x v="0"/>
    <n v="21727"/>
    <x v="3"/>
    <x v="3"/>
    <x v="2"/>
    <x v="3"/>
    <x v="0"/>
    <n v="3"/>
  </r>
  <r>
    <x v="0"/>
    <n v="50856"/>
    <x v="1"/>
    <x v="1"/>
    <x v="2"/>
    <x v="4"/>
    <x v="1"/>
    <n v="3"/>
  </r>
  <r>
    <x v="1"/>
    <n v="97255"/>
    <x v="2"/>
    <x v="2"/>
    <x v="2"/>
    <x v="5"/>
    <x v="1"/>
    <n v="3"/>
  </r>
  <r>
    <x v="1"/>
    <n v="44793"/>
    <x v="4"/>
    <x v="1"/>
    <x v="2"/>
    <x v="4"/>
    <x v="0"/>
    <n v="3"/>
  </r>
  <r>
    <x v="0"/>
    <n v="24094"/>
    <x v="0"/>
    <x v="3"/>
    <x v="2"/>
    <x v="4"/>
    <x v="0"/>
    <n v="3"/>
  </r>
  <r>
    <x v="0"/>
    <n v="41670"/>
    <x v="3"/>
    <x v="3"/>
    <x v="2"/>
    <x v="13"/>
    <x v="0"/>
    <n v="3"/>
  </r>
  <r>
    <x v="1"/>
    <n v="56453"/>
    <x v="4"/>
    <x v="0"/>
    <x v="2"/>
    <x v="3"/>
    <x v="0"/>
    <n v="3"/>
  </r>
  <r>
    <x v="0"/>
    <n v="5067"/>
    <x v="3"/>
    <x v="2"/>
    <x v="2"/>
    <x v="20"/>
    <x v="0"/>
    <n v="3"/>
  </r>
  <r>
    <x v="0"/>
    <n v="39598"/>
    <x v="0"/>
    <x v="2"/>
    <x v="2"/>
    <x v="9"/>
    <x v="1"/>
    <n v="3"/>
  </r>
  <r>
    <x v="0"/>
    <n v="35765"/>
    <x v="3"/>
    <x v="3"/>
    <x v="2"/>
    <x v="4"/>
    <x v="0"/>
    <n v="3"/>
  </r>
  <r>
    <x v="0"/>
    <n v="24218"/>
    <x v="2"/>
    <x v="2"/>
    <x v="2"/>
    <x v="1"/>
    <x v="2"/>
    <n v="3"/>
  </r>
  <r>
    <x v="0"/>
    <n v="62116"/>
    <x v="1"/>
    <x v="2"/>
    <x v="2"/>
    <x v="4"/>
    <x v="1"/>
    <n v="3"/>
  </r>
  <r>
    <x v="0"/>
    <n v="67986"/>
    <x v="1"/>
    <x v="1"/>
    <x v="2"/>
    <x v="13"/>
    <x v="0"/>
    <n v="3"/>
  </r>
  <r>
    <x v="1"/>
    <n v="26193"/>
    <x v="0"/>
    <x v="0"/>
    <x v="2"/>
    <x v="17"/>
    <x v="0"/>
    <n v="3"/>
  </r>
  <r>
    <x v="0"/>
    <n v="46762"/>
    <x v="1"/>
    <x v="2"/>
    <x v="2"/>
    <x v="14"/>
    <x v="0"/>
    <n v="3"/>
  </r>
  <r>
    <x v="1"/>
    <n v="81376"/>
    <x v="2"/>
    <x v="0"/>
    <x v="2"/>
    <x v="14"/>
    <x v="1"/>
    <n v="3"/>
  </r>
  <r>
    <x v="0"/>
    <n v="73583"/>
    <x v="0"/>
    <x v="0"/>
    <x v="2"/>
    <x v="12"/>
    <x v="0"/>
    <n v="3"/>
  </r>
  <r>
    <x v="0"/>
    <n v="43953"/>
    <x v="4"/>
    <x v="0"/>
    <x v="2"/>
    <x v="3"/>
    <x v="0"/>
    <n v="3"/>
  </r>
  <r>
    <x v="1"/>
    <n v="73329"/>
    <x v="0"/>
    <x v="3"/>
    <x v="2"/>
    <x v="22"/>
    <x v="0"/>
    <n v="3"/>
  </r>
  <r>
    <x v="1"/>
    <n v="89576"/>
    <x v="3"/>
    <x v="1"/>
    <x v="2"/>
    <x v="9"/>
    <x v="0"/>
    <n v="3"/>
  </r>
  <r>
    <x v="1"/>
    <n v="49077"/>
    <x v="3"/>
    <x v="2"/>
    <x v="2"/>
    <x v="5"/>
    <x v="0"/>
    <n v="3"/>
  </r>
  <r>
    <x v="0"/>
    <n v="42676"/>
    <x v="4"/>
    <x v="2"/>
    <x v="2"/>
    <x v="4"/>
    <x v="0"/>
    <n v="3"/>
  </r>
  <r>
    <x v="0"/>
    <n v="53464"/>
    <x v="4"/>
    <x v="1"/>
    <x v="2"/>
    <x v="4"/>
    <x v="0"/>
    <n v="3"/>
  </r>
  <r>
    <x v="0"/>
    <n v="95641"/>
    <x v="3"/>
    <x v="0"/>
    <x v="2"/>
    <x v="13"/>
    <x v="1"/>
    <n v="3"/>
  </r>
  <r>
    <x v="0"/>
    <n v="82286"/>
    <x v="0"/>
    <x v="0"/>
    <x v="2"/>
    <x v="14"/>
    <x v="0"/>
    <n v="3"/>
  </r>
  <r>
    <x v="1"/>
    <n v="72560"/>
    <x v="3"/>
    <x v="1"/>
    <x v="2"/>
    <x v="6"/>
    <x v="2"/>
    <n v="3"/>
  </r>
  <r>
    <x v="0"/>
    <n v="82557"/>
    <x v="2"/>
    <x v="2"/>
    <x v="2"/>
    <x v="15"/>
    <x v="0"/>
    <n v="3"/>
  </r>
  <r>
    <x v="1"/>
    <n v="13760"/>
    <x v="4"/>
    <x v="1"/>
    <x v="2"/>
    <x v="6"/>
    <x v="1"/>
    <n v="3"/>
  </r>
  <r>
    <x v="1"/>
    <n v="18464"/>
    <x v="3"/>
    <x v="3"/>
    <x v="2"/>
    <x v="4"/>
    <x v="0"/>
    <n v="3"/>
  </r>
  <r>
    <x v="0"/>
    <n v="1749"/>
    <x v="3"/>
    <x v="2"/>
    <x v="4"/>
    <x v="6"/>
    <x v="0"/>
    <n v="3"/>
  </r>
  <r>
    <x v="0"/>
    <n v="2135"/>
    <x v="4"/>
    <x v="0"/>
    <x v="4"/>
    <x v="14"/>
    <x v="0"/>
    <n v="3"/>
  </r>
  <r>
    <x v="0"/>
    <n v="2176"/>
    <x v="0"/>
    <x v="2"/>
    <x v="4"/>
    <x v="4"/>
    <x v="0"/>
    <n v="3"/>
  </r>
  <r>
    <x v="1"/>
    <n v="2140"/>
    <x v="3"/>
    <x v="1"/>
    <x v="4"/>
    <x v="9"/>
    <x v="0"/>
    <n v="3"/>
  </r>
  <r>
    <x v="1"/>
    <n v="1844"/>
    <x v="3"/>
    <x v="3"/>
    <x v="4"/>
    <x v="4"/>
    <x v="0"/>
    <n v="3"/>
  </r>
  <r>
    <x v="0"/>
    <n v="2110"/>
    <x v="0"/>
    <x v="0"/>
    <x v="4"/>
    <x v="6"/>
    <x v="0"/>
    <n v="3"/>
  </r>
  <r>
    <x v="1"/>
    <n v="2451"/>
    <x v="3"/>
    <x v="0"/>
    <x v="4"/>
    <x v="3"/>
    <x v="0"/>
    <n v="3"/>
  </r>
  <r>
    <x v="0"/>
    <n v="2132"/>
    <x v="1"/>
    <x v="2"/>
    <x v="4"/>
    <x v="3"/>
    <x v="0"/>
    <n v="3"/>
  </r>
  <r>
    <x v="0"/>
    <n v="2132"/>
    <x v="2"/>
    <x v="1"/>
    <x v="4"/>
    <x v="3"/>
    <x v="0"/>
    <n v="3"/>
  </r>
  <r>
    <x v="1"/>
    <n v="12889"/>
    <x v="1"/>
    <x v="3"/>
    <x v="4"/>
    <x v="4"/>
    <x v="0"/>
    <n v="3"/>
  </r>
  <r>
    <x v="1"/>
    <n v="21340"/>
    <x v="1"/>
    <x v="2"/>
    <x v="4"/>
    <x v="3"/>
    <x v="0"/>
    <n v="3"/>
  </r>
  <r>
    <x v="1"/>
    <n v="67544"/>
    <x v="0"/>
    <x v="1"/>
    <x v="4"/>
    <x v="5"/>
    <x v="0"/>
    <n v="3"/>
  </r>
  <r>
    <x v="1"/>
    <n v="36398"/>
    <x v="4"/>
    <x v="1"/>
    <x v="4"/>
    <x v="6"/>
    <x v="0"/>
    <n v="3"/>
  </r>
  <r>
    <x v="1"/>
    <n v="2562"/>
    <x v="2"/>
    <x v="1"/>
    <x v="4"/>
    <x v="14"/>
    <x v="0"/>
    <n v="3"/>
  </r>
  <r>
    <x v="0"/>
    <n v="22621"/>
    <x v="0"/>
    <x v="2"/>
    <x v="4"/>
    <x v="17"/>
    <x v="0"/>
    <n v="3"/>
  </r>
  <r>
    <x v="0"/>
    <n v="64065"/>
    <x v="0"/>
    <x v="1"/>
    <x v="5"/>
    <x v="12"/>
    <x v="0"/>
    <n v="3"/>
  </r>
  <r>
    <x v="0"/>
    <n v="97374"/>
    <x v="3"/>
    <x v="1"/>
    <x v="5"/>
    <x v="4"/>
    <x v="0"/>
    <n v="3"/>
  </r>
  <r>
    <x v="0"/>
    <n v="87646"/>
    <x v="0"/>
    <x v="2"/>
    <x v="5"/>
    <x v="3"/>
    <x v="0"/>
    <n v="3"/>
  </r>
  <r>
    <x v="1"/>
    <n v="77974"/>
    <x v="1"/>
    <x v="0"/>
    <x v="4"/>
    <x v="10"/>
    <x v="0"/>
    <n v="3"/>
  </r>
  <r>
    <x v="0"/>
    <n v="42126"/>
    <x v="3"/>
    <x v="0"/>
    <x v="4"/>
    <x v="4"/>
    <x v="0"/>
    <n v="3"/>
  </r>
  <r>
    <x v="1"/>
    <n v="51613"/>
    <x v="1"/>
    <x v="1"/>
    <x v="4"/>
    <x v="5"/>
    <x v="0"/>
    <n v="3"/>
  </r>
  <r>
    <x v="1"/>
    <n v="12765"/>
    <x v="3"/>
    <x v="3"/>
    <x v="4"/>
    <x v="4"/>
    <x v="0"/>
    <n v="3"/>
  </r>
  <r>
    <x v="1"/>
    <n v="64122"/>
    <x v="1"/>
    <x v="3"/>
    <x v="4"/>
    <x v="3"/>
    <x v="0"/>
    <n v="3"/>
  </r>
  <r>
    <x v="0"/>
    <n v="91332"/>
    <x v="2"/>
    <x v="3"/>
    <x v="4"/>
    <x v="10"/>
    <x v="0"/>
    <n v="3"/>
  </r>
  <r>
    <x v="0"/>
    <n v="39827"/>
    <x v="2"/>
    <x v="3"/>
    <x v="5"/>
    <x v="4"/>
    <x v="0"/>
    <n v="3"/>
  </r>
  <r>
    <x v="0"/>
    <n v="27418"/>
    <x v="2"/>
    <x v="0"/>
    <x v="5"/>
    <x v="6"/>
    <x v="0"/>
    <n v="3"/>
  </r>
  <r>
    <x v="1"/>
    <n v="24931"/>
    <x v="2"/>
    <x v="1"/>
    <x v="5"/>
    <x v="3"/>
    <x v="0"/>
    <n v="3"/>
  </r>
  <r>
    <x v="1"/>
    <n v="2121"/>
    <x v="4"/>
    <x v="1"/>
    <x v="4"/>
    <x v="3"/>
    <x v="0"/>
    <n v="3"/>
  </r>
  <r>
    <x v="0"/>
    <n v="97697"/>
    <x v="4"/>
    <x v="3"/>
    <x v="4"/>
    <x v="4"/>
    <x v="0"/>
    <n v="3"/>
  </r>
  <r>
    <x v="1"/>
    <n v="75783"/>
    <x v="3"/>
    <x v="1"/>
    <x v="4"/>
    <x v="4"/>
    <x v="0"/>
    <n v="3"/>
  </r>
  <r>
    <x v="1"/>
    <n v="26111"/>
    <x v="0"/>
    <x v="0"/>
    <x v="4"/>
    <x v="3"/>
    <x v="0"/>
    <n v="3"/>
  </r>
  <r>
    <x v="1"/>
    <n v="50656"/>
    <x v="4"/>
    <x v="0"/>
    <x v="4"/>
    <x v="1"/>
    <x v="0"/>
    <n v="3"/>
  </r>
  <r>
    <x v="1"/>
    <n v="71808"/>
    <x v="2"/>
    <x v="1"/>
    <x v="4"/>
    <x v="4"/>
    <x v="0"/>
    <n v="3"/>
  </r>
  <r>
    <x v="0"/>
    <n v="1043"/>
    <x v="3"/>
    <x v="1"/>
    <x v="4"/>
    <x v="9"/>
    <x v="0"/>
    <n v="3"/>
  </r>
  <r>
    <x v="0"/>
    <n v="41260"/>
    <x v="4"/>
    <x v="3"/>
    <x v="5"/>
    <x v="18"/>
    <x v="0"/>
    <n v="3"/>
  </r>
  <r>
    <x v="1"/>
    <n v="15346"/>
    <x v="4"/>
    <x v="1"/>
    <x v="5"/>
    <x v="4"/>
    <x v="0"/>
    <n v="3"/>
  </r>
  <r>
    <x v="1"/>
    <n v="4876"/>
    <x v="2"/>
    <x v="0"/>
    <x v="4"/>
    <x v="10"/>
    <x v="0"/>
    <n v="3"/>
  </r>
  <r>
    <x v="1"/>
    <n v="14886"/>
    <x v="1"/>
    <x v="2"/>
    <x v="4"/>
    <x v="4"/>
    <x v="0"/>
    <n v="3"/>
  </r>
  <r>
    <x v="0"/>
    <n v="46407"/>
    <x v="2"/>
    <x v="0"/>
    <x v="4"/>
    <x v="0"/>
    <x v="0"/>
    <n v="3"/>
  </r>
  <r>
    <x v="1"/>
    <n v="74234"/>
    <x v="0"/>
    <x v="3"/>
    <x v="4"/>
    <x v="4"/>
    <x v="0"/>
    <n v="3"/>
  </r>
  <r>
    <x v="1"/>
    <n v="45272"/>
    <x v="0"/>
    <x v="1"/>
    <x v="4"/>
    <x v="6"/>
    <x v="0"/>
    <n v="3"/>
  </r>
  <r>
    <x v="1"/>
    <n v="96170"/>
    <x v="3"/>
    <x v="0"/>
    <x v="4"/>
    <x v="4"/>
    <x v="0"/>
    <n v="3"/>
  </r>
  <r>
    <x v="0"/>
    <n v="65963"/>
    <x v="0"/>
    <x v="2"/>
    <x v="4"/>
    <x v="8"/>
    <x v="0"/>
    <n v="3"/>
  </r>
  <r>
    <x v="0"/>
    <n v="75123"/>
    <x v="1"/>
    <x v="3"/>
    <x v="4"/>
    <x v="4"/>
    <x v="0"/>
    <n v="3"/>
  </r>
  <r>
    <x v="0"/>
    <n v="11164"/>
    <x v="3"/>
    <x v="1"/>
    <x v="5"/>
    <x v="14"/>
    <x v="0"/>
    <n v="3"/>
  </r>
  <r>
    <x v="1"/>
    <n v="65978"/>
    <x v="0"/>
    <x v="1"/>
    <x v="4"/>
    <x v="18"/>
    <x v="0"/>
    <n v="3"/>
  </r>
  <r>
    <x v="0"/>
    <n v="73877"/>
    <x v="1"/>
    <x v="1"/>
    <x v="4"/>
    <x v="4"/>
    <x v="0"/>
    <n v="3"/>
  </r>
  <r>
    <x v="1"/>
    <n v="48971"/>
    <x v="4"/>
    <x v="0"/>
    <x v="4"/>
    <x v="3"/>
    <x v="0"/>
    <n v="3"/>
  </r>
  <r>
    <x v="1"/>
    <n v="16259"/>
    <x v="0"/>
    <x v="2"/>
    <x v="4"/>
    <x v="4"/>
    <x v="0"/>
    <n v="3"/>
  </r>
  <r>
    <x v="1"/>
    <n v="64114"/>
    <x v="3"/>
    <x v="0"/>
    <x v="4"/>
    <x v="0"/>
    <x v="0"/>
    <n v="3"/>
  </r>
  <r>
    <x v="1"/>
    <n v="14669"/>
    <x v="0"/>
    <x v="3"/>
    <x v="4"/>
    <x v="4"/>
    <x v="0"/>
    <n v="3"/>
  </r>
  <r>
    <x v="0"/>
    <n v="52448"/>
    <x v="1"/>
    <x v="1"/>
    <x v="4"/>
    <x v="3"/>
    <x v="0"/>
    <n v="3"/>
  </r>
  <r>
    <x v="0"/>
    <n v="43336"/>
    <x v="1"/>
    <x v="3"/>
    <x v="4"/>
    <x v="9"/>
    <x v="0"/>
    <n v="3"/>
  </r>
  <r>
    <x v="1"/>
    <n v="56271"/>
    <x v="0"/>
    <x v="1"/>
    <x v="4"/>
    <x v="6"/>
    <x v="0"/>
    <n v="3"/>
  </r>
  <r>
    <x v="0"/>
    <n v="56708"/>
    <x v="0"/>
    <x v="0"/>
    <x v="4"/>
    <x v="4"/>
    <x v="0"/>
    <n v="3"/>
  </r>
  <r>
    <x v="1"/>
    <n v="12869"/>
    <x v="1"/>
    <x v="0"/>
    <x v="4"/>
    <x v="13"/>
    <x v="0"/>
    <n v="3"/>
  </r>
  <r>
    <x v="1"/>
    <n v="18240"/>
    <x v="4"/>
    <x v="0"/>
    <x v="4"/>
    <x v="13"/>
    <x v="0"/>
    <n v="3"/>
  </r>
  <r>
    <x v="1"/>
    <n v="77311"/>
    <x v="1"/>
    <x v="2"/>
    <x v="4"/>
    <x v="19"/>
    <x v="0"/>
    <n v="3"/>
  </r>
  <r>
    <x v="0"/>
    <n v="63959"/>
    <x v="4"/>
    <x v="0"/>
    <x v="4"/>
    <x v="6"/>
    <x v="0"/>
    <n v="3"/>
  </r>
  <r>
    <x v="0"/>
    <n v="20331"/>
    <x v="3"/>
    <x v="1"/>
    <x v="4"/>
    <x v="3"/>
    <x v="0"/>
    <n v="3"/>
  </r>
  <r>
    <x v="0"/>
    <n v="45515"/>
    <x v="2"/>
    <x v="1"/>
    <x v="4"/>
    <x v="2"/>
    <x v="0"/>
    <n v="3"/>
  </r>
  <r>
    <x v="1"/>
    <n v="59717"/>
    <x v="1"/>
    <x v="2"/>
    <x v="4"/>
    <x v="6"/>
    <x v="0"/>
    <n v="3"/>
  </r>
  <r>
    <x v="0"/>
    <n v="15748"/>
    <x v="3"/>
    <x v="1"/>
    <x v="4"/>
    <x v="1"/>
    <x v="0"/>
    <n v="3"/>
  </r>
  <r>
    <x v="1"/>
    <n v="67106"/>
    <x v="0"/>
    <x v="3"/>
    <x v="4"/>
    <x v="4"/>
    <x v="0"/>
    <n v="3"/>
  </r>
  <r>
    <x v="1"/>
    <n v="33438"/>
    <x v="2"/>
    <x v="0"/>
    <x v="4"/>
    <x v="6"/>
    <x v="0"/>
    <n v="3"/>
  </r>
  <r>
    <x v="1"/>
    <n v="61106"/>
    <x v="1"/>
    <x v="1"/>
    <x v="4"/>
    <x v="14"/>
    <x v="0"/>
    <n v="3"/>
  </r>
  <r>
    <x v="0"/>
    <n v="25160"/>
    <x v="0"/>
    <x v="2"/>
    <x v="4"/>
    <x v="4"/>
    <x v="0"/>
    <n v="3"/>
  </r>
  <r>
    <x v="0"/>
    <n v="52694"/>
    <x v="3"/>
    <x v="0"/>
    <x v="4"/>
    <x v="13"/>
    <x v="0"/>
    <n v="3"/>
  </r>
  <r>
    <x v="0"/>
    <n v="30264"/>
    <x v="2"/>
    <x v="0"/>
    <x v="4"/>
    <x v="3"/>
    <x v="0"/>
    <n v="3"/>
  </r>
  <r>
    <x v="1"/>
    <n v="22326"/>
    <x v="3"/>
    <x v="2"/>
    <x v="4"/>
    <x v="2"/>
    <x v="0"/>
    <n v="3"/>
  </r>
  <r>
    <x v="1"/>
    <n v="30139"/>
    <x v="3"/>
    <x v="2"/>
    <x v="4"/>
    <x v="4"/>
    <x v="0"/>
    <n v="3"/>
  </r>
  <r>
    <x v="0"/>
    <n v="93329"/>
    <x v="4"/>
    <x v="0"/>
    <x v="4"/>
    <x v="4"/>
    <x v="0"/>
    <n v="3"/>
  </r>
  <r>
    <x v="1"/>
    <n v="67825"/>
    <x v="0"/>
    <x v="1"/>
    <x v="4"/>
    <x v="4"/>
    <x v="0"/>
    <n v="3"/>
  </r>
  <r>
    <x v="1"/>
    <n v="86545"/>
    <x v="4"/>
    <x v="3"/>
    <x v="4"/>
    <x v="3"/>
    <x v="0"/>
    <n v="3"/>
  </r>
  <r>
    <x v="1"/>
    <n v="76670"/>
    <x v="4"/>
    <x v="2"/>
    <x v="4"/>
    <x v="6"/>
    <x v="0"/>
    <n v="3"/>
  </r>
  <r>
    <x v="0"/>
    <n v="29368"/>
    <x v="0"/>
    <x v="0"/>
    <x v="4"/>
    <x v="5"/>
    <x v="0"/>
    <n v="3"/>
  </r>
  <r>
    <x v="0"/>
    <n v="97585"/>
    <x v="3"/>
    <x v="1"/>
    <x v="4"/>
    <x v="16"/>
    <x v="0"/>
    <n v="3"/>
  </r>
  <r>
    <x v="0"/>
    <n v="42710"/>
    <x v="4"/>
    <x v="3"/>
    <x v="4"/>
    <x v="1"/>
    <x v="0"/>
    <n v="3"/>
  </r>
  <r>
    <x v="0"/>
    <n v="21279"/>
    <x v="1"/>
    <x v="3"/>
    <x v="4"/>
    <x v="11"/>
    <x v="0"/>
    <n v="3"/>
  </r>
  <r>
    <x v="1"/>
    <n v="17976"/>
    <x v="3"/>
    <x v="0"/>
    <x v="4"/>
    <x v="10"/>
    <x v="0"/>
    <n v="3"/>
  </r>
  <r>
    <x v="1"/>
    <n v="53628"/>
    <x v="4"/>
    <x v="3"/>
    <x v="4"/>
    <x v="3"/>
    <x v="0"/>
    <n v="3"/>
  </r>
  <r>
    <x v="1"/>
    <n v="84761"/>
    <x v="2"/>
    <x v="2"/>
    <x v="4"/>
    <x v="3"/>
    <x v="0"/>
    <n v="3"/>
  </r>
  <r>
    <x v="0"/>
    <n v="2187"/>
    <x v="4"/>
    <x v="3"/>
    <x v="4"/>
    <x v="1"/>
    <x v="0"/>
    <n v="3"/>
  </r>
  <r>
    <x v="1"/>
    <n v="76615"/>
    <x v="0"/>
    <x v="1"/>
    <x v="4"/>
    <x v="7"/>
    <x v="0"/>
    <n v="3"/>
  </r>
  <r>
    <x v="1"/>
    <n v="18707"/>
    <x v="2"/>
    <x v="3"/>
    <x v="4"/>
    <x v="3"/>
    <x v="0"/>
    <n v="3"/>
  </r>
  <r>
    <x v="0"/>
    <n v="23203"/>
    <x v="3"/>
    <x v="1"/>
    <x v="4"/>
    <x v="4"/>
    <x v="0"/>
    <n v="3"/>
  </r>
  <r>
    <x v="0"/>
    <n v="18844"/>
    <x v="2"/>
    <x v="2"/>
    <x v="4"/>
    <x v="4"/>
    <x v="0"/>
    <n v="3"/>
  </r>
  <r>
    <x v="0"/>
    <n v="64815"/>
    <x v="0"/>
    <x v="0"/>
    <x v="4"/>
    <x v="3"/>
    <x v="0"/>
    <n v="3"/>
  </r>
  <r>
    <x v="0"/>
    <n v="69860"/>
    <x v="3"/>
    <x v="2"/>
    <x v="4"/>
    <x v="13"/>
    <x v="0"/>
    <n v="3"/>
  </r>
  <r>
    <x v="0"/>
    <n v="93542"/>
    <x v="3"/>
    <x v="3"/>
    <x v="4"/>
    <x v="4"/>
    <x v="0"/>
    <n v="3"/>
  </r>
  <r>
    <x v="1"/>
    <n v="2061"/>
    <x v="4"/>
    <x v="1"/>
    <x v="0"/>
    <x v="2"/>
    <x v="0"/>
    <n v="3"/>
  </r>
  <r>
    <x v="0"/>
    <n v="2066"/>
    <x v="1"/>
    <x v="3"/>
    <x v="0"/>
    <x v="4"/>
    <x v="0"/>
    <n v="3"/>
  </r>
  <r>
    <x v="0"/>
    <n v="1886"/>
    <x v="4"/>
    <x v="0"/>
    <x v="0"/>
    <x v="6"/>
    <x v="0"/>
    <n v="3"/>
  </r>
  <r>
    <x v="0"/>
    <n v="1742"/>
    <x v="2"/>
    <x v="1"/>
    <x v="0"/>
    <x v="4"/>
    <x v="0"/>
    <n v="3"/>
  </r>
  <r>
    <x v="0"/>
    <n v="2176"/>
    <x v="1"/>
    <x v="3"/>
    <x v="0"/>
    <x v="6"/>
    <x v="0"/>
    <n v="3"/>
  </r>
  <r>
    <x v="0"/>
    <n v="1844"/>
    <x v="4"/>
    <x v="2"/>
    <x v="0"/>
    <x v="12"/>
    <x v="0"/>
    <n v="3"/>
  </r>
  <r>
    <x v="1"/>
    <n v="2132"/>
    <x v="1"/>
    <x v="3"/>
    <x v="0"/>
    <x v="4"/>
    <x v="0"/>
    <n v="3"/>
  </r>
  <r>
    <x v="1"/>
    <n v="1420"/>
    <x v="4"/>
    <x v="0"/>
    <x v="0"/>
    <x v="5"/>
    <x v="0"/>
    <n v="3"/>
  </r>
  <r>
    <x v="0"/>
    <n v="2149"/>
    <x v="2"/>
    <x v="1"/>
    <x v="0"/>
    <x v="4"/>
    <x v="0"/>
    <n v="3"/>
  </r>
  <r>
    <x v="1"/>
    <n v="2421"/>
    <x v="0"/>
    <x v="3"/>
    <x v="0"/>
    <x v="4"/>
    <x v="0"/>
    <n v="3"/>
  </r>
  <r>
    <x v="0"/>
    <n v="2451"/>
    <x v="0"/>
    <x v="0"/>
    <x v="0"/>
    <x v="6"/>
    <x v="0"/>
    <n v="3"/>
  </r>
  <r>
    <x v="0"/>
    <n v="2472"/>
    <x v="3"/>
    <x v="1"/>
    <x v="0"/>
    <x v="3"/>
    <x v="0"/>
    <n v="3"/>
  </r>
  <r>
    <x v="1"/>
    <n v="1938"/>
    <x v="4"/>
    <x v="0"/>
    <x v="0"/>
    <x v="8"/>
    <x v="0"/>
    <n v="3"/>
  </r>
  <r>
    <x v="1"/>
    <n v="2072"/>
    <x v="4"/>
    <x v="3"/>
    <x v="0"/>
    <x v="5"/>
    <x v="0"/>
    <n v="3"/>
  </r>
  <r>
    <x v="0"/>
    <n v="2176"/>
    <x v="1"/>
    <x v="1"/>
    <x v="0"/>
    <x v="3"/>
    <x v="0"/>
    <n v="3"/>
  </r>
  <r>
    <x v="1"/>
    <n v="2143"/>
    <x v="2"/>
    <x v="1"/>
    <x v="0"/>
    <x v="1"/>
    <x v="0"/>
    <n v="3"/>
  </r>
  <r>
    <x v="0"/>
    <n v="1778"/>
    <x v="2"/>
    <x v="1"/>
    <x v="0"/>
    <x v="13"/>
    <x v="0"/>
    <n v="3"/>
  </r>
  <r>
    <x v="1"/>
    <n v="2324"/>
    <x v="0"/>
    <x v="2"/>
    <x v="0"/>
    <x v="3"/>
    <x v="0"/>
    <n v="3"/>
  </r>
  <r>
    <x v="0"/>
    <n v="1775"/>
    <x v="0"/>
    <x v="3"/>
    <x v="0"/>
    <x v="4"/>
    <x v="0"/>
    <n v="3"/>
  </r>
  <r>
    <x v="0"/>
    <n v="2148"/>
    <x v="4"/>
    <x v="1"/>
    <x v="0"/>
    <x v="3"/>
    <x v="0"/>
    <n v="3"/>
  </r>
  <r>
    <x v="0"/>
    <n v="2127"/>
    <x v="0"/>
    <x v="0"/>
    <x v="0"/>
    <x v="8"/>
    <x v="0"/>
    <n v="3"/>
  </r>
  <r>
    <x v="0"/>
    <n v="84262"/>
    <x v="0"/>
    <x v="1"/>
    <x v="0"/>
    <x v="6"/>
    <x v="0"/>
    <n v="3"/>
  </r>
  <r>
    <x v="0"/>
    <n v="31490"/>
    <x v="4"/>
    <x v="3"/>
    <x v="0"/>
    <x v="3"/>
    <x v="0"/>
    <n v="3"/>
  </r>
  <r>
    <x v="0"/>
    <n v="59522"/>
    <x v="1"/>
    <x v="0"/>
    <x v="0"/>
    <x v="3"/>
    <x v="0"/>
    <n v="3"/>
  </r>
  <r>
    <x v="1"/>
    <n v="63452"/>
    <x v="3"/>
    <x v="0"/>
    <x v="0"/>
    <x v="4"/>
    <x v="0"/>
    <n v="3"/>
  </r>
  <r>
    <x v="1"/>
    <n v="50055"/>
    <x v="0"/>
    <x v="3"/>
    <x v="0"/>
    <x v="4"/>
    <x v="0"/>
    <n v="3"/>
  </r>
  <r>
    <x v="1"/>
    <n v="6139"/>
    <x v="2"/>
    <x v="3"/>
    <x v="0"/>
    <x v="3"/>
    <x v="0"/>
    <n v="3"/>
  </r>
  <r>
    <x v="1"/>
    <n v="44761"/>
    <x v="4"/>
    <x v="3"/>
    <x v="0"/>
    <x v="6"/>
    <x v="0"/>
    <n v="3"/>
  </r>
  <r>
    <x v="0"/>
    <n v="49105"/>
    <x v="0"/>
    <x v="1"/>
    <x v="0"/>
    <x v="4"/>
    <x v="0"/>
    <n v="3"/>
  </r>
  <r>
    <x v="0"/>
    <n v="24637"/>
    <x v="3"/>
    <x v="3"/>
    <x v="0"/>
    <x v="17"/>
    <x v="0"/>
    <n v="3"/>
  </r>
  <r>
    <x v="0"/>
    <n v="87582"/>
    <x v="1"/>
    <x v="0"/>
    <x v="0"/>
    <x v="1"/>
    <x v="0"/>
    <n v="3"/>
  </r>
  <r>
    <x v="0"/>
    <n v="35632"/>
    <x v="0"/>
    <x v="2"/>
    <x v="0"/>
    <x v="3"/>
    <x v="0"/>
    <n v="3"/>
  </r>
  <r>
    <x v="0"/>
    <n v="38475"/>
    <x v="2"/>
    <x v="2"/>
    <x v="0"/>
    <x v="4"/>
    <x v="0"/>
    <n v="3"/>
  </r>
  <r>
    <x v="0"/>
    <n v="80817"/>
    <x v="2"/>
    <x v="2"/>
    <x v="0"/>
    <x v="6"/>
    <x v="0"/>
    <n v="3"/>
  </r>
  <r>
    <x v="1"/>
    <n v="10511"/>
    <x v="1"/>
    <x v="2"/>
    <x v="0"/>
    <x v="1"/>
    <x v="0"/>
    <n v="3"/>
  </r>
  <r>
    <x v="1"/>
    <n v="6305"/>
    <x v="0"/>
    <x v="3"/>
    <x v="0"/>
    <x v="6"/>
    <x v="0"/>
    <n v="3"/>
  </r>
  <r>
    <x v="1"/>
    <n v="33576"/>
    <x v="0"/>
    <x v="2"/>
    <x v="0"/>
    <x v="3"/>
    <x v="0"/>
    <n v="3"/>
  </r>
  <r>
    <x v="0"/>
    <n v="12707"/>
    <x v="1"/>
    <x v="2"/>
    <x v="0"/>
    <x v="3"/>
    <x v="0"/>
    <n v="3"/>
  </r>
  <r>
    <x v="0"/>
    <n v="73131"/>
    <x v="2"/>
    <x v="2"/>
    <x v="0"/>
    <x v="4"/>
    <x v="0"/>
    <n v="3"/>
  </r>
  <r>
    <x v="0"/>
    <n v="37659"/>
    <x v="1"/>
    <x v="3"/>
    <x v="0"/>
    <x v="20"/>
    <x v="0"/>
    <n v="3"/>
  </r>
  <r>
    <x v="0"/>
    <n v="48502"/>
    <x v="3"/>
    <x v="1"/>
    <x v="0"/>
    <x v="8"/>
    <x v="0"/>
    <n v="3"/>
  </r>
  <r>
    <x v="0"/>
    <n v="88428"/>
    <x v="1"/>
    <x v="0"/>
    <x v="0"/>
    <x v="1"/>
    <x v="0"/>
    <n v="3"/>
  </r>
  <r>
    <x v="0"/>
    <n v="95347"/>
    <x v="1"/>
    <x v="2"/>
    <x v="0"/>
    <x v="1"/>
    <x v="0"/>
    <n v="3"/>
  </r>
  <r>
    <x v="0"/>
    <n v="80920"/>
    <x v="4"/>
    <x v="1"/>
    <x v="0"/>
    <x v="3"/>
    <x v="0"/>
    <n v="3"/>
  </r>
  <r>
    <x v="1"/>
    <n v="7440"/>
    <x v="2"/>
    <x v="0"/>
    <x v="0"/>
    <x v="6"/>
    <x v="0"/>
    <n v="3"/>
  </r>
  <r>
    <x v="1"/>
    <n v="84202"/>
    <x v="2"/>
    <x v="3"/>
    <x v="0"/>
    <x v="4"/>
    <x v="0"/>
    <n v="3"/>
  </r>
  <r>
    <x v="1"/>
    <n v="3187"/>
    <x v="3"/>
    <x v="1"/>
    <x v="0"/>
    <x v="4"/>
    <x v="0"/>
    <n v="3"/>
  </r>
  <r>
    <x v="1"/>
    <n v="2766"/>
    <x v="3"/>
    <x v="3"/>
    <x v="0"/>
    <x v="5"/>
    <x v="0"/>
    <n v="3"/>
  </r>
  <r>
    <x v="1"/>
    <n v="75014"/>
    <x v="1"/>
    <x v="2"/>
    <x v="0"/>
    <x v="8"/>
    <x v="0"/>
    <n v="3"/>
  </r>
  <r>
    <x v="0"/>
    <n v="53486"/>
    <x v="3"/>
    <x v="1"/>
    <x v="0"/>
    <x v="6"/>
    <x v="0"/>
    <n v="3"/>
  </r>
  <r>
    <x v="0"/>
    <n v="73898"/>
    <x v="3"/>
    <x v="3"/>
    <x v="0"/>
    <x v="4"/>
    <x v="0"/>
    <n v="3"/>
  </r>
  <r>
    <x v="0"/>
    <n v="89723"/>
    <x v="4"/>
    <x v="2"/>
    <x v="0"/>
    <x v="9"/>
    <x v="0"/>
    <n v="3"/>
  </r>
  <r>
    <x v="0"/>
    <n v="46695"/>
    <x v="1"/>
    <x v="0"/>
    <x v="0"/>
    <x v="4"/>
    <x v="0"/>
    <n v="3"/>
  </r>
  <r>
    <x v="0"/>
    <n v="12711"/>
    <x v="4"/>
    <x v="1"/>
    <x v="0"/>
    <x v="13"/>
    <x v="0"/>
    <n v="3"/>
  </r>
  <r>
    <x v="1"/>
    <n v="66792"/>
    <x v="1"/>
    <x v="2"/>
    <x v="0"/>
    <x v="12"/>
    <x v="0"/>
    <n v="3"/>
  </r>
  <r>
    <x v="1"/>
    <n v="81317"/>
    <x v="1"/>
    <x v="3"/>
    <x v="0"/>
    <x v="4"/>
    <x v="0"/>
    <n v="3"/>
  </r>
  <r>
    <x v="0"/>
    <n v="50894"/>
    <x v="3"/>
    <x v="1"/>
    <x v="0"/>
    <x v="3"/>
    <x v="0"/>
    <n v="3"/>
  </r>
  <r>
    <x v="0"/>
    <n v="22415"/>
    <x v="3"/>
    <x v="2"/>
    <x v="0"/>
    <x v="13"/>
    <x v="0"/>
    <n v="3"/>
  </r>
  <r>
    <x v="0"/>
    <n v="5855"/>
    <x v="4"/>
    <x v="2"/>
    <x v="0"/>
    <x v="4"/>
    <x v="0"/>
    <n v="3"/>
  </r>
  <r>
    <x v="0"/>
    <n v="64124"/>
    <x v="0"/>
    <x v="1"/>
    <x v="0"/>
    <x v="1"/>
    <x v="0"/>
    <n v="3"/>
  </r>
  <r>
    <x v="1"/>
    <n v="2497"/>
    <x v="4"/>
    <x v="0"/>
    <x v="0"/>
    <x v="4"/>
    <x v="0"/>
    <n v="3"/>
  </r>
  <r>
    <x v="0"/>
    <n v="36242"/>
    <x v="2"/>
    <x v="3"/>
    <x v="0"/>
    <x v="6"/>
    <x v="0"/>
    <n v="3"/>
  </r>
  <r>
    <x v="0"/>
    <n v="87428"/>
    <x v="4"/>
    <x v="3"/>
    <x v="0"/>
    <x v="4"/>
    <x v="0"/>
    <n v="3"/>
  </r>
  <r>
    <x v="0"/>
    <n v="76772"/>
    <x v="0"/>
    <x v="2"/>
    <x v="0"/>
    <x v="4"/>
    <x v="0"/>
    <n v="3"/>
  </r>
  <r>
    <x v="0"/>
    <n v="21218"/>
    <x v="2"/>
    <x v="2"/>
    <x v="0"/>
    <x v="0"/>
    <x v="0"/>
    <n v="3"/>
  </r>
  <r>
    <x v="1"/>
    <n v="94316"/>
    <x v="1"/>
    <x v="2"/>
    <x v="0"/>
    <x v="19"/>
    <x v="0"/>
    <n v="3"/>
  </r>
  <r>
    <x v="1"/>
    <n v="39746"/>
    <x v="1"/>
    <x v="2"/>
    <x v="0"/>
    <x v="13"/>
    <x v="0"/>
    <n v="3"/>
  </r>
  <r>
    <x v="1"/>
    <n v="96001"/>
    <x v="4"/>
    <x v="0"/>
    <x v="0"/>
    <x v="4"/>
    <x v="0"/>
    <n v="3"/>
  </r>
  <r>
    <x v="1"/>
    <n v="62733"/>
    <x v="2"/>
    <x v="3"/>
    <x v="0"/>
    <x v="8"/>
    <x v="0"/>
    <n v="3"/>
  </r>
  <r>
    <x v="0"/>
    <n v="66418"/>
    <x v="4"/>
    <x v="1"/>
    <x v="0"/>
    <x v="3"/>
    <x v="0"/>
    <n v="3"/>
  </r>
  <r>
    <x v="0"/>
    <n v="78453"/>
    <x v="2"/>
    <x v="0"/>
    <x v="0"/>
    <x v="15"/>
    <x v="0"/>
    <n v="3"/>
  </r>
  <r>
    <x v="0"/>
    <n v="85444"/>
    <x v="4"/>
    <x v="0"/>
    <x v="0"/>
    <x v="3"/>
    <x v="0"/>
    <n v="3"/>
  </r>
  <r>
    <x v="0"/>
    <n v="93166"/>
    <x v="0"/>
    <x v="3"/>
    <x v="0"/>
    <x v="9"/>
    <x v="0"/>
    <n v="3"/>
  </r>
  <r>
    <x v="0"/>
    <n v="12732"/>
    <x v="2"/>
    <x v="2"/>
    <x v="0"/>
    <x v="2"/>
    <x v="0"/>
    <n v="3"/>
  </r>
  <r>
    <x v="0"/>
    <n v="48895"/>
    <x v="2"/>
    <x v="0"/>
    <x v="0"/>
    <x v="4"/>
    <x v="0"/>
    <n v="3"/>
  </r>
  <r>
    <x v="1"/>
    <n v="73043"/>
    <x v="2"/>
    <x v="2"/>
    <x v="0"/>
    <x v="4"/>
    <x v="0"/>
    <n v="3"/>
  </r>
  <r>
    <x v="0"/>
    <n v="69064"/>
    <x v="2"/>
    <x v="1"/>
    <x v="0"/>
    <x v="4"/>
    <x v="0"/>
    <n v="3"/>
  </r>
  <r>
    <x v="0"/>
    <n v="85041"/>
    <x v="0"/>
    <x v="2"/>
    <x v="0"/>
    <x v="4"/>
    <x v="0"/>
    <n v="3"/>
  </r>
  <r>
    <x v="0"/>
    <n v="66037"/>
    <x v="4"/>
    <x v="1"/>
    <x v="0"/>
    <x v="4"/>
    <x v="0"/>
    <n v="3"/>
  </r>
  <r>
    <x v="0"/>
    <n v="53112"/>
    <x v="3"/>
    <x v="1"/>
    <x v="0"/>
    <x v="18"/>
    <x v="0"/>
    <n v="3"/>
  </r>
  <r>
    <x v="0"/>
    <n v="93320"/>
    <x v="1"/>
    <x v="1"/>
    <x v="0"/>
    <x v="4"/>
    <x v="0"/>
    <n v="3"/>
  </r>
  <r>
    <x v="1"/>
    <n v="39849"/>
    <x v="4"/>
    <x v="2"/>
    <x v="0"/>
    <x v="6"/>
    <x v="0"/>
    <n v="3"/>
  </r>
  <r>
    <x v="0"/>
    <n v="38596"/>
    <x v="0"/>
    <x v="0"/>
    <x v="0"/>
    <x v="23"/>
    <x v="0"/>
    <n v="3"/>
  </r>
  <r>
    <x v="0"/>
    <n v="31731"/>
    <x v="2"/>
    <x v="0"/>
    <x v="0"/>
    <x v="4"/>
    <x v="0"/>
    <n v="3"/>
  </r>
  <r>
    <x v="0"/>
    <n v="38710"/>
    <x v="4"/>
    <x v="3"/>
    <x v="0"/>
    <x v="14"/>
    <x v="0"/>
    <n v="3"/>
  </r>
  <r>
    <x v="0"/>
    <n v="7184"/>
    <x v="0"/>
    <x v="2"/>
    <x v="0"/>
    <x v="6"/>
    <x v="0"/>
    <n v="3"/>
  </r>
  <r>
    <x v="0"/>
    <n v="13425"/>
    <x v="2"/>
    <x v="2"/>
    <x v="0"/>
    <x v="1"/>
    <x v="0"/>
    <n v="3"/>
  </r>
  <r>
    <x v="1"/>
    <n v="93796"/>
    <x v="2"/>
    <x v="1"/>
    <x v="0"/>
    <x v="4"/>
    <x v="0"/>
    <n v="3"/>
  </r>
  <r>
    <x v="1"/>
    <n v="92453"/>
    <x v="3"/>
    <x v="3"/>
    <x v="0"/>
    <x v="1"/>
    <x v="0"/>
    <n v="3"/>
  </r>
  <r>
    <x v="1"/>
    <n v="10449"/>
    <x v="1"/>
    <x v="1"/>
    <x v="0"/>
    <x v="18"/>
    <x v="0"/>
    <n v="3"/>
  </r>
  <r>
    <x v="1"/>
    <n v="14795"/>
    <x v="2"/>
    <x v="2"/>
    <x v="0"/>
    <x v="13"/>
    <x v="0"/>
    <n v="3"/>
  </r>
  <r>
    <x v="0"/>
    <n v="60901"/>
    <x v="3"/>
    <x v="3"/>
    <x v="0"/>
    <x v="8"/>
    <x v="0"/>
    <n v="3"/>
  </r>
  <r>
    <x v="0"/>
    <n v="64083"/>
    <x v="3"/>
    <x v="2"/>
    <x v="0"/>
    <x v="14"/>
    <x v="0"/>
    <n v="3"/>
  </r>
  <r>
    <x v="0"/>
    <n v="50781"/>
    <x v="1"/>
    <x v="3"/>
    <x v="0"/>
    <x v="13"/>
    <x v="0"/>
    <n v="3"/>
  </r>
  <r>
    <x v="0"/>
    <n v="67399"/>
    <x v="2"/>
    <x v="0"/>
    <x v="0"/>
    <x v="10"/>
    <x v="0"/>
    <n v="3"/>
  </r>
  <r>
    <x v="0"/>
    <n v="82086"/>
    <x v="1"/>
    <x v="1"/>
    <x v="0"/>
    <x v="8"/>
    <x v="0"/>
    <n v="3"/>
  </r>
  <r>
    <x v="0"/>
    <n v="97001"/>
    <x v="3"/>
    <x v="1"/>
    <x v="0"/>
    <x v="1"/>
    <x v="0"/>
    <n v="3"/>
  </r>
  <r>
    <x v="1"/>
    <n v="13562"/>
    <x v="3"/>
    <x v="3"/>
    <x v="0"/>
    <x v="2"/>
    <x v="0"/>
    <n v="3"/>
  </r>
  <r>
    <x v="0"/>
    <n v="55949"/>
    <x v="2"/>
    <x v="2"/>
    <x v="0"/>
    <x v="5"/>
    <x v="0"/>
    <n v="3"/>
  </r>
  <r>
    <x v="0"/>
    <n v="88496"/>
    <x v="1"/>
    <x v="2"/>
    <x v="0"/>
    <x v="11"/>
    <x v="0"/>
    <n v="3"/>
  </r>
  <r>
    <x v="0"/>
    <n v="55947"/>
    <x v="3"/>
    <x v="3"/>
    <x v="0"/>
    <x v="13"/>
    <x v="0"/>
    <n v="3"/>
  </r>
  <r>
    <x v="0"/>
    <n v="75540"/>
    <x v="0"/>
    <x v="1"/>
    <x v="0"/>
    <x v="3"/>
    <x v="0"/>
    <n v="3"/>
  </r>
  <r>
    <x v="0"/>
    <n v="68342"/>
    <x v="3"/>
    <x v="2"/>
    <x v="0"/>
    <x v="1"/>
    <x v="0"/>
    <n v="3"/>
  </r>
  <r>
    <x v="1"/>
    <n v="5779"/>
    <x v="4"/>
    <x v="0"/>
    <x v="0"/>
    <x v="4"/>
    <x v="0"/>
    <n v="3"/>
  </r>
  <r>
    <x v="0"/>
    <n v="91065"/>
    <x v="1"/>
    <x v="0"/>
    <x v="0"/>
    <x v="13"/>
    <x v="0"/>
    <n v="3"/>
  </r>
  <r>
    <x v="0"/>
    <n v="47386"/>
    <x v="2"/>
    <x v="2"/>
    <x v="0"/>
    <x v="5"/>
    <x v="0"/>
    <n v="3"/>
  </r>
  <r>
    <x v="0"/>
    <n v="38009"/>
    <x v="1"/>
    <x v="3"/>
    <x v="0"/>
    <x v="22"/>
    <x v="0"/>
    <n v="3"/>
  </r>
  <r>
    <x v="0"/>
    <n v="61843"/>
    <x v="4"/>
    <x v="2"/>
    <x v="0"/>
    <x v="4"/>
    <x v="0"/>
    <n v="3"/>
  </r>
  <r>
    <x v="0"/>
    <n v="75258"/>
    <x v="0"/>
    <x v="0"/>
    <x v="0"/>
    <x v="4"/>
    <x v="0"/>
    <n v="3"/>
  </r>
  <r>
    <x v="0"/>
    <n v="62616"/>
    <x v="2"/>
    <x v="2"/>
    <x v="0"/>
    <x v="3"/>
    <x v="0"/>
    <n v="3"/>
  </r>
  <r>
    <x v="1"/>
    <n v="53450"/>
    <x v="2"/>
    <x v="3"/>
    <x v="0"/>
    <x v="3"/>
    <x v="0"/>
    <n v="3"/>
  </r>
  <r>
    <x v="1"/>
    <n v="9799"/>
    <x v="0"/>
    <x v="0"/>
    <x v="0"/>
    <x v="13"/>
    <x v="0"/>
    <n v="3"/>
  </r>
  <r>
    <x v="1"/>
    <n v="14153"/>
    <x v="0"/>
    <x v="3"/>
    <x v="0"/>
    <x v="6"/>
    <x v="0"/>
    <n v="3"/>
  </r>
  <r>
    <x v="1"/>
    <n v="76112"/>
    <x v="0"/>
    <x v="2"/>
    <x v="0"/>
    <x v="2"/>
    <x v="0"/>
    <n v="3"/>
  </r>
  <r>
    <x v="0"/>
    <n v="73101"/>
    <x v="1"/>
    <x v="1"/>
    <x v="0"/>
    <x v="15"/>
    <x v="0"/>
    <n v="3"/>
  </r>
  <r>
    <x v="0"/>
    <n v="82378"/>
    <x v="0"/>
    <x v="3"/>
    <x v="0"/>
    <x v="6"/>
    <x v="0"/>
    <n v="3"/>
  </r>
  <r>
    <x v="0"/>
    <n v="63878"/>
    <x v="0"/>
    <x v="3"/>
    <x v="0"/>
    <x v="13"/>
    <x v="0"/>
    <n v="3"/>
  </r>
  <r>
    <x v="0"/>
    <n v="59862"/>
    <x v="3"/>
    <x v="1"/>
    <x v="0"/>
    <x v="13"/>
    <x v="0"/>
    <n v="3"/>
  </r>
  <r>
    <x v="0"/>
    <n v="23252"/>
    <x v="2"/>
    <x v="2"/>
    <x v="0"/>
    <x v="13"/>
    <x v="0"/>
    <n v="3"/>
  </r>
  <r>
    <x v="0"/>
    <n v="91039"/>
    <x v="4"/>
    <x v="3"/>
    <x v="0"/>
    <x v="4"/>
    <x v="0"/>
    <n v="3"/>
  </r>
  <r>
    <x v="1"/>
    <n v="37834"/>
    <x v="2"/>
    <x v="0"/>
    <x v="0"/>
    <x v="4"/>
    <x v="0"/>
    <n v="3"/>
  </r>
  <r>
    <x v="0"/>
    <n v="46678"/>
    <x v="1"/>
    <x v="1"/>
    <x v="0"/>
    <x v="6"/>
    <x v="0"/>
    <n v="3"/>
  </r>
  <r>
    <x v="0"/>
    <n v="41849"/>
    <x v="0"/>
    <x v="2"/>
    <x v="0"/>
    <x v="9"/>
    <x v="0"/>
    <n v="3"/>
  </r>
  <r>
    <x v="0"/>
    <n v="16422"/>
    <x v="4"/>
    <x v="3"/>
    <x v="0"/>
    <x v="8"/>
    <x v="0"/>
    <n v="3"/>
  </r>
  <r>
    <x v="0"/>
    <n v="79625"/>
    <x v="4"/>
    <x v="0"/>
    <x v="0"/>
    <x v="1"/>
    <x v="0"/>
    <n v="3"/>
  </r>
  <r>
    <x v="0"/>
    <n v="11159"/>
    <x v="3"/>
    <x v="1"/>
    <x v="0"/>
    <x v="3"/>
    <x v="0"/>
    <n v="3"/>
  </r>
  <r>
    <x v="1"/>
    <n v="52300"/>
    <x v="4"/>
    <x v="1"/>
    <x v="0"/>
    <x v="13"/>
    <x v="0"/>
    <n v="3"/>
  </r>
  <r>
    <x v="0"/>
    <n v="32620"/>
    <x v="3"/>
    <x v="2"/>
    <x v="0"/>
    <x v="3"/>
    <x v="0"/>
    <n v="3"/>
  </r>
  <r>
    <x v="0"/>
    <n v="83986"/>
    <x v="1"/>
    <x v="2"/>
    <x v="0"/>
    <x v="6"/>
    <x v="0"/>
    <n v="3"/>
  </r>
  <r>
    <x v="0"/>
    <n v="89298"/>
    <x v="4"/>
    <x v="1"/>
    <x v="0"/>
    <x v="7"/>
    <x v="0"/>
    <n v="3"/>
  </r>
  <r>
    <x v="0"/>
    <n v="91837"/>
    <x v="4"/>
    <x v="1"/>
    <x v="0"/>
    <x v="15"/>
    <x v="0"/>
    <n v="3"/>
  </r>
  <r>
    <x v="0"/>
    <n v="31362"/>
    <x v="4"/>
    <x v="0"/>
    <x v="0"/>
    <x v="17"/>
    <x v="0"/>
    <n v="3"/>
  </r>
  <r>
    <x v="0"/>
    <n v="3274"/>
    <x v="4"/>
    <x v="0"/>
    <x v="0"/>
    <x v="6"/>
    <x v="0"/>
    <n v="3"/>
  </r>
  <r>
    <x v="1"/>
    <n v="71373"/>
    <x v="1"/>
    <x v="2"/>
    <x v="0"/>
    <x v="13"/>
    <x v="0"/>
    <n v="3"/>
  </r>
  <r>
    <x v="1"/>
    <n v="66660"/>
    <x v="4"/>
    <x v="2"/>
    <x v="0"/>
    <x v="0"/>
    <x v="0"/>
    <n v="3"/>
  </r>
  <r>
    <x v="1"/>
    <n v="26821"/>
    <x v="2"/>
    <x v="3"/>
    <x v="0"/>
    <x v="4"/>
    <x v="0"/>
    <n v="3"/>
  </r>
  <r>
    <x v="0"/>
    <n v="89365"/>
    <x v="2"/>
    <x v="3"/>
    <x v="0"/>
    <x v="19"/>
    <x v="0"/>
    <n v="3"/>
  </r>
  <r>
    <x v="0"/>
    <n v="88976"/>
    <x v="2"/>
    <x v="0"/>
    <x v="0"/>
    <x v="10"/>
    <x v="0"/>
    <n v="3"/>
  </r>
  <r>
    <x v="0"/>
    <n v="43853"/>
    <x v="3"/>
    <x v="1"/>
    <x v="0"/>
    <x v="4"/>
    <x v="0"/>
    <n v="3"/>
  </r>
  <r>
    <x v="0"/>
    <n v="19697"/>
    <x v="1"/>
    <x v="0"/>
    <x v="0"/>
    <x v="13"/>
    <x v="0"/>
    <n v="3"/>
  </r>
  <r>
    <x v="0"/>
    <n v="50000"/>
    <x v="3"/>
    <x v="2"/>
    <x v="0"/>
    <x v="16"/>
    <x v="0"/>
    <n v="3"/>
  </r>
  <r>
    <x v="0"/>
    <n v="35033"/>
    <x v="2"/>
    <x v="1"/>
    <x v="0"/>
    <x v="17"/>
    <x v="0"/>
    <n v="3"/>
  </r>
  <r>
    <x v="1"/>
    <n v="50676"/>
    <x v="2"/>
    <x v="3"/>
    <x v="0"/>
    <x v="13"/>
    <x v="0"/>
    <n v="3"/>
  </r>
  <r>
    <x v="0"/>
    <n v="25148"/>
    <x v="3"/>
    <x v="3"/>
    <x v="0"/>
    <x v="21"/>
    <x v="0"/>
    <n v="3"/>
  </r>
  <r>
    <x v="0"/>
    <n v="96915"/>
    <x v="2"/>
    <x v="0"/>
    <x v="0"/>
    <x v="3"/>
    <x v="0"/>
    <n v="3"/>
  </r>
  <r>
    <x v="0"/>
    <n v="95167"/>
    <x v="0"/>
    <x v="2"/>
    <x v="0"/>
    <x v="4"/>
    <x v="0"/>
    <n v="3"/>
  </r>
  <r>
    <x v="0"/>
    <n v="1223"/>
    <x v="3"/>
    <x v="3"/>
    <x v="0"/>
    <x v="15"/>
    <x v="0"/>
    <n v="3"/>
  </r>
  <r>
    <x v="0"/>
    <n v="31462"/>
    <x v="2"/>
    <x v="1"/>
    <x v="0"/>
    <x v="6"/>
    <x v="0"/>
    <n v="3"/>
  </r>
  <r>
    <x v="0"/>
    <n v="6735"/>
    <x v="1"/>
    <x v="1"/>
    <x v="0"/>
    <x v="8"/>
    <x v="0"/>
    <n v="3"/>
  </r>
  <r>
    <x v="0"/>
    <n v="60585"/>
    <x v="4"/>
    <x v="1"/>
    <x v="0"/>
    <x v="23"/>
    <x v="0"/>
    <n v="3"/>
  </r>
  <r>
    <x v="0"/>
    <n v="46736"/>
    <x v="3"/>
    <x v="2"/>
    <x v="0"/>
    <x v="4"/>
    <x v="0"/>
    <n v="3"/>
  </r>
  <r>
    <x v="0"/>
    <n v="35941"/>
    <x v="0"/>
    <x v="2"/>
    <x v="0"/>
    <x v="13"/>
    <x v="0"/>
    <n v="3"/>
  </r>
  <r>
    <x v="0"/>
    <n v="11657"/>
    <x v="0"/>
    <x v="0"/>
    <x v="0"/>
    <x v="3"/>
    <x v="0"/>
    <n v="3"/>
  </r>
  <r>
    <x v="1"/>
    <n v="72528"/>
    <x v="4"/>
    <x v="2"/>
    <x v="0"/>
    <x v="23"/>
    <x v="0"/>
    <n v="3"/>
  </r>
  <r>
    <x v="1"/>
    <n v="14705"/>
    <x v="0"/>
    <x v="0"/>
    <x v="0"/>
    <x v="6"/>
    <x v="0"/>
    <n v="3"/>
  </r>
  <r>
    <x v="1"/>
    <n v="5254"/>
    <x v="3"/>
    <x v="0"/>
    <x v="0"/>
    <x v="4"/>
    <x v="0"/>
    <n v="3"/>
  </r>
  <r>
    <x v="0"/>
    <n v="94026"/>
    <x v="2"/>
    <x v="1"/>
    <x v="0"/>
    <x v="16"/>
    <x v="0"/>
    <n v="3"/>
  </r>
  <r>
    <x v="0"/>
    <n v="90967"/>
    <x v="0"/>
    <x v="3"/>
    <x v="0"/>
    <x v="18"/>
    <x v="0"/>
    <n v="3"/>
  </r>
  <r>
    <x v="0"/>
    <n v="46879"/>
    <x v="4"/>
    <x v="3"/>
    <x v="0"/>
    <x v="4"/>
    <x v="0"/>
    <n v="3"/>
  </r>
  <r>
    <x v="0"/>
    <n v="70353"/>
    <x v="3"/>
    <x v="0"/>
    <x v="0"/>
    <x v="2"/>
    <x v="0"/>
    <n v="3"/>
  </r>
  <r>
    <x v="0"/>
    <n v="27888"/>
    <x v="4"/>
    <x v="2"/>
    <x v="0"/>
    <x v="8"/>
    <x v="0"/>
    <n v="3"/>
  </r>
  <r>
    <x v="0"/>
    <n v="36258"/>
    <x v="4"/>
    <x v="3"/>
    <x v="0"/>
    <x v="9"/>
    <x v="0"/>
    <n v="3"/>
  </r>
  <r>
    <x v="0"/>
    <n v="17844"/>
    <x v="4"/>
    <x v="3"/>
    <x v="0"/>
    <x v="9"/>
    <x v="0"/>
    <n v="3"/>
  </r>
  <r>
    <x v="0"/>
    <n v="87263"/>
    <x v="0"/>
    <x v="2"/>
    <x v="0"/>
    <x v="3"/>
    <x v="0"/>
    <n v="3"/>
  </r>
  <r>
    <x v="0"/>
    <n v="8671"/>
    <x v="3"/>
    <x v="2"/>
    <x v="0"/>
    <x v="3"/>
    <x v="0"/>
    <n v="3"/>
  </r>
  <r>
    <x v="0"/>
    <n v="16520"/>
    <x v="0"/>
    <x v="0"/>
    <x v="0"/>
    <x v="13"/>
    <x v="0"/>
    <n v="3"/>
  </r>
  <r>
    <x v="0"/>
    <n v="22868"/>
    <x v="4"/>
    <x v="3"/>
    <x v="0"/>
    <x v="6"/>
    <x v="0"/>
    <n v="3"/>
  </r>
  <r>
    <x v="0"/>
    <n v="59954"/>
    <x v="2"/>
    <x v="0"/>
    <x v="0"/>
    <x v="1"/>
    <x v="0"/>
    <n v="3"/>
  </r>
  <r>
    <x v="1"/>
    <n v="43998"/>
    <x v="0"/>
    <x v="1"/>
    <x v="0"/>
    <x v="3"/>
    <x v="0"/>
    <n v="3"/>
  </r>
  <r>
    <x v="0"/>
    <n v="75748"/>
    <x v="4"/>
    <x v="2"/>
    <x v="0"/>
    <x v="9"/>
    <x v="0"/>
    <n v="3"/>
  </r>
  <r>
    <x v="0"/>
    <n v="87591"/>
    <x v="1"/>
    <x v="2"/>
    <x v="0"/>
    <x v="4"/>
    <x v="0"/>
    <n v="3"/>
  </r>
  <r>
    <x v="0"/>
    <n v="23777"/>
    <x v="1"/>
    <x v="0"/>
    <x v="0"/>
    <x v="6"/>
    <x v="0"/>
    <n v="3"/>
  </r>
  <r>
    <x v="0"/>
    <n v="34732"/>
    <x v="1"/>
    <x v="3"/>
    <x v="0"/>
    <x v="12"/>
    <x v="0"/>
    <n v="3"/>
  </r>
  <r>
    <x v="0"/>
    <n v="28097"/>
    <x v="1"/>
    <x v="2"/>
    <x v="0"/>
    <x v="4"/>
    <x v="0"/>
    <n v="3"/>
  </r>
  <r>
    <x v="1"/>
    <n v="39841"/>
    <x v="3"/>
    <x v="0"/>
    <x v="0"/>
    <x v="4"/>
    <x v="0"/>
    <n v="3"/>
  </r>
  <r>
    <x v="1"/>
    <n v="46871"/>
    <x v="1"/>
    <x v="3"/>
    <x v="0"/>
    <x v="9"/>
    <x v="0"/>
    <n v="3"/>
  </r>
  <r>
    <x v="0"/>
    <n v="91614"/>
    <x v="0"/>
    <x v="3"/>
    <x v="0"/>
    <x v="3"/>
    <x v="0"/>
    <n v="3"/>
  </r>
  <r>
    <x v="0"/>
    <n v="89515"/>
    <x v="2"/>
    <x v="1"/>
    <x v="0"/>
    <x v="3"/>
    <x v="0"/>
    <n v="3"/>
  </r>
  <r>
    <x v="0"/>
    <n v="82774"/>
    <x v="3"/>
    <x v="3"/>
    <x v="0"/>
    <x v="15"/>
    <x v="0"/>
    <n v="3"/>
  </r>
  <r>
    <x v="0"/>
    <n v="79937"/>
    <x v="1"/>
    <x v="2"/>
    <x v="0"/>
    <x v="4"/>
    <x v="0"/>
    <n v="3"/>
  </r>
  <r>
    <x v="0"/>
    <n v="95232"/>
    <x v="4"/>
    <x v="0"/>
    <x v="0"/>
    <x v="2"/>
    <x v="0"/>
    <n v="3"/>
  </r>
  <r>
    <x v="0"/>
    <n v="37465"/>
    <x v="3"/>
    <x v="1"/>
    <x v="0"/>
    <x v="5"/>
    <x v="0"/>
    <n v="3"/>
  </r>
  <r>
    <x v="0"/>
    <n v="50409"/>
    <x v="4"/>
    <x v="1"/>
    <x v="0"/>
    <x v="2"/>
    <x v="0"/>
    <n v="3"/>
  </r>
  <r>
    <x v="0"/>
    <n v="2006"/>
    <x v="3"/>
    <x v="1"/>
    <x v="0"/>
    <x v="6"/>
    <x v="0"/>
    <n v="3"/>
  </r>
  <r>
    <x v="0"/>
    <n v="55846"/>
    <x v="2"/>
    <x v="1"/>
    <x v="0"/>
    <x v="1"/>
    <x v="0"/>
    <n v="3"/>
  </r>
  <r>
    <x v="0"/>
    <n v="74245"/>
    <x v="0"/>
    <x v="2"/>
    <x v="0"/>
    <x v="2"/>
    <x v="0"/>
    <n v="3"/>
  </r>
  <r>
    <x v="0"/>
    <n v="95565"/>
    <x v="2"/>
    <x v="1"/>
    <x v="0"/>
    <x v="8"/>
    <x v="0"/>
    <n v="3"/>
  </r>
  <r>
    <x v="0"/>
    <n v="89318"/>
    <x v="0"/>
    <x v="3"/>
    <x v="0"/>
    <x v="4"/>
    <x v="0"/>
    <n v="3"/>
  </r>
  <r>
    <x v="0"/>
    <n v="29507"/>
    <x v="0"/>
    <x v="2"/>
    <x v="0"/>
    <x v="4"/>
    <x v="0"/>
    <n v="3"/>
  </r>
  <r>
    <x v="1"/>
    <n v="77219"/>
    <x v="3"/>
    <x v="1"/>
    <x v="0"/>
    <x v="2"/>
    <x v="0"/>
    <n v="3"/>
  </r>
  <r>
    <x v="0"/>
    <n v="30117"/>
    <x v="0"/>
    <x v="0"/>
    <x v="0"/>
    <x v="0"/>
    <x v="0"/>
    <n v="3"/>
  </r>
  <r>
    <x v="0"/>
    <n v="30179"/>
    <x v="3"/>
    <x v="0"/>
    <x v="0"/>
    <x v="14"/>
    <x v="0"/>
    <n v="3"/>
  </r>
  <r>
    <x v="0"/>
    <n v="72581"/>
    <x v="4"/>
    <x v="2"/>
    <x v="0"/>
    <x v="5"/>
    <x v="0"/>
    <n v="3"/>
  </r>
  <r>
    <x v="0"/>
    <n v="39352"/>
    <x v="2"/>
    <x v="2"/>
    <x v="0"/>
    <x v="5"/>
    <x v="0"/>
    <n v="3"/>
  </r>
  <r>
    <x v="1"/>
    <n v="89374"/>
    <x v="1"/>
    <x v="0"/>
    <x v="0"/>
    <x v="5"/>
    <x v="0"/>
    <n v="3"/>
  </r>
  <r>
    <x v="1"/>
    <n v="74629"/>
    <x v="4"/>
    <x v="3"/>
    <x v="0"/>
    <x v="4"/>
    <x v="0"/>
    <n v="3"/>
  </r>
  <r>
    <x v="0"/>
    <n v="56136"/>
    <x v="3"/>
    <x v="0"/>
    <x v="0"/>
    <x v="3"/>
    <x v="0"/>
    <n v="3"/>
  </r>
  <r>
    <x v="0"/>
    <n v="69514"/>
    <x v="1"/>
    <x v="1"/>
    <x v="0"/>
    <x v="1"/>
    <x v="0"/>
    <n v="3"/>
  </r>
  <r>
    <x v="0"/>
    <n v="40307"/>
    <x v="2"/>
    <x v="1"/>
    <x v="0"/>
    <x v="3"/>
    <x v="0"/>
    <n v="3"/>
  </r>
  <r>
    <x v="0"/>
    <n v="57255"/>
    <x v="0"/>
    <x v="2"/>
    <x v="0"/>
    <x v="2"/>
    <x v="0"/>
    <n v="3"/>
  </r>
  <r>
    <x v="0"/>
    <n v="94486"/>
    <x v="3"/>
    <x v="3"/>
    <x v="0"/>
    <x v="6"/>
    <x v="0"/>
    <n v="3"/>
  </r>
  <r>
    <x v="0"/>
    <n v="28931"/>
    <x v="0"/>
    <x v="3"/>
    <x v="0"/>
    <x v="6"/>
    <x v="0"/>
    <n v="3"/>
  </r>
  <r>
    <x v="0"/>
    <n v="60878"/>
    <x v="4"/>
    <x v="1"/>
    <x v="0"/>
    <x v="13"/>
    <x v="0"/>
    <n v="3"/>
  </r>
  <r>
    <x v="0"/>
    <n v="58589"/>
    <x v="1"/>
    <x v="1"/>
    <x v="0"/>
    <x v="13"/>
    <x v="0"/>
    <n v="3"/>
  </r>
  <r>
    <x v="0"/>
    <n v="26059"/>
    <x v="2"/>
    <x v="2"/>
    <x v="0"/>
    <x v="3"/>
    <x v="0"/>
    <n v="3"/>
  </r>
  <r>
    <x v="0"/>
    <n v="94411"/>
    <x v="4"/>
    <x v="0"/>
    <x v="0"/>
    <x v="4"/>
    <x v="0"/>
    <n v="3"/>
  </r>
  <r>
    <x v="0"/>
    <n v="46980"/>
    <x v="2"/>
    <x v="2"/>
    <x v="0"/>
    <x v="23"/>
    <x v="0"/>
    <n v="3"/>
  </r>
  <r>
    <x v="0"/>
    <n v="12398"/>
    <x v="3"/>
    <x v="2"/>
    <x v="0"/>
    <x v="3"/>
    <x v="0"/>
    <n v="3"/>
  </r>
  <r>
    <x v="0"/>
    <n v="95571"/>
    <x v="4"/>
    <x v="0"/>
    <x v="0"/>
    <x v="1"/>
    <x v="0"/>
    <n v="3"/>
  </r>
  <r>
    <x v="0"/>
    <n v="91189"/>
    <x v="3"/>
    <x v="2"/>
    <x v="0"/>
    <x v="4"/>
    <x v="0"/>
    <n v="3"/>
  </r>
  <r>
    <x v="0"/>
    <n v="62803"/>
    <x v="4"/>
    <x v="0"/>
    <x v="0"/>
    <x v="4"/>
    <x v="0"/>
    <n v="3"/>
  </r>
  <r>
    <x v="0"/>
    <n v="77552"/>
    <x v="2"/>
    <x v="2"/>
    <x v="0"/>
    <x v="4"/>
    <x v="0"/>
    <n v="3"/>
  </r>
  <r>
    <x v="0"/>
    <n v="35973"/>
    <x v="1"/>
    <x v="1"/>
    <x v="0"/>
    <x v="0"/>
    <x v="0"/>
    <n v="3"/>
  </r>
  <r>
    <x v="0"/>
    <n v="47801"/>
    <x v="4"/>
    <x v="0"/>
    <x v="0"/>
    <x v="22"/>
    <x v="0"/>
    <n v="3"/>
  </r>
  <r>
    <x v="1"/>
    <n v="1615"/>
    <x v="0"/>
    <x v="2"/>
    <x v="0"/>
    <x v="4"/>
    <x v="0"/>
    <n v="3"/>
  </r>
  <r>
    <x v="1"/>
    <n v="49042"/>
    <x v="1"/>
    <x v="1"/>
    <x v="0"/>
    <x v="9"/>
    <x v="0"/>
    <n v="3"/>
  </r>
  <r>
    <x v="1"/>
    <n v="94852"/>
    <x v="3"/>
    <x v="2"/>
    <x v="0"/>
    <x v="6"/>
    <x v="0"/>
    <n v="3"/>
  </r>
  <r>
    <x v="0"/>
    <n v="60350"/>
    <x v="4"/>
    <x v="3"/>
    <x v="0"/>
    <x v="9"/>
    <x v="0"/>
    <n v="3"/>
  </r>
  <r>
    <x v="0"/>
    <n v="41055"/>
    <x v="2"/>
    <x v="0"/>
    <x v="0"/>
    <x v="4"/>
    <x v="0"/>
    <n v="3"/>
  </r>
  <r>
    <x v="0"/>
    <n v="21439"/>
    <x v="4"/>
    <x v="1"/>
    <x v="0"/>
    <x v="3"/>
    <x v="0"/>
    <n v="3"/>
  </r>
  <r>
    <x v="1"/>
    <n v="32645"/>
    <x v="4"/>
    <x v="1"/>
    <x v="0"/>
    <x v="6"/>
    <x v="0"/>
    <n v="3"/>
  </r>
  <r>
    <x v="0"/>
    <n v="47354"/>
    <x v="3"/>
    <x v="0"/>
    <x v="0"/>
    <x v="5"/>
    <x v="0"/>
    <n v="3"/>
  </r>
  <r>
    <x v="0"/>
    <n v="64005"/>
    <x v="1"/>
    <x v="1"/>
    <x v="0"/>
    <x v="4"/>
    <x v="0"/>
    <n v="3"/>
  </r>
  <r>
    <x v="0"/>
    <n v="91553"/>
    <x v="0"/>
    <x v="3"/>
    <x v="0"/>
    <x v="3"/>
    <x v="0"/>
    <n v="3"/>
  </r>
  <r>
    <x v="0"/>
    <n v="2050"/>
    <x v="4"/>
    <x v="0"/>
    <x v="5"/>
    <x v="8"/>
    <x v="0"/>
    <n v="3"/>
  </r>
  <r>
    <x v="0"/>
    <n v="1902"/>
    <x v="4"/>
    <x v="1"/>
    <x v="3"/>
    <x v="1"/>
    <x v="0"/>
    <n v="3"/>
  </r>
  <r>
    <x v="0"/>
    <n v="2468"/>
    <x v="3"/>
    <x v="0"/>
    <x v="5"/>
    <x v="1"/>
    <x v="0"/>
    <n v="3"/>
  </r>
  <r>
    <x v="0"/>
    <n v="2330"/>
    <x v="0"/>
    <x v="3"/>
    <x v="5"/>
    <x v="4"/>
    <x v="0"/>
    <n v="3"/>
  </r>
  <r>
    <x v="1"/>
    <n v="2703"/>
    <x v="4"/>
    <x v="2"/>
    <x v="5"/>
    <x v="0"/>
    <x v="0"/>
    <n v="3"/>
  </r>
  <r>
    <x v="0"/>
    <n v="2170"/>
    <x v="0"/>
    <x v="0"/>
    <x v="5"/>
    <x v="13"/>
    <x v="0"/>
    <n v="3"/>
  </r>
  <r>
    <x v="1"/>
    <n v="1460"/>
    <x v="3"/>
    <x v="1"/>
    <x v="5"/>
    <x v="9"/>
    <x v="0"/>
    <n v="3"/>
  </r>
  <r>
    <x v="0"/>
    <n v="1450"/>
    <x v="1"/>
    <x v="0"/>
    <x v="5"/>
    <x v="7"/>
    <x v="0"/>
    <n v="3"/>
  </r>
  <r>
    <x v="0"/>
    <n v="1844"/>
    <x v="3"/>
    <x v="3"/>
    <x v="5"/>
    <x v="1"/>
    <x v="0"/>
    <n v="3"/>
  </r>
  <r>
    <x v="0"/>
    <n v="11194"/>
    <x v="1"/>
    <x v="1"/>
    <x v="5"/>
    <x v="3"/>
    <x v="0"/>
    <n v="3"/>
  </r>
  <r>
    <x v="0"/>
    <n v="60432"/>
    <x v="3"/>
    <x v="3"/>
    <x v="5"/>
    <x v="6"/>
    <x v="0"/>
    <n v="3"/>
  </r>
  <r>
    <x v="1"/>
    <n v="86677"/>
    <x v="0"/>
    <x v="0"/>
    <x v="5"/>
    <x v="5"/>
    <x v="0"/>
    <n v="3"/>
  </r>
  <r>
    <x v="1"/>
    <n v="93156"/>
    <x v="0"/>
    <x v="1"/>
    <x v="5"/>
    <x v="6"/>
    <x v="0"/>
    <n v="3"/>
  </r>
  <r>
    <x v="1"/>
    <n v="66733"/>
    <x v="4"/>
    <x v="1"/>
    <x v="2"/>
    <x v="7"/>
    <x v="0"/>
    <n v="3"/>
  </r>
  <r>
    <x v="1"/>
    <n v="77070"/>
    <x v="3"/>
    <x v="0"/>
    <x v="4"/>
    <x v="4"/>
    <x v="0"/>
    <n v="3"/>
  </r>
  <r>
    <x v="0"/>
    <n v="66991"/>
    <x v="0"/>
    <x v="3"/>
    <x v="5"/>
    <x v="3"/>
    <x v="0"/>
    <n v="3"/>
  </r>
  <r>
    <x v="0"/>
    <n v="69431"/>
    <x v="3"/>
    <x v="0"/>
    <x v="5"/>
    <x v="17"/>
    <x v="0"/>
    <n v="3"/>
  </r>
  <r>
    <x v="1"/>
    <n v="12089"/>
    <x v="1"/>
    <x v="3"/>
    <x v="5"/>
    <x v="13"/>
    <x v="0"/>
    <n v="3"/>
  </r>
  <r>
    <x v="1"/>
    <n v="74486"/>
    <x v="3"/>
    <x v="3"/>
    <x v="2"/>
    <x v="4"/>
    <x v="0"/>
    <n v="3"/>
  </r>
  <r>
    <x v="1"/>
    <n v="15975"/>
    <x v="2"/>
    <x v="0"/>
    <x v="2"/>
    <x v="18"/>
    <x v="0"/>
    <n v="3"/>
  </r>
  <r>
    <x v="0"/>
    <n v="27425"/>
    <x v="0"/>
    <x v="3"/>
    <x v="4"/>
    <x v="3"/>
    <x v="0"/>
    <n v="3"/>
  </r>
  <r>
    <x v="0"/>
    <n v="88247"/>
    <x v="3"/>
    <x v="2"/>
    <x v="5"/>
    <x v="4"/>
    <x v="0"/>
    <n v="3"/>
  </r>
  <r>
    <x v="0"/>
    <n v="71014"/>
    <x v="0"/>
    <x v="1"/>
    <x v="5"/>
    <x v="3"/>
    <x v="0"/>
    <n v="3"/>
  </r>
  <r>
    <x v="1"/>
    <n v="90987"/>
    <x v="2"/>
    <x v="0"/>
    <x v="5"/>
    <x v="12"/>
    <x v="0"/>
    <n v="3"/>
  </r>
  <r>
    <x v="1"/>
    <n v="47635"/>
    <x v="1"/>
    <x v="0"/>
    <x v="2"/>
    <x v="13"/>
    <x v="0"/>
    <n v="3"/>
  </r>
  <r>
    <x v="1"/>
    <n v="37302"/>
    <x v="0"/>
    <x v="3"/>
    <x v="2"/>
    <x v="5"/>
    <x v="0"/>
    <n v="3"/>
  </r>
  <r>
    <x v="0"/>
    <n v="76343"/>
    <x v="1"/>
    <x v="1"/>
    <x v="4"/>
    <x v="6"/>
    <x v="0"/>
    <n v="3"/>
  </r>
  <r>
    <x v="0"/>
    <n v="2559"/>
    <x v="4"/>
    <x v="1"/>
    <x v="5"/>
    <x v="1"/>
    <x v="0"/>
    <n v="3"/>
  </r>
  <r>
    <x v="0"/>
    <n v="68008"/>
    <x v="0"/>
    <x v="2"/>
    <x v="5"/>
    <x v="12"/>
    <x v="0"/>
    <n v="3"/>
  </r>
  <r>
    <x v="1"/>
    <n v="93554"/>
    <x v="0"/>
    <x v="1"/>
    <x v="5"/>
    <x v="3"/>
    <x v="0"/>
    <n v="3"/>
  </r>
  <r>
    <x v="1"/>
    <n v="85275"/>
    <x v="2"/>
    <x v="1"/>
    <x v="5"/>
    <x v="10"/>
    <x v="0"/>
    <n v="3"/>
  </r>
  <r>
    <x v="1"/>
    <n v="37276"/>
    <x v="0"/>
    <x v="3"/>
    <x v="2"/>
    <x v="4"/>
    <x v="0"/>
    <n v="3"/>
  </r>
  <r>
    <x v="1"/>
    <n v="54734"/>
    <x v="1"/>
    <x v="2"/>
    <x v="2"/>
    <x v="3"/>
    <x v="0"/>
    <n v="3"/>
  </r>
  <r>
    <x v="0"/>
    <n v="34961"/>
    <x v="2"/>
    <x v="2"/>
    <x v="4"/>
    <x v="4"/>
    <x v="0"/>
    <n v="3"/>
  </r>
  <r>
    <x v="0"/>
    <n v="33234"/>
    <x v="0"/>
    <x v="3"/>
    <x v="5"/>
    <x v="22"/>
    <x v="0"/>
    <n v="3"/>
  </r>
  <r>
    <x v="0"/>
    <n v="45030"/>
    <x v="3"/>
    <x v="3"/>
    <x v="5"/>
    <x v="4"/>
    <x v="0"/>
    <n v="3"/>
  </r>
  <r>
    <x v="1"/>
    <n v="38846"/>
    <x v="0"/>
    <x v="3"/>
    <x v="5"/>
    <x v="4"/>
    <x v="0"/>
    <n v="3"/>
  </r>
  <r>
    <x v="1"/>
    <n v="43568"/>
    <x v="2"/>
    <x v="3"/>
    <x v="5"/>
    <x v="4"/>
    <x v="0"/>
    <n v="3"/>
  </r>
  <r>
    <x v="1"/>
    <n v="48891"/>
    <x v="0"/>
    <x v="1"/>
    <x v="2"/>
    <x v="4"/>
    <x v="0"/>
    <n v="3"/>
  </r>
  <r>
    <x v="0"/>
    <n v="79778"/>
    <x v="3"/>
    <x v="0"/>
    <x v="4"/>
    <x v="4"/>
    <x v="0"/>
    <n v="3"/>
  </r>
  <r>
    <x v="0"/>
    <n v="79459"/>
    <x v="1"/>
    <x v="1"/>
    <x v="5"/>
    <x v="3"/>
    <x v="0"/>
    <n v="3"/>
  </r>
  <r>
    <x v="0"/>
    <n v="93230"/>
    <x v="1"/>
    <x v="2"/>
    <x v="5"/>
    <x v="6"/>
    <x v="0"/>
    <n v="3"/>
  </r>
  <r>
    <x v="1"/>
    <n v="74550"/>
    <x v="3"/>
    <x v="3"/>
    <x v="5"/>
    <x v="6"/>
    <x v="0"/>
    <n v="3"/>
  </r>
  <r>
    <x v="1"/>
    <n v="1706"/>
    <x v="3"/>
    <x v="2"/>
    <x v="5"/>
    <x v="4"/>
    <x v="0"/>
    <n v="3"/>
  </r>
  <r>
    <x v="1"/>
    <n v="50894"/>
    <x v="4"/>
    <x v="2"/>
    <x v="5"/>
    <x v="14"/>
    <x v="0"/>
    <n v="3"/>
  </r>
  <r>
    <x v="1"/>
    <n v="27367"/>
    <x v="4"/>
    <x v="3"/>
    <x v="2"/>
    <x v="4"/>
    <x v="3"/>
    <n v="3"/>
  </r>
  <r>
    <x v="0"/>
    <n v="18484"/>
    <x v="3"/>
    <x v="2"/>
    <x v="5"/>
    <x v="1"/>
    <x v="1"/>
    <n v="3"/>
  </r>
  <r>
    <x v="0"/>
    <n v="36283"/>
    <x v="4"/>
    <x v="0"/>
    <x v="5"/>
    <x v="3"/>
    <x v="1"/>
    <n v="3"/>
  </r>
  <r>
    <x v="0"/>
    <n v="82125"/>
    <x v="4"/>
    <x v="3"/>
    <x v="5"/>
    <x v="3"/>
    <x v="3"/>
    <n v="3"/>
  </r>
  <r>
    <x v="1"/>
    <n v="32101"/>
    <x v="0"/>
    <x v="3"/>
    <x v="5"/>
    <x v="0"/>
    <x v="1"/>
    <n v="3"/>
  </r>
  <r>
    <x v="1"/>
    <n v="64340"/>
    <x v="1"/>
    <x v="0"/>
    <x v="5"/>
    <x v="4"/>
    <x v="1"/>
    <n v="3"/>
  </r>
  <r>
    <x v="1"/>
    <n v="14151"/>
    <x v="3"/>
    <x v="1"/>
    <x v="2"/>
    <x v="3"/>
    <x v="1"/>
    <n v="3"/>
  </r>
  <r>
    <x v="0"/>
    <n v="61754"/>
    <x v="0"/>
    <x v="3"/>
    <x v="2"/>
    <x v="7"/>
    <x v="1"/>
    <n v="3"/>
  </r>
  <r>
    <x v="0"/>
    <n v="24157"/>
    <x v="0"/>
    <x v="0"/>
    <x v="5"/>
    <x v="2"/>
    <x v="1"/>
    <n v="3"/>
  </r>
  <r>
    <x v="0"/>
    <n v="6564"/>
    <x v="3"/>
    <x v="2"/>
    <x v="1"/>
    <x v="1"/>
    <x v="1"/>
    <n v="3"/>
  </r>
  <r>
    <x v="0"/>
    <n v="55619"/>
    <x v="3"/>
    <x v="2"/>
    <x v="5"/>
    <x v="3"/>
    <x v="1"/>
    <n v="3"/>
  </r>
  <r>
    <x v="0"/>
    <n v="26844"/>
    <x v="3"/>
    <x v="2"/>
    <x v="5"/>
    <x v="4"/>
    <x v="1"/>
    <n v="3"/>
  </r>
  <r>
    <x v="1"/>
    <n v="34610"/>
    <x v="0"/>
    <x v="1"/>
    <x v="5"/>
    <x v="1"/>
    <x v="1"/>
    <n v="3"/>
  </r>
  <r>
    <x v="1"/>
    <n v="20630"/>
    <x v="2"/>
    <x v="3"/>
    <x v="5"/>
    <x v="4"/>
    <x v="1"/>
    <n v="3"/>
  </r>
  <r>
    <x v="0"/>
    <n v="78109"/>
    <x v="0"/>
    <x v="2"/>
    <x v="2"/>
    <x v="1"/>
    <x v="1"/>
    <n v="3"/>
  </r>
  <r>
    <x v="0"/>
    <n v="1498"/>
    <x v="4"/>
    <x v="3"/>
    <x v="5"/>
    <x v="20"/>
    <x v="1"/>
    <n v="3"/>
  </r>
  <r>
    <x v="0"/>
    <n v="30890"/>
    <x v="2"/>
    <x v="1"/>
    <x v="1"/>
    <x v="4"/>
    <x v="1"/>
    <n v="3"/>
  </r>
  <r>
    <x v="0"/>
    <n v="67773"/>
    <x v="0"/>
    <x v="3"/>
    <x v="5"/>
    <x v="3"/>
    <x v="1"/>
    <n v="3"/>
  </r>
  <r>
    <x v="0"/>
    <n v="12640"/>
    <x v="0"/>
    <x v="2"/>
    <x v="5"/>
    <x v="10"/>
    <x v="3"/>
    <n v="3"/>
  </r>
  <r>
    <x v="1"/>
    <n v="64384"/>
    <x v="0"/>
    <x v="0"/>
    <x v="5"/>
    <x v="2"/>
    <x v="1"/>
    <n v="3"/>
  </r>
  <r>
    <x v="1"/>
    <n v="3676"/>
    <x v="1"/>
    <x v="1"/>
    <x v="5"/>
    <x v="4"/>
    <x v="1"/>
    <n v="3"/>
  </r>
  <r>
    <x v="0"/>
    <n v="71974"/>
    <x v="2"/>
    <x v="1"/>
    <x v="2"/>
    <x v="1"/>
    <x v="3"/>
    <n v="3"/>
  </r>
  <r>
    <x v="0"/>
    <n v="27614"/>
    <x v="0"/>
    <x v="0"/>
    <x v="5"/>
    <x v="4"/>
    <x v="1"/>
    <n v="3"/>
  </r>
  <r>
    <x v="0"/>
    <n v="88549"/>
    <x v="1"/>
    <x v="3"/>
    <x v="5"/>
    <x v="3"/>
    <x v="1"/>
    <n v="3"/>
  </r>
  <r>
    <x v="0"/>
    <n v="14083"/>
    <x v="2"/>
    <x v="1"/>
    <x v="5"/>
    <x v="4"/>
    <x v="3"/>
    <n v="3"/>
  </r>
  <r>
    <x v="0"/>
    <n v="37965"/>
    <x v="1"/>
    <x v="3"/>
    <x v="5"/>
    <x v="4"/>
    <x v="3"/>
    <n v="3"/>
  </r>
  <r>
    <x v="0"/>
    <n v="13405"/>
    <x v="0"/>
    <x v="2"/>
    <x v="5"/>
    <x v="3"/>
    <x v="1"/>
    <n v="3"/>
  </r>
  <r>
    <x v="1"/>
    <n v="63614"/>
    <x v="1"/>
    <x v="3"/>
    <x v="5"/>
    <x v="3"/>
    <x v="3"/>
    <n v="3"/>
  </r>
  <r>
    <x v="0"/>
    <n v="31721"/>
    <x v="3"/>
    <x v="1"/>
    <x v="5"/>
    <x v="4"/>
    <x v="1"/>
    <n v="3"/>
  </r>
  <r>
    <x v="1"/>
    <n v="2128"/>
    <x v="1"/>
    <x v="0"/>
    <x v="0"/>
    <x v="23"/>
    <x v="1"/>
    <n v="3"/>
  </r>
  <r>
    <x v="1"/>
    <n v="2108"/>
    <x v="4"/>
    <x v="2"/>
    <x v="0"/>
    <x v="3"/>
    <x v="1"/>
    <n v="3"/>
  </r>
  <r>
    <x v="0"/>
    <n v="2093"/>
    <x v="2"/>
    <x v="1"/>
    <x v="0"/>
    <x v="16"/>
    <x v="2"/>
    <n v="3"/>
  </r>
  <r>
    <x v="0"/>
    <n v="2093"/>
    <x v="1"/>
    <x v="0"/>
    <x v="0"/>
    <x v="4"/>
    <x v="1"/>
    <n v="3"/>
  </r>
  <r>
    <x v="0"/>
    <n v="1775"/>
    <x v="2"/>
    <x v="1"/>
    <x v="0"/>
    <x v="3"/>
    <x v="1"/>
    <n v="3"/>
  </r>
  <r>
    <x v="1"/>
    <n v="2134"/>
    <x v="3"/>
    <x v="2"/>
    <x v="0"/>
    <x v="4"/>
    <x v="1"/>
    <n v="3"/>
  </r>
  <r>
    <x v="1"/>
    <n v="2045"/>
    <x v="3"/>
    <x v="3"/>
    <x v="0"/>
    <x v="3"/>
    <x v="1"/>
    <n v="3"/>
  </r>
  <r>
    <x v="0"/>
    <n v="1810"/>
    <x v="1"/>
    <x v="2"/>
    <x v="0"/>
    <x v="5"/>
    <x v="1"/>
    <n v="3"/>
  </r>
  <r>
    <x v="1"/>
    <n v="1801"/>
    <x v="2"/>
    <x v="1"/>
    <x v="0"/>
    <x v="3"/>
    <x v="1"/>
    <n v="3"/>
  </r>
  <r>
    <x v="0"/>
    <n v="2451"/>
    <x v="0"/>
    <x v="1"/>
    <x v="0"/>
    <x v="8"/>
    <x v="2"/>
    <n v="3"/>
  </r>
  <r>
    <x v="0"/>
    <n v="2031"/>
    <x v="2"/>
    <x v="0"/>
    <x v="0"/>
    <x v="3"/>
    <x v="2"/>
    <n v="3"/>
  </r>
  <r>
    <x v="0"/>
    <n v="2128"/>
    <x v="0"/>
    <x v="3"/>
    <x v="0"/>
    <x v="4"/>
    <x v="1"/>
    <n v="3"/>
  </r>
  <r>
    <x v="1"/>
    <n v="2451"/>
    <x v="0"/>
    <x v="1"/>
    <x v="0"/>
    <x v="8"/>
    <x v="1"/>
    <n v="3"/>
  </r>
  <r>
    <x v="0"/>
    <n v="1902"/>
    <x v="0"/>
    <x v="3"/>
    <x v="0"/>
    <x v="2"/>
    <x v="1"/>
    <n v="3"/>
  </r>
  <r>
    <x v="0"/>
    <n v="2351"/>
    <x v="0"/>
    <x v="0"/>
    <x v="0"/>
    <x v="4"/>
    <x v="1"/>
    <n v="3"/>
  </r>
  <r>
    <x v="1"/>
    <n v="2472"/>
    <x v="1"/>
    <x v="1"/>
    <x v="0"/>
    <x v="0"/>
    <x v="1"/>
    <n v="3"/>
  </r>
  <r>
    <x v="0"/>
    <n v="2050"/>
    <x v="2"/>
    <x v="1"/>
    <x v="0"/>
    <x v="4"/>
    <x v="1"/>
    <n v="3"/>
  </r>
  <r>
    <x v="0"/>
    <n v="1752"/>
    <x v="4"/>
    <x v="1"/>
    <x v="0"/>
    <x v="3"/>
    <x v="1"/>
    <n v="3"/>
  </r>
  <r>
    <x v="1"/>
    <n v="1730"/>
    <x v="1"/>
    <x v="2"/>
    <x v="0"/>
    <x v="2"/>
    <x v="1"/>
    <n v="3"/>
  </r>
  <r>
    <x v="0"/>
    <n v="2155"/>
    <x v="2"/>
    <x v="1"/>
    <x v="0"/>
    <x v="4"/>
    <x v="1"/>
    <n v="3"/>
  </r>
  <r>
    <x v="0"/>
    <n v="2458"/>
    <x v="2"/>
    <x v="0"/>
    <x v="0"/>
    <x v="3"/>
    <x v="1"/>
    <n v="3"/>
  </r>
  <r>
    <x v="0"/>
    <n v="26720"/>
    <x v="0"/>
    <x v="0"/>
    <x v="0"/>
    <x v="13"/>
    <x v="1"/>
    <n v="3"/>
  </r>
  <r>
    <x v="0"/>
    <n v="78612"/>
    <x v="1"/>
    <x v="2"/>
    <x v="0"/>
    <x v="1"/>
    <x v="1"/>
    <n v="3"/>
  </r>
  <r>
    <x v="0"/>
    <n v="75935"/>
    <x v="0"/>
    <x v="0"/>
    <x v="0"/>
    <x v="4"/>
    <x v="1"/>
    <n v="3"/>
  </r>
  <r>
    <x v="1"/>
    <n v="51599"/>
    <x v="3"/>
    <x v="0"/>
    <x v="0"/>
    <x v="0"/>
    <x v="2"/>
    <n v="3"/>
  </r>
  <r>
    <x v="1"/>
    <n v="95839"/>
    <x v="4"/>
    <x v="2"/>
    <x v="0"/>
    <x v="1"/>
    <x v="1"/>
    <n v="3"/>
  </r>
  <r>
    <x v="1"/>
    <n v="93199"/>
    <x v="4"/>
    <x v="3"/>
    <x v="0"/>
    <x v="4"/>
    <x v="1"/>
    <n v="3"/>
  </r>
  <r>
    <x v="1"/>
    <n v="39796"/>
    <x v="4"/>
    <x v="0"/>
    <x v="0"/>
    <x v="4"/>
    <x v="1"/>
    <n v="3"/>
  </r>
  <r>
    <x v="0"/>
    <n v="10875"/>
    <x v="2"/>
    <x v="1"/>
    <x v="0"/>
    <x v="1"/>
    <x v="1"/>
    <n v="3"/>
  </r>
  <r>
    <x v="0"/>
    <n v="33720"/>
    <x v="2"/>
    <x v="2"/>
    <x v="0"/>
    <x v="13"/>
    <x v="2"/>
    <n v="3"/>
  </r>
  <r>
    <x v="0"/>
    <n v="50647"/>
    <x v="2"/>
    <x v="3"/>
    <x v="0"/>
    <x v="4"/>
    <x v="1"/>
    <n v="3"/>
  </r>
  <r>
    <x v="0"/>
    <n v="33776"/>
    <x v="0"/>
    <x v="3"/>
    <x v="0"/>
    <x v="9"/>
    <x v="1"/>
    <n v="3"/>
  </r>
  <r>
    <x v="0"/>
    <n v="24552"/>
    <x v="2"/>
    <x v="2"/>
    <x v="0"/>
    <x v="3"/>
    <x v="1"/>
    <n v="3"/>
  </r>
  <r>
    <x v="0"/>
    <n v="6933"/>
    <x v="1"/>
    <x v="3"/>
    <x v="0"/>
    <x v="20"/>
    <x v="2"/>
    <n v="3"/>
  </r>
  <r>
    <x v="0"/>
    <n v="3012"/>
    <x v="0"/>
    <x v="1"/>
    <x v="0"/>
    <x v="1"/>
    <x v="2"/>
    <n v="3"/>
  </r>
  <r>
    <x v="0"/>
    <n v="60993"/>
    <x v="4"/>
    <x v="2"/>
    <x v="0"/>
    <x v="3"/>
    <x v="2"/>
    <n v="3"/>
  </r>
  <r>
    <x v="0"/>
    <n v="10504"/>
    <x v="3"/>
    <x v="1"/>
    <x v="0"/>
    <x v="4"/>
    <x v="2"/>
    <n v="3"/>
  </r>
  <r>
    <x v="0"/>
    <n v="11397"/>
    <x v="1"/>
    <x v="0"/>
    <x v="0"/>
    <x v="3"/>
    <x v="1"/>
    <n v="3"/>
  </r>
  <r>
    <x v="1"/>
    <n v="96208"/>
    <x v="4"/>
    <x v="3"/>
    <x v="0"/>
    <x v="6"/>
    <x v="2"/>
    <n v="3"/>
  </r>
  <r>
    <x v="1"/>
    <n v="76607"/>
    <x v="0"/>
    <x v="3"/>
    <x v="0"/>
    <x v="7"/>
    <x v="1"/>
    <n v="3"/>
  </r>
  <r>
    <x v="0"/>
    <n v="6668"/>
    <x v="1"/>
    <x v="3"/>
    <x v="0"/>
    <x v="4"/>
    <x v="1"/>
    <n v="3"/>
  </r>
  <r>
    <x v="0"/>
    <n v="36785"/>
    <x v="4"/>
    <x v="1"/>
    <x v="0"/>
    <x v="15"/>
    <x v="2"/>
    <n v="3"/>
  </r>
  <r>
    <x v="0"/>
    <n v="16451"/>
    <x v="3"/>
    <x v="0"/>
    <x v="0"/>
    <x v="4"/>
    <x v="1"/>
    <n v="3"/>
  </r>
  <r>
    <x v="1"/>
    <n v="96784"/>
    <x v="0"/>
    <x v="2"/>
    <x v="0"/>
    <x v="9"/>
    <x v="1"/>
    <n v="3"/>
  </r>
  <r>
    <x v="0"/>
    <n v="40314"/>
    <x v="0"/>
    <x v="0"/>
    <x v="0"/>
    <x v="3"/>
    <x v="2"/>
    <n v="3"/>
  </r>
  <r>
    <x v="0"/>
    <n v="88408"/>
    <x v="0"/>
    <x v="3"/>
    <x v="0"/>
    <x v="8"/>
    <x v="1"/>
    <n v="3"/>
  </r>
  <r>
    <x v="0"/>
    <n v="70770"/>
    <x v="1"/>
    <x v="1"/>
    <x v="0"/>
    <x v="4"/>
    <x v="1"/>
    <n v="3"/>
  </r>
  <r>
    <x v="1"/>
    <n v="35871"/>
    <x v="1"/>
    <x v="2"/>
    <x v="0"/>
    <x v="4"/>
    <x v="2"/>
    <n v="3"/>
  </r>
  <r>
    <x v="1"/>
    <n v="13357"/>
    <x v="4"/>
    <x v="1"/>
    <x v="0"/>
    <x v="9"/>
    <x v="1"/>
    <n v="3"/>
  </r>
  <r>
    <x v="1"/>
    <n v="51453"/>
    <x v="4"/>
    <x v="2"/>
    <x v="0"/>
    <x v="4"/>
    <x v="1"/>
    <n v="3"/>
  </r>
  <r>
    <x v="0"/>
    <n v="76246"/>
    <x v="4"/>
    <x v="0"/>
    <x v="0"/>
    <x v="3"/>
    <x v="2"/>
    <n v="3"/>
  </r>
  <r>
    <x v="0"/>
    <n v="57866"/>
    <x v="1"/>
    <x v="1"/>
    <x v="0"/>
    <x v="4"/>
    <x v="2"/>
    <n v="3"/>
  </r>
  <r>
    <x v="0"/>
    <n v="69720"/>
    <x v="1"/>
    <x v="2"/>
    <x v="0"/>
    <x v="4"/>
    <x v="2"/>
    <n v="3"/>
  </r>
  <r>
    <x v="0"/>
    <n v="31956"/>
    <x v="3"/>
    <x v="1"/>
    <x v="0"/>
    <x v="22"/>
    <x v="2"/>
    <n v="3"/>
  </r>
  <r>
    <x v="0"/>
    <n v="96317"/>
    <x v="0"/>
    <x v="3"/>
    <x v="0"/>
    <x v="4"/>
    <x v="2"/>
    <n v="3"/>
  </r>
  <r>
    <x v="0"/>
    <n v="78331"/>
    <x v="0"/>
    <x v="3"/>
    <x v="0"/>
    <x v="3"/>
    <x v="2"/>
    <n v="3"/>
  </r>
  <r>
    <x v="0"/>
    <n v="89203"/>
    <x v="0"/>
    <x v="2"/>
    <x v="0"/>
    <x v="1"/>
    <x v="1"/>
    <n v="3"/>
  </r>
  <r>
    <x v="0"/>
    <n v="68233"/>
    <x v="0"/>
    <x v="2"/>
    <x v="0"/>
    <x v="1"/>
    <x v="1"/>
    <n v="3"/>
  </r>
  <r>
    <x v="0"/>
    <n v="24188"/>
    <x v="3"/>
    <x v="1"/>
    <x v="0"/>
    <x v="4"/>
    <x v="1"/>
    <n v="3"/>
  </r>
  <r>
    <x v="0"/>
    <n v="72868"/>
    <x v="2"/>
    <x v="1"/>
    <x v="0"/>
    <x v="3"/>
    <x v="2"/>
    <n v="3"/>
  </r>
  <r>
    <x v="1"/>
    <n v="82061"/>
    <x v="2"/>
    <x v="3"/>
    <x v="0"/>
    <x v="2"/>
    <x v="2"/>
    <n v="3"/>
  </r>
  <r>
    <x v="1"/>
    <n v="19127"/>
    <x v="0"/>
    <x v="1"/>
    <x v="0"/>
    <x v="4"/>
    <x v="2"/>
    <n v="3"/>
  </r>
  <r>
    <x v="0"/>
    <n v="26670"/>
    <x v="1"/>
    <x v="0"/>
    <x v="0"/>
    <x v="8"/>
    <x v="2"/>
    <n v="3"/>
  </r>
  <r>
    <x v="0"/>
    <n v="86883"/>
    <x v="0"/>
    <x v="1"/>
    <x v="0"/>
    <x v="4"/>
    <x v="2"/>
    <n v="3"/>
  </r>
  <r>
    <x v="1"/>
    <n v="83496"/>
    <x v="3"/>
    <x v="1"/>
    <x v="0"/>
    <x v="6"/>
    <x v="2"/>
    <n v="3"/>
  </r>
  <r>
    <x v="1"/>
    <n v="5270"/>
    <x v="1"/>
    <x v="2"/>
    <x v="0"/>
    <x v="3"/>
    <x v="2"/>
    <n v="3"/>
  </r>
  <r>
    <x v="0"/>
    <n v="18041"/>
    <x v="2"/>
    <x v="0"/>
    <x v="0"/>
    <x v="2"/>
    <x v="2"/>
    <n v="3"/>
  </r>
  <r>
    <x v="0"/>
    <n v="55931"/>
    <x v="1"/>
    <x v="2"/>
    <x v="0"/>
    <x v="6"/>
    <x v="1"/>
    <n v="3"/>
  </r>
  <r>
    <x v="0"/>
    <n v="84889"/>
    <x v="2"/>
    <x v="2"/>
    <x v="0"/>
    <x v="4"/>
    <x v="1"/>
    <n v="3"/>
  </r>
  <r>
    <x v="0"/>
    <n v="20292"/>
    <x v="1"/>
    <x v="1"/>
    <x v="0"/>
    <x v="13"/>
    <x v="1"/>
    <n v="3"/>
  </r>
  <r>
    <x v="1"/>
    <n v="46927"/>
    <x v="3"/>
    <x v="1"/>
    <x v="0"/>
    <x v="6"/>
    <x v="1"/>
    <n v="3"/>
  </r>
  <r>
    <x v="1"/>
    <n v="14170"/>
    <x v="2"/>
    <x v="3"/>
    <x v="0"/>
    <x v="13"/>
    <x v="1"/>
    <n v="3"/>
  </r>
  <r>
    <x v="0"/>
    <n v="82370"/>
    <x v="4"/>
    <x v="0"/>
    <x v="0"/>
    <x v="9"/>
    <x v="1"/>
    <n v="3"/>
  </r>
  <r>
    <x v="0"/>
    <n v="83401"/>
    <x v="2"/>
    <x v="0"/>
    <x v="0"/>
    <x v="10"/>
    <x v="1"/>
    <n v="3"/>
  </r>
  <r>
    <x v="0"/>
    <n v="28372"/>
    <x v="1"/>
    <x v="3"/>
    <x v="0"/>
    <x v="4"/>
    <x v="1"/>
    <n v="3"/>
  </r>
  <r>
    <x v="0"/>
    <n v="7304"/>
    <x v="4"/>
    <x v="2"/>
    <x v="0"/>
    <x v="2"/>
    <x v="1"/>
    <n v="3"/>
  </r>
  <r>
    <x v="0"/>
    <n v="7717"/>
    <x v="2"/>
    <x v="1"/>
    <x v="0"/>
    <x v="20"/>
    <x v="1"/>
    <n v="3"/>
  </r>
  <r>
    <x v="0"/>
    <n v="50559"/>
    <x v="0"/>
    <x v="0"/>
    <x v="0"/>
    <x v="19"/>
    <x v="1"/>
    <n v="3"/>
  </r>
  <r>
    <x v="0"/>
    <n v="18652"/>
    <x v="3"/>
    <x v="2"/>
    <x v="0"/>
    <x v="17"/>
    <x v="0"/>
    <n v="3"/>
  </r>
  <r>
    <x v="0"/>
    <n v="24605"/>
    <x v="1"/>
    <x v="3"/>
    <x v="0"/>
    <x v="4"/>
    <x v="1"/>
    <n v="3"/>
  </r>
  <r>
    <x v="0"/>
    <n v="59499"/>
    <x v="4"/>
    <x v="2"/>
    <x v="0"/>
    <x v="4"/>
    <x v="1"/>
    <n v="3"/>
  </r>
  <r>
    <x v="0"/>
    <n v="62387"/>
    <x v="4"/>
    <x v="2"/>
    <x v="0"/>
    <x v="2"/>
    <x v="1"/>
    <n v="3"/>
  </r>
  <r>
    <x v="1"/>
    <n v="4589"/>
    <x v="0"/>
    <x v="3"/>
    <x v="0"/>
    <x v="4"/>
    <x v="1"/>
    <n v="3"/>
  </r>
  <r>
    <x v="1"/>
    <n v="46068"/>
    <x v="2"/>
    <x v="1"/>
    <x v="0"/>
    <x v="9"/>
    <x v="1"/>
    <n v="3"/>
  </r>
  <r>
    <x v="0"/>
    <n v="24519"/>
    <x v="3"/>
    <x v="3"/>
    <x v="0"/>
    <x v="4"/>
    <x v="1"/>
    <n v="3"/>
  </r>
  <r>
    <x v="0"/>
    <n v="46511"/>
    <x v="1"/>
    <x v="2"/>
    <x v="0"/>
    <x v="6"/>
    <x v="1"/>
    <n v="3"/>
  </r>
  <r>
    <x v="1"/>
    <n v="86113"/>
    <x v="2"/>
    <x v="2"/>
    <x v="0"/>
    <x v="13"/>
    <x v="1"/>
    <n v="3"/>
  </r>
  <r>
    <x v="1"/>
    <n v="16157"/>
    <x v="2"/>
    <x v="3"/>
    <x v="0"/>
    <x v="4"/>
    <x v="3"/>
    <n v="3"/>
  </r>
  <r>
    <x v="0"/>
    <n v="75398"/>
    <x v="4"/>
    <x v="2"/>
    <x v="0"/>
    <x v="13"/>
    <x v="1"/>
    <n v="3"/>
  </r>
  <r>
    <x v="0"/>
    <n v="35244"/>
    <x v="2"/>
    <x v="3"/>
    <x v="0"/>
    <x v="4"/>
    <x v="1"/>
    <n v="3"/>
  </r>
  <r>
    <x v="0"/>
    <n v="31819"/>
    <x v="0"/>
    <x v="2"/>
    <x v="0"/>
    <x v="9"/>
    <x v="1"/>
    <n v="3"/>
  </r>
  <r>
    <x v="1"/>
    <n v="77316"/>
    <x v="3"/>
    <x v="2"/>
    <x v="0"/>
    <x v="12"/>
    <x v="2"/>
    <n v="3"/>
  </r>
  <r>
    <x v="1"/>
    <n v="71882"/>
    <x v="4"/>
    <x v="1"/>
    <x v="0"/>
    <x v="4"/>
    <x v="1"/>
    <n v="3"/>
  </r>
  <r>
    <x v="0"/>
    <n v="81260"/>
    <x v="4"/>
    <x v="0"/>
    <x v="0"/>
    <x v="0"/>
    <x v="1"/>
    <n v="3"/>
  </r>
  <r>
    <x v="0"/>
    <n v="74813"/>
    <x v="1"/>
    <x v="1"/>
    <x v="0"/>
    <x v="12"/>
    <x v="1"/>
    <n v="3"/>
  </r>
  <r>
    <x v="0"/>
    <n v="43208"/>
    <x v="1"/>
    <x v="2"/>
    <x v="0"/>
    <x v="3"/>
    <x v="1"/>
    <n v="3"/>
  </r>
  <r>
    <x v="0"/>
    <n v="92712"/>
    <x v="4"/>
    <x v="2"/>
    <x v="0"/>
    <x v="1"/>
    <x v="1"/>
    <n v="3"/>
  </r>
  <r>
    <x v="0"/>
    <n v="53726"/>
    <x v="1"/>
    <x v="3"/>
    <x v="0"/>
    <x v="6"/>
    <x v="0"/>
    <n v="3"/>
  </r>
  <r>
    <x v="0"/>
    <n v="31742"/>
    <x v="4"/>
    <x v="0"/>
    <x v="0"/>
    <x v="3"/>
    <x v="0"/>
    <n v="3"/>
  </r>
  <r>
    <x v="0"/>
    <n v="7547"/>
    <x v="1"/>
    <x v="1"/>
    <x v="0"/>
    <x v="6"/>
    <x v="0"/>
    <n v="3"/>
  </r>
  <r>
    <x v="0"/>
    <n v="42750"/>
    <x v="0"/>
    <x v="0"/>
    <x v="0"/>
    <x v="10"/>
    <x v="0"/>
    <n v="3"/>
  </r>
  <r>
    <x v="0"/>
    <n v="40934"/>
    <x v="0"/>
    <x v="0"/>
    <x v="0"/>
    <x v="6"/>
    <x v="2"/>
    <n v="3"/>
  </r>
  <r>
    <x v="0"/>
    <n v="4664"/>
    <x v="1"/>
    <x v="2"/>
    <x v="0"/>
    <x v="9"/>
    <x v="1"/>
    <n v="3"/>
  </r>
  <r>
    <x v="1"/>
    <n v="73153"/>
    <x v="2"/>
    <x v="3"/>
    <x v="0"/>
    <x v="6"/>
    <x v="1"/>
    <n v="3"/>
  </r>
  <r>
    <x v="1"/>
    <n v="57107"/>
    <x v="3"/>
    <x v="2"/>
    <x v="0"/>
    <x v="4"/>
    <x v="0"/>
    <n v="3"/>
  </r>
  <r>
    <x v="0"/>
    <n v="18325"/>
    <x v="1"/>
    <x v="3"/>
    <x v="0"/>
    <x v="8"/>
    <x v="0"/>
    <n v="3"/>
  </r>
  <r>
    <x v="1"/>
    <n v="38175"/>
    <x v="1"/>
    <x v="1"/>
    <x v="0"/>
    <x v="3"/>
    <x v="0"/>
    <n v="3"/>
  </r>
  <r>
    <x v="1"/>
    <n v="27412"/>
    <x v="0"/>
    <x v="0"/>
    <x v="0"/>
    <x v="8"/>
    <x v="0"/>
    <n v="3"/>
  </r>
  <r>
    <x v="1"/>
    <n v="26808"/>
    <x v="3"/>
    <x v="0"/>
    <x v="0"/>
    <x v="6"/>
    <x v="2"/>
    <n v="3"/>
  </r>
  <r>
    <x v="0"/>
    <n v="43193"/>
    <x v="3"/>
    <x v="2"/>
    <x v="0"/>
    <x v="6"/>
    <x v="1"/>
    <n v="3"/>
  </r>
  <r>
    <x v="0"/>
    <n v="94816"/>
    <x v="2"/>
    <x v="2"/>
    <x v="0"/>
    <x v="3"/>
    <x v="0"/>
    <n v="3"/>
  </r>
  <r>
    <x v="0"/>
    <n v="92438"/>
    <x v="1"/>
    <x v="3"/>
    <x v="0"/>
    <x v="4"/>
    <x v="0"/>
    <n v="3"/>
  </r>
  <r>
    <x v="1"/>
    <n v="12961"/>
    <x v="1"/>
    <x v="0"/>
    <x v="0"/>
    <x v="4"/>
    <x v="0"/>
    <n v="3"/>
  </r>
  <r>
    <x v="1"/>
    <n v="96477"/>
    <x v="0"/>
    <x v="3"/>
    <x v="0"/>
    <x v="5"/>
    <x v="0"/>
    <n v="3"/>
  </r>
  <r>
    <x v="0"/>
    <n v="31097"/>
    <x v="3"/>
    <x v="1"/>
    <x v="0"/>
    <x v="2"/>
    <x v="0"/>
    <n v="3"/>
  </r>
  <r>
    <x v="0"/>
    <n v="11962"/>
    <x v="2"/>
    <x v="2"/>
    <x v="0"/>
    <x v="6"/>
    <x v="2"/>
    <n v="3"/>
  </r>
  <r>
    <x v="0"/>
    <n v="29145"/>
    <x v="2"/>
    <x v="0"/>
    <x v="0"/>
    <x v="13"/>
    <x v="1"/>
    <n v="3"/>
  </r>
  <r>
    <x v="0"/>
    <n v="25033"/>
    <x v="1"/>
    <x v="1"/>
    <x v="0"/>
    <x v="6"/>
    <x v="1"/>
    <n v="3"/>
  </r>
  <r>
    <x v="0"/>
    <n v="58830"/>
    <x v="3"/>
    <x v="0"/>
    <x v="0"/>
    <x v="2"/>
    <x v="0"/>
    <n v="3"/>
  </r>
  <r>
    <x v="0"/>
    <n v="64063"/>
    <x v="0"/>
    <x v="1"/>
    <x v="0"/>
    <x v="3"/>
    <x v="0"/>
    <n v="3"/>
  </r>
  <r>
    <x v="0"/>
    <n v="92210"/>
    <x v="2"/>
    <x v="1"/>
    <x v="0"/>
    <x v="2"/>
    <x v="0"/>
    <n v="3"/>
  </r>
  <r>
    <x v="0"/>
    <n v="79031"/>
    <x v="3"/>
    <x v="2"/>
    <x v="0"/>
    <x v="2"/>
    <x v="0"/>
    <n v="3"/>
  </r>
  <r>
    <x v="0"/>
    <n v="47284"/>
    <x v="1"/>
    <x v="1"/>
    <x v="0"/>
    <x v="4"/>
    <x v="0"/>
    <n v="3"/>
  </r>
  <r>
    <x v="0"/>
    <n v="42058"/>
    <x v="4"/>
    <x v="0"/>
    <x v="0"/>
    <x v="4"/>
    <x v="0"/>
    <n v="3"/>
  </r>
  <r>
    <x v="1"/>
    <n v="75433"/>
    <x v="2"/>
    <x v="0"/>
    <x v="0"/>
    <x v="5"/>
    <x v="0"/>
    <n v="3"/>
  </r>
  <r>
    <x v="1"/>
    <n v="22316"/>
    <x v="1"/>
    <x v="0"/>
    <x v="0"/>
    <x v="8"/>
    <x v="0"/>
    <n v="3"/>
  </r>
  <r>
    <x v="0"/>
    <n v="96974"/>
    <x v="2"/>
    <x v="2"/>
    <x v="0"/>
    <x v="3"/>
    <x v="0"/>
    <n v="3"/>
  </r>
  <r>
    <x v="1"/>
    <n v="46694"/>
    <x v="1"/>
    <x v="0"/>
    <x v="0"/>
    <x v="5"/>
    <x v="0"/>
    <n v="3"/>
  </r>
  <r>
    <x v="1"/>
    <n v="4704"/>
    <x v="0"/>
    <x v="2"/>
    <x v="0"/>
    <x v="8"/>
    <x v="0"/>
    <n v="3"/>
  </r>
  <r>
    <x v="1"/>
    <n v="35960"/>
    <x v="0"/>
    <x v="3"/>
    <x v="0"/>
    <x v="10"/>
    <x v="0"/>
    <n v="3"/>
  </r>
  <r>
    <x v="0"/>
    <n v="76669"/>
    <x v="4"/>
    <x v="1"/>
    <x v="0"/>
    <x v="9"/>
    <x v="0"/>
    <n v="3"/>
  </r>
  <r>
    <x v="0"/>
    <n v="34189"/>
    <x v="0"/>
    <x v="3"/>
    <x v="0"/>
    <x v="21"/>
    <x v="0"/>
    <n v="3"/>
  </r>
  <r>
    <x v="1"/>
    <n v="16162"/>
    <x v="3"/>
    <x v="1"/>
    <x v="0"/>
    <x v="13"/>
    <x v="2"/>
    <n v="3"/>
  </r>
  <r>
    <x v="1"/>
    <n v="49777"/>
    <x v="1"/>
    <x v="2"/>
    <x v="0"/>
    <x v="4"/>
    <x v="0"/>
    <n v="3"/>
  </r>
  <r>
    <x v="1"/>
    <n v="18628"/>
    <x v="2"/>
    <x v="2"/>
    <x v="0"/>
    <x v="17"/>
    <x v="0"/>
    <n v="3"/>
  </r>
  <r>
    <x v="0"/>
    <n v="5112"/>
    <x v="2"/>
    <x v="1"/>
    <x v="0"/>
    <x v="6"/>
    <x v="0"/>
    <n v="3"/>
  </r>
  <r>
    <x v="0"/>
    <n v="42288"/>
    <x v="4"/>
    <x v="0"/>
    <x v="0"/>
    <x v="3"/>
    <x v="2"/>
    <n v="3"/>
  </r>
  <r>
    <x v="0"/>
    <n v="13579"/>
    <x v="2"/>
    <x v="3"/>
    <x v="0"/>
    <x v="4"/>
    <x v="0"/>
    <n v="3"/>
  </r>
  <r>
    <x v="0"/>
    <n v="39855"/>
    <x v="4"/>
    <x v="0"/>
    <x v="0"/>
    <x v="6"/>
    <x v="0"/>
    <n v="3"/>
  </r>
  <r>
    <x v="0"/>
    <n v="47571"/>
    <x v="4"/>
    <x v="0"/>
    <x v="0"/>
    <x v="4"/>
    <x v="0"/>
    <n v="3"/>
  </r>
  <r>
    <x v="0"/>
    <n v="90069"/>
    <x v="1"/>
    <x v="2"/>
    <x v="0"/>
    <x v="4"/>
    <x v="0"/>
    <n v="3"/>
  </r>
  <r>
    <x v="0"/>
    <n v="25072"/>
    <x v="2"/>
    <x v="1"/>
    <x v="0"/>
    <x v="4"/>
    <x v="0"/>
    <n v="3"/>
  </r>
  <r>
    <x v="0"/>
    <n v="2315"/>
    <x v="4"/>
    <x v="0"/>
    <x v="0"/>
    <x v="1"/>
    <x v="0"/>
    <n v="3"/>
  </r>
  <r>
    <x v="0"/>
    <n v="74746"/>
    <x v="4"/>
    <x v="3"/>
    <x v="0"/>
    <x v="3"/>
    <x v="0"/>
    <n v="3"/>
  </r>
  <r>
    <x v="0"/>
    <n v="20157"/>
    <x v="3"/>
    <x v="0"/>
    <x v="0"/>
    <x v="1"/>
    <x v="0"/>
    <n v="3"/>
  </r>
  <r>
    <x v="1"/>
    <n v="11719"/>
    <x v="0"/>
    <x v="2"/>
    <x v="0"/>
    <x v="4"/>
    <x v="0"/>
    <n v="3"/>
  </r>
  <r>
    <x v="0"/>
    <n v="30912"/>
    <x v="3"/>
    <x v="0"/>
    <x v="0"/>
    <x v="3"/>
    <x v="0"/>
    <n v="3"/>
  </r>
  <r>
    <x v="0"/>
    <n v="35052"/>
    <x v="4"/>
    <x v="1"/>
    <x v="0"/>
    <x v="3"/>
    <x v="0"/>
    <n v="3"/>
  </r>
  <r>
    <x v="1"/>
    <n v="13235"/>
    <x v="1"/>
    <x v="3"/>
    <x v="0"/>
    <x v="9"/>
    <x v="0"/>
    <n v="3"/>
  </r>
  <r>
    <x v="1"/>
    <n v="27010"/>
    <x v="0"/>
    <x v="0"/>
    <x v="0"/>
    <x v="8"/>
    <x v="0"/>
    <n v="3"/>
  </r>
  <r>
    <x v="1"/>
    <n v="79458"/>
    <x v="1"/>
    <x v="0"/>
    <x v="0"/>
    <x v="9"/>
    <x v="0"/>
    <n v="3"/>
  </r>
  <r>
    <x v="0"/>
    <n v="62937"/>
    <x v="3"/>
    <x v="0"/>
    <x v="0"/>
    <x v="20"/>
    <x v="0"/>
    <n v="3"/>
  </r>
  <r>
    <x v="0"/>
    <n v="7598"/>
    <x v="3"/>
    <x v="0"/>
    <x v="0"/>
    <x v="2"/>
    <x v="0"/>
    <n v="3"/>
  </r>
  <r>
    <x v="1"/>
    <n v="26161"/>
    <x v="0"/>
    <x v="2"/>
    <x v="0"/>
    <x v="8"/>
    <x v="0"/>
    <n v="3"/>
  </r>
  <r>
    <x v="1"/>
    <n v="43421"/>
    <x v="3"/>
    <x v="2"/>
    <x v="0"/>
    <x v="4"/>
    <x v="0"/>
    <n v="3"/>
  </r>
  <r>
    <x v="0"/>
    <n v="53393"/>
    <x v="2"/>
    <x v="2"/>
    <x v="0"/>
    <x v="5"/>
    <x v="0"/>
    <n v="3"/>
  </r>
  <r>
    <x v="0"/>
    <n v="33362"/>
    <x v="1"/>
    <x v="2"/>
    <x v="0"/>
    <x v="4"/>
    <x v="0"/>
    <n v="3"/>
  </r>
  <r>
    <x v="0"/>
    <n v="61239"/>
    <x v="1"/>
    <x v="0"/>
    <x v="0"/>
    <x v="8"/>
    <x v="0"/>
    <n v="3"/>
  </r>
  <r>
    <x v="0"/>
    <n v="31989"/>
    <x v="1"/>
    <x v="0"/>
    <x v="0"/>
    <x v="20"/>
    <x v="0"/>
    <n v="3"/>
  </r>
  <r>
    <x v="1"/>
    <n v="75761"/>
    <x v="4"/>
    <x v="0"/>
    <x v="0"/>
    <x v="6"/>
    <x v="2"/>
    <n v="3"/>
  </r>
  <r>
    <x v="0"/>
    <n v="25854"/>
    <x v="2"/>
    <x v="2"/>
    <x v="0"/>
    <x v="7"/>
    <x v="0"/>
    <n v="3"/>
  </r>
  <r>
    <x v="0"/>
    <n v="92807"/>
    <x v="3"/>
    <x v="0"/>
    <x v="0"/>
    <x v="4"/>
    <x v="0"/>
    <n v="3"/>
  </r>
  <r>
    <x v="0"/>
    <n v="5288"/>
    <x v="3"/>
    <x v="3"/>
    <x v="0"/>
    <x v="6"/>
    <x v="0"/>
    <n v="3"/>
  </r>
  <r>
    <x v="0"/>
    <n v="66412"/>
    <x v="4"/>
    <x v="0"/>
    <x v="0"/>
    <x v="13"/>
    <x v="0"/>
    <n v="3"/>
  </r>
  <r>
    <x v="0"/>
    <n v="20484"/>
    <x v="2"/>
    <x v="1"/>
    <x v="0"/>
    <x v="4"/>
    <x v="0"/>
    <n v="3"/>
  </r>
  <r>
    <x v="1"/>
    <n v="73854"/>
    <x v="0"/>
    <x v="0"/>
    <x v="0"/>
    <x v="20"/>
    <x v="0"/>
    <n v="3"/>
  </r>
  <r>
    <x v="0"/>
    <n v="86977"/>
    <x v="1"/>
    <x v="3"/>
    <x v="0"/>
    <x v="4"/>
    <x v="0"/>
    <n v="3"/>
  </r>
  <r>
    <x v="0"/>
    <n v="40039"/>
    <x v="4"/>
    <x v="0"/>
    <x v="0"/>
    <x v="9"/>
    <x v="0"/>
    <n v="3"/>
  </r>
  <r>
    <x v="1"/>
    <n v="25683"/>
    <x v="1"/>
    <x v="3"/>
    <x v="0"/>
    <x v="9"/>
    <x v="0"/>
    <n v="3"/>
  </r>
  <r>
    <x v="1"/>
    <n v="3170"/>
    <x v="3"/>
    <x v="2"/>
    <x v="0"/>
    <x v="4"/>
    <x v="0"/>
    <n v="3"/>
  </r>
  <r>
    <x v="1"/>
    <n v="32042"/>
    <x v="2"/>
    <x v="3"/>
    <x v="0"/>
    <x v="9"/>
    <x v="0"/>
    <n v="3"/>
  </r>
  <r>
    <x v="1"/>
    <n v="52047"/>
    <x v="2"/>
    <x v="3"/>
    <x v="0"/>
    <x v="3"/>
    <x v="0"/>
    <n v="3"/>
  </r>
  <r>
    <x v="0"/>
    <n v="88833"/>
    <x v="1"/>
    <x v="1"/>
    <x v="0"/>
    <x v="3"/>
    <x v="0"/>
    <n v="3"/>
  </r>
  <r>
    <x v="0"/>
    <n v="3211"/>
    <x v="3"/>
    <x v="1"/>
    <x v="0"/>
    <x v="2"/>
    <x v="0"/>
    <n v="3"/>
  </r>
  <r>
    <x v="0"/>
    <n v="5789"/>
    <x v="3"/>
    <x v="0"/>
    <x v="0"/>
    <x v="4"/>
    <x v="0"/>
    <n v="3"/>
  </r>
  <r>
    <x v="1"/>
    <n v="14685"/>
    <x v="2"/>
    <x v="0"/>
    <x v="0"/>
    <x v="3"/>
    <x v="1"/>
    <n v="3"/>
  </r>
  <r>
    <x v="1"/>
    <n v="6954"/>
    <x v="4"/>
    <x v="0"/>
    <x v="0"/>
    <x v="4"/>
    <x v="0"/>
    <n v="3"/>
  </r>
  <r>
    <x v="0"/>
    <n v="69989"/>
    <x v="1"/>
    <x v="3"/>
    <x v="0"/>
    <x v="15"/>
    <x v="1"/>
    <n v="3"/>
  </r>
  <r>
    <x v="0"/>
    <n v="19999"/>
    <x v="4"/>
    <x v="1"/>
    <x v="0"/>
    <x v="4"/>
    <x v="0"/>
    <n v="3"/>
  </r>
  <r>
    <x v="0"/>
    <n v="15282"/>
    <x v="4"/>
    <x v="3"/>
    <x v="0"/>
    <x v="15"/>
    <x v="0"/>
    <n v="3"/>
  </r>
  <r>
    <x v="1"/>
    <n v="65852"/>
    <x v="3"/>
    <x v="0"/>
    <x v="0"/>
    <x v="6"/>
    <x v="0"/>
    <n v="3"/>
  </r>
  <r>
    <x v="1"/>
    <n v="79576"/>
    <x v="4"/>
    <x v="1"/>
    <x v="0"/>
    <x v="3"/>
    <x v="0"/>
    <n v="3"/>
  </r>
  <r>
    <x v="0"/>
    <n v="47974"/>
    <x v="1"/>
    <x v="3"/>
    <x v="0"/>
    <x v="15"/>
    <x v="1"/>
    <n v="3"/>
  </r>
  <r>
    <x v="0"/>
    <n v="18550"/>
    <x v="3"/>
    <x v="2"/>
    <x v="0"/>
    <x v="10"/>
    <x v="0"/>
    <n v="3"/>
  </r>
  <r>
    <x v="0"/>
    <n v="21985"/>
    <x v="2"/>
    <x v="0"/>
    <x v="0"/>
    <x v="12"/>
    <x v="0"/>
    <n v="3"/>
  </r>
  <r>
    <x v="0"/>
    <n v="17356"/>
    <x v="1"/>
    <x v="0"/>
    <x v="0"/>
    <x v="3"/>
    <x v="0"/>
    <n v="3"/>
  </r>
  <r>
    <x v="0"/>
    <n v="82586"/>
    <x v="4"/>
    <x v="1"/>
    <x v="0"/>
    <x v="4"/>
    <x v="0"/>
    <n v="3"/>
  </r>
  <r>
    <x v="1"/>
    <n v="74406"/>
    <x v="3"/>
    <x v="2"/>
    <x v="0"/>
    <x v="1"/>
    <x v="2"/>
    <n v="3"/>
  </r>
  <r>
    <x v="0"/>
    <n v="11134"/>
    <x v="3"/>
    <x v="0"/>
    <x v="0"/>
    <x v="0"/>
    <x v="0"/>
    <n v="3"/>
  </r>
  <r>
    <x v="1"/>
    <n v="71705"/>
    <x v="1"/>
    <x v="2"/>
    <x v="0"/>
    <x v="4"/>
    <x v="2"/>
    <n v="3"/>
  </r>
  <r>
    <x v="1"/>
    <n v="48643"/>
    <x v="0"/>
    <x v="3"/>
    <x v="0"/>
    <x v="3"/>
    <x v="0"/>
    <n v="3"/>
  </r>
  <r>
    <x v="1"/>
    <n v="66491"/>
    <x v="4"/>
    <x v="1"/>
    <x v="0"/>
    <x v="0"/>
    <x v="2"/>
    <n v="3"/>
  </r>
  <r>
    <x v="1"/>
    <n v="40823"/>
    <x v="4"/>
    <x v="1"/>
    <x v="0"/>
    <x v="3"/>
    <x v="0"/>
    <n v="3"/>
  </r>
  <r>
    <x v="0"/>
    <n v="95601"/>
    <x v="2"/>
    <x v="1"/>
    <x v="0"/>
    <x v="4"/>
    <x v="2"/>
    <n v="3"/>
  </r>
  <r>
    <x v="0"/>
    <n v="60634"/>
    <x v="2"/>
    <x v="0"/>
    <x v="0"/>
    <x v="9"/>
    <x v="0"/>
    <n v="3"/>
  </r>
  <r>
    <x v="0"/>
    <n v="2053"/>
    <x v="0"/>
    <x v="2"/>
    <x v="0"/>
    <x v="10"/>
    <x v="0"/>
    <n v="3"/>
  </r>
  <r>
    <x v="0"/>
    <n v="77910"/>
    <x v="3"/>
    <x v="1"/>
    <x v="0"/>
    <x v="8"/>
    <x v="0"/>
    <n v="3"/>
  </r>
  <r>
    <x v="0"/>
    <n v="16737"/>
    <x v="1"/>
    <x v="0"/>
    <x v="0"/>
    <x v="3"/>
    <x v="0"/>
    <n v="3"/>
  </r>
  <r>
    <x v="1"/>
    <n v="12898"/>
    <x v="2"/>
    <x v="3"/>
    <x v="0"/>
    <x v="8"/>
    <x v="0"/>
    <n v="3"/>
  </r>
  <r>
    <x v="1"/>
    <n v="51245"/>
    <x v="1"/>
    <x v="0"/>
    <x v="0"/>
    <x v="8"/>
    <x v="0"/>
    <n v="3"/>
  </r>
  <r>
    <x v="0"/>
    <n v="22497"/>
    <x v="0"/>
    <x v="2"/>
    <x v="0"/>
    <x v="4"/>
    <x v="0"/>
    <n v="3"/>
  </r>
  <r>
    <x v="1"/>
    <n v="30814"/>
    <x v="3"/>
    <x v="1"/>
    <x v="0"/>
    <x v="13"/>
    <x v="0"/>
    <n v="3"/>
  </r>
  <r>
    <x v="0"/>
    <n v="69254"/>
    <x v="4"/>
    <x v="3"/>
    <x v="0"/>
    <x v="3"/>
    <x v="0"/>
    <n v="3"/>
  </r>
  <r>
    <x v="1"/>
    <n v="20973"/>
    <x v="2"/>
    <x v="1"/>
    <x v="0"/>
    <x v="6"/>
    <x v="1"/>
    <n v="3"/>
  </r>
  <r>
    <x v="1"/>
    <n v="43757"/>
    <x v="4"/>
    <x v="0"/>
    <x v="0"/>
    <x v="14"/>
    <x v="1"/>
    <n v="3"/>
  </r>
  <r>
    <x v="0"/>
    <n v="32811"/>
    <x v="3"/>
    <x v="1"/>
    <x v="0"/>
    <x v="1"/>
    <x v="1"/>
    <n v="3"/>
  </r>
  <r>
    <x v="0"/>
    <n v="75995"/>
    <x v="3"/>
    <x v="2"/>
    <x v="0"/>
    <x v="5"/>
    <x v="1"/>
    <n v="3"/>
  </r>
  <r>
    <x v="0"/>
    <n v="2999"/>
    <x v="2"/>
    <x v="2"/>
    <x v="0"/>
    <x v="2"/>
    <x v="1"/>
    <n v="3"/>
  </r>
  <r>
    <x v="0"/>
    <n v="75959"/>
    <x v="0"/>
    <x v="2"/>
    <x v="0"/>
    <x v="9"/>
    <x v="1"/>
    <n v="3"/>
  </r>
  <r>
    <x v="0"/>
    <n v="8372"/>
    <x v="3"/>
    <x v="3"/>
    <x v="0"/>
    <x v="3"/>
    <x v="2"/>
    <n v="3"/>
  </r>
  <r>
    <x v="1"/>
    <n v="82257"/>
    <x v="0"/>
    <x v="3"/>
    <x v="0"/>
    <x v="4"/>
    <x v="1"/>
    <n v="3"/>
  </r>
  <r>
    <x v="0"/>
    <n v="23314"/>
    <x v="1"/>
    <x v="2"/>
    <x v="0"/>
    <x v="3"/>
    <x v="1"/>
    <n v="3"/>
  </r>
  <r>
    <x v="1"/>
    <n v="45740"/>
    <x v="4"/>
    <x v="1"/>
    <x v="0"/>
    <x v="6"/>
    <x v="1"/>
    <n v="3"/>
  </r>
  <r>
    <x v="0"/>
    <n v="60262"/>
    <x v="4"/>
    <x v="2"/>
    <x v="0"/>
    <x v="3"/>
    <x v="1"/>
    <n v="3"/>
  </r>
  <r>
    <x v="1"/>
    <n v="29223"/>
    <x v="0"/>
    <x v="1"/>
    <x v="0"/>
    <x v="3"/>
    <x v="1"/>
    <n v="3"/>
  </r>
  <r>
    <x v="1"/>
    <n v="80948"/>
    <x v="4"/>
    <x v="2"/>
    <x v="0"/>
    <x v="3"/>
    <x v="1"/>
    <n v="3"/>
  </r>
  <r>
    <x v="0"/>
    <n v="95266"/>
    <x v="3"/>
    <x v="1"/>
    <x v="0"/>
    <x v="4"/>
    <x v="1"/>
    <n v="3"/>
  </r>
  <r>
    <x v="0"/>
    <n v="33304"/>
    <x v="0"/>
    <x v="3"/>
    <x v="0"/>
    <x v="4"/>
    <x v="1"/>
    <n v="3"/>
  </r>
  <r>
    <x v="0"/>
    <n v="36632"/>
    <x v="1"/>
    <x v="2"/>
    <x v="0"/>
    <x v="12"/>
    <x v="2"/>
    <n v="3"/>
  </r>
  <r>
    <x v="0"/>
    <n v="20625"/>
    <x v="0"/>
    <x v="0"/>
    <x v="0"/>
    <x v="4"/>
    <x v="3"/>
    <n v="3"/>
  </r>
  <r>
    <x v="1"/>
    <n v="26283"/>
    <x v="3"/>
    <x v="2"/>
    <x v="0"/>
    <x v="5"/>
    <x v="3"/>
    <n v="3"/>
  </r>
  <r>
    <x v="0"/>
    <n v="67750"/>
    <x v="0"/>
    <x v="1"/>
    <x v="0"/>
    <x v="3"/>
    <x v="2"/>
    <n v="3"/>
  </r>
  <r>
    <x v="0"/>
    <n v="53913"/>
    <x v="1"/>
    <x v="0"/>
    <x v="0"/>
    <x v="9"/>
    <x v="2"/>
    <n v="3"/>
  </r>
  <r>
    <x v="1"/>
    <n v="76052"/>
    <x v="0"/>
    <x v="1"/>
    <x v="0"/>
    <x v="2"/>
    <x v="2"/>
    <n v="3"/>
  </r>
  <r>
    <x v="0"/>
    <n v="61768"/>
    <x v="2"/>
    <x v="1"/>
    <x v="0"/>
    <x v="4"/>
    <x v="1"/>
    <n v="3"/>
  </r>
  <r>
    <x v="1"/>
    <n v="33335"/>
    <x v="4"/>
    <x v="3"/>
    <x v="0"/>
    <x v="4"/>
    <x v="2"/>
    <n v="3"/>
  </r>
  <r>
    <x v="1"/>
    <n v="69290"/>
    <x v="0"/>
    <x v="2"/>
    <x v="0"/>
    <x v="3"/>
    <x v="1"/>
    <n v="3"/>
  </r>
  <r>
    <x v="0"/>
    <n v="65106"/>
    <x v="3"/>
    <x v="3"/>
    <x v="0"/>
    <x v="4"/>
    <x v="2"/>
    <n v="3"/>
  </r>
  <r>
    <x v="0"/>
    <n v="12740"/>
    <x v="3"/>
    <x v="3"/>
    <x v="0"/>
    <x v="1"/>
    <x v="2"/>
    <n v="3"/>
  </r>
  <r>
    <x v="1"/>
    <n v="58121"/>
    <x v="0"/>
    <x v="0"/>
    <x v="0"/>
    <x v="4"/>
    <x v="2"/>
    <n v="3"/>
  </r>
  <r>
    <x v="0"/>
    <n v="95591"/>
    <x v="3"/>
    <x v="0"/>
    <x v="0"/>
    <x v="3"/>
    <x v="2"/>
    <n v="3"/>
  </r>
  <r>
    <x v="1"/>
    <n v="70072"/>
    <x v="4"/>
    <x v="1"/>
    <x v="0"/>
    <x v="7"/>
    <x v="2"/>
    <n v="3"/>
  </r>
  <r>
    <x v="1"/>
    <n v="2134"/>
    <x v="2"/>
    <x v="3"/>
    <x v="2"/>
    <x v="4"/>
    <x v="2"/>
    <n v="3"/>
  </r>
  <r>
    <x v="1"/>
    <n v="2134"/>
    <x v="4"/>
    <x v="1"/>
    <x v="2"/>
    <x v="1"/>
    <x v="2"/>
    <n v="3"/>
  </r>
  <r>
    <x v="1"/>
    <n v="2045"/>
    <x v="2"/>
    <x v="3"/>
    <x v="2"/>
    <x v="0"/>
    <x v="2"/>
    <n v="3"/>
  </r>
  <r>
    <x v="1"/>
    <n v="1887"/>
    <x v="0"/>
    <x v="0"/>
    <x v="2"/>
    <x v="4"/>
    <x v="2"/>
    <n v="3"/>
  </r>
  <r>
    <x v="1"/>
    <n v="2056"/>
    <x v="2"/>
    <x v="1"/>
    <x v="2"/>
    <x v="12"/>
    <x v="1"/>
    <n v="3"/>
  </r>
  <r>
    <x v="0"/>
    <n v="2056"/>
    <x v="2"/>
    <x v="2"/>
    <x v="2"/>
    <x v="3"/>
    <x v="2"/>
    <n v="3"/>
  </r>
  <r>
    <x v="0"/>
    <n v="2110"/>
    <x v="2"/>
    <x v="3"/>
    <x v="2"/>
    <x v="4"/>
    <x v="1"/>
    <n v="3"/>
  </r>
  <r>
    <x v="0"/>
    <n v="1886"/>
    <x v="4"/>
    <x v="1"/>
    <x v="2"/>
    <x v="14"/>
    <x v="2"/>
    <n v="3"/>
  </r>
  <r>
    <x v="0"/>
    <n v="2970"/>
    <x v="1"/>
    <x v="2"/>
    <x v="2"/>
    <x v="4"/>
    <x v="0"/>
    <n v="3"/>
  </r>
  <r>
    <x v="0"/>
    <n v="13058"/>
    <x v="2"/>
    <x v="1"/>
    <x v="2"/>
    <x v="3"/>
    <x v="0"/>
    <n v="3"/>
  </r>
  <r>
    <x v="0"/>
    <n v="20602"/>
    <x v="0"/>
    <x v="0"/>
    <x v="2"/>
    <x v="7"/>
    <x v="0"/>
    <n v="3"/>
  </r>
  <r>
    <x v="0"/>
    <n v="40731"/>
    <x v="3"/>
    <x v="0"/>
    <x v="2"/>
    <x v="4"/>
    <x v="0"/>
    <n v="3"/>
  </r>
  <r>
    <x v="0"/>
    <n v="94379"/>
    <x v="3"/>
    <x v="0"/>
    <x v="2"/>
    <x v="4"/>
    <x v="0"/>
    <n v="3"/>
  </r>
  <r>
    <x v="1"/>
    <n v="62674"/>
    <x v="3"/>
    <x v="3"/>
    <x v="2"/>
    <x v="0"/>
    <x v="0"/>
    <n v="3"/>
  </r>
  <r>
    <x v="1"/>
    <n v="18618"/>
    <x v="1"/>
    <x v="1"/>
    <x v="2"/>
    <x v="22"/>
    <x v="0"/>
    <n v="3"/>
  </r>
  <r>
    <x v="1"/>
    <n v="6067"/>
    <x v="0"/>
    <x v="1"/>
    <x v="5"/>
    <x v="1"/>
    <x v="0"/>
    <n v="3"/>
  </r>
  <r>
    <x v="1"/>
    <n v="78952"/>
    <x v="3"/>
    <x v="3"/>
    <x v="5"/>
    <x v="3"/>
    <x v="0"/>
    <n v="3"/>
  </r>
  <r>
    <x v="1"/>
    <n v="82541"/>
    <x v="4"/>
    <x v="3"/>
    <x v="1"/>
    <x v="0"/>
    <x v="0"/>
    <n v="3"/>
  </r>
  <r>
    <x v="1"/>
    <n v="87307"/>
    <x v="3"/>
    <x v="2"/>
    <x v="2"/>
    <x v="4"/>
    <x v="0"/>
    <n v="3"/>
  </r>
  <r>
    <x v="0"/>
    <n v="59443"/>
    <x v="1"/>
    <x v="3"/>
    <x v="2"/>
    <x v="6"/>
    <x v="0"/>
    <n v="3"/>
  </r>
  <r>
    <x v="0"/>
    <n v="40835"/>
    <x v="2"/>
    <x v="2"/>
    <x v="2"/>
    <x v="4"/>
    <x v="0"/>
    <n v="3"/>
  </r>
  <r>
    <x v="0"/>
    <n v="9049"/>
    <x v="3"/>
    <x v="1"/>
    <x v="2"/>
    <x v="13"/>
    <x v="0"/>
    <n v="3"/>
  </r>
  <r>
    <x v="1"/>
    <n v="12567"/>
    <x v="2"/>
    <x v="0"/>
    <x v="2"/>
    <x v="1"/>
    <x v="0"/>
    <n v="3"/>
  </r>
  <r>
    <x v="1"/>
    <n v="94154"/>
    <x v="2"/>
    <x v="0"/>
    <x v="2"/>
    <x v="1"/>
    <x v="0"/>
    <n v="3"/>
  </r>
  <r>
    <x v="1"/>
    <n v="42258"/>
    <x v="1"/>
    <x v="0"/>
    <x v="2"/>
    <x v="10"/>
    <x v="0"/>
    <n v="3"/>
  </r>
  <r>
    <x v="1"/>
    <n v="74220"/>
    <x v="3"/>
    <x v="3"/>
    <x v="5"/>
    <x v="2"/>
    <x v="0"/>
    <n v="3"/>
  </r>
  <r>
    <x v="1"/>
    <n v="47015"/>
    <x v="3"/>
    <x v="0"/>
    <x v="2"/>
    <x v="14"/>
    <x v="0"/>
    <n v="3"/>
  </r>
  <r>
    <x v="1"/>
    <n v="96848"/>
    <x v="0"/>
    <x v="1"/>
    <x v="1"/>
    <x v="1"/>
    <x v="0"/>
    <n v="3"/>
  </r>
  <r>
    <x v="1"/>
    <n v="87451"/>
    <x v="0"/>
    <x v="1"/>
    <x v="2"/>
    <x v="13"/>
    <x v="0"/>
    <n v="3"/>
  </r>
  <r>
    <x v="1"/>
    <n v="29739"/>
    <x v="4"/>
    <x v="0"/>
    <x v="2"/>
    <x v="6"/>
    <x v="0"/>
    <n v="3"/>
  </r>
  <r>
    <x v="0"/>
    <n v="13117"/>
    <x v="3"/>
    <x v="0"/>
    <x v="2"/>
    <x v="1"/>
    <x v="0"/>
    <n v="3"/>
  </r>
  <r>
    <x v="0"/>
    <n v="2581"/>
    <x v="0"/>
    <x v="1"/>
    <x v="2"/>
    <x v="4"/>
    <x v="0"/>
    <n v="3"/>
  </r>
  <r>
    <x v="1"/>
    <n v="63435"/>
    <x v="1"/>
    <x v="2"/>
    <x v="2"/>
    <x v="4"/>
    <x v="0"/>
    <n v="3"/>
  </r>
  <r>
    <x v="1"/>
    <n v="87224"/>
    <x v="3"/>
    <x v="3"/>
    <x v="2"/>
    <x v="6"/>
    <x v="0"/>
    <n v="3"/>
  </r>
  <r>
    <x v="1"/>
    <n v="3563"/>
    <x v="3"/>
    <x v="2"/>
    <x v="2"/>
    <x v="13"/>
    <x v="0"/>
    <n v="3"/>
  </r>
  <r>
    <x v="1"/>
    <n v="10497"/>
    <x v="3"/>
    <x v="1"/>
    <x v="5"/>
    <x v="4"/>
    <x v="0"/>
    <n v="3"/>
  </r>
  <r>
    <x v="1"/>
    <n v="38675"/>
    <x v="2"/>
    <x v="2"/>
    <x v="2"/>
    <x v="6"/>
    <x v="0"/>
    <n v="3"/>
  </r>
  <r>
    <x v="1"/>
    <n v="72313"/>
    <x v="2"/>
    <x v="0"/>
    <x v="2"/>
    <x v="4"/>
    <x v="0"/>
    <n v="3"/>
  </r>
  <r>
    <x v="0"/>
    <n v="39930"/>
    <x v="0"/>
    <x v="1"/>
    <x v="1"/>
    <x v="4"/>
    <x v="0"/>
    <n v="3"/>
  </r>
  <r>
    <x v="1"/>
    <n v="47536"/>
    <x v="2"/>
    <x v="0"/>
    <x v="2"/>
    <x v="3"/>
    <x v="0"/>
    <n v="3"/>
  </r>
  <r>
    <x v="1"/>
    <n v="91255"/>
    <x v="1"/>
    <x v="3"/>
    <x v="2"/>
    <x v="0"/>
    <x v="0"/>
    <n v="3"/>
  </r>
  <r>
    <x v="0"/>
    <n v="19115"/>
    <x v="1"/>
    <x v="2"/>
    <x v="2"/>
    <x v="6"/>
    <x v="0"/>
    <n v="3"/>
  </r>
  <r>
    <x v="0"/>
    <n v="32063"/>
    <x v="4"/>
    <x v="0"/>
    <x v="2"/>
    <x v="1"/>
    <x v="0"/>
    <n v="3"/>
  </r>
  <r>
    <x v="1"/>
    <n v="2597"/>
    <x v="0"/>
    <x v="1"/>
    <x v="2"/>
    <x v="8"/>
    <x v="0"/>
    <n v="3"/>
  </r>
  <r>
    <x v="1"/>
    <n v="30018"/>
    <x v="3"/>
    <x v="0"/>
    <x v="2"/>
    <x v="9"/>
    <x v="0"/>
    <n v="3"/>
  </r>
  <r>
    <x v="1"/>
    <n v="38619"/>
    <x v="3"/>
    <x v="3"/>
    <x v="2"/>
    <x v="3"/>
    <x v="0"/>
    <n v="3"/>
  </r>
  <r>
    <x v="1"/>
    <n v="62112"/>
    <x v="3"/>
    <x v="0"/>
    <x v="5"/>
    <x v="8"/>
    <x v="0"/>
    <n v="3"/>
  </r>
  <r>
    <x v="1"/>
    <n v="35842"/>
    <x v="3"/>
    <x v="1"/>
    <x v="5"/>
    <x v="1"/>
    <x v="0"/>
    <n v="3"/>
  </r>
  <r>
    <x v="1"/>
    <n v="78813"/>
    <x v="4"/>
    <x v="3"/>
    <x v="2"/>
    <x v="4"/>
    <x v="0"/>
    <n v="3"/>
  </r>
  <r>
    <x v="0"/>
    <n v="4772"/>
    <x v="2"/>
    <x v="0"/>
    <x v="2"/>
    <x v="8"/>
    <x v="0"/>
    <n v="3"/>
  </r>
  <r>
    <x v="0"/>
    <n v="83162"/>
    <x v="0"/>
    <x v="2"/>
    <x v="1"/>
    <x v="9"/>
    <x v="0"/>
    <n v="3"/>
  </r>
  <r>
    <x v="1"/>
    <n v="21426"/>
    <x v="4"/>
    <x v="2"/>
    <x v="2"/>
    <x v="4"/>
    <x v="0"/>
    <n v="3"/>
  </r>
  <r>
    <x v="0"/>
    <n v="74874"/>
    <x v="2"/>
    <x v="0"/>
    <x v="2"/>
    <x v="3"/>
    <x v="0"/>
    <n v="3"/>
  </r>
  <r>
    <x v="0"/>
    <n v="56043"/>
    <x v="2"/>
    <x v="2"/>
    <x v="2"/>
    <x v="13"/>
    <x v="0"/>
    <n v="3"/>
  </r>
  <r>
    <x v="1"/>
    <n v="59192"/>
    <x v="1"/>
    <x v="0"/>
    <x v="2"/>
    <x v="4"/>
    <x v="0"/>
    <n v="3"/>
  </r>
  <r>
    <x v="1"/>
    <n v="82767"/>
    <x v="2"/>
    <x v="0"/>
    <x v="2"/>
    <x v="14"/>
    <x v="0"/>
    <n v="3"/>
  </r>
  <r>
    <x v="0"/>
    <n v="44156"/>
    <x v="2"/>
    <x v="0"/>
    <x v="2"/>
    <x v="3"/>
    <x v="0"/>
    <n v="3"/>
  </r>
  <r>
    <x v="0"/>
    <n v="59433"/>
    <x v="3"/>
    <x v="0"/>
    <x v="5"/>
    <x v="4"/>
    <x v="0"/>
    <n v="3"/>
  </r>
  <r>
    <x v="1"/>
    <n v="42691"/>
    <x v="3"/>
    <x v="0"/>
    <x v="5"/>
    <x v="6"/>
    <x v="0"/>
    <n v="3"/>
  </r>
  <r>
    <x v="1"/>
    <n v="33673"/>
    <x v="2"/>
    <x v="3"/>
    <x v="2"/>
    <x v="3"/>
    <x v="0"/>
    <n v="3"/>
  </r>
  <r>
    <x v="0"/>
    <n v="34659"/>
    <x v="0"/>
    <x v="3"/>
    <x v="2"/>
    <x v="6"/>
    <x v="0"/>
    <n v="3"/>
  </r>
  <r>
    <x v="0"/>
    <n v="65125"/>
    <x v="3"/>
    <x v="2"/>
    <x v="2"/>
    <x v="1"/>
    <x v="0"/>
    <n v="3"/>
  </r>
  <r>
    <x v="0"/>
    <n v="97969"/>
    <x v="2"/>
    <x v="2"/>
    <x v="1"/>
    <x v="1"/>
    <x v="0"/>
    <n v="3"/>
  </r>
  <r>
    <x v="1"/>
    <n v="18894"/>
    <x v="1"/>
    <x v="0"/>
    <x v="2"/>
    <x v="6"/>
    <x v="0"/>
    <n v="3"/>
  </r>
  <r>
    <x v="0"/>
    <n v="16287"/>
    <x v="3"/>
    <x v="3"/>
    <x v="2"/>
    <x v="1"/>
    <x v="0"/>
    <n v="3"/>
  </r>
  <r>
    <x v="1"/>
    <n v="63472"/>
    <x v="3"/>
    <x v="0"/>
    <x v="2"/>
    <x v="0"/>
    <x v="0"/>
    <n v="3"/>
  </r>
  <r>
    <x v="1"/>
    <n v="19801"/>
    <x v="0"/>
    <x v="0"/>
    <x v="2"/>
    <x v="6"/>
    <x v="0"/>
    <n v="3"/>
  </r>
  <r>
    <x v="1"/>
    <n v="34107"/>
    <x v="2"/>
    <x v="3"/>
    <x v="2"/>
    <x v="12"/>
    <x v="0"/>
    <n v="3"/>
  </r>
  <r>
    <x v="1"/>
    <n v="35372"/>
    <x v="2"/>
    <x v="2"/>
    <x v="5"/>
    <x v="4"/>
    <x v="0"/>
    <n v="3"/>
  </r>
  <r>
    <x v="1"/>
    <n v="56249"/>
    <x v="3"/>
    <x v="0"/>
    <x v="5"/>
    <x v="15"/>
    <x v="0"/>
    <n v="3"/>
  </r>
  <r>
    <x v="1"/>
    <n v="77562"/>
    <x v="3"/>
    <x v="0"/>
    <x v="2"/>
    <x v="9"/>
    <x v="0"/>
    <n v="3"/>
  </r>
  <r>
    <x v="0"/>
    <n v="23764"/>
    <x v="2"/>
    <x v="0"/>
    <x v="2"/>
    <x v="6"/>
    <x v="0"/>
    <n v="3"/>
  </r>
  <r>
    <x v="0"/>
    <n v="2558"/>
    <x v="2"/>
    <x v="1"/>
    <x v="2"/>
    <x v="4"/>
    <x v="0"/>
    <n v="3"/>
  </r>
  <r>
    <x v="1"/>
    <n v="82773"/>
    <x v="4"/>
    <x v="2"/>
    <x v="2"/>
    <x v="1"/>
    <x v="0"/>
    <n v="3"/>
  </r>
  <r>
    <x v="0"/>
    <n v="20654"/>
    <x v="2"/>
    <x v="0"/>
    <x v="2"/>
    <x v="23"/>
    <x v="0"/>
    <n v="3"/>
  </r>
  <r>
    <x v="1"/>
    <n v="74846"/>
    <x v="1"/>
    <x v="2"/>
    <x v="2"/>
    <x v="5"/>
    <x v="0"/>
    <n v="3"/>
  </r>
  <r>
    <x v="1"/>
    <n v="3758"/>
    <x v="4"/>
    <x v="0"/>
    <x v="2"/>
    <x v="3"/>
    <x v="0"/>
    <n v="3"/>
  </r>
  <r>
    <x v="1"/>
    <n v="5156"/>
    <x v="0"/>
    <x v="2"/>
    <x v="2"/>
    <x v="19"/>
    <x v="0"/>
    <n v="3"/>
  </r>
  <r>
    <x v="1"/>
    <n v="64233"/>
    <x v="1"/>
    <x v="2"/>
    <x v="5"/>
    <x v="7"/>
    <x v="0"/>
    <n v="3"/>
  </r>
  <r>
    <x v="1"/>
    <n v="61270"/>
    <x v="4"/>
    <x v="0"/>
    <x v="2"/>
    <x v="6"/>
    <x v="0"/>
    <n v="3"/>
  </r>
  <r>
    <x v="1"/>
    <n v="36731"/>
    <x v="2"/>
    <x v="1"/>
    <x v="2"/>
    <x v="9"/>
    <x v="0"/>
    <n v="3"/>
  </r>
  <r>
    <x v="0"/>
    <n v="49479"/>
    <x v="2"/>
    <x v="1"/>
    <x v="2"/>
    <x v="9"/>
    <x v="0"/>
    <n v="3"/>
  </r>
  <r>
    <x v="0"/>
    <n v="26140"/>
    <x v="2"/>
    <x v="1"/>
    <x v="1"/>
    <x v="1"/>
    <x v="0"/>
    <n v="3"/>
  </r>
  <r>
    <x v="0"/>
    <n v="59091"/>
    <x v="1"/>
    <x v="0"/>
    <x v="2"/>
    <x v="9"/>
    <x v="0"/>
    <n v="3"/>
  </r>
  <r>
    <x v="0"/>
    <n v="50425"/>
    <x v="1"/>
    <x v="1"/>
    <x v="2"/>
    <x v="9"/>
    <x v="0"/>
    <n v="3"/>
  </r>
  <r>
    <x v="0"/>
    <n v="81407"/>
    <x v="1"/>
    <x v="2"/>
    <x v="2"/>
    <x v="1"/>
    <x v="0"/>
    <n v="3"/>
  </r>
  <r>
    <x v="1"/>
    <n v="93935"/>
    <x v="4"/>
    <x v="2"/>
    <x v="2"/>
    <x v="13"/>
    <x v="0"/>
    <n v="3"/>
  </r>
  <r>
    <x v="1"/>
    <n v="65055"/>
    <x v="4"/>
    <x v="0"/>
    <x v="2"/>
    <x v="8"/>
    <x v="0"/>
    <n v="3"/>
  </r>
  <r>
    <x v="1"/>
    <n v="55354"/>
    <x v="3"/>
    <x v="2"/>
    <x v="2"/>
    <x v="2"/>
    <x v="0"/>
    <n v="3"/>
  </r>
  <r>
    <x v="1"/>
    <n v="46239"/>
    <x v="3"/>
    <x v="3"/>
    <x v="5"/>
    <x v="4"/>
    <x v="0"/>
    <n v="3"/>
  </r>
  <r>
    <x v="1"/>
    <n v="43594"/>
    <x v="2"/>
    <x v="0"/>
    <x v="2"/>
    <x v="3"/>
    <x v="0"/>
    <n v="3"/>
  </r>
  <r>
    <x v="0"/>
    <n v="72035"/>
    <x v="3"/>
    <x v="1"/>
    <x v="2"/>
    <x v="6"/>
    <x v="0"/>
    <n v="3"/>
  </r>
  <r>
    <x v="0"/>
    <n v="1218"/>
    <x v="4"/>
    <x v="2"/>
    <x v="2"/>
    <x v="3"/>
    <x v="0"/>
    <n v="3"/>
  </r>
  <r>
    <x v="0"/>
    <n v="5062"/>
    <x v="0"/>
    <x v="2"/>
    <x v="1"/>
    <x v="4"/>
    <x v="0"/>
    <n v="3"/>
  </r>
  <r>
    <x v="0"/>
    <n v="86362"/>
    <x v="0"/>
    <x v="3"/>
    <x v="2"/>
    <x v="1"/>
    <x v="0"/>
    <n v="3"/>
  </r>
  <r>
    <x v="0"/>
    <n v="21457"/>
    <x v="4"/>
    <x v="0"/>
    <x v="2"/>
    <x v="3"/>
    <x v="0"/>
    <n v="3"/>
  </r>
  <r>
    <x v="1"/>
    <n v="49370"/>
    <x v="4"/>
    <x v="0"/>
    <x v="2"/>
    <x v="3"/>
    <x v="0"/>
    <n v="3"/>
  </r>
  <r>
    <x v="1"/>
    <n v="17318"/>
    <x v="2"/>
    <x v="3"/>
    <x v="2"/>
    <x v="4"/>
    <x v="0"/>
    <n v="3"/>
  </r>
  <r>
    <x v="1"/>
    <n v="93155"/>
    <x v="1"/>
    <x v="0"/>
    <x v="2"/>
    <x v="4"/>
    <x v="0"/>
    <n v="3"/>
  </r>
  <r>
    <x v="1"/>
    <n v="32840"/>
    <x v="2"/>
    <x v="1"/>
    <x v="2"/>
    <x v="4"/>
    <x v="0"/>
    <n v="3"/>
  </r>
  <r>
    <x v="1"/>
    <n v="46552"/>
    <x v="0"/>
    <x v="3"/>
    <x v="2"/>
    <x v="0"/>
    <x v="0"/>
    <n v="3"/>
  </r>
  <r>
    <x v="0"/>
    <n v="26893"/>
    <x v="1"/>
    <x v="3"/>
    <x v="2"/>
    <x v="16"/>
    <x v="0"/>
    <n v="3"/>
  </r>
  <r>
    <x v="0"/>
    <n v="34649"/>
    <x v="3"/>
    <x v="0"/>
    <x v="1"/>
    <x v="5"/>
    <x v="0"/>
    <n v="3"/>
  </r>
  <r>
    <x v="0"/>
    <n v="46050"/>
    <x v="2"/>
    <x v="3"/>
    <x v="2"/>
    <x v="15"/>
    <x v="0"/>
    <n v="3"/>
  </r>
  <r>
    <x v="1"/>
    <n v="55738"/>
    <x v="3"/>
    <x v="3"/>
    <x v="2"/>
    <x v="4"/>
    <x v="0"/>
    <n v="3"/>
  </r>
  <r>
    <x v="1"/>
    <n v="71994"/>
    <x v="4"/>
    <x v="1"/>
    <x v="2"/>
    <x v="13"/>
    <x v="0"/>
    <n v="3"/>
  </r>
  <r>
    <x v="1"/>
    <n v="50024"/>
    <x v="1"/>
    <x v="0"/>
    <x v="2"/>
    <x v="3"/>
    <x v="0"/>
    <n v="3"/>
  </r>
  <r>
    <x v="1"/>
    <n v="2452"/>
    <x v="0"/>
    <x v="3"/>
    <x v="0"/>
    <x v="3"/>
    <x v="0"/>
    <n v="3"/>
  </r>
  <r>
    <x v="0"/>
    <n v="1701"/>
    <x v="2"/>
    <x v="3"/>
    <x v="0"/>
    <x v="3"/>
    <x v="0"/>
    <n v="3"/>
  </r>
  <r>
    <x v="0"/>
    <n v="2359"/>
    <x v="0"/>
    <x v="3"/>
    <x v="0"/>
    <x v="5"/>
    <x v="0"/>
    <n v="3"/>
  </r>
  <r>
    <x v="1"/>
    <n v="1450"/>
    <x v="3"/>
    <x v="3"/>
    <x v="0"/>
    <x v="6"/>
    <x v="0"/>
    <n v="3"/>
  </r>
  <r>
    <x v="0"/>
    <n v="1902"/>
    <x v="1"/>
    <x v="0"/>
    <x v="0"/>
    <x v="10"/>
    <x v="0"/>
    <n v="3"/>
  </r>
  <r>
    <x v="0"/>
    <n v="2330"/>
    <x v="3"/>
    <x v="2"/>
    <x v="0"/>
    <x v="4"/>
    <x v="0"/>
    <n v="3"/>
  </r>
  <r>
    <x v="1"/>
    <n v="1905"/>
    <x v="0"/>
    <x v="0"/>
    <x v="0"/>
    <x v="4"/>
    <x v="0"/>
    <n v="3"/>
  </r>
  <r>
    <x v="0"/>
    <n v="1902"/>
    <x v="0"/>
    <x v="3"/>
    <x v="0"/>
    <x v="12"/>
    <x v="0"/>
    <n v="3"/>
  </r>
  <r>
    <x v="1"/>
    <n v="2048"/>
    <x v="2"/>
    <x v="2"/>
    <x v="0"/>
    <x v="4"/>
    <x v="0"/>
    <n v="3"/>
  </r>
  <r>
    <x v="0"/>
    <n v="1730"/>
    <x v="1"/>
    <x v="0"/>
    <x v="0"/>
    <x v="5"/>
    <x v="0"/>
    <n v="3"/>
  </r>
  <r>
    <x v="1"/>
    <n v="2169"/>
    <x v="0"/>
    <x v="1"/>
    <x v="0"/>
    <x v="5"/>
    <x v="0"/>
    <n v="3"/>
  </r>
  <r>
    <x v="0"/>
    <n v="2302"/>
    <x v="1"/>
    <x v="2"/>
    <x v="0"/>
    <x v="1"/>
    <x v="0"/>
    <n v="3"/>
  </r>
  <r>
    <x v="0"/>
    <n v="2132"/>
    <x v="2"/>
    <x v="2"/>
    <x v="0"/>
    <x v="3"/>
    <x v="0"/>
    <n v="3"/>
  </r>
  <r>
    <x v="0"/>
    <n v="2125"/>
    <x v="4"/>
    <x v="1"/>
    <x v="0"/>
    <x v="5"/>
    <x v="0"/>
    <n v="3"/>
  </r>
  <r>
    <x v="0"/>
    <n v="2081"/>
    <x v="4"/>
    <x v="3"/>
    <x v="0"/>
    <x v="13"/>
    <x v="0"/>
    <n v="3"/>
  </r>
  <r>
    <x v="1"/>
    <n v="2169"/>
    <x v="3"/>
    <x v="1"/>
    <x v="0"/>
    <x v="8"/>
    <x v="0"/>
    <n v="3"/>
  </r>
  <r>
    <x v="0"/>
    <n v="2021"/>
    <x v="1"/>
    <x v="2"/>
    <x v="0"/>
    <x v="4"/>
    <x v="0"/>
    <n v="3"/>
  </r>
  <r>
    <x v="0"/>
    <n v="2090"/>
    <x v="2"/>
    <x v="0"/>
    <x v="0"/>
    <x v="1"/>
    <x v="0"/>
    <n v="3"/>
  </r>
  <r>
    <x v="1"/>
    <n v="2451"/>
    <x v="1"/>
    <x v="0"/>
    <x v="0"/>
    <x v="2"/>
    <x v="0"/>
    <n v="3"/>
  </r>
  <r>
    <x v="0"/>
    <n v="1886"/>
    <x v="0"/>
    <x v="3"/>
    <x v="0"/>
    <x v="4"/>
    <x v="0"/>
    <n v="3"/>
  </r>
  <r>
    <x v="0"/>
    <n v="1886"/>
    <x v="0"/>
    <x v="0"/>
    <x v="0"/>
    <x v="18"/>
    <x v="0"/>
    <n v="3"/>
  </r>
  <r>
    <x v="0"/>
    <n v="70227"/>
    <x v="1"/>
    <x v="3"/>
    <x v="0"/>
    <x v="4"/>
    <x v="0"/>
    <n v="3"/>
  </r>
  <r>
    <x v="0"/>
    <n v="3204"/>
    <x v="2"/>
    <x v="0"/>
    <x v="0"/>
    <x v="4"/>
    <x v="0"/>
    <n v="3"/>
  </r>
  <r>
    <x v="0"/>
    <n v="81228"/>
    <x v="1"/>
    <x v="0"/>
    <x v="0"/>
    <x v="3"/>
    <x v="0"/>
    <n v="3"/>
  </r>
  <r>
    <x v="1"/>
    <n v="56894"/>
    <x v="0"/>
    <x v="1"/>
    <x v="0"/>
    <x v="3"/>
    <x v="0"/>
    <n v="3"/>
  </r>
  <r>
    <x v="1"/>
    <n v="42759"/>
    <x v="3"/>
    <x v="3"/>
    <x v="0"/>
    <x v="4"/>
    <x v="0"/>
    <n v="3"/>
  </r>
  <r>
    <x v="1"/>
    <n v="61961"/>
    <x v="4"/>
    <x v="1"/>
    <x v="0"/>
    <x v="9"/>
    <x v="0"/>
    <n v="3"/>
  </r>
  <r>
    <x v="1"/>
    <n v="45449"/>
    <x v="2"/>
    <x v="0"/>
    <x v="0"/>
    <x v="3"/>
    <x v="0"/>
    <n v="3"/>
  </r>
  <r>
    <x v="1"/>
    <n v="32636"/>
    <x v="3"/>
    <x v="0"/>
    <x v="0"/>
    <x v="8"/>
    <x v="0"/>
    <n v="3"/>
  </r>
  <r>
    <x v="0"/>
    <n v="74346"/>
    <x v="0"/>
    <x v="0"/>
    <x v="0"/>
    <x v="0"/>
    <x v="0"/>
    <n v="3"/>
  </r>
  <r>
    <x v="1"/>
    <n v="61791"/>
    <x v="0"/>
    <x v="1"/>
    <x v="0"/>
    <x v="8"/>
    <x v="0"/>
    <n v="3"/>
  </r>
  <r>
    <x v="1"/>
    <n v="40003"/>
    <x v="0"/>
    <x v="2"/>
    <x v="0"/>
    <x v="3"/>
    <x v="0"/>
    <n v="3"/>
  </r>
  <r>
    <x v="1"/>
    <n v="93320"/>
    <x v="1"/>
    <x v="1"/>
    <x v="0"/>
    <x v="3"/>
    <x v="0"/>
    <n v="3"/>
  </r>
  <r>
    <x v="0"/>
    <n v="97689"/>
    <x v="2"/>
    <x v="2"/>
    <x v="0"/>
    <x v="4"/>
    <x v="0"/>
    <n v="3"/>
  </r>
  <r>
    <x v="0"/>
    <n v="37569"/>
    <x v="0"/>
    <x v="3"/>
    <x v="0"/>
    <x v="16"/>
    <x v="0"/>
    <n v="3"/>
  </r>
  <r>
    <x v="0"/>
    <n v="11574"/>
    <x v="4"/>
    <x v="0"/>
    <x v="0"/>
    <x v="6"/>
    <x v="0"/>
    <n v="3"/>
  </r>
  <r>
    <x v="0"/>
    <n v="18917"/>
    <x v="3"/>
    <x v="2"/>
    <x v="0"/>
    <x v="6"/>
    <x v="0"/>
    <n v="3"/>
  </r>
  <r>
    <x v="0"/>
    <n v="5819"/>
    <x v="4"/>
    <x v="3"/>
    <x v="0"/>
    <x v="9"/>
    <x v="0"/>
    <n v="3"/>
  </r>
  <r>
    <x v="0"/>
    <n v="75004"/>
    <x v="4"/>
    <x v="2"/>
    <x v="0"/>
    <x v="4"/>
    <x v="0"/>
    <n v="3"/>
  </r>
  <r>
    <x v="0"/>
    <n v="39000"/>
    <x v="0"/>
    <x v="3"/>
    <x v="0"/>
    <x v="3"/>
    <x v="0"/>
    <n v="3"/>
  </r>
  <r>
    <x v="0"/>
    <n v="73245"/>
    <x v="3"/>
    <x v="2"/>
    <x v="0"/>
    <x v="1"/>
    <x v="0"/>
    <n v="3"/>
  </r>
  <r>
    <x v="1"/>
    <n v="83360"/>
    <x v="1"/>
    <x v="0"/>
    <x v="0"/>
    <x v="6"/>
    <x v="0"/>
    <n v="3"/>
  </r>
  <r>
    <x v="1"/>
    <n v="2072"/>
    <x v="1"/>
    <x v="1"/>
    <x v="0"/>
    <x v="2"/>
    <x v="0"/>
    <n v="3"/>
  </r>
  <r>
    <x v="1"/>
    <n v="16902"/>
    <x v="1"/>
    <x v="0"/>
    <x v="0"/>
    <x v="12"/>
    <x v="0"/>
    <n v="3"/>
  </r>
  <r>
    <x v="1"/>
    <n v="70792"/>
    <x v="4"/>
    <x v="0"/>
    <x v="0"/>
    <x v="3"/>
    <x v="0"/>
    <n v="3"/>
  </r>
  <r>
    <x v="1"/>
    <n v="25699"/>
    <x v="3"/>
    <x v="2"/>
    <x v="0"/>
    <x v="5"/>
    <x v="0"/>
    <n v="3"/>
  </r>
  <r>
    <x v="0"/>
    <n v="96290"/>
    <x v="4"/>
    <x v="0"/>
    <x v="0"/>
    <x v="4"/>
    <x v="0"/>
    <n v="3"/>
  </r>
  <r>
    <x v="1"/>
    <n v="23434"/>
    <x v="3"/>
    <x v="1"/>
    <x v="0"/>
    <x v="6"/>
    <x v="0"/>
    <n v="3"/>
  </r>
  <r>
    <x v="1"/>
    <n v="49243"/>
    <x v="4"/>
    <x v="3"/>
    <x v="0"/>
    <x v="9"/>
    <x v="0"/>
    <n v="3"/>
  </r>
  <r>
    <x v="0"/>
    <n v="64893"/>
    <x v="1"/>
    <x v="1"/>
    <x v="0"/>
    <x v="8"/>
    <x v="0"/>
    <n v="3"/>
  </r>
  <r>
    <x v="0"/>
    <n v="91836"/>
    <x v="2"/>
    <x v="0"/>
    <x v="0"/>
    <x v="3"/>
    <x v="0"/>
    <n v="3"/>
  </r>
  <r>
    <x v="0"/>
    <n v="85791"/>
    <x v="2"/>
    <x v="2"/>
    <x v="0"/>
    <x v="9"/>
    <x v="0"/>
    <n v="3"/>
  </r>
  <r>
    <x v="0"/>
    <n v="17208"/>
    <x v="1"/>
    <x v="0"/>
    <x v="0"/>
    <x v="4"/>
    <x v="0"/>
    <n v="3"/>
  </r>
  <r>
    <x v="0"/>
    <n v="88454"/>
    <x v="0"/>
    <x v="3"/>
    <x v="0"/>
    <x v="2"/>
    <x v="0"/>
    <n v="3"/>
  </r>
  <r>
    <x v="0"/>
    <n v="69805"/>
    <x v="2"/>
    <x v="2"/>
    <x v="0"/>
    <x v="4"/>
    <x v="0"/>
    <n v="3"/>
  </r>
  <r>
    <x v="0"/>
    <n v="27170"/>
    <x v="0"/>
    <x v="0"/>
    <x v="0"/>
    <x v="3"/>
    <x v="0"/>
    <n v="3"/>
  </r>
  <r>
    <x v="0"/>
    <n v="14325"/>
    <x v="2"/>
    <x v="3"/>
    <x v="0"/>
    <x v="3"/>
    <x v="0"/>
    <n v="3"/>
  </r>
  <r>
    <x v="0"/>
    <n v="39152"/>
    <x v="0"/>
    <x v="0"/>
    <x v="0"/>
    <x v="20"/>
    <x v="0"/>
    <n v="3"/>
  </r>
  <r>
    <x v="1"/>
    <n v="67173"/>
    <x v="1"/>
    <x v="0"/>
    <x v="0"/>
    <x v="4"/>
    <x v="0"/>
    <n v="3"/>
  </r>
  <r>
    <x v="1"/>
    <n v="76007"/>
    <x v="1"/>
    <x v="3"/>
    <x v="0"/>
    <x v="6"/>
    <x v="0"/>
    <n v="3"/>
  </r>
  <r>
    <x v="1"/>
    <n v="50833"/>
    <x v="2"/>
    <x v="3"/>
    <x v="0"/>
    <x v="4"/>
    <x v="0"/>
    <n v="3"/>
  </r>
  <r>
    <x v="1"/>
    <n v="54218"/>
    <x v="2"/>
    <x v="0"/>
    <x v="0"/>
    <x v="6"/>
    <x v="0"/>
    <n v="3"/>
  </r>
  <r>
    <x v="0"/>
    <n v="54589"/>
    <x v="4"/>
    <x v="3"/>
    <x v="0"/>
    <x v="1"/>
    <x v="0"/>
    <n v="3"/>
  </r>
  <r>
    <x v="0"/>
    <n v="9310"/>
    <x v="1"/>
    <x v="3"/>
    <x v="0"/>
    <x v="13"/>
    <x v="0"/>
    <n v="3"/>
  </r>
  <r>
    <x v="1"/>
    <n v="6449"/>
    <x v="3"/>
    <x v="3"/>
    <x v="0"/>
    <x v="11"/>
    <x v="0"/>
    <n v="3"/>
  </r>
  <r>
    <x v="0"/>
    <n v="77756"/>
    <x v="1"/>
    <x v="1"/>
    <x v="0"/>
    <x v="7"/>
    <x v="0"/>
    <n v="3"/>
  </r>
  <r>
    <x v="0"/>
    <n v="95802"/>
    <x v="0"/>
    <x v="0"/>
    <x v="0"/>
    <x v="2"/>
    <x v="0"/>
    <n v="3"/>
  </r>
  <r>
    <x v="0"/>
    <n v="71561"/>
    <x v="4"/>
    <x v="0"/>
    <x v="0"/>
    <x v="15"/>
    <x v="0"/>
    <n v="3"/>
  </r>
  <r>
    <x v="0"/>
    <n v="9967"/>
    <x v="1"/>
    <x v="3"/>
    <x v="0"/>
    <x v="16"/>
    <x v="0"/>
    <n v="3"/>
  </r>
  <r>
    <x v="0"/>
    <n v="63255"/>
    <x v="1"/>
    <x v="0"/>
    <x v="0"/>
    <x v="3"/>
    <x v="0"/>
    <n v="3"/>
  </r>
  <r>
    <x v="0"/>
    <n v="34441"/>
    <x v="3"/>
    <x v="0"/>
    <x v="0"/>
    <x v="8"/>
    <x v="0"/>
    <n v="3"/>
  </r>
  <r>
    <x v="1"/>
    <n v="12152"/>
    <x v="3"/>
    <x v="2"/>
    <x v="0"/>
    <x v="4"/>
    <x v="0"/>
    <n v="3"/>
  </r>
  <r>
    <x v="0"/>
    <n v="57065"/>
    <x v="3"/>
    <x v="3"/>
    <x v="0"/>
    <x v="13"/>
    <x v="0"/>
    <n v="3"/>
  </r>
  <r>
    <x v="0"/>
    <n v="17441"/>
    <x v="1"/>
    <x v="2"/>
    <x v="0"/>
    <x v="3"/>
    <x v="0"/>
    <n v="3"/>
  </r>
  <r>
    <x v="0"/>
    <n v="1741"/>
    <x v="2"/>
    <x v="3"/>
    <x v="0"/>
    <x v="4"/>
    <x v="0"/>
    <n v="3"/>
  </r>
  <r>
    <x v="0"/>
    <n v="69859"/>
    <x v="2"/>
    <x v="3"/>
    <x v="0"/>
    <x v="5"/>
    <x v="0"/>
    <n v="3"/>
  </r>
  <r>
    <x v="1"/>
    <n v="94462"/>
    <x v="1"/>
    <x v="0"/>
    <x v="0"/>
    <x v="4"/>
    <x v="0"/>
    <n v="3"/>
  </r>
  <r>
    <x v="1"/>
    <n v="50864"/>
    <x v="3"/>
    <x v="3"/>
    <x v="0"/>
    <x v="1"/>
    <x v="0"/>
    <n v="3"/>
  </r>
  <r>
    <x v="1"/>
    <n v="8972"/>
    <x v="4"/>
    <x v="1"/>
    <x v="0"/>
    <x v="3"/>
    <x v="0"/>
    <n v="3"/>
  </r>
  <r>
    <x v="0"/>
    <n v="94163"/>
    <x v="0"/>
    <x v="0"/>
    <x v="0"/>
    <x v="15"/>
    <x v="0"/>
    <n v="3"/>
  </r>
  <r>
    <x v="0"/>
    <n v="37289"/>
    <x v="3"/>
    <x v="2"/>
    <x v="0"/>
    <x v="8"/>
    <x v="0"/>
    <n v="3"/>
  </r>
  <r>
    <x v="0"/>
    <n v="21417"/>
    <x v="2"/>
    <x v="3"/>
    <x v="0"/>
    <x v="15"/>
    <x v="0"/>
    <n v="3"/>
  </r>
  <r>
    <x v="1"/>
    <n v="22860"/>
    <x v="3"/>
    <x v="3"/>
    <x v="0"/>
    <x v="3"/>
    <x v="0"/>
    <n v="3"/>
  </r>
  <r>
    <x v="0"/>
    <n v="50910"/>
    <x v="3"/>
    <x v="3"/>
    <x v="0"/>
    <x v="20"/>
    <x v="0"/>
    <n v="3"/>
  </r>
  <r>
    <x v="0"/>
    <n v="78363"/>
    <x v="3"/>
    <x v="0"/>
    <x v="0"/>
    <x v="3"/>
    <x v="0"/>
    <n v="3"/>
  </r>
  <r>
    <x v="0"/>
    <n v="61521"/>
    <x v="2"/>
    <x v="3"/>
    <x v="0"/>
    <x v="1"/>
    <x v="0"/>
    <n v="3"/>
  </r>
  <r>
    <x v="0"/>
    <n v="43420"/>
    <x v="3"/>
    <x v="0"/>
    <x v="0"/>
    <x v="13"/>
    <x v="0"/>
    <n v="3"/>
  </r>
  <r>
    <x v="0"/>
    <n v="44224"/>
    <x v="4"/>
    <x v="2"/>
    <x v="0"/>
    <x v="9"/>
    <x v="0"/>
    <n v="3"/>
  </r>
  <r>
    <x v="0"/>
    <n v="83618"/>
    <x v="2"/>
    <x v="1"/>
    <x v="0"/>
    <x v="3"/>
    <x v="0"/>
    <n v="3"/>
  </r>
  <r>
    <x v="0"/>
    <n v="41874"/>
    <x v="2"/>
    <x v="3"/>
    <x v="0"/>
    <x v="1"/>
    <x v="0"/>
    <n v="3"/>
  </r>
  <r>
    <x v="1"/>
    <n v="32718"/>
    <x v="1"/>
    <x v="0"/>
    <x v="0"/>
    <x v="15"/>
    <x v="0"/>
    <n v="3"/>
  </r>
  <r>
    <x v="0"/>
    <n v="24932"/>
    <x v="3"/>
    <x v="1"/>
    <x v="0"/>
    <x v="3"/>
    <x v="0"/>
    <n v="3"/>
  </r>
  <r>
    <x v="0"/>
    <n v="74525"/>
    <x v="3"/>
    <x v="3"/>
    <x v="0"/>
    <x v="12"/>
    <x v="0"/>
    <n v="3"/>
  </r>
  <r>
    <x v="0"/>
    <n v="43930"/>
    <x v="1"/>
    <x v="0"/>
    <x v="0"/>
    <x v="2"/>
    <x v="0"/>
    <n v="3"/>
  </r>
  <r>
    <x v="0"/>
    <n v="5184"/>
    <x v="3"/>
    <x v="0"/>
    <x v="0"/>
    <x v="13"/>
    <x v="0"/>
    <n v="3"/>
  </r>
  <r>
    <x v="1"/>
    <n v="68971"/>
    <x v="3"/>
    <x v="0"/>
    <x v="0"/>
    <x v="0"/>
    <x v="0"/>
    <n v="3"/>
  </r>
  <r>
    <x v="1"/>
    <n v="69340"/>
    <x v="2"/>
    <x v="2"/>
    <x v="0"/>
    <x v="15"/>
    <x v="0"/>
    <n v="3"/>
  </r>
  <r>
    <x v="1"/>
    <n v="45326"/>
    <x v="0"/>
    <x v="2"/>
    <x v="0"/>
    <x v="8"/>
    <x v="0"/>
    <n v="3"/>
  </r>
  <r>
    <x v="0"/>
    <n v="57901"/>
    <x v="2"/>
    <x v="0"/>
    <x v="0"/>
    <x v="1"/>
    <x v="1"/>
    <n v="3"/>
  </r>
  <r>
    <x v="0"/>
    <n v="18674"/>
    <x v="2"/>
    <x v="0"/>
    <x v="0"/>
    <x v="4"/>
    <x v="2"/>
    <n v="3"/>
  </r>
  <r>
    <x v="1"/>
    <n v="64947"/>
    <x v="3"/>
    <x v="3"/>
    <x v="0"/>
    <x v="13"/>
    <x v="1"/>
    <n v="3"/>
  </r>
  <r>
    <x v="1"/>
    <n v="37531"/>
    <x v="0"/>
    <x v="2"/>
    <x v="0"/>
    <x v="6"/>
    <x v="1"/>
    <n v="3"/>
  </r>
  <r>
    <x v="0"/>
    <n v="78846"/>
    <x v="3"/>
    <x v="2"/>
    <x v="0"/>
    <x v="0"/>
    <x v="2"/>
    <n v="3"/>
  </r>
  <r>
    <x v="0"/>
    <n v="40762"/>
    <x v="4"/>
    <x v="0"/>
    <x v="0"/>
    <x v="23"/>
    <x v="2"/>
    <n v="3"/>
  </r>
  <r>
    <x v="0"/>
    <n v="70743"/>
    <x v="0"/>
    <x v="2"/>
    <x v="0"/>
    <x v="6"/>
    <x v="2"/>
    <n v="3"/>
  </r>
  <r>
    <x v="0"/>
    <n v="3284"/>
    <x v="0"/>
    <x v="2"/>
    <x v="0"/>
    <x v="4"/>
    <x v="2"/>
    <n v="3"/>
  </r>
  <r>
    <x v="0"/>
    <n v="80929"/>
    <x v="0"/>
    <x v="3"/>
    <x v="0"/>
    <x v="9"/>
    <x v="2"/>
    <n v="3"/>
  </r>
  <r>
    <x v="0"/>
    <n v="5480"/>
    <x v="4"/>
    <x v="1"/>
    <x v="0"/>
    <x v="4"/>
    <x v="2"/>
    <n v="3"/>
  </r>
  <r>
    <x v="1"/>
    <n v="35394"/>
    <x v="1"/>
    <x v="3"/>
    <x v="0"/>
    <x v="4"/>
    <x v="2"/>
    <n v="3"/>
  </r>
  <r>
    <x v="0"/>
    <n v="5981"/>
    <x v="4"/>
    <x v="3"/>
    <x v="0"/>
    <x v="9"/>
    <x v="2"/>
    <n v="3"/>
  </r>
  <r>
    <x v="0"/>
    <n v="4188"/>
    <x v="0"/>
    <x v="0"/>
    <x v="0"/>
    <x v="1"/>
    <x v="1"/>
    <n v="3"/>
  </r>
  <r>
    <x v="0"/>
    <n v="74361"/>
    <x v="2"/>
    <x v="1"/>
    <x v="0"/>
    <x v="17"/>
    <x v="1"/>
    <n v="3"/>
  </r>
  <r>
    <x v="0"/>
    <n v="56925"/>
    <x v="1"/>
    <x v="1"/>
    <x v="0"/>
    <x v="5"/>
    <x v="1"/>
    <n v="3"/>
  </r>
  <r>
    <x v="0"/>
    <n v="62148"/>
    <x v="1"/>
    <x v="0"/>
    <x v="0"/>
    <x v="4"/>
    <x v="1"/>
    <n v="3"/>
  </r>
  <r>
    <x v="1"/>
    <n v="20467"/>
    <x v="4"/>
    <x v="3"/>
    <x v="0"/>
    <x v="3"/>
    <x v="1"/>
    <n v="3"/>
  </r>
  <r>
    <x v="1"/>
    <n v="43130"/>
    <x v="1"/>
    <x v="2"/>
    <x v="0"/>
    <x v="6"/>
    <x v="2"/>
    <n v="3"/>
  </r>
  <r>
    <x v="0"/>
    <n v="52114"/>
    <x v="2"/>
    <x v="1"/>
    <x v="0"/>
    <x v="3"/>
    <x v="1"/>
    <n v="3"/>
  </r>
  <r>
    <x v="0"/>
    <n v="78947"/>
    <x v="3"/>
    <x v="1"/>
    <x v="0"/>
    <x v="1"/>
    <x v="2"/>
    <n v="3"/>
  </r>
  <r>
    <x v="1"/>
    <n v="85558"/>
    <x v="3"/>
    <x v="1"/>
    <x v="0"/>
    <x v="1"/>
    <x v="2"/>
    <n v="3"/>
  </r>
  <r>
    <x v="1"/>
    <n v="16653"/>
    <x v="2"/>
    <x v="3"/>
    <x v="0"/>
    <x v="9"/>
    <x v="2"/>
    <n v="3"/>
  </r>
  <r>
    <x v="1"/>
    <n v="40621"/>
    <x v="3"/>
    <x v="3"/>
    <x v="0"/>
    <x v="6"/>
    <x v="3"/>
    <n v="3"/>
  </r>
  <r>
    <x v="0"/>
    <n v="31815"/>
    <x v="1"/>
    <x v="3"/>
    <x v="0"/>
    <x v="9"/>
    <x v="3"/>
    <n v="3"/>
  </r>
  <r>
    <x v="0"/>
    <n v="78073"/>
    <x v="0"/>
    <x v="2"/>
    <x v="0"/>
    <x v="1"/>
    <x v="3"/>
    <n v="3"/>
  </r>
  <r>
    <x v="0"/>
    <n v="57276"/>
    <x v="1"/>
    <x v="1"/>
    <x v="0"/>
    <x v="3"/>
    <x v="3"/>
    <n v="3"/>
  </r>
  <r>
    <x v="0"/>
    <n v="47682"/>
    <x v="3"/>
    <x v="1"/>
    <x v="0"/>
    <x v="3"/>
    <x v="3"/>
    <n v="3"/>
  </r>
  <r>
    <x v="0"/>
    <n v="26452"/>
    <x v="2"/>
    <x v="3"/>
    <x v="0"/>
    <x v="13"/>
    <x v="3"/>
    <n v="3"/>
  </r>
  <r>
    <x v="0"/>
    <n v="68252"/>
    <x v="4"/>
    <x v="2"/>
    <x v="0"/>
    <x v="12"/>
    <x v="3"/>
    <n v="3"/>
  </r>
  <r>
    <x v="1"/>
    <n v="42024"/>
    <x v="2"/>
    <x v="2"/>
    <x v="0"/>
    <x v="3"/>
    <x v="1"/>
    <n v="3"/>
  </r>
  <r>
    <x v="0"/>
    <n v="45723"/>
    <x v="3"/>
    <x v="0"/>
    <x v="0"/>
    <x v="4"/>
    <x v="1"/>
    <n v="3"/>
  </r>
  <r>
    <x v="1"/>
    <n v="93336"/>
    <x v="2"/>
    <x v="3"/>
    <x v="0"/>
    <x v="19"/>
    <x v="1"/>
    <n v="3"/>
  </r>
  <r>
    <x v="0"/>
    <n v="16981"/>
    <x v="4"/>
    <x v="0"/>
    <x v="0"/>
    <x v="13"/>
    <x v="1"/>
    <n v="3"/>
  </r>
  <r>
    <x v="0"/>
    <n v="66623"/>
    <x v="1"/>
    <x v="2"/>
    <x v="0"/>
    <x v="4"/>
    <x v="1"/>
    <n v="3"/>
  </r>
  <r>
    <x v="0"/>
    <n v="34484"/>
    <x v="4"/>
    <x v="3"/>
    <x v="0"/>
    <x v="9"/>
    <x v="1"/>
    <n v="3"/>
  </r>
  <r>
    <x v="1"/>
    <n v="97856"/>
    <x v="3"/>
    <x v="0"/>
    <x v="0"/>
    <x v="13"/>
    <x v="1"/>
    <n v="3"/>
  </r>
  <r>
    <x v="1"/>
    <n v="25103"/>
    <x v="2"/>
    <x v="1"/>
    <x v="0"/>
    <x v="1"/>
    <x v="1"/>
    <n v="3"/>
  </r>
  <r>
    <x v="0"/>
    <n v="87036"/>
    <x v="2"/>
    <x v="1"/>
    <x v="0"/>
    <x v="6"/>
    <x v="1"/>
    <n v="3"/>
  </r>
  <r>
    <x v="0"/>
    <n v="51953"/>
    <x v="1"/>
    <x v="2"/>
    <x v="0"/>
    <x v="4"/>
    <x v="1"/>
    <n v="3"/>
  </r>
  <r>
    <x v="0"/>
    <n v="67354"/>
    <x v="4"/>
    <x v="1"/>
    <x v="0"/>
    <x v="4"/>
    <x v="1"/>
    <n v="3"/>
  </r>
  <r>
    <x v="1"/>
    <n v="81653"/>
    <x v="4"/>
    <x v="3"/>
    <x v="0"/>
    <x v="4"/>
    <x v="1"/>
    <n v="3"/>
  </r>
  <r>
    <x v="1"/>
    <n v="25698"/>
    <x v="4"/>
    <x v="3"/>
    <x v="0"/>
    <x v="6"/>
    <x v="2"/>
    <n v="3"/>
  </r>
  <r>
    <x v="1"/>
    <n v="6756"/>
    <x v="3"/>
    <x v="1"/>
    <x v="0"/>
    <x v="4"/>
    <x v="2"/>
    <n v="3"/>
  </r>
  <r>
    <x v="0"/>
    <n v="70511"/>
    <x v="4"/>
    <x v="2"/>
    <x v="0"/>
    <x v="14"/>
    <x v="1"/>
    <n v="3"/>
  </r>
  <r>
    <x v="0"/>
    <n v="73361"/>
    <x v="1"/>
    <x v="2"/>
    <x v="0"/>
    <x v="6"/>
    <x v="0"/>
    <n v="3"/>
  </r>
  <r>
    <x v="0"/>
    <n v="51310"/>
    <x v="0"/>
    <x v="0"/>
    <x v="0"/>
    <x v="13"/>
    <x v="0"/>
    <n v="3"/>
  </r>
  <r>
    <x v="0"/>
    <n v="64371"/>
    <x v="1"/>
    <x v="2"/>
    <x v="0"/>
    <x v="4"/>
    <x v="0"/>
    <n v="3"/>
  </r>
  <r>
    <x v="0"/>
    <n v="76588"/>
    <x v="3"/>
    <x v="2"/>
    <x v="0"/>
    <x v="6"/>
    <x v="0"/>
    <n v="3"/>
  </r>
  <r>
    <x v="1"/>
    <n v="35018"/>
    <x v="4"/>
    <x v="0"/>
    <x v="0"/>
    <x v="20"/>
    <x v="0"/>
    <n v="3"/>
  </r>
  <r>
    <x v="1"/>
    <n v="24806"/>
    <x v="2"/>
    <x v="1"/>
    <x v="0"/>
    <x v="3"/>
    <x v="0"/>
    <n v="3"/>
  </r>
  <r>
    <x v="0"/>
    <n v="40691"/>
    <x v="1"/>
    <x v="1"/>
    <x v="0"/>
    <x v="4"/>
    <x v="0"/>
    <n v="3"/>
  </r>
  <r>
    <x v="1"/>
    <n v="5750"/>
    <x v="4"/>
    <x v="2"/>
    <x v="0"/>
    <x v="3"/>
    <x v="0"/>
    <n v="3"/>
  </r>
  <r>
    <x v="0"/>
    <n v="78562"/>
    <x v="0"/>
    <x v="1"/>
    <x v="0"/>
    <x v="8"/>
    <x v="0"/>
    <n v="3"/>
  </r>
  <r>
    <x v="0"/>
    <n v="56517"/>
    <x v="3"/>
    <x v="1"/>
    <x v="0"/>
    <x v="6"/>
    <x v="0"/>
    <n v="3"/>
  </r>
  <r>
    <x v="0"/>
    <n v="10781"/>
    <x v="3"/>
    <x v="0"/>
    <x v="0"/>
    <x v="9"/>
    <x v="0"/>
    <n v="3"/>
  </r>
  <r>
    <x v="1"/>
    <n v="54917"/>
    <x v="4"/>
    <x v="1"/>
    <x v="0"/>
    <x v="4"/>
    <x v="0"/>
    <n v="3"/>
  </r>
  <r>
    <x v="0"/>
    <n v="91039"/>
    <x v="4"/>
    <x v="3"/>
    <x v="0"/>
    <x v="10"/>
    <x v="0"/>
    <n v="3"/>
  </r>
  <r>
    <x v="0"/>
    <n v="26876"/>
    <x v="3"/>
    <x v="1"/>
    <x v="0"/>
    <x v="9"/>
    <x v="0"/>
    <n v="3"/>
  </r>
  <r>
    <x v="0"/>
    <n v="57831"/>
    <x v="2"/>
    <x v="2"/>
    <x v="0"/>
    <x v="5"/>
    <x v="0"/>
    <n v="3"/>
  </r>
  <r>
    <x v="1"/>
    <n v="67723"/>
    <x v="2"/>
    <x v="2"/>
    <x v="0"/>
    <x v="3"/>
    <x v="0"/>
    <n v="3"/>
  </r>
  <r>
    <x v="1"/>
    <n v="79888"/>
    <x v="0"/>
    <x v="1"/>
    <x v="0"/>
    <x v="7"/>
    <x v="0"/>
    <n v="3"/>
  </r>
  <r>
    <x v="1"/>
    <n v="78957"/>
    <x v="0"/>
    <x v="3"/>
    <x v="0"/>
    <x v="4"/>
    <x v="0"/>
    <n v="3"/>
  </r>
  <r>
    <x v="0"/>
    <n v="36015"/>
    <x v="0"/>
    <x v="2"/>
    <x v="0"/>
    <x v="6"/>
    <x v="0"/>
    <n v="3"/>
  </r>
  <r>
    <x v="0"/>
    <n v="19032"/>
    <x v="2"/>
    <x v="3"/>
    <x v="0"/>
    <x v="3"/>
    <x v="0"/>
    <n v="3"/>
  </r>
  <r>
    <x v="0"/>
    <n v="55466"/>
    <x v="0"/>
    <x v="0"/>
    <x v="0"/>
    <x v="8"/>
    <x v="0"/>
    <n v="3"/>
  </r>
  <r>
    <x v="0"/>
    <n v="6790"/>
    <x v="1"/>
    <x v="2"/>
    <x v="0"/>
    <x v="1"/>
    <x v="0"/>
    <n v="3"/>
  </r>
  <r>
    <x v="0"/>
    <n v="91219"/>
    <x v="4"/>
    <x v="1"/>
    <x v="0"/>
    <x v="1"/>
    <x v="0"/>
    <n v="3"/>
  </r>
  <r>
    <x v="1"/>
    <n v="84422"/>
    <x v="0"/>
    <x v="3"/>
    <x v="0"/>
    <x v="3"/>
    <x v="0"/>
    <n v="3"/>
  </r>
  <r>
    <x v="1"/>
    <n v="12371"/>
    <x v="2"/>
    <x v="1"/>
    <x v="0"/>
    <x v="4"/>
    <x v="0"/>
    <n v="3"/>
  </r>
  <r>
    <x v="0"/>
    <n v="23076"/>
    <x v="0"/>
    <x v="2"/>
    <x v="0"/>
    <x v="13"/>
    <x v="0"/>
    <n v="3"/>
  </r>
  <r>
    <x v="0"/>
    <n v="80925"/>
    <x v="1"/>
    <x v="2"/>
    <x v="0"/>
    <x v="6"/>
    <x v="0"/>
    <n v="3"/>
  </r>
  <r>
    <x v="1"/>
    <n v="38371"/>
    <x v="4"/>
    <x v="3"/>
    <x v="0"/>
    <x v="4"/>
    <x v="0"/>
    <n v="3"/>
  </r>
  <r>
    <x v="0"/>
    <n v="5154"/>
    <x v="0"/>
    <x v="1"/>
    <x v="0"/>
    <x v="4"/>
    <x v="0"/>
    <n v="3"/>
  </r>
  <r>
    <x v="0"/>
    <n v="57914"/>
    <x v="4"/>
    <x v="2"/>
    <x v="0"/>
    <x v="4"/>
    <x v="0"/>
    <n v="3"/>
  </r>
  <r>
    <x v="0"/>
    <n v="46828"/>
    <x v="1"/>
    <x v="0"/>
    <x v="0"/>
    <x v="3"/>
    <x v="0"/>
    <n v="3"/>
  </r>
  <r>
    <x v="0"/>
    <n v="51699"/>
    <x v="0"/>
    <x v="3"/>
    <x v="0"/>
    <x v="6"/>
    <x v="0"/>
    <n v="3"/>
  </r>
  <r>
    <x v="1"/>
    <n v="86441"/>
    <x v="2"/>
    <x v="3"/>
    <x v="0"/>
    <x v="6"/>
    <x v="0"/>
    <n v="3"/>
  </r>
  <r>
    <x v="0"/>
    <n v="39875"/>
    <x v="3"/>
    <x v="3"/>
    <x v="0"/>
    <x v="4"/>
    <x v="0"/>
    <n v="3"/>
  </r>
  <r>
    <x v="0"/>
    <n v="73332"/>
    <x v="4"/>
    <x v="0"/>
    <x v="0"/>
    <x v="3"/>
    <x v="0"/>
    <n v="3"/>
  </r>
  <r>
    <x v="0"/>
    <n v="85085"/>
    <x v="4"/>
    <x v="2"/>
    <x v="0"/>
    <x v="13"/>
    <x v="0"/>
    <n v="3"/>
  </r>
  <r>
    <x v="1"/>
    <n v="11009"/>
    <x v="1"/>
    <x v="0"/>
    <x v="0"/>
    <x v="4"/>
    <x v="0"/>
    <n v="3"/>
  </r>
  <r>
    <x v="1"/>
    <n v="89719"/>
    <x v="4"/>
    <x v="0"/>
    <x v="0"/>
    <x v="4"/>
    <x v="0"/>
    <n v="3"/>
  </r>
  <r>
    <x v="0"/>
    <n v="71466"/>
    <x v="0"/>
    <x v="0"/>
    <x v="0"/>
    <x v="4"/>
    <x v="0"/>
    <n v="3"/>
  </r>
  <r>
    <x v="0"/>
    <n v="68175"/>
    <x v="0"/>
    <x v="0"/>
    <x v="0"/>
    <x v="3"/>
    <x v="0"/>
    <n v="3"/>
  </r>
  <r>
    <x v="0"/>
    <n v="48973"/>
    <x v="1"/>
    <x v="3"/>
    <x v="0"/>
    <x v="5"/>
    <x v="0"/>
    <n v="3"/>
  </r>
  <r>
    <x v="0"/>
    <n v="36064"/>
    <x v="0"/>
    <x v="3"/>
    <x v="0"/>
    <x v="13"/>
    <x v="0"/>
    <n v="3"/>
  </r>
  <r>
    <x v="0"/>
    <n v="7544"/>
    <x v="4"/>
    <x v="2"/>
    <x v="0"/>
    <x v="6"/>
    <x v="0"/>
    <n v="3"/>
  </r>
  <r>
    <x v="1"/>
    <n v="70057"/>
    <x v="0"/>
    <x v="2"/>
    <x v="0"/>
    <x v="3"/>
    <x v="0"/>
    <n v="3"/>
  </r>
  <r>
    <x v="0"/>
    <n v="34085"/>
    <x v="2"/>
    <x v="2"/>
    <x v="0"/>
    <x v="6"/>
    <x v="0"/>
    <n v="3"/>
  </r>
  <r>
    <x v="0"/>
    <n v="25099"/>
    <x v="4"/>
    <x v="3"/>
    <x v="0"/>
    <x v="3"/>
    <x v="0"/>
    <n v="3"/>
  </r>
  <r>
    <x v="1"/>
    <n v="86671"/>
    <x v="2"/>
    <x v="3"/>
    <x v="0"/>
    <x v="3"/>
    <x v="0"/>
    <n v="3"/>
  </r>
  <r>
    <x v="0"/>
    <n v="39874"/>
    <x v="3"/>
    <x v="1"/>
    <x v="0"/>
    <x v="5"/>
    <x v="0"/>
    <n v="3"/>
  </r>
  <r>
    <x v="0"/>
    <n v="36065"/>
    <x v="3"/>
    <x v="1"/>
    <x v="0"/>
    <x v="4"/>
    <x v="0"/>
    <n v="3"/>
  </r>
  <r>
    <x v="0"/>
    <n v="7972"/>
    <x v="2"/>
    <x v="0"/>
    <x v="0"/>
    <x v="12"/>
    <x v="0"/>
    <n v="3"/>
  </r>
  <r>
    <x v="0"/>
    <n v="81226"/>
    <x v="1"/>
    <x v="0"/>
    <x v="0"/>
    <x v="4"/>
    <x v="0"/>
    <n v="3"/>
  </r>
  <r>
    <x v="1"/>
    <n v="10345"/>
    <x v="2"/>
    <x v="2"/>
    <x v="0"/>
    <x v="6"/>
    <x v="0"/>
    <n v="3"/>
  </r>
  <r>
    <x v="1"/>
    <n v="89245"/>
    <x v="4"/>
    <x v="3"/>
    <x v="0"/>
    <x v="3"/>
    <x v="0"/>
    <n v="3"/>
  </r>
  <r>
    <x v="0"/>
    <n v="46757"/>
    <x v="2"/>
    <x v="0"/>
    <x v="0"/>
    <x v="17"/>
    <x v="0"/>
    <n v="3"/>
  </r>
  <r>
    <x v="0"/>
    <n v="53602"/>
    <x v="1"/>
    <x v="2"/>
    <x v="0"/>
    <x v="4"/>
    <x v="0"/>
    <n v="3"/>
  </r>
  <r>
    <x v="1"/>
    <n v="91520"/>
    <x v="2"/>
    <x v="3"/>
    <x v="0"/>
    <x v="8"/>
    <x v="0"/>
    <n v="3"/>
  </r>
  <r>
    <x v="1"/>
    <n v="95240"/>
    <x v="3"/>
    <x v="1"/>
    <x v="0"/>
    <x v="4"/>
    <x v="0"/>
    <n v="3"/>
  </r>
  <r>
    <x v="1"/>
    <n v="4497"/>
    <x v="1"/>
    <x v="2"/>
    <x v="0"/>
    <x v="4"/>
    <x v="0"/>
    <n v="3"/>
  </r>
  <r>
    <x v="0"/>
    <n v="89914"/>
    <x v="1"/>
    <x v="0"/>
    <x v="0"/>
    <x v="3"/>
    <x v="0"/>
    <n v="3"/>
  </r>
  <r>
    <x v="0"/>
    <n v="97011"/>
    <x v="4"/>
    <x v="0"/>
    <x v="0"/>
    <x v="4"/>
    <x v="0"/>
    <n v="3"/>
  </r>
  <r>
    <x v="0"/>
    <n v="70906"/>
    <x v="4"/>
    <x v="1"/>
    <x v="0"/>
    <x v="3"/>
    <x v="0"/>
    <n v="3"/>
  </r>
  <r>
    <x v="0"/>
    <n v="17678"/>
    <x v="0"/>
    <x v="1"/>
    <x v="0"/>
    <x v="10"/>
    <x v="0"/>
    <n v="3"/>
  </r>
  <r>
    <x v="1"/>
    <n v="1886"/>
    <x v="2"/>
    <x v="0"/>
    <x v="1"/>
    <x v="2"/>
    <x v="0"/>
    <n v="3"/>
  </r>
  <r>
    <x v="0"/>
    <n v="5473"/>
    <x v="3"/>
    <x v="0"/>
    <x v="1"/>
    <x v="1"/>
    <x v="0"/>
    <n v="3"/>
  </r>
  <r>
    <x v="0"/>
    <n v="19444"/>
    <x v="2"/>
    <x v="0"/>
    <x v="1"/>
    <x v="5"/>
    <x v="0"/>
    <n v="3"/>
  </r>
  <r>
    <x v="1"/>
    <n v="60994"/>
    <x v="1"/>
    <x v="3"/>
    <x v="1"/>
    <x v="15"/>
    <x v="0"/>
    <n v="3"/>
  </r>
  <r>
    <x v="0"/>
    <n v="78866"/>
    <x v="1"/>
    <x v="0"/>
    <x v="1"/>
    <x v="4"/>
    <x v="0"/>
    <n v="3"/>
  </r>
  <r>
    <x v="0"/>
    <n v="34825"/>
    <x v="4"/>
    <x v="1"/>
    <x v="1"/>
    <x v="6"/>
    <x v="0"/>
    <n v="3"/>
  </r>
  <r>
    <x v="0"/>
    <n v="52524"/>
    <x v="2"/>
    <x v="1"/>
    <x v="1"/>
    <x v="8"/>
    <x v="0"/>
    <n v="3"/>
  </r>
  <r>
    <x v="0"/>
    <n v="19068"/>
    <x v="4"/>
    <x v="2"/>
    <x v="1"/>
    <x v="4"/>
    <x v="0"/>
    <n v="3"/>
  </r>
  <r>
    <x v="0"/>
    <n v="18285"/>
    <x v="4"/>
    <x v="0"/>
    <x v="1"/>
    <x v="6"/>
    <x v="0"/>
    <n v="3"/>
  </r>
  <r>
    <x v="0"/>
    <n v="13977"/>
    <x v="1"/>
    <x v="0"/>
    <x v="1"/>
    <x v="6"/>
    <x v="0"/>
    <n v="3"/>
  </r>
  <r>
    <x v="0"/>
    <n v="37830"/>
    <x v="2"/>
    <x v="0"/>
    <x v="1"/>
    <x v="13"/>
    <x v="0"/>
    <n v="3"/>
  </r>
  <r>
    <x v="0"/>
    <n v="34057"/>
    <x v="0"/>
    <x v="0"/>
    <x v="1"/>
    <x v="12"/>
    <x v="0"/>
    <n v="3"/>
  </r>
  <r>
    <x v="0"/>
    <n v="80132"/>
    <x v="4"/>
    <x v="2"/>
    <x v="1"/>
    <x v="4"/>
    <x v="0"/>
    <n v="3"/>
  </r>
  <r>
    <x v="0"/>
    <n v="36863"/>
    <x v="0"/>
    <x v="2"/>
    <x v="1"/>
    <x v="6"/>
    <x v="0"/>
    <n v="3"/>
  </r>
  <r>
    <x v="0"/>
    <n v="76522"/>
    <x v="2"/>
    <x v="0"/>
    <x v="1"/>
    <x v="1"/>
    <x v="0"/>
    <n v="3"/>
  </r>
  <r>
    <x v="0"/>
    <n v="42775"/>
    <x v="0"/>
    <x v="1"/>
    <x v="1"/>
    <x v="2"/>
    <x v="0"/>
    <n v="3"/>
  </r>
  <r>
    <x v="0"/>
    <n v="46619"/>
    <x v="3"/>
    <x v="2"/>
    <x v="1"/>
    <x v="8"/>
    <x v="0"/>
    <n v="3"/>
  </r>
  <r>
    <x v="0"/>
    <n v="63764"/>
    <x v="1"/>
    <x v="3"/>
    <x v="1"/>
    <x v="4"/>
    <x v="0"/>
    <n v="3"/>
  </r>
  <r>
    <x v="0"/>
    <n v="30495"/>
    <x v="4"/>
    <x v="2"/>
    <x v="0"/>
    <x v="8"/>
    <x v="0"/>
    <n v="3"/>
  </r>
  <r>
    <x v="0"/>
    <n v="32929"/>
    <x v="4"/>
    <x v="2"/>
    <x v="1"/>
    <x v="1"/>
    <x v="0"/>
    <n v="3"/>
  </r>
  <r>
    <x v="0"/>
    <n v="57392"/>
    <x v="2"/>
    <x v="3"/>
    <x v="1"/>
    <x v="18"/>
    <x v="0"/>
    <n v="3"/>
  </r>
  <r>
    <x v="0"/>
    <n v="2718"/>
    <x v="4"/>
    <x v="3"/>
    <x v="0"/>
    <x v="0"/>
    <x v="0"/>
    <n v="3"/>
  </r>
  <r>
    <x v="0"/>
    <n v="2129"/>
    <x v="2"/>
    <x v="3"/>
    <x v="0"/>
    <x v="0"/>
    <x v="0"/>
    <n v="3"/>
  </r>
  <r>
    <x v="1"/>
    <n v="1776"/>
    <x v="0"/>
    <x v="2"/>
    <x v="0"/>
    <x v="4"/>
    <x v="0"/>
    <n v="3"/>
  </r>
  <r>
    <x v="0"/>
    <n v="1915"/>
    <x v="3"/>
    <x v="2"/>
    <x v="0"/>
    <x v="19"/>
    <x v="0"/>
    <n v="3"/>
  </r>
  <r>
    <x v="0"/>
    <n v="2330"/>
    <x v="4"/>
    <x v="0"/>
    <x v="0"/>
    <x v="4"/>
    <x v="0"/>
    <n v="3"/>
  </r>
  <r>
    <x v="0"/>
    <n v="2170"/>
    <x v="2"/>
    <x v="2"/>
    <x v="0"/>
    <x v="21"/>
    <x v="0"/>
    <n v="3"/>
  </r>
  <r>
    <x v="0"/>
    <n v="2154"/>
    <x v="4"/>
    <x v="2"/>
    <x v="0"/>
    <x v="9"/>
    <x v="0"/>
    <n v="3"/>
  </r>
  <r>
    <x v="1"/>
    <n v="2176"/>
    <x v="0"/>
    <x v="3"/>
    <x v="0"/>
    <x v="1"/>
    <x v="0"/>
    <n v="3"/>
  </r>
  <r>
    <x v="0"/>
    <n v="2351"/>
    <x v="3"/>
    <x v="2"/>
    <x v="0"/>
    <x v="5"/>
    <x v="0"/>
    <n v="3"/>
  </r>
  <r>
    <x v="0"/>
    <n v="1824"/>
    <x v="2"/>
    <x v="3"/>
    <x v="0"/>
    <x v="3"/>
    <x v="0"/>
    <n v="3"/>
  </r>
  <r>
    <x v="0"/>
    <n v="2446"/>
    <x v="2"/>
    <x v="2"/>
    <x v="0"/>
    <x v="3"/>
    <x v="0"/>
    <n v="3"/>
  </r>
  <r>
    <x v="0"/>
    <n v="2458"/>
    <x v="2"/>
    <x v="2"/>
    <x v="0"/>
    <x v="7"/>
    <x v="0"/>
    <n v="3"/>
  </r>
  <r>
    <x v="0"/>
    <n v="2021"/>
    <x v="0"/>
    <x v="0"/>
    <x v="0"/>
    <x v="3"/>
    <x v="0"/>
    <n v="3"/>
  </r>
  <r>
    <x v="0"/>
    <n v="1040"/>
    <x v="2"/>
    <x v="0"/>
    <x v="0"/>
    <x v="3"/>
    <x v="0"/>
    <n v="3"/>
  </r>
  <r>
    <x v="0"/>
    <n v="2453"/>
    <x v="2"/>
    <x v="1"/>
    <x v="0"/>
    <x v="3"/>
    <x v="0"/>
    <n v="3"/>
  </r>
  <r>
    <x v="0"/>
    <n v="1887"/>
    <x v="4"/>
    <x v="0"/>
    <x v="0"/>
    <x v="3"/>
    <x v="0"/>
    <n v="3"/>
  </r>
  <r>
    <x v="0"/>
    <n v="2122"/>
    <x v="0"/>
    <x v="1"/>
    <x v="0"/>
    <x v="3"/>
    <x v="0"/>
    <n v="3"/>
  </r>
  <r>
    <x v="0"/>
    <n v="1886"/>
    <x v="2"/>
    <x v="1"/>
    <x v="0"/>
    <x v="4"/>
    <x v="0"/>
    <n v="3"/>
  </r>
  <r>
    <x v="0"/>
    <n v="2210"/>
    <x v="2"/>
    <x v="3"/>
    <x v="0"/>
    <x v="3"/>
    <x v="0"/>
    <n v="3"/>
  </r>
  <r>
    <x v="1"/>
    <n v="2045"/>
    <x v="4"/>
    <x v="1"/>
    <x v="0"/>
    <x v="4"/>
    <x v="0"/>
    <n v="3"/>
  </r>
  <r>
    <x v="0"/>
    <n v="2324"/>
    <x v="3"/>
    <x v="2"/>
    <x v="0"/>
    <x v="3"/>
    <x v="0"/>
    <n v="3"/>
  </r>
  <r>
    <x v="0"/>
    <n v="2110"/>
    <x v="0"/>
    <x v="0"/>
    <x v="0"/>
    <x v="1"/>
    <x v="0"/>
    <n v="3"/>
  </r>
  <r>
    <x v="0"/>
    <n v="10062"/>
    <x v="2"/>
    <x v="3"/>
    <x v="0"/>
    <x v="9"/>
    <x v="0"/>
    <n v="3"/>
  </r>
  <r>
    <x v="0"/>
    <n v="82592"/>
    <x v="0"/>
    <x v="1"/>
    <x v="0"/>
    <x v="0"/>
    <x v="0"/>
    <n v="3"/>
  </r>
  <r>
    <x v="0"/>
    <n v="4549"/>
    <x v="0"/>
    <x v="1"/>
    <x v="0"/>
    <x v="4"/>
    <x v="0"/>
    <n v="3"/>
  </r>
  <r>
    <x v="0"/>
    <n v="61287"/>
    <x v="2"/>
    <x v="3"/>
    <x v="0"/>
    <x v="0"/>
    <x v="0"/>
    <n v="3"/>
  </r>
  <r>
    <x v="0"/>
    <n v="61958"/>
    <x v="4"/>
    <x v="1"/>
    <x v="0"/>
    <x v="6"/>
    <x v="0"/>
    <n v="3"/>
  </r>
  <r>
    <x v="0"/>
    <n v="37701"/>
    <x v="1"/>
    <x v="2"/>
    <x v="0"/>
    <x v="3"/>
    <x v="0"/>
    <n v="3"/>
  </r>
  <r>
    <x v="1"/>
    <n v="19755"/>
    <x v="3"/>
    <x v="3"/>
    <x v="0"/>
    <x v="3"/>
    <x v="0"/>
    <n v="3"/>
  </r>
  <r>
    <x v="0"/>
    <n v="48632"/>
    <x v="1"/>
    <x v="2"/>
    <x v="0"/>
    <x v="2"/>
    <x v="0"/>
    <n v="3"/>
  </r>
  <r>
    <x v="0"/>
    <n v="31391"/>
    <x v="4"/>
    <x v="0"/>
    <x v="0"/>
    <x v="3"/>
    <x v="0"/>
    <n v="3"/>
  </r>
  <r>
    <x v="0"/>
    <n v="8522"/>
    <x v="3"/>
    <x v="1"/>
    <x v="0"/>
    <x v="14"/>
    <x v="0"/>
    <n v="3"/>
  </r>
  <r>
    <x v="0"/>
    <n v="88359"/>
    <x v="0"/>
    <x v="0"/>
    <x v="0"/>
    <x v="3"/>
    <x v="0"/>
    <n v="3"/>
  </r>
  <r>
    <x v="0"/>
    <n v="21326"/>
    <x v="3"/>
    <x v="3"/>
    <x v="0"/>
    <x v="7"/>
    <x v="0"/>
    <n v="3"/>
  </r>
  <r>
    <x v="0"/>
    <n v="75570"/>
    <x v="0"/>
    <x v="1"/>
    <x v="0"/>
    <x v="2"/>
    <x v="0"/>
    <n v="3"/>
  </r>
  <r>
    <x v="0"/>
    <n v="97548"/>
    <x v="3"/>
    <x v="1"/>
    <x v="0"/>
    <x v="4"/>
    <x v="0"/>
    <n v="3"/>
  </r>
  <r>
    <x v="0"/>
    <n v="51952"/>
    <x v="2"/>
    <x v="2"/>
    <x v="0"/>
    <x v="4"/>
    <x v="0"/>
    <n v="3"/>
  </r>
  <r>
    <x v="0"/>
    <n v="46806"/>
    <x v="3"/>
    <x v="3"/>
    <x v="0"/>
    <x v="4"/>
    <x v="0"/>
    <n v="3"/>
  </r>
  <r>
    <x v="0"/>
    <n v="67662"/>
    <x v="2"/>
    <x v="2"/>
    <x v="0"/>
    <x v="3"/>
    <x v="0"/>
    <n v="3"/>
  </r>
  <r>
    <x v="0"/>
    <n v="74114"/>
    <x v="0"/>
    <x v="3"/>
    <x v="0"/>
    <x v="3"/>
    <x v="0"/>
    <n v="3"/>
  </r>
  <r>
    <x v="0"/>
    <n v="54589"/>
    <x v="1"/>
    <x v="3"/>
    <x v="0"/>
    <x v="4"/>
    <x v="0"/>
    <n v="3"/>
  </r>
  <r>
    <x v="0"/>
    <n v="43526"/>
    <x v="2"/>
    <x v="1"/>
    <x v="0"/>
    <x v="3"/>
    <x v="0"/>
    <n v="3"/>
  </r>
  <r>
    <x v="0"/>
    <n v="22396"/>
    <x v="2"/>
    <x v="2"/>
    <x v="0"/>
    <x v="4"/>
    <x v="0"/>
    <n v="3"/>
  </r>
  <r>
    <x v="0"/>
    <n v="92216"/>
    <x v="0"/>
    <x v="1"/>
    <x v="0"/>
    <x v="1"/>
    <x v="0"/>
    <n v="3"/>
  </r>
  <r>
    <x v="0"/>
    <n v="64180"/>
    <x v="4"/>
    <x v="3"/>
    <x v="0"/>
    <x v="13"/>
    <x v="0"/>
    <n v="3"/>
  </r>
  <r>
    <x v="0"/>
    <n v="34377"/>
    <x v="3"/>
    <x v="0"/>
    <x v="0"/>
    <x v="3"/>
    <x v="0"/>
    <n v="3"/>
  </r>
  <r>
    <x v="0"/>
    <n v="65306"/>
    <x v="2"/>
    <x v="0"/>
    <x v="0"/>
    <x v="4"/>
    <x v="0"/>
    <n v="3"/>
  </r>
  <r>
    <x v="0"/>
    <n v="29557"/>
    <x v="3"/>
    <x v="0"/>
    <x v="0"/>
    <x v="3"/>
    <x v="0"/>
    <n v="3"/>
  </r>
  <r>
    <x v="0"/>
    <n v="18299"/>
    <x v="0"/>
    <x v="0"/>
    <x v="0"/>
    <x v="15"/>
    <x v="0"/>
    <n v="3"/>
  </r>
  <r>
    <x v="0"/>
    <n v="81634"/>
    <x v="0"/>
    <x v="2"/>
    <x v="0"/>
    <x v="3"/>
    <x v="0"/>
    <n v="3"/>
  </r>
  <r>
    <x v="0"/>
    <n v="48650"/>
    <x v="2"/>
    <x v="2"/>
    <x v="0"/>
    <x v="12"/>
    <x v="0"/>
    <n v="3"/>
  </r>
  <r>
    <x v="0"/>
    <n v="72181"/>
    <x v="2"/>
    <x v="3"/>
    <x v="0"/>
    <x v="6"/>
    <x v="0"/>
    <n v="3"/>
  </r>
  <r>
    <x v="0"/>
    <n v="53844"/>
    <x v="4"/>
    <x v="0"/>
    <x v="0"/>
    <x v="8"/>
    <x v="0"/>
    <n v="3"/>
  </r>
  <r>
    <x v="1"/>
    <n v="72825"/>
    <x v="2"/>
    <x v="2"/>
    <x v="0"/>
    <x v="7"/>
    <x v="0"/>
    <n v="3"/>
  </r>
  <r>
    <x v="0"/>
    <n v="10308"/>
    <x v="3"/>
    <x v="0"/>
    <x v="0"/>
    <x v="8"/>
    <x v="0"/>
    <n v="3"/>
  </r>
  <r>
    <x v="0"/>
    <n v="67443"/>
    <x v="4"/>
    <x v="0"/>
    <x v="0"/>
    <x v="4"/>
    <x v="0"/>
    <n v="3"/>
  </r>
  <r>
    <x v="0"/>
    <n v="9141"/>
    <x v="0"/>
    <x v="0"/>
    <x v="0"/>
    <x v="9"/>
    <x v="0"/>
    <n v="3"/>
  </r>
  <r>
    <x v="0"/>
    <n v="71663"/>
    <x v="1"/>
    <x v="2"/>
    <x v="0"/>
    <x v="14"/>
    <x v="0"/>
    <n v="3"/>
  </r>
  <r>
    <x v="0"/>
    <n v="91439"/>
    <x v="4"/>
    <x v="2"/>
    <x v="0"/>
    <x v="0"/>
    <x v="0"/>
    <n v="3"/>
  </r>
  <r>
    <x v="0"/>
    <n v="44651"/>
    <x v="0"/>
    <x v="1"/>
    <x v="0"/>
    <x v="2"/>
    <x v="0"/>
    <n v="3"/>
  </r>
  <r>
    <x v="0"/>
    <n v="61363"/>
    <x v="3"/>
    <x v="0"/>
    <x v="0"/>
    <x v="3"/>
    <x v="0"/>
    <n v="3"/>
  </r>
  <r>
    <x v="0"/>
    <n v="6175"/>
    <x v="4"/>
    <x v="3"/>
    <x v="0"/>
    <x v="8"/>
    <x v="0"/>
    <n v="3"/>
  </r>
  <r>
    <x v="0"/>
    <n v="23634"/>
    <x v="0"/>
    <x v="0"/>
    <x v="0"/>
    <x v="6"/>
    <x v="0"/>
    <n v="3"/>
  </r>
  <r>
    <x v="0"/>
    <n v="66919"/>
    <x v="0"/>
    <x v="0"/>
    <x v="0"/>
    <x v="4"/>
    <x v="0"/>
    <n v="3"/>
  </r>
  <r>
    <x v="0"/>
    <n v="10719"/>
    <x v="3"/>
    <x v="1"/>
    <x v="0"/>
    <x v="1"/>
    <x v="0"/>
    <n v="3"/>
  </r>
  <r>
    <x v="0"/>
    <n v="86107"/>
    <x v="4"/>
    <x v="3"/>
    <x v="0"/>
    <x v="15"/>
    <x v="0"/>
    <n v="3"/>
  </r>
  <r>
    <x v="0"/>
    <n v="65810"/>
    <x v="0"/>
    <x v="0"/>
    <x v="0"/>
    <x v="4"/>
    <x v="0"/>
    <n v="3"/>
  </r>
  <r>
    <x v="0"/>
    <n v="47869"/>
    <x v="3"/>
    <x v="0"/>
    <x v="0"/>
    <x v="13"/>
    <x v="0"/>
    <n v="3"/>
  </r>
  <r>
    <x v="0"/>
    <n v="54120"/>
    <x v="4"/>
    <x v="0"/>
    <x v="0"/>
    <x v="4"/>
    <x v="0"/>
    <n v="3"/>
  </r>
  <r>
    <x v="0"/>
    <n v="21322"/>
    <x v="0"/>
    <x v="3"/>
    <x v="0"/>
    <x v="16"/>
    <x v="0"/>
    <n v="3"/>
  </r>
  <r>
    <x v="0"/>
    <n v="31287"/>
    <x v="1"/>
    <x v="3"/>
    <x v="0"/>
    <x v="3"/>
    <x v="0"/>
    <n v="3"/>
  </r>
  <r>
    <x v="0"/>
    <n v="5063"/>
    <x v="4"/>
    <x v="1"/>
    <x v="0"/>
    <x v="4"/>
    <x v="0"/>
    <n v="3"/>
  </r>
  <r>
    <x v="0"/>
    <n v="90678"/>
    <x v="4"/>
    <x v="1"/>
    <x v="0"/>
    <x v="4"/>
    <x v="0"/>
    <n v="3"/>
  </r>
  <r>
    <x v="0"/>
    <n v="5306"/>
    <x v="1"/>
    <x v="2"/>
    <x v="0"/>
    <x v="4"/>
    <x v="0"/>
    <n v="3"/>
  </r>
  <r>
    <x v="0"/>
    <n v="42458"/>
    <x v="3"/>
    <x v="1"/>
    <x v="0"/>
    <x v="10"/>
    <x v="0"/>
    <n v="3"/>
  </r>
  <r>
    <x v="0"/>
    <n v="77958"/>
    <x v="1"/>
    <x v="0"/>
    <x v="0"/>
    <x v="4"/>
    <x v="0"/>
    <n v="3"/>
  </r>
  <r>
    <x v="0"/>
    <n v="84191"/>
    <x v="3"/>
    <x v="1"/>
    <x v="0"/>
    <x v="5"/>
    <x v="0"/>
    <n v="3"/>
  </r>
  <r>
    <x v="0"/>
    <n v="34988"/>
    <x v="4"/>
    <x v="2"/>
    <x v="0"/>
    <x v="13"/>
    <x v="0"/>
    <n v="3"/>
  </r>
  <r>
    <x v="1"/>
    <n v="8786"/>
    <x v="4"/>
    <x v="2"/>
    <x v="0"/>
    <x v="9"/>
    <x v="0"/>
    <n v="3"/>
  </r>
  <r>
    <x v="1"/>
    <n v="19087"/>
    <x v="4"/>
    <x v="3"/>
    <x v="0"/>
    <x v="4"/>
    <x v="0"/>
    <n v="3"/>
  </r>
  <r>
    <x v="0"/>
    <n v="47570"/>
    <x v="0"/>
    <x v="3"/>
    <x v="0"/>
    <x v="3"/>
    <x v="0"/>
    <n v="3"/>
  </r>
  <r>
    <x v="0"/>
    <n v="95951"/>
    <x v="4"/>
    <x v="2"/>
    <x v="0"/>
    <x v="4"/>
    <x v="0"/>
    <n v="3"/>
  </r>
  <r>
    <x v="0"/>
    <n v="44292"/>
    <x v="4"/>
    <x v="2"/>
    <x v="0"/>
    <x v="1"/>
    <x v="0"/>
    <n v="3"/>
  </r>
  <r>
    <x v="0"/>
    <n v="1372"/>
    <x v="4"/>
    <x v="1"/>
    <x v="0"/>
    <x v="1"/>
    <x v="0"/>
    <n v="3"/>
  </r>
  <r>
    <x v="0"/>
    <n v="14973"/>
    <x v="0"/>
    <x v="2"/>
    <x v="0"/>
    <x v="3"/>
    <x v="0"/>
    <n v="3"/>
  </r>
  <r>
    <x v="0"/>
    <n v="81445"/>
    <x v="3"/>
    <x v="2"/>
    <x v="0"/>
    <x v="8"/>
    <x v="0"/>
    <n v="3"/>
  </r>
  <r>
    <x v="0"/>
    <n v="29345"/>
    <x v="0"/>
    <x v="1"/>
    <x v="0"/>
    <x v="4"/>
    <x v="0"/>
    <n v="3"/>
  </r>
  <r>
    <x v="0"/>
    <n v="33621"/>
    <x v="2"/>
    <x v="3"/>
    <x v="0"/>
    <x v="3"/>
    <x v="0"/>
    <n v="3"/>
  </r>
  <r>
    <x v="0"/>
    <n v="91981"/>
    <x v="3"/>
    <x v="1"/>
    <x v="0"/>
    <x v="3"/>
    <x v="0"/>
    <n v="3"/>
  </r>
  <r>
    <x v="0"/>
    <n v="79529"/>
    <x v="0"/>
    <x v="2"/>
    <x v="0"/>
    <x v="3"/>
    <x v="0"/>
    <n v="3"/>
  </r>
  <r>
    <x v="0"/>
    <n v="7492"/>
    <x v="0"/>
    <x v="2"/>
    <x v="0"/>
    <x v="23"/>
    <x v="0"/>
    <n v="3"/>
  </r>
  <r>
    <x v="0"/>
    <n v="16589"/>
    <x v="3"/>
    <x v="2"/>
    <x v="0"/>
    <x v="13"/>
    <x v="0"/>
    <n v="3"/>
  </r>
  <r>
    <x v="0"/>
    <n v="39813"/>
    <x v="2"/>
    <x v="3"/>
    <x v="0"/>
    <x v="10"/>
    <x v="0"/>
    <n v="3"/>
  </r>
  <r>
    <x v="0"/>
    <n v="31663"/>
    <x v="4"/>
    <x v="0"/>
    <x v="0"/>
    <x v="9"/>
    <x v="0"/>
    <n v="3"/>
  </r>
  <r>
    <x v="0"/>
    <n v="26502"/>
    <x v="0"/>
    <x v="1"/>
    <x v="0"/>
    <x v="1"/>
    <x v="0"/>
    <n v="3"/>
  </r>
  <r>
    <x v="0"/>
    <n v="4321"/>
    <x v="4"/>
    <x v="2"/>
    <x v="0"/>
    <x v="1"/>
    <x v="0"/>
    <n v="3"/>
  </r>
  <r>
    <x v="0"/>
    <n v="93573"/>
    <x v="4"/>
    <x v="0"/>
    <x v="0"/>
    <x v="4"/>
    <x v="0"/>
    <n v="3"/>
  </r>
  <r>
    <x v="0"/>
    <n v="17084"/>
    <x v="0"/>
    <x v="0"/>
    <x v="0"/>
    <x v="16"/>
    <x v="0"/>
    <n v="3"/>
  </r>
  <r>
    <x v="0"/>
    <n v="18433"/>
    <x v="3"/>
    <x v="1"/>
    <x v="0"/>
    <x v="4"/>
    <x v="0"/>
    <n v="3"/>
  </r>
  <r>
    <x v="0"/>
    <n v="61020"/>
    <x v="1"/>
    <x v="2"/>
    <x v="0"/>
    <x v="4"/>
    <x v="0"/>
    <n v="3"/>
  </r>
  <r>
    <x v="0"/>
    <n v="34501"/>
    <x v="0"/>
    <x v="3"/>
    <x v="0"/>
    <x v="6"/>
    <x v="0"/>
    <n v="3"/>
  </r>
  <r>
    <x v="0"/>
    <n v="41617"/>
    <x v="3"/>
    <x v="2"/>
    <x v="0"/>
    <x v="9"/>
    <x v="0"/>
    <n v="3"/>
  </r>
  <r>
    <x v="0"/>
    <n v="70318"/>
    <x v="0"/>
    <x v="3"/>
    <x v="0"/>
    <x v="6"/>
    <x v="0"/>
    <n v="3"/>
  </r>
  <r>
    <x v="0"/>
    <n v="69455"/>
    <x v="0"/>
    <x v="3"/>
    <x v="0"/>
    <x v="4"/>
    <x v="0"/>
    <n v="3"/>
  </r>
  <r>
    <x v="1"/>
    <n v="28907"/>
    <x v="1"/>
    <x v="2"/>
    <x v="0"/>
    <x v="4"/>
    <x v="0"/>
    <n v="3"/>
  </r>
  <r>
    <x v="1"/>
    <n v="9125"/>
    <x v="0"/>
    <x v="3"/>
    <x v="0"/>
    <x v="4"/>
    <x v="0"/>
    <n v="3"/>
  </r>
  <r>
    <x v="0"/>
    <n v="7499"/>
    <x v="0"/>
    <x v="2"/>
    <x v="0"/>
    <x v="3"/>
    <x v="0"/>
    <n v="3"/>
  </r>
  <r>
    <x v="0"/>
    <n v="96077"/>
    <x v="4"/>
    <x v="3"/>
    <x v="0"/>
    <x v="4"/>
    <x v="0"/>
    <n v="3"/>
  </r>
  <r>
    <x v="0"/>
    <n v="55355"/>
    <x v="2"/>
    <x v="2"/>
    <x v="0"/>
    <x v="6"/>
    <x v="0"/>
    <n v="3"/>
  </r>
  <r>
    <x v="0"/>
    <n v="35346"/>
    <x v="1"/>
    <x v="1"/>
    <x v="0"/>
    <x v="9"/>
    <x v="0"/>
    <n v="3"/>
  </r>
  <r>
    <x v="0"/>
    <n v="72585"/>
    <x v="1"/>
    <x v="2"/>
    <x v="0"/>
    <x v="1"/>
    <x v="0"/>
    <n v="3"/>
  </r>
  <r>
    <x v="0"/>
    <n v="32823"/>
    <x v="0"/>
    <x v="1"/>
    <x v="0"/>
    <x v="0"/>
    <x v="0"/>
    <n v="3"/>
  </r>
  <r>
    <x v="0"/>
    <n v="18169"/>
    <x v="2"/>
    <x v="1"/>
    <x v="0"/>
    <x v="4"/>
    <x v="0"/>
    <n v="3"/>
  </r>
  <r>
    <x v="0"/>
    <n v="71853"/>
    <x v="4"/>
    <x v="1"/>
    <x v="0"/>
    <x v="9"/>
    <x v="0"/>
    <n v="3"/>
  </r>
  <r>
    <x v="0"/>
    <n v="97487"/>
    <x v="0"/>
    <x v="3"/>
    <x v="0"/>
    <x v="6"/>
    <x v="0"/>
    <n v="3"/>
  </r>
  <r>
    <x v="0"/>
    <n v="53645"/>
    <x v="0"/>
    <x v="3"/>
    <x v="0"/>
    <x v="4"/>
    <x v="0"/>
    <n v="3"/>
  </r>
  <r>
    <x v="0"/>
    <n v="43569"/>
    <x v="2"/>
    <x v="0"/>
    <x v="0"/>
    <x v="13"/>
    <x v="0"/>
    <n v="3"/>
  </r>
  <r>
    <x v="0"/>
    <n v="38800"/>
    <x v="0"/>
    <x v="3"/>
    <x v="0"/>
    <x v="4"/>
    <x v="0"/>
    <n v="3"/>
  </r>
  <r>
    <x v="0"/>
    <n v="72287"/>
    <x v="0"/>
    <x v="0"/>
    <x v="0"/>
    <x v="13"/>
    <x v="0"/>
    <n v="3"/>
  </r>
  <r>
    <x v="0"/>
    <n v="37599"/>
    <x v="0"/>
    <x v="1"/>
    <x v="0"/>
    <x v="9"/>
    <x v="0"/>
    <n v="3"/>
  </r>
  <r>
    <x v="0"/>
    <n v="52861"/>
    <x v="1"/>
    <x v="1"/>
    <x v="0"/>
    <x v="4"/>
    <x v="0"/>
    <n v="3"/>
  </r>
  <r>
    <x v="0"/>
    <n v="11079"/>
    <x v="1"/>
    <x v="0"/>
    <x v="0"/>
    <x v="4"/>
    <x v="0"/>
    <n v="3"/>
  </r>
  <r>
    <x v="0"/>
    <n v="88221"/>
    <x v="2"/>
    <x v="2"/>
    <x v="0"/>
    <x v="9"/>
    <x v="0"/>
    <n v="3"/>
  </r>
  <r>
    <x v="0"/>
    <n v="83667"/>
    <x v="3"/>
    <x v="3"/>
    <x v="0"/>
    <x v="4"/>
    <x v="0"/>
    <n v="3"/>
  </r>
  <r>
    <x v="0"/>
    <n v="50403"/>
    <x v="4"/>
    <x v="2"/>
    <x v="0"/>
    <x v="3"/>
    <x v="0"/>
    <n v="3"/>
  </r>
  <r>
    <x v="0"/>
    <n v="50499"/>
    <x v="0"/>
    <x v="1"/>
    <x v="0"/>
    <x v="4"/>
    <x v="0"/>
    <n v="3"/>
  </r>
  <r>
    <x v="0"/>
    <n v="60487"/>
    <x v="0"/>
    <x v="2"/>
    <x v="0"/>
    <x v="3"/>
    <x v="0"/>
    <n v="3"/>
  </r>
  <r>
    <x v="0"/>
    <n v="34104"/>
    <x v="2"/>
    <x v="2"/>
    <x v="0"/>
    <x v="14"/>
    <x v="0"/>
    <n v="3"/>
  </r>
  <r>
    <x v="0"/>
    <n v="84354"/>
    <x v="4"/>
    <x v="2"/>
    <x v="0"/>
    <x v="6"/>
    <x v="0"/>
    <n v="3"/>
  </r>
  <r>
    <x v="1"/>
    <n v="53786"/>
    <x v="3"/>
    <x v="1"/>
    <x v="0"/>
    <x v="4"/>
    <x v="0"/>
    <n v="3"/>
  </r>
  <r>
    <x v="0"/>
    <n v="92893"/>
    <x v="1"/>
    <x v="3"/>
    <x v="0"/>
    <x v="6"/>
    <x v="0"/>
    <n v="3"/>
  </r>
  <r>
    <x v="0"/>
    <n v="77142"/>
    <x v="1"/>
    <x v="3"/>
    <x v="0"/>
    <x v="21"/>
    <x v="0"/>
    <n v="3"/>
  </r>
  <r>
    <x v="0"/>
    <n v="8666"/>
    <x v="4"/>
    <x v="2"/>
    <x v="0"/>
    <x v="6"/>
    <x v="0"/>
    <n v="3"/>
  </r>
  <r>
    <x v="0"/>
    <n v="26272"/>
    <x v="4"/>
    <x v="3"/>
    <x v="0"/>
    <x v="3"/>
    <x v="0"/>
    <n v="3"/>
  </r>
  <r>
    <x v="0"/>
    <n v="11105"/>
    <x v="3"/>
    <x v="0"/>
    <x v="0"/>
    <x v="4"/>
    <x v="0"/>
    <n v="3"/>
  </r>
  <r>
    <x v="0"/>
    <n v="37040"/>
    <x v="0"/>
    <x v="3"/>
    <x v="0"/>
    <x v="15"/>
    <x v="0"/>
    <n v="3"/>
  </r>
  <r>
    <x v="0"/>
    <n v="93414"/>
    <x v="0"/>
    <x v="2"/>
    <x v="0"/>
    <x v="20"/>
    <x v="0"/>
    <n v="3"/>
  </r>
  <r>
    <x v="0"/>
    <n v="33206"/>
    <x v="4"/>
    <x v="3"/>
    <x v="0"/>
    <x v="2"/>
    <x v="0"/>
    <n v="3"/>
  </r>
  <r>
    <x v="0"/>
    <n v="72118"/>
    <x v="3"/>
    <x v="1"/>
    <x v="0"/>
    <x v="4"/>
    <x v="0"/>
    <n v="3"/>
  </r>
  <r>
    <x v="0"/>
    <n v="36134"/>
    <x v="4"/>
    <x v="0"/>
    <x v="0"/>
    <x v="4"/>
    <x v="0"/>
    <n v="3"/>
  </r>
  <r>
    <x v="0"/>
    <n v="18116"/>
    <x v="1"/>
    <x v="2"/>
    <x v="0"/>
    <x v="3"/>
    <x v="0"/>
    <n v="3"/>
  </r>
  <r>
    <x v="0"/>
    <n v="67210"/>
    <x v="3"/>
    <x v="2"/>
    <x v="0"/>
    <x v="4"/>
    <x v="0"/>
    <n v="3"/>
  </r>
  <r>
    <x v="0"/>
    <n v="60616"/>
    <x v="2"/>
    <x v="3"/>
    <x v="0"/>
    <x v="9"/>
    <x v="0"/>
    <n v="3"/>
  </r>
  <r>
    <x v="0"/>
    <n v="17358"/>
    <x v="3"/>
    <x v="1"/>
    <x v="0"/>
    <x v="4"/>
    <x v="0"/>
    <n v="3"/>
  </r>
  <r>
    <x v="0"/>
    <n v="29605"/>
    <x v="3"/>
    <x v="0"/>
    <x v="0"/>
    <x v="1"/>
    <x v="3"/>
    <n v="2"/>
  </r>
  <r>
    <x v="0"/>
    <n v="51886"/>
    <x v="2"/>
    <x v="3"/>
    <x v="0"/>
    <x v="14"/>
    <x v="3"/>
    <n v="5"/>
  </r>
  <r>
    <x v="0"/>
    <n v="66261"/>
    <x v="1"/>
    <x v="0"/>
    <x v="0"/>
    <x v="2"/>
    <x v="3"/>
    <n v="4"/>
  </r>
  <r>
    <x v="0"/>
    <n v="26880"/>
    <x v="2"/>
    <x v="3"/>
    <x v="0"/>
    <x v="1"/>
    <x v="1"/>
    <n v="4"/>
  </r>
  <r>
    <x v="0"/>
    <n v="35098"/>
    <x v="1"/>
    <x v="2"/>
    <x v="0"/>
    <x v="10"/>
    <x v="3"/>
    <n v="5"/>
  </r>
  <r>
    <x v="0"/>
    <n v="90728"/>
    <x v="4"/>
    <x v="1"/>
    <x v="0"/>
    <x v="4"/>
    <x v="1"/>
    <n v="2"/>
  </r>
  <r>
    <x v="0"/>
    <n v="49149"/>
    <x v="4"/>
    <x v="0"/>
    <x v="0"/>
    <x v="4"/>
    <x v="1"/>
    <n v="5"/>
  </r>
  <r>
    <x v="0"/>
    <n v="73771"/>
    <x v="1"/>
    <x v="0"/>
    <x v="0"/>
    <x v="4"/>
    <x v="1"/>
    <n v="2"/>
  </r>
  <r>
    <x v="0"/>
    <n v="92541"/>
    <x v="1"/>
    <x v="1"/>
    <x v="0"/>
    <x v="2"/>
    <x v="2"/>
    <n v="4"/>
  </r>
  <r>
    <x v="1"/>
    <n v="47601"/>
    <x v="0"/>
    <x v="0"/>
    <x v="0"/>
    <x v="13"/>
    <x v="1"/>
    <n v="2"/>
  </r>
  <r>
    <x v="0"/>
    <n v="68361"/>
    <x v="1"/>
    <x v="0"/>
    <x v="0"/>
    <x v="4"/>
    <x v="1"/>
    <n v="1"/>
  </r>
  <r>
    <x v="0"/>
    <n v="71922"/>
    <x v="0"/>
    <x v="0"/>
    <x v="0"/>
    <x v="4"/>
    <x v="2"/>
    <n v="2"/>
  </r>
  <r>
    <x v="0"/>
    <n v="51689"/>
    <x v="2"/>
    <x v="3"/>
    <x v="0"/>
    <x v="4"/>
    <x v="1"/>
    <n v="5"/>
  </r>
  <r>
    <x v="0"/>
    <n v="97553"/>
    <x v="3"/>
    <x v="1"/>
    <x v="0"/>
    <x v="2"/>
    <x v="1"/>
    <n v="4"/>
  </r>
  <r>
    <x v="0"/>
    <n v="92067"/>
    <x v="4"/>
    <x v="1"/>
    <x v="0"/>
    <x v="3"/>
    <x v="2"/>
    <n v="5"/>
  </r>
  <r>
    <x v="0"/>
    <n v="65114"/>
    <x v="2"/>
    <x v="0"/>
    <x v="0"/>
    <x v="6"/>
    <x v="1"/>
    <n v="4"/>
  </r>
  <r>
    <x v="0"/>
    <n v="9677"/>
    <x v="0"/>
    <x v="0"/>
    <x v="0"/>
    <x v="3"/>
    <x v="1"/>
    <n v="2"/>
  </r>
  <r>
    <x v="0"/>
    <n v="38475"/>
    <x v="0"/>
    <x v="1"/>
    <x v="0"/>
    <x v="6"/>
    <x v="1"/>
    <n v="4"/>
  </r>
  <r>
    <x v="0"/>
    <n v="25166"/>
    <x v="4"/>
    <x v="2"/>
    <x v="0"/>
    <x v="19"/>
    <x v="1"/>
    <n v="2"/>
  </r>
  <r>
    <x v="0"/>
    <n v="81288"/>
    <x v="3"/>
    <x v="3"/>
    <x v="0"/>
    <x v="6"/>
    <x v="2"/>
    <n v="4"/>
  </r>
  <r>
    <x v="0"/>
    <n v="45637"/>
    <x v="1"/>
    <x v="3"/>
    <x v="0"/>
    <x v="4"/>
    <x v="1"/>
    <n v="2"/>
  </r>
  <r>
    <x v="0"/>
    <n v="41529"/>
    <x v="0"/>
    <x v="0"/>
    <x v="0"/>
    <x v="11"/>
    <x v="1"/>
    <n v="5"/>
  </r>
  <r>
    <x v="0"/>
    <n v="72491"/>
    <x v="0"/>
    <x v="2"/>
    <x v="0"/>
    <x v="3"/>
    <x v="1"/>
    <n v="5"/>
  </r>
  <r>
    <x v="0"/>
    <n v="66867"/>
    <x v="4"/>
    <x v="3"/>
    <x v="0"/>
    <x v="13"/>
    <x v="2"/>
    <n v="2"/>
  </r>
  <r>
    <x v="0"/>
    <n v="12265"/>
    <x v="4"/>
    <x v="2"/>
    <x v="0"/>
    <x v="8"/>
    <x v="1"/>
    <n v="5"/>
  </r>
  <r>
    <x v="0"/>
    <n v="65636"/>
    <x v="4"/>
    <x v="2"/>
    <x v="0"/>
    <x v="3"/>
    <x v="2"/>
    <n v="5"/>
  </r>
  <r>
    <x v="0"/>
    <n v="96364"/>
    <x v="0"/>
    <x v="0"/>
    <x v="0"/>
    <x v="14"/>
    <x v="1"/>
    <n v="2"/>
  </r>
  <r>
    <x v="0"/>
    <n v="42707"/>
    <x v="0"/>
    <x v="1"/>
    <x v="0"/>
    <x v="13"/>
    <x v="1"/>
    <n v="2"/>
  </r>
  <r>
    <x v="0"/>
    <n v="1514"/>
    <x v="0"/>
    <x v="3"/>
    <x v="0"/>
    <x v="6"/>
    <x v="1"/>
    <n v="4"/>
  </r>
  <r>
    <x v="0"/>
    <n v="35121"/>
    <x v="3"/>
    <x v="2"/>
    <x v="0"/>
    <x v="20"/>
    <x v="3"/>
    <n v="1"/>
  </r>
  <r>
    <x v="0"/>
    <n v="36490"/>
    <x v="3"/>
    <x v="1"/>
    <x v="0"/>
    <x v="4"/>
    <x v="2"/>
    <n v="4"/>
  </r>
  <r>
    <x v="0"/>
    <n v="85293"/>
    <x v="3"/>
    <x v="0"/>
    <x v="0"/>
    <x v="4"/>
    <x v="2"/>
    <n v="2"/>
  </r>
  <r>
    <x v="1"/>
    <n v="40632"/>
    <x v="2"/>
    <x v="3"/>
    <x v="0"/>
    <x v="4"/>
    <x v="2"/>
    <n v="2"/>
  </r>
  <r>
    <x v="0"/>
    <n v="54337"/>
    <x v="2"/>
    <x v="2"/>
    <x v="0"/>
    <x v="4"/>
    <x v="2"/>
    <n v="1"/>
  </r>
  <r>
    <x v="0"/>
    <n v="88590"/>
    <x v="3"/>
    <x v="0"/>
    <x v="0"/>
    <x v="4"/>
    <x v="2"/>
    <n v="4"/>
  </r>
  <r>
    <x v="0"/>
    <n v="70052"/>
    <x v="2"/>
    <x v="0"/>
    <x v="0"/>
    <x v="10"/>
    <x v="2"/>
    <n v="2"/>
  </r>
  <r>
    <x v="0"/>
    <n v="88134"/>
    <x v="3"/>
    <x v="1"/>
    <x v="0"/>
    <x v="4"/>
    <x v="3"/>
    <n v="1"/>
  </r>
  <r>
    <x v="0"/>
    <n v="36904"/>
    <x v="1"/>
    <x v="0"/>
    <x v="0"/>
    <x v="1"/>
    <x v="1"/>
    <n v="2"/>
  </r>
  <r>
    <x v="0"/>
    <n v="65653"/>
    <x v="4"/>
    <x v="2"/>
    <x v="0"/>
    <x v="6"/>
    <x v="1"/>
    <n v="2"/>
  </r>
  <r>
    <x v="0"/>
    <n v="19006"/>
    <x v="2"/>
    <x v="3"/>
    <x v="0"/>
    <x v="18"/>
    <x v="1"/>
    <n v="1"/>
  </r>
  <r>
    <x v="0"/>
    <n v="53948"/>
    <x v="3"/>
    <x v="2"/>
    <x v="0"/>
    <x v="3"/>
    <x v="1"/>
    <n v="5"/>
  </r>
  <r>
    <x v="0"/>
    <n v="69346"/>
    <x v="1"/>
    <x v="3"/>
    <x v="0"/>
    <x v="9"/>
    <x v="1"/>
    <n v="2"/>
  </r>
  <r>
    <x v="0"/>
    <n v="3763"/>
    <x v="0"/>
    <x v="0"/>
    <x v="0"/>
    <x v="1"/>
    <x v="1"/>
    <n v="2"/>
  </r>
  <r>
    <x v="0"/>
    <n v="74489"/>
    <x v="3"/>
    <x v="0"/>
    <x v="0"/>
    <x v="6"/>
    <x v="1"/>
    <n v="2"/>
  </r>
  <r>
    <x v="0"/>
    <n v="73814"/>
    <x v="1"/>
    <x v="2"/>
    <x v="0"/>
    <x v="1"/>
    <x v="1"/>
    <n v="2"/>
  </r>
  <r>
    <x v="0"/>
    <n v="40697"/>
    <x v="2"/>
    <x v="0"/>
    <x v="0"/>
    <x v="6"/>
    <x v="1"/>
    <n v="2"/>
  </r>
  <r>
    <x v="0"/>
    <n v="46121"/>
    <x v="4"/>
    <x v="3"/>
    <x v="0"/>
    <x v="15"/>
    <x v="1"/>
    <n v="1"/>
  </r>
  <r>
    <x v="0"/>
    <n v="80572"/>
    <x v="1"/>
    <x v="3"/>
    <x v="0"/>
    <x v="4"/>
    <x v="1"/>
    <n v="2"/>
  </r>
  <r>
    <x v="0"/>
    <n v="58886"/>
    <x v="2"/>
    <x v="3"/>
    <x v="0"/>
    <x v="2"/>
    <x v="1"/>
    <n v="1"/>
  </r>
  <r>
    <x v="0"/>
    <n v="73772"/>
    <x v="2"/>
    <x v="3"/>
    <x v="0"/>
    <x v="8"/>
    <x v="1"/>
    <n v="2"/>
  </r>
  <r>
    <x v="0"/>
    <n v="80599"/>
    <x v="1"/>
    <x v="3"/>
    <x v="0"/>
    <x v="1"/>
    <x v="1"/>
    <n v="4"/>
  </r>
  <r>
    <x v="0"/>
    <n v="75427"/>
    <x v="3"/>
    <x v="0"/>
    <x v="0"/>
    <x v="8"/>
    <x v="1"/>
    <n v="5"/>
  </r>
  <r>
    <x v="0"/>
    <n v="90636"/>
    <x v="0"/>
    <x v="1"/>
    <x v="0"/>
    <x v="9"/>
    <x v="1"/>
    <n v="5"/>
  </r>
  <r>
    <x v="0"/>
    <n v="73850"/>
    <x v="4"/>
    <x v="0"/>
    <x v="0"/>
    <x v="8"/>
    <x v="1"/>
    <n v="5"/>
  </r>
  <r>
    <x v="0"/>
    <n v="47622"/>
    <x v="1"/>
    <x v="2"/>
    <x v="0"/>
    <x v="10"/>
    <x v="1"/>
    <n v="1"/>
  </r>
  <r>
    <x v="0"/>
    <n v="70069"/>
    <x v="0"/>
    <x v="0"/>
    <x v="0"/>
    <x v="6"/>
    <x v="1"/>
    <n v="2"/>
  </r>
  <r>
    <x v="0"/>
    <n v="58613"/>
    <x v="2"/>
    <x v="2"/>
    <x v="0"/>
    <x v="9"/>
    <x v="1"/>
    <n v="4"/>
  </r>
  <r>
    <x v="1"/>
    <n v="3793"/>
    <x v="2"/>
    <x v="2"/>
    <x v="0"/>
    <x v="4"/>
    <x v="1"/>
    <n v="4"/>
  </r>
  <r>
    <x v="0"/>
    <n v="72455"/>
    <x v="2"/>
    <x v="1"/>
    <x v="0"/>
    <x v="0"/>
    <x v="1"/>
    <n v="4"/>
  </r>
  <r>
    <x v="0"/>
    <n v="94916"/>
    <x v="3"/>
    <x v="0"/>
    <x v="0"/>
    <x v="7"/>
    <x v="1"/>
    <n v="3"/>
  </r>
  <r>
    <x v="0"/>
    <n v="1687"/>
    <x v="4"/>
    <x v="2"/>
    <x v="0"/>
    <x v="2"/>
    <x v="1"/>
    <n v="4"/>
  </r>
  <r>
    <x v="0"/>
    <n v="54978"/>
    <x v="0"/>
    <x v="2"/>
    <x v="0"/>
    <x v="4"/>
    <x v="1"/>
    <n v="3"/>
  </r>
  <r>
    <x v="0"/>
    <n v="73141"/>
    <x v="0"/>
    <x v="0"/>
    <x v="0"/>
    <x v="1"/>
    <x v="1"/>
    <n v="5"/>
  </r>
  <r>
    <x v="0"/>
    <n v="5804"/>
    <x v="2"/>
    <x v="2"/>
    <x v="0"/>
    <x v="3"/>
    <x v="1"/>
    <n v="3"/>
  </r>
  <r>
    <x v="0"/>
    <n v="61393"/>
    <x v="4"/>
    <x v="1"/>
    <x v="0"/>
    <x v="9"/>
    <x v="1"/>
    <n v="3"/>
  </r>
  <r>
    <x v="0"/>
    <n v="53999"/>
    <x v="4"/>
    <x v="2"/>
    <x v="0"/>
    <x v="9"/>
    <x v="1"/>
    <n v="3"/>
  </r>
  <r>
    <x v="0"/>
    <n v="32240"/>
    <x v="0"/>
    <x v="2"/>
    <x v="0"/>
    <x v="2"/>
    <x v="1"/>
    <n v="1"/>
  </r>
  <r>
    <x v="0"/>
    <n v="95333"/>
    <x v="3"/>
    <x v="3"/>
    <x v="0"/>
    <x v="5"/>
    <x v="1"/>
    <n v="3"/>
  </r>
  <r>
    <x v="0"/>
    <n v="26451"/>
    <x v="4"/>
    <x v="3"/>
    <x v="0"/>
    <x v="4"/>
    <x v="1"/>
    <n v="3"/>
  </r>
  <r>
    <x v="0"/>
    <n v="7438"/>
    <x v="4"/>
    <x v="0"/>
    <x v="0"/>
    <x v="4"/>
    <x v="1"/>
    <n v="3"/>
  </r>
  <r>
    <x v="0"/>
    <n v="5348"/>
    <x v="1"/>
    <x v="3"/>
    <x v="0"/>
    <x v="20"/>
    <x v="1"/>
    <n v="3"/>
  </r>
  <r>
    <x v="0"/>
    <n v="26000"/>
    <x v="3"/>
    <x v="3"/>
    <x v="0"/>
    <x v="4"/>
    <x v="1"/>
    <n v="3"/>
  </r>
  <r>
    <x v="0"/>
    <n v="81396"/>
    <x v="3"/>
    <x v="0"/>
    <x v="0"/>
    <x v="3"/>
    <x v="1"/>
    <n v="3"/>
  </r>
  <r>
    <x v="0"/>
    <n v="65842"/>
    <x v="3"/>
    <x v="0"/>
    <x v="0"/>
    <x v="13"/>
    <x v="1"/>
    <n v="3"/>
  </r>
  <r>
    <x v="0"/>
    <n v="34460"/>
    <x v="1"/>
    <x v="2"/>
    <x v="0"/>
    <x v="7"/>
    <x v="1"/>
    <n v="3"/>
  </r>
  <r>
    <x v="0"/>
    <n v="84884"/>
    <x v="2"/>
    <x v="1"/>
    <x v="0"/>
    <x v="4"/>
    <x v="1"/>
    <n v="3"/>
  </r>
  <r>
    <x v="0"/>
    <n v="6115"/>
    <x v="4"/>
    <x v="3"/>
    <x v="0"/>
    <x v="6"/>
    <x v="1"/>
    <n v="3"/>
  </r>
  <r>
    <x v="0"/>
    <n v="6918"/>
    <x v="3"/>
    <x v="2"/>
    <x v="0"/>
    <x v="5"/>
    <x v="1"/>
    <n v="3"/>
  </r>
  <r>
    <x v="0"/>
    <n v="71740"/>
    <x v="1"/>
    <x v="0"/>
    <x v="0"/>
    <x v="4"/>
    <x v="1"/>
    <n v="2"/>
  </r>
  <r>
    <x v="0"/>
    <n v="4056"/>
    <x v="4"/>
    <x v="2"/>
    <x v="0"/>
    <x v="4"/>
    <x v="1"/>
    <n v="2"/>
  </r>
  <r>
    <x v="1"/>
    <n v="35807"/>
    <x v="4"/>
    <x v="1"/>
    <x v="0"/>
    <x v="14"/>
    <x v="3"/>
    <n v="4"/>
  </r>
  <r>
    <x v="0"/>
    <n v="86281"/>
    <x v="1"/>
    <x v="2"/>
    <x v="0"/>
    <x v="10"/>
    <x v="3"/>
    <n v="4"/>
  </r>
  <r>
    <x v="0"/>
    <n v="28181"/>
    <x v="3"/>
    <x v="0"/>
    <x v="0"/>
    <x v="9"/>
    <x v="3"/>
    <n v="4"/>
  </r>
  <r>
    <x v="0"/>
    <n v="74027"/>
    <x v="1"/>
    <x v="0"/>
    <x v="0"/>
    <x v="4"/>
    <x v="3"/>
    <n v="5"/>
  </r>
  <r>
    <x v="0"/>
    <n v="94011"/>
    <x v="3"/>
    <x v="1"/>
    <x v="0"/>
    <x v="4"/>
    <x v="3"/>
    <n v="5"/>
  </r>
  <r>
    <x v="0"/>
    <n v="96129"/>
    <x v="3"/>
    <x v="0"/>
    <x v="0"/>
    <x v="5"/>
    <x v="1"/>
    <n v="4"/>
  </r>
  <r>
    <x v="0"/>
    <n v="81415"/>
    <x v="0"/>
    <x v="3"/>
    <x v="0"/>
    <x v="0"/>
    <x v="1"/>
    <n v="5"/>
  </r>
  <r>
    <x v="0"/>
    <n v="22258"/>
    <x v="2"/>
    <x v="3"/>
    <x v="0"/>
    <x v="1"/>
    <x v="1"/>
    <n v="2"/>
  </r>
  <r>
    <x v="0"/>
    <n v="13138"/>
    <x v="4"/>
    <x v="1"/>
    <x v="0"/>
    <x v="1"/>
    <x v="1"/>
    <n v="5"/>
  </r>
  <r>
    <x v="1"/>
    <n v="74447"/>
    <x v="1"/>
    <x v="2"/>
    <x v="0"/>
    <x v="4"/>
    <x v="1"/>
    <n v="1"/>
  </r>
  <r>
    <x v="0"/>
    <n v="31571"/>
    <x v="1"/>
    <x v="2"/>
    <x v="0"/>
    <x v="6"/>
    <x v="1"/>
    <n v="5"/>
  </r>
  <r>
    <x v="0"/>
    <n v="1509"/>
    <x v="3"/>
    <x v="2"/>
    <x v="0"/>
    <x v="4"/>
    <x v="1"/>
    <n v="2"/>
  </r>
  <r>
    <x v="0"/>
    <n v="15861"/>
    <x v="0"/>
    <x v="3"/>
    <x v="0"/>
    <x v="12"/>
    <x v="2"/>
    <n v="5"/>
  </r>
  <r>
    <x v="0"/>
    <n v="46637"/>
    <x v="4"/>
    <x v="1"/>
    <x v="0"/>
    <x v="3"/>
    <x v="2"/>
    <n v="5"/>
  </r>
  <r>
    <x v="0"/>
    <n v="47342"/>
    <x v="4"/>
    <x v="2"/>
    <x v="0"/>
    <x v="6"/>
    <x v="2"/>
    <n v="5"/>
  </r>
  <r>
    <x v="0"/>
    <n v="41219"/>
    <x v="3"/>
    <x v="3"/>
    <x v="0"/>
    <x v="3"/>
    <x v="2"/>
    <n v="1"/>
  </r>
  <r>
    <x v="1"/>
    <n v="67704"/>
    <x v="0"/>
    <x v="2"/>
    <x v="0"/>
    <x v="4"/>
    <x v="2"/>
    <n v="4"/>
  </r>
  <r>
    <x v="0"/>
    <n v="57434"/>
    <x v="2"/>
    <x v="0"/>
    <x v="0"/>
    <x v="4"/>
    <x v="2"/>
    <n v="2"/>
  </r>
  <r>
    <x v="0"/>
    <n v="46366"/>
    <x v="3"/>
    <x v="1"/>
    <x v="0"/>
    <x v="18"/>
    <x v="2"/>
    <n v="2"/>
  </r>
  <r>
    <x v="1"/>
    <n v="15989"/>
    <x v="0"/>
    <x v="1"/>
    <x v="0"/>
    <x v="18"/>
    <x v="2"/>
    <n v="5"/>
  </r>
  <r>
    <x v="0"/>
    <n v="77437"/>
    <x v="4"/>
    <x v="3"/>
    <x v="0"/>
    <x v="13"/>
    <x v="2"/>
    <n v="4"/>
  </r>
  <r>
    <x v="0"/>
    <n v="63184"/>
    <x v="0"/>
    <x v="1"/>
    <x v="0"/>
    <x v="4"/>
    <x v="1"/>
    <n v="1"/>
  </r>
  <r>
    <x v="0"/>
    <n v="15120"/>
    <x v="0"/>
    <x v="3"/>
    <x v="0"/>
    <x v="3"/>
    <x v="1"/>
    <n v="4"/>
  </r>
  <r>
    <x v="0"/>
    <n v="4751"/>
    <x v="4"/>
    <x v="1"/>
    <x v="0"/>
    <x v="4"/>
    <x v="1"/>
    <n v="4"/>
  </r>
  <r>
    <x v="1"/>
    <n v="37225"/>
    <x v="2"/>
    <x v="2"/>
    <x v="0"/>
    <x v="9"/>
    <x v="1"/>
    <n v="2"/>
  </r>
  <r>
    <x v="0"/>
    <n v="92017"/>
    <x v="4"/>
    <x v="2"/>
    <x v="0"/>
    <x v="9"/>
    <x v="1"/>
    <n v="4"/>
  </r>
  <r>
    <x v="0"/>
    <n v="42742"/>
    <x v="4"/>
    <x v="2"/>
    <x v="0"/>
    <x v="3"/>
    <x v="1"/>
    <n v="1"/>
  </r>
  <r>
    <x v="0"/>
    <n v="58905"/>
    <x v="2"/>
    <x v="3"/>
    <x v="0"/>
    <x v="12"/>
    <x v="2"/>
    <n v="2"/>
  </r>
  <r>
    <x v="0"/>
    <n v="32235"/>
    <x v="3"/>
    <x v="3"/>
    <x v="0"/>
    <x v="2"/>
    <x v="2"/>
    <n v="4"/>
  </r>
  <r>
    <x v="0"/>
    <n v="40461"/>
    <x v="2"/>
    <x v="0"/>
    <x v="0"/>
    <x v="4"/>
    <x v="2"/>
    <n v="5"/>
  </r>
  <r>
    <x v="0"/>
    <n v="97669"/>
    <x v="3"/>
    <x v="3"/>
    <x v="0"/>
    <x v="4"/>
    <x v="2"/>
    <n v="5"/>
  </r>
  <r>
    <x v="0"/>
    <n v="6040"/>
    <x v="2"/>
    <x v="2"/>
    <x v="2"/>
    <x v="10"/>
    <x v="2"/>
    <n v="5"/>
  </r>
  <r>
    <x v="1"/>
    <n v="2170"/>
    <x v="3"/>
    <x v="0"/>
    <x v="2"/>
    <x v="13"/>
    <x v="2"/>
    <n v="5"/>
  </r>
  <r>
    <x v="0"/>
    <n v="2360"/>
    <x v="3"/>
    <x v="1"/>
    <x v="2"/>
    <x v="13"/>
    <x v="1"/>
    <n v="4"/>
  </r>
  <r>
    <x v="0"/>
    <n v="6070"/>
    <x v="0"/>
    <x v="2"/>
    <x v="2"/>
    <x v="4"/>
    <x v="1"/>
    <n v="5"/>
  </r>
  <r>
    <x v="0"/>
    <n v="74179"/>
    <x v="0"/>
    <x v="0"/>
    <x v="2"/>
    <x v="4"/>
    <x v="1"/>
    <n v="1"/>
  </r>
  <r>
    <x v="0"/>
    <n v="8415"/>
    <x v="4"/>
    <x v="2"/>
    <x v="2"/>
    <x v="12"/>
    <x v="1"/>
    <n v="5"/>
  </r>
  <r>
    <x v="0"/>
    <n v="8196"/>
    <x v="3"/>
    <x v="2"/>
    <x v="2"/>
    <x v="4"/>
    <x v="1"/>
    <n v="4"/>
  </r>
  <r>
    <x v="0"/>
    <n v="95814"/>
    <x v="4"/>
    <x v="3"/>
    <x v="2"/>
    <x v="6"/>
    <x v="1"/>
    <n v="1"/>
  </r>
  <r>
    <x v="0"/>
    <n v="21899"/>
    <x v="1"/>
    <x v="1"/>
    <x v="2"/>
    <x v="3"/>
    <x v="1"/>
    <n v="1"/>
  </r>
  <r>
    <x v="0"/>
    <n v="52244"/>
    <x v="1"/>
    <x v="3"/>
    <x v="2"/>
    <x v="17"/>
    <x v="1"/>
    <n v="4"/>
  </r>
  <r>
    <x v="0"/>
    <n v="29237"/>
    <x v="4"/>
    <x v="0"/>
    <x v="2"/>
    <x v="4"/>
    <x v="1"/>
    <n v="4"/>
  </r>
  <r>
    <x v="0"/>
    <n v="8635"/>
    <x v="1"/>
    <x v="0"/>
    <x v="2"/>
    <x v="13"/>
    <x v="1"/>
    <n v="5"/>
  </r>
  <r>
    <x v="0"/>
    <n v="30879"/>
    <x v="4"/>
    <x v="2"/>
    <x v="2"/>
    <x v="5"/>
    <x v="1"/>
    <n v="4"/>
  </r>
  <r>
    <x v="0"/>
    <n v="49637"/>
    <x v="1"/>
    <x v="1"/>
    <x v="2"/>
    <x v="4"/>
    <x v="1"/>
    <n v="4"/>
  </r>
  <r>
    <x v="0"/>
    <n v="77955"/>
    <x v="1"/>
    <x v="0"/>
    <x v="2"/>
    <x v="13"/>
    <x v="1"/>
    <n v="4"/>
  </r>
  <r>
    <x v="0"/>
    <n v="43748"/>
    <x v="4"/>
    <x v="0"/>
    <x v="2"/>
    <x v="7"/>
    <x v="1"/>
    <n v="2"/>
  </r>
  <r>
    <x v="0"/>
    <n v="8958"/>
    <x v="4"/>
    <x v="3"/>
    <x v="2"/>
    <x v="13"/>
    <x v="1"/>
    <n v="4"/>
  </r>
  <r>
    <x v="1"/>
    <n v="84923"/>
    <x v="3"/>
    <x v="3"/>
    <x v="2"/>
    <x v="6"/>
    <x v="1"/>
    <n v="2"/>
  </r>
  <r>
    <x v="0"/>
    <n v="73392"/>
    <x v="0"/>
    <x v="2"/>
    <x v="2"/>
    <x v="5"/>
    <x v="1"/>
    <n v="1"/>
  </r>
  <r>
    <x v="0"/>
    <n v="13915"/>
    <x v="3"/>
    <x v="0"/>
    <x v="2"/>
    <x v="1"/>
    <x v="2"/>
    <n v="5"/>
  </r>
  <r>
    <x v="0"/>
    <n v="58630"/>
    <x v="0"/>
    <x v="3"/>
    <x v="2"/>
    <x v="16"/>
    <x v="3"/>
    <n v="4"/>
  </r>
  <r>
    <x v="0"/>
    <n v="11746"/>
    <x v="4"/>
    <x v="3"/>
    <x v="2"/>
    <x v="18"/>
    <x v="3"/>
    <n v="4"/>
  </r>
  <r>
    <x v="0"/>
    <n v="51949"/>
    <x v="1"/>
    <x v="2"/>
    <x v="2"/>
    <x v="3"/>
    <x v="0"/>
    <n v="2"/>
  </r>
  <r>
    <x v="0"/>
    <n v="54795"/>
    <x v="2"/>
    <x v="1"/>
    <x v="2"/>
    <x v="3"/>
    <x v="0"/>
    <n v="2"/>
  </r>
  <r>
    <x v="1"/>
    <n v="79191"/>
    <x v="1"/>
    <x v="1"/>
    <x v="2"/>
    <x v="4"/>
    <x v="0"/>
    <n v="5"/>
  </r>
  <r>
    <x v="0"/>
    <n v="93777"/>
    <x v="4"/>
    <x v="1"/>
    <x v="2"/>
    <x v="8"/>
    <x v="0"/>
    <n v="1"/>
  </r>
  <r>
    <x v="0"/>
    <n v="87474"/>
    <x v="3"/>
    <x v="2"/>
    <x v="2"/>
    <x v="13"/>
    <x v="0"/>
    <n v="2"/>
  </r>
  <r>
    <x v="0"/>
    <n v="37994"/>
    <x v="2"/>
    <x v="1"/>
    <x v="2"/>
    <x v="12"/>
    <x v="0"/>
    <n v="1"/>
  </r>
  <r>
    <x v="0"/>
    <n v="44145"/>
    <x v="1"/>
    <x v="0"/>
    <x v="2"/>
    <x v="6"/>
    <x v="0"/>
    <n v="1"/>
  </r>
  <r>
    <x v="0"/>
    <n v="25760"/>
    <x v="2"/>
    <x v="1"/>
    <x v="2"/>
    <x v="18"/>
    <x v="0"/>
    <n v="2"/>
  </r>
  <r>
    <x v="1"/>
    <n v="55252"/>
    <x v="1"/>
    <x v="0"/>
    <x v="2"/>
    <x v="9"/>
    <x v="0"/>
    <n v="2"/>
  </r>
  <r>
    <x v="1"/>
    <n v="62468"/>
    <x v="4"/>
    <x v="3"/>
    <x v="2"/>
    <x v="14"/>
    <x v="0"/>
    <n v="5"/>
  </r>
  <r>
    <x v="0"/>
    <n v="91567"/>
    <x v="1"/>
    <x v="2"/>
    <x v="2"/>
    <x v="0"/>
    <x v="0"/>
    <n v="2"/>
  </r>
  <r>
    <x v="0"/>
    <n v="5139"/>
    <x v="1"/>
    <x v="2"/>
    <x v="2"/>
    <x v="20"/>
    <x v="0"/>
    <n v="2"/>
  </r>
  <r>
    <x v="0"/>
    <n v="48114"/>
    <x v="1"/>
    <x v="2"/>
    <x v="2"/>
    <x v="4"/>
    <x v="0"/>
    <n v="4"/>
  </r>
  <r>
    <x v="0"/>
    <n v="90316"/>
    <x v="2"/>
    <x v="2"/>
    <x v="2"/>
    <x v="0"/>
    <x v="0"/>
    <n v="4"/>
  </r>
  <r>
    <x v="0"/>
    <n v="47299"/>
    <x v="2"/>
    <x v="2"/>
    <x v="2"/>
    <x v="4"/>
    <x v="0"/>
    <n v="4"/>
  </r>
  <r>
    <x v="1"/>
    <n v="54056"/>
    <x v="3"/>
    <x v="3"/>
    <x v="2"/>
    <x v="6"/>
    <x v="0"/>
    <n v="5"/>
  </r>
  <r>
    <x v="1"/>
    <n v="7728"/>
    <x v="0"/>
    <x v="3"/>
    <x v="2"/>
    <x v="4"/>
    <x v="0"/>
    <n v="4"/>
  </r>
  <r>
    <x v="0"/>
    <n v="70092"/>
    <x v="1"/>
    <x v="0"/>
    <x v="2"/>
    <x v="10"/>
    <x v="0"/>
    <n v="2"/>
  </r>
  <r>
    <x v="0"/>
    <n v="71142"/>
    <x v="1"/>
    <x v="0"/>
    <x v="2"/>
    <x v="4"/>
    <x v="0"/>
    <n v="2"/>
  </r>
  <r>
    <x v="0"/>
    <n v="2760"/>
    <x v="3"/>
    <x v="3"/>
    <x v="2"/>
    <x v="4"/>
    <x v="0"/>
    <n v="4"/>
  </r>
  <r>
    <x v="0"/>
    <n v="13557"/>
    <x v="4"/>
    <x v="2"/>
    <x v="2"/>
    <x v="1"/>
    <x v="0"/>
    <n v="5"/>
  </r>
  <r>
    <x v="0"/>
    <n v="81938"/>
    <x v="1"/>
    <x v="3"/>
    <x v="2"/>
    <x v="9"/>
    <x v="0"/>
    <n v="2"/>
  </r>
  <r>
    <x v="1"/>
    <n v="73648"/>
    <x v="0"/>
    <x v="0"/>
    <x v="2"/>
    <x v="4"/>
    <x v="0"/>
    <n v="4"/>
  </r>
  <r>
    <x v="0"/>
    <n v="73024"/>
    <x v="2"/>
    <x v="1"/>
    <x v="2"/>
    <x v="4"/>
    <x v="0"/>
    <n v="1"/>
  </r>
  <r>
    <x v="0"/>
    <n v="44031"/>
    <x v="1"/>
    <x v="1"/>
    <x v="2"/>
    <x v="2"/>
    <x v="0"/>
    <n v="2"/>
  </r>
  <r>
    <x v="0"/>
    <n v="67812"/>
    <x v="1"/>
    <x v="1"/>
    <x v="2"/>
    <x v="13"/>
    <x v="0"/>
    <n v="2"/>
  </r>
  <r>
    <x v="0"/>
    <n v="67840"/>
    <x v="4"/>
    <x v="0"/>
    <x v="2"/>
    <x v="4"/>
    <x v="0"/>
    <n v="5"/>
  </r>
  <r>
    <x v="1"/>
    <n v="77019"/>
    <x v="0"/>
    <x v="2"/>
    <x v="2"/>
    <x v="5"/>
    <x v="0"/>
    <n v="2"/>
  </r>
  <r>
    <x v="1"/>
    <n v="88137"/>
    <x v="0"/>
    <x v="0"/>
    <x v="2"/>
    <x v="6"/>
    <x v="0"/>
    <n v="2"/>
  </r>
  <r>
    <x v="0"/>
    <n v="76781"/>
    <x v="1"/>
    <x v="3"/>
    <x v="2"/>
    <x v="5"/>
    <x v="0"/>
    <n v="1"/>
  </r>
  <r>
    <x v="0"/>
    <n v="17501"/>
    <x v="1"/>
    <x v="0"/>
    <x v="2"/>
    <x v="6"/>
    <x v="0"/>
    <n v="1"/>
  </r>
  <r>
    <x v="0"/>
    <n v="24054"/>
    <x v="3"/>
    <x v="3"/>
    <x v="2"/>
    <x v="13"/>
    <x v="0"/>
    <n v="2"/>
  </r>
  <r>
    <x v="0"/>
    <n v="84506"/>
    <x v="2"/>
    <x v="3"/>
    <x v="2"/>
    <x v="6"/>
    <x v="0"/>
    <n v="2"/>
  </r>
  <r>
    <x v="1"/>
    <n v="10273"/>
    <x v="1"/>
    <x v="1"/>
    <x v="2"/>
    <x v="2"/>
    <x v="0"/>
    <n v="2"/>
  </r>
  <r>
    <x v="1"/>
    <n v="4377"/>
    <x v="0"/>
    <x v="1"/>
    <x v="2"/>
    <x v="7"/>
    <x v="0"/>
    <n v="5"/>
  </r>
  <r>
    <x v="0"/>
    <n v="87370"/>
    <x v="1"/>
    <x v="1"/>
    <x v="2"/>
    <x v="4"/>
    <x v="0"/>
    <n v="1"/>
  </r>
  <r>
    <x v="0"/>
    <n v="84988"/>
    <x v="2"/>
    <x v="1"/>
    <x v="2"/>
    <x v="4"/>
    <x v="0"/>
    <n v="5"/>
  </r>
  <r>
    <x v="0"/>
    <n v="43148"/>
    <x v="1"/>
    <x v="3"/>
    <x v="2"/>
    <x v="3"/>
    <x v="0"/>
    <n v="4"/>
  </r>
  <r>
    <x v="1"/>
    <n v="58818"/>
    <x v="0"/>
    <x v="1"/>
    <x v="2"/>
    <x v="3"/>
    <x v="0"/>
    <n v="2"/>
  </r>
  <r>
    <x v="1"/>
    <n v="42997"/>
    <x v="1"/>
    <x v="3"/>
    <x v="2"/>
    <x v="7"/>
    <x v="0"/>
    <n v="1"/>
  </r>
  <r>
    <x v="0"/>
    <n v="93829"/>
    <x v="4"/>
    <x v="1"/>
    <x v="2"/>
    <x v="9"/>
    <x v="0"/>
    <n v="4"/>
  </r>
  <r>
    <x v="0"/>
    <n v="48655"/>
    <x v="1"/>
    <x v="1"/>
    <x v="2"/>
    <x v="4"/>
    <x v="0"/>
    <n v="2"/>
  </r>
  <r>
    <x v="0"/>
    <n v="62715"/>
    <x v="3"/>
    <x v="3"/>
    <x v="2"/>
    <x v="4"/>
    <x v="0"/>
    <n v="2"/>
  </r>
  <r>
    <x v="1"/>
    <n v="75785"/>
    <x v="2"/>
    <x v="3"/>
    <x v="2"/>
    <x v="11"/>
    <x v="0"/>
    <n v="4"/>
  </r>
  <r>
    <x v="1"/>
    <n v="52491"/>
    <x v="2"/>
    <x v="0"/>
    <x v="2"/>
    <x v="1"/>
    <x v="0"/>
    <n v="4"/>
  </r>
  <r>
    <x v="1"/>
    <n v="2169"/>
    <x v="4"/>
    <x v="2"/>
    <x v="0"/>
    <x v="15"/>
    <x v="0"/>
    <n v="2"/>
  </r>
  <r>
    <x v="0"/>
    <n v="2478"/>
    <x v="0"/>
    <x v="3"/>
    <x v="0"/>
    <x v="9"/>
    <x v="0"/>
    <n v="1"/>
  </r>
  <r>
    <x v="0"/>
    <n v="1731"/>
    <x v="1"/>
    <x v="0"/>
    <x v="0"/>
    <x v="4"/>
    <x v="0"/>
    <n v="5"/>
  </r>
  <r>
    <x v="0"/>
    <n v="1776"/>
    <x v="0"/>
    <x v="0"/>
    <x v="0"/>
    <x v="16"/>
    <x v="0"/>
    <n v="4"/>
  </r>
  <r>
    <x v="1"/>
    <n v="2128"/>
    <x v="2"/>
    <x v="3"/>
    <x v="0"/>
    <x v="22"/>
    <x v="0"/>
    <n v="1"/>
  </r>
  <r>
    <x v="0"/>
    <n v="2030"/>
    <x v="0"/>
    <x v="2"/>
    <x v="0"/>
    <x v="14"/>
    <x v="0"/>
    <n v="4"/>
  </r>
  <r>
    <x v="1"/>
    <n v="1752"/>
    <x v="1"/>
    <x v="1"/>
    <x v="0"/>
    <x v="4"/>
    <x v="0"/>
    <n v="4"/>
  </r>
  <r>
    <x v="1"/>
    <n v="1901"/>
    <x v="4"/>
    <x v="1"/>
    <x v="0"/>
    <x v="10"/>
    <x v="0"/>
    <n v="4"/>
  </r>
  <r>
    <x v="1"/>
    <n v="2045"/>
    <x v="0"/>
    <x v="1"/>
    <x v="5"/>
    <x v="4"/>
    <x v="0"/>
    <n v="4"/>
  </r>
  <r>
    <x v="0"/>
    <n v="2067"/>
    <x v="2"/>
    <x v="0"/>
    <x v="2"/>
    <x v="13"/>
    <x v="0"/>
    <n v="2"/>
  </r>
  <r>
    <x v="1"/>
    <n v="2169"/>
    <x v="2"/>
    <x v="1"/>
    <x v="0"/>
    <x v="9"/>
    <x v="0"/>
    <n v="5"/>
  </r>
  <r>
    <x v="1"/>
    <n v="2045"/>
    <x v="3"/>
    <x v="3"/>
    <x v="0"/>
    <x v="5"/>
    <x v="0"/>
    <n v="2"/>
  </r>
  <r>
    <x v="0"/>
    <n v="2110"/>
    <x v="0"/>
    <x v="1"/>
    <x v="0"/>
    <x v="3"/>
    <x v="0"/>
    <n v="2"/>
  </r>
  <r>
    <x v="0"/>
    <n v="2451"/>
    <x v="3"/>
    <x v="3"/>
    <x v="0"/>
    <x v="10"/>
    <x v="0"/>
    <n v="5"/>
  </r>
  <r>
    <x v="1"/>
    <n v="1460"/>
    <x v="0"/>
    <x v="1"/>
    <x v="5"/>
    <x v="4"/>
    <x v="0"/>
    <n v="4"/>
  </r>
  <r>
    <x v="0"/>
    <n v="2908"/>
    <x v="1"/>
    <x v="0"/>
    <x v="1"/>
    <x v="13"/>
    <x v="0"/>
    <n v="2"/>
  </r>
  <r>
    <x v="0"/>
    <n v="2030"/>
    <x v="3"/>
    <x v="2"/>
    <x v="0"/>
    <x v="3"/>
    <x v="0"/>
    <n v="4"/>
  </r>
  <r>
    <x v="1"/>
    <n v="1890"/>
    <x v="0"/>
    <x v="0"/>
    <x v="0"/>
    <x v="1"/>
    <x v="0"/>
    <n v="2"/>
  </r>
  <r>
    <x v="1"/>
    <n v="1803"/>
    <x v="2"/>
    <x v="1"/>
    <x v="0"/>
    <x v="4"/>
    <x v="0"/>
    <n v="2"/>
  </r>
  <r>
    <x v="1"/>
    <n v="6930"/>
    <x v="3"/>
    <x v="1"/>
    <x v="0"/>
    <x v="4"/>
    <x v="0"/>
    <n v="4"/>
  </r>
  <r>
    <x v="0"/>
    <n v="53295"/>
    <x v="4"/>
    <x v="3"/>
    <x v="0"/>
    <x v="4"/>
    <x v="0"/>
    <n v="5"/>
  </r>
  <r>
    <x v="0"/>
    <n v="85028"/>
    <x v="1"/>
    <x v="3"/>
    <x v="0"/>
    <x v="4"/>
    <x v="0"/>
    <n v="1"/>
  </r>
  <r>
    <x v="0"/>
    <n v="92649"/>
    <x v="3"/>
    <x v="1"/>
    <x v="0"/>
    <x v="1"/>
    <x v="0"/>
    <n v="2"/>
  </r>
  <r>
    <x v="0"/>
    <n v="9493"/>
    <x v="2"/>
    <x v="2"/>
    <x v="0"/>
    <x v="4"/>
    <x v="0"/>
    <n v="4"/>
  </r>
  <r>
    <x v="0"/>
    <n v="12684"/>
    <x v="4"/>
    <x v="2"/>
    <x v="0"/>
    <x v="4"/>
    <x v="0"/>
    <n v="2"/>
  </r>
  <r>
    <x v="0"/>
    <n v="37470"/>
    <x v="3"/>
    <x v="1"/>
    <x v="0"/>
    <x v="18"/>
    <x v="0"/>
    <n v="5"/>
  </r>
  <r>
    <x v="0"/>
    <n v="1425"/>
    <x v="4"/>
    <x v="1"/>
    <x v="0"/>
    <x v="18"/>
    <x v="0"/>
    <n v="1"/>
  </r>
  <r>
    <x v="0"/>
    <n v="23761"/>
    <x v="1"/>
    <x v="2"/>
    <x v="0"/>
    <x v="13"/>
    <x v="0"/>
    <n v="4"/>
  </r>
  <r>
    <x v="0"/>
    <n v="73691"/>
    <x v="3"/>
    <x v="3"/>
    <x v="0"/>
    <x v="4"/>
    <x v="0"/>
    <n v="5"/>
  </r>
  <r>
    <x v="0"/>
    <n v="66973"/>
    <x v="0"/>
    <x v="3"/>
    <x v="0"/>
    <x v="3"/>
    <x v="0"/>
    <n v="2"/>
  </r>
  <r>
    <x v="0"/>
    <n v="18379"/>
    <x v="0"/>
    <x v="3"/>
    <x v="0"/>
    <x v="4"/>
    <x v="0"/>
    <n v="2"/>
  </r>
  <r>
    <x v="1"/>
    <n v="91517"/>
    <x v="1"/>
    <x v="2"/>
    <x v="0"/>
    <x v="9"/>
    <x v="0"/>
    <n v="1"/>
  </r>
  <r>
    <x v="1"/>
    <n v="1057"/>
    <x v="4"/>
    <x v="1"/>
    <x v="3"/>
    <x v="9"/>
    <x v="0"/>
    <n v="2"/>
  </r>
  <r>
    <x v="1"/>
    <n v="20854"/>
    <x v="2"/>
    <x v="3"/>
    <x v="0"/>
    <x v="4"/>
    <x v="0"/>
    <n v="5"/>
  </r>
  <r>
    <x v="1"/>
    <n v="39014"/>
    <x v="1"/>
    <x v="0"/>
    <x v="0"/>
    <x v="3"/>
    <x v="0"/>
    <n v="2"/>
  </r>
  <r>
    <x v="1"/>
    <n v="10223"/>
    <x v="1"/>
    <x v="1"/>
    <x v="0"/>
    <x v="10"/>
    <x v="0"/>
    <n v="5"/>
  </r>
  <r>
    <x v="0"/>
    <n v="85441"/>
    <x v="3"/>
    <x v="3"/>
    <x v="0"/>
    <x v="4"/>
    <x v="0"/>
    <n v="2"/>
  </r>
  <r>
    <x v="1"/>
    <n v="96303"/>
    <x v="4"/>
    <x v="0"/>
    <x v="2"/>
    <x v="4"/>
    <x v="0"/>
    <n v="4"/>
  </r>
  <r>
    <x v="1"/>
    <n v="40706"/>
    <x v="4"/>
    <x v="3"/>
    <x v="2"/>
    <x v="12"/>
    <x v="0"/>
    <n v="2"/>
  </r>
  <r>
    <x v="0"/>
    <n v="48955"/>
    <x v="4"/>
    <x v="2"/>
    <x v="2"/>
    <x v="4"/>
    <x v="0"/>
    <n v="1"/>
  </r>
  <r>
    <x v="0"/>
    <n v="83033"/>
    <x v="2"/>
    <x v="2"/>
    <x v="0"/>
    <x v="9"/>
    <x v="0"/>
    <n v="4"/>
  </r>
  <r>
    <x v="1"/>
    <n v="14556"/>
    <x v="4"/>
    <x v="3"/>
    <x v="0"/>
    <x v="4"/>
    <x v="0"/>
    <n v="2"/>
  </r>
  <r>
    <x v="0"/>
    <n v="76366"/>
    <x v="3"/>
    <x v="1"/>
    <x v="0"/>
    <x v="15"/>
    <x v="0"/>
    <n v="1"/>
  </r>
  <r>
    <x v="0"/>
    <n v="57512"/>
    <x v="0"/>
    <x v="0"/>
    <x v="0"/>
    <x v="4"/>
    <x v="0"/>
    <n v="2"/>
  </r>
  <r>
    <x v="0"/>
    <n v="31008"/>
    <x v="0"/>
    <x v="0"/>
    <x v="0"/>
    <x v="2"/>
    <x v="0"/>
    <n v="5"/>
  </r>
  <r>
    <x v="0"/>
    <n v="64961"/>
    <x v="0"/>
    <x v="1"/>
    <x v="0"/>
    <x v="10"/>
    <x v="0"/>
    <n v="4"/>
  </r>
  <r>
    <x v="0"/>
    <n v="1269"/>
    <x v="3"/>
    <x v="3"/>
    <x v="0"/>
    <x v="4"/>
    <x v="0"/>
    <n v="2"/>
  </r>
  <r>
    <x v="0"/>
    <n v="73596"/>
    <x v="4"/>
    <x v="3"/>
    <x v="0"/>
    <x v="4"/>
    <x v="0"/>
    <n v="5"/>
  </r>
  <r>
    <x v="0"/>
    <n v="35263"/>
    <x v="4"/>
    <x v="3"/>
    <x v="0"/>
    <x v="9"/>
    <x v="0"/>
    <n v="5"/>
  </r>
  <r>
    <x v="0"/>
    <n v="94592"/>
    <x v="3"/>
    <x v="0"/>
    <x v="0"/>
    <x v="3"/>
    <x v="0"/>
    <n v="4"/>
  </r>
  <r>
    <x v="0"/>
    <n v="60295"/>
    <x v="4"/>
    <x v="3"/>
    <x v="0"/>
    <x v="4"/>
    <x v="0"/>
    <n v="1"/>
  </r>
  <r>
    <x v="0"/>
    <n v="25257"/>
    <x v="3"/>
    <x v="1"/>
    <x v="0"/>
    <x v="9"/>
    <x v="0"/>
    <n v="2"/>
  </r>
  <r>
    <x v="1"/>
    <n v="43033"/>
    <x v="3"/>
    <x v="2"/>
    <x v="0"/>
    <x v="4"/>
    <x v="0"/>
    <n v="4"/>
  </r>
  <r>
    <x v="1"/>
    <n v="48068"/>
    <x v="4"/>
    <x v="3"/>
    <x v="0"/>
    <x v="3"/>
    <x v="0"/>
    <n v="4"/>
  </r>
  <r>
    <x v="1"/>
    <n v="82740"/>
    <x v="4"/>
    <x v="1"/>
    <x v="3"/>
    <x v="1"/>
    <x v="0"/>
    <n v="2"/>
  </r>
  <r>
    <x v="1"/>
    <n v="57688"/>
    <x v="2"/>
    <x v="2"/>
    <x v="0"/>
    <x v="7"/>
    <x v="0"/>
    <n v="2"/>
  </r>
  <r>
    <x v="1"/>
    <n v="34849"/>
    <x v="3"/>
    <x v="3"/>
    <x v="0"/>
    <x v="13"/>
    <x v="0"/>
    <n v="1"/>
  </r>
  <r>
    <x v="1"/>
    <n v="31351"/>
    <x v="0"/>
    <x v="0"/>
    <x v="0"/>
    <x v="10"/>
    <x v="0"/>
    <n v="4"/>
  </r>
  <r>
    <x v="0"/>
    <n v="17611"/>
    <x v="4"/>
    <x v="3"/>
    <x v="2"/>
    <x v="15"/>
    <x v="0"/>
    <n v="1"/>
  </r>
  <r>
    <x v="1"/>
    <n v="93589"/>
    <x v="4"/>
    <x v="1"/>
    <x v="2"/>
    <x v="6"/>
    <x v="0"/>
    <n v="4"/>
  </r>
  <r>
    <x v="1"/>
    <n v="58353"/>
    <x v="0"/>
    <x v="3"/>
    <x v="2"/>
    <x v="3"/>
    <x v="0"/>
    <n v="4"/>
  </r>
  <r>
    <x v="0"/>
    <n v="61633"/>
    <x v="2"/>
    <x v="1"/>
    <x v="0"/>
    <x v="3"/>
    <x v="0"/>
    <n v="4"/>
  </r>
  <r>
    <x v="1"/>
    <n v="29639"/>
    <x v="2"/>
    <x v="1"/>
    <x v="0"/>
    <x v="6"/>
    <x v="0"/>
    <n v="4"/>
  </r>
  <r>
    <x v="0"/>
    <n v="6536"/>
    <x v="2"/>
    <x v="2"/>
    <x v="0"/>
    <x v="9"/>
    <x v="0"/>
    <n v="4"/>
  </r>
  <r>
    <x v="0"/>
    <n v="19049"/>
    <x v="3"/>
    <x v="2"/>
    <x v="0"/>
    <x v="2"/>
    <x v="0"/>
    <n v="1"/>
  </r>
  <r>
    <x v="0"/>
    <n v="29529"/>
    <x v="0"/>
    <x v="1"/>
    <x v="0"/>
    <x v="3"/>
    <x v="0"/>
    <n v="5"/>
  </r>
  <r>
    <x v="0"/>
    <n v="36574"/>
    <x v="1"/>
    <x v="3"/>
    <x v="0"/>
    <x v="2"/>
    <x v="0"/>
    <n v="2"/>
  </r>
  <r>
    <x v="0"/>
    <n v="5298"/>
    <x v="2"/>
    <x v="1"/>
    <x v="0"/>
    <x v="4"/>
    <x v="0"/>
    <n v="5"/>
  </r>
  <r>
    <x v="0"/>
    <n v="38735"/>
    <x v="1"/>
    <x v="1"/>
    <x v="0"/>
    <x v="16"/>
    <x v="0"/>
    <n v="4"/>
  </r>
  <r>
    <x v="0"/>
    <n v="42542"/>
    <x v="2"/>
    <x v="3"/>
    <x v="0"/>
    <x v="15"/>
    <x v="0"/>
    <n v="1"/>
  </r>
  <r>
    <x v="0"/>
    <n v="7521"/>
    <x v="1"/>
    <x v="2"/>
    <x v="0"/>
    <x v="4"/>
    <x v="0"/>
    <n v="2"/>
  </r>
  <r>
    <x v="0"/>
    <n v="9394"/>
    <x v="1"/>
    <x v="0"/>
    <x v="0"/>
    <x v="4"/>
    <x v="0"/>
    <n v="4"/>
  </r>
  <r>
    <x v="0"/>
    <n v="14720"/>
    <x v="0"/>
    <x v="1"/>
    <x v="0"/>
    <x v="4"/>
    <x v="0"/>
    <n v="1"/>
  </r>
  <r>
    <x v="1"/>
    <n v="85605"/>
    <x v="4"/>
    <x v="1"/>
    <x v="0"/>
    <x v="4"/>
    <x v="0"/>
    <n v="1"/>
  </r>
  <r>
    <x v="1"/>
    <n v="38286"/>
    <x v="3"/>
    <x v="0"/>
    <x v="0"/>
    <x v="3"/>
    <x v="0"/>
    <n v="4"/>
  </r>
  <r>
    <x v="1"/>
    <n v="59836"/>
    <x v="3"/>
    <x v="3"/>
    <x v="3"/>
    <x v="13"/>
    <x v="0"/>
    <n v="2"/>
  </r>
  <r>
    <x v="1"/>
    <n v="25767"/>
    <x v="1"/>
    <x v="0"/>
    <x v="0"/>
    <x v="6"/>
    <x v="0"/>
    <n v="4"/>
  </r>
  <r>
    <x v="1"/>
    <n v="19689"/>
    <x v="0"/>
    <x v="0"/>
    <x v="0"/>
    <x v="3"/>
    <x v="0"/>
    <n v="2"/>
  </r>
  <r>
    <x v="0"/>
    <n v="19035"/>
    <x v="1"/>
    <x v="2"/>
    <x v="2"/>
    <x v="4"/>
    <x v="0"/>
    <n v="2"/>
  </r>
  <r>
    <x v="0"/>
    <n v="61793"/>
    <x v="0"/>
    <x v="3"/>
    <x v="2"/>
    <x v="13"/>
    <x v="0"/>
    <n v="2"/>
  </r>
  <r>
    <x v="1"/>
    <n v="91193"/>
    <x v="4"/>
    <x v="1"/>
    <x v="2"/>
    <x v="4"/>
    <x v="0"/>
    <n v="1"/>
  </r>
  <r>
    <x v="1"/>
    <n v="11058"/>
    <x v="3"/>
    <x v="1"/>
    <x v="2"/>
    <x v="14"/>
    <x v="0"/>
    <n v="4"/>
  </r>
  <r>
    <x v="0"/>
    <n v="48133"/>
    <x v="3"/>
    <x v="2"/>
    <x v="0"/>
    <x v="3"/>
    <x v="0"/>
    <n v="1"/>
  </r>
  <r>
    <x v="1"/>
    <n v="14776"/>
    <x v="3"/>
    <x v="2"/>
    <x v="0"/>
    <x v="7"/>
    <x v="0"/>
    <n v="4"/>
  </r>
  <r>
    <x v="0"/>
    <n v="87985"/>
    <x v="2"/>
    <x v="2"/>
    <x v="0"/>
    <x v="6"/>
    <x v="0"/>
    <n v="2"/>
  </r>
  <r>
    <x v="0"/>
    <n v="26846"/>
    <x v="4"/>
    <x v="0"/>
    <x v="0"/>
    <x v="10"/>
    <x v="0"/>
    <n v="1"/>
  </r>
  <r>
    <x v="0"/>
    <n v="66281"/>
    <x v="4"/>
    <x v="3"/>
    <x v="0"/>
    <x v="9"/>
    <x v="0"/>
    <n v="2"/>
  </r>
  <r>
    <x v="0"/>
    <n v="97050"/>
    <x v="4"/>
    <x v="2"/>
    <x v="0"/>
    <x v="4"/>
    <x v="0"/>
    <n v="2"/>
  </r>
  <r>
    <x v="0"/>
    <n v="14808"/>
    <x v="1"/>
    <x v="0"/>
    <x v="0"/>
    <x v="13"/>
    <x v="0"/>
    <n v="2"/>
  </r>
  <r>
    <x v="1"/>
    <n v="53839"/>
    <x v="3"/>
    <x v="0"/>
    <x v="0"/>
    <x v="4"/>
    <x v="0"/>
    <n v="5"/>
  </r>
  <r>
    <x v="0"/>
    <n v="43609"/>
    <x v="3"/>
    <x v="2"/>
    <x v="0"/>
    <x v="6"/>
    <x v="0"/>
    <n v="1"/>
  </r>
  <r>
    <x v="0"/>
    <n v="83442"/>
    <x v="4"/>
    <x v="3"/>
    <x v="0"/>
    <x v="10"/>
    <x v="0"/>
    <n v="2"/>
  </r>
  <r>
    <x v="0"/>
    <n v="6820"/>
    <x v="1"/>
    <x v="0"/>
    <x v="0"/>
    <x v="13"/>
    <x v="0"/>
    <n v="5"/>
  </r>
  <r>
    <x v="0"/>
    <n v="50782"/>
    <x v="0"/>
    <x v="1"/>
    <x v="0"/>
    <x v="13"/>
    <x v="0"/>
    <n v="1"/>
  </r>
  <r>
    <x v="1"/>
    <n v="59893"/>
    <x v="2"/>
    <x v="3"/>
    <x v="0"/>
    <x v="4"/>
    <x v="0"/>
    <n v="5"/>
  </r>
  <r>
    <x v="1"/>
    <n v="84707"/>
    <x v="2"/>
    <x v="0"/>
    <x v="0"/>
    <x v="4"/>
    <x v="0"/>
    <n v="5"/>
  </r>
  <r>
    <x v="1"/>
    <n v="59104"/>
    <x v="0"/>
    <x v="2"/>
    <x v="0"/>
    <x v="4"/>
    <x v="0"/>
    <n v="1"/>
  </r>
  <r>
    <x v="0"/>
    <n v="61932"/>
    <x v="1"/>
    <x v="1"/>
    <x v="0"/>
    <x v="4"/>
    <x v="0"/>
    <n v="2"/>
  </r>
  <r>
    <x v="0"/>
    <n v="62911"/>
    <x v="2"/>
    <x v="3"/>
    <x v="2"/>
    <x v="14"/>
    <x v="0"/>
    <n v="2"/>
  </r>
  <r>
    <x v="0"/>
    <n v="51977"/>
    <x v="4"/>
    <x v="3"/>
    <x v="2"/>
    <x v="4"/>
    <x v="0"/>
    <n v="2"/>
  </r>
  <r>
    <x v="1"/>
    <n v="90110"/>
    <x v="3"/>
    <x v="1"/>
    <x v="2"/>
    <x v="3"/>
    <x v="0"/>
    <n v="1"/>
  </r>
  <r>
    <x v="0"/>
    <n v="2573"/>
    <x v="4"/>
    <x v="3"/>
    <x v="0"/>
    <x v="4"/>
    <x v="0"/>
    <n v="4"/>
  </r>
  <r>
    <x v="1"/>
    <n v="2433"/>
    <x v="0"/>
    <x v="1"/>
    <x v="0"/>
    <x v="7"/>
    <x v="0"/>
    <n v="4"/>
  </r>
  <r>
    <x v="0"/>
    <n v="16691"/>
    <x v="2"/>
    <x v="2"/>
    <x v="0"/>
    <x v="11"/>
    <x v="0"/>
    <n v="2"/>
  </r>
  <r>
    <x v="0"/>
    <n v="28545"/>
    <x v="4"/>
    <x v="3"/>
    <x v="0"/>
    <x v="10"/>
    <x v="0"/>
    <n v="2"/>
  </r>
  <r>
    <x v="0"/>
    <n v="87440"/>
    <x v="2"/>
    <x v="2"/>
    <x v="0"/>
    <x v="3"/>
    <x v="0"/>
    <n v="2"/>
  </r>
  <r>
    <x v="0"/>
    <n v="10486"/>
    <x v="2"/>
    <x v="3"/>
    <x v="0"/>
    <x v="14"/>
    <x v="0"/>
    <n v="2"/>
  </r>
  <r>
    <x v="1"/>
    <n v="59652"/>
    <x v="4"/>
    <x v="1"/>
    <x v="0"/>
    <x v="14"/>
    <x v="0"/>
    <n v="1"/>
  </r>
  <r>
    <x v="1"/>
    <n v="87927"/>
    <x v="4"/>
    <x v="0"/>
    <x v="0"/>
    <x v="4"/>
    <x v="0"/>
    <n v="4"/>
  </r>
  <r>
    <x v="0"/>
    <n v="47596"/>
    <x v="1"/>
    <x v="2"/>
    <x v="0"/>
    <x v="4"/>
    <x v="0"/>
    <n v="5"/>
  </r>
  <r>
    <x v="0"/>
    <n v="46287"/>
    <x v="4"/>
    <x v="1"/>
    <x v="0"/>
    <x v="15"/>
    <x v="0"/>
    <n v="2"/>
  </r>
  <r>
    <x v="0"/>
    <n v="87401"/>
    <x v="3"/>
    <x v="0"/>
    <x v="0"/>
    <x v="0"/>
    <x v="0"/>
    <n v="1"/>
  </r>
  <r>
    <x v="1"/>
    <n v="40201"/>
    <x v="1"/>
    <x v="0"/>
    <x v="0"/>
    <x v="22"/>
    <x v="0"/>
    <n v="1"/>
  </r>
  <r>
    <x v="1"/>
    <n v="94290"/>
    <x v="2"/>
    <x v="1"/>
    <x v="0"/>
    <x v="10"/>
    <x v="0"/>
    <n v="2"/>
  </r>
  <r>
    <x v="1"/>
    <n v="35338"/>
    <x v="0"/>
    <x v="0"/>
    <x v="0"/>
    <x v="5"/>
    <x v="0"/>
    <n v="2"/>
  </r>
  <r>
    <x v="0"/>
    <n v="94090"/>
    <x v="4"/>
    <x v="3"/>
    <x v="0"/>
    <x v="6"/>
    <x v="0"/>
    <n v="1"/>
  </r>
  <r>
    <x v="0"/>
    <n v="44623"/>
    <x v="4"/>
    <x v="0"/>
    <x v="2"/>
    <x v="8"/>
    <x v="0"/>
    <n v="1"/>
  </r>
  <r>
    <x v="1"/>
    <n v="91306"/>
    <x v="3"/>
    <x v="1"/>
    <x v="2"/>
    <x v="17"/>
    <x v="0"/>
    <n v="1"/>
  </r>
  <r>
    <x v="0"/>
    <n v="79531"/>
    <x v="2"/>
    <x v="0"/>
    <x v="0"/>
    <x v="6"/>
    <x v="0"/>
    <n v="5"/>
  </r>
  <r>
    <x v="1"/>
    <n v="57850"/>
    <x v="0"/>
    <x v="1"/>
    <x v="0"/>
    <x v="4"/>
    <x v="0"/>
    <n v="2"/>
  </r>
  <r>
    <x v="1"/>
    <n v="8880"/>
    <x v="3"/>
    <x v="3"/>
    <x v="0"/>
    <x v="5"/>
    <x v="0"/>
    <n v="1"/>
  </r>
  <r>
    <x v="0"/>
    <n v="11959"/>
    <x v="2"/>
    <x v="1"/>
    <x v="0"/>
    <x v="5"/>
    <x v="0"/>
    <n v="1"/>
  </r>
  <r>
    <x v="0"/>
    <n v="90692"/>
    <x v="2"/>
    <x v="0"/>
    <x v="0"/>
    <x v="4"/>
    <x v="0"/>
    <n v="2"/>
  </r>
  <r>
    <x v="0"/>
    <n v="75907"/>
    <x v="0"/>
    <x v="0"/>
    <x v="0"/>
    <x v="3"/>
    <x v="0"/>
    <n v="5"/>
  </r>
  <r>
    <x v="1"/>
    <n v="2777"/>
    <x v="0"/>
    <x v="2"/>
    <x v="0"/>
    <x v="13"/>
    <x v="0"/>
    <n v="4"/>
  </r>
  <r>
    <x v="1"/>
    <n v="28115"/>
    <x v="3"/>
    <x v="2"/>
    <x v="0"/>
    <x v="2"/>
    <x v="0"/>
    <n v="2"/>
  </r>
  <r>
    <x v="0"/>
    <n v="96954"/>
    <x v="4"/>
    <x v="3"/>
    <x v="0"/>
    <x v="4"/>
    <x v="0"/>
    <n v="5"/>
  </r>
  <r>
    <x v="0"/>
    <n v="36118"/>
    <x v="3"/>
    <x v="0"/>
    <x v="0"/>
    <x v="12"/>
    <x v="0"/>
    <n v="2"/>
  </r>
  <r>
    <x v="0"/>
    <n v="48453"/>
    <x v="1"/>
    <x v="2"/>
    <x v="0"/>
    <x v="0"/>
    <x v="0"/>
    <n v="4"/>
  </r>
  <r>
    <x v="0"/>
    <n v="25247"/>
    <x v="0"/>
    <x v="3"/>
    <x v="0"/>
    <x v="3"/>
    <x v="0"/>
    <n v="2"/>
  </r>
  <r>
    <x v="1"/>
    <n v="3445"/>
    <x v="0"/>
    <x v="3"/>
    <x v="0"/>
    <x v="4"/>
    <x v="0"/>
    <n v="4"/>
  </r>
  <r>
    <x v="1"/>
    <n v="73530"/>
    <x v="3"/>
    <x v="0"/>
    <x v="0"/>
    <x v="6"/>
    <x v="0"/>
    <n v="1"/>
  </r>
  <r>
    <x v="1"/>
    <n v="47723"/>
    <x v="2"/>
    <x v="0"/>
    <x v="0"/>
    <x v="0"/>
    <x v="0"/>
    <n v="4"/>
  </r>
  <r>
    <x v="0"/>
    <n v="46328"/>
    <x v="3"/>
    <x v="3"/>
    <x v="2"/>
    <x v="4"/>
    <x v="0"/>
    <n v="5"/>
  </r>
  <r>
    <x v="0"/>
    <n v="91289"/>
    <x v="0"/>
    <x v="1"/>
    <x v="2"/>
    <x v="6"/>
    <x v="0"/>
    <n v="4"/>
  </r>
  <r>
    <x v="1"/>
    <n v="39919"/>
    <x v="0"/>
    <x v="3"/>
    <x v="2"/>
    <x v="6"/>
    <x v="0"/>
    <n v="2"/>
  </r>
  <r>
    <x v="0"/>
    <n v="43601"/>
    <x v="3"/>
    <x v="0"/>
    <x v="0"/>
    <x v="3"/>
    <x v="0"/>
    <n v="2"/>
  </r>
  <r>
    <x v="1"/>
    <n v="63971"/>
    <x v="0"/>
    <x v="0"/>
    <x v="0"/>
    <x v="6"/>
    <x v="0"/>
    <n v="2"/>
  </r>
  <r>
    <x v="0"/>
    <n v="18899"/>
    <x v="0"/>
    <x v="1"/>
    <x v="0"/>
    <x v="3"/>
    <x v="0"/>
    <n v="4"/>
  </r>
  <r>
    <x v="0"/>
    <n v="82519"/>
    <x v="4"/>
    <x v="1"/>
    <x v="0"/>
    <x v="3"/>
    <x v="0"/>
    <n v="2"/>
  </r>
  <r>
    <x v="0"/>
    <n v="25010"/>
    <x v="0"/>
    <x v="2"/>
    <x v="0"/>
    <x v="4"/>
    <x v="0"/>
    <n v="4"/>
  </r>
  <r>
    <x v="1"/>
    <n v="91822"/>
    <x v="4"/>
    <x v="1"/>
    <x v="0"/>
    <x v="3"/>
    <x v="0"/>
    <n v="2"/>
  </r>
  <r>
    <x v="1"/>
    <n v="37752"/>
    <x v="0"/>
    <x v="1"/>
    <x v="0"/>
    <x v="6"/>
    <x v="0"/>
    <n v="4"/>
  </r>
  <r>
    <x v="1"/>
    <n v="16793"/>
    <x v="3"/>
    <x v="2"/>
    <x v="0"/>
    <x v="9"/>
    <x v="0"/>
    <n v="1"/>
  </r>
  <r>
    <x v="0"/>
    <n v="94808"/>
    <x v="0"/>
    <x v="2"/>
    <x v="0"/>
    <x v="13"/>
    <x v="0"/>
    <n v="2"/>
  </r>
  <r>
    <x v="0"/>
    <n v="22631"/>
    <x v="0"/>
    <x v="1"/>
    <x v="0"/>
    <x v="9"/>
    <x v="0"/>
    <n v="5"/>
  </r>
  <r>
    <x v="0"/>
    <n v="70680"/>
    <x v="4"/>
    <x v="2"/>
    <x v="0"/>
    <x v="6"/>
    <x v="0"/>
    <n v="2"/>
  </r>
  <r>
    <x v="1"/>
    <n v="86374"/>
    <x v="1"/>
    <x v="0"/>
    <x v="0"/>
    <x v="3"/>
    <x v="0"/>
    <n v="2"/>
  </r>
  <r>
    <x v="1"/>
    <n v="93897"/>
    <x v="4"/>
    <x v="3"/>
    <x v="0"/>
    <x v="3"/>
    <x v="0"/>
    <n v="1"/>
  </r>
  <r>
    <x v="1"/>
    <n v="47083"/>
    <x v="1"/>
    <x v="3"/>
    <x v="3"/>
    <x v="6"/>
    <x v="0"/>
    <n v="2"/>
  </r>
  <r>
    <x v="1"/>
    <n v="61895"/>
    <x v="4"/>
    <x v="3"/>
    <x v="0"/>
    <x v="13"/>
    <x v="0"/>
    <n v="2"/>
  </r>
  <r>
    <x v="0"/>
    <n v="43373"/>
    <x v="0"/>
    <x v="0"/>
    <x v="0"/>
    <x v="3"/>
    <x v="0"/>
    <n v="2"/>
  </r>
  <r>
    <x v="0"/>
    <n v="87868"/>
    <x v="4"/>
    <x v="3"/>
    <x v="2"/>
    <x v="4"/>
    <x v="0"/>
    <n v="5"/>
  </r>
  <r>
    <x v="0"/>
    <n v="7404"/>
    <x v="0"/>
    <x v="3"/>
    <x v="2"/>
    <x v="15"/>
    <x v="0"/>
    <n v="4"/>
  </r>
  <r>
    <x v="1"/>
    <n v="68494"/>
    <x v="3"/>
    <x v="0"/>
    <x v="0"/>
    <x v="4"/>
    <x v="0"/>
    <n v="4"/>
  </r>
  <r>
    <x v="1"/>
    <n v="69480"/>
    <x v="0"/>
    <x v="1"/>
    <x v="0"/>
    <x v="3"/>
    <x v="0"/>
    <n v="2"/>
  </r>
  <r>
    <x v="0"/>
    <n v="16520"/>
    <x v="4"/>
    <x v="0"/>
    <x v="0"/>
    <x v="3"/>
    <x v="0"/>
    <n v="4"/>
  </r>
  <r>
    <x v="0"/>
    <n v="44133"/>
    <x v="4"/>
    <x v="2"/>
    <x v="0"/>
    <x v="15"/>
    <x v="0"/>
    <n v="2"/>
  </r>
  <r>
    <x v="1"/>
    <n v="28492"/>
    <x v="0"/>
    <x v="0"/>
    <x v="0"/>
    <x v="6"/>
    <x v="0"/>
    <n v="1"/>
  </r>
  <r>
    <x v="1"/>
    <n v="34702"/>
    <x v="4"/>
    <x v="1"/>
    <x v="0"/>
    <x v="3"/>
    <x v="0"/>
    <n v="5"/>
  </r>
  <r>
    <x v="1"/>
    <n v="97893"/>
    <x v="2"/>
    <x v="0"/>
    <x v="0"/>
    <x v="6"/>
    <x v="0"/>
    <n v="2"/>
  </r>
  <r>
    <x v="1"/>
    <n v="94765"/>
    <x v="4"/>
    <x v="0"/>
    <x v="0"/>
    <x v="4"/>
    <x v="0"/>
    <n v="4"/>
  </r>
  <r>
    <x v="0"/>
    <n v="83290"/>
    <x v="2"/>
    <x v="1"/>
    <x v="0"/>
    <x v="12"/>
    <x v="0"/>
    <n v="2"/>
  </r>
  <r>
    <x v="0"/>
    <n v="47253"/>
    <x v="3"/>
    <x v="3"/>
    <x v="0"/>
    <x v="16"/>
    <x v="0"/>
    <n v="5"/>
  </r>
  <r>
    <x v="0"/>
    <n v="52238"/>
    <x v="0"/>
    <x v="1"/>
    <x v="0"/>
    <x v="6"/>
    <x v="0"/>
    <n v="5"/>
  </r>
  <r>
    <x v="1"/>
    <n v="72975"/>
    <x v="2"/>
    <x v="3"/>
    <x v="0"/>
    <x v="3"/>
    <x v="0"/>
    <n v="1"/>
  </r>
  <r>
    <x v="1"/>
    <n v="94258"/>
    <x v="1"/>
    <x v="2"/>
    <x v="0"/>
    <x v="2"/>
    <x v="0"/>
    <n v="2"/>
  </r>
  <r>
    <x v="0"/>
    <n v="53145"/>
    <x v="3"/>
    <x v="3"/>
    <x v="0"/>
    <x v="7"/>
    <x v="0"/>
    <n v="1"/>
  </r>
  <r>
    <x v="0"/>
    <n v="8971"/>
    <x v="0"/>
    <x v="0"/>
    <x v="0"/>
    <x v="13"/>
    <x v="0"/>
    <n v="1"/>
  </r>
  <r>
    <x v="0"/>
    <n v="53240"/>
    <x v="3"/>
    <x v="1"/>
    <x v="2"/>
    <x v="13"/>
    <x v="0"/>
    <n v="4"/>
  </r>
  <r>
    <x v="0"/>
    <n v="55950"/>
    <x v="4"/>
    <x v="0"/>
    <x v="0"/>
    <x v="3"/>
    <x v="0"/>
    <n v="2"/>
  </r>
  <r>
    <x v="1"/>
    <n v="59946"/>
    <x v="3"/>
    <x v="3"/>
    <x v="0"/>
    <x v="7"/>
    <x v="0"/>
    <n v="5"/>
  </r>
  <r>
    <x v="0"/>
    <n v="7019"/>
    <x v="0"/>
    <x v="0"/>
    <x v="0"/>
    <x v="6"/>
    <x v="0"/>
    <n v="4"/>
  </r>
  <r>
    <x v="0"/>
    <n v="43686"/>
    <x v="4"/>
    <x v="1"/>
    <x v="0"/>
    <x v="5"/>
    <x v="0"/>
    <n v="4"/>
  </r>
  <r>
    <x v="0"/>
    <n v="63427"/>
    <x v="1"/>
    <x v="1"/>
    <x v="0"/>
    <x v="1"/>
    <x v="0"/>
    <n v="4"/>
  </r>
  <r>
    <x v="1"/>
    <n v="73413"/>
    <x v="4"/>
    <x v="1"/>
    <x v="0"/>
    <x v="1"/>
    <x v="0"/>
    <n v="1"/>
  </r>
  <r>
    <x v="1"/>
    <n v="78058"/>
    <x v="3"/>
    <x v="2"/>
    <x v="0"/>
    <x v="8"/>
    <x v="0"/>
    <n v="5"/>
  </r>
  <r>
    <x v="1"/>
    <n v="15079"/>
    <x v="4"/>
    <x v="2"/>
    <x v="0"/>
    <x v="9"/>
    <x v="0"/>
    <n v="2"/>
  </r>
  <r>
    <x v="1"/>
    <n v="70878"/>
    <x v="2"/>
    <x v="0"/>
    <x v="0"/>
    <x v="18"/>
    <x v="0"/>
    <n v="1"/>
  </r>
  <r>
    <x v="0"/>
    <n v="5526"/>
    <x v="4"/>
    <x v="2"/>
    <x v="0"/>
    <x v="10"/>
    <x v="0"/>
    <n v="5"/>
  </r>
  <r>
    <x v="0"/>
    <n v="50307"/>
    <x v="1"/>
    <x v="1"/>
    <x v="0"/>
    <x v="3"/>
    <x v="0"/>
    <n v="2"/>
  </r>
  <r>
    <x v="1"/>
    <n v="70237"/>
    <x v="4"/>
    <x v="1"/>
    <x v="0"/>
    <x v="13"/>
    <x v="0"/>
    <n v="5"/>
  </r>
  <r>
    <x v="1"/>
    <n v="82947"/>
    <x v="1"/>
    <x v="1"/>
    <x v="0"/>
    <x v="4"/>
    <x v="0"/>
    <n v="2"/>
  </r>
  <r>
    <x v="1"/>
    <n v="59127"/>
    <x v="2"/>
    <x v="0"/>
    <x v="0"/>
    <x v="12"/>
    <x v="0"/>
    <n v="2"/>
  </r>
  <r>
    <x v="0"/>
    <n v="89047"/>
    <x v="4"/>
    <x v="2"/>
    <x v="0"/>
    <x v="4"/>
    <x v="0"/>
    <n v="4"/>
  </r>
  <r>
    <x v="0"/>
    <n v="15258"/>
    <x v="0"/>
    <x v="0"/>
    <x v="2"/>
    <x v="0"/>
    <x v="0"/>
    <n v="2"/>
  </r>
  <r>
    <x v="1"/>
    <n v="23555"/>
    <x v="3"/>
    <x v="3"/>
    <x v="5"/>
    <x v="8"/>
    <x v="0"/>
    <n v="5"/>
  </r>
  <r>
    <x v="0"/>
    <n v="83298"/>
    <x v="0"/>
    <x v="2"/>
    <x v="0"/>
    <x v="3"/>
    <x v="0"/>
    <n v="2"/>
  </r>
  <r>
    <x v="0"/>
    <n v="27705"/>
    <x v="1"/>
    <x v="0"/>
    <x v="0"/>
    <x v="10"/>
    <x v="0"/>
    <n v="4"/>
  </r>
  <r>
    <x v="1"/>
    <n v="78500"/>
    <x v="0"/>
    <x v="0"/>
    <x v="0"/>
    <x v="4"/>
    <x v="0"/>
    <n v="2"/>
  </r>
  <r>
    <x v="0"/>
    <n v="42463"/>
    <x v="0"/>
    <x v="1"/>
    <x v="0"/>
    <x v="4"/>
    <x v="0"/>
    <n v="2"/>
  </r>
  <r>
    <x v="0"/>
    <n v="17484"/>
    <x v="0"/>
    <x v="0"/>
    <x v="0"/>
    <x v="10"/>
    <x v="0"/>
    <n v="2"/>
  </r>
  <r>
    <x v="0"/>
    <n v="86392"/>
    <x v="2"/>
    <x v="2"/>
    <x v="0"/>
    <x v="6"/>
    <x v="0"/>
    <n v="5"/>
  </r>
  <r>
    <x v="1"/>
    <n v="53359"/>
    <x v="1"/>
    <x v="2"/>
    <x v="0"/>
    <x v="3"/>
    <x v="0"/>
    <n v="5"/>
  </r>
  <r>
    <x v="1"/>
    <n v="74482"/>
    <x v="1"/>
    <x v="3"/>
    <x v="0"/>
    <x v="4"/>
    <x v="0"/>
    <n v="4"/>
  </r>
  <r>
    <x v="1"/>
    <n v="71766"/>
    <x v="4"/>
    <x v="1"/>
    <x v="0"/>
    <x v="3"/>
    <x v="0"/>
    <n v="5"/>
  </r>
  <r>
    <x v="1"/>
    <n v="84366"/>
    <x v="2"/>
    <x v="3"/>
    <x v="0"/>
    <x v="10"/>
    <x v="0"/>
    <n v="2"/>
  </r>
  <r>
    <x v="0"/>
    <n v="71843"/>
    <x v="4"/>
    <x v="2"/>
    <x v="0"/>
    <x v="1"/>
    <x v="0"/>
    <n v="2"/>
  </r>
  <r>
    <x v="1"/>
    <n v="55005"/>
    <x v="1"/>
    <x v="1"/>
    <x v="0"/>
    <x v="24"/>
    <x v="0"/>
    <n v="4"/>
  </r>
  <r>
    <x v="1"/>
    <n v="38407"/>
    <x v="3"/>
    <x v="2"/>
    <x v="0"/>
    <x v="4"/>
    <x v="0"/>
    <n v="4"/>
  </r>
  <r>
    <x v="1"/>
    <n v="14857"/>
    <x v="0"/>
    <x v="1"/>
    <x v="0"/>
    <x v="3"/>
    <x v="0"/>
    <n v="4"/>
  </r>
  <r>
    <x v="1"/>
    <n v="6637"/>
    <x v="2"/>
    <x v="1"/>
    <x v="3"/>
    <x v="15"/>
    <x v="0"/>
    <n v="2"/>
  </r>
  <r>
    <x v="0"/>
    <n v="92396"/>
    <x v="4"/>
    <x v="3"/>
    <x v="1"/>
    <x v="4"/>
    <x v="0"/>
    <n v="2"/>
  </r>
  <r>
    <x v="0"/>
    <n v="6085"/>
    <x v="0"/>
    <x v="1"/>
    <x v="0"/>
    <x v="3"/>
    <x v="0"/>
    <n v="5"/>
  </r>
  <r>
    <x v="0"/>
    <n v="67089"/>
    <x v="1"/>
    <x v="3"/>
    <x v="2"/>
    <x v="3"/>
    <x v="0"/>
    <n v="4"/>
  </r>
  <r>
    <x v="1"/>
    <n v="1460"/>
    <x v="0"/>
    <x v="0"/>
    <x v="2"/>
    <x v="8"/>
    <x v="0"/>
    <n v="2"/>
  </r>
  <r>
    <x v="1"/>
    <n v="2481"/>
    <x v="3"/>
    <x v="3"/>
    <x v="2"/>
    <x v="1"/>
    <x v="0"/>
    <n v="1"/>
  </r>
  <r>
    <x v="1"/>
    <n v="1886"/>
    <x v="3"/>
    <x v="2"/>
    <x v="2"/>
    <x v="23"/>
    <x v="0"/>
    <n v="4"/>
  </r>
  <r>
    <x v="1"/>
    <n v="2134"/>
    <x v="3"/>
    <x v="3"/>
    <x v="2"/>
    <x v="10"/>
    <x v="0"/>
    <n v="2"/>
  </r>
  <r>
    <x v="1"/>
    <n v="2045"/>
    <x v="3"/>
    <x v="1"/>
    <x v="2"/>
    <x v="4"/>
    <x v="0"/>
    <n v="4"/>
  </r>
  <r>
    <x v="1"/>
    <n v="2184"/>
    <x v="0"/>
    <x v="0"/>
    <x v="4"/>
    <x v="16"/>
    <x v="0"/>
    <n v="4"/>
  </r>
  <r>
    <x v="1"/>
    <n v="1915"/>
    <x v="3"/>
    <x v="2"/>
    <x v="2"/>
    <x v="3"/>
    <x v="0"/>
    <n v="5"/>
  </r>
  <r>
    <x v="1"/>
    <n v="86917"/>
    <x v="0"/>
    <x v="1"/>
    <x v="2"/>
    <x v="8"/>
    <x v="0"/>
    <n v="4"/>
  </r>
  <r>
    <x v="1"/>
    <n v="10930"/>
    <x v="2"/>
    <x v="2"/>
    <x v="2"/>
    <x v="4"/>
    <x v="0"/>
    <n v="1"/>
  </r>
  <r>
    <x v="1"/>
    <n v="38550"/>
    <x v="1"/>
    <x v="1"/>
    <x v="2"/>
    <x v="4"/>
    <x v="0"/>
    <n v="5"/>
  </r>
  <r>
    <x v="1"/>
    <n v="5891"/>
    <x v="2"/>
    <x v="0"/>
    <x v="2"/>
    <x v="3"/>
    <x v="0"/>
    <n v="4"/>
  </r>
  <r>
    <x v="1"/>
    <n v="16917"/>
    <x v="3"/>
    <x v="1"/>
    <x v="4"/>
    <x v="3"/>
    <x v="0"/>
    <n v="1"/>
  </r>
  <r>
    <x v="1"/>
    <n v="34504"/>
    <x v="0"/>
    <x v="2"/>
    <x v="4"/>
    <x v="3"/>
    <x v="0"/>
    <n v="2"/>
  </r>
  <r>
    <x v="1"/>
    <n v="13337"/>
    <x v="3"/>
    <x v="3"/>
    <x v="4"/>
    <x v="4"/>
    <x v="0"/>
    <n v="4"/>
  </r>
  <r>
    <x v="1"/>
    <n v="67346"/>
    <x v="4"/>
    <x v="2"/>
    <x v="2"/>
    <x v="4"/>
    <x v="0"/>
    <n v="4"/>
  </r>
  <r>
    <x v="1"/>
    <n v="71472"/>
    <x v="3"/>
    <x v="2"/>
    <x v="2"/>
    <x v="10"/>
    <x v="0"/>
    <n v="1"/>
  </r>
  <r>
    <x v="1"/>
    <n v="55912"/>
    <x v="2"/>
    <x v="1"/>
    <x v="2"/>
    <x v="18"/>
    <x v="0"/>
    <n v="2"/>
  </r>
  <r>
    <x v="1"/>
    <n v="24639"/>
    <x v="0"/>
    <x v="1"/>
    <x v="2"/>
    <x v="4"/>
    <x v="0"/>
    <n v="4"/>
  </r>
  <r>
    <x v="0"/>
    <n v="44117"/>
    <x v="4"/>
    <x v="3"/>
    <x v="2"/>
    <x v="4"/>
    <x v="0"/>
    <n v="4"/>
  </r>
  <r>
    <x v="1"/>
    <n v="32650"/>
    <x v="4"/>
    <x v="2"/>
    <x v="4"/>
    <x v="9"/>
    <x v="0"/>
    <n v="4"/>
  </r>
  <r>
    <x v="1"/>
    <n v="27273"/>
    <x v="1"/>
    <x v="2"/>
    <x v="4"/>
    <x v="4"/>
    <x v="0"/>
    <n v="2"/>
  </r>
  <r>
    <x v="1"/>
    <n v="89368"/>
    <x v="3"/>
    <x v="3"/>
    <x v="4"/>
    <x v="0"/>
    <x v="0"/>
    <n v="2"/>
  </r>
  <r>
    <x v="1"/>
    <n v="25819"/>
    <x v="0"/>
    <x v="3"/>
    <x v="4"/>
    <x v="13"/>
    <x v="0"/>
    <n v="2"/>
  </r>
  <r>
    <x v="1"/>
    <n v="6113"/>
    <x v="0"/>
    <x v="2"/>
    <x v="2"/>
    <x v="3"/>
    <x v="0"/>
    <n v="5"/>
  </r>
  <r>
    <x v="1"/>
    <n v="60048"/>
    <x v="3"/>
    <x v="1"/>
    <x v="2"/>
    <x v="6"/>
    <x v="0"/>
    <n v="4"/>
  </r>
  <r>
    <x v="1"/>
    <n v="23929"/>
    <x v="4"/>
    <x v="1"/>
    <x v="2"/>
    <x v="8"/>
    <x v="0"/>
    <n v="1"/>
  </r>
  <r>
    <x v="1"/>
    <n v="76072"/>
    <x v="0"/>
    <x v="1"/>
    <x v="2"/>
    <x v="4"/>
    <x v="0"/>
    <n v="5"/>
  </r>
  <r>
    <x v="0"/>
    <n v="93702"/>
    <x v="0"/>
    <x v="1"/>
    <x v="2"/>
    <x v="1"/>
    <x v="0"/>
    <n v="5"/>
  </r>
  <r>
    <x v="1"/>
    <n v="96865"/>
    <x v="2"/>
    <x v="1"/>
    <x v="2"/>
    <x v="4"/>
    <x v="0"/>
    <n v="5"/>
  </r>
  <r>
    <x v="0"/>
    <n v="68690"/>
    <x v="1"/>
    <x v="2"/>
    <x v="4"/>
    <x v="19"/>
    <x v="0"/>
    <n v="2"/>
  </r>
  <r>
    <x v="1"/>
    <n v="87866"/>
    <x v="4"/>
    <x v="1"/>
    <x v="4"/>
    <x v="1"/>
    <x v="0"/>
    <n v="1"/>
  </r>
  <r>
    <x v="1"/>
    <n v="9299"/>
    <x v="4"/>
    <x v="1"/>
    <x v="4"/>
    <x v="6"/>
    <x v="0"/>
    <n v="4"/>
  </r>
  <r>
    <x v="1"/>
    <n v="25059"/>
    <x v="1"/>
    <x v="0"/>
    <x v="4"/>
    <x v="4"/>
    <x v="0"/>
    <n v="4"/>
  </r>
  <r>
    <x v="1"/>
    <n v="6272"/>
    <x v="4"/>
    <x v="3"/>
    <x v="2"/>
    <x v="5"/>
    <x v="0"/>
    <n v="2"/>
  </r>
  <r>
    <x v="1"/>
    <n v="28525"/>
    <x v="0"/>
    <x v="1"/>
    <x v="2"/>
    <x v="6"/>
    <x v="0"/>
    <n v="1"/>
  </r>
  <r>
    <x v="1"/>
    <n v="88143"/>
    <x v="1"/>
    <x v="1"/>
    <x v="2"/>
    <x v="2"/>
    <x v="0"/>
    <n v="4"/>
  </r>
  <r>
    <x v="1"/>
    <n v="41482"/>
    <x v="1"/>
    <x v="0"/>
    <x v="2"/>
    <x v="4"/>
    <x v="0"/>
    <n v="5"/>
  </r>
  <r>
    <x v="1"/>
    <n v="20916"/>
    <x v="4"/>
    <x v="1"/>
    <x v="2"/>
    <x v="1"/>
    <x v="0"/>
    <n v="2"/>
  </r>
  <r>
    <x v="1"/>
    <n v="53499"/>
    <x v="0"/>
    <x v="0"/>
    <x v="2"/>
    <x v="13"/>
    <x v="0"/>
    <n v="4"/>
  </r>
  <r>
    <x v="0"/>
    <n v="32395"/>
    <x v="0"/>
    <x v="2"/>
    <x v="4"/>
    <x v="8"/>
    <x v="0"/>
    <n v="4"/>
  </r>
  <r>
    <x v="1"/>
    <n v="47987"/>
    <x v="4"/>
    <x v="3"/>
    <x v="4"/>
    <x v="9"/>
    <x v="0"/>
    <n v="1"/>
  </r>
  <r>
    <x v="1"/>
    <n v="74262"/>
    <x v="0"/>
    <x v="3"/>
    <x v="4"/>
    <x v="6"/>
    <x v="0"/>
    <n v="1"/>
  </r>
  <r>
    <x v="1"/>
    <n v="54386"/>
    <x v="2"/>
    <x v="2"/>
    <x v="2"/>
    <x v="4"/>
    <x v="0"/>
    <n v="4"/>
  </r>
  <r>
    <x v="1"/>
    <n v="25953"/>
    <x v="1"/>
    <x v="1"/>
    <x v="2"/>
    <x v="3"/>
    <x v="0"/>
    <n v="5"/>
  </r>
  <r>
    <x v="1"/>
    <n v="88225"/>
    <x v="3"/>
    <x v="2"/>
    <x v="2"/>
    <x v="0"/>
    <x v="0"/>
    <n v="1"/>
  </r>
  <r>
    <x v="1"/>
    <n v="11241"/>
    <x v="2"/>
    <x v="2"/>
    <x v="1"/>
    <x v="3"/>
    <x v="0"/>
    <n v="2"/>
  </r>
  <r>
    <x v="0"/>
    <n v="88079"/>
    <x v="2"/>
    <x v="1"/>
    <x v="2"/>
    <x v="6"/>
    <x v="0"/>
    <n v="1"/>
  </r>
  <r>
    <x v="1"/>
    <n v="61715"/>
    <x v="4"/>
    <x v="2"/>
    <x v="2"/>
    <x v="6"/>
    <x v="0"/>
    <n v="2"/>
  </r>
  <r>
    <x v="1"/>
    <n v="78254"/>
    <x v="0"/>
    <x v="2"/>
    <x v="2"/>
    <x v="9"/>
    <x v="0"/>
    <n v="1"/>
  </r>
  <r>
    <x v="0"/>
    <n v="53709"/>
    <x v="2"/>
    <x v="1"/>
    <x v="4"/>
    <x v="18"/>
    <x v="0"/>
    <n v="2"/>
  </r>
  <r>
    <x v="1"/>
    <n v="75065"/>
    <x v="0"/>
    <x v="3"/>
    <x v="4"/>
    <x v="15"/>
    <x v="0"/>
    <n v="2"/>
  </r>
  <r>
    <x v="1"/>
    <n v="10274"/>
    <x v="3"/>
    <x v="0"/>
    <x v="4"/>
    <x v="7"/>
    <x v="0"/>
    <n v="2"/>
  </r>
  <r>
    <x v="1"/>
    <n v="85461"/>
    <x v="2"/>
    <x v="0"/>
    <x v="2"/>
    <x v="3"/>
    <x v="0"/>
    <n v="4"/>
  </r>
  <r>
    <x v="1"/>
    <n v="53235"/>
    <x v="0"/>
    <x v="3"/>
    <x v="2"/>
    <x v="4"/>
    <x v="0"/>
    <n v="1"/>
  </r>
  <r>
    <x v="1"/>
    <n v="96561"/>
    <x v="2"/>
    <x v="3"/>
    <x v="2"/>
    <x v="9"/>
    <x v="0"/>
    <n v="1"/>
  </r>
  <r>
    <x v="1"/>
    <n v="6563"/>
    <x v="2"/>
    <x v="1"/>
    <x v="1"/>
    <x v="4"/>
    <x v="0"/>
    <n v="2"/>
  </r>
  <r>
    <x v="1"/>
    <n v="67353"/>
    <x v="1"/>
    <x v="2"/>
    <x v="1"/>
    <x v="4"/>
    <x v="0"/>
    <n v="2"/>
  </r>
  <r>
    <x v="0"/>
    <n v="73238"/>
    <x v="0"/>
    <x v="1"/>
    <x v="2"/>
    <x v="4"/>
    <x v="0"/>
    <n v="2"/>
  </r>
  <r>
    <x v="0"/>
    <n v="95322"/>
    <x v="1"/>
    <x v="1"/>
    <x v="2"/>
    <x v="13"/>
    <x v="0"/>
    <n v="5"/>
  </r>
  <r>
    <x v="1"/>
    <n v="17448"/>
    <x v="3"/>
    <x v="2"/>
    <x v="2"/>
    <x v="13"/>
    <x v="0"/>
    <n v="2"/>
  </r>
  <r>
    <x v="0"/>
    <n v="61856"/>
    <x v="3"/>
    <x v="3"/>
    <x v="4"/>
    <x v="0"/>
    <x v="0"/>
    <n v="4"/>
  </r>
  <r>
    <x v="0"/>
    <n v="60675"/>
    <x v="2"/>
    <x v="2"/>
    <x v="4"/>
    <x v="6"/>
    <x v="0"/>
    <n v="1"/>
  </r>
  <r>
    <x v="1"/>
    <n v="55449"/>
    <x v="3"/>
    <x v="1"/>
    <x v="4"/>
    <x v="6"/>
    <x v="0"/>
    <n v="4"/>
  </r>
  <r>
    <x v="1"/>
    <n v="59271"/>
    <x v="0"/>
    <x v="3"/>
    <x v="4"/>
    <x v="3"/>
    <x v="0"/>
    <n v="2"/>
  </r>
  <r>
    <x v="1"/>
    <n v="59420"/>
    <x v="0"/>
    <x v="2"/>
    <x v="2"/>
    <x v="8"/>
    <x v="0"/>
    <n v="1"/>
  </r>
  <r>
    <x v="1"/>
    <n v="57785"/>
    <x v="1"/>
    <x v="0"/>
    <x v="2"/>
    <x v="9"/>
    <x v="0"/>
    <n v="4"/>
  </r>
  <r>
    <x v="1"/>
    <n v="26419"/>
    <x v="2"/>
    <x v="2"/>
    <x v="2"/>
    <x v="0"/>
    <x v="0"/>
    <n v="4"/>
  </r>
  <r>
    <x v="1"/>
    <n v="31784"/>
    <x v="1"/>
    <x v="0"/>
    <x v="1"/>
    <x v="3"/>
    <x v="0"/>
    <n v="4"/>
  </r>
  <r>
    <x v="0"/>
    <n v="70770"/>
    <x v="2"/>
    <x v="3"/>
    <x v="2"/>
    <x v="2"/>
    <x v="0"/>
    <n v="1"/>
  </r>
  <r>
    <x v="0"/>
    <n v="51516"/>
    <x v="0"/>
    <x v="3"/>
    <x v="2"/>
    <x v="4"/>
    <x v="0"/>
    <n v="5"/>
  </r>
  <r>
    <x v="0"/>
    <n v="69865"/>
    <x v="0"/>
    <x v="0"/>
    <x v="4"/>
    <x v="3"/>
    <x v="0"/>
    <n v="5"/>
  </r>
  <r>
    <x v="0"/>
    <n v="49964"/>
    <x v="2"/>
    <x v="0"/>
    <x v="4"/>
    <x v="3"/>
    <x v="0"/>
    <n v="1"/>
  </r>
  <r>
    <x v="1"/>
    <n v="72168"/>
    <x v="0"/>
    <x v="1"/>
    <x v="4"/>
    <x v="9"/>
    <x v="0"/>
    <n v="5"/>
  </r>
  <r>
    <x v="1"/>
    <n v="87974"/>
    <x v="2"/>
    <x v="3"/>
    <x v="2"/>
    <x v="1"/>
    <x v="0"/>
    <n v="2"/>
  </r>
  <r>
    <x v="1"/>
    <n v="2505"/>
    <x v="1"/>
    <x v="0"/>
    <x v="2"/>
    <x v="5"/>
    <x v="0"/>
    <n v="1"/>
  </r>
  <r>
    <x v="1"/>
    <n v="6633"/>
    <x v="2"/>
    <x v="0"/>
    <x v="2"/>
    <x v="16"/>
    <x v="0"/>
    <n v="2"/>
  </r>
  <r>
    <x v="1"/>
    <n v="73638"/>
    <x v="0"/>
    <x v="2"/>
    <x v="1"/>
    <x v="11"/>
    <x v="0"/>
    <n v="2"/>
  </r>
  <r>
    <x v="0"/>
    <n v="96051"/>
    <x v="3"/>
    <x v="2"/>
    <x v="2"/>
    <x v="6"/>
    <x v="0"/>
    <n v="2"/>
  </r>
  <r>
    <x v="0"/>
    <n v="87152"/>
    <x v="4"/>
    <x v="0"/>
    <x v="4"/>
    <x v="4"/>
    <x v="0"/>
    <n v="4"/>
  </r>
  <r>
    <x v="1"/>
    <n v="79836"/>
    <x v="0"/>
    <x v="0"/>
    <x v="4"/>
    <x v="4"/>
    <x v="0"/>
    <n v="1"/>
  </r>
  <r>
    <x v="1"/>
    <n v="43352"/>
    <x v="3"/>
    <x v="0"/>
    <x v="2"/>
    <x v="4"/>
    <x v="0"/>
    <n v="4"/>
  </r>
  <r>
    <x v="1"/>
    <n v="33873"/>
    <x v="1"/>
    <x v="2"/>
    <x v="2"/>
    <x v="3"/>
    <x v="0"/>
    <n v="2"/>
  </r>
  <r>
    <x v="1"/>
    <n v="83544"/>
    <x v="2"/>
    <x v="2"/>
    <x v="2"/>
    <x v="4"/>
    <x v="0"/>
    <n v="4"/>
  </r>
  <r>
    <x v="1"/>
    <n v="73171"/>
    <x v="2"/>
    <x v="0"/>
    <x v="2"/>
    <x v="10"/>
    <x v="0"/>
    <n v="2"/>
  </r>
  <r>
    <x v="1"/>
    <n v="36351"/>
    <x v="1"/>
    <x v="2"/>
    <x v="1"/>
    <x v="3"/>
    <x v="0"/>
    <n v="1"/>
  </r>
  <r>
    <x v="0"/>
    <n v="93447"/>
    <x v="0"/>
    <x v="2"/>
    <x v="2"/>
    <x v="4"/>
    <x v="0"/>
    <n v="2"/>
  </r>
  <r>
    <x v="1"/>
    <n v="69590"/>
    <x v="2"/>
    <x v="2"/>
    <x v="4"/>
    <x v="3"/>
    <x v="0"/>
    <n v="2"/>
  </r>
  <r>
    <x v="1"/>
    <n v="51819"/>
    <x v="3"/>
    <x v="0"/>
    <x v="2"/>
    <x v="4"/>
    <x v="0"/>
    <n v="5"/>
  </r>
  <r>
    <x v="1"/>
    <n v="40294"/>
    <x v="4"/>
    <x v="0"/>
    <x v="2"/>
    <x v="1"/>
    <x v="0"/>
    <n v="4"/>
  </r>
  <r>
    <x v="1"/>
    <n v="53854"/>
    <x v="3"/>
    <x v="1"/>
    <x v="2"/>
    <x v="3"/>
    <x v="0"/>
    <n v="2"/>
  </r>
  <r>
    <x v="1"/>
    <n v="60717"/>
    <x v="3"/>
    <x v="1"/>
    <x v="2"/>
    <x v="4"/>
    <x v="0"/>
    <n v="4"/>
  </r>
  <r>
    <x v="0"/>
    <n v="30960"/>
    <x v="4"/>
    <x v="3"/>
    <x v="2"/>
    <x v="4"/>
    <x v="0"/>
    <n v="2"/>
  </r>
  <r>
    <x v="1"/>
    <n v="81338"/>
    <x v="4"/>
    <x v="0"/>
    <x v="2"/>
    <x v="6"/>
    <x v="0"/>
    <n v="4"/>
  </r>
  <r>
    <x v="0"/>
    <n v="21851"/>
    <x v="3"/>
    <x v="3"/>
    <x v="1"/>
    <x v="4"/>
    <x v="0"/>
    <n v="4"/>
  </r>
  <r>
    <x v="1"/>
    <n v="84111"/>
    <x v="1"/>
    <x v="0"/>
    <x v="1"/>
    <x v="19"/>
    <x v="0"/>
    <n v="2"/>
  </r>
  <r>
    <x v="1"/>
    <n v="83706"/>
    <x v="2"/>
    <x v="0"/>
    <x v="1"/>
    <x v="8"/>
    <x v="0"/>
    <n v="4"/>
  </r>
  <r>
    <x v="0"/>
    <n v="59102"/>
    <x v="4"/>
    <x v="0"/>
    <x v="1"/>
    <x v="2"/>
    <x v="0"/>
    <n v="1"/>
  </r>
  <r>
    <x v="0"/>
    <n v="98052"/>
    <x v="2"/>
    <x v="2"/>
    <x v="1"/>
    <x v="13"/>
    <x v="0"/>
    <n v="2"/>
  </r>
  <r>
    <x v="0"/>
    <n v="5664"/>
    <x v="3"/>
    <x v="1"/>
    <x v="1"/>
    <x v="12"/>
    <x v="0"/>
    <n v="5"/>
  </r>
  <r>
    <x v="0"/>
    <n v="85006"/>
    <x v="0"/>
    <x v="2"/>
    <x v="1"/>
    <x v="5"/>
    <x v="0"/>
    <n v="2"/>
  </r>
  <r>
    <x v="1"/>
    <n v="3062"/>
    <x v="0"/>
    <x v="1"/>
    <x v="1"/>
    <x v="0"/>
    <x v="0"/>
    <n v="2"/>
  </r>
  <r>
    <x v="1"/>
    <n v="36006"/>
    <x v="2"/>
    <x v="3"/>
    <x v="1"/>
    <x v="4"/>
    <x v="0"/>
    <n v="1"/>
  </r>
  <r>
    <x v="0"/>
    <n v="43050"/>
    <x v="1"/>
    <x v="1"/>
    <x v="1"/>
    <x v="13"/>
    <x v="0"/>
    <n v="1"/>
  </r>
  <r>
    <x v="1"/>
    <n v="10171"/>
    <x v="3"/>
    <x v="2"/>
    <x v="1"/>
    <x v="6"/>
    <x v="0"/>
    <n v="5"/>
  </r>
  <r>
    <x v="1"/>
    <n v="4063"/>
    <x v="0"/>
    <x v="1"/>
    <x v="1"/>
    <x v="6"/>
    <x v="0"/>
    <n v="4"/>
  </r>
  <r>
    <x v="1"/>
    <n v="37129"/>
    <x v="4"/>
    <x v="3"/>
    <x v="1"/>
    <x v="3"/>
    <x v="0"/>
    <n v="2"/>
  </r>
  <r>
    <x v="1"/>
    <n v="27229"/>
    <x v="4"/>
    <x v="3"/>
    <x v="1"/>
    <x v="4"/>
    <x v="0"/>
    <n v="4"/>
  </r>
  <r>
    <x v="1"/>
    <n v="69470"/>
    <x v="2"/>
    <x v="0"/>
    <x v="1"/>
    <x v="4"/>
    <x v="0"/>
    <n v="5"/>
  </r>
  <r>
    <x v="1"/>
    <n v="90985"/>
    <x v="2"/>
    <x v="1"/>
    <x v="1"/>
    <x v="4"/>
    <x v="0"/>
    <n v="5"/>
  </r>
  <r>
    <x v="1"/>
    <n v="62646"/>
    <x v="4"/>
    <x v="1"/>
    <x v="1"/>
    <x v="10"/>
    <x v="0"/>
    <n v="5"/>
  </r>
  <r>
    <x v="1"/>
    <n v="47626"/>
    <x v="4"/>
    <x v="2"/>
    <x v="1"/>
    <x v="6"/>
    <x v="0"/>
    <n v="5"/>
  </r>
  <r>
    <x v="1"/>
    <n v="19215"/>
    <x v="4"/>
    <x v="1"/>
    <x v="1"/>
    <x v="3"/>
    <x v="0"/>
    <n v="4"/>
  </r>
  <r>
    <x v="1"/>
    <n v="80307"/>
    <x v="4"/>
    <x v="1"/>
    <x v="1"/>
    <x v="4"/>
    <x v="0"/>
    <n v="2"/>
  </r>
  <r>
    <x v="1"/>
    <n v="64576"/>
    <x v="2"/>
    <x v="0"/>
    <x v="1"/>
    <x v="3"/>
    <x v="0"/>
    <n v="1"/>
  </r>
  <r>
    <x v="1"/>
    <n v="1126"/>
    <x v="2"/>
    <x v="3"/>
    <x v="1"/>
    <x v="10"/>
    <x v="0"/>
    <n v="1"/>
  </r>
  <r>
    <x v="1"/>
    <n v="68371"/>
    <x v="4"/>
    <x v="3"/>
    <x v="1"/>
    <x v="1"/>
    <x v="0"/>
    <n v="4"/>
  </r>
  <r>
    <x v="1"/>
    <n v="68985"/>
    <x v="3"/>
    <x v="3"/>
    <x v="1"/>
    <x v="24"/>
    <x v="0"/>
    <n v="2"/>
  </r>
  <r>
    <x v="1"/>
    <n v="92704"/>
    <x v="4"/>
    <x v="3"/>
    <x v="1"/>
    <x v="4"/>
    <x v="0"/>
    <n v="2"/>
  </r>
  <r>
    <x v="1"/>
    <n v="8573"/>
    <x v="4"/>
    <x v="3"/>
    <x v="1"/>
    <x v="3"/>
    <x v="0"/>
    <n v="4"/>
  </r>
  <r>
    <x v="0"/>
    <n v="40513"/>
    <x v="3"/>
    <x v="0"/>
    <x v="1"/>
    <x v="15"/>
    <x v="0"/>
    <n v="2"/>
  </r>
  <r>
    <x v="0"/>
    <n v="46029"/>
    <x v="4"/>
    <x v="0"/>
    <x v="1"/>
    <x v="1"/>
    <x v="0"/>
    <n v="2"/>
  </r>
  <r>
    <x v="0"/>
    <n v="44158"/>
    <x v="1"/>
    <x v="0"/>
    <x v="1"/>
    <x v="3"/>
    <x v="0"/>
    <n v="1"/>
  </r>
  <r>
    <x v="0"/>
    <n v="27947"/>
    <x v="2"/>
    <x v="0"/>
    <x v="5"/>
    <x v="13"/>
    <x v="0"/>
    <n v="2"/>
  </r>
  <r>
    <x v="1"/>
    <n v="18574"/>
    <x v="2"/>
    <x v="3"/>
    <x v="1"/>
    <x v="8"/>
    <x v="0"/>
    <n v="2"/>
  </r>
  <r>
    <x v="1"/>
    <n v="68833"/>
    <x v="2"/>
    <x v="3"/>
    <x v="1"/>
    <x v="1"/>
    <x v="0"/>
    <n v="5"/>
  </r>
  <r>
    <x v="1"/>
    <n v="29838"/>
    <x v="3"/>
    <x v="2"/>
    <x v="1"/>
    <x v="13"/>
    <x v="0"/>
    <n v="4"/>
  </r>
  <r>
    <x v="1"/>
    <n v="24803"/>
    <x v="0"/>
    <x v="1"/>
    <x v="1"/>
    <x v="9"/>
    <x v="0"/>
    <n v="2"/>
  </r>
  <r>
    <x v="1"/>
    <n v="89972"/>
    <x v="0"/>
    <x v="2"/>
    <x v="1"/>
    <x v="10"/>
    <x v="0"/>
    <n v="2"/>
  </r>
  <r>
    <x v="1"/>
    <n v="47864"/>
    <x v="4"/>
    <x v="2"/>
    <x v="1"/>
    <x v="4"/>
    <x v="0"/>
    <n v="4"/>
  </r>
  <r>
    <x v="1"/>
    <n v="55114"/>
    <x v="4"/>
    <x v="0"/>
    <x v="1"/>
    <x v="2"/>
    <x v="0"/>
    <n v="2"/>
  </r>
  <r>
    <x v="1"/>
    <n v="90224"/>
    <x v="0"/>
    <x v="0"/>
    <x v="1"/>
    <x v="3"/>
    <x v="0"/>
    <n v="2"/>
  </r>
  <r>
    <x v="1"/>
    <n v="22260"/>
    <x v="3"/>
    <x v="0"/>
    <x v="1"/>
    <x v="13"/>
    <x v="0"/>
    <n v="2"/>
  </r>
  <r>
    <x v="1"/>
    <n v="95112"/>
    <x v="0"/>
    <x v="2"/>
    <x v="1"/>
    <x v="4"/>
    <x v="0"/>
    <n v="4"/>
  </r>
  <r>
    <x v="1"/>
    <n v="13814"/>
    <x v="3"/>
    <x v="1"/>
    <x v="1"/>
    <x v="11"/>
    <x v="0"/>
    <n v="5"/>
  </r>
  <r>
    <x v="1"/>
    <n v="29887"/>
    <x v="3"/>
    <x v="3"/>
    <x v="1"/>
    <x v="4"/>
    <x v="0"/>
    <n v="5"/>
  </r>
  <r>
    <x v="0"/>
    <n v="69576"/>
    <x v="3"/>
    <x v="1"/>
    <x v="1"/>
    <x v="0"/>
    <x v="0"/>
    <n v="4"/>
  </r>
  <r>
    <x v="0"/>
    <n v="62733"/>
    <x v="3"/>
    <x v="2"/>
    <x v="1"/>
    <x v="6"/>
    <x v="0"/>
    <n v="1"/>
  </r>
  <r>
    <x v="0"/>
    <n v="78047"/>
    <x v="1"/>
    <x v="1"/>
    <x v="1"/>
    <x v="14"/>
    <x v="0"/>
    <n v="4"/>
  </r>
  <r>
    <x v="0"/>
    <n v="22491"/>
    <x v="0"/>
    <x v="2"/>
    <x v="5"/>
    <x v="13"/>
    <x v="0"/>
    <n v="4"/>
  </r>
  <r>
    <x v="1"/>
    <n v="36412"/>
    <x v="1"/>
    <x v="3"/>
    <x v="1"/>
    <x v="4"/>
    <x v="0"/>
    <n v="5"/>
  </r>
  <r>
    <x v="1"/>
    <n v="14776"/>
    <x v="4"/>
    <x v="2"/>
    <x v="1"/>
    <x v="3"/>
    <x v="0"/>
    <n v="1"/>
  </r>
  <r>
    <x v="1"/>
    <n v="57305"/>
    <x v="0"/>
    <x v="1"/>
    <x v="1"/>
    <x v="20"/>
    <x v="0"/>
    <n v="2"/>
  </r>
  <r>
    <x v="1"/>
    <n v="95143"/>
    <x v="4"/>
    <x v="0"/>
    <x v="1"/>
    <x v="7"/>
    <x v="0"/>
    <n v="4"/>
  </r>
  <r>
    <x v="1"/>
    <n v="55592"/>
    <x v="4"/>
    <x v="3"/>
    <x v="1"/>
    <x v="4"/>
    <x v="0"/>
    <n v="2"/>
  </r>
  <r>
    <x v="1"/>
    <n v="12964"/>
    <x v="2"/>
    <x v="1"/>
    <x v="1"/>
    <x v="13"/>
    <x v="0"/>
    <n v="2"/>
  </r>
  <r>
    <x v="1"/>
    <n v="88783"/>
    <x v="4"/>
    <x v="3"/>
    <x v="1"/>
    <x v="8"/>
    <x v="0"/>
    <n v="2"/>
  </r>
  <r>
    <x v="1"/>
    <n v="11087"/>
    <x v="4"/>
    <x v="0"/>
    <x v="1"/>
    <x v="9"/>
    <x v="0"/>
    <n v="4"/>
  </r>
  <r>
    <x v="1"/>
    <n v="43552"/>
    <x v="2"/>
    <x v="3"/>
    <x v="1"/>
    <x v="13"/>
    <x v="0"/>
    <n v="4"/>
  </r>
  <r>
    <x v="1"/>
    <n v="33113"/>
    <x v="1"/>
    <x v="3"/>
    <x v="1"/>
    <x v="21"/>
    <x v="0"/>
    <n v="2"/>
  </r>
  <r>
    <x v="1"/>
    <n v="12650"/>
    <x v="0"/>
    <x v="1"/>
    <x v="1"/>
    <x v="18"/>
    <x v="0"/>
    <n v="1"/>
  </r>
  <r>
    <x v="1"/>
    <n v="34069"/>
    <x v="4"/>
    <x v="0"/>
    <x v="1"/>
    <x v="4"/>
    <x v="0"/>
    <n v="5"/>
  </r>
  <r>
    <x v="0"/>
    <n v="50389"/>
    <x v="3"/>
    <x v="0"/>
    <x v="1"/>
    <x v="14"/>
    <x v="0"/>
    <n v="2"/>
  </r>
  <r>
    <x v="0"/>
    <n v="92311"/>
    <x v="1"/>
    <x v="3"/>
    <x v="1"/>
    <x v="4"/>
    <x v="0"/>
    <n v="4"/>
  </r>
  <r>
    <x v="0"/>
    <n v="10525"/>
    <x v="0"/>
    <x v="1"/>
    <x v="1"/>
    <x v="9"/>
    <x v="0"/>
    <n v="5"/>
  </r>
  <r>
    <x v="0"/>
    <n v="12008"/>
    <x v="4"/>
    <x v="1"/>
    <x v="1"/>
    <x v="4"/>
    <x v="0"/>
    <n v="4"/>
  </r>
  <r>
    <x v="0"/>
    <n v="86499"/>
    <x v="4"/>
    <x v="3"/>
    <x v="5"/>
    <x v="3"/>
    <x v="0"/>
    <n v="1"/>
  </r>
  <r>
    <x v="1"/>
    <n v="12113"/>
    <x v="4"/>
    <x v="2"/>
    <x v="1"/>
    <x v="5"/>
    <x v="0"/>
    <n v="5"/>
  </r>
  <r>
    <x v="1"/>
    <n v="39143"/>
    <x v="4"/>
    <x v="3"/>
    <x v="1"/>
    <x v="9"/>
    <x v="0"/>
    <n v="5"/>
  </r>
  <r>
    <x v="1"/>
    <n v="16470"/>
    <x v="4"/>
    <x v="3"/>
    <x v="1"/>
    <x v="14"/>
    <x v="0"/>
    <n v="2"/>
  </r>
  <r>
    <x v="1"/>
    <n v="56991"/>
    <x v="4"/>
    <x v="2"/>
    <x v="1"/>
    <x v="9"/>
    <x v="0"/>
    <n v="2"/>
  </r>
  <r>
    <x v="1"/>
    <n v="9642"/>
    <x v="3"/>
    <x v="1"/>
    <x v="1"/>
    <x v="13"/>
    <x v="0"/>
    <n v="4"/>
  </r>
  <r>
    <x v="1"/>
    <n v="23897"/>
    <x v="4"/>
    <x v="2"/>
    <x v="1"/>
    <x v="1"/>
    <x v="0"/>
    <n v="2"/>
  </r>
  <r>
    <x v="1"/>
    <n v="65470"/>
    <x v="4"/>
    <x v="3"/>
    <x v="1"/>
    <x v="4"/>
    <x v="0"/>
    <n v="4"/>
  </r>
  <r>
    <x v="1"/>
    <n v="60277"/>
    <x v="3"/>
    <x v="3"/>
    <x v="1"/>
    <x v="13"/>
    <x v="0"/>
    <n v="5"/>
  </r>
  <r>
    <x v="1"/>
    <n v="25859"/>
    <x v="2"/>
    <x v="1"/>
    <x v="1"/>
    <x v="1"/>
    <x v="0"/>
    <n v="5"/>
  </r>
  <r>
    <x v="1"/>
    <n v="22815"/>
    <x v="4"/>
    <x v="2"/>
    <x v="1"/>
    <x v="13"/>
    <x v="0"/>
    <n v="4"/>
  </r>
  <r>
    <x v="1"/>
    <n v="87653"/>
    <x v="3"/>
    <x v="0"/>
    <x v="1"/>
    <x v="9"/>
    <x v="0"/>
    <n v="1"/>
  </r>
  <r>
    <x v="1"/>
    <n v="33659"/>
    <x v="1"/>
    <x v="1"/>
    <x v="1"/>
    <x v="9"/>
    <x v="0"/>
    <n v="5"/>
  </r>
  <r>
    <x v="1"/>
    <n v="92454"/>
    <x v="2"/>
    <x v="2"/>
    <x v="1"/>
    <x v="10"/>
    <x v="0"/>
    <n v="2"/>
  </r>
  <r>
    <x v="0"/>
    <n v="59871"/>
    <x v="0"/>
    <x v="0"/>
    <x v="1"/>
    <x v="9"/>
    <x v="0"/>
    <n v="4"/>
  </r>
  <r>
    <x v="0"/>
    <n v="28100"/>
    <x v="3"/>
    <x v="1"/>
    <x v="1"/>
    <x v="9"/>
    <x v="0"/>
    <n v="1"/>
  </r>
  <r>
    <x v="0"/>
    <n v="30181"/>
    <x v="1"/>
    <x v="3"/>
    <x v="1"/>
    <x v="9"/>
    <x v="0"/>
    <n v="2"/>
  </r>
  <r>
    <x v="0"/>
    <n v="15228"/>
    <x v="2"/>
    <x v="0"/>
    <x v="1"/>
    <x v="2"/>
    <x v="0"/>
    <n v="4"/>
  </r>
  <r>
    <x v="1"/>
    <n v="25594"/>
    <x v="0"/>
    <x v="0"/>
    <x v="1"/>
    <x v="13"/>
    <x v="0"/>
    <n v="1"/>
  </r>
  <r>
    <x v="1"/>
    <n v="97492"/>
    <x v="3"/>
    <x v="3"/>
    <x v="1"/>
    <x v="3"/>
    <x v="0"/>
    <n v="4"/>
  </r>
  <r>
    <x v="1"/>
    <n v="48881"/>
    <x v="3"/>
    <x v="3"/>
    <x v="1"/>
    <x v="3"/>
    <x v="0"/>
    <n v="2"/>
  </r>
  <r>
    <x v="1"/>
    <n v="71509"/>
    <x v="1"/>
    <x v="1"/>
    <x v="1"/>
    <x v="1"/>
    <x v="0"/>
    <n v="4"/>
  </r>
  <r>
    <x v="1"/>
    <n v="27097"/>
    <x v="0"/>
    <x v="0"/>
    <x v="1"/>
    <x v="23"/>
    <x v="0"/>
    <n v="2"/>
  </r>
  <r>
    <x v="1"/>
    <n v="74016"/>
    <x v="3"/>
    <x v="2"/>
    <x v="1"/>
    <x v="6"/>
    <x v="0"/>
    <n v="2"/>
  </r>
  <r>
    <x v="1"/>
    <n v="71519"/>
    <x v="3"/>
    <x v="1"/>
    <x v="1"/>
    <x v="3"/>
    <x v="0"/>
    <n v="2"/>
  </r>
  <r>
    <x v="1"/>
    <n v="33045"/>
    <x v="4"/>
    <x v="3"/>
    <x v="1"/>
    <x v="12"/>
    <x v="0"/>
    <n v="4"/>
  </r>
  <r>
    <x v="1"/>
    <n v="65089"/>
    <x v="3"/>
    <x v="2"/>
    <x v="1"/>
    <x v="6"/>
    <x v="0"/>
    <n v="2"/>
  </r>
  <r>
    <x v="1"/>
    <n v="94177"/>
    <x v="4"/>
    <x v="1"/>
    <x v="1"/>
    <x v="3"/>
    <x v="0"/>
    <n v="2"/>
  </r>
  <r>
    <x v="1"/>
    <n v="51278"/>
    <x v="1"/>
    <x v="3"/>
    <x v="1"/>
    <x v="8"/>
    <x v="0"/>
    <n v="5"/>
  </r>
  <r>
    <x v="1"/>
    <n v="14665"/>
    <x v="1"/>
    <x v="3"/>
    <x v="1"/>
    <x v="9"/>
    <x v="0"/>
    <n v="1"/>
  </r>
  <r>
    <x v="1"/>
    <n v="33859"/>
    <x v="1"/>
    <x v="2"/>
    <x v="1"/>
    <x v="8"/>
    <x v="0"/>
    <n v="4"/>
  </r>
  <r>
    <x v="0"/>
    <n v="91544"/>
    <x v="2"/>
    <x v="1"/>
    <x v="1"/>
    <x v="15"/>
    <x v="0"/>
    <n v="4"/>
  </r>
  <r>
    <x v="0"/>
    <n v="9760"/>
    <x v="2"/>
    <x v="0"/>
    <x v="1"/>
    <x v="19"/>
    <x v="0"/>
    <n v="2"/>
  </r>
  <r>
    <x v="0"/>
    <n v="94176"/>
    <x v="4"/>
    <x v="2"/>
    <x v="1"/>
    <x v="3"/>
    <x v="0"/>
    <n v="2"/>
  </r>
  <r>
    <x v="0"/>
    <n v="46445"/>
    <x v="3"/>
    <x v="1"/>
    <x v="1"/>
    <x v="4"/>
    <x v="0"/>
    <n v="1"/>
  </r>
  <r>
    <x v="1"/>
    <n v="54346"/>
    <x v="2"/>
    <x v="0"/>
    <x v="1"/>
    <x v="6"/>
    <x v="0"/>
    <n v="1"/>
  </r>
  <r>
    <x v="1"/>
    <n v="10712"/>
    <x v="4"/>
    <x v="0"/>
    <x v="1"/>
    <x v="4"/>
    <x v="0"/>
    <n v="5"/>
  </r>
  <r>
    <x v="1"/>
    <n v="3413"/>
    <x v="4"/>
    <x v="2"/>
    <x v="1"/>
    <x v="10"/>
    <x v="0"/>
    <n v="1"/>
  </r>
  <r>
    <x v="1"/>
    <n v="80938"/>
    <x v="2"/>
    <x v="1"/>
    <x v="1"/>
    <x v="8"/>
    <x v="0"/>
    <n v="4"/>
  </r>
  <r>
    <x v="1"/>
    <n v="31528"/>
    <x v="0"/>
    <x v="0"/>
    <x v="1"/>
    <x v="10"/>
    <x v="0"/>
    <n v="1"/>
  </r>
  <r>
    <x v="1"/>
    <n v="11366"/>
    <x v="1"/>
    <x v="3"/>
    <x v="1"/>
    <x v="6"/>
    <x v="0"/>
    <n v="5"/>
  </r>
  <r>
    <x v="1"/>
    <n v="19248"/>
    <x v="4"/>
    <x v="1"/>
    <x v="1"/>
    <x v="6"/>
    <x v="0"/>
    <n v="2"/>
  </r>
  <r>
    <x v="1"/>
    <n v="8371"/>
    <x v="1"/>
    <x v="3"/>
    <x v="1"/>
    <x v="8"/>
    <x v="0"/>
    <n v="1"/>
  </r>
  <r>
    <x v="1"/>
    <n v="90990"/>
    <x v="0"/>
    <x v="1"/>
    <x v="1"/>
    <x v="4"/>
    <x v="0"/>
    <n v="5"/>
  </r>
  <r>
    <x v="1"/>
    <n v="80607"/>
    <x v="1"/>
    <x v="3"/>
    <x v="1"/>
    <x v="3"/>
    <x v="0"/>
    <n v="5"/>
  </r>
  <r>
    <x v="1"/>
    <n v="30228"/>
    <x v="3"/>
    <x v="1"/>
    <x v="1"/>
    <x v="19"/>
    <x v="0"/>
    <n v="2"/>
  </r>
  <r>
    <x v="1"/>
    <n v="47652"/>
    <x v="3"/>
    <x v="2"/>
    <x v="1"/>
    <x v="4"/>
    <x v="0"/>
    <n v="1"/>
  </r>
  <r>
    <x v="1"/>
    <n v="73798"/>
    <x v="4"/>
    <x v="0"/>
    <x v="1"/>
    <x v="4"/>
    <x v="0"/>
    <n v="2"/>
  </r>
  <r>
    <x v="0"/>
    <n v="86439"/>
    <x v="2"/>
    <x v="3"/>
    <x v="1"/>
    <x v="3"/>
    <x v="0"/>
    <n v="4"/>
  </r>
  <r>
    <x v="0"/>
    <n v="60915"/>
    <x v="0"/>
    <x v="0"/>
    <x v="1"/>
    <x v="2"/>
    <x v="0"/>
    <n v="5"/>
  </r>
  <r>
    <x v="0"/>
    <n v="9417"/>
    <x v="3"/>
    <x v="3"/>
    <x v="1"/>
    <x v="2"/>
    <x v="0"/>
    <n v="2"/>
  </r>
  <r>
    <x v="1"/>
    <n v="56247"/>
    <x v="2"/>
    <x v="1"/>
    <x v="1"/>
    <x v="9"/>
    <x v="0"/>
    <n v="4"/>
  </r>
  <r>
    <x v="1"/>
    <n v="88522"/>
    <x v="0"/>
    <x v="1"/>
    <x v="1"/>
    <x v="6"/>
    <x v="0"/>
    <n v="2"/>
  </r>
  <r>
    <x v="1"/>
    <n v="97840"/>
    <x v="3"/>
    <x v="2"/>
    <x v="1"/>
    <x v="6"/>
    <x v="0"/>
    <n v="1"/>
  </r>
  <r>
    <x v="1"/>
    <n v="72339"/>
    <x v="2"/>
    <x v="1"/>
    <x v="1"/>
    <x v="13"/>
    <x v="0"/>
    <n v="1"/>
  </r>
  <r>
    <x v="1"/>
    <n v="28406"/>
    <x v="3"/>
    <x v="2"/>
    <x v="1"/>
    <x v="9"/>
    <x v="0"/>
    <n v="4"/>
  </r>
  <r>
    <x v="1"/>
    <n v="85311"/>
    <x v="3"/>
    <x v="0"/>
    <x v="1"/>
    <x v="2"/>
    <x v="0"/>
    <n v="1"/>
  </r>
  <r>
    <x v="1"/>
    <n v="97985"/>
    <x v="0"/>
    <x v="0"/>
    <x v="1"/>
    <x v="18"/>
    <x v="0"/>
    <n v="4"/>
  </r>
  <r>
    <x v="1"/>
    <n v="52988"/>
    <x v="0"/>
    <x v="2"/>
    <x v="1"/>
    <x v="2"/>
    <x v="0"/>
    <n v="4"/>
  </r>
  <r>
    <x v="1"/>
    <n v="16500"/>
    <x v="3"/>
    <x v="0"/>
    <x v="1"/>
    <x v="6"/>
    <x v="0"/>
    <n v="4"/>
  </r>
  <r>
    <x v="1"/>
    <n v="70237"/>
    <x v="2"/>
    <x v="2"/>
    <x v="1"/>
    <x v="18"/>
    <x v="0"/>
    <n v="2"/>
  </r>
  <r>
    <x v="1"/>
    <n v="18726"/>
    <x v="2"/>
    <x v="2"/>
    <x v="1"/>
    <x v="9"/>
    <x v="0"/>
    <n v="4"/>
  </r>
  <r>
    <x v="1"/>
    <n v="21341"/>
    <x v="0"/>
    <x v="2"/>
    <x v="1"/>
    <x v="8"/>
    <x v="0"/>
    <n v="1"/>
  </r>
  <r>
    <x v="1"/>
    <n v="46549"/>
    <x v="1"/>
    <x v="1"/>
    <x v="1"/>
    <x v="4"/>
    <x v="0"/>
    <n v="4"/>
  </r>
  <r>
    <x v="0"/>
    <n v="8797"/>
    <x v="2"/>
    <x v="2"/>
    <x v="1"/>
    <x v="6"/>
    <x v="0"/>
    <n v="5"/>
  </r>
  <r>
    <x v="0"/>
    <n v="20560"/>
    <x v="2"/>
    <x v="1"/>
    <x v="1"/>
    <x v="9"/>
    <x v="0"/>
    <n v="4"/>
  </r>
  <r>
    <x v="0"/>
    <n v="11623"/>
    <x v="3"/>
    <x v="2"/>
    <x v="1"/>
    <x v="4"/>
    <x v="0"/>
    <n v="5"/>
  </r>
  <r>
    <x v="1"/>
    <n v="80318"/>
    <x v="4"/>
    <x v="2"/>
    <x v="1"/>
    <x v="1"/>
    <x v="0"/>
    <n v="2"/>
  </r>
  <r>
    <x v="1"/>
    <n v="37397"/>
    <x v="2"/>
    <x v="1"/>
    <x v="1"/>
    <x v="3"/>
    <x v="0"/>
    <n v="5"/>
  </r>
  <r>
    <x v="1"/>
    <n v="39020"/>
    <x v="3"/>
    <x v="0"/>
    <x v="1"/>
    <x v="4"/>
    <x v="0"/>
    <n v="4"/>
  </r>
  <r>
    <x v="0"/>
    <n v="57908"/>
    <x v="1"/>
    <x v="3"/>
    <x v="1"/>
    <x v="3"/>
    <x v="0"/>
    <n v="2"/>
  </r>
  <r>
    <x v="1"/>
    <n v="39922"/>
    <x v="4"/>
    <x v="0"/>
    <x v="1"/>
    <x v="4"/>
    <x v="0"/>
    <n v="2"/>
  </r>
  <r>
    <x v="1"/>
    <n v="95876"/>
    <x v="0"/>
    <x v="2"/>
    <x v="1"/>
    <x v="3"/>
    <x v="0"/>
    <n v="4"/>
  </r>
  <r>
    <x v="1"/>
    <n v="47846"/>
    <x v="4"/>
    <x v="2"/>
    <x v="1"/>
    <x v="3"/>
    <x v="0"/>
    <n v="2"/>
  </r>
  <r>
    <x v="1"/>
    <n v="62350"/>
    <x v="4"/>
    <x v="2"/>
    <x v="1"/>
    <x v="4"/>
    <x v="0"/>
    <n v="2"/>
  </r>
  <r>
    <x v="1"/>
    <n v="45874"/>
    <x v="3"/>
    <x v="1"/>
    <x v="1"/>
    <x v="4"/>
    <x v="0"/>
    <n v="5"/>
  </r>
  <r>
    <x v="1"/>
    <n v="54605"/>
    <x v="3"/>
    <x v="3"/>
    <x v="1"/>
    <x v="4"/>
    <x v="0"/>
    <n v="2"/>
  </r>
  <r>
    <x v="1"/>
    <n v="42080"/>
    <x v="2"/>
    <x v="2"/>
    <x v="1"/>
    <x v="3"/>
    <x v="0"/>
    <n v="1"/>
  </r>
  <r>
    <x v="1"/>
    <n v="92148"/>
    <x v="3"/>
    <x v="2"/>
    <x v="1"/>
    <x v="1"/>
    <x v="0"/>
    <n v="5"/>
  </r>
  <r>
    <x v="1"/>
    <n v="3780"/>
    <x v="4"/>
    <x v="0"/>
    <x v="1"/>
    <x v="4"/>
    <x v="0"/>
    <n v="1"/>
  </r>
  <r>
    <x v="0"/>
    <n v="44669"/>
    <x v="4"/>
    <x v="3"/>
    <x v="1"/>
    <x v="4"/>
    <x v="0"/>
    <n v="4"/>
  </r>
  <r>
    <x v="0"/>
    <n v="22894"/>
    <x v="4"/>
    <x v="0"/>
    <x v="1"/>
    <x v="7"/>
    <x v="0"/>
    <n v="2"/>
  </r>
  <r>
    <x v="1"/>
    <n v="77267"/>
    <x v="3"/>
    <x v="3"/>
    <x v="1"/>
    <x v="4"/>
    <x v="0"/>
    <n v="1"/>
  </r>
  <r>
    <x v="1"/>
    <n v="91638"/>
    <x v="2"/>
    <x v="2"/>
    <x v="1"/>
    <x v="1"/>
    <x v="0"/>
    <n v="5"/>
  </r>
  <r>
    <x v="1"/>
    <n v="35738"/>
    <x v="1"/>
    <x v="3"/>
    <x v="1"/>
    <x v="0"/>
    <x v="0"/>
    <n v="4"/>
  </r>
  <r>
    <x v="0"/>
    <n v="26500"/>
    <x v="4"/>
    <x v="0"/>
    <x v="1"/>
    <x v="4"/>
    <x v="0"/>
    <n v="4"/>
  </r>
  <r>
    <x v="1"/>
    <n v="6085"/>
    <x v="1"/>
    <x v="2"/>
    <x v="1"/>
    <x v="12"/>
    <x v="0"/>
    <n v="4"/>
  </r>
  <r>
    <x v="1"/>
    <n v="15704"/>
    <x v="0"/>
    <x v="1"/>
    <x v="1"/>
    <x v="3"/>
    <x v="0"/>
    <n v="2"/>
  </r>
  <r>
    <x v="1"/>
    <n v="37293"/>
    <x v="0"/>
    <x v="0"/>
    <x v="1"/>
    <x v="4"/>
    <x v="0"/>
    <n v="2"/>
  </r>
  <r>
    <x v="1"/>
    <n v="96396"/>
    <x v="2"/>
    <x v="3"/>
    <x v="1"/>
    <x v="14"/>
    <x v="0"/>
    <n v="1"/>
  </r>
  <r>
    <x v="1"/>
    <n v="25528"/>
    <x v="0"/>
    <x v="1"/>
    <x v="1"/>
    <x v="4"/>
    <x v="0"/>
    <n v="4"/>
  </r>
  <r>
    <x v="1"/>
    <n v="20036"/>
    <x v="4"/>
    <x v="1"/>
    <x v="1"/>
    <x v="13"/>
    <x v="0"/>
    <n v="2"/>
  </r>
  <r>
    <x v="1"/>
    <n v="83448"/>
    <x v="0"/>
    <x v="3"/>
    <x v="1"/>
    <x v="3"/>
    <x v="0"/>
    <n v="5"/>
  </r>
  <r>
    <x v="1"/>
    <n v="16416"/>
    <x v="1"/>
    <x v="1"/>
    <x v="1"/>
    <x v="8"/>
    <x v="0"/>
    <n v="2"/>
  </r>
  <r>
    <x v="0"/>
    <n v="83077"/>
    <x v="1"/>
    <x v="3"/>
    <x v="1"/>
    <x v="6"/>
    <x v="0"/>
    <n v="2"/>
  </r>
  <r>
    <x v="0"/>
    <n v="23617"/>
    <x v="1"/>
    <x v="1"/>
    <x v="1"/>
    <x v="18"/>
    <x v="0"/>
    <n v="2"/>
  </r>
  <r>
    <x v="0"/>
    <n v="24569"/>
    <x v="2"/>
    <x v="2"/>
    <x v="1"/>
    <x v="3"/>
    <x v="0"/>
    <n v="1"/>
  </r>
  <r>
    <x v="1"/>
    <n v="37938"/>
    <x v="3"/>
    <x v="1"/>
    <x v="1"/>
    <x v="12"/>
    <x v="0"/>
    <n v="2"/>
  </r>
  <r>
    <x v="1"/>
    <n v="53746"/>
    <x v="3"/>
    <x v="1"/>
    <x v="1"/>
    <x v="2"/>
    <x v="0"/>
    <n v="5"/>
  </r>
  <r>
    <x v="0"/>
    <n v="51967"/>
    <x v="3"/>
    <x v="2"/>
    <x v="1"/>
    <x v="3"/>
    <x v="0"/>
    <n v="4"/>
  </r>
  <r>
    <x v="0"/>
    <n v="26584"/>
    <x v="4"/>
    <x v="1"/>
    <x v="1"/>
    <x v="4"/>
    <x v="0"/>
    <n v="2"/>
  </r>
  <r>
    <x v="1"/>
    <n v="2091"/>
    <x v="2"/>
    <x v="2"/>
    <x v="1"/>
    <x v="3"/>
    <x v="0"/>
    <n v="5"/>
  </r>
  <r>
    <x v="1"/>
    <n v="84906"/>
    <x v="3"/>
    <x v="2"/>
    <x v="1"/>
    <x v="3"/>
    <x v="0"/>
    <n v="4"/>
  </r>
  <r>
    <x v="1"/>
    <n v="86185"/>
    <x v="1"/>
    <x v="2"/>
    <x v="1"/>
    <x v="4"/>
    <x v="0"/>
    <n v="5"/>
  </r>
  <r>
    <x v="1"/>
    <n v="82332"/>
    <x v="3"/>
    <x v="1"/>
    <x v="1"/>
    <x v="3"/>
    <x v="0"/>
    <n v="4"/>
  </r>
  <r>
    <x v="1"/>
    <n v="34011"/>
    <x v="3"/>
    <x v="1"/>
    <x v="1"/>
    <x v="2"/>
    <x v="0"/>
    <n v="1"/>
  </r>
  <r>
    <x v="1"/>
    <n v="88627"/>
    <x v="4"/>
    <x v="3"/>
    <x v="1"/>
    <x v="13"/>
    <x v="0"/>
    <n v="4"/>
  </r>
  <r>
    <x v="1"/>
    <n v="47497"/>
    <x v="4"/>
    <x v="2"/>
    <x v="1"/>
    <x v="4"/>
    <x v="0"/>
    <n v="2"/>
  </r>
  <r>
    <x v="1"/>
    <n v="16234"/>
    <x v="3"/>
    <x v="2"/>
    <x v="1"/>
    <x v="4"/>
    <x v="0"/>
    <n v="4"/>
  </r>
  <r>
    <x v="0"/>
    <n v="25145"/>
    <x v="4"/>
    <x v="2"/>
    <x v="1"/>
    <x v="4"/>
    <x v="0"/>
    <n v="4"/>
  </r>
  <r>
    <x v="0"/>
    <n v="71081"/>
    <x v="1"/>
    <x v="3"/>
    <x v="1"/>
    <x v="7"/>
    <x v="0"/>
    <n v="5"/>
  </r>
  <r>
    <x v="0"/>
    <n v="39119"/>
    <x v="1"/>
    <x v="0"/>
    <x v="1"/>
    <x v="9"/>
    <x v="0"/>
    <n v="5"/>
  </r>
  <r>
    <x v="0"/>
    <n v="2109"/>
    <x v="1"/>
    <x v="2"/>
    <x v="0"/>
    <x v="3"/>
    <x v="0"/>
    <n v="4"/>
  </r>
  <r>
    <x v="0"/>
    <n v="1801"/>
    <x v="1"/>
    <x v="0"/>
    <x v="0"/>
    <x v="2"/>
    <x v="0"/>
    <n v="1"/>
  </r>
  <r>
    <x v="0"/>
    <n v="1760"/>
    <x v="3"/>
    <x v="0"/>
    <x v="0"/>
    <x v="20"/>
    <x v="0"/>
    <n v="5"/>
  </r>
  <r>
    <x v="1"/>
    <n v="2127"/>
    <x v="4"/>
    <x v="3"/>
    <x v="0"/>
    <x v="4"/>
    <x v="0"/>
    <n v="4"/>
  </r>
  <r>
    <x v="1"/>
    <n v="1770"/>
    <x v="3"/>
    <x v="1"/>
    <x v="0"/>
    <x v="4"/>
    <x v="0"/>
    <n v="5"/>
  </r>
  <r>
    <x v="1"/>
    <n v="2478"/>
    <x v="1"/>
    <x v="3"/>
    <x v="0"/>
    <x v="3"/>
    <x v="0"/>
    <n v="4"/>
  </r>
  <r>
    <x v="0"/>
    <n v="2189"/>
    <x v="3"/>
    <x v="0"/>
    <x v="0"/>
    <x v="4"/>
    <x v="0"/>
    <n v="4"/>
  </r>
  <r>
    <x v="1"/>
    <n v="2109"/>
    <x v="2"/>
    <x v="2"/>
    <x v="0"/>
    <x v="6"/>
    <x v="0"/>
    <n v="2"/>
  </r>
  <r>
    <x v="1"/>
    <n v="1701"/>
    <x v="2"/>
    <x v="1"/>
    <x v="0"/>
    <x v="3"/>
    <x v="0"/>
    <n v="2"/>
  </r>
  <r>
    <x v="1"/>
    <n v="2155"/>
    <x v="0"/>
    <x v="3"/>
    <x v="0"/>
    <x v="4"/>
    <x v="0"/>
    <n v="2"/>
  </r>
  <r>
    <x v="0"/>
    <n v="2145"/>
    <x v="1"/>
    <x v="3"/>
    <x v="0"/>
    <x v="9"/>
    <x v="0"/>
    <n v="2"/>
  </r>
  <r>
    <x v="1"/>
    <n v="2050"/>
    <x v="2"/>
    <x v="3"/>
    <x v="0"/>
    <x v="13"/>
    <x v="0"/>
    <n v="2"/>
  </r>
  <r>
    <x v="1"/>
    <n v="2301"/>
    <x v="0"/>
    <x v="3"/>
    <x v="0"/>
    <x v="1"/>
    <x v="0"/>
    <n v="2"/>
  </r>
  <r>
    <x v="1"/>
    <n v="2062"/>
    <x v="2"/>
    <x v="1"/>
    <x v="0"/>
    <x v="10"/>
    <x v="0"/>
    <n v="2"/>
  </r>
  <r>
    <x v="0"/>
    <n v="2121"/>
    <x v="4"/>
    <x v="2"/>
    <x v="0"/>
    <x v="13"/>
    <x v="0"/>
    <n v="4"/>
  </r>
  <r>
    <x v="0"/>
    <n v="2343"/>
    <x v="4"/>
    <x v="1"/>
    <x v="0"/>
    <x v="4"/>
    <x v="0"/>
    <n v="4"/>
  </r>
  <r>
    <x v="0"/>
    <n v="2176"/>
    <x v="1"/>
    <x v="1"/>
    <x v="0"/>
    <x v="4"/>
    <x v="0"/>
    <n v="2"/>
  </r>
  <r>
    <x v="1"/>
    <n v="1810"/>
    <x v="3"/>
    <x v="1"/>
    <x v="0"/>
    <x v="6"/>
    <x v="0"/>
    <n v="2"/>
  </r>
  <r>
    <x v="1"/>
    <n v="2045"/>
    <x v="3"/>
    <x v="0"/>
    <x v="0"/>
    <x v="13"/>
    <x v="0"/>
    <n v="4"/>
  </r>
  <r>
    <x v="0"/>
    <n v="2021"/>
    <x v="1"/>
    <x v="2"/>
    <x v="0"/>
    <x v="6"/>
    <x v="0"/>
    <n v="2"/>
  </r>
  <r>
    <x v="0"/>
    <n v="2747"/>
    <x v="4"/>
    <x v="3"/>
    <x v="0"/>
    <x v="4"/>
    <x v="0"/>
    <n v="2"/>
  </r>
  <r>
    <x v="1"/>
    <n v="2026"/>
    <x v="4"/>
    <x v="2"/>
    <x v="0"/>
    <x v="18"/>
    <x v="0"/>
    <n v="2"/>
  </r>
  <r>
    <x v="1"/>
    <n v="95073"/>
    <x v="2"/>
    <x v="0"/>
    <x v="0"/>
    <x v="1"/>
    <x v="0"/>
    <n v="4"/>
  </r>
  <r>
    <x v="1"/>
    <n v="65497"/>
    <x v="3"/>
    <x v="3"/>
    <x v="0"/>
    <x v="4"/>
    <x v="0"/>
    <n v="5"/>
  </r>
  <r>
    <x v="1"/>
    <n v="37659"/>
    <x v="2"/>
    <x v="3"/>
    <x v="0"/>
    <x v="13"/>
    <x v="0"/>
    <n v="5"/>
  </r>
  <r>
    <x v="1"/>
    <n v="74626"/>
    <x v="2"/>
    <x v="2"/>
    <x v="0"/>
    <x v="13"/>
    <x v="0"/>
    <n v="1"/>
  </r>
  <r>
    <x v="1"/>
    <n v="10950"/>
    <x v="0"/>
    <x v="0"/>
    <x v="0"/>
    <x v="8"/>
    <x v="0"/>
    <n v="2"/>
  </r>
  <r>
    <x v="1"/>
    <n v="85907"/>
    <x v="2"/>
    <x v="3"/>
    <x v="0"/>
    <x v="4"/>
    <x v="0"/>
    <n v="5"/>
  </r>
  <r>
    <x v="0"/>
    <n v="50944"/>
    <x v="0"/>
    <x v="1"/>
    <x v="0"/>
    <x v="4"/>
    <x v="0"/>
    <n v="2"/>
  </r>
  <r>
    <x v="1"/>
    <n v="67113"/>
    <x v="0"/>
    <x v="1"/>
    <x v="0"/>
    <x v="5"/>
    <x v="0"/>
    <n v="4"/>
  </r>
  <r>
    <x v="1"/>
    <n v="37852"/>
    <x v="1"/>
    <x v="1"/>
    <x v="0"/>
    <x v="3"/>
    <x v="0"/>
    <n v="5"/>
  </r>
  <r>
    <x v="1"/>
    <n v="33896"/>
    <x v="4"/>
    <x v="3"/>
    <x v="0"/>
    <x v="16"/>
    <x v="0"/>
    <n v="5"/>
  </r>
  <r>
    <x v="1"/>
    <n v="88158"/>
    <x v="1"/>
    <x v="2"/>
    <x v="0"/>
    <x v="4"/>
    <x v="0"/>
    <n v="2"/>
  </r>
  <r>
    <x v="1"/>
    <n v="18034"/>
    <x v="0"/>
    <x v="2"/>
    <x v="0"/>
    <x v="3"/>
    <x v="0"/>
    <n v="4"/>
  </r>
  <r>
    <x v="1"/>
    <n v="47540"/>
    <x v="4"/>
    <x v="3"/>
    <x v="0"/>
    <x v="4"/>
    <x v="0"/>
    <n v="4"/>
  </r>
  <r>
    <x v="0"/>
    <n v="14142"/>
    <x v="3"/>
    <x v="1"/>
    <x v="0"/>
    <x v="3"/>
    <x v="0"/>
    <n v="2"/>
  </r>
  <r>
    <x v="1"/>
    <n v="68300"/>
    <x v="0"/>
    <x v="2"/>
    <x v="0"/>
    <x v="13"/>
    <x v="0"/>
    <n v="1"/>
  </r>
  <r>
    <x v="1"/>
    <n v="85699"/>
    <x v="0"/>
    <x v="3"/>
    <x v="0"/>
    <x v="4"/>
    <x v="0"/>
    <n v="2"/>
  </r>
  <r>
    <x v="1"/>
    <n v="96368"/>
    <x v="1"/>
    <x v="0"/>
    <x v="0"/>
    <x v="4"/>
    <x v="0"/>
    <n v="4"/>
  </r>
  <r>
    <x v="0"/>
    <n v="33987"/>
    <x v="4"/>
    <x v="0"/>
    <x v="0"/>
    <x v="4"/>
    <x v="0"/>
    <n v="1"/>
  </r>
  <r>
    <x v="0"/>
    <n v="93541"/>
    <x v="0"/>
    <x v="3"/>
    <x v="0"/>
    <x v="7"/>
    <x v="0"/>
    <n v="4"/>
  </r>
  <r>
    <x v="0"/>
    <n v="87242"/>
    <x v="3"/>
    <x v="0"/>
    <x v="0"/>
    <x v="9"/>
    <x v="0"/>
    <n v="1"/>
  </r>
  <r>
    <x v="1"/>
    <n v="31575"/>
    <x v="4"/>
    <x v="3"/>
    <x v="0"/>
    <x v="16"/>
    <x v="0"/>
    <n v="4"/>
  </r>
  <r>
    <x v="1"/>
    <n v="64694"/>
    <x v="1"/>
    <x v="0"/>
    <x v="0"/>
    <x v="14"/>
    <x v="0"/>
    <n v="4"/>
  </r>
  <r>
    <x v="1"/>
    <n v="43706"/>
    <x v="0"/>
    <x v="0"/>
    <x v="0"/>
    <x v="4"/>
    <x v="0"/>
    <n v="2"/>
  </r>
  <r>
    <x v="1"/>
    <n v="19908"/>
    <x v="3"/>
    <x v="1"/>
    <x v="0"/>
    <x v="6"/>
    <x v="0"/>
    <n v="1"/>
  </r>
  <r>
    <x v="1"/>
    <n v="1901"/>
    <x v="3"/>
    <x v="3"/>
    <x v="0"/>
    <x v="15"/>
    <x v="0"/>
    <n v="1"/>
  </r>
  <r>
    <x v="1"/>
    <n v="1877"/>
    <x v="1"/>
    <x v="1"/>
    <x v="0"/>
    <x v="4"/>
    <x v="0"/>
    <n v="5"/>
  </r>
  <r>
    <x v="0"/>
    <n v="74746"/>
    <x v="4"/>
    <x v="1"/>
    <x v="0"/>
    <x v="5"/>
    <x v="0"/>
    <n v="4"/>
  </r>
  <r>
    <x v="0"/>
    <n v="96469"/>
    <x v="4"/>
    <x v="2"/>
    <x v="0"/>
    <x v="6"/>
    <x v="0"/>
    <n v="1"/>
  </r>
  <r>
    <x v="1"/>
    <n v="24994"/>
    <x v="2"/>
    <x v="2"/>
    <x v="0"/>
    <x v="1"/>
    <x v="1"/>
    <n v="1"/>
  </r>
  <r>
    <x v="1"/>
    <n v="89805"/>
    <x v="4"/>
    <x v="3"/>
    <x v="0"/>
    <x v="6"/>
    <x v="0"/>
    <n v="2"/>
  </r>
  <r>
    <x v="1"/>
    <n v="54859"/>
    <x v="0"/>
    <x v="3"/>
    <x v="0"/>
    <x v="6"/>
    <x v="0"/>
    <n v="2"/>
  </r>
  <r>
    <x v="1"/>
    <n v="69497"/>
    <x v="3"/>
    <x v="2"/>
    <x v="0"/>
    <x v="3"/>
    <x v="0"/>
    <n v="1"/>
  </r>
  <r>
    <x v="1"/>
    <n v="97933"/>
    <x v="0"/>
    <x v="3"/>
    <x v="0"/>
    <x v="4"/>
    <x v="0"/>
    <n v="5"/>
  </r>
  <r>
    <x v="0"/>
    <n v="56662"/>
    <x v="0"/>
    <x v="2"/>
    <x v="0"/>
    <x v="3"/>
    <x v="0"/>
    <n v="4"/>
  </r>
  <r>
    <x v="0"/>
    <n v="13566"/>
    <x v="4"/>
    <x v="2"/>
    <x v="0"/>
    <x v="3"/>
    <x v="0"/>
    <n v="5"/>
  </r>
  <r>
    <x v="1"/>
    <n v="4554"/>
    <x v="1"/>
    <x v="2"/>
    <x v="0"/>
    <x v="9"/>
    <x v="0"/>
    <n v="4"/>
  </r>
  <r>
    <x v="1"/>
    <n v="19835"/>
    <x v="0"/>
    <x v="0"/>
    <x v="0"/>
    <x v="4"/>
    <x v="0"/>
    <n v="1"/>
  </r>
  <r>
    <x v="0"/>
    <n v="47920"/>
    <x v="4"/>
    <x v="3"/>
    <x v="0"/>
    <x v="14"/>
    <x v="0"/>
    <n v="2"/>
  </r>
  <r>
    <x v="0"/>
    <n v="55399"/>
    <x v="0"/>
    <x v="2"/>
    <x v="0"/>
    <x v="13"/>
    <x v="0"/>
    <n v="2"/>
  </r>
  <r>
    <x v="0"/>
    <n v="35224"/>
    <x v="4"/>
    <x v="3"/>
    <x v="0"/>
    <x v="19"/>
    <x v="0"/>
    <n v="4"/>
  </r>
  <r>
    <x v="1"/>
    <n v="39078"/>
    <x v="1"/>
    <x v="1"/>
    <x v="0"/>
    <x v="8"/>
    <x v="0"/>
    <n v="2"/>
  </r>
  <r>
    <x v="1"/>
    <n v="72285"/>
    <x v="2"/>
    <x v="2"/>
    <x v="0"/>
    <x v="4"/>
    <x v="0"/>
    <n v="4"/>
  </r>
  <r>
    <x v="1"/>
    <n v="82960"/>
    <x v="1"/>
    <x v="0"/>
    <x v="0"/>
    <x v="4"/>
    <x v="0"/>
    <n v="2"/>
  </r>
  <r>
    <x v="1"/>
    <n v="44272"/>
    <x v="0"/>
    <x v="3"/>
    <x v="0"/>
    <x v="5"/>
    <x v="0"/>
    <n v="4"/>
  </r>
  <r>
    <x v="1"/>
    <n v="56124"/>
    <x v="2"/>
    <x v="1"/>
    <x v="0"/>
    <x v="13"/>
    <x v="0"/>
    <n v="1"/>
  </r>
  <r>
    <x v="1"/>
    <n v="19550"/>
    <x v="1"/>
    <x v="1"/>
    <x v="0"/>
    <x v="4"/>
    <x v="0"/>
    <n v="2"/>
  </r>
  <r>
    <x v="0"/>
    <n v="62651"/>
    <x v="4"/>
    <x v="1"/>
    <x v="0"/>
    <x v="9"/>
    <x v="0"/>
    <n v="4"/>
  </r>
  <r>
    <x v="0"/>
    <n v="15802"/>
    <x v="3"/>
    <x v="2"/>
    <x v="0"/>
    <x v="3"/>
    <x v="0"/>
    <n v="5"/>
  </r>
  <r>
    <x v="1"/>
    <n v="79678"/>
    <x v="0"/>
    <x v="0"/>
    <x v="0"/>
    <x v="4"/>
    <x v="0"/>
    <n v="4"/>
  </r>
  <r>
    <x v="1"/>
    <n v="9992"/>
    <x v="1"/>
    <x v="1"/>
    <x v="0"/>
    <x v="10"/>
    <x v="1"/>
    <n v="2"/>
  </r>
  <r>
    <x v="1"/>
    <n v="74805"/>
    <x v="0"/>
    <x v="0"/>
    <x v="0"/>
    <x v="3"/>
    <x v="0"/>
    <n v="4"/>
  </r>
  <r>
    <x v="1"/>
    <n v="42750"/>
    <x v="1"/>
    <x v="3"/>
    <x v="0"/>
    <x v="13"/>
    <x v="0"/>
    <n v="2"/>
  </r>
  <r>
    <x v="1"/>
    <n v="36681"/>
    <x v="1"/>
    <x v="1"/>
    <x v="0"/>
    <x v="4"/>
    <x v="0"/>
    <n v="2"/>
  </r>
  <r>
    <x v="0"/>
    <n v="87892"/>
    <x v="0"/>
    <x v="3"/>
    <x v="0"/>
    <x v="1"/>
    <x v="0"/>
    <n v="4"/>
  </r>
  <r>
    <x v="0"/>
    <n v="59827"/>
    <x v="0"/>
    <x v="3"/>
    <x v="0"/>
    <x v="3"/>
    <x v="0"/>
    <n v="2"/>
  </r>
  <r>
    <x v="1"/>
    <n v="3624"/>
    <x v="1"/>
    <x v="0"/>
    <x v="0"/>
    <x v="13"/>
    <x v="0"/>
    <n v="5"/>
  </r>
  <r>
    <x v="1"/>
    <n v="80760"/>
    <x v="1"/>
    <x v="0"/>
    <x v="0"/>
    <x v="11"/>
    <x v="0"/>
    <n v="4"/>
  </r>
  <r>
    <x v="0"/>
    <n v="96266"/>
    <x v="1"/>
    <x v="2"/>
    <x v="0"/>
    <x v="3"/>
    <x v="0"/>
    <n v="5"/>
  </r>
  <r>
    <x v="0"/>
    <n v="23357"/>
    <x v="2"/>
    <x v="2"/>
    <x v="0"/>
    <x v="4"/>
    <x v="0"/>
    <n v="4"/>
  </r>
  <r>
    <x v="0"/>
    <n v="95784"/>
    <x v="3"/>
    <x v="1"/>
    <x v="0"/>
    <x v="4"/>
    <x v="0"/>
    <n v="2"/>
  </r>
  <r>
    <x v="1"/>
    <n v="11197"/>
    <x v="2"/>
    <x v="1"/>
    <x v="0"/>
    <x v="6"/>
    <x v="0"/>
    <n v="2"/>
  </r>
  <r>
    <x v="1"/>
    <n v="62490"/>
    <x v="0"/>
    <x v="2"/>
    <x v="0"/>
    <x v="5"/>
    <x v="0"/>
    <n v="1"/>
  </r>
  <r>
    <x v="1"/>
    <n v="20276"/>
    <x v="0"/>
    <x v="0"/>
    <x v="0"/>
    <x v="1"/>
    <x v="0"/>
    <n v="2"/>
  </r>
  <r>
    <x v="1"/>
    <n v="31155"/>
    <x v="0"/>
    <x v="2"/>
    <x v="0"/>
    <x v="4"/>
    <x v="0"/>
    <n v="5"/>
  </r>
  <r>
    <x v="1"/>
    <n v="11072"/>
    <x v="4"/>
    <x v="2"/>
    <x v="0"/>
    <x v="3"/>
    <x v="0"/>
    <n v="2"/>
  </r>
  <r>
    <x v="0"/>
    <n v="95191"/>
    <x v="4"/>
    <x v="3"/>
    <x v="0"/>
    <x v="3"/>
    <x v="0"/>
    <n v="5"/>
  </r>
  <r>
    <x v="0"/>
    <n v="81501"/>
    <x v="0"/>
    <x v="3"/>
    <x v="0"/>
    <x v="6"/>
    <x v="0"/>
    <n v="5"/>
  </r>
  <r>
    <x v="0"/>
    <n v="8731"/>
    <x v="3"/>
    <x v="3"/>
    <x v="0"/>
    <x v="14"/>
    <x v="0"/>
    <n v="2"/>
  </r>
  <r>
    <x v="1"/>
    <n v="32946"/>
    <x v="4"/>
    <x v="1"/>
    <x v="0"/>
    <x v="8"/>
    <x v="0"/>
    <n v="4"/>
  </r>
  <r>
    <x v="1"/>
    <n v="93005"/>
    <x v="3"/>
    <x v="1"/>
    <x v="0"/>
    <x v="2"/>
    <x v="0"/>
    <n v="5"/>
  </r>
  <r>
    <x v="1"/>
    <n v="72072"/>
    <x v="3"/>
    <x v="2"/>
    <x v="0"/>
    <x v="3"/>
    <x v="0"/>
    <n v="1"/>
  </r>
  <r>
    <x v="1"/>
    <n v="74671"/>
    <x v="1"/>
    <x v="3"/>
    <x v="0"/>
    <x v="10"/>
    <x v="0"/>
    <n v="2"/>
  </r>
  <r>
    <x v="1"/>
    <n v="6774"/>
    <x v="1"/>
    <x v="2"/>
    <x v="0"/>
    <x v="3"/>
    <x v="0"/>
    <n v="5"/>
  </r>
  <r>
    <x v="0"/>
    <n v="90492"/>
    <x v="3"/>
    <x v="0"/>
    <x v="0"/>
    <x v="3"/>
    <x v="0"/>
    <n v="1"/>
  </r>
  <r>
    <x v="1"/>
    <n v="31013"/>
    <x v="3"/>
    <x v="2"/>
    <x v="0"/>
    <x v="3"/>
    <x v="0"/>
    <n v="1"/>
  </r>
  <r>
    <x v="1"/>
    <n v="31828"/>
    <x v="4"/>
    <x v="0"/>
    <x v="0"/>
    <x v="6"/>
    <x v="0"/>
    <n v="5"/>
  </r>
  <r>
    <x v="0"/>
    <n v="60312"/>
    <x v="0"/>
    <x v="1"/>
    <x v="0"/>
    <x v="3"/>
    <x v="0"/>
    <n v="4"/>
  </r>
  <r>
    <x v="0"/>
    <n v="31642"/>
    <x v="0"/>
    <x v="3"/>
    <x v="0"/>
    <x v="16"/>
    <x v="0"/>
    <n v="5"/>
  </r>
  <r>
    <x v="0"/>
    <n v="81717"/>
    <x v="3"/>
    <x v="2"/>
    <x v="0"/>
    <x v="18"/>
    <x v="0"/>
    <n v="2"/>
  </r>
  <r>
    <x v="1"/>
    <n v="59518"/>
    <x v="0"/>
    <x v="1"/>
    <x v="0"/>
    <x v="9"/>
    <x v="1"/>
    <n v="1"/>
  </r>
  <r>
    <x v="1"/>
    <n v="4583"/>
    <x v="1"/>
    <x v="1"/>
    <x v="0"/>
    <x v="3"/>
    <x v="0"/>
    <n v="5"/>
  </r>
  <r>
    <x v="1"/>
    <n v="6816"/>
    <x v="1"/>
    <x v="3"/>
    <x v="0"/>
    <x v="3"/>
    <x v="1"/>
    <n v="1"/>
  </r>
  <r>
    <x v="1"/>
    <n v="26839"/>
    <x v="3"/>
    <x v="3"/>
    <x v="0"/>
    <x v="4"/>
    <x v="0"/>
    <n v="4"/>
  </r>
  <r>
    <x v="1"/>
    <n v="87984"/>
    <x v="2"/>
    <x v="0"/>
    <x v="0"/>
    <x v="4"/>
    <x v="0"/>
    <n v="1"/>
  </r>
  <r>
    <x v="1"/>
    <n v="70147"/>
    <x v="2"/>
    <x v="0"/>
    <x v="0"/>
    <x v="3"/>
    <x v="2"/>
    <n v="5"/>
  </r>
  <r>
    <x v="0"/>
    <n v="76409"/>
    <x v="1"/>
    <x v="2"/>
    <x v="0"/>
    <x v="7"/>
    <x v="2"/>
    <n v="2"/>
  </r>
  <r>
    <x v="0"/>
    <n v="75727"/>
    <x v="3"/>
    <x v="1"/>
    <x v="0"/>
    <x v="4"/>
    <x v="2"/>
    <n v="4"/>
  </r>
  <r>
    <x v="0"/>
    <n v="14553"/>
    <x v="0"/>
    <x v="2"/>
    <x v="0"/>
    <x v="21"/>
    <x v="2"/>
    <n v="5"/>
  </r>
  <r>
    <x v="1"/>
    <n v="93847"/>
    <x v="0"/>
    <x v="1"/>
    <x v="0"/>
    <x v="3"/>
    <x v="0"/>
    <n v="2"/>
  </r>
  <r>
    <x v="1"/>
    <n v="22983"/>
    <x v="2"/>
    <x v="2"/>
    <x v="0"/>
    <x v="6"/>
    <x v="0"/>
    <n v="5"/>
  </r>
  <r>
    <x v="1"/>
    <n v="36227"/>
    <x v="2"/>
    <x v="3"/>
    <x v="0"/>
    <x v="4"/>
    <x v="2"/>
    <n v="2"/>
  </r>
  <r>
    <x v="1"/>
    <n v="54190"/>
    <x v="3"/>
    <x v="2"/>
    <x v="0"/>
    <x v="3"/>
    <x v="0"/>
    <n v="2"/>
  </r>
  <r>
    <x v="1"/>
    <n v="31403"/>
    <x v="0"/>
    <x v="0"/>
    <x v="0"/>
    <x v="3"/>
    <x v="0"/>
    <n v="2"/>
  </r>
  <r>
    <x v="1"/>
    <n v="13985"/>
    <x v="2"/>
    <x v="1"/>
    <x v="0"/>
    <x v="6"/>
    <x v="0"/>
    <n v="4"/>
  </r>
  <r>
    <x v="1"/>
    <n v="14407"/>
    <x v="2"/>
    <x v="0"/>
    <x v="0"/>
    <x v="15"/>
    <x v="2"/>
    <n v="4"/>
  </r>
  <r>
    <x v="1"/>
    <n v="37065"/>
    <x v="4"/>
    <x v="1"/>
    <x v="0"/>
    <x v="4"/>
    <x v="0"/>
    <n v="2"/>
  </r>
  <r>
    <x v="0"/>
    <n v="26583"/>
    <x v="0"/>
    <x v="3"/>
    <x v="0"/>
    <x v="3"/>
    <x v="0"/>
    <n v="1"/>
  </r>
  <r>
    <x v="0"/>
    <n v="49151"/>
    <x v="1"/>
    <x v="1"/>
    <x v="0"/>
    <x v="4"/>
    <x v="0"/>
    <n v="2"/>
  </r>
  <r>
    <x v="0"/>
    <n v="75033"/>
    <x v="0"/>
    <x v="1"/>
    <x v="0"/>
    <x v="20"/>
    <x v="0"/>
    <n v="2"/>
  </r>
  <r>
    <x v="1"/>
    <n v="64530"/>
    <x v="3"/>
    <x v="2"/>
    <x v="0"/>
    <x v="7"/>
    <x v="0"/>
    <n v="5"/>
  </r>
  <r>
    <x v="1"/>
    <n v="53404"/>
    <x v="3"/>
    <x v="0"/>
    <x v="0"/>
    <x v="1"/>
    <x v="0"/>
    <n v="2"/>
  </r>
  <r>
    <x v="1"/>
    <n v="32806"/>
    <x v="3"/>
    <x v="2"/>
    <x v="0"/>
    <x v="21"/>
    <x v="0"/>
    <n v="4"/>
  </r>
  <r>
    <x v="1"/>
    <n v="46150"/>
    <x v="1"/>
    <x v="3"/>
    <x v="0"/>
    <x v="14"/>
    <x v="0"/>
    <n v="5"/>
  </r>
  <r>
    <x v="1"/>
    <n v="97145"/>
    <x v="1"/>
    <x v="2"/>
    <x v="0"/>
    <x v="13"/>
    <x v="0"/>
    <n v="2"/>
  </r>
  <r>
    <x v="1"/>
    <n v="92640"/>
    <x v="1"/>
    <x v="3"/>
    <x v="0"/>
    <x v="4"/>
    <x v="0"/>
    <n v="4"/>
  </r>
  <r>
    <x v="1"/>
    <n v="26011"/>
    <x v="0"/>
    <x v="3"/>
    <x v="0"/>
    <x v="10"/>
    <x v="0"/>
    <n v="1"/>
  </r>
  <r>
    <x v="0"/>
    <n v="60773"/>
    <x v="3"/>
    <x v="3"/>
    <x v="0"/>
    <x v="3"/>
    <x v="0"/>
    <n v="4"/>
  </r>
  <r>
    <x v="0"/>
    <n v="91201"/>
    <x v="4"/>
    <x v="3"/>
    <x v="0"/>
    <x v="4"/>
    <x v="0"/>
    <n v="4"/>
  </r>
  <r>
    <x v="0"/>
    <n v="51590"/>
    <x v="4"/>
    <x v="0"/>
    <x v="0"/>
    <x v="9"/>
    <x v="0"/>
    <n v="2"/>
  </r>
  <r>
    <x v="1"/>
    <n v="26501"/>
    <x v="3"/>
    <x v="2"/>
    <x v="0"/>
    <x v="2"/>
    <x v="0"/>
    <n v="2"/>
  </r>
  <r>
    <x v="1"/>
    <n v="97759"/>
    <x v="3"/>
    <x v="2"/>
    <x v="0"/>
    <x v="7"/>
    <x v="0"/>
    <n v="2"/>
  </r>
  <r>
    <x v="0"/>
    <n v="89647"/>
    <x v="3"/>
    <x v="1"/>
    <x v="0"/>
    <x v="3"/>
    <x v="0"/>
    <n v="4"/>
  </r>
  <r>
    <x v="1"/>
    <n v="19510"/>
    <x v="4"/>
    <x v="3"/>
    <x v="0"/>
    <x v="4"/>
    <x v="0"/>
    <n v="4"/>
  </r>
  <r>
    <x v="1"/>
    <n v="85827"/>
    <x v="4"/>
    <x v="0"/>
    <x v="0"/>
    <x v="12"/>
    <x v="0"/>
    <n v="4"/>
  </r>
  <r>
    <x v="1"/>
    <n v="74091"/>
    <x v="1"/>
    <x v="2"/>
    <x v="0"/>
    <x v="3"/>
    <x v="0"/>
    <n v="4"/>
  </r>
  <r>
    <x v="1"/>
    <n v="76359"/>
    <x v="2"/>
    <x v="2"/>
    <x v="0"/>
    <x v="13"/>
    <x v="0"/>
    <n v="2"/>
  </r>
  <r>
    <x v="1"/>
    <n v="61247"/>
    <x v="4"/>
    <x v="1"/>
    <x v="0"/>
    <x v="4"/>
    <x v="0"/>
    <n v="1"/>
  </r>
  <r>
    <x v="1"/>
    <n v="93231"/>
    <x v="4"/>
    <x v="2"/>
    <x v="0"/>
    <x v="4"/>
    <x v="0"/>
    <n v="2"/>
  </r>
  <r>
    <x v="0"/>
    <n v="22862"/>
    <x v="3"/>
    <x v="2"/>
    <x v="0"/>
    <x v="12"/>
    <x v="0"/>
    <n v="5"/>
  </r>
  <r>
    <x v="0"/>
    <n v="74469"/>
    <x v="0"/>
    <x v="0"/>
    <x v="0"/>
    <x v="16"/>
    <x v="0"/>
    <n v="5"/>
  </r>
  <r>
    <x v="0"/>
    <n v="53693"/>
    <x v="1"/>
    <x v="1"/>
    <x v="0"/>
    <x v="10"/>
    <x v="0"/>
    <n v="1"/>
  </r>
  <r>
    <x v="1"/>
    <n v="89622"/>
    <x v="3"/>
    <x v="1"/>
    <x v="0"/>
    <x v="2"/>
    <x v="0"/>
    <n v="2"/>
  </r>
  <r>
    <x v="1"/>
    <n v="7700"/>
    <x v="3"/>
    <x v="0"/>
    <x v="0"/>
    <x v="13"/>
    <x v="0"/>
    <n v="1"/>
  </r>
  <r>
    <x v="1"/>
    <n v="26250"/>
    <x v="1"/>
    <x v="3"/>
    <x v="0"/>
    <x v="14"/>
    <x v="0"/>
    <n v="2"/>
  </r>
  <r>
    <x v="1"/>
    <n v="73855"/>
    <x v="0"/>
    <x v="3"/>
    <x v="0"/>
    <x v="4"/>
    <x v="0"/>
    <n v="2"/>
  </r>
  <r>
    <x v="1"/>
    <n v="34327"/>
    <x v="0"/>
    <x v="1"/>
    <x v="0"/>
    <x v="4"/>
    <x v="0"/>
    <n v="4"/>
  </r>
  <r>
    <x v="1"/>
    <n v="9647"/>
    <x v="4"/>
    <x v="2"/>
    <x v="0"/>
    <x v="4"/>
    <x v="0"/>
    <n v="2"/>
  </r>
  <r>
    <x v="1"/>
    <n v="68059"/>
    <x v="2"/>
    <x v="3"/>
    <x v="0"/>
    <x v="4"/>
    <x v="0"/>
    <n v="4"/>
  </r>
  <r>
    <x v="0"/>
    <n v="48860"/>
    <x v="1"/>
    <x v="0"/>
    <x v="0"/>
    <x v="4"/>
    <x v="0"/>
    <n v="4"/>
  </r>
  <r>
    <x v="0"/>
    <n v="53945"/>
    <x v="2"/>
    <x v="1"/>
    <x v="0"/>
    <x v="4"/>
    <x v="0"/>
    <n v="4"/>
  </r>
  <r>
    <x v="1"/>
    <n v="26846"/>
    <x v="2"/>
    <x v="1"/>
    <x v="0"/>
    <x v="9"/>
    <x v="0"/>
    <n v="5"/>
  </r>
  <r>
    <x v="1"/>
    <n v="32806"/>
    <x v="0"/>
    <x v="0"/>
    <x v="0"/>
    <x v="3"/>
    <x v="1"/>
    <n v="2"/>
  </r>
  <r>
    <x v="0"/>
    <n v="52065"/>
    <x v="0"/>
    <x v="1"/>
    <x v="0"/>
    <x v="13"/>
    <x v="0"/>
    <n v="4"/>
  </r>
  <r>
    <x v="0"/>
    <n v="34499"/>
    <x v="3"/>
    <x v="0"/>
    <x v="0"/>
    <x v="4"/>
    <x v="0"/>
    <n v="1"/>
  </r>
  <r>
    <x v="1"/>
    <n v="14416"/>
    <x v="4"/>
    <x v="1"/>
    <x v="0"/>
    <x v="6"/>
    <x v="2"/>
    <n v="5"/>
  </r>
  <r>
    <x v="0"/>
    <n v="84227"/>
    <x v="2"/>
    <x v="0"/>
    <x v="0"/>
    <x v="9"/>
    <x v="1"/>
    <n v="4"/>
  </r>
  <r>
    <x v="1"/>
    <n v="96294"/>
    <x v="4"/>
    <x v="3"/>
    <x v="0"/>
    <x v="15"/>
    <x v="0"/>
    <n v="1"/>
  </r>
  <r>
    <x v="1"/>
    <n v="87232"/>
    <x v="4"/>
    <x v="3"/>
    <x v="0"/>
    <x v="4"/>
    <x v="2"/>
    <n v="5"/>
  </r>
  <r>
    <x v="1"/>
    <n v="38430"/>
    <x v="0"/>
    <x v="0"/>
    <x v="0"/>
    <x v="15"/>
    <x v="2"/>
    <n v="4"/>
  </r>
  <r>
    <x v="1"/>
    <n v="49657"/>
    <x v="4"/>
    <x v="1"/>
    <x v="0"/>
    <x v="9"/>
    <x v="1"/>
    <n v="1"/>
  </r>
  <r>
    <x v="0"/>
    <n v="45022"/>
    <x v="1"/>
    <x v="1"/>
    <x v="0"/>
    <x v="4"/>
    <x v="2"/>
    <n v="1"/>
  </r>
  <r>
    <x v="0"/>
    <n v="89600"/>
    <x v="0"/>
    <x v="3"/>
    <x v="0"/>
    <x v="4"/>
    <x v="1"/>
    <n v="1"/>
  </r>
  <r>
    <x v="1"/>
    <n v="3468"/>
    <x v="4"/>
    <x v="3"/>
    <x v="0"/>
    <x v="0"/>
    <x v="1"/>
    <n v="2"/>
  </r>
  <r>
    <x v="1"/>
    <n v="72466"/>
    <x v="3"/>
    <x v="0"/>
    <x v="0"/>
    <x v="9"/>
    <x v="2"/>
    <n v="4"/>
  </r>
  <r>
    <x v="1"/>
    <n v="70198"/>
    <x v="1"/>
    <x v="3"/>
    <x v="0"/>
    <x v="8"/>
    <x v="2"/>
    <n v="2"/>
  </r>
  <r>
    <x v="1"/>
    <n v="56864"/>
    <x v="1"/>
    <x v="0"/>
    <x v="0"/>
    <x v="8"/>
    <x v="1"/>
    <n v="2"/>
  </r>
  <r>
    <x v="1"/>
    <n v="14468"/>
    <x v="4"/>
    <x v="0"/>
    <x v="0"/>
    <x v="4"/>
    <x v="1"/>
    <n v="1"/>
  </r>
  <r>
    <x v="1"/>
    <n v="92604"/>
    <x v="0"/>
    <x v="1"/>
    <x v="0"/>
    <x v="2"/>
    <x v="2"/>
    <n v="2"/>
  </r>
  <r>
    <x v="1"/>
    <n v="79382"/>
    <x v="2"/>
    <x v="0"/>
    <x v="0"/>
    <x v="4"/>
    <x v="1"/>
    <n v="4"/>
  </r>
  <r>
    <x v="0"/>
    <n v="2719"/>
    <x v="3"/>
    <x v="0"/>
    <x v="0"/>
    <x v="4"/>
    <x v="1"/>
    <n v="4"/>
  </r>
  <r>
    <x v="0"/>
    <n v="29718"/>
    <x v="0"/>
    <x v="1"/>
    <x v="0"/>
    <x v="4"/>
    <x v="2"/>
    <n v="5"/>
  </r>
  <r>
    <x v="1"/>
    <n v="80589"/>
    <x v="1"/>
    <x v="1"/>
    <x v="0"/>
    <x v="4"/>
    <x v="1"/>
    <n v="5"/>
  </r>
  <r>
    <x v="0"/>
    <n v="66834"/>
    <x v="4"/>
    <x v="3"/>
    <x v="0"/>
    <x v="1"/>
    <x v="1"/>
    <n v="2"/>
  </r>
  <r>
    <x v="0"/>
    <n v="69281"/>
    <x v="2"/>
    <x v="2"/>
    <x v="0"/>
    <x v="3"/>
    <x v="1"/>
    <n v="5"/>
  </r>
  <r>
    <x v="0"/>
    <n v="79321"/>
    <x v="0"/>
    <x v="2"/>
    <x v="0"/>
    <x v="4"/>
    <x v="2"/>
    <n v="4"/>
  </r>
  <r>
    <x v="1"/>
    <n v="84575"/>
    <x v="4"/>
    <x v="2"/>
    <x v="0"/>
    <x v="4"/>
    <x v="1"/>
    <n v="5"/>
  </r>
  <r>
    <x v="1"/>
    <n v="65881"/>
    <x v="2"/>
    <x v="3"/>
    <x v="0"/>
    <x v="2"/>
    <x v="1"/>
    <n v="4"/>
  </r>
  <r>
    <x v="1"/>
    <n v="27671"/>
    <x v="3"/>
    <x v="0"/>
    <x v="0"/>
    <x v="4"/>
    <x v="2"/>
    <n v="5"/>
  </r>
  <r>
    <x v="1"/>
    <n v="53549"/>
    <x v="3"/>
    <x v="3"/>
    <x v="0"/>
    <x v="2"/>
    <x v="1"/>
    <n v="1"/>
  </r>
  <r>
    <x v="0"/>
    <n v="49168"/>
    <x v="1"/>
    <x v="3"/>
    <x v="0"/>
    <x v="3"/>
    <x v="0"/>
    <n v="5"/>
  </r>
  <r>
    <x v="0"/>
    <n v="70404"/>
    <x v="0"/>
    <x v="0"/>
    <x v="0"/>
    <x v="4"/>
    <x v="2"/>
    <n v="2"/>
  </r>
  <r>
    <x v="0"/>
    <n v="13746"/>
    <x v="3"/>
    <x v="0"/>
    <x v="0"/>
    <x v="16"/>
    <x v="1"/>
    <n v="2"/>
  </r>
  <r>
    <x v="1"/>
    <n v="12946"/>
    <x v="1"/>
    <x v="1"/>
    <x v="0"/>
    <x v="4"/>
    <x v="1"/>
    <n v="2"/>
  </r>
  <r>
    <x v="1"/>
    <n v="6449"/>
    <x v="1"/>
    <x v="0"/>
    <x v="0"/>
    <x v="0"/>
    <x v="0"/>
    <n v="4"/>
  </r>
  <r>
    <x v="1"/>
    <n v="52150"/>
    <x v="0"/>
    <x v="1"/>
    <x v="0"/>
    <x v="13"/>
    <x v="2"/>
    <n v="1"/>
  </r>
  <r>
    <x v="1"/>
    <n v="63659"/>
    <x v="4"/>
    <x v="0"/>
    <x v="0"/>
    <x v="4"/>
    <x v="0"/>
    <n v="2"/>
  </r>
  <r>
    <x v="1"/>
    <n v="6131"/>
    <x v="0"/>
    <x v="3"/>
    <x v="0"/>
    <x v="13"/>
    <x v="0"/>
    <n v="5"/>
  </r>
  <r>
    <x v="1"/>
    <n v="80724"/>
    <x v="4"/>
    <x v="2"/>
    <x v="0"/>
    <x v="3"/>
    <x v="2"/>
    <n v="1"/>
  </r>
  <r>
    <x v="1"/>
    <n v="53421"/>
    <x v="3"/>
    <x v="2"/>
    <x v="0"/>
    <x v="15"/>
    <x v="2"/>
    <n v="2"/>
  </r>
  <r>
    <x v="1"/>
    <n v="43780"/>
    <x v="0"/>
    <x v="2"/>
    <x v="0"/>
    <x v="1"/>
    <x v="2"/>
    <n v="1"/>
  </r>
  <r>
    <x v="0"/>
    <n v="40426"/>
    <x v="1"/>
    <x v="1"/>
    <x v="0"/>
    <x v="5"/>
    <x v="2"/>
    <n v="2"/>
  </r>
  <r>
    <x v="0"/>
    <n v="2982"/>
    <x v="3"/>
    <x v="1"/>
    <x v="0"/>
    <x v="15"/>
    <x v="2"/>
    <n v="5"/>
  </r>
  <r>
    <x v="1"/>
    <n v="16333"/>
    <x v="1"/>
    <x v="3"/>
    <x v="0"/>
    <x v="6"/>
    <x v="2"/>
    <n v="2"/>
  </r>
  <r>
    <x v="0"/>
    <n v="21328"/>
    <x v="3"/>
    <x v="0"/>
    <x v="0"/>
    <x v="2"/>
    <x v="2"/>
    <n v="2"/>
  </r>
  <r>
    <x v="0"/>
    <n v="26651"/>
    <x v="2"/>
    <x v="1"/>
    <x v="0"/>
    <x v="2"/>
    <x v="2"/>
    <n v="2"/>
  </r>
  <r>
    <x v="0"/>
    <n v="62663"/>
    <x v="2"/>
    <x v="0"/>
    <x v="0"/>
    <x v="5"/>
    <x v="2"/>
    <n v="1"/>
  </r>
  <r>
    <x v="1"/>
    <n v="26477"/>
    <x v="0"/>
    <x v="0"/>
    <x v="0"/>
    <x v="1"/>
    <x v="2"/>
    <n v="4"/>
  </r>
  <r>
    <x v="1"/>
    <n v="8439"/>
    <x v="3"/>
    <x v="3"/>
    <x v="0"/>
    <x v="8"/>
    <x v="2"/>
    <n v="2"/>
  </r>
  <r>
    <x v="1"/>
    <n v="11214"/>
    <x v="4"/>
    <x v="3"/>
    <x v="0"/>
    <x v="13"/>
    <x v="0"/>
    <n v="1"/>
  </r>
  <r>
    <x v="1"/>
    <n v="10150"/>
    <x v="2"/>
    <x v="1"/>
    <x v="0"/>
    <x v="12"/>
    <x v="2"/>
    <n v="2"/>
  </r>
  <r>
    <x v="0"/>
    <n v="92718"/>
    <x v="1"/>
    <x v="1"/>
    <x v="0"/>
    <x v="8"/>
    <x v="0"/>
    <n v="4"/>
  </r>
  <r>
    <x v="0"/>
    <n v="75308"/>
    <x v="0"/>
    <x v="2"/>
    <x v="0"/>
    <x v="17"/>
    <x v="2"/>
    <n v="4"/>
  </r>
  <r>
    <x v="0"/>
    <n v="16532"/>
    <x v="3"/>
    <x v="0"/>
    <x v="0"/>
    <x v="3"/>
    <x v="0"/>
    <n v="2"/>
  </r>
  <r>
    <x v="0"/>
    <n v="16292"/>
    <x v="3"/>
    <x v="0"/>
    <x v="0"/>
    <x v="5"/>
    <x v="0"/>
    <n v="4"/>
  </r>
  <r>
    <x v="1"/>
    <n v="95723"/>
    <x v="2"/>
    <x v="0"/>
    <x v="0"/>
    <x v="4"/>
    <x v="0"/>
    <n v="5"/>
  </r>
  <r>
    <x v="0"/>
    <n v="10422"/>
    <x v="3"/>
    <x v="0"/>
    <x v="0"/>
    <x v="4"/>
    <x v="0"/>
    <n v="2"/>
  </r>
  <r>
    <x v="1"/>
    <n v="17669"/>
    <x v="2"/>
    <x v="2"/>
    <x v="0"/>
    <x v="3"/>
    <x v="0"/>
    <n v="1"/>
  </r>
  <r>
    <x v="1"/>
    <n v="51029"/>
    <x v="1"/>
    <x v="0"/>
    <x v="0"/>
    <x v="6"/>
    <x v="0"/>
    <n v="2"/>
  </r>
  <r>
    <x v="1"/>
    <n v="58080"/>
    <x v="1"/>
    <x v="1"/>
    <x v="0"/>
    <x v="4"/>
    <x v="0"/>
    <n v="1"/>
  </r>
  <r>
    <x v="1"/>
    <n v="8328"/>
    <x v="3"/>
    <x v="3"/>
    <x v="0"/>
    <x v="17"/>
    <x v="0"/>
    <n v="4"/>
  </r>
  <r>
    <x v="1"/>
    <n v="1015"/>
    <x v="1"/>
    <x v="0"/>
    <x v="0"/>
    <x v="1"/>
    <x v="0"/>
    <n v="2"/>
  </r>
  <r>
    <x v="0"/>
    <n v="30280"/>
    <x v="0"/>
    <x v="3"/>
    <x v="0"/>
    <x v="3"/>
    <x v="0"/>
    <n v="2"/>
  </r>
  <r>
    <x v="0"/>
    <n v="24889"/>
    <x v="4"/>
    <x v="3"/>
    <x v="0"/>
    <x v="4"/>
    <x v="0"/>
    <n v="2"/>
  </r>
  <r>
    <x v="0"/>
    <n v="2798"/>
    <x v="1"/>
    <x v="1"/>
    <x v="0"/>
    <x v="6"/>
    <x v="0"/>
    <n v="1"/>
  </r>
  <r>
    <x v="1"/>
    <n v="1654"/>
    <x v="2"/>
    <x v="2"/>
    <x v="0"/>
    <x v="4"/>
    <x v="0"/>
    <n v="2"/>
  </r>
  <r>
    <x v="0"/>
    <n v="88998"/>
    <x v="2"/>
    <x v="3"/>
    <x v="0"/>
    <x v="4"/>
    <x v="0"/>
    <n v="2"/>
  </r>
  <r>
    <x v="0"/>
    <n v="90813"/>
    <x v="1"/>
    <x v="3"/>
    <x v="0"/>
    <x v="4"/>
    <x v="0"/>
    <n v="1"/>
  </r>
  <r>
    <x v="1"/>
    <n v="24429"/>
    <x v="0"/>
    <x v="3"/>
    <x v="0"/>
    <x v="1"/>
    <x v="0"/>
    <n v="4"/>
  </r>
  <r>
    <x v="0"/>
    <n v="2130"/>
    <x v="2"/>
    <x v="2"/>
    <x v="0"/>
    <x v="4"/>
    <x v="0"/>
    <n v="4"/>
  </r>
  <r>
    <x v="0"/>
    <n v="2027"/>
    <x v="3"/>
    <x v="1"/>
    <x v="0"/>
    <x v="3"/>
    <x v="0"/>
    <n v="4"/>
  </r>
  <r>
    <x v="0"/>
    <n v="1886"/>
    <x v="1"/>
    <x v="2"/>
    <x v="0"/>
    <x v="3"/>
    <x v="0"/>
    <n v="2"/>
  </r>
  <r>
    <x v="0"/>
    <n v="2451"/>
    <x v="1"/>
    <x v="0"/>
    <x v="0"/>
    <x v="3"/>
    <x v="0"/>
    <n v="5"/>
  </r>
  <r>
    <x v="0"/>
    <n v="2149"/>
    <x v="0"/>
    <x v="3"/>
    <x v="0"/>
    <x v="1"/>
    <x v="0"/>
    <n v="1"/>
  </r>
  <r>
    <x v="0"/>
    <n v="1460"/>
    <x v="2"/>
    <x v="0"/>
    <x v="0"/>
    <x v="3"/>
    <x v="0"/>
    <n v="1"/>
  </r>
  <r>
    <x v="0"/>
    <n v="2109"/>
    <x v="2"/>
    <x v="2"/>
    <x v="0"/>
    <x v="3"/>
    <x v="0"/>
    <n v="5"/>
  </r>
  <r>
    <x v="0"/>
    <n v="1749"/>
    <x v="3"/>
    <x v="1"/>
    <x v="0"/>
    <x v="4"/>
    <x v="0"/>
    <n v="5"/>
  </r>
  <r>
    <x v="1"/>
    <n v="1721"/>
    <x v="4"/>
    <x v="2"/>
    <x v="0"/>
    <x v="19"/>
    <x v="0"/>
    <n v="4"/>
  </r>
  <r>
    <x v="1"/>
    <n v="2136"/>
    <x v="1"/>
    <x v="3"/>
    <x v="0"/>
    <x v="4"/>
    <x v="0"/>
    <n v="1"/>
  </r>
  <r>
    <x v="1"/>
    <n v="1890"/>
    <x v="3"/>
    <x v="3"/>
    <x v="0"/>
    <x v="15"/>
    <x v="0"/>
    <n v="2"/>
  </r>
  <r>
    <x v="1"/>
    <n v="2199"/>
    <x v="1"/>
    <x v="3"/>
    <x v="0"/>
    <x v="15"/>
    <x v="0"/>
    <n v="4"/>
  </r>
  <r>
    <x v="0"/>
    <n v="2189"/>
    <x v="2"/>
    <x v="0"/>
    <x v="0"/>
    <x v="4"/>
    <x v="0"/>
    <n v="2"/>
  </r>
  <r>
    <x v="0"/>
    <n v="1876"/>
    <x v="1"/>
    <x v="3"/>
    <x v="0"/>
    <x v="3"/>
    <x v="0"/>
    <n v="2"/>
  </r>
  <r>
    <x v="0"/>
    <n v="2044"/>
    <x v="3"/>
    <x v="1"/>
    <x v="0"/>
    <x v="1"/>
    <x v="0"/>
    <n v="1"/>
  </r>
  <r>
    <x v="0"/>
    <n v="2170"/>
    <x v="2"/>
    <x v="2"/>
    <x v="0"/>
    <x v="4"/>
    <x v="0"/>
    <n v="2"/>
  </r>
  <r>
    <x v="1"/>
    <n v="2459"/>
    <x v="1"/>
    <x v="0"/>
    <x v="0"/>
    <x v="8"/>
    <x v="0"/>
    <n v="2"/>
  </r>
  <r>
    <x v="0"/>
    <n v="1821"/>
    <x v="3"/>
    <x v="3"/>
    <x v="0"/>
    <x v="6"/>
    <x v="0"/>
    <n v="5"/>
  </r>
  <r>
    <x v="1"/>
    <n v="2149"/>
    <x v="1"/>
    <x v="2"/>
    <x v="0"/>
    <x v="2"/>
    <x v="0"/>
    <n v="1"/>
  </r>
  <r>
    <x v="0"/>
    <n v="2176"/>
    <x v="4"/>
    <x v="1"/>
    <x v="0"/>
    <x v="5"/>
    <x v="0"/>
    <n v="1"/>
  </r>
  <r>
    <x v="1"/>
    <n v="2180"/>
    <x v="2"/>
    <x v="1"/>
    <x v="0"/>
    <x v="12"/>
    <x v="0"/>
    <n v="4"/>
  </r>
  <r>
    <x v="1"/>
    <n v="85255"/>
    <x v="1"/>
    <x v="2"/>
    <x v="0"/>
    <x v="3"/>
    <x v="0"/>
    <n v="1"/>
  </r>
  <r>
    <x v="0"/>
    <n v="75699"/>
    <x v="1"/>
    <x v="0"/>
    <x v="0"/>
    <x v="6"/>
    <x v="0"/>
    <n v="4"/>
  </r>
  <r>
    <x v="0"/>
    <n v="64116"/>
    <x v="0"/>
    <x v="1"/>
    <x v="0"/>
    <x v="3"/>
    <x v="0"/>
    <n v="2"/>
  </r>
  <r>
    <x v="0"/>
    <n v="5676"/>
    <x v="0"/>
    <x v="1"/>
    <x v="0"/>
    <x v="3"/>
    <x v="1"/>
    <n v="2"/>
  </r>
  <r>
    <x v="0"/>
    <n v="59966"/>
    <x v="4"/>
    <x v="2"/>
    <x v="0"/>
    <x v="4"/>
    <x v="0"/>
    <n v="4"/>
  </r>
  <r>
    <x v="1"/>
    <n v="81311"/>
    <x v="0"/>
    <x v="0"/>
    <x v="0"/>
    <x v="3"/>
    <x v="0"/>
    <n v="4"/>
  </r>
  <r>
    <x v="1"/>
    <n v="14098"/>
    <x v="2"/>
    <x v="2"/>
    <x v="0"/>
    <x v="6"/>
    <x v="0"/>
    <n v="4"/>
  </r>
  <r>
    <x v="1"/>
    <n v="43823"/>
    <x v="2"/>
    <x v="1"/>
    <x v="0"/>
    <x v="3"/>
    <x v="2"/>
    <n v="4"/>
  </r>
  <r>
    <x v="0"/>
    <n v="30175"/>
    <x v="2"/>
    <x v="0"/>
    <x v="0"/>
    <x v="3"/>
    <x v="0"/>
    <n v="4"/>
  </r>
  <r>
    <x v="0"/>
    <n v="14649"/>
    <x v="2"/>
    <x v="2"/>
    <x v="0"/>
    <x v="3"/>
    <x v="0"/>
    <n v="2"/>
  </r>
  <r>
    <x v="1"/>
    <n v="19677"/>
    <x v="0"/>
    <x v="0"/>
    <x v="0"/>
    <x v="3"/>
    <x v="2"/>
    <n v="1"/>
  </r>
  <r>
    <x v="1"/>
    <n v="3588"/>
    <x v="4"/>
    <x v="3"/>
    <x v="0"/>
    <x v="4"/>
    <x v="0"/>
    <n v="2"/>
  </r>
  <r>
    <x v="1"/>
    <n v="52789"/>
    <x v="2"/>
    <x v="1"/>
    <x v="0"/>
    <x v="23"/>
    <x v="0"/>
    <n v="1"/>
  </r>
  <r>
    <x v="1"/>
    <n v="5140"/>
    <x v="4"/>
    <x v="0"/>
    <x v="0"/>
    <x v="3"/>
    <x v="0"/>
    <n v="5"/>
  </r>
  <r>
    <x v="0"/>
    <n v="55498"/>
    <x v="0"/>
    <x v="0"/>
    <x v="0"/>
    <x v="3"/>
    <x v="0"/>
    <n v="2"/>
  </r>
  <r>
    <x v="0"/>
    <n v="40722"/>
    <x v="2"/>
    <x v="1"/>
    <x v="0"/>
    <x v="4"/>
    <x v="0"/>
    <n v="5"/>
  </r>
  <r>
    <x v="0"/>
    <n v="77466"/>
    <x v="4"/>
    <x v="3"/>
    <x v="0"/>
    <x v="3"/>
    <x v="0"/>
    <n v="5"/>
  </r>
  <r>
    <x v="0"/>
    <n v="57657"/>
    <x v="1"/>
    <x v="0"/>
    <x v="0"/>
    <x v="3"/>
    <x v="0"/>
    <n v="2"/>
  </r>
  <r>
    <x v="0"/>
    <n v="88958"/>
    <x v="4"/>
    <x v="1"/>
    <x v="0"/>
    <x v="4"/>
    <x v="0"/>
    <n v="1"/>
  </r>
  <r>
    <x v="0"/>
    <n v="22812"/>
    <x v="3"/>
    <x v="2"/>
    <x v="0"/>
    <x v="3"/>
    <x v="0"/>
    <n v="2"/>
  </r>
  <r>
    <x v="0"/>
    <n v="96960"/>
    <x v="3"/>
    <x v="0"/>
    <x v="0"/>
    <x v="2"/>
    <x v="0"/>
    <n v="4"/>
  </r>
  <r>
    <x v="1"/>
    <n v="14887"/>
    <x v="0"/>
    <x v="2"/>
    <x v="0"/>
    <x v="19"/>
    <x v="0"/>
    <n v="2"/>
  </r>
  <r>
    <x v="1"/>
    <n v="33080"/>
    <x v="2"/>
    <x v="2"/>
    <x v="0"/>
    <x v="3"/>
    <x v="0"/>
    <n v="1"/>
  </r>
  <r>
    <x v="0"/>
    <n v="51348"/>
    <x v="1"/>
    <x v="0"/>
    <x v="0"/>
    <x v="6"/>
    <x v="0"/>
    <n v="5"/>
  </r>
  <r>
    <x v="0"/>
    <n v="3143"/>
    <x v="4"/>
    <x v="1"/>
    <x v="0"/>
    <x v="2"/>
    <x v="1"/>
    <n v="1"/>
  </r>
  <r>
    <x v="0"/>
    <n v="35422"/>
    <x v="4"/>
    <x v="0"/>
    <x v="0"/>
    <x v="8"/>
    <x v="3"/>
    <n v="1"/>
  </r>
  <r>
    <x v="1"/>
    <n v="81914"/>
    <x v="1"/>
    <x v="1"/>
    <x v="0"/>
    <x v="4"/>
    <x v="3"/>
    <n v="2"/>
  </r>
  <r>
    <x v="1"/>
    <n v="56005"/>
    <x v="1"/>
    <x v="1"/>
    <x v="0"/>
    <x v="2"/>
    <x v="3"/>
    <n v="2"/>
  </r>
  <r>
    <x v="1"/>
    <n v="19295"/>
    <x v="3"/>
    <x v="0"/>
    <x v="0"/>
    <x v="0"/>
    <x v="3"/>
    <n v="4"/>
  </r>
  <r>
    <x v="0"/>
    <n v="89360"/>
    <x v="2"/>
    <x v="3"/>
    <x v="0"/>
    <x v="4"/>
    <x v="3"/>
    <n v="5"/>
  </r>
  <r>
    <x v="0"/>
    <n v="77355"/>
    <x v="3"/>
    <x v="0"/>
    <x v="0"/>
    <x v="9"/>
    <x v="3"/>
    <n v="2"/>
  </r>
  <r>
    <x v="0"/>
    <n v="26467"/>
    <x v="4"/>
    <x v="2"/>
    <x v="0"/>
    <x v="0"/>
    <x v="3"/>
    <n v="2"/>
  </r>
  <r>
    <x v="1"/>
    <n v="8903"/>
    <x v="3"/>
    <x v="0"/>
    <x v="0"/>
    <x v="3"/>
    <x v="3"/>
    <n v="2"/>
  </r>
  <r>
    <x v="1"/>
    <n v="95247"/>
    <x v="2"/>
    <x v="1"/>
    <x v="0"/>
    <x v="13"/>
    <x v="3"/>
    <n v="2"/>
  </r>
  <r>
    <x v="1"/>
    <n v="23955"/>
    <x v="2"/>
    <x v="2"/>
    <x v="0"/>
    <x v="8"/>
    <x v="3"/>
    <n v="1"/>
  </r>
  <r>
    <x v="0"/>
    <n v="46410"/>
    <x v="3"/>
    <x v="0"/>
    <x v="0"/>
    <x v="3"/>
    <x v="3"/>
    <n v="2"/>
  </r>
  <r>
    <x v="0"/>
    <n v="51804"/>
    <x v="1"/>
    <x v="0"/>
    <x v="0"/>
    <x v="9"/>
    <x v="0"/>
    <n v="2"/>
  </r>
  <r>
    <x v="0"/>
    <n v="10677"/>
    <x v="3"/>
    <x v="2"/>
    <x v="0"/>
    <x v="9"/>
    <x v="0"/>
    <n v="1"/>
  </r>
  <r>
    <x v="0"/>
    <n v="80801"/>
    <x v="4"/>
    <x v="3"/>
    <x v="0"/>
    <x v="9"/>
    <x v="0"/>
    <n v="2"/>
  </r>
  <r>
    <x v="0"/>
    <n v="7984"/>
    <x v="0"/>
    <x v="1"/>
    <x v="0"/>
    <x v="5"/>
    <x v="0"/>
    <n v="5"/>
  </r>
  <r>
    <x v="0"/>
    <n v="32254"/>
    <x v="4"/>
    <x v="2"/>
    <x v="0"/>
    <x v="6"/>
    <x v="0"/>
    <n v="2"/>
  </r>
  <r>
    <x v="0"/>
    <n v="5819"/>
    <x v="4"/>
    <x v="0"/>
    <x v="0"/>
    <x v="0"/>
    <x v="0"/>
    <n v="4"/>
  </r>
  <r>
    <x v="0"/>
    <n v="51064"/>
    <x v="0"/>
    <x v="1"/>
    <x v="0"/>
    <x v="13"/>
    <x v="0"/>
    <n v="1"/>
  </r>
  <r>
    <x v="1"/>
    <n v="88435"/>
    <x v="4"/>
    <x v="2"/>
    <x v="0"/>
    <x v="9"/>
    <x v="0"/>
    <n v="1"/>
  </r>
  <r>
    <x v="1"/>
    <n v="48042"/>
    <x v="4"/>
    <x v="2"/>
    <x v="0"/>
    <x v="3"/>
    <x v="0"/>
    <n v="2"/>
  </r>
  <r>
    <x v="1"/>
    <n v="54212"/>
    <x v="0"/>
    <x v="3"/>
    <x v="0"/>
    <x v="6"/>
    <x v="0"/>
    <n v="2"/>
  </r>
  <r>
    <x v="0"/>
    <n v="26202"/>
    <x v="0"/>
    <x v="1"/>
    <x v="0"/>
    <x v="4"/>
    <x v="0"/>
    <n v="2"/>
  </r>
  <r>
    <x v="0"/>
    <n v="33464"/>
    <x v="2"/>
    <x v="3"/>
    <x v="0"/>
    <x v="6"/>
    <x v="0"/>
    <n v="1"/>
  </r>
  <r>
    <x v="0"/>
    <n v="94333"/>
    <x v="0"/>
    <x v="0"/>
    <x v="0"/>
    <x v="20"/>
    <x v="0"/>
    <n v="2"/>
  </r>
  <r>
    <x v="1"/>
    <n v="38200"/>
    <x v="4"/>
    <x v="2"/>
    <x v="0"/>
    <x v="4"/>
    <x v="0"/>
    <n v="4"/>
  </r>
  <r>
    <x v="1"/>
    <n v="76217"/>
    <x v="0"/>
    <x v="3"/>
    <x v="0"/>
    <x v="4"/>
    <x v="0"/>
    <n v="2"/>
  </r>
  <r>
    <x v="0"/>
    <n v="91829"/>
    <x v="2"/>
    <x v="1"/>
    <x v="0"/>
    <x v="9"/>
    <x v="0"/>
    <n v="5"/>
  </r>
  <r>
    <x v="0"/>
    <n v="31946"/>
    <x v="0"/>
    <x v="3"/>
    <x v="0"/>
    <x v="4"/>
    <x v="0"/>
    <n v="5"/>
  </r>
  <r>
    <x v="0"/>
    <n v="2308"/>
    <x v="0"/>
    <x v="1"/>
    <x v="0"/>
    <x v="3"/>
    <x v="0"/>
    <n v="2"/>
  </r>
  <r>
    <x v="0"/>
    <n v="44194"/>
    <x v="0"/>
    <x v="0"/>
    <x v="0"/>
    <x v="10"/>
    <x v="1"/>
    <n v="4"/>
  </r>
  <r>
    <x v="1"/>
    <n v="48124"/>
    <x v="3"/>
    <x v="0"/>
    <x v="0"/>
    <x v="14"/>
    <x v="1"/>
    <n v="2"/>
  </r>
  <r>
    <x v="1"/>
    <n v="16165"/>
    <x v="0"/>
    <x v="1"/>
    <x v="0"/>
    <x v="3"/>
    <x v="1"/>
    <n v="2"/>
  </r>
  <r>
    <x v="1"/>
    <n v="64494"/>
    <x v="2"/>
    <x v="1"/>
    <x v="0"/>
    <x v="5"/>
    <x v="1"/>
    <n v="2"/>
  </r>
  <r>
    <x v="0"/>
    <n v="85307"/>
    <x v="2"/>
    <x v="1"/>
    <x v="0"/>
    <x v="13"/>
    <x v="1"/>
    <n v="4"/>
  </r>
  <r>
    <x v="0"/>
    <n v="33237"/>
    <x v="0"/>
    <x v="2"/>
    <x v="0"/>
    <x v="6"/>
    <x v="1"/>
    <n v="5"/>
  </r>
  <r>
    <x v="0"/>
    <n v="34381"/>
    <x v="0"/>
    <x v="2"/>
    <x v="0"/>
    <x v="23"/>
    <x v="0"/>
    <n v="2"/>
  </r>
  <r>
    <x v="0"/>
    <n v="96062"/>
    <x v="4"/>
    <x v="2"/>
    <x v="0"/>
    <x v="3"/>
    <x v="0"/>
    <n v="4"/>
  </r>
  <r>
    <x v="0"/>
    <n v="78746"/>
    <x v="0"/>
    <x v="1"/>
    <x v="0"/>
    <x v="8"/>
    <x v="0"/>
    <n v="4"/>
  </r>
  <r>
    <x v="0"/>
    <n v="96336"/>
    <x v="4"/>
    <x v="0"/>
    <x v="0"/>
    <x v="18"/>
    <x v="0"/>
    <n v="5"/>
  </r>
  <r>
    <x v="0"/>
    <n v="60154"/>
    <x v="0"/>
    <x v="1"/>
    <x v="0"/>
    <x v="2"/>
    <x v="0"/>
    <n v="5"/>
  </r>
  <r>
    <x v="0"/>
    <n v="34734"/>
    <x v="4"/>
    <x v="0"/>
    <x v="0"/>
    <x v="3"/>
    <x v="0"/>
    <n v="2"/>
  </r>
  <r>
    <x v="1"/>
    <n v="59668"/>
    <x v="0"/>
    <x v="2"/>
    <x v="0"/>
    <x v="4"/>
    <x v="0"/>
    <n v="1"/>
  </r>
  <r>
    <x v="1"/>
    <n v="83604"/>
    <x v="2"/>
    <x v="3"/>
    <x v="0"/>
    <x v="4"/>
    <x v="0"/>
    <n v="2"/>
  </r>
  <r>
    <x v="0"/>
    <n v="56056"/>
    <x v="2"/>
    <x v="3"/>
    <x v="0"/>
    <x v="16"/>
    <x v="0"/>
    <n v="5"/>
  </r>
  <r>
    <x v="0"/>
    <n v="58387"/>
    <x v="3"/>
    <x v="3"/>
    <x v="0"/>
    <x v="3"/>
    <x v="0"/>
    <n v="4"/>
  </r>
  <r>
    <x v="1"/>
    <n v="93290"/>
    <x v="4"/>
    <x v="3"/>
    <x v="0"/>
    <x v="15"/>
    <x v="0"/>
    <n v="1"/>
  </r>
  <r>
    <x v="0"/>
    <n v="73253"/>
    <x v="0"/>
    <x v="0"/>
    <x v="0"/>
    <x v="9"/>
    <x v="0"/>
    <n v="1"/>
  </r>
  <r>
    <x v="1"/>
    <n v="13893"/>
    <x v="4"/>
    <x v="0"/>
    <x v="0"/>
    <x v="15"/>
    <x v="0"/>
    <n v="2"/>
  </r>
  <r>
    <x v="1"/>
    <n v="51434"/>
    <x v="2"/>
    <x v="2"/>
    <x v="0"/>
    <x v="13"/>
    <x v="0"/>
    <n v="4"/>
  </r>
  <r>
    <x v="0"/>
    <n v="71004"/>
    <x v="4"/>
    <x v="3"/>
    <x v="0"/>
    <x v="3"/>
    <x v="0"/>
    <n v="1"/>
  </r>
  <r>
    <x v="0"/>
    <n v="46847"/>
    <x v="2"/>
    <x v="0"/>
    <x v="0"/>
    <x v="4"/>
    <x v="0"/>
    <n v="5"/>
  </r>
  <r>
    <x v="0"/>
    <n v="76345"/>
    <x v="2"/>
    <x v="3"/>
    <x v="0"/>
    <x v="4"/>
    <x v="0"/>
    <n v="4"/>
  </r>
  <r>
    <x v="0"/>
    <n v="15364"/>
    <x v="3"/>
    <x v="3"/>
    <x v="0"/>
    <x v="4"/>
    <x v="0"/>
    <n v="4"/>
  </r>
  <r>
    <x v="1"/>
    <n v="2005"/>
    <x v="1"/>
    <x v="3"/>
    <x v="0"/>
    <x v="4"/>
    <x v="0"/>
    <n v="1"/>
  </r>
  <r>
    <x v="1"/>
    <n v="50527"/>
    <x v="1"/>
    <x v="1"/>
    <x v="0"/>
    <x v="4"/>
    <x v="0"/>
    <n v="4"/>
  </r>
  <r>
    <x v="1"/>
    <n v="21620"/>
    <x v="4"/>
    <x v="1"/>
    <x v="0"/>
    <x v="0"/>
    <x v="0"/>
    <n v="5"/>
  </r>
  <r>
    <x v="0"/>
    <n v="92533"/>
    <x v="0"/>
    <x v="2"/>
    <x v="0"/>
    <x v="3"/>
    <x v="0"/>
    <n v="4"/>
  </r>
  <r>
    <x v="0"/>
    <n v="7528"/>
    <x v="0"/>
    <x v="3"/>
    <x v="0"/>
    <x v="13"/>
    <x v="0"/>
    <n v="1"/>
  </r>
  <r>
    <x v="0"/>
    <n v="34566"/>
    <x v="3"/>
    <x v="2"/>
    <x v="0"/>
    <x v="3"/>
    <x v="0"/>
    <n v="2"/>
  </r>
  <r>
    <x v="0"/>
    <n v="48363"/>
    <x v="4"/>
    <x v="3"/>
    <x v="0"/>
    <x v="16"/>
    <x v="0"/>
    <n v="1"/>
  </r>
  <r>
    <x v="0"/>
    <n v="27147"/>
    <x v="3"/>
    <x v="1"/>
    <x v="0"/>
    <x v="3"/>
    <x v="0"/>
    <n v="4"/>
  </r>
  <r>
    <x v="0"/>
    <n v="79280"/>
    <x v="1"/>
    <x v="1"/>
    <x v="0"/>
    <x v="8"/>
    <x v="0"/>
    <n v="1"/>
  </r>
  <r>
    <x v="0"/>
    <n v="18316"/>
    <x v="2"/>
    <x v="1"/>
    <x v="0"/>
    <x v="10"/>
    <x v="0"/>
    <n v="5"/>
  </r>
  <r>
    <x v="1"/>
    <n v="3738"/>
    <x v="0"/>
    <x v="2"/>
    <x v="0"/>
    <x v="3"/>
    <x v="0"/>
    <n v="5"/>
  </r>
  <r>
    <x v="1"/>
    <n v="16185"/>
    <x v="1"/>
    <x v="2"/>
    <x v="0"/>
    <x v="3"/>
    <x v="0"/>
    <n v="1"/>
  </r>
  <r>
    <x v="1"/>
    <n v="10871"/>
    <x v="3"/>
    <x v="0"/>
    <x v="0"/>
    <x v="3"/>
    <x v="0"/>
    <n v="1"/>
  </r>
  <r>
    <x v="0"/>
    <n v="54361"/>
    <x v="3"/>
    <x v="1"/>
    <x v="0"/>
    <x v="1"/>
    <x v="0"/>
    <n v="4"/>
  </r>
  <r>
    <x v="0"/>
    <n v="82524"/>
    <x v="1"/>
    <x v="0"/>
    <x v="0"/>
    <x v="3"/>
    <x v="0"/>
    <n v="2"/>
  </r>
  <r>
    <x v="1"/>
    <n v="18410"/>
    <x v="0"/>
    <x v="0"/>
    <x v="0"/>
    <x v="0"/>
    <x v="0"/>
    <n v="2"/>
  </r>
  <r>
    <x v="0"/>
    <n v="53176"/>
    <x v="2"/>
    <x v="1"/>
    <x v="0"/>
    <x v="4"/>
    <x v="0"/>
    <n v="1"/>
  </r>
  <r>
    <x v="1"/>
    <n v="55790"/>
    <x v="4"/>
    <x v="0"/>
    <x v="0"/>
    <x v="1"/>
    <x v="0"/>
    <n v="2"/>
  </r>
  <r>
    <x v="1"/>
    <n v="64716"/>
    <x v="3"/>
    <x v="0"/>
    <x v="0"/>
    <x v="3"/>
    <x v="0"/>
    <n v="4"/>
  </r>
  <r>
    <x v="0"/>
    <n v="21299"/>
    <x v="4"/>
    <x v="1"/>
    <x v="0"/>
    <x v="4"/>
    <x v="0"/>
    <n v="2"/>
  </r>
  <r>
    <x v="0"/>
    <n v="51176"/>
    <x v="4"/>
    <x v="3"/>
    <x v="0"/>
    <x v="1"/>
    <x v="0"/>
    <n v="1"/>
  </r>
  <r>
    <x v="0"/>
    <n v="51274"/>
    <x v="3"/>
    <x v="2"/>
    <x v="0"/>
    <x v="9"/>
    <x v="0"/>
    <n v="4"/>
  </r>
  <r>
    <x v="0"/>
    <n v="52777"/>
    <x v="2"/>
    <x v="2"/>
    <x v="0"/>
    <x v="4"/>
    <x v="0"/>
    <n v="5"/>
  </r>
  <r>
    <x v="0"/>
    <n v="51728"/>
    <x v="3"/>
    <x v="1"/>
    <x v="0"/>
    <x v="4"/>
    <x v="0"/>
    <n v="4"/>
  </r>
  <r>
    <x v="1"/>
    <n v="54485"/>
    <x v="3"/>
    <x v="2"/>
    <x v="0"/>
    <x v="4"/>
    <x v="0"/>
    <n v="5"/>
  </r>
  <r>
    <x v="1"/>
    <n v="6649"/>
    <x v="0"/>
    <x v="1"/>
    <x v="0"/>
    <x v="19"/>
    <x v="0"/>
    <n v="5"/>
  </r>
  <r>
    <x v="0"/>
    <n v="48374"/>
    <x v="2"/>
    <x v="2"/>
    <x v="0"/>
    <x v="4"/>
    <x v="0"/>
    <n v="2"/>
  </r>
  <r>
    <x v="0"/>
    <n v="31227"/>
    <x v="4"/>
    <x v="3"/>
    <x v="0"/>
    <x v="8"/>
    <x v="0"/>
    <n v="2"/>
  </r>
  <r>
    <x v="0"/>
    <n v="84169"/>
    <x v="2"/>
    <x v="0"/>
    <x v="0"/>
    <x v="6"/>
    <x v="0"/>
    <n v="1"/>
  </r>
  <r>
    <x v="0"/>
    <n v="69905"/>
    <x v="2"/>
    <x v="3"/>
    <x v="0"/>
    <x v="4"/>
    <x v="0"/>
    <n v="4"/>
  </r>
  <r>
    <x v="0"/>
    <n v="59014"/>
    <x v="1"/>
    <x v="1"/>
    <x v="0"/>
    <x v="6"/>
    <x v="0"/>
    <n v="5"/>
  </r>
  <r>
    <x v="0"/>
    <n v="97514"/>
    <x v="0"/>
    <x v="2"/>
    <x v="0"/>
    <x v="9"/>
    <x v="0"/>
    <n v="4"/>
  </r>
  <r>
    <x v="1"/>
    <n v="20436"/>
    <x v="3"/>
    <x v="0"/>
    <x v="0"/>
    <x v="10"/>
    <x v="0"/>
    <n v="4"/>
  </r>
  <r>
    <x v="1"/>
    <n v="44977"/>
    <x v="3"/>
    <x v="3"/>
    <x v="0"/>
    <x v="10"/>
    <x v="1"/>
    <n v="4"/>
  </r>
  <r>
    <x v="0"/>
    <n v="58513"/>
    <x v="0"/>
    <x v="1"/>
    <x v="0"/>
    <x v="3"/>
    <x v="0"/>
    <n v="5"/>
  </r>
  <r>
    <x v="0"/>
    <n v="79029"/>
    <x v="4"/>
    <x v="1"/>
    <x v="0"/>
    <x v="3"/>
    <x v="0"/>
    <n v="2"/>
  </r>
  <r>
    <x v="1"/>
    <n v="11092"/>
    <x v="3"/>
    <x v="0"/>
    <x v="0"/>
    <x v="4"/>
    <x v="1"/>
    <n v="2"/>
  </r>
  <r>
    <x v="1"/>
    <n v="87665"/>
    <x v="4"/>
    <x v="1"/>
    <x v="0"/>
    <x v="4"/>
    <x v="0"/>
    <n v="4"/>
  </r>
  <r>
    <x v="0"/>
    <n v="71716"/>
    <x v="3"/>
    <x v="2"/>
    <x v="0"/>
    <x v="3"/>
    <x v="0"/>
    <n v="2"/>
  </r>
  <r>
    <x v="1"/>
    <n v="86764"/>
    <x v="3"/>
    <x v="2"/>
    <x v="0"/>
    <x v="10"/>
    <x v="0"/>
    <n v="1"/>
  </r>
  <r>
    <x v="1"/>
    <n v="33599"/>
    <x v="1"/>
    <x v="3"/>
    <x v="0"/>
    <x v="4"/>
    <x v="0"/>
    <n v="4"/>
  </r>
  <r>
    <x v="0"/>
    <n v="5797"/>
    <x v="3"/>
    <x v="0"/>
    <x v="0"/>
    <x v="13"/>
    <x v="0"/>
    <n v="4"/>
  </r>
  <r>
    <x v="0"/>
    <n v="91007"/>
    <x v="1"/>
    <x v="2"/>
    <x v="0"/>
    <x v="3"/>
    <x v="0"/>
    <n v="2"/>
  </r>
  <r>
    <x v="0"/>
    <n v="93749"/>
    <x v="0"/>
    <x v="2"/>
    <x v="0"/>
    <x v="10"/>
    <x v="3"/>
    <n v="2"/>
  </r>
  <r>
    <x v="0"/>
    <n v="51909"/>
    <x v="1"/>
    <x v="1"/>
    <x v="0"/>
    <x v="13"/>
    <x v="0"/>
    <n v="2"/>
  </r>
  <r>
    <x v="0"/>
    <n v="71638"/>
    <x v="2"/>
    <x v="3"/>
    <x v="0"/>
    <x v="4"/>
    <x v="0"/>
    <n v="1"/>
  </r>
  <r>
    <x v="1"/>
    <n v="85416"/>
    <x v="4"/>
    <x v="1"/>
    <x v="0"/>
    <x v="12"/>
    <x v="0"/>
    <n v="4"/>
  </r>
  <r>
    <x v="0"/>
    <n v="96092"/>
    <x v="0"/>
    <x v="3"/>
    <x v="0"/>
    <x v="9"/>
    <x v="0"/>
    <n v="4"/>
  </r>
  <r>
    <x v="0"/>
    <n v="46346"/>
    <x v="4"/>
    <x v="3"/>
    <x v="0"/>
    <x v="23"/>
    <x v="0"/>
    <n v="2"/>
  </r>
  <r>
    <x v="0"/>
    <n v="10137"/>
    <x v="1"/>
    <x v="3"/>
    <x v="0"/>
    <x v="9"/>
    <x v="0"/>
    <n v="4"/>
  </r>
  <r>
    <x v="0"/>
    <n v="97547"/>
    <x v="1"/>
    <x v="2"/>
    <x v="0"/>
    <x v="4"/>
    <x v="0"/>
    <n v="5"/>
  </r>
  <r>
    <x v="0"/>
    <n v="48509"/>
    <x v="0"/>
    <x v="2"/>
    <x v="0"/>
    <x v="2"/>
    <x v="0"/>
    <n v="2"/>
  </r>
  <r>
    <x v="0"/>
    <n v="48848"/>
    <x v="3"/>
    <x v="3"/>
    <x v="0"/>
    <x v="14"/>
    <x v="0"/>
    <n v="2"/>
  </r>
  <r>
    <x v="1"/>
    <n v="71016"/>
    <x v="2"/>
    <x v="1"/>
    <x v="0"/>
    <x v="3"/>
    <x v="0"/>
    <n v="5"/>
  </r>
  <r>
    <x v="0"/>
    <n v="28645"/>
    <x v="4"/>
    <x v="0"/>
    <x v="0"/>
    <x v="1"/>
    <x v="0"/>
    <n v="4"/>
  </r>
  <r>
    <x v="0"/>
    <n v="58015"/>
    <x v="3"/>
    <x v="1"/>
    <x v="0"/>
    <x v="9"/>
    <x v="0"/>
    <n v="4"/>
  </r>
  <r>
    <x v="0"/>
    <n v="18652"/>
    <x v="0"/>
    <x v="1"/>
    <x v="0"/>
    <x v="9"/>
    <x v="0"/>
    <n v="5"/>
  </r>
  <r>
    <x v="1"/>
    <n v="94273"/>
    <x v="1"/>
    <x v="2"/>
    <x v="0"/>
    <x v="8"/>
    <x v="0"/>
    <n v="4"/>
  </r>
  <r>
    <x v="0"/>
    <n v="97060"/>
    <x v="0"/>
    <x v="1"/>
    <x v="0"/>
    <x v="6"/>
    <x v="0"/>
    <n v="5"/>
  </r>
  <r>
    <x v="1"/>
    <n v="10433"/>
    <x v="3"/>
    <x v="3"/>
    <x v="0"/>
    <x v="1"/>
    <x v="0"/>
    <n v="4"/>
  </r>
  <r>
    <x v="1"/>
    <n v="35212"/>
    <x v="3"/>
    <x v="3"/>
    <x v="0"/>
    <x v="9"/>
    <x v="0"/>
    <n v="2"/>
  </r>
  <r>
    <x v="1"/>
    <n v="3213"/>
    <x v="0"/>
    <x v="2"/>
    <x v="0"/>
    <x v="9"/>
    <x v="0"/>
    <n v="2"/>
  </r>
  <r>
    <x v="0"/>
    <n v="7259"/>
    <x v="3"/>
    <x v="0"/>
    <x v="0"/>
    <x v="4"/>
    <x v="0"/>
    <n v="2"/>
  </r>
  <r>
    <x v="0"/>
    <n v="11631"/>
    <x v="3"/>
    <x v="0"/>
    <x v="0"/>
    <x v="18"/>
    <x v="0"/>
    <n v="5"/>
  </r>
  <r>
    <x v="0"/>
    <n v="73890"/>
    <x v="3"/>
    <x v="0"/>
    <x v="0"/>
    <x v="13"/>
    <x v="0"/>
    <n v="5"/>
  </r>
  <r>
    <x v="0"/>
    <n v="28053"/>
    <x v="1"/>
    <x v="1"/>
    <x v="0"/>
    <x v="13"/>
    <x v="0"/>
    <n v="2"/>
  </r>
  <r>
    <x v="0"/>
    <n v="12694"/>
    <x v="4"/>
    <x v="3"/>
    <x v="0"/>
    <x v="4"/>
    <x v="0"/>
    <n v="4"/>
  </r>
  <r>
    <x v="1"/>
    <n v="83481"/>
    <x v="0"/>
    <x v="2"/>
    <x v="0"/>
    <x v="9"/>
    <x v="0"/>
    <n v="5"/>
  </r>
  <r>
    <x v="0"/>
    <n v="2140"/>
    <x v="1"/>
    <x v="2"/>
    <x v="0"/>
    <x v="10"/>
    <x v="1"/>
    <n v="5"/>
  </r>
  <r>
    <x v="0"/>
    <n v="9790"/>
    <x v="0"/>
    <x v="1"/>
    <x v="0"/>
    <x v="9"/>
    <x v="0"/>
    <n v="4"/>
  </r>
  <r>
    <x v="0"/>
    <n v="52077"/>
    <x v="1"/>
    <x v="2"/>
    <x v="0"/>
    <x v="9"/>
    <x v="0"/>
    <n v="4"/>
  </r>
  <r>
    <x v="0"/>
    <n v="50624"/>
    <x v="2"/>
    <x v="1"/>
    <x v="0"/>
    <x v="4"/>
    <x v="0"/>
    <n v="2"/>
  </r>
  <r>
    <x v="0"/>
    <n v="83438"/>
    <x v="3"/>
    <x v="1"/>
    <x v="0"/>
    <x v="4"/>
    <x v="0"/>
    <n v="4"/>
  </r>
  <r>
    <x v="0"/>
    <n v="29416"/>
    <x v="4"/>
    <x v="1"/>
    <x v="0"/>
    <x v="4"/>
    <x v="0"/>
    <n v="4"/>
  </r>
  <r>
    <x v="1"/>
    <n v="89284"/>
    <x v="1"/>
    <x v="0"/>
    <x v="0"/>
    <x v="14"/>
    <x v="0"/>
    <n v="5"/>
  </r>
  <r>
    <x v="1"/>
    <n v="9420"/>
    <x v="3"/>
    <x v="2"/>
    <x v="0"/>
    <x v="4"/>
    <x v="1"/>
    <n v="2"/>
  </r>
  <r>
    <x v="0"/>
    <n v="49701"/>
    <x v="0"/>
    <x v="1"/>
    <x v="0"/>
    <x v="3"/>
    <x v="0"/>
    <n v="4"/>
  </r>
  <r>
    <x v="0"/>
    <n v="32652"/>
    <x v="3"/>
    <x v="0"/>
    <x v="0"/>
    <x v="1"/>
    <x v="0"/>
    <n v="2"/>
  </r>
  <r>
    <x v="1"/>
    <n v="4496"/>
    <x v="1"/>
    <x v="2"/>
    <x v="0"/>
    <x v="6"/>
    <x v="1"/>
    <n v="2"/>
  </r>
  <r>
    <x v="1"/>
    <n v="59765"/>
    <x v="4"/>
    <x v="3"/>
    <x v="0"/>
    <x v="4"/>
    <x v="0"/>
    <n v="2"/>
  </r>
  <r>
    <x v="0"/>
    <n v="19021"/>
    <x v="0"/>
    <x v="0"/>
    <x v="0"/>
    <x v="9"/>
    <x v="0"/>
    <n v="4"/>
  </r>
  <r>
    <x v="1"/>
    <n v="48709"/>
    <x v="1"/>
    <x v="3"/>
    <x v="0"/>
    <x v="2"/>
    <x v="0"/>
    <n v="5"/>
  </r>
  <r>
    <x v="1"/>
    <n v="76147"/>
    <x v="0"/>
    <x v="1"/>
    <x v="0"/>
    <x v="1"/>
    <x v="1"/>
    <n v="2"/>
  </r>
  <r>
    <x v="0"/>
    <n v="19987"/>
    <x v="3"/>
    <x v="1"/>
    <x v="0"/>
    <x v="4"/>
    <x v="1"/>
    <n v="2"/>
  </r>
  <r>
    <x v="0"/>
    <n v="11927"/>
    <x v="4"/>
    <x v="0"/>
    <x v="0"/>
    <x v="1"/>
    <x v="0"/>
    <n v="2"/>
  </r>
  <r>
    <x v="0"/>
    <n v="81158"/>
    <x v="0"/>
    <x v="0"/>
    <x v="0"/>
    <x v="4"/>
    <x v="1"/>
    <n v="4"/>
  </r>
  <r>
    <x v="0"/>
    <n v="27163"/>
    <x v="3"/>
    <x v="0"/>
    <x v="0"/>
    <x v="4"/>
    <x v="1"/>
    <n v="5"/>
  </r>
  <r>
    <x v="0"/>
    <n v="96230"/>
    <x v="2"/>
    <x v="1"/>
    <x v="0"/>
    <x v="4"/>
    <x v="0"/>
    <n v="4"/>
  </r>
  <r>
    <x v="0"/>
    <n v="75205"/>
    <x v="3"/>
    <x v="1"/>
    <x v="0"/>
    <x v="6"/>
    <x v="0"/>
    <n v="2"/>
  </r>
  <r>
    <x v="1"/>
    <n v="56136"/>
    <x v="3"/>
    <x v="2"/>
    <x v="0"/>
    <x v="3"/>
    <x v="0"/>
    <n v="2"/>
  </r>
  <r>
    <x v="0"/>
    <n v="65327"/>
    <x v="3"/>
    <x v="2"/>
    <x v="0"/>
    <x v="3"/>
    <x v="0"/>
    <n v="5"/>
  </r>
  <r>
    <x v="0"/>
    <n v="25266"/>
    <x v="0"/>
    <x v="3"/>
    <x v="0"/>
    <x v="19"/>
    <x v="1"/>
    <n v="5"/>
  </r>
  <r>
    <x v="0"/>
    <n v="35824"/>
    <x v="1"/>
    <x v="3"/>
    <x v="0"/>
    <x v="2"/>
    <x v="1"/>
    <n v="2"/>
  </r>
  <r>
    <x v="0"/>
    <n v="24940"/>
    <x v="4"/>
    <x v="2"/>
    <x v="0"/>
    <x v="4"/>
    <x v="0"/>
    <n v="4"/>
  </r>
  <r>
    <x v="0"/>
    <n v="69293"/>
    <x v="2"/>
    <x v="1"/>
    <x v="0"/>
    <x v="8"/>
    <x v="1"/>
    <n v="4"/>
  </r>
  <r>
    <x v="0"/>
    <n v="9346"/>
    <x v="3"/>
    <x v="3"/>
    <x v="0"/>
    <x v="3"/>
    <x v="0"/>
    <n v="1"/>
  </r>
  <r>
    <x v="1"/>
    <n v="57257"/>
    <x v="0"/>
    <x v="1"/>
    <x v="0"/>
    <x v="23"/>
    <x v="0"/>
    <n v="5"/>
  </r>
  <r>
    <x v="1"/>
    <n v="57484"/>
    <x v="3"/>
    <x v="2"/>
    <x v="0"/>
    <x v="14"/>
    <x v="0"/>
    <n v="4"/>
  </r>
  <r>
    <x v="0"/>
    <n v="89536"/>
    <x v="2"/>
    <x v="2"/>
    <x v="0"/>
    <x v="4"/>
    <x v="0"/>
    <n v="5"/>
  </r>
  <r>
    <x v="0"/>
    <n v="38677"/>
    <x v="3"/>
    <x v="1"/>
    <x v="0"/>
    <x v="4"/>
    <x v="0"/>
    <n v="2"/>
  </r>
  <r>
    <x v="0"/>
    <n v="28796"/>
    <x v="0"/>
    <x v="1"/>
    <x v="0"/>
    <x v="4"/>
    <x v="1"/>
    <n v="2"/>
  </r>
  <r>
    <x v="1"/>
    <n v="2156"/>
    <x v="2"/>
    <x v="3"/>
    <x v="0"/>
    <x v="8"/>
    <x v="1"/>
    <n v="4"/>
  </r>
  <r>
    <x v="1"/>
    <n v="86333"/>
    <x v="1"/>
    <x v="2"/>
    <x v="0"/>
    <x v="21"/>
    <x v="0"/>
    <n v="2"/>
  </r>
  <r>
    <x v="0"/>
    <n v="17633"/>
    <x v="2"/>
    <x v="1"/>
    <x v="0"/>
    <x v="1"/>
    <x v="1"/>
    <n v="4"/>
  </r>
  <r>
    <x v="1"/>
    <n v="16568"/>
    <x v="4"/>
    <x v="2"/>
    <x v="0"/>
    <x v="4"/>
    <x v="0"/>
    <n v="2"/>
  </r>
  <r>
    <x v="0"/>
    <n v="44233"/>
    <x v="0"/>
    <x v="0"/>
    <x v="0"/>
    <x v="6"/>
    <x v="0"/>
    <n v="5"/>
  </r>
  <r>
    <x v="0"/>
    <n v="41155"/>
    <x v="4"/>
    <x v="3"/>
    <x v="0"/>
    <x v="12"/>
    <x v="0"/>
    <n v="4"/>
  </r>
  <r>
    <x v="0"/>
    <n v="24597"/>
    <x v="4"/>
    <x v="2"/>
    <x v="0"/>
    <x v="19"/>
    <x v="0"/>
    <n v="1"/>
  </r>
  <r>
    <x v="0"/>
    <n v="59255"/>
    <x v="1"/>
    <x v="1"/>
    <x v="0"/>
    <x v="14"/>
    <x v="0"/>
    <n v="5"/>
  </r>
  <r>
    <x v="0"/>
    <n v="97410"/>
    <x v="4"/>
    <x v="1"/>
    <x v="0"/>
    <x v="10"/>
    <x v="0"/>
    <n v="1"/>
  </r>
  <r>
    <x v="0"/>
    <n v="42252"/>
    <x v="2"/>
    <x v="0"/>
    <x v="0"/>
    <x v="9"/>
    <x v="1"/>
    <n v="1"/>
  </r>
  <r>
    <x v="0"/>
    <n v="48294"/>
    <x v="4"/>
    <x v="1"/>
    <x v="0"/>
    <x v="9"/>
    <x v="0"/>
    <n v="1"/>
  </r>
  <r>
    <x v="0"/>
    <n v="45258"/>
    <x v="0"/>
    <x v="2"/>
    <x v="0"/>
    <x v="4"/>
    <x v="3"/>
    <n v="1"/>
  </r>
  <r>
    <x v="1"/>
    <n v="96822"/>
    <x v="3"/>
    <x v="3"/>
    <x v="0"/>
    <x v="4"/>
    <x v="0"/>
    <n v="2"/>
  </r>
  <r>
    <x v="0"/>
    <n v="14828"/>
    <x v="1"/>
    <x v="3"/>
    <x v="0"/>
    <x v="4"/>
    <x v="0"/>
    <n v="4"/>
  </r>
  <r>
    <x v="0"/>
    <n v="26328"/>
    <x v="2"/>
    <x v="1"/>
    <x v="0"/>
    <x v="3"/>
    <x v="0"/>
    <n v="4"/>
  </r>
  <r>
    <x v="0"/>
    <n v="55287"/>
    <x v="0"/>
    <x v="2"/>
    <x v="0"/>
    <x v="4"/>
    <x v="3"/>
    <n v="2"/>
  </r>
  <r>
    <x v="1"/>
    <n v="40809"/>
    <x v="2"/>
    <x v="1"/>
    <x v="0"/>
    <x v="6"/>
    <x v="3"/>
    <n v="3"/>
  </r>
  <r>
    <x v="0"/>
    <n v="9994"/>
    <x v="1"/>
    <x v="1"/>
    <x v="0"/>
    <x v="4"/>
    <x v="3"/>
    <n v="5"/>
  </r>
  <r>
    <x v="0"/>
    <n v="91605"/>
    <x v="2"/>
    <x v="3"/>
    <x v="0"/>
    <x v="4"/>
    <x v="3"/>
    <n v="2"/>
  </r>
  <r>
    <x v="0"/>
    <n v="76162"/>
    <x v="3"/>
    <x v="3"/>
    <x v="0"/>
    <x v="1"/>
    <x v="0"/>
    <n v="2"/>
  </r>
  <r>
    <x v="0"/>
    <n v="13522"/>
    <x v="3"/>
    <x v="1"/>
    <x v="0"/>
    <x v="13"/>
    <x v="3"/>
    <n v="3"/>
  </r>
  <r>
    <x v="1"/>
    <n v="2956"/>
    <x v="1"/>
    <x v="3"/>
    <x v="0"/>
    <x v="4"/>
    <x v="0"/>
    <n v="4"/>
  </r>
  <r>
    <x v="0"/>
    <n v="46851"/>
    <x v="4"/>
    <x v="2"/>
    <x v="0"/>
    <x v="9"/>
    <x v="3"/>
    <n v="1"/>
  </r>
  <r>
    <x v="1"/>
    <n v="89125"/>
    <x v="0"/>
    <x v="3"/>
    <x v="0"/>
    <x v="3"/>
    <x v="3"/>
    <n v="2"/>
  </r>
  <r>
    <x v="1"/>
    <n v="29435"/>
    <x v="3"/>
    <x v="2"/>
    <x v="0"/>
    <x v="20"/>
    <x v="0"/>
    <n v="2"/>
  </r>
  <r>
    <x v="0"/>
    <n v="26250"/>
    <x v="3"/>
    <x v="1"/>
    <x v="0"/>
    <x v="1"/>
    <x v="0"/>
    <n v="3"/>
  </r>
  <r>
    <x v="0"/>
    <n v="67626"/>
    <x v="3"/>
    <x v="3"/>
    <x v="0"/>
    <x v="3"/>
    <x v="3"/>
    <n v="3"/>
  </r>
  <r>
    <x v="0"/>
    <n v="46143"/>
    <x v="4"/>
    <x v="3"/>
    <x v="0"/>
    <x v="4"/>
    <x v="0"/>
    <n v="1"/>
  </r>
  <r>
    <x v="0"/>
    <n v="70709"/>
    <x v="0"/>
    <x v="3"/>
    <x v="0"/>
    <x v="3"/>
    <x v="0"/>
    <n v="2"/>
  </r>
  <r>
    <x v="0"/>
    <n v="60139"/>
    <x v="2"/>
    <x v="3"/>
    <x v="0"/>
    <x v="6"/>
    <x v="0"/>
    <n v="2"/>
  </r>
  <r>
    <x v="0"/>
    <n v="15469"/>
    <x v="1"/>
    <x v="3"/>
    <x v="0"/>
    <x v="3"/>
    <x v="3"/>
    <n v="1"/>
  </r>
  <r>
    <x v="0"/>
    <n v="77690"/>
    <x v="4"/>
    <x v="2"/>
    <x v="0"/>
    <x v="3"/>
    <x v="0"/>
    <n v="2"/>
  </r>
  <r>
    <x v="0"/>
    <n v="1778"/>
    <x v="1"/>
    <x v="2"/>
    <x v="0"/>
    <x v="6"/>
    <x v="0"/>
    <n v="2"/>
  </r>
  <r>
    <x v="1"/>
    <n v="2138"/>
    <x v="4"/>
    <x v="2"/>
    <x v="0"/>
    <x v="19"/>
    <x v="0"/>
    <n v="4"/>
  </r>
  <r>
    <x v="0"/>
    <n v="2043"/>
    <x v="4"/>
    <x v="0"/>
    <x v="0"/>
    <x v="1"/>
    <x v="0"/>
    <n v="4"/>
  </r>
  <r>
    <x v="0"/>
    <n v="1810"/>
    <x v="2"/>
    <x v="1"/>
    <x v="0"/>
    <x v="6"/>
    <x v="0"/>
    <n v="4"/>
  </r>
  <r>
    <x v="0"/>
    <n v="2343"/>
    <x v="0"/>
    <x v="1"/>
    <x v="0"/>
    <x v="2"/>
    <x v="0"/>
    <n v="4"/>
  </r>
  <r>
    <x v="1"/>
    <n v="2155"/>
    <x v="0"/>
    <x v="1"/>
    <x v="0"/>
    <x v="2"/>
    <x v="0"/>
    <n v="4"/>
  </r>
  <r>
    <x v="0"/>
    <n v="1864"/>
    <x v="4"/>
    <x v="2"/>
    <x v="0"/>
    <x v="1"/>
    <x v="0"/>
    <n v="4"/>
  </r>
  <r>
    <x v="1"/>
    <n v="2062"/>
    <x v="1"/>
    <x v="3"/>
    <x v="0"/>
    <x v="13"/>
    <x v="0"/>
    <n v="2"/>
  </r>
  <r>
    <x v="0"/>
    <n v="2152"/>
    <x v="0"/>
    <x v="0"/>
    <x v="0"/>
    <x v="9"/>
    <x v="0"/>
    <n v="5"/>
  </r>
  <r>
    <x v="1"/>
    <n v="2171"/>
    <x v="1"/>
    <x v="3"/>
    <x v="0"/>
    <x v="4"/>
    <x v="0"/>
    <n v="2"/>
  </r>
  <r>
    <x v="1"/>
    <n v="2458"/>
    <x v="1"/>
    <x v="0"/>
    <x v="0"/>
    <x v="3"/>
    <x v="0"/>
    <n v="5"/>
  </r>
  <r>
    <x v="0"/>
    <n v="2050"/>
    <x v="1"/>
    <x v="3"/>
    <x v="0"/>
    <x v="1"/>
    <x v="0"/>
    <n v="5"/>
  </r>
  <r>
    <x v="0"/>
    <n v="1824"/>
    <x v="2"/>
    <x v="2"/>
    <x v="0"/>
    <x v="2"/>
    <x v="0"/>
    <n v="2"/>
  </r>
  <r>
    <x v="1"/>
    <n v="2126"/>
    <x v="4"/>
    <x v="2"/>
    <x v="0"/>
    <x v="4"/>
    <x v="0"/>
    <n v="5"/>
  </r>
  <r>
    <x v="1"/>
    <n v="1550"/>
    <x v="1"/>
    <x v="0"/>
    <x v="0"/>
    <x v="4"/>
    <x v="0"/>
    <n v="2"/>
  </r>
  <r>
    <x v="0"/>
    <n v="1742"/>
    <x v="4"/>
    <x v="0"/>
    <x v="0"/>
    <x v="3"/>
    <x v="0"/>
    <n v="2"/>
  </r>
  <r>
    <x v="1"/>
    <n v="1810"/>
    <x v="0"/>
    <x v="3"/>
    <x v="0"/>
    <x v="2"/>
    <x v="0"/>
    <n v="3"/>
  </r>
  <r>
    <x v="0"/>
    <n v="2474"/>
    <x v="2"/>
    <x v="3"/>
    <x v="0"/>
    <x v="10"/>
    <x v="0"/>
    <n v="5"/>
  </r>
  <r>
    <x v="0"/>
    <n v="1810"/>
    <x v="0"/>
    <x v="1"/>
    <x v="0"/>
    <x v="3"/>
    <x v="0"/>
    <n v="3"/>
  </r>
  <r>
    <x v="1"/>
    <n v="1880"/>
    <x v="2"/>
    <x v="0"/>
    <x v="0"/>
    <x v="4"/>
    <x v="0"/>
    <n v="5"/>
  </r>
  <r>
    <x v="0"/>
    <n v="2126"/>
    <x v="3"/>
    <x v="0"/>
    <x v="0"/>
    <x v="7"/>
    <x v="0"/>
    <n v="3"/>
  </r>
  <r>
    <x v="0"/>
    <n v="2184"/>
    <x v="2"/>
    <x v="3"/>
    <x v="0"/>
    <x v="4"/>
    <x v="0"/>
    <n v="1"/>
  </r>
  <r>
    <x v="1"/>
    <n v="69598"/>
    <x v="2"/>
    <x v="1"/>
    <x v="0"/>
    <x v="13"/>
    <x v="0"/>
    <n v="4"/>
  </r>
  <r>
    <x v="0"/>
    <n v="28908"/>
    <x v="1"/>
    <x v="2"/>
    <x v="0"/>
    <x v="12"/>
    <x v="0"/>
    <n v="2"/>
  </r>
  <r>
    <x v="0"/>
    <n v="35854"/>
    <x v="4"/>
    <x v="1"/>
    <x v="0"/>
    <x v="8"/>
    <x v="0"/>
    <n v="5"/>
  </r>
  <r>
    <x v="0"/>
    <n v="69030"/>
    <x v="0"/>
    <x v="1"/>
    <x v="0"/>
    <x v="17"/>
    <x v="0"/>
    <n v="5"/>
  </r>
  <r>
    <x v="0"/>
    <n v="8088"/>
    <x v="0"/>
    <x v="3"/>
    <x v="0"/>
    <x v="3"/>
    <x v="0"/>
    <n v="3"/>
  </r>
  <r>
    <x v="0"/>
    <n v="50972"/>
    <x v="3"/>
    <x v="2"/>
    <x v="0"/>
    <x v="5"/>
    <x v="0"/>
    <n v="4"/>
  </r>
  <r>
    <x v="0"/>
    <n v="1013"/>
    <x v="3"/>
    <x v="0"/>
    <x v="0"/>
    <x v="1"/>
    <x v="0"/>
    <n v="2"/>
  </r>
  <r>
    <x v="1"/>
    <n v="8223"/>
    <x v="1"/>
    <x v="1"/>
    <x v="0"/>
    <x v="4"/>
    <x v="0"/>
    <n v="2"/>
  </r>
  <r>
    <x v="1"/>
    <n v="15997"/>
    <x v="2"/>
    <x v="0"/>
    <x v="0"/>
    <x v="6"/>
    <x v="0"/>
    <n v="1"/>
  </r>
  <r>
    <x v="0"/>
    <n v="55412"/>
    <x v="0"/>
    <x v="1"/>
    <x v="0"/>
    <x v="4"/>
    <x v="0"/>
    <n v="1"/>
  </r>
  <r>
    <x v="0"/>
    <n v="97872"/>
    <x v="0"/>
    <x v="3"/>
    <x v="0"/>
    <x v="12"/>
    <x v="1"/>
    <n v="2"/>
  </r>
  <r>
    <x v="1"/>
    <n v="26785"/>
    <x v="2"/>
    <x v="3"/>
    <x v="0"/>
    <x v="3"/>
    <x v="0"/>
    <n v="1"/>
  </r>
  <r>
    <x v="1"/>
    <n v="14249"/>
    <x v="4"/>
    <x v="0"/>
    <x v="0"/>
    <x v="6"/>
    <x v="0"/>
    <n v="2"/>
  </r>
  <r>
    <x v="1"/>
    <n v="52819"/>
    <x v="3"/>
    <x v="0"/>
    <x v="0"/>
    <x v="3"/>
    <x v="0"/>
    <n v="3"/>
  </r>
  <r>
    <x v="1"/>
    <n v="62173"/>
    <x v="1"/>
    <x v="2"/>
    <x v="0"/>
    <x v="6"/>
    <x v="0"/>
    <n v="2"/>
  </r>
  <r>
    <x v="0"/>
    <n v="8702"/>
    <x v="4"/>
    <x v="2"/>
    <x v="0"/>
    <x v="17"/>
    <x v="0"/>
    <n v="5"/>
  </r>
  <r>
    <x v="1"/>
    <n v="69369"/>
    <x v="0"/>
    <x v="2"/>
    <x v="0"/>
    <x v="5"/>
    <x v="0"/>
    <n v="4"/>
  </r>
  <r>
    <x v="1"/>
    <n v="39455"/>
    <x v="2"/>
    <x v="3"/>
    <x v="0"/>
    <x v="13"/>
    <x v="0"/>
    <n v="4"/>
  </r>
  <r>
    <x v="1"/>
    <n v="74781"/>
    <x v="3"/>
    <x v="1"/>
    <x v="0"/>
    <x v="4"/>
    <x v="0"/>
    <n v="3"/>
  </r>
  <r>
    <x v="0"/>
    <n v="60148"/>
    <x v="4"/>
    <x v="2"/>
    <x v="0"/>
    <x v="12"/>
    <x v="0"/>
    <n v="2"/>
  </r>
  <r>
    <x v="0"/>
    <n v="56978"/>
    <x v="0"/>
    <x v="3"/>
    <x v="0"/>
    <x v="2"/>
    <x v="0"/>
    <n v="1"/>
  </r>
  <r>
    <x v="1"/>
    <n v="46927"/>
    <x v="1"/>
    <x v="1"/>
    <x v="0"/>
    <x v="1"/>
    <x v="0"/>
    <n v="3"/>
  </r>
  <r>
    <x v="1"/>
    <n v="63497"/>
    <x v="1"/>
    <x v="2"/>
    <x v="0"/>
    <x v="8"/>
    <x v="0"/>
    <n v="2"/>
  </r>
  <r>
    <x v="0"/>
    <n v="67772"/>
    <x v="3"/>
    <x v="3"/>
    <x v="0"/>
    <x v="12"/>
    <x v="0"/>
    <n v="2"/>
  </r>
  <r>
    <x v="0"/>
    <n v="62905"/>
    <x v="3"/>
    <x v="2"/>
    <x v="0"/>
    <x v="4"/>
    <x v="0"/>
    <n v="1"/>
  </r>
  <r>
    <x v="0"/>
    <n v="16673"/>
    <x v="0"/>
    <x v="2"/>
    <x v="0"/>
    <x v="22"/>
    <x v="0"/>
    <n v="4"/>
  </r>
  <r>
    <x v="0"/>
    <n v="85847"/>
    <x v="3"/>
    <x v="1"/>
    <x v="0"/>
    <x v="3"/>
    <x v="0"/>
    <n v="3"/>
  </r>
  <r>
    <x v="0"/>
    <n v="27168"/>
    <x v="1"/>
    <x v="1"/>
    <x v="0"/>
    <x v="3"/>
    <x v="0"/>
    <n v="5"/>
  </r>
  <r>
    <x v="1"/>
    <n v="26745"/>
    <x v="3"/>
    <x v="1"/>
    <x v="0"/>
    <x v="18"/>
    <x v="0"/>
    <n v="3"/>
  </r>
  <r>
    <x v="1"/>
    <n v="25590"/>
    <x v="4"/>
    <x v="2"/>
    <x v="0"/>
    <x v="9"/>
    <x v="0"/>
    <n v="2"/>
  </r>
  <r>
    <x v="1"/>
    <n v="36234"/>
    <x v="0"/>
    <x v="3"/>
    <x v="0"/>
    <x v="4"/>
    <x v="0"/>
    <n v="5"/>
  </r>
  <r>
    <x v="0"/>
    <n v="29287"/>
    <x v="3"/>
    <x v="3"/>
    <x v="0"/>
    <x v="12"/>
    <x v="3"/>
    <n v="4"/>
  </r>
  <r>
    <x v="0"/>
    <n v="46895"/>
    <x v="0"/>
    <x v="1"/>
    <x v="0"/>
    <x v="4"/>
    <x v="0"/>
    <n v="2"/>
  </r>
  <r>
    <x v="1"/>
    <n v="25093"/>
    <x v="2"/>
    <x v="0"/>
    <x v="0"/>
    <x v="2"/>
    <x v="0"/>
    <n v="3"/>
  </r>
  <r>
    <x v="1"/>
    <n v="65332"/>
    <x v="2"/>
    <x v="0"/>
    <x v="0"/>
    <x v="15"/>
    <x v="0"/>
    <n v="3"/>
  </r>
  <r>
    <x v="1"/>
    <n v="4750"/>
    <x v="3"/>
    <x v="3"/>
    <x v="0"/>
    <x v="3"/>
    <x v="0"/>
    <n v="5"/>
  </r>
  <r>
    <x v="0"/>
    <n v="89893"/>
    <x v="2"/>
    <x v="1"/>
    <x v="0"/>
    <x v="13"/>
    <x v="0"/>
    <n v="3"/>
  </r>
  <r>
    <x v="1"/>
    <n v="27959"/>
    <x v="0"/>
    <x v="1"/>
    <x v="0"/>
    <x v="1"/>
    <x v="0"/>
    <n v="2"/>
  </r>
  <r>
    <x v="1"/>
    <n v="71536"/>
    <x v="1"/>
    <x v="1"/>
    <x v="0"/>
    <x v="4"/>
    <x v="0"/>
    <n v="2"/>
  </r>
  <r>
    <x v="1"/>
    <n v="86352"/>
    <x v="1"/>
    <x v="1"/>
    <x v="0"/>
    <x v="3"/>
    <x v="0"/>
    <n v="3"/>
  </r>
  <r>
    <x v="1"/>
    <n v="18868"/>
    <x v="1"/>
    <x v="0"/>
    <x v="0"/>
    <x v="4"/>
    <x v="0"/>
    <n v="4"/>
  </r>
  <r>
    <x v="0"/>
    <n v="69534"/>
    <x v="3"/>
    <x v="3"/>
    <x v="0"/>
    <x v="14"/>
    <x v="3"/>
    <n v="4"/>
  </r>
  <r>
    <x v="1"/>
    <n v="41746"/>
    <x v="4"/>
    <x v="1"/>
    <x v="0"/>
    <x v="6"/>
    <x v="3"/>
    <n v="2"/>
  </r>
  <r>
    <x v="1"/>
    <n v="16282"/>
    <x v="4"/>
    <x v="2"/>
    <x v="0"/>
    <x v="5"/>
    <x v="0"/>
    <n v="5"/>
  </r>
  <r>
    <x v="0"/>
    <n v="26076"/>
    <x v="4"/>
    <x v="1"/>
    <x v="0"/>
    <x v="1"/>
    <x v="0"/>
    <n v="1"/>
  </r>
  <r>
    <x v="0"/>
    <n v="22339"/>
    <x v="3"/>
    <x v="2"/>
    <x v="0"/>
    <x v="13"/>
    <x v="0"/>
    <n v="2"/>
  </r>
  <r>
    <x v="0"/>
    <n v="52402"/>
    <x v="2"/>
    <x v="1"/>
    <x v="0"/>
    <x v="8"/>
    <x v="0"/>
    <n v="5"/>
  </r>
  <r>
    <x v="0"/>
    <n v="43825"/>
    <x v="4"/>
    <x v="1"/>
    <x v="0"/>
    <x v="4"/>
    <x v="0"/>
    <n v="2"/>
  </r>
  <r>
    <x v="1"/>
    <n v="92624"/>
    <x v="4"/>
    <x v="2"/>
    <x v="0"/>
    <x v="4"/>
    <x v="0"/>
    <n v="1"/>
  </r>
  <r>
    <x v="1"/>
    <n v="88948"/>
    <x v="4"/>
    <x v="1"/>
    <x v="0"/>
    <x v="8"/>
    <x v="0"/>
    <n v="2"/>
  </r>
  <r>
    <x v="1"/>
    <n v="72709"/>
    <x v="4"/>
    <x v="3"/>
    <x v="0"/>
    <x v="6"/>
    <x v="0"/>
    <n v="3"/>
  </r>
  <r>
    <x v="1"/>
    <n v="38780"/>
    <x v="2"/>
    <x v="0"/>
    <x v="0"/>
    <x v="1"/>
    <x v="0"/>
    <n v="3"/>
  </r>
  <r>
    <x v="0"/>
    <n v="24573"/>
    <x v="4"/>
    <x v="3"/>
    <x v="0"/>
    <x v="17"/>
    <x v="0"/>
    <n v="4"/>
  </r>
  <r>
    <x v="0"/>
    <n v="30214"/>
    <x v="2"/>
    <x v="3"/>
    <x v="0"/>
    <x v="1"/>
    <x v="3"/>
    <n v="3"/>
  </r>
  <r>
    <x v="1"/>
    <n v="66377"/>
    <x v="2"/>
    <x v="3"/>
    <x v="0"/>
    <x v="3"/>
    <x v="3"/>
    <n v="3"/>
  </r>
  <r>
    <x v="1"/>
    <n v="83059"/>
    <x v="4"/>
    <x v="3"/>
    <x v="0"/>
    <x v="6"/>
    <x v="0"/>
    <n v="2"/>
  </r>
  <r>
    <x v="0"/>
    <n v="86836"/>
    <x v="1"/>
    <x v="2"/>
    <x v="0"/>
    <x v="1"/>
    <x v="0"/>
    <n v="5"/>
  </r>
  <r>
    <x v="0"/>
    <n v="4862"/>
    <x v="3"/>
    <x v="2"/>
    <x v="0"/>
    <x v="4"/>
    <x v="0"/>
    <n v="4"/>
  </r>
  <r>
    <x v="1"/>
    <n v="53530"/>
    <x v="3"/>
    <x v="2"/>
    <x v="0"/>
    <x v="6"/>
    <x v="0"/>
    <n v="5"/>
  </r>
  <r>
    <x v="1"/>
    <n v="59596"/>
    <x v="2"/>
    <x v="3"/>
    <x v="0"/>
    <x v="9"/>
    <x v="0"/>
    <n v="5"/>
  </r>
  <r>
    <x v="1"/>
    <n v="65633"/>
    <x v="1"/>
    <x v="3"/>
    <x v="0"/>
    <x v="3"/>
    <x v="0"/>
    <n v="5"/>
  </r>
  <r>
    <x v="0"/>
    <n v="54457"/>
    <x v="4"/>
    <x v="2"/>
    <x v="0"/>
    <x v="13"/>
    <x v="0"/>
    <n v="3"/>
  </r>
  <r>
    <x v="0"/>
    <n v="16989"/>
    <x v="1"/>
    <x v="2"/>
    <x v="0"/>
    <x v="13"/>
    <x v="0"/>
    <n v="3"/>
  </r>
  <r>
    <x v="1"/>
    <n v="22735"/>
    <x v="2"/>
    <x v="3"/>
    <x v="0"/>
    <x v="10"/>
    <x v="0"/>
    <n v="2"/>
  </r>
  <r>
    <x v="1"/>
    <n v="81424"/>
    <x v="2"/>
    <x v="1"/>
    <x v="0"/>
    <x v="13"/>
    <x v="3"/>
    <n v="4"/>
  </r>
  <r>
    <x v="0"/>
    <n v="70949"/>
    <x v="0"/>
    <x v="3"/>
    <x v="0"/>
    <x v="9"/>
    <x v="3"/>
    <n v="3"/>
  </r>
  <r>
    <x v="0"/>
    <n v="44442"/>
    <x v="4"/>
    <x v="3"/>
    <x v="0"/>
    <x v="3"/>
    <x v="0"/>
    <n v="1"/>
  </r>
  <r>
    <x v="0"/>
    <n v="92307"/>
    <x v="0"/>
    <x v="3"/>
    <x v="0"/>
    <x v="4"/>
    <x v="0"/>
    <n v="2"/>
  </r>
  <r>
    <x v="0"/>
    <n v="87752"/>
    <x v="0"/>
    <x v="3"/>
    <x v="0"/>
    <x v="3"/>
    <x v="0"/>
    <n v="4"/>
  </r>
  <r>
    <x v="1"/>
    <n v="60198"/>
    <x v="2"/>
    <x v="1"/>
    <x v="0"/>
    <x v="4"/>
    <x v="0"/>
    <n v="3"/>
  </r>
  <r>
    <x v="1"/>
    <n v="50905"/>
    <x v="1"/>
    <x v="2"/>
    <x v="0"/>
    <x v="3"/>
    <x v="0"/>
    <n v="2"/>
  </r>
  <r>
    <x v="1"/>
    <n v="2769"/>
    <x v="4"/>
    <x v="1"/>
    <x v="0"/>
    <x v="4"/>
    <x v="0"/>
    <n v="4"/>
  </r>
  <r>
    <x v="0"/>
    <n v="90732"/>
    <x v="3"/>
    <x v="2"/>
    <x v="0"/>
    <x v="3"/>
    <x v="0"/>
    <n v="3"/>
  </r>
  <r>
    <x v="0"/>
    <n v="12076"/>
    <x v="2"/>
    <x v="3"/>
    <x v="0"/>
    <x v="1"/>
    <x v="0"/>
    <n v="3"/>
  </r>
  <r>
    <x v="0"/>
    <n v="27767"/>
    <x v="3"/>
    <x v="3"/>
    <x v="0"/>
    <x v="1"/>
    <x v="0"/>
    <n v="5"/>
  </r>
  <r>
    <x v="1"/>
    <n v="24886"/>
    <x v="0"/>
    <x v="2"/>
    <x v="0"/>
    <x v="4"/>
    <x v="3"/>
    <n v="2"/>
  </r>
  <r>
    <x v="1"/>
    <n v="25813"/>
    <x v="3"/>
    <x v="2"/>
    <x v="0"/>
    <x v="4"/>
    <x v="0"/>
    <n v="4"/>
  </r>
  <r>
    <x v="0"/>
    <n v="88404"/>
    <x v="1"/>
    <x v="0"/>
    <x v="0"/>
    <x v="4"/>
    <x v="0"/>
    <n v="5"/>
  </r>
  <r>
    <x v="1"/>
    <n v="51576"/>
    <x v="0"/>
    <x v="0"/>
    <x v="0"/>
    <x v="13"/>
    <x v="0"/>
    <n v="4"/>
  </r>
  <r>
    <x v="1"/>
    <n v="73771"/>
    <x v="0"/>
    <x v="2"/>
    <x v="0"/>
    <x v="4"/>
    <x v="0"/>
    <n v="2"/>
  </r>
  <r>
    <x v="1"/>
    <n v="65436"/>
    <x v="3"/>
    <x v="3"/>
    <x v="0"/>
    <x v="4"/>
    <x v="0"/>
    <n v="1"/>
  </r>
  <r>
    <x v="0"/>
    <n v="77353"/>
    <x v="1"/>
    <x v="2"/>
    <x v="0"/>
    <x v="3"/>
    <x v="0"/>
    <n v="4"/>
  </r>
  <r>
    <x v="0"/>
    <n v="49310"/>
    <x v="3"/>
    <x v="1"/>
    <x v="0"/>
    <x v="4"/>
    <x v="0"/>
    <n v="3"/>
  </r>
  <r>
    <x v="0"/>
    <n v="71443"/>
    <x v="2"/>
    <x v="1"/>
    <x v="0"/>
    <x v="13"/>
    <x v="0"/>
    <n v="4"/>
  </r>
  <r>
    <x v="0"/>
    <n v="18362"/>
    <x v="2"/>
    <x v="0"/>
    <x v="0"/>
    <x v="9"/>
    <x v="0"/>
    <n v="4"/>
  </r>
  <r>
    <x v="1"/>
    <n v="78658"/>
    <x v="0"/>
    <x v="2"/>
    <x v="0"/>
    <x v="4"/>
    <x v="3"/>
    <n v="4"/>
  </r>
  <r>
    <x v="1"/>
    <n v="96247"/>
    <x v="4"/>
    <x v="2"/>
    <x v="0"/>
    <x v="7"/>
    <x v="0"/>
    <n v="4"/>
  </r>
  <r>
    <x v="0"/>
    <n v="70865"/>
    <x v="3"/>
    <x v="2"/>
    <x v="0"/>
    <x v="2"/>
    <x v="0"/>
    <n v="3"/>
  </r>
  <r>
    <x v="0"/>
    <n v="24730"/>
    <x v="0"/>
    <x v="1"/>
    <x v="0"/>
    <x v="0"/>
    <x v="0"/>
    <n v="1"/>
  </r>
  <r>
    <x v="0"/>
    <n v="53426"/>
    <x v="4"/>
    <x v="2"/>
    <x v="0"/>
    <x v="7"/>
    <x v="0"/>
    <n v="3"/>
  </r>
  <r>
    <x v="0"/>
    <n v="15819"/>
    <x v="3"/>
    <x v="0"/>
    <x v="0"/>
    <x v="4"/>
    <x v="0"/>
    <n v="4"/>
  </r>
  <r>
    <x v="1"/>
    <n v="27839"/>
    <x v="1"/>
    <x v="2"/>
    <x v="0"/>
    <x v="6"/>
    <x v="0"/>
    <n v="4"/>
  </r>
  <r>
    <x v="1"/>
    <n v="36560"/>
    <x v="1"/>
    <x v="2"/>
    <x v="0"/>
    <x v="13"/>
    <x v="0"/>
    <n v="3"/>
  </r>
  <r>
    <x v="1"/>
    <n v="19525"/>
    <x v="2"/>
    <x v="0"/>
    <x v="0"/>
    <x v="5"/>
    <x v="0"/>
    <n v="4"/>
  </r>
  <r>
    <x v="0"/>
    <n v="85181"/>
    <x v="2"/>
    <x v="0"/>
    <x v="0"/>
    <x v="4"/>
    <x v="0"/>
    <n v="3"/>
  </r>
  <r>
    <x v="0"/>
    <n v="37802"/>
    <x v="1"/>
    <x v="0"/>
    <x v="0"/>
    <x v="14"/>
    <x v="0"/>
    <n v="3"/>
  </r>
  <r>
    <x v="0"/>
    <n v="90537"/>
    <x v="2"/>
    <x v="1"/>
    <x v="0"/>
    <x v="0"/>
    <x v="0"/>
    <n v="3"/>
  </r>
  <r>
    <x v="1"/>
    <n v="61532"/>
    <x v="0"/>
    <x v="3"/>
    <x v="0"/>
    <x v="17"/>
    <x v="0"/>
    <n v="3"/>
  </r>
  <r>
    <x v="0"/>
    <n v="34874"/>
    <x v="1"/>
    <x v="2"/>
    <x v="0"/>
    <x v="4"/>
    <x v="0"/>
    <n v="3"/>
  </r>
  <r>
    <x v="1"/>
    <n v="31303"/>
    <x v="2"/>
    <x v="3"/>
    <x v="0"/>
    <x v="3"/>
    <x v="0"/>
    <n v="5"/>
  </r>
  <r>
    <x v="1"/>
    <n v="37576"/>
    <x v="0"/>
    <x v="1"/>
    <x v="0"/>
    <x v="6"/>
    <x v="0"/>
    <n v="2"/>
  </r>
  <r>
    <x v="1"/>
    <n v="25557"/>
    <x v="0"/>
    <x v="1"/>
    <x v="0"/>
    <x v="1"/>
    <x v="0"/>
    <n v="4"/>
  </r>
  <r>
    <x v="0"/>
    <n v="27946"/>
    <x v="3"/>
    <x v="2"/>
    <x v="0"/>
    <x v="9"/>
    <x v="0"/>
    <n v="4"/>
  </r>
  <r>
    <x v="0"/>
    <n v="11516"/>
    <x v="3"/>
    <x v="3"/>
    <x v="0"/>
    <x v="8"/>
    <x v="3"/>
    <n v="3"/>
  </r>
  <r>
    <x v="0"/>
    <n v="19512"/>
    <x v="0"/>
    <x v="1"/>
    <x v="0"/>
    <x v="4"/>
    <x v="0"/>
    <n v="3"/>
  </r>
  <r>
    <x v="1"/>
    <n v="20146"/>
    <x v="1"/>
    <x v="3"/>
    <x v="0"/>
    <x v="3"/>
    <x v="0"/>
    <n v="3"/>
  </r>
  <r>
    <x v="0"/>
    <n v="91044"/>
    <x v="1"/>
    <x v="0"/>
    <x v="0"/>
    <x v="10"/>
    <x v="0"/>
    <n v="1"/>
  </r>
  <r>
    <x v="1"/>
    <n v="24046"/>
    <x v="0"/>
    <x v="2"/>
    <x v="0"/>
    <x v="6"/>
    <x v="0"/>
    <n v="3"/>
  </r>
  <r>
    <x v="1"/>
    <n v="90483"/>
    <x v="1"/>
    <x v="3"/>
    <x v="0"/>
    <x v="2"/>
    <x v="0"/>
    <n v="4"/>
  </r>
  <r>
    <x v="0"/>
    <n v="83923"/>
    <x v="0"/>
    <x v="3"/>
    <x v="0"/>
    <x v="10"/>
    <x v="0"/>
    <n v="4"/>
  </r>
  <r>
    <x v="0"/>
    <n v="6014"/>
    <x v="2"/>
    <x v="1"/>
    <x v="0"/>
    <x v="4"/>
    <x v="0"/>
    <n v="2"/>
  </r>
  <r>
    <x v="0"/>
    <n v="34868"/>
    <x v="2"/>
    <x v="0"/>
    <x v="0"/>
    <x v="13"/>
    <x v="0"/>
    <n v="3"/>
  </r>
  <r>
    <x v="1"/>
    <n v="45740"/>
    <x v="1"/>
    <x v="1"/>
    <x v="0"/>
    <x v="4"/>
    <x v="0"/>
    <n v="3"/>
  </r>
  <r>
    <x v="1"/>
    <n v="46494"/>
    <x v="0"/>
    <x v="1"/>
    <x v="0"/>
    <x v="9"/>
    <x v="0"/>
    <n v="3"/>
  </r>
  <r>
    <x v="1"/>
    <n v="38014"/>
    <x v="2"/>
    <x v="3"/>
    <x v="0"/>
    <x v="4"/>
    <x v="0"/>
    <n v="3"/>
  </r>
  <r>
    <x v="1"/>
    <n v="75099"/>
    <x v="4"/>
    <x v="3"/>
    <x v="0"/>
    <x v="3"/>
    <x v="0"/>
    <n v="3"/>
  </r>
  <r>
    <x v="0"/>
    <n v="12948"/>
    <x v="3"/>
    <x v="1"/>
    <x v="0"/>
    <x v="6"/>
    <x v="0"/>
    <n v="3"/>
  </r>
  <r>
    <x v="0"/>
    <n v="67665"/>
    <x v="1"/>
    <x v="3"/>
    <x v="0"/>
    <x v="3"/>
    <x v="0"/>
    <n v="3"/>
  </r>
  <r>
    <x v="1"/>
    <n v="50557"/>
    <x v="1"/>
    <x v="3"/>
    <x v="0"/>
    <x v="20"/>
    <x v="0"/>
    <n v="5"/>
  </r>
  <r>
    <x v="1"/>
    <n v="87065"/>
    <x v="0"/>
    <x v="2"/>
    <x v="0"/>
    <x v="3"/>
    <x v="0"/>
    <n v="3"/>
  </r>
  <r>
    <x v="0"/>
    <n v="78768"/>
    <x v="0"/>
    <x v="1"/>
    <x v="0"/>
    <x v="3"/>
    <x v="0"/>
    <n v="1"/>
  </r>
  <r>
    <x v="1"/>
    <n v="35072"/>
    <x v="2"/>
    <x v="0"/>
    <x v="0"/>
    <x v="1"/>
    <x v="0"/>
    <n v="2"/>
  </r>
  <r>
    <x v="1"/>
    <n v="87930"/>
    <x v="1"/>
    <x v="2"/>
    <x v="0"/>
    <x v="4"/>
    <x v="0"/>
    <n v="4"/>
  </r>
  <r>
    <x v="1"/>
    <n v="71735"/>
    <x v="0"/>
    <x v="2"/>
    <x v="0"/>
    <x v="3"/>
    <x v="0"/>
    <n v="3"/>
  </r>
  <r>
    <x v="1"/>
    <n v="66521"/>
    <x v="4"/>
    <x v="1"/>
    <x v="0"/>
    <x v="9"/>
    <x v="0"/>
    <n v="4"/>
  </r>
  <r>
    <x v="0"/>
    <n v="47048"/>
    <x v="2"/>
    <x v="3"/>
    <x v="0"/>
    <x v="15"/>
    <x v="0"/>
    <n v="2"/>
  </r>
  <r>
    <x v="0"/>
    <n v="17960"/>
    <x v="1"/>
    <x v="3"/>
    <x v="0"/>
    <x v="14"/>
    <x v="0"/>
    <n v="3"/>
  </r>
  <r>
    <x v="0"/>
    <n v="42857"/>
    <x v="4"/>
    <x v="0"/>
    <x v="0"/>
    <x v="3"/>
    <x v="0"/>
    <n v="2"/>
  </r>
  <r>
    <x v="1"/>
    <n v="85935"/>
    <x v="1"/>
    <x v="3"/>
    <x v="0"/>
    <x v="5"/>
    <x v="0"/>
    <n v="3"/>
  </r>
  <r>
    <x v="0"/>
    <n v="41824"/>
    <x v="1"/>
    <x v="3"/>
    <x v="0"/>
    <x v="9"/>
    <x v="0"/>
    <n v="5"/>
  </r>
  <r>
    <x v="1"/>
    <n v="57006"/>
    <x v="1"/>
    <x v="2"/>
    <x v="0"/>
    <x v="12"/>
    <x v="0"/>
    <n v="2"/>
  </r>
  <r>
    <x v="1"/>
    <n v="82003"/>
    <x v="2"/>
    <x v="1"/>
    <x v="0"/>
    <x v="4"/>
    <x v="0"/>
    <n v="3"/>
  </r>
  <r>
    <x v="0"/>
    <n v="62032"/>
    <x v="1"/>
    <x v="2"/>
    <x v="0"/>
    <x v="3"/>
    <x v="0"/>
    <n v="3"/>
  </r>
  <r>
    <x v="0"/>
    <n v="14400"/>
    <x v="4"/>
    <x v="1"/>
    <x v="0"/>
    <x v="4"/>
    <x v="0"/>
    <n v="3"/>
  </r>
  <r>
    <x v="0"/>
    <n v="34876"/>
    <x v="0"/>
    <x v="3"/>
    <x v="0"/>
    <x v="1"/>
    <x v="0"/>
    <n v="5"/>
  </r>
  <r>
    <x v="0"/>
    <n v="34856"/>
    <x v="4"/>
    <x v="2"/>
    <x v="0"/>
    <x v="5"/>
    <x v="2"/>
    <n v="3"/>
  </r>
  <r>
    <x v="1"/>
    <n v="78039"/>
    <x v="4"/>
    <x v="2"/>
    <x v="0"/>
    <x v="6"/>
    <x v="1"/>
    <n v="1"/>
  </r>
  <r>
    <x v="1"/>
    <n v="67062"/>
    <x v="3"/>
    <x v="3"/>
    <x v="0"/>
    <x v="4"/>
    <x v="0"/>
    <n v="3"/>
  </r>
  <r>
    <x v="1"/>
    <n v="30982"/>
    <x v="1"/>
    <x v="2"/>
    <x v="0"/>
    <x v="4"/>
    <x v="1"/>
    <n v="3"/>
  </r>
  <r>
    <x v="0"/>
    <n v="4369"/>
    <x v="4"/>
    <x v="2"/>
    <x v="0"/>
    <x v="3"/>
    <x v="1"/>
    <n v="2"/>
  </r>
  <r>
    <x v="0"/>
    <n v="65806"/>
    <x v="2"/>
    <x v="1"/>
    <x v="0"/>
    <x v="3"/>
    <x v="1"/>
    <n v="3"/>
  </r>
  <r>
    <x v="0"/>
    <n v="90552"/>
    <x v="4"/>
    <x v="0"/>
    <x v="0"/>
    <x v="4"/>
    <x v="1"/>
    <n v="1"/>
  </r>
  <r>
    <x v="1"/>
    <n v="31018"/>
    <x v="3"/>
    <x v="2"/>
    <x v="0"/>
    <x v="4"/>
    <x v="1"/>
    <n v="5"/>
  </r>
  <r>
    <x v="0"/>
    <n v="42754"/>
    <x v="1"/>
    <x v="1"/>
    <x v="0"/>
    <x v="6"/>
    <x v="1"/>
    <n v="3"/>
  </r>
  <r>
    <x v="1"/>
    <n v="24571"/>
    <x v="4"/>
    <x v="3"/>
    <x v="0"/>
    <x v="9"/>
    <x v="0"/>
    <n v="3"/>
  </r>
  <r>
    <x v="1"/>
    <n v="74701"/>
    <x v="3"/>
    <x v="0"/>
    <x v="0"/>
    <x v="3"/>
    <x v="1"/>
    <n v="4"/>
  </r>
  <r>
    <x v="1"/>
    <n v="35065"/>
    <x v="2"/>
    <x v="1"/>
    <x v="0"/>
    <x v="4"/>
    <x v="1"/>
    <n v="2"/>
  </r>
  <r>
    <x v="1"/>
    <n v="61176"/>
    <x v="3"/>
    <x v="2"/>
    <x v="0"/>
    <x v="4"/>
    <x v="1"/>
    <n v="5"/>
  </r>
  <r>
    <x v="0"/>
    <n v="22374"/>
    <x v="2"/>
    <x v="1"/>
    <x v="0"/>
    <x v="3"/>
    <x v="1"/>
    <n v="2"/>
  </r>
  <r>
    <x v="0"/>
    <n v="57215"/>
    <x v="4"/>
    <x v="0"/>
    <x v="0"/>
    <x v="3"/>
    <x v="1"/>
    <n v="3"/>
  </r>
  <r>
    <x v="0"/>
    <n v="5985"/>
    <x v="1"/>
    <x v="2"/>
    <x v="0"/>
    <x v="16"/>
    <x v="1"/>
    <n v="3"/>
  </r>
  <r>
    <x v="0"/>
    <n v="94040"/>
    <x v="4"/>
    <x v="3"/>
    <x v="0"/>
    <x v="9"/>
    <x v="0"/>
    <n v="4"/>
  </r>
  <r>
    <x v="1"/>
    <n v="35546"/>
    <x v="2"/>
    <x v="2"/>
    <x v="0"/>
    <x v="1"/>
    <x v="1"/>
    <n v="2"/>
  </r>
  <r>
    <x v="1"/>
    <n v="33903"/>
    <x v="1"/>
    <x v="3"/>
    <x v="0"/>
    <x v="4"/>
    <x v="1"/>
    <n v="4"/>
  </r>
  <r>
    <x v="0"/>
    <n v="58194"/>
    <x v="3"/>
    <x v="3"/>
    <x v="0"/>
    <x v="6"/>
    <x v="1"/>
    <n v="3"/>
  </r>
  <r>
    <x v="0"/>
    <n v="7445"/>
    <x v="4"/>
    <x v="1"/>
    <x v="0"/>
    <x v="4"/>
    <x v="1"/>
    <n v="5"/>
  </r>
  <r>
    <x v="0"/>
    <n v="52336"/>
    <x v="4"/>
    <x v="0"/>
    <x v="0"/>
    <x v="8"/>
    <x v="1"/>
    <n v="4"/>
  </r>
  <r>
    <x v="0"/>
    <n v="53521"/>
    <x v="0"/>
    <x v="1"/>
    <x v="0"/>
    <x v="3"/>
    <x v="1"/>
    <n v="3"/>
  </r>
  <r>
    <x v="0"/>
    <n v="48347"/>
    <x v="1"/>
    <x v="2"/>
    <x v="0"/>
    <x v="20"/>
    <x v="1"/>
    <n v="4"/>
  </r>
  <r>
    <x v="1"/>
    <n v="9268"/>
    <x v="3"/>
    <x v="0"/>
    <x v="0"/>
    <x v="4"/>
    <x v="1"/>
    <n v="1"/>
  </r>
  <r>
    <x v="1"/>
    <n v="20032"/>
    <x v="0"/>
    <x v="1"/>
    <x v="0"/>
    <x v="4"/>
    <x v="1"/>
    <n v="3"/>
  </r>
  <r>
    <x v="1"/>
    <n v="59153"/>
    <x v="2"/>
    <x v="3"/>
    <x v="0"/>
    <x v="4"/>
    <x v="1"/>
    <n v="5"/>
  </r>
  <r>
    <x v="0"/>
    <n v="20389"/>
    <x v="1"/>
    <x v="3"/>
    <x v="0"/>
    <x v="3"/>
    <x v="1"/>
    <n v="2"/>
  </r>
  <r>
    <x v="0"/>
    <n v="26286"/>
    <x v="1"/>
    <x v="2"/>
    <x v="0"/>
    <x v="4"/>
    <x v="0"/>
    <n v="3"/>
  </r>
  <r>
    <x v="0"/>
    <n v="85739"/>
    <x v="2"/>
    <x v="3"/>
    <x v="0"/>
    <x v="3"/>
    <x v="0"/>
    <n v="3"/>
  </r>
  <r>
    <x v="0"/>
    <n v="45331"/>
    <x v="1"/>
    <x v="0"/>
    <x v="0"/>
    <x v="3"/>
    <x v="0"/>
    <n v="2"/>
  </r>
  <r>
    <x v="1"/>
    <n v="46093"/>
    <x v="2"/>
    <x v="0"/>
    <x v="0"/>
    <x v="2"/>
    <x v="0"/>
    <n v="3"/>
  </r>
  <r>
    <x v="1"/>
    <n v="48911"/>
    <x v="3"/>
    <x v="3"/>
    <x v="0"/>
    <x v="10"/>
    <x v="0"/>
    <n v="1"/>
  </r>
  <r>
    <x v="1"/>
    <n v="18226"/>
    <x v="4"/>
    <x v="2"/>
    <x v="0"/>
    <x v="4"/>
    <x v="0"/>
    <n v="1"/>
  </r>
  <r>
    <x v="0"/>
    <n v="90024"/>
    <x v="1"/>
    <x v="2"/>
    <x v="0"/>
    <x v="19"/>
    <x v="0"/>
    <n v="1"/>
  </r>
  <r>
    <x v="0"/>
    <n v="2225"/>
    <x v="3"/>
    <x v="3"/>
    <x v="0"/>
    <x v="2"/>
    <x v="0"/>
    <n v="3"/>
  </r>
  <r>
    <x v="0"/>
    <n v="14864"/>
    <x v="2"/>
    <x v="1"/>
    <x v="0"/>
    <x v="3"/>
    <x v="0"/>
    <n v="2"/>
  </r>
  <r>
    <x v="0"/>
    <n v="33532"/>
    <x v="1"/>
    <x v="2"/>
    <x v="0"/>
    <x v="3"/>
    <x v="2"/>
    <n v="3"/>
  </r>
  <r>
    <x v="1"/>
    <n v="37566"/>
    <x v="3"/>
    <x v="3"/>
    <x v="0"/>
    <x v="4"/>
    <x v="0"/>
    <n v="2"/>
  </r>
  <r>
    <x v="0"/>
    <n v="88306"/>
    <x v="2"/>
    <x v="0"/>
    <x v="0"/>
    <x v="4"/>
    <x v="2"/>
    <n v="3"/>
  </r>
  <r>
    <x v="0"/>
    <n v="49024"/>
    <x v="4"/>
    <x v="2"/>
    <x v="0"/>
    <x v="3"/>
    <x v="0"/>
    <n v="4"/>
  </r>
  <r>
    <x v="0"/>
    <n v="41302"/>
    <x v="4"/>
    <x v="1"/>
    <x v="0"/>
    <x v="4"/>
    <x v="0"/>
    <n v="3"/>
  </r>
  <r>
    <x v="0"/>
    <n v="63776"/>
    <x v="2"/>
    <x v="1"/>
    <x v="0"/>
    <x v="3"/>
    <x v="0"/>
    <n v="3"/>
  </r>
  <r>
    <x v="0"/>
    <n v="16715"/>
    <x v="0"/>
    <x v="0"/>
    <x v="0"/>
    <x v="1"/>
    <x v="0"/>
    <n v="2"/>
  </r>
  <r>
    <x v="0"/>
    <n v="90974"/>
    <x v="3"/>
    <x v="3"/>
    <x v="0"/>
    <x v="12"/>
    <x v="0"/>
    <n v="1"/>
  </r>
  <r>
    <x v="1"/>
    <n v="3403"/>
    <x v="1"/>
    <x v="2"/>
    <x v="0"/>
    <x v="4"/>
    <x v="0"/>
    <n v="1"/>
  </r>
  <r>
    <x v="1"/>
    <n v="22662"/>
    <x v="3"/>
    <x v="1"/>
    <x v="0"/>
    <x v="4"/>
    <x v="0"/>
    <n v="3"/>
  </r>
  <r>
    <x v="0"/>
    <n v="66066"/>
    <x v="4"/>
    <x v="2"/>
    <x v="0"/>
    <x v="4"/>
    <x v="1"/>
    <n v="3"/>
  </r>
  <r>
    <x v="0"/>
    <n v="58775"/>
    <x v="2"/>
    <x v="3"/>
    <x v="0"/>
    <x v="4"/>
    <x v="0"/>
    <n v="2"/>
  </r>
  <r>
    <x v="0"/>
    <n v="12351"/>
    <x v="0"/>
    <x v="1"/>
    <x v="0"/>
    <x v="4"/>
    <x v="0"/>
    <n v="1"/>
  </r>
  <r>
    <x v="0"/>
    <n v="24805"/>
    <x v="2"/>
    <x v="1"/>
    <x v="0"/>
    <x v="0"/>
    <x v="0"/>
    <n v="5"/>
  </r>
  <r>
    <x v="0"/>
    <n v="18000"/>
    <x v="4"/>
    <x v="1"/>
    <x v="0"/>
    <x v="4"/>
    <x v="0"/>
    <n v="5"/>
  </r>
  <r>
    <x v="1"/>
    <n v="67579"/>
    <x v="4"/>
    <x v="3"/>
    <x v="0"/>
    <x v="4"/>
    <x v="0"/>
    <n v="3"/>
  </r>
  <r>
    <x v="1"/>
    <n v="82704"/>
    <x v="4"/>
    <x v="3"/>
    <x v="0"/>
    <x v="15"/>
    <x v="0"/>
    <n v="4"/>
  </r>
  <r>
    <x v="1"/>
    <n v="41572"/>
    <x v="1"/>
    <x v="0"/>
    <x v="0"/>
    <x v="17"/>
    <x v="0"/>
    <n v="3"/>
  </r>
  <r>
    <x v="0"/>
    <n v="24028"/>
    <x v="4"/>
    <x v="1"/>
    <x v="0"/>
    <x v="5"/>
    <x v="0"/>
    <n v="2"/>
  </r>
  <r>
    <x v="0"/>
    <n v="68155"/>
    <x v="0"/>
    <x v="3"/>
    <x v="0"/>
    <x v="12"/>
    <x v="1"/>
    <n v="3"/>
  </r>
  <r>
    <x v="0"/>
    <n v="74549"/>
    <x v="0"/>
    <x v="1"/>
    <x v="0"/>
    <x v="4"/>
    <x v="0"/>
    <n v="5"/>
  </r>
  <r>
    <x v="0"/>
    <n v="44418"/>
    <x v="1"/>
    <x v="2"/>
    <x v="0"/>
    <x v="3"/>
    <x v="1"/>
    <n v="3"/>
  </r>
  <r>
    <x v="1"/>
    <n v="23971"/>
    <x v="1"/>
    <x v="0"/>
    <x v="0"/>
    <x v="8"/>
    <x v="0"/>
    <n v="3"/>
  </r>
  <r>
    <x v="1"/>
    <n v="46381"/>
    <x v="4"/>
    <x v="2"/>
    <x v="0"/>
    <x v="0"/>
    <x v="0"/>
    <n v="2"/>
  </r>
  <r>
    <x v="0"/>
    <n v="71282"/>
    <x v="2"/>
    <x v="0"/>
    <x v="0"/>
    <x v="8"/>
    <x v="0"/>
    <n v="1"/>
  </r>
  <r>
    <x v="0"/>
    <n v="40277"/>
    <x v="4"/>
    <x v="0"/>
    <x v="0"/>
    <x v="3"/>
    <x v="0"/>
    <n v="4"/>
  </r>
  <r>
    <x v="0"/>
    <n v="39578"/>
    <x v="3"/>
    <x v="3"/>
    <x v="0"/>
    <x v="3"/>
    <x v="0"/>
    <n v="2"/>
  </r>
  <r>
    <x v="0"/>
    <n v="18079"/>
    <x v="2"/>
    <x v="2"/>
    <x v="0"/>
    <x v="4"/>
    <x v="0"/>
    <n v="2"/>
  </r>
  <r>
    <x v="0"/>
    <n v="57340"/>
    <x v="2"/>
    <x v="3"/>
    <x v="0"/>
    <x v="16"/>
    <x v="0"/>
    <n v="1"/>
  </r>
  <r>
    <x v="0"/>
    <n v="44500"/>
    <x v="2"/>
    <x v="0"/>
    <x v="0"/>
    <x v="6"/>
    <x v="0"/>
    <n v="3"/>
  </r>
  <r>
    <x v="1"/>
    <n v="35444"/>
    <x v="3"/>
    <x v="0"/>
    <x v="0"/>
    <x v="6"/>
    <x v="0"/>
    <n v="3"/>
  </r>
  <r>
    <x v="1"/>
    <n v="6608"/>
    <x v="0"/>
    <x v="1"/>
    <x v="0"/>
    <x v="13"/>
    <x v="0"/>
    <n v="2"/>
  </r>
  <r>
    <x v="0"/>
    <n v="3807"/>
    <x v="1"/>
    <x v="3"/>
    <x v="0"/>
    <x v="1"/>
    <x v="0"/>
    <n v="2"/>
  </r>
  <r>
    <x v="0"/>
    <n v="57487"/>
    <x v="0"/>
    <x v="2"/>
    <x v="0"/>
    <x v="4"/>
    <x v="0"/>
    <n v="2"/>
  </r>
  <r>
    <x v="2"/>
    <m/>
    <x v="5"/>
    <x v="4"/>
    <x v="6"/>
    <x v="25"/>
    <x v="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
    <s v="Female"/>
    <n v="34904"/>
    <x v="0"/>
    <s v="Widowed"/>
    <x v="0"/>
    <s v="Finance &amp; Accounting"/>
    <x v="0"/>
    <n v="4"/>
  </r>
  <r>
    <n v="3428"/>
    <s v="Paula Smal"/>
    <s v="Male"/>
    <n v="6593"/>
    <x v="1"/>
    <s v="Widowed"/>
    <x v="0"/>
    <s v="Aerial"/>
    <x v="0"/>
    <n v="3"/>
  </r>
  <r>
    <n v="3429"/>
    <s v="Edward Buc"/>
    <s v="Male"/>
    <n v="2330"/>
    <x v="1"/>
    <s v="Widowed"/>
    <x v="1"/>
    <s v="General - Sga"/>
    <x v="0"/>
    <n v="4"/>
  </r>
  <r>
    <n v="3430"/>
    <s v="Michael Riorda"/>
    <s v="Male"/>
    <n v="58782"/>
    <x v="2"/>
    <s v="Single"/>
    <x v="1"/>
    <s v="Finance &amp; Accounting"/>
    <x v="0"/>
    <n v="2"/>
  </r>
  <r>
    <n v="3431"/>
    <s v="Jasmine Onqu"/>
    <s v="Female"/>
    <n v="33174"/>
    <x v="2"/>
    <s v="Married"/>
    <x v="1"/>
    <s v="General - Con"/>
    <x v="0"/>
    <n v="3"/>
  </r>
  <r>
    <n v="3432"/>
    <s v="Maruk Fraval"/>
    <s v="Male"/>
    <n v="6050"/>
    <x v="3"/>
    <s v="Married"/>
    <x v="1"/>
    <s v="Field Operations"/>
    <x v="0"/>
    <n v="3"/>
  </r>
  <r>
    <n v="3433"/>
    <s v="Latia Cost"/>
    <s v="Female"/>
    <n v="90007"/>
    <x v="1"/>
    <s v="Divorced"/>
    <x v="1"/>
    <s v="General - Eng"/>
    <x v="1"/>
    <n v="4"/>
  </r>
  <r>
    <n v="3434"/>
    <s v="Sharlene Terr"/>
    <s v="Female"/>
    <n v="97756"/>
    <x v="0"/>
    <s v="Divorced"/>
    <x v="1"/>
    <s v="Engineers"/>
    <x v="0"/>
    <n v="2"/>
  </r>
  <r>
    <n v="3435"/>
    <s v="Jac McKinz"/>
    <s v="Male"/>
    <n v="78789"/>
    <x v="3"/>
    <s v="Widowed"/>
    <x v="1"/>
    <s v="Executive"/>
    <x v="1"/>
    <n v="3"/>
  </r>
  <r>
    <n v="3436"/>
    <s v="Joseph Martin"/>
    <s v="Male"/>
    <n v="78207"/>
    <x v="4"/>
    <s v="Widowed"/>
    <x v="1"/>
    <s v="Engineers"/>
    <x v="0"/>
    <n v="5"/>
  </r>
  <r>
    <n v="3437"/>
    <s v="Myriam Givens"/>
    <s v="Female"/>
    <n v="46204"/>
    <x v="2"/>
    <s v="Single"/>
    <x v="1"/>
    <s v="Field Operations"/>
    <x v="0"/>
    <n v="5"/>
  </r>
  <r>
    <n v="3438"/>
    <s v="Dheepa Nguyen"/>
    <s v="Female"/>
    <n v="30428"/>
    <x v="4"/>
    <s v="Married"/>
    <x v="1"/>
    <s v="General - Con"/>
    <x v="0"/>
    <n v="3"/>
  </r>
  <r>
    <n v="3439"/>
    <s v="Bartholemew Khemmi"/>
    <s v="Male"/>
    <n v="80820"/>
    <x v="2"/>
    <s v="Single"/>
    <x v="1"/>
    <s v="Splicing"/>
    <x v="0"/>
    <n v="3"/>
  </r>
  <r>
    <n v="3440"/>
    <s v="Xana Pott"/>
    <s v="Female"/>
    <n v="40220"/>
    <x v="0"/>
    <s v="Divorced"/>
    <x v="1"/>
    <s v="Finance &amp; Accounting"/>
    <x v="0"/>
    <n v="3"/>
  </r>
  <r>
    <n v="3441"/>
    <s v="Prater Jeremy"/>
    <s v="Male"/>
    <n v="89139"/>
    <x v="4"/>
    <s v="Widowed"/>
    <x v="1"/>
    <s v="General - Con"/>
    <x v="1"/>
    <n v="4"/>
  </r>
  <r>
    <n v="3442"/>
    <s v="Kaylah Moo"/>
    <s v="Male"/>
    <n v="2810"/>
    <x v="3"/>
    <s v="Single"/>
    <x v="2"/>
    <s v="Field Operations"/>
    <x v="1"/>
    <n v="2"/>
  </r>
  <r>
    <n v="3443"/>
    <s v="Kristen Tat"/>
    <s v="Male"/>
    <n v="2621"/>
    <x v="4"/>
    <s v="Widowed"/>
    <x v="2"/>
    <s v="Project Management - Con"/>
    <x v="0"/>
    <n v="3"/>
  </r>
  <r>
    <n v="3444"/>
    <s v="Bobby Rodger"/>
    <s v="Male"/>
    <n v="44553"/>
    <x v="2"/>
    <s v="Widowed"/>
    <x v="1"/>
    <s v="Engineers"/>
    <x v="0"/>
    <n v="3"/>
  </r>
  <r>
    <n v="3445"/>
    <s v="Reid Par"/>
    <s v="Female"/>
    <n v="5360"/>
    <x v="2"/>
    <s v="Married"/>
    <x v="1"/>
    <s v="Project Management - Con"/>
    <x v="1"/>
    <n v="4"/>
  </r>
  <r>
    <n v="3446"/>
    <s v="Hector Dalton"/>
    <s v="Female"/>
    <n v="16325"/>
    <x v="0"/>
    <s v="Divorced"/>
    <x v="1"/>
    <s v="Field Operations"/>
    <x v="1"/>
    <n v="2"/>
  </r>
  <r>
    <n v="3447"/>
    <s v="Mariela Schult"/>
    <s v="Female"/>
    <n v="43481"/>
    <x v="4"/>
    <s v="Widowed"/>
    <x v="1"/>
    <s v="General - Con"/>
    <x v="0"/>
    <n v="3"/>
  </r>
  <r>
    <n v="3448"/>
    <s v="Angela Molina"/>
    <s v="Male"/>
    <n v="50705"/>
    <x v="4"/>
    <s v="Widowed"/>
    <x v="1"/>
    <s v="Engineers"/>
    <x v="0"/>
    <n v="3"/>
  </r>
  <r>
    <n v="3449"/>
    <s v="Gerald Presto"/>
    <s v="Male"/>
    <n v="5168"/>
    <x v="3"/>
    <s v="Single"/>
    <x v="1"/>
    <s v="General - Eng"/>
    <x v="0"/>
    <n v="5"/>
  </r>
  <r>
    <n v="3450"/>
    <s v="Reilly Moye"/>
    <s v="Male"/>
    <n v="11765"/>
    <x v="2"/>
    <s v="Single"/>
    <x v="1"/>
    <s v="Field Operations"/>
    <x v="1"/>
    <n v="2"/>
  </r>
  <r>
    <n v="3451"/>
    <s v="Carlee French"/>
    <s v="Male"/>
    <n v="71071"/>
    <x v="2"/>
    <s v="Divorced"/>
    <x v="1"/>
    <s v="General - Con"/>
    <x v="1"/>
    <n v="3"/>
  </r>
  <r>
    <n v="3452"/>
    <s v="Jaydon Blackb"/>
    <s v="Male"/>
    <n v="12122"/>
    <x v="3"/>
    <s v="Divorced"/>
    <x v="1"/>
    <s v="General - Con"/>
    <x v="0"/>
    <n v="2"/>
  </r>
  <r>
    <n v="3453"/>
    <s v="Bridger Carter"/>
    <s v="Male"/>
    <n v="87065"/>
    <x v="0"/>
    <s v="Widowed"/>
    <x v="1"/>
    <s v="Fielders"/>
    <x v="0"/>
    <n v="4"/>
  </r>
  <r>
    <n v="3454"/>
    <s v="Leon Bear"/>
    <s v="Male"/>
    <n v="10415"/>
    <x v="1"/>
    <s v="Married"/>
    <x v="2"/>
    <s v="General - Con"/>
    <x v="2"/>
    <n v="4"/>
  </r>
  <r>
    <n v="3455"/>
    <s v="Charity Mirand"/>
    <s v="Male"/>
    <n v="3763"/>
    <x v="2"/>
    <s v="Widowed"/>
    <x v="1"/>
    <s v="Project Management - Eng"/>
    <x v="1"/>
    <n v="4"/>
  </r>
  <r>
    <n v="3456"/>
    <s v="Axel How"/>
    <s v="Female"/>
    <n v="79623"/>
    <x v="3"/>
    <s v="Divorced"/>
    <x v="1"/>
    <s v="Field Operations"/>
    <x v="0"/>
    <n v="3"/>
  </r>
  <r>
    <n v="3457"/>
    <s v="Milton Wal"/>
    <s v="Female"/>
    <n v="69189"/>
    <x v="0"/>
    <s v="Divorced"/>
    <x v="1"/>
    <s v="Engineers"/>
    <x v="2"/>
    <n v="3"/>
  </r>
  <r>
    <n v="3458"/>
    <s v="Cory Robins"/>
    <s v="Female"/>
    <n v="5194"/>
    <x v="1"/>
    <s v="Single"/>
    <x v="1"/>
    <s v="Field Operations"/>
    <x v="2"/>
    <n v="3"/>
  </r>
  <r>
    <n v="3459"/>
    <s v="Saniya Y"/>
    <s v="Male"/>
    <n v="8779"/>
    <x v="3"/>
    <s v="Widowed"/>
    <x v="1"/>
    <s v="General - Con"/>
    <x v="1"/>
    <n v="2"/>
  </r>
  <r>
    <n v="3460"/>
    <s v="Alisa Jame"/>
    <s v="Male"/>
    <n v="74682"/>
    <x v="4"/>
    <s v="Married"/>
    <x v="1"/>
    <s v="Aerial"/>
    <x v="0"/>
    <n v="3"/>
  </r>
  <r>
    <n v="3461"/>
    <s v="Lincoln Compto"/>
    <s v="Male"/>
    <n v="78046"/>
    <x v="1"/>
    <s v="Married"/>
    <x v="1"/>
    <s v="General - Con"/>
    <x v="2"/>
    <n v="1"/>
  </r>
  <r>
    <n v="3462"/>
    <s v="Aliana Nola"/>
    <s v="Male"/>
    <n v="27270"/>
    <x v="1"/>
    <s v="Divorced"/>
    <x v="1"/>
    <s v="Field Operations"/>
    <x v="2"/>
    <n v="3"/>
  </r>
  <r>
    <n v="3463"/>
    <s v="Kayden Dodson"/>
    <s v="Male"/>
    <n v="12703"/>
    <x v="1"/>
    <s v="Single"/>
    <x v="1"/>
    <s v="Field Operations"/>
    <x v="0"/>
    <n v="1"/>
  </r>
  <r>
    <n v="3464"/>
    <s v="James Duk"/>
    <s v="Male"/>
    <n v="66835"/>
    <x v="3"/>
    <s v="Widowed"/>
    <x v="1"/>
    <s v="Shop (Fleet)"/>
    <x v="2"/>
    <n v="5"/>
  </r>
  <r>
    <n v="3465"/>
    <s v="Willow Stuart"/>
    <s v="Male"/>
    <n v="66150"/>
    <x v="4"/>
    <s v="Divorced"/>
    <x v="1"/>
    <s v="General - Con"/>
    <x v="2"/>
    <n v="3"/>
  </r>
  <r>
    <n v="3466"/>
    <s v="Clayton Walker"/>
    <s v="Male"/>
    <n v="64288"/>
    <x v="2"/>
    <s v="Married"/>
    <x v="2"/>
    <s v="Aerial"/>
    <x v="1"/>
    <n v="4"/>
  </r>
  <r>
    <n v="3467"/>
    <s v="Celia Curtis"/>
    <s v="Female"/>
    <n v="94333"/>
    <x v="4"/>
    <s v="Divorced"/>
    <x v="1"/>
    <s v="Fielders"/>
    <x v="1"/>
    <n v="1"/>
  </r>
  <r>
    <n v="3468"/>
    <s v="Valentin Reilly"/>
    <s v="Female"/>
    <n v="45453"/>
    <x v="3"/>
    <s v="Single"/>
    <x v="1"/>
    <s v="Wireline Construction"/>
    <x v="0"/>
    <n v="4"/>
  </r>
  <r>
    <n v="3469"/>
    <s v="Ryland Shephe"/>
    <s v="Female"/>
    <n v="81905"/>
    <x v="4"/>
    <s v="Divorced"/>
    <x v="1"/>
    <s v="Field Operations"/>
    <x v="2"/>
    <n v="3"/>
  </r>
  <r>
    <n v="3470"/>
    <s v="Esteban Gilber"/>
    <s v="Female"/>
    <n v="12491"/>
    <x v="3"/>
    <s v="Married"/>
    <x v="1"/>
    <s v="Field Operations"/>
    <x v="2"/>
    <n v="3"/>
  </r>
  <r>
    <n v="3471"/>
    <s v="Jonathan Adkins"/>
    <s v="Male"/>
    <n v="64350"/>
    <x v="4"/>
    <s v="Married"/>
    <x v="1"/>
    <s v="Field Operations"/>
    <x v="0"/>
    <n v="4"/>
  </r>
  <r>
    <n v="3472"/>
    <s v="Nevaeh Sot"/>
    <s v="Male"/>
    <n v="74124"/>
    <x v="2"/>
    <s v="Married"/>
    <x v="1"/>
    <s v="Project Management - Con"/>
    <x v="1"/>
    <n v="4"/>
  </r>
  <r>
    <n v="3473"/>
    <s v="Chaim Mat"/>
    <s v="Male"/>
    <n v="33379"/>
    <x v="1"/>
    <s v="Widowed"/>
    <x v="1"/>
    <s v="Shop (Fleet)"/>
    <x v="1"/>
    <n v="2"/>
  </r>
  <r>
    <n v="3474"/>
    <s v="Arely Patton"/>
    <s v="Male"/>
    <n v="34481"/>
    <x v="2"/>
    <s v="Divorced"/>
    <x v="1"/>
    <s v="Catv"/>
    <x v="0"/>
    <n v="2"/>
  </r>
  <r>
    <n v="3475"/>
    <s v="Vance Trujil"/>
    <s v="Male"/>
    <n v="90406"/>
    <x v="4"/>
    <s v="Widowed"/>
    <x v="1"/>
    <s v="General - Con"/>
    <x v="0"/>
    <n v="2"/>
  </r>
  <r>
    <n v="3476"/>
    <s v="Charlie Koc"/>
    <s v="Male"/>
    <n v="95774"/>
    <x v="4"/>
    <s v="Divorced"/>
    <x v="1"/>
    <s v="Fielders"/>
    <x v="2"/>
    <n v="2"/>
  </r>
  <r>
    <n v="3477"/>
    <s v="Sonny Horn"/>
    <s v="Female"/>
    <n v="16058"/>
    <x v="4"/>
    <s v="Widowed"/>
    <x v="2"/>
    <s v="Aerial"/>
    <x v="2"/>
    <n v="2"/>
  </r>
  <r>
    <n v="3478"/>
    <s v="Thomas Chandl"/>
    <s v="Female"/>
    <n v="45149"/>
    <x v="1"/>
    <s v="Married"/>
    <x v="1"/>
    <s v="Wireline Construction"/>
    <x v="0"/>
    <n v="2"/>
  </r>
  <r>
    <n v="3479"/>
    <s v="Sarai Ston"/>
    <s v="Female"/>
    <n v="96336"/>
    <x v="1"/>
    <s v="Widowed"/>
    <x v="1"/>
    <s v="Project Management - Con"/>
    <x v="0"/>
    <n v="2"/>
  </r>
  <r>
    <n v="3480"/>
    <s v="Jerimiah Harmon"/>
    <s v="Female"/>
    <n v="75671"/>
    <x v="3"/>
    <s v="Widowed"/>
    <x v="1"/>
    <s v="Catv"/>
    <x v="0"/>
    <n v="1"/>
  </r>
  <r>
    <n v="3481"/>
    <s v="Leland Alle"/>
    <s v="Male"/>
    <n v="61149"/>
    <x v="2"/>
    <s v="Widowed"/>
    <x v="1"/>
    <s v="Wireline Construction"/>
    <x v="0"/>
    <n v="4"/>
  </r>
  <r>
    <n v="3482"/>
    <s v="Cristal Bolton"/>
    <s v="Male"/>
    <n v="57302"/>
    <x v="4"/>
    <s v="Divorced"/>
    <x v="1"/>
    <s v="Catv"/>
    <x v="2"/>
    <n v="2"/>
  </r>
  <r>
    <n v="3483"/>
    <s v="Jaslene Hardin"/>
    <s v="Male"/>
    <n v="42605"/>
    <x v="4"/>
    <s v="Widowed"/>
    <x v="1"/>
    <s v="Project Management - Con"/>
    <x v="0"/>
    <n v="1"/>
  </r>
  <r>
    <n v="3484"/>
    <s v="Albert Gonzal"/>
    <s v="Male"/>
    <n v="64036"/>
    <x v="2"/>
    <s v="Single"/>
    <x v="1"/>
    <s v="General - Con"/>
    <x v="0"/>
    <n v="4"/>
  </r>
  <r>
    <n v="3485"/>
    <s v="Jaiden Johnso"/>
    <s v="Male"/>
    <n v="23173"/>
    <x v="0"/>
    <s v="Widowed"/>
    <x v="1"/>
    <s v="Field Operations"/>
    <x v="0"/>
    <n v="5"/>
  </r>
  <r>
    <n v="3486"/>
    <s v="Brendon Mcconn"/>
    <s v="Male"/>
    <n v="19665"/>
    <x v="2"/>
    <s v="Widowed"/>
    <x v="1"/>
    <s v="Fielders"/>
    <x v="0"/>
    <n v="4"/>
  </r>
  <r>
    <n v="3487"/>
    <s v="Kimora Parson"/>
    <s v="Female"/>
    <n v="41161"/>
    <x v="2"/>
    <s v="Divorced"/>
    <x v="1"/>
    <s v="General - Sga"/>
    <x v="0"/>
    <n v="4"/>
  </r>
  <r>
    <n v="3488"/>
    <s v="Willie Patter"/>
    <s v="Female"/>
    <n v="52499"/>
    <x v="4"/>
    <s v="Single"/>
    <x v="1"/>
    <s v="Wireline Construction"/>
    <x v="0"/>
    <n v="2"/>
  </r>
  <r>
    <n v="3489"/>
    <s v="Devyn Powers"/>
    <s v="Female"/>
    <n v="25634"/>
    <x v="3"/>
    <s v="Divorced"/>
    <x v="1"/>
    <s v="Field Operations"/>
    <x v="0"/>
    <n v="2"/>
  </r>
  <r>
    <n v="3490"/>
    <s v="Weston Presto"/>
    <s v="Female"/>
    <n v="37965"/>
    <x v="1"/>
    <s v="Divorced"/>
    <x v="1"/>
    <s v="General - Sga"/>
    <x v="0"/>
    <n v="2"/>
  </r>
  <r>
    <n v="3491"/>
    <s v="Lennon Buchan"/>
    <s v="Male"/>
    <n v="39504"/>
    <x v="0"/>
    <s v="Widowed"/>
    <x v="1"/>
    <s v="Field Operations"/>
    <x v="0"/>
    <n v="5"/>
  </r>
  <r>
    <n v="3492"/>
    <s v="Vicente Merrit"/>
    <s v="Male"/>
    <n v="31676"/>
    <x v="4"/>
    <s v="Married"/>
    <x v="1"/>
    <s v="General - Con"/>
    <x v="0"/>
    <n v="1"/>
  </r>
  <r>
    <n v="3493"/>
    <s v="Hugo Cla"/>
    <s v="Male"/>
    <n v="28784"/>
    <x v="4"/>
    <s v="Widowed"/>
    <x v="1"/>
    <s v="Project Management - Con"/>
    <x v="0"/>
    <n v="5"/>
  </r>
  <r>
    <n v="3494"/>
    <s v="Cohen Raymon"/>
    <s v="Male"/>
    <n v="90983"/>
    <x v="3"/>
    <s v="Single"/>
    <x v="1"/>
    <s v="General - Con"/>
    <x v="0"/>
    <n v="4"/>
  </r>
  <r>
    <n v="3495"/>
    <s v="Tia Elli"/>
    <s v="Male"/>
    <n v="1115"/>
    <x v="2"/>
    <s v="Married"/>
    <x v="1"/>
    <s v="Wireline Construction"/>
    <x v="0"/>
    <n v="4"/>
  </r>
  <r>
    <n v="3496"/>
    <s v="Aspen Bentle"/>
    <s v="Male"/>
    <n v="72233"/>
    <x v="2"/>
    <s v="Widowed"/>
    <x v="1"/>
    <s v="General - Sga"/>
    <x v="0"/>
    <n v="5"/>
  </r>
  <r>
    <n v="3497"/>
    <s v="Graham Rodrig"/>
    <s v="Female"/>
    <n v="58210"/>
    <x v="1"/>
    <s v="Widowed"/>
    <x v="1"/>
    <s v="Project Management - Con"/>
    <x v="0"/>
    <n v="1"/>
  </r>
  <r>
    <n v="3498"/>
    <s v="Joel Mcmill"/>
    <s v="Female"/>
    <n v="36087"/>
    <x v="0"/>
    <s v="Widowed"/>
    <x v="1"/>
    <s v="General - Sga"/>
    <x v="0"/>
    <n v="2"/>
  </r>
  <r>
    <n v="3499"/>
    <s v="Maci Fros"/>
    <s v="Female"/>
    <n v="61457"/>
    <x v="4"/>
    <s v="Widowed"/>
    <x v="1"/>
    <s v="Field Operations"/>
    <x v="0"/>
    <n v="5"/>
  </r>
  <r>
    <n v="3500"/>
    <s v="Nevaeh Luca"/>
    <s v="Female"/>
    <n v="80424"/>
    <x v="0"/>
    <s v="Divorced"/>
    <x v="1"/>
    <s v="Shop (Fleet)"/>
    <x v="0"/>
    <n v="1"/>
  </r>
  <r>
    <n v="3501"/>
    <s v="Garrett Zimmer"/>
    <s v="Male"/>
    <n v="6240"/>
    <x v="2"/>
    <s v="Widowed"/>
    <x v="1"/>
    <s v="General - Con"/>
    <x v="0"/>
    <n v="4"/>
  </r>
  <r>
    <n v="3502"/>
    <s v="Eugene Mark"/>
    <s v="Male"/>
    <n v="49914"/>
    <x v="0"/>
    <s v="Married"/>
    <x v="1"/>
    <s v="Splicing"/>
    <x v="0"/>
    <n v="1"/>
  </r>
  <r>
    <n v="3503"/>
    <s v="Geovanni Pug"/>
    <s v="Male"/>
    <n v="71319"/>
    <x v="2"/>
    <s v="Single"/>
    <x v="1"/>
    <s v="Project Management - Con"/>
    <x v="0"/>
    <n v="4"/>
  </r>
  <r>
    <n v="3504"/>
    <s v="Javon Kelley"/>
    <s v="Male"/>
    <n v="27992"/>
    <x v="1"/>
    <s v="Married"/>
    <x v="1"/>
    <s v="General - Con"/>
    <x v="0"/>
    <n v="2"/>
  </r>
  <r>
    <n v="3505"/>
    <s v="Amaya Hick"/>
    <s v="Male"/>
    <n v="72324"/>
    <x v="1"/>
    <s v="Widowed"/>
    <x v="1"/>
    <s v="Field Operations"/>
    <x v="0"/>
    <n v="1"/>
  </r>
  <r>
    <n v="3506"/>
    <s v="Laila Woodar"/>
    <s v="Male"/>
    <n v="38740"/>
    <x v="2"/>
    <s v="Married"/>
    <x v="1"/>
    <s v="Field Operations"/>
    <x v="0"/>
    <n v="2"/>
  </r>
  <r>
    <n v="3507"/>
    <s v="Ivan Huf"/>
    <s v="Male"/>
    <n v="9437"/>
    <x v="0"/>
    <s v="Single"/>
    <x v="1"/>
    <s v="Project Management - Con"/>
    <x v="0"/>
    <n v="4"/>
  </r>
  <r>
    <n v="3508"/>
    <s v="Aidan Hardin"/>
    <s v="Male"/>
    <n v="9385"/>
    <x v="4"/>
    <s v="Single"/>
    <x v="1"/>
    <s v="Aerial"/>
    <x v="0"/>
    <n v="5"/>
  </r>
  <r>
    <n v="3509"/>
    <s v="Cruz Boye"/>
    <s v="Female"/>
    <n v="75993"/>
    <x v="3"/>
    <s v="Married"/>
    <x v="1"/>
    <s v="General - Sga"/>
    <x v="0"/>
    <n v="2"/>
  </r>
  <r>
    <n v="3510"/>
    <s v="Raven Koc"/>
    <s v="Female"/>
    <n v="65329"/>
    <x v="1"/>
    <s v="Married"/>
    <x v="1"/>
    <s v="General - Con"/>
    <x v="0"/>
    <n v="2"/>
  </r>
  <r>
    <n v="3511"/>
    <s v="Karli Barker"/>
    <s v="Female"/>
    <n v="41111"/>
    <x v="4"/>
    <s v="Divorced"/>
    <x v="1"/>
    <s v="Finance &amp; Accounting"/>
    <x v="0"/>
    <n v="4"/>
  </r>
  <r>
    <n v="3512"/>
    <s v="Tyrone Sos"/>
    <s v="Female"/>
    <n v="58860"/>
    <x v="3"/>
    <s v="Single"/>
    <x v="1"/>
    <s v="Yard (Material Handling)"/>
    <x v="0"/>
    <n v="2"/>
  </r>
  <r>
    <n v="3513"/>
    <s v="Damaris Cisner"/>
    <s v="Male"/>
    <n v="93051"/>
    <x v="2"/>
    <s v="Married"/>
    <x v="1"/>
    <s v="General - Con"/>
    <x v="0"/>
    <n v="5"/>
  </r>
  <r>
    <n v="3514"/>
    <s v="Alexus Este"/>
    <s v="Male"/>
    <n v="17419"/>
    <x v="4"/>
    <s v="Married"/>
    <x v="1"/>
    <s v="Wireline Construction"/>
    <x v="0"/>
    <n v="1"/>
  </r>
  <r>
    <n v="3515"/>
    <s v="Kinsley Flower"/>
    <s v="Male"/>
    <n v="59593"/>
    <x v="0"/>
    <s v="Single"/>
    <x v="1"/>
    <s v="Finance &amp; Accounting"/>
    <x v="0"/>
    <n v="4"/>
  </r>
  <r>
    <n v="3516"/>
    <s v="Deborah Lov"/>
    <s v="Male"/>
    <n v="96350"/>
    <x v="4"/>
    <s v="Divorced"/>
    <x v="1"/>
    <s v="Project Management - Con"/>
    <x v="0"/>
    <n v="5"/>
  </r>
  <r>
    <n v="3517"/>
    <s v="Milagros Franci"/>
    <s v="Male"/>
    <n v="44469"/>
    <x v="1"/>
    <s v="Widowed"/>
    <x v="1"/>
    <s v="Splicing"/>
    <x v="0"/>
    <n v="4"/>
  </r>
  <r>
    <n v="3518"/>
    <s v="Roberto Michae"/>
    <s v="Female"/>
    <n v="13249"/>
    <x v="1"/>
    <s v="Married"/>
    <x v="1"/>
    <s v="General - Eng"/>
    <x v="0"/>
    <n v="2"/>
  </r>
  <r>
    <n v="3519"/>
    <s v="Elaine Ewin"/>
    <s v="Male"/>
    <n v="17123"/>
    <x v="1"/>
    <s v="Widowed"/>
    <x v="1"/>
    <s v="Aerial"/>
    <x v="0"/>
    <n v="2"/>
  </r>
  <r>
    <n v="3520"/>
    <s v="Caiden Muno"/>
    <s v="Female"/>
    <n v="18983"/>
    <x v="3"/>
    <s v="Divorced"/>
    <x v="1"/>
    <s v="Project Management - Con"/>
    <x v="0"/>
    <n v="1"/>
  </r>
  <r>
    <n v="3521"/>
    <s v="Jocelyn Bradfo"/>
    <s v="Female"/>
    <n v="51795"/>
    <x v="4"/>
    <s v="Divorced"/>
    <x v="1"/>
    <s v="General - Con"/>
    <x v="0"/>
    <n v="4"/>
  </r>
  <r>
    <n v="3522"/>
    <s v="Marques Armstr"/>
    <s v="Female"/>
    <n v="34369"/>
    <x v="2"/>
    <s v="Single"/>
    <x v="1"/>
    <s v="Splicing"/>
    <x v="0"/>
    <n v="1"/>
  </r>
  <r>
    <n v="3523"/>
    <s v="Rohan Chapma"/>
    <s v="Female"/>
    <n v="23092"/>
    <x v="2"/>
    <s v="Single"/>
    <x v="1"/>
    <s v="General - Con"/>
    <x v="0"/>
    <n v="2"/>
  </r>
  <r>
    <n v="3524"/>
    <s v="Emmanuel Frankl"/>
    <s v="Male"/>
    <n v="6074"/>
    <x v="4"/>
    <s v="Divorced"/>
    <x v="1"/>
    <s v="Field Operations"/>
    <x v="0"/>
    <n v="2"/>
  </r>
  <r>
    <n v="3525"/>
    <s v="Clayton Mccorm"/>
    <s v="Male"/>
    <n v="72264"/>
    <x v="1"/>
    <s v="Single"/>
    <x v="1"/>
    <s v="General - Con"/>
    <x v="0"/>
    <n v="2"/>
  </r>
  <r>
    <n v="3526"/>
    <s v="Darius Krause"/>
    <s v="Male"/>
    <n v="28282"/>
    <x v="0"/>
    <s v="Widowed"/>
    <x v="1"/>
    <s v="General - Con"/>
    <x v="0"/>
    <n v="4"/>
  </r>
  <r>
    <n v="3527"/>
    <s v="Ahmed Hawkin"/>
    <s v="Male"/>
    <n v="46645"/>
    <x v="3"/>
    <s v="Married"/>
    <x v="1"/>
    <s v="Aerial"/>
    <x v="0"/>
    <n v="1"/>
  </r>
  <r>
    <n v="3528"/>
    <s v="Kymani Benjam"/>
    <s v="Male"/>
    <n v="10790"/>
    <x v="1"/>
    <s v="Widowed"/>
    <x v="1"/>
    <s v="Finance &amp; Accounting"/>
    <x v="0"/>
    <n v="2"/>
  </r>
  <r>
    <n v="3529"/>
    <s v="Callum Mcdani"/>
    <s v="Male"/>
    <n v="67282"/>
    <x v="1"/>
    <s v="Single"/>
    <x v="1"/>
    <s v="Field Operations"/>
    <x v="0"/>
    <n v="2"/>
  </r>
  <r>
    <n v="3530"/>
    <s v="Zariah Blac"/>
    <s v="Female"/>
    <n v="62321"/>
    <x v="3"/>
    <s v="Widowed"/>
    <x v="1"/>
    <s v="Field Operations"/>
    <x v="0"/>
    <n v="2"/>
  </r>
  <r>
    <n v="3531"/>
    <s v="Ronnie Maye"/>
    <s v="Male"/>
    <n v="18409"/>
    <x v="3"/>
    <s v="Divorced"/>
    <x v="1"/>
    <s v="Project Management - Con"/>
    <x v="0"/>
    <n v="1"/>
  </r>
  <r>
    <n v="3532"/>
    <s v="Marlon For"/>
    <s v="Female"/>
    <n v="40306"/>
    <x v="3"/>
    <s v="Widowed"/>
    <x v="2"/>
    <s v="Wireless"/>
    <x v="0"/>
    <n v="1"/>
  </r>
  <r>
    <n v="3533"/>
    <s v="Slade Griffi"/>
    <s v="Male"/>
    <n v="65183"/>
    <x v="0"/>
    <s v="Married"/>
    <x v="1"/>
    <s v="General - Sga"/>
    <x v="0"/>
    <n v="2"/>
  </r>
  <r>
    <n v="3534"/>
    <s v="Lee Fry"/>
    <s v="Female"/>
    <n v="97002"/>
    <x v="4"/>
    <s v="Single"/>
    <x v="1"/>
    <s v="Engineers"/>
    <x v="0"/>
    <n v="4"/>
  </r>
  <r>
    <n v="3535"/>
    <s v="Veronica Row"/>
    <s v="Female"/>
    <n v="29811"/>
    <x v="3"/>
    <s v="Single"/>
    <x v="1"/>
    <s v="Fielders"/>
    <x v="0"/>
    <n v="4"/>
  </r>
  <r>
    <n v="3536"/>
    <s v="Aylin Ber"/>
    <s v="Female"/>
    <n v="89169"/>
    <x v="3"/>
    <s v="Single"/>
    <x v="1"/>
    <s v="General - Sga"/>
    <x v="0"/>
    <n v="2"/>
  </r>
  <r>
    <n v="3537"/>
    <s v="Neveah Row"/>
    <s v="Male"/>
    <n v="63882"/>
    <x v="1"/>
    <s v="Married"/>
    <x v="1"/>
    <s v="Field Operations"/>
    <x v="0"/>
    <n v="2"/>
  </r>
  <r>
    <n v="3538"/>
    <s v="Keith Baxter"/>
    <s v="Male"/>
    <n v="62328"/>
    <x v="4"/>
    <s v="Widowed"/>
    <x v="1"/>
    <s v="Fielders"/>
    <x v="0"/>
    <n v="2"/>
  </r>
  <r>
    <n v="3539"/>
    <s v="Chaz Bruc"/>
    <s v="Male"/>
    <n v="74448"/>
    <x v="1"/>
    <s v="Single"/>
    <x v="1"/>
    <s v="General - Con"/>
    <x v="0"/>
    <n v="5"/>
  </r>
  <r>
    <n v="3540"/>
    <s v="Maya Mccann"/>
    <s v="Male"/>
    <n v="18721"/>
    <x v="0"/>
    <s v="Widowed"/>
    <x v="1"/>
    <s v="Splicing"/>
    <x v="1"/>
    <n v="4"/>
  </r>
  <r>
    <n v="3541"/>
    <s v="Aaron Webe"/>
    <s v="Male"/>
    <n v="78938"/>
    <x v="3"/>
    <s v="Married"/>
    <x v="1"/>
    <s v="Field Operations"/>
    <x v="1"/>
    <n v="2"/>
  </r>
  <r>
    <n v="3542"/>
    <s v="Ellie Gil"/>
    <s v="Male"/>
    <n v="45456"/>
    <x v="0"/>
    <s v="Married"/>
    <x v="1"/>
    <s v="Field Operations"/>
    <x v="2"/>
    <n v="1"/>
  </r>
  <r>
    <n v="3543"/>
    <s v="Rayne Ker"/>
    <s v="Female"/>
    <n v="45509"/>
    <x v="3"/>
    <s v="Single"/>
    <x v="1"/>
    <s v="General - Con"/>
    <x v="0"/>
    <n v="2"/>
  </r>
  <r>
    <n v="3544"/>
    <s v="Samara Mcbrid"/>
    <s v="Male"/>
    <n v="13902"/>
    <x v="4"/>
    <s v="Single"/>
    <x v="1"/>
    <s v="Aerial"/>
    <x v="0"/>
    <n v="2"/>
  </r>
  <r>
    <n v="3545"/>
    <s v="Ryann Rubi"/>
    <s v="Female"/>
    <n v="9733"/>
    <x v="3"/>
    <s v="Widowed"/>
    <x v="2"/>
    <s v="Field Operations"/>
    <x v="0"/>
    <n v="1"/>
  </r>
  <r>
    <n v="3546"/>
    <s v="Paris Car"/>
    <s v="Male"/>
    <n v="35786"/>
    <x v="1"/>
    <s v="Widowed"/>
    <x v="1"/>
    <s v="General - Con"/>
    <x v="1"/>
    <n v="1"/>
  </r>
  <r>
    <n v="3547"/>
    <s v="Adriel Wiggin"/>
    <s v="Female"/>
    <n v="1919"/>
    <x v="2"/>
    <s v="Married"/>
    <x v="1"/>
    <s v="Project Management - Eng"/>
    <x v="2"/>
    <n v="2"/>
  </r>
  <r>
    <n v="3548"/>
    <s v="Sanaa Glas"/>
    <s v="Female"/>
    <n v="40135"/>
    <x v="0"/>
    <s v="Single"/>
    <x v="1"/>
    <s v="General - Con"/>
    <x v="0"/>
    <n v="1"/>
  </r>
  <r>
    <n v="3549"/>
    <s v="Ryan Lync"/>
    <s v="Female"/>
    <n v="72975"/>
    <x v="3"/>
    <s v="Divorced"/>
    <x v="1"/>
    <s v="Field Operations"/>
    <x v="0"/>
    <n v="2"/>
  </r>
  <r>
    <n v="3550"/>
    <s v="Charlie Atkins"/>
    <s v="Male"/>
    <n v="57754"/>
    <x v="0"/>
    <s v="Divorced"/>
    <x v="1"/>
    <s v="Wireline Construction"/>
    <x v="0"/>
    <n v="1"/>
  </r>
  <r>
    <n v="3551"/>
    <s v="Emery Roac"/>
    <s v="Male"/>
    <n v="81142"/>
    <x v="3"/>
    <s v="Married"/>
    <x v="1"/>
    <s v="Engineers"/>
    <x v="2"/>
    <n v="4"/>
  </r>
  <r>
    <n v="3552"/>
    <s v="Harper Ramo"/>
    <s v="Male"/>
    <n v="28714"/>
    <x v="0"/>
    <s v="Single"/>
    <x v="1"/>
    <s v="Field Operations"/>
    <x v="2"/>
    <n v="1"/>
  </r>
  <r>
    <n v="3553"/>
    <s v="Khalil Mendez"/>
    <s v="Male"/>
    <n v="50379"/>
    <x v="3"/>
    <s v="Divorced"/>
    <x v="1"/>
    <s v="Field Operations"/>
    <x v="0"/>
    <n v="4"/>
  </r>
  <r>
    <n v="3554"/>
    <s v="Lizeth Hollan"/>
    <s v="Male"/>
    <n v="78385"/>
    <x v="4"/>
    <s v="Widowed"/>
    <x v="1"/>
    <s v="People Services"/>
    <x v="0"/>
    <n v="1"/>
  </r>
  <r>
    <n v="3555"/>
    <s v="Matilda Randal"/>
    <s v="Female"/>
    <n v="48104"/>
    <x v="1"/>
    <s v="Widowed"/>
    <x v="1"/>
    <s v="General - Eng"/>
    <x v="0"/>
    <n v="4"/>
  </r>
  <r>
    <n v="3556"/>
    <s v="Damien How"/>
    <s v="Male"/>
    <n v="86009"/>
    <x v="0"/>
    <s v="Single"/>
    <x v="1"/>
    <s v="Wireline Construction"/>
    <x v="1"/>
    <n v="2"/>
  </r>
  <r>
    <n v="3557"/>
    <s v="Nicholas Obrien"/>
    <s v="Male"/>
    <n v="68837"/>
    <x v="2"/>
    <s v="Single"/>
    <x v="1"/>
    <s v="Field Operations"/>
    <x v="0"/>
    <n v="2"/>
  </r>
  <r>
    <n v="3558"/>
    <s v="Mildred Gentry"/>
    <s v="Female"/>
    <n v="2145"/>
    <x v="3"/>
    <s v="Single"/>
    <x v="0"/>
    <s v="Yard (Material Handling)"/>
    <x v="0"/>
    <n v="1"/>
  </r>
  <r>
    <n v="3559"/>
    <s v="Wilson K Adinol"/>
    <s v="Male"/>
    <n v="1960"/>
    <x v="0"/>
    <s v="Single"/>
    <x v="0"/>
    <s v="Field Operations"/>
    <x v="0"/>
    <n v="2"/>
  </r>
  <r>
    <n v="3560"/>
    <s v="Joanne Handsc"/>
    <s v="Female"/>
    <n v="2127"/>
    <x v="4"/>
    <s v="Divorced"/>
    <x v="0"/>
    <s v="Field Operations"/>
    <x v="1"/>
    <n v="4"/>
  </r>
  <r>
    <n v="3561"/>
    <s v="Dianna Blount"/>
    <s v="Female"/>
    <n v="2171"/>
    <x v="0"/>
    <s v="Married"/>
    <x v="0"/>
    <s v="General - Con"/>
    <x v="0"/>
    <n v="5"/>
  </r>
  <r>
    <n v="3562"/>
    <s v="Jean Crimmi"/>
    <s v="Female"/>
    <n v="1821"/>
    <x v="2"/>
    <s v="Single"/>
    <x v="0"/>
    <s v="Shop (Fleet)"/>
    <x v="1"/>
    <n v="2"/>
  </r>
  <r>
    <n v="3563"/>
    <s v="Nore Sadk"/>
    <s v="Male"/>
    <n v="2148"/>
    <x v="3"/>
    <s v="Widowed"/>
    <x v="0"/>
    <s v="Field Operations"/>
    <x v="3"/>
    <n v="4"/>
  </r>
  <r>
    <n v="3564"/>
    <s v="Susan Lund"/>
    <s v="Female"/>
    <n v="2122"/>
    <x v="0"/>
    <s v="Divorced"/>
    <x v="0"/>
    <s v="Aerial"/>
    <x v="0"/>
    <n v="1"/>
  </r>
  <r>
    <n v="3565"/>
    <s v="Kramer Keatts"/>
    <s v="Male"/>
    <n v="1887"/>
    <x v="2"/>
    <s v="Divorced"/>
    <x v="0"/>
    <s v="General - Con"/>
    <x v="0"/>
    <n v="4"/>
  </r>
  <r>
    <n v="3566"/>
    <s v="Maliki Mouman"/>
    <s v="Male"/>
    <n v="1460"/>
    <x v="3"/>
    <s v="Single"/>
    <x v="0"/>
    <s v="Aerial"/>
    <x v="0"/>
    <n v="2"/>
  </r>
  <r>
    <n v="3567"/>
    <s v="Nader Barton"/>
    <s v="Male"/>
    <n v="2747"/>
    <x v="4"/>
    <s v="Widowed"/>
    <x v="0"/>
    <s v="General - Sga"/>
    <x v="0"/>
    <n v="4"/>
  </r>
  <r>
    <n v="3568"/>
    <s v="Quinn Rarric"/>
    <s v="Male"/>
    <n v="2478"/>
    <x v="4"/>
    <s v="Divorced"/>
    <x v="0"/>
    <s v="Field Operations"/>
    <x v="0"/>
    <n v="2"/>
  </r>
  <r>
    <n v="3569"/>
    <s v="Beatrice Chac"/>
    <s v="Female"/>
    <n v="2763"/>
    <x v="1"/>
    <s v="Divorced"/>
    <x v="0"/>
    <s v="Catv"/>
    <x v="0"/>
    <n v="2"/>
  </r>
  <r>
    <n v="3570"/>
    <s v="Adrienne J Homber"/>
    <s v="Female"/>
    <n v="2445"/>
    <x v="4"/>
    <s v="Married"/>
    <x v="0"/>
    <s v="Fielders"/>
    <x v="0"/>
    <n v="1"/>
  </r>
  <r>
    <n v="3571"/>
    <s v="Marilyn Linare"/>
    <s v="Female"/>
    <n v="1886"/>
    <x v="0"/>
    <s v="Widowed"/>
    <x v="0"/>
    <s v="Field Operations"/>
    <x v="0"/>
    <n v="4"/>
  </r>
  <r>
    <n v="3572"/>
    <s v="Timothy Sulliv"/>
    <s v="Male"/>
    <n v="2747"/>
    <x v="0"/>
    <s v="Single"/>
    <x v="0"/>
    <s v="Fielders"/>
    <x v="0"/>
    <n v="5"/>
  </r>
  <r>
    <n v="3573"/>
    <s v="Jennifer Medeir"/>
    <s v="Female"/>
    <n v="2346"/>
    <x v="4"/>
    <s v="Divorced"/>
    <x v="0"/>
    <s v="Field Operations"/>
    <x v="1"/>
    <n v="4"/>
  </r>
  <r>
    <n v="3574"/>
    <s v="Anna Von Ma"/>
    <s v="Female"/>
    <n v="2124"/>
    <x v="1"/>
    <s v="Widowed"/>
    <x v="0"/>
    <s v="Underground"/>
    <x v="0"/>
    <n v="1"/>
  </r>
  <r>
    <n v="3575"/>
    <s v="George Johnso"/>
    <s v="Male"/>
    <n v="2445"/>
    <x v="1"/>
    <s v="Single"/>
    <x v="0"/>
    <s v="Field Operations"/>
    <x v="1"/>
    <n v="5"/>
  </r>
  <r>
    <n v="3576"/>
    <s v="Angela Erilus"/>
    <s v="Female"/>
    <n v="2133"/>
    <x v="4"/>
    <s v="Single"/>
    <x v="0"/>
    <s v="Engineers"/>
    <x v="1"/>
    <n v="4"/>
  </r>
  <r>
    <n v="3577"/>
    <s v="Miguel Estrem"/>
    <s v="Male"/>
    <n v="2129"/>
    <x v="0"/>
    <s v="Widowed"/>
    <x v="0"/>
    <s v="Field Operations"/>
    <x v="0"/>
    <n v="4"/>
  </r>
  <r>
    <n v="3578"/>
    <s v="Clinton Owa"/>
    <s v="Male"/>
    <n v="1760"/>
    <x v="1"/>
    <s v="Married"/>
    <x v="0"/>
    <s v="Field Operations"/>
    <x v="1"/>
    <n v="2"/>
  </r>
  <r>
    <n v="3579"/>
    <s v="Constance Sloa"/>
    <s v="Female"/>
    <n v="1851"/>
    <x v="4"/>
    <s v="Widowed"/>
    <x v="0"/>
    <s v="Field Operations"/>
    <x v="2"/>
    <n v="4"/>
  </r>
  <r>
    <n v="3580"/>
    <s v="Davion Sanche"/>
    <s v="Male"/>
    <n v="41016"/>
    <x v="2"/>
    <s v="Married"/>
    <x v="0"/>
    <s v="Field Operations"/>
    <x v="0"/>
    <n v="4"/>
  </r>
  <r>
    <n v="3581"/>
    <s v="Ross Strick"/>
    <s v="Male"/>
    <n v="18389"/>
    <x v="2"/>
    <s v="Divorced"/>
    <x v="0"/>
    <s v="Wireline Construction"/>
    <x v="0"/>
    <n v="2"/>
  </r>
  <r>
    <n v="3582"/>
    <s v="Augustus Drak"/>
    <s v="Male"/>
    <n v="90676"/>
    <x v="4"/>
    <s v="Widowed"/>
    <x v="0"/>
    <s v="Yard (Material Handling)"/>
    <x v="0"/>
    <n v="4"/>
  </r>
  <r>
    <n v="3583"/>
    <s v="Gracelyn Huyn"/>
    <s v="Female"/>
    <n v="16011"/>
    <x v="0"/>
    <s v="Married"/>
    <x v="0"/>
    <s v="Field Operations"/>
    <x v="2"/>
    <n v="4"/>
  </r>
  <r>
    <n v="3584"/>
    <s v="Orlando Armstr"/>
    <s v="Female"/>
    <n v="2051"/>
    <x v="2"/>
    <s v="Married"/>
    <x v="0"/>
    <s v="Field Operations"/>
    <x v="0"/>
    <n v="4"/>
  </r>
  <r>
    <n v="3585"/>
    <s v="Edward Everet"/>
    <s v="Female"/>
    <n v="3074"/>
    <x v="3"/>
    <s v="Divorced"/>
    <x v="0"/>
    <s v="Yard (Material Handling)"/>
    <x v="0"/>
    <n v="4"/>
  </r>
  <r>
    <n v="3586"/>
    <s v="Jaqueline Terrel"/>
    <s v="Female"/>
    <n v="24711"/>
    <x v="1"/>
    <s v="Single"/>
    <x v="0"/>
    <s v="People Services"/>
    <x v="0"/>
    <n v="2"/>
  </r>
  <r>
    <n v="3587"/>
    <s v="Quinn Mccull"/>
    <s v="Male"/>
    <n v="74564"/>
    <x v="2"/>
    <s v="Divorced"/>
    <x v="0"/>
    <s v="General - Eng"/>
    <x v="0"/>
    <n v="2"/>
  </r>
  <r>
    <n v="3588"/>
    <s v="Selena Gree"/>
    <s v="Male"/>
    <n v="14504"/>
    <x v="3"/>
    <s v="Widowed"/>
    <x v="0"/>
    <s v="Shop (Fleet)"/>
    <x v="0"/>
    <n v="2"/>
  </r>
  <r>
    <n v="3589"/>
    <s v="Giovani Ro"/>
    <s v="Male"/>
    <n v="2683"/>
    <x v="0"/>
    <s v="Single"/>
    <x v="0"/>
    <s v="Field Operations"/>
    <x v="0"/>
    <n v="1"/>
  </r>
  <r>
    <n v="3590"/>
    <s v="Dominik Mullen"/>
    <s v="Male"/>
    <n v="66167"/>
    <x v="4"/>
    <s v="Widowed"/>
    <x v="0"/>
    <s v="Field Operations"/>
    <x v="0"/>
    <n v="4"/>
  </r>
  <r>
    <n v="3591"/>
    <s v="Abdullah Elliso"/>
    <s v="Female"/>
    <n v="21634"/>
    <x v="0"/>
    <s v="Married"/>
    <x v="0"/>
    <s v="Field Operations"/>
    <x v="2"/>
    <n v="5"/>
  </r>
  <r>
    <n v="3592"/>
    <s v="Andre Guzman"/>
    <s v="Male"/>
    <n v="9454"/>
    <x v="2"/>
    <s v="Single"/>
    <x v="0"/>
    <s v="Field Operations"/>
    <x v="0"/>
    <n v="3"/>
  </r>
  <r>
    <n v="3593"/>
    <s v="Brayden Malone"/>
    <s v="Male"/>
    <n v="48453"/>
    <x v="4"/>
    <s v="Married"/>
    <x v="0"/>
    <s v="General - Con"/>
    <x v="0"/>
    <n v="1"/>
  </r>
  <r>
    <n v="3594"/>
    <s v="Maribel Morris"/>
    <s v="Male"/>
    <n v="72888"/>
    <x v="3"/>
    <s v="Married"/>
    <x v="0"/>
    <s v="Field Operations"/>
    <x v="2"/>
    <n v="1"/>
  </r>
  <r>
    <n v="3595"/>
    <s v="Fisher Staffo"/>
    <s v="Male"/>
    <n v="56703"/>
    <x v="2"/>
    <s v="Divorced"/>
    <x v="0"/>
    <s v="Engineers"/>
    <x v="0"/>
    <n v="1"/>
  </r>
  <r>
    <n v="3596"/>
    <s v="Kellen Medina"/>
    <s v="Male"/>
    <n v="33998"/>
    <x v="2"/>
    <s v="Single"/>
    <x v="0"/>
    <s v="Splicing"/>
    <x v="2"/>
    <n v="2"/>
  </r>
  <r>
    <n v="3597"/>
    <s v="Brenton Monroe"/>
    <s v="Female"/>
    <n v="17650"/>
    <x v="3"/>
    <s v="Single"/>
    <x v="0"/>
    <s v="General - Con"/>
    <x v="0"/>
    <n v="1"/>
  </r>
  <r>
    <n v="3598"/>
    <s v="Derick Roch"/>
    <s v="Female"/>
    <n v="72750"/>
    <x v="2"/>
    <s v="Married"/>
    <x v="0"/>
    <s v="Project Management - Eng"/>
    <x v="2"/>
    <n v="1"/>
  </r>
  <r>
    <n v="3599"/>
    <s v="Elaine Week"/>
    <s v="Female"/>
    <n v="14044"/>
    <x v="0"/>
    <s v="Divorced"/>
    <x v="0"/>
    <s v="General - Con"/>
    <x v="0"/>
    <n v="2"/>
  </r>
  <r>
    <n v="3600"/>
    <s v="Marely Dixo"/>
    <s v="Female"/>
    <n v="34810"/>
    <x v="0"/>
    <s v="Single"/>
    <x v="0"/>
    <s v="Field Operations"/>
    <x v="0"/>
    <n v="2"/>
  </r>
  <r>
    <n v="3601"/>
    <s v="Keagan Henson"/>
    <s v="Female"/>
    <n v="75187"/>
    <x v="0"/>
    <s v="Married"/>
    <x v="0"/>
    <s v="Wireline Construction"/>
    <x v="0"/>
    <n v="5"/>
  </r>
  <r>
    <n v="3602"/>
    <s v="Helena Davenp"/>
    <s v="Female"/>
    <n v="30766"/>
    <x v="1"/>
    <s v="Married"/>
    <x v="0"/>
    <s v="Engineers"/>
    <x v="0"/>
    <n v="5"/>
  </r>
  <r>
    <n v="3603"/>
    <s v="Houston Aguirr"/>
    <s v="Female"/>
    <n v="58348"/>
    <x v="0"/>
    <s v="Married"/>
    <x v="0"/>
    <s v="Field Operations"/>
    <x v="0"/>
    <n v="2"/>
  </r>
  <r>
    <n v="3604"/>
    <s v="Kane Owe"/>
    <s v="Female"/>
    <n v="44626"/>
    <x v="1"/>
    <s v="Divorced"/>
    <x v="0"/>
    <s v="Field Operations"/>
    <x v="2"/>
    <n v="4"/>
  </r>
  <r>
    <n v="3605"/>
    <s v="Emerson Pitt"/>
    <s v="Male"/>
    <n v="2315"/>
    <x v="2"/>
    <s v="Divorced"/>
    <x v="0"/>
    <s v="Engineers"/>
    <x v="0"/>
    <n v="4"/>
  </r>
  <r>
    <n v="3606"/>
    <s v="Clarissa Winter"/>
    <s v="Male"/>
    <n v="95618"/>
    <x v="2"/>
    <s v="Divorced"/>
    <x v="0"/>
    <s v="Billable Consultants"/>
    <x v="0"/>
    <n v="3"/>
  </r>
  <r>
    <n v="3607"/>
    <s v="Frankie Atkins"/>
    <s v="Male"/>
    <n v="15195"/>
    <x v="2"/>
    <s v="Married"/>
    <x v="0"/>
    <s v="Project Management - Con"/>
    <x v="0"/>
    <n v="5"/>
  </r>
  <r>
    <n v="3608"/>
    <s v="Ally Zhan"/>
    <s v="Male"/>
    <n v="74447"/>
    <x v="2"/>
    <s v="Married"/>
    <x v="0"/>
    <s v="Field Operations"/>
    <x v="0"/>
    <n v="3"/>
  </r>
  <r>
    <n v="3609"/>
    <s v="Kayleigh Harmon"/>
    <s v="Female"/>
    <n v="21318"/>
    <x v="2"/>
    <s v="Widowed"/>
    <x v="0"/>
    <s v="Shop (Fleet)"/>
    <x v="0"/>
    <n v="3"/>
  </r>
  <r>
    <n v="3610"/>
    <s v="Kayley Myer"/>
    <s v="Female"/>
    <n v="51430"/>
    <x v="2"/>
    <s v="Single"/>
    <x v="0"/>
    <s v="Field Operations"/>
    <x v="0"/>
    <n v="3"/>
  </r>
  <r>
    <n v="3611"/>
    <s v="Rowan Cob"/>
    <s v="Female"/>
    <n v="85651"/>
    <x v="1"/>
    <s v="Married"/>
    <x v="0"/>
    <s v="Project Management - Con"/>
    <x v="0"/>
    <n v="2"/>
  </r>
  <r>
    <n v="3612"/>
    <s v="Edward Man"/>
    <s v="Male"/>
    <n v="68900"/>
    <x v="3"/>
    <s v="Single"/>
    <x v="0"/>
    <s v="Field Operations"/>
    <x v="3"/>
    <n v="4"/>
  </r>
  <r>
    <n v="3613"/>
    <s v="Amirah Johnso"/>
    <s v="Male"/>
    <n v="9241"/>
    <x v="4"/>
    <s v="Married"/>
    <x v="0"/>
    <s v="Field Operations"/>
    <x v="1"/>
    <n v="1"/>
  </r>
  <r>
    <n v="3614"/>
    <s v="Bridget Deleon"/>
    <s v="Male"/>
    <n v="23691"/>
    <x v="0"/>
    <s v="Married"/>
    <x v="0"/>
    <s v="Project Management - Con"/>
    <x v="0"/>
    <n v="2"/>
  </r>
  <r>
    <n v="3615"/>
    <s v="Martin Webe"/>
    <s v="Male"/>
    <n v="74388"/>
    <x v="4"/>
    <s v="Divorced"/>
    <x v="0"/>
    <s v="General - Con"/>
    <x v="1"/>
    <n v="2"/>
  </r>
  <r>
    <n v="3616"/>
    <s v="Ruben Lewi"/>
    <s v="Female"/>
    <n v="14234"/>
    <x v="1"/>
    <s v="Married"/>
    <x v="0"/>
    <s v="General - Con"/>
    <x v="0"/>
    <n v="4"/>
  </r>
  <r>
    <n v="3617"/>
    <s v="Bailey Collie"/>
    <s v="Female"/>
    <n v="37635"/>
    <x v="1"/>
    <s v="Married"/>
    <x v="0"/>
    <s v="Wireline Construction"/>
    <x v="0"/>
    <n v="1"/>
  </r>
  <r>
    <n v="3618"/>
    <s v="Charlee Rot"/>
    <s v="Male"/>
    <n v="13186"/>
    <x v="3"/>
    <s v="Married"/>
    <x v="0"/>
    <s v="Splicing"/>
    <x v="0"/>
    <n v="3"/>
  </r>
  <r>
    <n v="3619"/>
    <s v="Karissa Bowers"/>
    <s v="Male"/>
    <n v="76278"/>
    <x v="4"/>
    <s v="Married"/>
    <x v="0"/>
    <s v="General - Con"/>
    <x v="0"/>
    <n v="3"/>
  </r>
  <r>
    <n v="3620"/>
    <s v="Noel Ramire"/>
    <s v="Male"/>
    <n v="77580"/>
    <x v="1"/>
    <s v="Married"/>
    <x v="0"/>
    <s v="General - Eng"/>
    <x v="0"/>
    <n v="2"/>
  </r>
  <r>
    <n v="3621"/>
    <s v="Victoria Franco"/>
    <s v="Male"/>
    <n v="15586"/>
    <x v="0"/>
    <s v="Married"/>
    <x v="0"/>
    <s v="Wireless"/>
    <x v="0"/>
    <n v="2"/>
  </r>
  <r>
    <n v="3622"/>
    <s v="Danika Flemin"/>
    <s v="Female"/>
    <n v="75607"/>
    <x v="1"/>
    <s v="Divorced"/>
    <x v="0"/>
    <s v="Field Operations"/>
    <x v="0"/>
    <n v="3"/>
  </r>
  <r>
    <n v="3623"/>
    <s v="Jocelyn Klin"/>
    <s v="Female"/>
    <n v="47289"/>
    <x v="4"/>
    <s v="Divorced"/>
    <x v="0"/>
    <s v="Engineers"/>
    <x v="0"/>
    <n v="3"/>
  </r>
  <r>
    <n v="3624"/>
    <s v="Cesar Higgin"/>
    <s v="Female"/>
    <n v="85711"/>
    <x v="4"/>
    <s v="Married"/>
    <x v="0"/>
    <s v="Technology / It"/>
    <x v="0"/>
    <n v="4"/>
  </r>
  <r>
    <n v="3625"/>
    <s v="Gabriel Dodson"/>
    <s v="Female"/>
    <n v="54392"/>
    <x v="4"/>
    <s v="Single"/>
    <x v="0"/>
    <s v="Engineers"/>
    <x v="0"/>
    <n v="5"/>
  </r>
  <r>
    <n v="3626"/>
    <s v="Raphael Sandov"/>
    <s v="Female"/>
    <n v="61825"/>
    <x v="4"/>
    <s v="Single"/>
    <x v="0"/>
    <s v="Field Operations"/>
    <x v="0"/>
    <n v="2"/>
  </r>
  <r>
    <n v="3627"/>
    <s v="Ruth Harrel"/>
    <s v="Female"/>
    <n v="52646"/>
    <x v="3"/>
    <s v="Married"/>
    <x v="0"/>
    <s v="Field Operations"/>
    <x v="0"/>
    <n v="3"/>
  </r>
  <r>
    <n v="3628"/>
    <s v="Peyton Barber"/>
    <s v="Female"/>
    <n v="56126"/>
    <x v="1"/>
    <s v="Married"/>
    <x v="0"/>
    <s v="Engineers"/>
    <x v="0"/>
    <n v="3"/>
  </r>
  <r>
    <n v="3629"/>
    <s v="Reginald Lowery"/>
    <s v="Male"/>
    <n v="70056"/>
    <x v="3"/>
    <s v="Divorced"/>
    <x v="0"/>
    <s v="Field Operations"/>
    <x v="0"/>
    <n v="5"/>
  </r>
  <r>
    <n v="3630"/>
    <s v="Stephanie Briggs"/>
    <s v="Male"/>
    <n v="81819"/>
    <x v="2"/>
    <s v="Widowed"/>
    <x v="0"/>
    <s v="Field Operations"/>
    <x v="0"/>
    <n v="5"/>
  </r>
  <r>
    <n v="3631"/>
    <s v="Shaniya Becker"/>
    <s v="Male"/>
    <n v="12978"/>
    <x v="2"/>
    <s v="Divorced"/>
    <x v="0"/>
    <s v="Wireline Construction"/>
    <x v="0"/>
    <n v="3"/>
  </r>
  <r>
    <n v="3632"/>
    <s v="Ryan Oconne"/>
    <s v="Male"/>
    <n v="37983"/>
    <x v="4"/>
    <s v="Married"/>
    <x v="0"/>
    <s v="Field Operations"/>
    <x v="0"/>
    <n v="3"/>
  </r>
  <r>
    <n v="3633"/>
    <s v="Emma War"/>
    <s v="Female"/>
    <n v="56687"/>
    <x v="1"/>
    <s v="Single"/>
    <x v="0"/>
    <s v="Aerial"/>
    <x v="0"/>
    <n v="5"/>
  </r>
  <r>
    <n v="3634"/>
    <s v="Keyon Hale"/>
    <s v="Female"/>
    <n v="40148"/>
    <x v="2"/>
    <s v="Married"/>
    <x v="0"/>
    <s v="General - Sga"/>
    <x v="0"/>
    <n v="5"/>
  </r>
  <r>
    <n v="3635"/>
    <s v="Kylee Bate"/>
    <s v="Female"/>
    <n v="71593"/>
    <x v="1"/>
    <s v="Single"/>
    <x v="0"/>
    <s v="Yard (Material Handling)"/>
    <x v="0"/>
    <n v="4"/>
  </r>
  <r>
    <n v="3636"/>
    <s v="Marc Chandl"/>
    <s v="Male"/>
    <n v="10775"/>
    <x v="4"/>
    <s v="Divorced"/>
    <x v="0"/>
    <s v="Catv"/>
    <x v="0"/>
    <n v="3"/>
  </r>
  <r>
    <n v="3637"/>
    <s v="Abdullah Pruitt"/>
    <s v="Male"/>
    <n v="59441"/>
    <x v="4"/>
    <s v="Divorced"/>
    <x v="0"/>
    <s v="Aerial"/>
    <x v="0"/>
    <n v="3"/>
  </r>
  <r>
    <n v="3638"/>
    <s v="Shamar Rot"/>
    <s v="Male"/>
    <n v="55470"/>
    <x v="1"/>
    <s v="Single"/>
    <x v="0"/>
    <s v="Field Operations"/>
    <x v="0"/>
    <n v="3"/>
  </r>
  <r>
    <n v="3639"/>
    <s v="Jaylen Acosta"/>
    <s v="Female"/>
    <n v="8655"/>
    <x v="1"/>
    <s v="Divorced"/>
    <x v="0"/>
    <s v="Field Operations"/>
    <x v="0"/>
    <n v="3"/>
  </r>
  <r>
    <n v="3640"/>
    <s v="Kale Hous"/>
    <s v="Female"/>
    <n v="48077"/>
    <x v="4"/>
    <s v="Divorced"/>
    <x v="0"/>
    <s v="Field Operations"/>
    <x v="0"/>
    <n v="3"/>
  </r>
  <r>
    <n v="3641"/>
    <s v="Kiersten Elli"/>
    <s v="Male"/>
    <n v="56039"/>
    <x v="2"/>
    <s v="Widowed"/>
    <x v="0"/>
    <s v="General - Con"/>
    <x v="0"/>
    <n v="3"/>
  </r>
  <r>
    <n v="3642"/>
    <s v="Karissa Carril"/>
    <s v="Male"/>
    <n v="7474"/>
    <x v="3"/>
    <s v="Single"/>
    <x v="0"/>
    <s v="Field Operations"/>
    <x v="0"/>
    <n v="3"/>
  </r>
  <r>
    <n v="3643"/>
    <s v="Issac Whiteh"/>
    <s v="Male"/>
    <n v="9287"/>
    <x v="4"/>
    <s v="Single"/>
    <x v="0"/>
    <s v="Catv"/>
    <x v="0"/>
    <n v="3"/>
  </r>
  <r>
    <n v="3644"/>
    <s v="Madisyn Andrew"/>
    <s v="Male"/>
    <n v="42213"/>
    <x v="3"/>
    <s v="Married"/>
    <x v="0"/>
    <s v="Field Operations"/>
    <x v="0"/>
    <n v="3"/>
  </r>
  <r>
    <n v="3645"/>
    <s v="Madyson Rhodes"/>
    <s v="Male"/>
    <n v="34428"/>
    <x v="4"/>
    <s v="Single"/>
    <x v="0"/>
    <s v="General - Con"/>
    <x v="0"/>
    <n v="3"/>
  </r>
  <r>
    <n v="3646"/>
    <s v="Brenton Rodrig"/>
    <s v="Female"/>
    <n v="77551"/>
    <x v="1"/>
    <s v="Widowed"/>
    <x v="0"/>
    <s v="Splicing"/>
    <x v="0"/>
    <n v="3"/>
  </r>
  <r>
    <n v="3647"/>
    <s v="Nathen Aria"/>
    <s v="Female"/>
    <n v="20847"/>
    <x v="3"/>
    <s v="Single"/>
    <x v="0"/>
    <s v="Engineers"/>
    <x v="0"/>
    <n v="3"/>
  </r>
  <r>
    <n v="3648"/>
    <s v="Keyon Hensle"/>
    <s v="Female"/>
    <n v="76615"/>
    <x v="2"/>
    <s v="Divorced"/>
    <x v="0"/>
    <s v="Aerial"/>
    <x v="1"/>
    <n v="4"/>
  </r>
  <r>
    <n v="3649"/>
    <s v="Elisha Rui"/>
    <s v="Female"/>
    <n v="26602"/>
    <x v="0"/>
    <s v="Married"/>
    <x v="0"/>
    <s v="Field Operations"/>
    <x v="1"/>
    <n v="4"/>
  </r>
  <r>
    <n v="3650"/>
    <s v="Amirah Stanle"/>
    <s v="Female"/>
    <n v="72818"/>
    <x v="0"/>
    <s v="Divorced"/>
    <x v="0"/>
    <s v="Field Operations"/>
    <x v="0"/>
    <n v="3"/>
  </r>
  <r>
    <n v="3651"/>
    <s v="Jeremy Meye"/>
    <s v="Female"/>
    <n v="90347"/>
    <x v="0"/>
    <s v="Single"/>
    <x v="0"/>
    <s v="General - Con"/>
    <x v="0"/>
    <n v="3"/>
  </r>
  <r>
    <n v="3652"/>
    <s v="Owen Dillon"/>
    <s v="Male"/>
    <n v="96845"/>
    <x v="2"/>
    <s v="Married"/>
    <x v="0"/>
    <s v="Field Operations"/>
    <x v="0"/>
    <n v="3"/>
  </r>
  <r>
    <n v="3653"/>
    <s v="Bridget Bra"/>
    <s v="Male"/>
    <n v="67277"/>
    <x v="4"/>
    <s v="Widowed"/>
    <x v="0"/>
    <s v="General - Con"/>
    <x v="1"/>
    <n v="3"/>
  </r>
  <r>
    <n v="3654"/>
    <s v="Cassius Gate"/>
    <s v="Male"/>
    <n v="17975"/>
    <x v="4"/>
    <s v="Divorced"/>
    <x v="0"/>
    <s v="Aerial"/>
    <x v="1"/>
    <n v="4"/>
  </r>
  <r>
    <n v="3655"/>
    <s v="Martha Kem"/>
    <s v="Male"/>
    <n v="97142"/>
    <x v="4"/>
    <s v="Married"/>
    <x v="0"/>
    <s v="Engineers"/>
    <x v="0"/>
    <n v="3"/>
  </r>
  <r>
    <n v="3656"/>
    <s v="Francesca Mcmaho"/>
    <s v="Male"/>
    <n v="72523"/>
    <x v="1"/>
    <s v="Divorced"/>
    <x v="0"/>
    <s v="Underground"/>
    <x v="1"/>
    <n v="5"/>
  </r>
  <r>
    <n v="3657"/>
    <s v="Lorelei Wall"/>
    <s v="Female"/>
    <n v="44406"/>
    <x v="3"/>
    <s v="Single"/>
    <x v="0"/>
    <s v="General - Con"/>
    <x v="0"/>
    <n v="4"/>
  </r>
  <r>
    <n v="3658"/>
    <s v="Emery Gilles"/>
    <s v="Female"/>
    <n v="95682"/>
    <x v="3"/>
    <s v="Divorced"/>
    <x v="0"/>
    <s v="Project Management - Con"/>
    <x v="0"/>
    <n v="3"/>
  </r>
  <r>
    <n v="3659"/>
    <s v="Kaylee Baldwi"/>
    <s v="Male"/>
    <n v="86746"/>
    <x v="2"/>
    <s v="Divorced"/>
    <x v="0"/>
    <s v="Field Operations"/>
    <x v="1"/>
    <n v="1"/>
  </r>
  <r>
    <n v="3660"/>
    <s v="Aron Hester"/>
    <s v="Male"/>
    <n v="73540"/>
    <x v="1"/>
    <s v="Single"/>
    <x v="0"/>
    <s v="Field Operations"/>
    <x v="1"/>
    <n v="3"/>
  </r>
  <r>
    <n v="3661"/>
    <s v="Reagan Brenna"/>
    <s v="Male"/>
    <n v="21624"/>
    <x v="4"/>
    <s v="Married"/>
    <x v="0"/>
    <s v="Executive"/>
    <x v="0"/>
    <n v="3"/>
  </r>
  <r>
    <n v="3662"/>
    <s v="Hugh Berr"/>
    <s v="Male"/>
    <n v="90473"/>
    <x v="2"/>
    <s v="Married"/>
    <x v="0"/>
    <s v="Wireline Construction"/>
    <x v="1"/>
    <n v="2"/>
  </r>
  <r>
    <n v="3663"/>
    <s v="Brandon Anders"/>
    <s v="Female"/>
    <n v="13534"/>
    <x v="3"/>
    <s v="Single"/>
    <x v="0"/>
    <s v="General - Con"/>
    <x v="1"/>
    <n v="3"/>
  </r>
  <r>
    <n v="3664"/>
    <s v="Diana Garz"/>
    <s v="Female"/>
    <n v="2667"/>
    <x v="2"/>
    <s v="Widowed"/>
    <x v="0"/>
    <s v="Field Operations"/>
    <x v="0"/>
    <n v="3"/>
  </r>
  <r>
    <n v="3665"/>
    <s v="Dalton Bowe"/>
    <s v="Male"/>
    <n v="54319"/>
    <x v="4"/>
    <s v="Married"/>
    <x v="0"/>
    <s v="Field Operations"/>
    <x v="0"/>
    <n v="3"/>
  </r>
  <r>
    <n v="3666"/>
    <s v="Davin Peters"/>
    <s v="Male"/>
    <n v="16052"/>
    <x v="1"/>
    <s v="Single"/>
    <x v="0"/>
    <s v="Field Operations"/>
    <x v="0"/>
    <n v="3"/>
  </r>
  <r>
    <n v="3667"/>
    <s v="Leyla Warren"/>
    <s v="Male"/>
    <n v="18998"/>
    <x v="3"/>
    <s v="Single"/>
    <x v="0"/>
    <s v="Billable Consultants"/>
    <x v="0"/>
    <n v="3"/>
  </r>
  <r>
    <n v="3668"/>
    <s v="Victoria Alle"/>
    <s v="Male"/>
    <n v="33735"/>
    <x v="4"/>
    <s v="Widowed"/>
    <x v="0"/>
    <s v="Underground"/>
    <x v="2"/>
    <n v="3"/>
  </r>
  <r>
    <n v="3669"/>
    <s v="Tyler Hine"/>
    <s v="Male"/>
    <n v="81928"/>
    <x v="3"/>
    <s v="Widowed"/>
    <x v="0"/>
    <s v="Finance &amp; Accounting"/>
    <x v="0"/>
    <n v="3"/>
  </r>
  <r>
    <n v="3670"/>
    <s v="Sandra Atkins"/>
    <s v="Female"/>
    <n v="14006"/>
    <x v="1"/>
    <s v="Widowed"/>
    <x v="0"/>
    <s v="Billable Consultants"/>
    <x v="2"/>
    <n v="3"/>
  </r>
  <r>
    <n v="3671"/>
    <s v="Simone Haye"/>
    <s v="Female"/>
    <n v="45376"/>
    <x v="4"/>
    <s v="Divorced"/>
    <x v="0"/>
    <s v="Splicing"/>
    <x v="2"/>
    <n v="3"/>
  </r>
  <r>
    <n v="3672"/>
    <s v="Rhett Valenz"/>
    <s v="Female"/>
    <n v="44501"/>
    <x v="4"/>
    <s v="Divorced"/>
    <x v="0"/>
    <s v="General - Con"/>
    <x v="0"/>
    <n v="3"/>
  </r>
  <r>
    <n v="3673"/>
    <s v="Lane Zuniga"/>
    <s v="Female"/>
    <n v="47767"/>
    <x v="2"/>
    <s v="Widowed"/>
    <x v="0"/>
    <s v="People Services"/>
    <x v="0"/>
    <n v="3"/>
  </r>
  <r>
    <n v="3674"/>
    <s v="Isabelle Shield"/>
    <s v="Female"/>
    <n v="39141"/>
    <x v="2"/>
    <s v="Single"/>
    <x v="0"/>
    <s v="Engineers"/>
    <x v="0"/>
    <n v="3"/>
  </r>
  <r>
    <n v="3675"/>
    <s v="Mario May"/>
    <s v="Female"/>
    <n v="70090"/>
    <x v="1"/>
    <s v="Divorced"/>
    <x v="0"/>
    <s v="Engineers"/>
    <x v="0"/>
    <n v="3"/>
  </r>
  <r>
    <n v="3676"/>
    <s v="Leah Robins"/>
    <s v="Male"/>
    <n v="35858"/>
    <x v="3"/>
    <s v="Divorced"/>
    <x v="0"/>
    <s v="Yard (Material Handling)"/>
    <x v="0"/>
    <n v="3"/>
  </r>
  <r>
    <n v="3677"/>
    <s v="Dayami Bailey"/>
    <s v="Male"/>
    <n v="27462"/>
    <x v="1"/>
    <s v="Single"/>
    <x v="0"/>
    <s v="Field Operations"/>
    <x v="0"/>
    <n v="3"/>
  </r>
  <r>
    <n v="3678"/>
    <s v="Ramon Flemin"/>
    <s v="Male"/>
    <n v="65321"/>
    <x v="4"/>
    <s v="Single"/>
    <x v="0"/>
    <s v="General - Eng"/>
    <x v="0"/>
    <n v="3"/>
  </r>
  <r>
    <n v="3679"/>
    <s v="Pedro Harris"/>
    <s v="Male"/>
    <n v="54017"/>
    <x v="4"/>
    <s v="Divorced"/>
    <x v="0"/>
    <s v="Engineers"/>
    <x v="0"/>
    <n v="3"/>
  </r>
  <r>
    <n v="3680"/>
    <s v="Harrison Hudson"/>
    <s v="Female"/>
    <n v="51584"/>
    <x v="2"/>
    <s v="Divorced"/>
    <x v="0"/>
    <s v="Underground"/>
    <x v="0"/>
    <n v="3"/>
  </r>
  <r>
    <n v="3681"/>
    <s v="Taniya Lan"/>
    <s v="Female"/>
    <n v="75321"/>
    <x v="3"/>
    <s v="Widowed"/>
    <x v="0"/>
    <s v="Engineers"/>
    <x v="0"/>
    <n v="3"/>
  </r>
  <r>
    <n v="3682"/>
    <s v="Rene Wallac"/>
    <s v="Female"/>
    <n v="37646"/>
    <x v="3"/>
    <s v="Single"/>
    <x v="0"/>
    <s v="Field Operations"/>
    <x v="0"/>
    <n v="4"/>
  </r>
  <r>
    <n v="3683"/>
    <s v="Kai Gaines"/>
    <s v="Male"/>
    <n v="33204"/>
    <x v="2"/>
    <s v="Divorced"/>
    <x v="0"/>
    <s v="Finance &amp; Accounting"/>
    <x v="0"/>
    <n v="3"/>
  </r>
  <r>
    <n v="3684"/>
    <s v="Noelle Lev"/>
    <s v="Male"/>
    <n v="76198"/>
    <x v="1"/>
    <s v="Widowed"/>
    <x v="0"/>
    <s v="Field Operations"/>
    <x v="0"/>
    <n v="3"/>
  </r>
  <r>
    <n v="3685"/>
    <s v="Kylie Jimene"/>
    <s v="Male"/>
    <n v="10600"/>
    <x v="4"/>
    <s v="Widowed"/>
    <x v="0"/>
    <s v="Project Management - Con"/>
    <x v="0"/>
    <n v="3"/>
  </r>
  <r>
    <n v="3686"/>
    <s v="Carly Figuer"/>
    <s v="Male"/>
    <n v="67909"/>
    <x v="0"/>
    <s v="Single"/>
    <x v="0"/>
    <s v="Engineers"/>
    <x v="1"/>
    <n v="1"/>
  </r>
  <r>
    <n v="3687"/>
    <s v="Bria Mcpher"/>
    <s v="Female"/>
    <n v="26340"/>
    <x v="0"/>
    <s v="Divorced"/>
    <x v="0"/>
    <s v="Field Operations"/>
    <x v="1"/>
    <n v="1"/>
  </r>
  <r>
    <n v="3688"/>
    <s v="Brynn Hardin"/>
    <s v="Female"/>
    <n v="42113"/>
    <x v="4"/>
    <s v="Divorced"/>
    <x v="0"/>
    <s v="Wireline Construction"/>
    <x v="1"/>
    <n v="3"/>
  </r>
  <r>
    <n v="3689"/>
    <s v="Rashad Well"/>
    <s v="Male"/>
    <n v="95832"/>
    <x v="4"/>
    <s v="Married"/>
    <x v="0"/>
    <s v="Field Operations"/>
    <x v="1"/>
    <n v="3"/>
  </r>
  <r>
    <n v="3690"/>
    <s v="Jaylene Deleon"/>
    <s v="Male"/>
    <n v="60287"/>
    <x v="0"/>
    <s v="Single"/>
    <x v="0"/>
    <s v="Yard (Material Handling)"/>
    <x v="2"/>
    <n v="3"/>
  </r>
  <r>
    <n v="3691"/>
    <s v="Chace Church"/>
    <s v="Male"/>
    <n v="34316"/>
    <x v="4"/>
    <s v="Single"/>
    <x v="0"/>
    <s v="Finance &amp; Accounting"/>
    <x v="2"/>
    <n v="1"/>
  </r>
  <r>
    <n v="3692"/>
    <s v="Zayne Hunter"/>
    <s v="Male"/>
    <n v="75371"/>
    <x v="3"/>
    <s v="Widowed"/>
    <x v="0"/>
    <s v="Aerial"/>
    <x v="2"/>
    <n v="3"/>
  </r>
  <r>
    <n v="3693"/>
    <s v="Amya Veg"/>
    <s v="Female"/>
    <n v="13727"/>
    <x v="0"/>
    <s v="Married"/>
    <x v="0"/>
    <s v="Project Management - Con"/>
    <x v="1"/>
    <n v="2"/>
  </r>
  <r>
    <n v="3694"/>
    <s v="Nickolas Wes"/>
    <s v="Female"/>
    <n v="94278"/>
    <x v="1"/>
    <s v="Married"/>
    <x v="0"/>
    <s v="Field Operations"/>
    <x v="3"/>
    <n v="4"/>
  </r>
  <r>
    <n v="3695"/>
    <s v="Cason Nea"/>
    <s v="Female"/>
    <n v="70817"/>
    <x v="1"/>
    <s v="Divorced"/>
    <x v="0"/>
    <s v="Catv"/>
    <x v="3"/>
    <n v="4"/>
  </r>
  <r>
    <n v="3696"/>
    <s v="Aldo Dye"/>
    <s v="Female"/>
    <n v="74423"/>
    <x v="1"/>
    <s v="Widowed"/>
    <x v="0"/>
    <s v="Wireless"/>
    <x v="3"/>
    <n v="3"/>
  </r>
  <r>
    <n v="3697"/>
    <s v="Sonia Skinne"/>
    <s v="Female"/>
    <n v="51256"/>
    <x v="2"/>
    <s v="Single"/>
    <x v="0"/>
    <s v="Field Operations"/>
    <x v="3"/>
    <n v="4"/>
  </r>
  <r>
    <n v="3698"/>
    <s v="Julien Bank"/>
    <s v="Female"/>
    <n v="16462"/>
    <x v="1"/>
    <s v="Married"/>
    <x v="0"/>
    <s v="Catv"/>
    <x v="3"/>
    <n v="3"/>
  </r>
  <r>
    <n v="3699"/>
    <s v="Madelyn Mcdona"/>
    <s v="Male"/>
    <n v="48065"/>
    <x v="4"/>
    <s v="Divorced"/>
    <x v="0"/>
    <s v="Engineers"/>
    <x v="3"/>
    <n v="2"/>
  </r>
  <r>
    <n v="3700"/>
    <s v="Brenden Nas"/>
    <s v="Male"/>
    <n v="93840"/>
    <x v="1"/>
    <s v="Divorced"/>
    <x v="0"/>
    <s v="Wireline Construction"/>
    <x v="3"/>
    <n v="1"/>
  </r>
  <r>
    <n v="3701"/>
    <s v="Genesis Colema"/>
    <s v="Male"/>
    <n v="35917"/>
    <x v="2"/>
    <s v="Single"/>
    <x v="0"/>
    <s v="Shop (Fleet)"/>
    <x v="3"/>
    <n v="2"/>
  </r>
  <r>
    <n v="3702"/>
    <s v="Justice Branch"/>
    <s v="Male"/>
    <n v="22165"/>
    <x v="4"/>
    <s v="Single"/>
    <x v="0"/>
    <s v="Aerial"/>
    <x v="1"/>
    <n v="3"/>
  </r>
  <r>
    <n v="3703"/>
    <s v="Addisyn Guerre"/>
    <s v="Female"/>
    <n v="87563"/>
    <x v="0"/>
    <s v="Widowed"/>
    <x v="0"/>
    <s v="Engineers"/>
    <x v="1"/>
    <n v="4"/>
  </r>
  <r>
    <n v="3704"/>
    <s v="Addisyn Aguila"/>
    <s v="Female"/>
    <n v="20993"/>
    <x v="4"/>
    <s v="Married"/>
    <x v="0"/>
    <s v="Field Operations"/>
    <x v="1"/>
    <n v="5"/>
  </r>
  <r>
    <n v="3705"/>
    <s v="Marcos Gallag"/>
    <s v="Female"/>
    <n v="88723"/>
    <x v="0"/>
    <s v="Single"/>
    <x v="0"/>
    <s v="General - Sga"/>
    <x v="1"/>
    <n v="3"/>
  </r>
  <r>
    <n v="3706"/>
    <s v="Mareli Parker"/>
    <s v="Male"/>
    <n v="59933"/>
    <x v="0"/>
    <s v="Divorced"/>
    <x v="0"/>
    <s v="Field Operations"/>
    <x v="1"/>
    <n v="3"/>
  </r>
  <r>
    <n v="3707"/>
    <s v="Joshua Mitche"/>
    <s v="Male"/>
    <n v="81280"/>
    <x v="4"/>
    <s v="Divorced"/>
    <x v="0"/>
    <s v="Engineers"/>
    <x v="1"/>
    <n v="3"/>
  </r>
  <r>
    <n v="3708"/>
    <s v="Case Gaines"/>
    <s v="Male"/>
    <n v="13899"/>
    <x v="3"/>
    <s v="Married"/>
    <x v="0"/>
    <s v="Fielders"/>
    <x v="1"/>
    <n v="4"/>
  </r>
  <r>
    <n v="3709"/>
    <s v="Jacey Reye"/>
    <s v="Male"/>
    <n v="44907"/>
    <x v="3"/>
    <s v="Divorced"/>
    <x v="0"/>
    <s v="Splicing"/>
    <x v="1"/>
    <n v="5"/>
  </r>
  <r>
    <n v="3710"/>
    <s v="Dean Middle"/>
    <s v="Female"/>
    <n v="64630"/>
    <x v="1"/>
    <s v="Single"/>
    <x v="0"/>
    <s v="Aerial"/>
    <x v="1"/>
    <n v="1"/>
  </r>
  <r>
    <n v="3711"/>
    <s v="Marlene Bate"/>
    <s v="Female"/>
    <n v="36588"/>
    <x v="3"/>
    <s v="Single"/>
    <x v="0"/>
    <s v="Finance &amp; Accounting"/>
    <x v="2"/>
    <n v="1"/>
  </r>
  <r>
    <n v="3712"/>
    <s v="Kyra Ra"/>
    <s v="Male"/>
    <n v="33658"/>
    <x v="4"/>
    <s v="Married"/>
    <x v="0"/>
    <s v="Field Operations"/>
    <x v="2"/>
    <n v="5"/>
  </r>
  <r>
    <n v="3713"/>
    <s v="Melanie Kenned"/>
    <s v="Male"/>
    <n v="87025"/>
    <x v="1"/>
    <s v="Widowed"/>
    <x v="0"/>
    <s v="General - Sga"/>
    <x v="0"/>
    <n v="3"/>
  </r>
  <r>
    <n v="3714"/>
    <s v="Aleena Mercer"/>
    <s v="Male"/>
    <n v="93985"/>
    <x v="0"/>
    <s v="Married"/>
    <x v="0"/>
    <s v="Field Operations"/>
    <x v="0"/>
    <n v="4"/>
  </r>
  <r>
    <n v="3715"/>
    <s v="Jake Whit"/>
    <s v="Male"/>
    <n v="27233"/>
    <x v="3"/>
    <s v="Widowed"/>
    <x v="0"/>
    <s v="Project Management - Con"/>
    <x v="0"/>
    <n v="4"/>
  </r>
  <r>
    <n v="3716"/>
    <s v="Chaim Chas"/>
    <s v="Female"/>
    <n v="5569"/>
    <x v="3"/>
    <s v="Married"/>
    <x v="0"/>
    <s v="General - Con"/>
    <x v="0"/>
    <n v="1"/>
  </r>
  <r>
    <n v="3717"/>
    <s v="Keshawn L"/>
    <s v="Female"/>
    <n v="21090"/>
    <x v="4"/>
    <s v="Married"/>
    <x v="0"/>
    <s v="Field Operations"/>
    <x v="0"/>
    <n v="2"/>
  </r>
  <r>
    <n v="3718"/>
    <s v="Dalton Frazie"/>
    <s v="Female"/>
    <n v="52357"/>
    <x v="2"/>
    <s v="Married"/>
    <x v="0"/>
    <s v="Field Operations"/>
    <x v="0"/>
    <n v="4"/>
  </r>
  <r>
    <n v="3719"/>
    <s v="Cannon Hester"/>
    <s v="Female"/>
    <n v="47989"/>
    <x v="1"/>
    <s v="Divorced"/>
    <x v="0"/>
    <s v="Underground"/>
    <x v="0"/>
    <n v="3"/>
  </r>
  <r>
    <n v="3720"/>
    <s v="Crystal Brandt"/>
    <s v="Female"/>
    <n v="31486"/>
    <x v="0"/>
    <s v="Single"/>
    <x v="0"/>
    <s v="Field Operations"/>
    <x v="0"/>
    <n v="3"/>
  </r>
  <r>
    <n v="3721"/>
    <s v="Johnny Goodma"/>
    <s v="Male"/>
    <n v="24794"/>
    <x v="3"/>
    <s v="Widowed"/>
    <x v="0"/>
    <s v="Fielders"/>
    <x v="0"/>
    <n v="2"/>
  </r>
  <r>
    <n v="3722"/>
    <s v="Nehemiah Hancoc"/>
    <s v="Male"/>
    <n v="80316"/>
    <x v="0"/>
    <s v="Married"/>
    <x v="0"/>
    <s v="Field Operations"/>
    <x v="0"/>
    <n v="2"/>
  </r>
  <r>
    <n v="3723"/>
    <s v="Elliana Villan"/>
    <s v="Male"/>
    <n v="46742"/>
    <x v="4"/>
    <s v="Married"/>
    <x v="0"/>
    <s v="Wireline Construction"/>
    <x v="0"/>
    <n v="3"/>
  </r>
  <r>
    <n v="3724"/>
    <s v="Essence Schwar"/>
    <s v="Male"/>
    <n v="30194"/>
    <x v="4"/>
    <s v="Divorced"/>
    <x v="0"/>
    <s v="Field Operations"/>
    <x v="0"/>
    <n v="4"/>
  </r>
  <r>
    <n v="3725"/>
    <s v="Ryker Co"/>
    <s v="Male"/>
    <n v="36808"/>
    <x v="4"/>
    <s v="Widowed"/>
    <x v="0"/>
    <s v="Aerial"/>
    <x v="0"/>
    <n v="1"/>
  </r>
  <r>
    <n v="3726"/>
    <s v="Averi Steven"/>
    <s v="Female"/>
    <n v="36688"/>
    <x v="2"/>
    <s v="Married"/>
    <x v="0"/>
    <s v="General - Con"/>
    <x v="0"/>
    <n v="4"/>
  </r>
  <r>
    <n v="3727"/>
    <s v="Katherine Russ"/>
    <s v="Female"/>
    <n v="37883"/>
    <x v="2"/>
    <s v="Divorced"/>
    <x v="0"/>
    <s v="Field Operations"/>
    <x v="0"/>
    <n v="3"/>
  </r>
  <r>
    <n v="3728"/>
    <s v="Aydan Robbin"/>
    <s v="Male"/>
    <n v="39843"/>
    <x v="1"/>
    <s v="Divorced"/>
    <x v="0"/>
    <s v="Splicing"/>
    <x v="0"/>
    <n v="5"/>
  </r>
  <r>
    <n v="3729"/>
    <s v="Heaven Wall"/>
    <s v="Male"/>
    <n v="69873"/>
    <x v="2"/>
    <s v="Divorced"/>
    <x v="0"/>
    <s v="Wireline Construction"/>
    <x v="0"/>
    <n v="3"/>
  </r>
  <r>
    <n v="3730"/>
    <s v="Bobby Chun"/>
    <s v="Male"/>
    <n v="2548"/>
    <x v="3"/>
    <s v="Widowed"/>
    <x v="0"/>
    <s v="Fielders"/>
    <x v="0"/>
    <n v="4"/>
  </r>
  <r>
    <n v="3731"/>
    <s v="Maximus Fields"/>
    <s v="Male"/>
    <n v="73555"/>
    <x v="1"/>
    <s v="Single"/>
    <x v="0"/>
    <s v="Field Operations"/>
    <x v="0"/>
    <n v="3"/>
  </r>
  <r>
    <n v="3732"/>
    <s v="Orion Ocho"/>
    <s v="Male"/>
    <n v="27650"/>
    <x v="3"/>
    <s v="Widowed"/>
    <x v="0"/>
    <s v="Field Operations"/>
    <x v="0"/>
    <n v="5"/>
  </r>
  <r>
    <n v="3733"/>
    <s v="Halle Boy"/>
    <s v="Female"/>
    <n v="2035"/>
    <x v="1"/>
    <s v="Single"/>
    <x v="0"/>
    <s v="Field Operations"/>
    <x v="0"/>
    <n v="3"/>
  </r>
  <r>
    <n v="3734"/>
    <s v="Lindsey Roch"/>
    <s v="Male"/>
    <n v="74284"/>
    <x v="0"/>
    <s v="Divorced"/>
    <x v="0"/>
    <s v="Technology / It"/>
    <x v="0"/>
    <n v="3"/>
  </r>
  <r>
    <n v="3735"/>
    <s v="Chace Gra"/>
    <s v="Male"/>
    <n v="81455"/>
    <x v="0"/>
    <s v="Married"/>
    <x v="0"/>
    <s v="Wireless"/>
    <x v="0"/>
    <n v="1"/>
  </r>
  <r>
    <n v="3736"/>
    <s v="Carsen Wheele"/>
    <s v="Male"/>
    <n v="95345"/>
    <x v="2"/>
    <s v="Married"/>
    <x v="0"/>
    <s v="Wireline Construction"/>
    <x v="0"/>
    <n v="2"/>
  </r>
  <r>
    <n v="3737"/>
    <s v="Arielle Escoba"/>
    <s v="Male"/>
    <n v="67176"/>
    <x v="1"/>
    <s v="Divorced"/>
    <x v="0"/>
    <s v="People Services"/>
    <x v="0"/>
    <n v="5"/>
  </r>
  <r>
    <n v="3738"/>
    <s v="Kaitlynn Blai"/>
    <s v="Female"/>
    <n v="21015"/>
    <x v="1"/>
    <s v="Widowed"/>
    <x v="0"/>
    <s v="General - Con"/>
    <x v="0"/>
    <n v="3"/>
  </r>
  <r>
    <n v="3739"/>
    <s v="Amir Melend"/>
    <s v="Female"/>
    <n v="80870"/>
    <x v="4"/>
    <s v="Divorced"/>
    <x v="0"/>
    <s v="Field Operations"/>
    <x v="0"/>
    <n v="3"/>
  </r>
  <r>
    <n v="3740"/>
    <s v="Monique Buckle"/>
    <s v="Female"/>
    <n v="12265"/>
    <x v="2"/>
    <s v="Single"/>
    <x v="0"/>
    <s v="People Services"/>
    <x v="0"/>
    <n v="4"/>
  </r>
  <r>
    <n v="3741"/>
    <s v="Clark Blanch"/>
    <s v="Female"/>
    <n v="47025"/>
    <x v="1"/>
    <s v="Widowed"/>
    <x v="0"/>
    <s v="Field Operations"/>
    <x v="0"/>
    <n v="1"/>
  </r>
  <r>
    <n v="3742"/>
    <s v="Gabriel Pearso"/>
    <s v="Female"/>
    <n v="81011"/>
    <x v="4"/>
    <s v="Married"/>
    <x v="0"/>
    <s v="Field Operations"/>
    <x v="0"/>
    <n v="2"/>
  </r>
  <r>
    <n v="3743"/>
    <s v="Mercedes Coo"/>
    <s v="Male"/>
    <n v="13394"/>
    <x v="3"/>
    <s v="Married"/>
    <x v="0"/>
    <s v="General - Con"/>
    <x v="0"/>
    <n v="2"/>
  </r>
  <r>
    <n v="3744"/>
    <s v="Skyler Blanke"/>
    <s v="Female"/>
    <n v="50967"/>
    <x v="4"/>
    <s v="Widowed"/>
    <x v="0"/>
    <s v="Aerial"/>
    <x v="0"/>
    <n v="5"/>
  </r>
  <r>
    <n v="3745"/>
    <s v="Jordan Davi"/>
    <s v="Male"/>
    <n v="8286"/>
    <x v="4"/>
    <s v="Single"/>
    <x v="0"/>
    <s v="General - Con"/>
    <x v="0"/>
    <n v="4"/>
  </r>
  <r>
    <n v="3746"/>
    <s v="Bridget W"/>
    <s v="Male"/>
    <n v="68039"/>
    <x v="3"/>
    <s v="Widowed"/>
    <x v="0"/>
    <s v="Shop (Fleet)"/>
    <x v="0"/>
    <n v="3"/>
  </r>
  <r>
    <n v="3747"/>
    <s v="Gabriel Kir"/>
    <s v="Male"/>
    <n v="56563"/>
    <x v="3"/>
    <s v="Widowed"/>
    <x v="0"/>
    <s v="Technology / It"/>
    <x v="0"/>
    <n v="2"/>
  </r>
  <r>
    <n v="3748"/>
    <s v="Aron Al"/>
    <s v="Male"/>
    <n v="96739"/>
    <x v="2"/>
    <s v="Married"/>
    <x v="0"/>
    <s v="General - Con"/>
    <x v="0"/>
    <n v="1"/>
  </r>
  <r>
    <n v="3749"/>
    <s v="Kayden Sot"/>
    <s v="Female"/>
    <n v="27488"/>
    <x v="2"/>
    <s v="Married"/>
    <x v="0"/>
    <s v="Project Management - Eng"/>
    <x v="0"/>
    <n v="4"/>
  </r>
  <r>
    <n v="3750"/>
    <s v="Micaela Conner"/>
    <s v="Male"/>
    <n v="49299"/>
    <x v="3"/>
    <s v="Single"/>
    <x v="0"/>
    <s v="Engineers"/>
    <x v="0"/>
    <n v="1"/>
  </r>
  <r>
    <n v="3751"/>
    <s v="Arthur Mitche"/>
    <s v="Male"/>
    <n v="32547"/>
    <x v="2"/>
    <s v="Single"/>
    <x v="0"/>
    <s v="Aerial"/>
    <x v="0"/>
    <n v="3"/>
  </r>
  <r>
    <n v="3752"/>
    <s v="Deven Mors"/>
    <s v="Male"/>
    <n v="11664"/>
    <x v="0"/>
    <s v="Divorced"/>
    <x v="0"/>
    <s v="Engineers"/>
    <x v="0"/>
    <n v="2"/>
  </r>
  <r>
    <n v="3753"/>
    <s v="George Villeg"/>
    <s v="Male"/>
    <n v="37926"/>
    <x v="0"/>
    <s v="Single"/>
    <x v="0"/>
    <s v="Project Management - Eng"/>
    <x v="0"/>
    <n v="4"/>
  </r>
  <r>
    <n v="3754"/>
    <s v="Arielle Pott"/>
    <s v="Male"/>
    <n v="76770"/>
    <x v="3"/>
    <s v="Married"/>
    <x v="0"/>
    <s v="Project Management - Con"/>
    <x v="0"/>
    <n v="1"/>
  </r>
  <r>
    <n v="3755"/>
    <s v="Maxwell Howell"/>
    <s v="Female"/>
    <n v="72484"/>
    <x v="3"/>
    <s v="Married"/>
    <x v="0"/>
    <s v="Executive"/>
    <x v="0"/>
    <n v="4"/>
  </r>
  <r>
    <n v="3756"/>
    <s v="Junior Bridge"/>
    <s v="Female"/>
    <n v="13669"/>
    <x v="1"/>
    <s v="Married"/>
    <x v="0"/>
    <s v="Field Operations"/>
    <x v="0"/>
    <n v="3"/>
  </r>
  <r>
    <n v="3757"/>
    <s v="Salvatore Nobl"/>
    <s v="Male"/>
    <n v="7481"/>
    <x v="4"/>
    <s v="Single"/>
    <x v="0"/>
    <s v="Aerial"/>
    <x v="0"/>
    <n v="2"/>
  </r>
  <r>
    <n v="3758"/>
    <s v="Heath Hodges"/>
    <s v="Male"/>
    <n v="76897"/>
    <x v="2"/>
    <s v="Divorced"/>
    <x v="0"/>
    <s v="Engineers"/>
    <x v="0"/>
    <n v="3"/>
  </r>
  <r>
    <n v="3759"/>
    <s v="Gabriella Warner"/>
    <s v="Male"/>
    <n v="47326"/>
    <x v="3"/>
    <s v="Married"/>
    <x v="0"/>
    <s v="Yard (Material Handling)"/>
    <x v="0"/>
    <n v="1"/>
  </r>
  <r>
    <n v="3760"/>
    <s v="Ryan Tat"/>
    <s v="Male"/>
    <n v="20814"/>
    <x v="2"/>
    <s v="Widowed"/>
    <x v="0"/>
    <s v="General - Con"/>
    <x v="0"/>
    <n v="3"/>
  </r>
  <r>
    <n v="3761"/>
    <s v="Hazel Vincen"/>
    <s v="Female"/>
    <n v="75880"/>
    <x v="3"/>
    <s v="Married"/>
    <x v="0"/>
    <s v="General - Sga"/>
    <x v="0"/>
    <n v="1"/>
  </r>
  <r>
    <n v="3762"/>
    <s v="Gavyn Rigg"/>
    <s v="Female"/>
    <n v="65366"/>
    <x v="3"/>
    <s v="Divorced"/>
    <x v="0"/>
    <s v="Engineers"/>
    <x v="0"/>
    <n v="2"/>
  </r>
  <r>
    <n v="3763"/>
    <s v="Giancarlo Cros"/>
    <s v="Female"/>
    <n v="40231"/>
    <x v="0"/>
    <s v="Widowed"/>
    <x v="0"/>
    <s v="Finance &amp; Accounting"/>
    <x v="0"/>
    <n v="3"/>
  </r>
  <r>
    <n v="3764"/>
    <s v="Cristal Bradsh"/>
    <s v="Female"/>
    <n v="41487"/>
    <x v="3"/>
    <s v="Single"/>
    <x v="0"/>
    <s v="General - Sga"/>
    <x v="0"/>
    <n v="3"/>
  </r>
  <r>
    <n v="3765"/>
    <s v="Guadalupe Burk"/>
    <s v="Female"/>
    <n v="36904"/>
    <x v="1"/>
    <s v="Widowed"/>
    <x v="0"/>
    <s v="Yard (Material Handling)"/>
    <x v="0"/>
    <n v="3"/>
  </r>
  <r>
    <n v="3766"/>
    <s v="Elisa Henr"/>
    <s v="Female"/>
    <n v="10110"/>
    <x v="3"/>
    <s v="Widowed"/>
    <x v="0"/>
    <s v="Yard (Material Handling)"/>
    <x v="0"/>
    <n v="3"/>
  </r>
  <r>
    <n v="3767"/>
    <s v="Kale Fische"/>
    <s v="Female"/>
    <n v="46087"/>
    <x v="3"/>
    <s v="Divorced"/>
    <x v="0"/>
    <s v="General - Con"/>
    <x v="0"/>
    <n v="2"/>
  </r>
  <r>
    <n v="3768"/>
    <s v="Morgan Blackw"/>
    <s v="Female"/>
    <n v="37838"/>
    <x v="3"/>
    <s v="Divorced"/>
    <x v="0"/>
    <s v="Catv"/>
    <x v="0"/>
    <n v="4"/>
  </r>
  <r>
    <n v="3769"/>
    <s v="Ivan Wright"/>
    <s v="Male"/>
    <n v="15968"/>
    <x v="4"/>
    <s v="Married"/>
    <x v="0"/>
    <s v="Fielders"/>
    <x v="0"/>
    <n v="3"/>
  </r>
  <r>
    <n v="3770"/>
    <s v="Nayeli Hoo"/>
    <s v="Male"/>
    <n v="21100"/>
    <x v="4"/>
    <s v="Married"/>
    <x v="0"/>
    <s v="Aerial"/>
    <x v="0"/>
    <n v="3"/>
  </r>
  <r>
    <n v="3771"/>
    <s v="Marilyn Smit"/>
    <s v="Male"/>
    <n v="65845"/>
    <x v="4"/>
    <s v="Married"/>
    <x v="0"/>
    <s v="General - Con"/>
    <x v="0"/>
    <n v="3"/>
  </r>
  <r>
    <n v="3772"/>
    <s v="Zoie Rowlan"/>
    <s v="Female"/>
    <n v="58535"/>
    <x v="4"/>
    <s v="Divorced"/>
    <x v="0"/>
    <s v="Engineers"/>
    <x v="0"/>
    <n v="3"/>
  </r>
  <r>
    <n v="3773"/>
    <s v="Ann Nguyen"/>
    <s v="Female"/>
    <n v="3994"/>
    <x v="1"/>
    <s v="Divorced"/>
    <x v="0"/>
    <s v="Engineers"/>
    <x v="0"/>
    <n v="3"/>
  </r>
  <r>
    <n v="3774"/>
    <s v="Ramiro Savage"/>
    <s v="Male"/>
    <n v="32544"/>
    <x v="3"/>
    <s v="Single"/>
    <x v="0"/>
    <s v="Engineers"/>
    <x v="0"/>
    <n v="3"/>
  </r>
  <r>
    <n v="3775"/>
    <s v="Karma Koc"/>
    <s v="Male"/>
    <n v="36153"/>
    <x v="2"/>
    <s v="Widowed"/>
    <x v="0"/>
    <s v="Field Operations"/>
    <x v="0"/>
    <n v="3"/>
  </r>
  <r>
    <n v="3776"/>
    <s v="Jacqueline Hendri"/>
    <s v="Male"/>
    <n v="34262"/>
    <x v="3"/>
    <s v="Married"/>
    <x v="0"/>
    <s v="General - Eng"/>
    <x v="0"/>
    <n v="3"/>
  </r>
  <r>
    <n v="3777"/>
    <s v="Kaitlin Barker"/>
    <s v="Male"/>
    <n v="12906"/>
    <x v="3"/>
    <s v="Single"/>
    <x v="0"/>
    <s v="Aerial"/>
    <x v="0"/>
    <n v="3"/>
  </r>
  <r>
    <n v="3778"/>
    <s v="Semaj Griffi"/>
    <s v="Male"/>
    <n v="30753"/>
    <x v="2"/>
    <s v="Married"/>
    <x v="0"/>
    <s v="Wireline Construction"/>
    <x v="0"/>
    <n v="3"/>
  </r>
  <r>
    <n v="3779"/>
    <s v="Damian Burk"/>
    <s v="Female"/>
    <n v="60533"/>
    <x v="2"/>
    <s v="Divorced"/>
    <x v="0"/>
    <s v="Shop (Fleet)"/>
    <x v="0"/>
    <n v="3"/>
  </r>
  <r>
    <n v="3780"/>
    <s v="Jessie Smit"/>
    <s v="Female"/>
    <n v="36882"/>
    <x v="3"/>
    <s v="Widowed"/>
    <x v="0"/>
    <s v="General - Con"/>
    <x v="0"/>
    <n v="3"/>
  </r>
  <r>
    <n v="3781"/>
    <s v="Hezekiah Cummin"/>
    <s v="Male"/>
    <n v="62493"/>
    <x v="3"/>
    <s v="Single"/>
    <x v="0"/>
    <s v="General - Con"/>
    <x v="0"/>
    <n v="3"/>
  </r>
  <r>
    <n v="3782"/>
    <s v="Brody Hous"/>
    <s v="Male"/>
    <n v="92706"/>
    <x v="4"/>
    <s v="Widowed"/>
    <x v="0"/>
    <s v="Field Operations"/>
    <x v="0"/>
    <n v="3"/>
  </r>
  <r>
    <n v="3783"/>
    <s v="Aaliyah Watt"/>
    <s v="Male"/>
    <n v="7773"/>
    <x v="4"/>
    <s v="Divorced"/>
    <x v="0"/>
    <s v="Fielders"/>
    <x v="0"/>
    <n v="3"/>
  </r>
  <r>
    <n v="3784"/>
    <s v="Ashton Larsen"/>
    <s v="Female"/>
    <n v="55514"/>
    <x v="0"/>
    <s v="Single"/>
    <x v="0"/>
    <s v="Splicing"/>
    <x v="0"/>
    <n v="3"/>
  </r>
  <r>
    <n v="3785"/>
    <s v="Joshua Gibson"/>
    <s v="Female"/>
    <n v="13406"/>
    <x v="3"/>
    <s v="Divorced"/>
    <x v="0"/>
    <s v="Project Management - Con"/>
    <x v="0"/>
    <n v="3"/>
  </r>
  <r>
    <n v="3786"/>
    <s v="Kyleigh Baue"/>
    <s v="Female"/>
    <n v="65379"/>
    <x v="3"/>
    <s v="Divorced"/>
    <x v="0"/>
    <s v="Field Operations"/>
    <x v="0"/>
    <n v="3"/>
  </r>
  <r>
    <n v="3787"/>
    <s v="Ramon Schult"/>
    <s v="Female"/>
    <n v="69445"/>
    <x v="0"/>
    <s v="Widowed"/>
    <x v="0"/>
    <s v="General - Sga"/>
    <x v="0"/>
    <n v="3"/>
  </r>
  <r>
    <n v="3788"/>
    <s v="Maxim Housto"/>
    <s v="Female"/>
    <n v="32440"/>
    <x v="3"/>
    <s v="Married"/>
    <x v="0"/>
    <s v="Field Operations"/>
    <x v="0"/>
    <n v="3"/>
  </r>
  <r>
    <n v="3789"/>
    <s v="Deanna Seller"/>
    <s v="Female"/>
    <n v="30804"/>
    <x v="2"/>
    <s v="Widowed"/>
    <x v="0"/>
    <s v="Wireline Construction"/>
    <x v="0"/>
    <n v="3"/>
  </r>
  <r>
    <n v="3790"/>
    <s v="Frankie Figuer"/>
    <s v="Female"/>
    <n v="17247"/>
    <x v="1"/>
    <s v="Single"/>
    <x v="0"/>
    <s v="Yard (Material Handling)"/>
    <x v="0"/>
    <n v="3"/>
  </r>
  <r>
    <n v="3791"/>
    <s v="Bentley Rus"/>
    <s v="Female"/>
    <n v="32417"/>
    <x v="4"/>
    <s v="Divorced"/>
    <x v="0"/>
    <s v="Finance &amp; Accounting"/>
    <x v="0"/>
    <n v="3"/>
  </r>
  <r>
    <n v="3792"/>
    <s v="Alexia Pha"/>
    <s v="Male"/>
    <n v="50738"/>
    <x v="0"/>
    <s v="Married"/>
    <x v="0"/>
    <s v="Engineers"/>
    <x v="0"/>
    <n v="3"/>
  </r>
  <r>
    <n v="3793"/>
    <s v="Roselyn Robert"/>
    <s v="Male"/>
    <n v="34278"/>
    <x v="4"/>
    <s v="Married"/>
    <x v="0"/>
    <s v="General - Con"/>
    <x v="0"/>
    <n v="3"/>
  </r>
  <r>
    <n v="3794"/>
    <s v="Ayden Chambe"/>
    <s v="Male"/>
    <n v="40836"/>
    <x v="4"/>
    <s v="Widowed"/>
    <x v="0"/>
    <s v="General - Con"/>
    <x v="0"/>
    <n v="5"/>
  </r>
  <r>
    <n v="3795"/>
    <s v="Kaitlynn Serran"/>
    <s v="Male"/>
    <n v="59081"/>
    <x v="0"/>
    <s v="Divorced"/>
    <x v="0"/>
    <s v="General - Sga"/>
    <x v="1"/>
    <n v="3"/>
  </r>
  <r>
    <n v="3796"/>
    <s v="Jefferson Whit"/>
    <s v="Female"/>
    <n v="82019"/>
    <x v="1"/>
    <s v="Married"/>
    <x v="0"/>
    <s v="General - Con"/>
    <x v="1"/>
    <n v="3"/>
  </r>
  <r>
    <n v="3797"/>
    <s v="Maria Gran"/>
    <s v="Female"/>
    <n v="32969"/>
    <x v="3"/>
    <s v="Married"/>
    <x v="0"/>
    <s v="Catv"/>
    <x v="0"/>
    <n v="3"/>
  </r>
  <r>
    <n v="3798"/>
    <s v="Bryanna Ibarra"/>
    <s v="Male"/>
    <n v="36648"/>
    <x v="2"/>
    <s v="Widowed"/>
    <x v="0"/>
    <s v="General - Con"/>
    <x v="0"/>
    <n v="3"/>
  </r>
  <r>
    <n v="3799"/>
    <s v="Sophie Zavala"/>
    <s v="Male"/>
    <n v="95984"/>
    <x v="1"/>
    <s v="Single"/>
    <x v="0"/>
    <s v="Executive"/>
    <x v="1"/>
    <n v="3"/>
  </r>
  <r>
    <n v="3800"/>
    <s v="Amya Gran"/>
    <s v="Male"/>
    <n v="31864"/>
    <x v="2"/>
    <s v="Married"/>
    <x v="0"/>
    <s v="General - Sga"/>
    <x v="0"/>
    <n v="3"/>
  </r>
  <r>
    <n v="3801"/>
    <s v="Jaydan Nea"/>
    <s v="Female"/>
    <n v="54738"/>
    <x v="1"/>
    <s v="Single"/>
    <x v="0"/>
    <s v="Field Operations"/>
    <x v="0"/>
    <n v="3"/>
  </r>
  <r>
    <n v="3802"/>
    <s v="Amiyah Ramire"/>
    <s v="Male"/>
    <n v="65896"/>
    <x v="0"/>
    <s v="Divorced"/>
    <x v="0"/>
    <s v="Field Operations"/>
    <x v="0"/>
    <n v="3"/>
  </r>
  <r>
    <n v="3803"/>
    <s v="Kai Hol"/>
    <s v="Female"/>
    <n v="35618"/>
    <x v="3"/>
    <s v="Single"/>
    <x v="0"/>
    <s v="Field Operations"/>
    <x v="0"/>
    <n v="3"/>
  </r>
  <r>
    <n v="3804"/>
    <s v="Brendon Wilson"/>
    <s v="Female"/>
    <n v="17561"/>
    <x v="1"/>
    <s v="Single"/>
    <x v="0"/>
    <s v="General - Con"/>
    <x v="0"/>
    <n v="3"/>
  </r>
  <r>
    <n v="3805"/>
    <s v="Nancy Shor"/>
    <s v="Male"/>
    <n v="13779"/>
    <x v="2"/>
    <s v="Divorced"/>
    <x v="0"/>
    <s v="General - Con"/>
    <x v="0"/>
    <n v="3"/>
  </r>
  <r>
    <n v="3806"/>
    <s v="Isabella Wilkin"/>
    <s v="Male"/>
    <n v="31026"/>
    <x v="2"/>
    <s v="Married"/>
    <x v="0"/>
    <s v="Field Operations"/>
    <x v="0"/>
    <n v="3"/>
  </r>
  <r>
    <n v="3807"/>
    <s v="Mayra Mos"/>
    <s v="Male"/>
    <n v="84074"/>
    <x v="4"/>
    <s v="Single"/>
    <x v="0"/>
    <s v="Project Management - Con"/>
    <x v="0"/>
    <n v="3"/>
  </r>
  <r>
    <n v="3808"/>
    <s v="Maria Gonzal"/>
    <s v="Female"/>
    <n v="2472"/>
    <x v="0"/>
    <s v="Widowed"/>
    <x v="2"/>
    <s v="General - Sga"/>
    <x v="0"/>
    <n v="3"/>
  </r>
  <r>
    <n v="3809"/>
    <s v="Jumil Turpin"/>
    <s v="Male"/>
    <n v="2343"/>
    <x v="1"/>
    <s v="Single"/>
    <x v="2"/>
    <s v="Field Operations"/>
    <x v="0"/>
    <n v="3"/>
  </r>
  <r>
    <n v="3810"/>
    <s v="Ann Daniel"/>
    <s v="Female"/>
    <n v="6033"/>
    <x v="3"/>
    <s v="Single"/>
    <x v="2"/>
    <s v="General - Sga"/>
    <x v="0"/>
    <n v="3"/>
  </r>
  <r>
    <n v="3811"/>
    <s v="Joe Sout"/>
    <s v="Male"/>
    <n v="6278"/>
    <x v="1"/>
    <s v="Widowed"/>
    <x v="2"/>
    <s v="Fielders"/>
    <x v="0"/>
    <n v="3"/>
  </r>
  <r>
    <n v="3812"/>
    <s v="Sarah Warfie"/>
    <s v="Female"/>
    <n v="2453"/>
    <x v="1"/>
    <s v="Single"/>
    <x v="2"/>
    <s v="General - Eng"/>
    <x v="0"/>
    <n v="3"/>
  </r>
  <r>
    <n v="3813"/>
    <s v="Alejandro Bacong"/>
    <s v="Male"/>
    <n v="1886"/>
    <x v="1"/>
    <s v="Widowed"/>
    <x v="2"/>
    <s v="Engineers"/>
    <x v="0"/>
    <n v="3"/>
  </r>
  <r>
    <n v="3814"/>
    <s v="Jyoti Lajiri"/>
    <s v="Male"/>
    <n v="2169"/>
    <x v="3"/>
    <s v="Widowed"/>
    <x v="2"/>
    <s v="Engineers"/>
    <x v="0"/>
    <n v="3"/>
  </r>
  <r>
    <n v="3815"/>
    <s v="Neville Tredin"/>
    <s v="Male"/>
    <n v="1420"/>
    <x v="0"/>
    <s v="Divorced"/>
    <x v="2"/>
    <s v="Project Management - Con"/>
    <x v="0"/>
    <n v="3"/>
  </r>
  <r>
    <n v="3816"/>
    <s v="Anthony Cisc"/>
    <s v="Male"/>
    <n v="2135"/>
    <x v="1"/>
    <s v="Single"/>
    <x v="2"/>
    <s v="Field Operations"/>
    <x v="0"/>
    <n v="3"/>
  </r>
  <r>
    <n v="3817"/>
    <s v="Linda Dola"/>
    <s v="Female"/>
    <n v="2119"/>
    <x v="3"/>
    <s v="Single"/>
    <x v="2"/>
    <s v="General - Con"/>
    <x v="2"/>
    <n v="3"/>
  </r>
  <r>
    <n v="3818"/>
    <s v="Carlos Merlos"/>
    <s v="Male"/>
    <n v="2138"/>
    <x v="4"/>
    <s v="Single"/>
    <x v="2"/>
    <s v="Wireless"/>
    <x v="0"/>
    <n v="3"/>
  </r>
  <r>
    <n v="3819"/>
    <s v="Tanya Morway"/>
    <s v="Female"/>
    <n v="2048"/>
    <x v="4"/>
    <s v="Single"/>
    <x v="2"/>
    <s v="Aerial"/>
    <x v="0"/>
    <n v="3"/>
  </r>
  <r>
    <n v="3820"/>
    <s v="Anita Shepar"/>
    <s v="Female"/>
    <n v="1773"/>
    <x v="2"/>
    <s v="Divorced"/>
    <x v="2"/>
    <s v="General - Con"/>
    <x v="0"/>
    <n v="3"/>
  </r>
  <r>
    <n v="3821"/>
    <s v="Jeremiah Semizo"/>
    <s v="Male"/>
    <n v="1545"/>
    <x v="0"/>
    <s v="Single"/>
    <x v="2"/>
    <s v="Field Operations"/>
    <x v="0"/>
    <n v="3"/>
  </r>
  <r>
    <n v="3822"/>
    <s v="Katrina Lamber"/>
    <s v="Male"/>
    <n v="56727"/>
    <x v="1"/>
    <s v="Divorced"/>
    <x v="3"/>
    <s v="General - Con"/>
    <x v="0"/>
    <n v="3"/>
  </r>
  <r>
    <n v="3823"/>
    <s v="Alexzander Pop"/>
    <s v="Male"/>
    <n v="12469"/>
    <x v="0"/>
    <s v="Single"/>
    <x v="3"/>
    <s v="Shop (Fleet)"/>
    <x v="2"/>
    <n v="3"/>
  </r>
  <r>
    <n v="3824"/>
    <s v="Derek Holmes"/>
    <s v="Male"/>
    <n v="83312"/>
    <x v="3"/>
    <s v="Single"/>
    <x v="2"/>
    <s v="General - Sga"/>
    <x v="0"/>
    <n v="3"/>
  </r>
  <r>
    <n v="3825"/>
    <s v="Danika Deleon"/>
    <s v="Male"/>
    <n v="97413"/>
    <x v="3"/>
    <s v="Married"/>
    <x v="2"/>
    <s v="Field Operations"/>
    <x v="0"/>
    <n v="3"/>
  </r>
  <r>
    <n v="3826"/>
    <s v="Sabrina Durham"/>
    <s v="Male"/>
    <n v="21759"/>
    <x v="4"/>
    <s v="Divorced"/>
    <x v="2"/>
    <s v="Field Operations"/>
    <x v="0"/>
    <n v="3"/>
  </r>
  <r>
    <n v="3827"/>
    <s v="Frankie Carril"/>
    <s v="Male"/>
    <n v="79707"/>
    <x v="4"/>
    <s v="Widowed"/>
    <x v="2"/>
    <s v="General - Eng"/>
    <x v="0"/>
    <n v="3"/>
  </r>
  <r>
    <n v="3828"/>
    <s v="Quintin Solomo"/>
    <s v="Male"/>
    <n v="84152"/>
    <x v="3"/>
    <s v="Divorced"/>
    <x v="2"/>
    <s v="Aerial"/>
    <x v="0"/>
    <n v="3"/>
  </r>
  <r>
    <n v="3829"/>
    <s v="Jaqueline Pittma"/>
    <s v="Male"/>
    <n v="55408"/>
    <x v="2"/>
    <s v="Married"/>
    <x v="2"/>
    <s v="Project Management - Con"/>
    <x v="1"/>
    <n v="3"/>
  </r>
  <r>
    <n v="3830"/>
    <s v="Mariana Glas"/>
    <s v="Male"/>
    <n v="89892"/>
    <x v="0"/>
    <s v="Widowed"/>
    <x v="2"/>
    <s v="Field Operations"/>
    <x v="3"/>
    <n v="3"/>
  </r>
  <r>
    <n v="3831"/>
    <s v="Payton Cros"/>
    <s v="Female"/>
    <n v="16260"/>
    <x v="1"/>
    <s v="Divorced"/>
    <x v="2"/>
    <s v="Field Operations"/>
    <x v="2"/>
    <n v="3"/>
  </r>
  <r>
    <n v="3832"/>
    <s v="Sloane Rasmus"/>
    <s v="Female"/>
    <n v="96097"/>
    <x v="1"/>
    <s v="Widowed"/>
    <x v="2"/>
    <s v="Project Management - Eng"/>
    <x v="3"/>
    <n v="3"/>
  </r>
  <r>
    <n v="3833"/>
    <s v="Elise Vazque"/>
    <s v="Male"/>
    <n v="21738"/>
    <x v="4"/>
    <s v="Single"/>
    <x v="3"/>
    <s v="Field Operations"/>
    <x v="3"/>
    <n v="3"/>
  </r>
  <r>
    <n v="3834"/>
    <s v="Monique Pierce"/>
    <s v="Male"/>
    <n v="40039"/>
    <x v="1"/>
    <s v="Married"/>
    <x v="3"/>
    <s v="Field Operations"/>
    <x v="0"/>
    <n v="3"/>
  </r>
  <r>
    <n v="3835"/>
    <s v="Axel Higgin"/>
    <s v="Male"/>
    <n v="45952"/>
    <x v="1"/>
    <s v="Divorced"/>
    <x v="2"/>
    <s v="Yard (Material Handling)"/>
    <x v="0"/>
    <n v="3"/>
  </r>
  <r>
    <n v="3836"/>
    <s v="Marcos Pett"/>
    <s v="Male"/>
    <n v="9738"/>
    <x v="3"/>
    <s v="Single"/>
    <x v="2"/>
    <s v="General - Con"/>
    <x v="0"/>
    <n v="3"/>
  </r>
  <r>
    <n v="3837"/>
    <s v="Mia Cowa"/>
    <s v="Male"/>
    <n v="72879"/>
    <x v="2"/>
    <s v="Single"/>
    <x v="2"/>
    <s v="Finance &amp; Accounting"/>
    <x v="3"/>
    <n v="3"/>
  </r>
  <r>
    <n v="3838"/>
    <s v="Tanya Leonar"/>
    <s v="Female"/>
    <n v="28364"/>
    <x v="4"/>
    <s v="Single"/>
    <x v="2"/>
    <s v="Field Operations"/>
    <x v="3"/>
    <n v="3"/>
  </r>
  <r>
    <n v="3839"/>
    <s v="Dereon Pag"/>
    <s v="Male"/>
    <n v="94433"/>
    <x v="1"/>
    <s v="Divorced"/>
    <x v="2"/>
    <s v="General - Con"/>
    <x v="3"/>
    <n v="3"/>
  </r>
  <r>
    <n v="3840"/>
    <s v="Meadow Boye"/>
    <s v="Male"/>
    <n v="97654"/>
    <x v="1"/>
    <s v="Single"/>
    <x v="2"/>
    <s v="Field Operations"/>
    <x v="0"/>
    <n v="3"/>
  </r>
  <r>
    <n v="3841"/>
    <s v="Paris Simpso"/>
    <s v="Male"/>
    <n v="78239"/>
    <x v="4"/>
    <s v="Single"/>
    <x v="2"/>
    <s v="Wireline Construction"/>
    <x v="0"/>
    <n v="3"/>
  </r>
  <r>
    <n v="3842"/>
    <s v="Kyla Durham"/>
    <s v="Female"/>
    <n v="40402"/>
    <x v="0"/>
    <s v="Divorced"/>
    <x v="2"/>
    <s v="Aerial"/>
    <x v="0"/>
    <n v="3"/>
  </r>
  <r>
    <n v="3843"/>
    <s v="Cassidy Maddox"/>
    <s v="Female"/>
    <n v="21480"/>
    <x v="4"/>
    <s v="Single"/>
    <x v="2"/>
    <s v="Engineers"/>
    <x v="0"/>
    <n v="3"/>
  </r>
  <r>
    <n v="3844"/>
    <s v="Edgar Underw"/>
    <s v="Male"/>
    <n v="49677"/>
    <x v="0"/>
    <s v="Single"/>
    <x v="3"/>
    <s v="General - Con"/>
    <x v="3"/>
    <n v="3"/>
  </r>
  <r>
    <n v="3845"/>
    <s v="Jaiden Underw"/>
    <s v="Male"/>
    <n v="69726"/>
    <x v="1"/>
    <s v="Single"/>
    <x v="3"/>
    <s v="Field Operations"/>
    <x v="3"/>
    <n v="3"/>
  </r>
  <r>
    <n v="3846"/>
    <s v="Eugene Pott"/>
    <s v="Male"/>
    <n v="44664"/>
    <x v="4"/>
    <s v="Single"/>
    <x v="2"/>
    <s v="Wireline Construction"/>
    <x v="0"/>
    <n v="3"/>
  </r>
  <r>
    <n v="3847"/>
    <s v="Gilbert Klei"/>
    <s v="Male"/>
    <n v="53800"/>
    <x v="1"/>
    <s v="Single"/>
    <x v="2"/>
    <s v="Field Operations"/>
    <x v="0"/>
    <n v="3"/>
  </r>
  <r>
    <n v="3848"/>
    <s v="Nathaly Huffma"/>
    <s v="Male"/>
    <n v="69459"/>
    <x v="4"/>
    <s v="Married"/>
    <x v="2"/>
    <s v="Field Operations"/>
    <x v="0"/>
    <n v="3"/>
  </r>
  <r>
    <n v="3849"/>
    <s v="Nancy Cla"/>
    <s v="Female"/>
    <n v="78801"/>
    <x v="0"/>
    <s v="Widowed"/>
    <x v="2"/>
    <s v="General - Con"/>
    <x v="0"/>
    <n v="3"/>
  </r>
  <r>
    <n v="3850"/>
    <s v="Kylie Cantre"/>
    <s v="Male"/>
    <n v="77264"/>
    <x v="1"/>
    <s v="Single"/>
    <x v="2"/>
    <s v="Yard (Material Handling)"/>
    <x v="0"/>
    <n v="3"/>
  </r>
  <r>
    <n v="3851"/>
    <s v="Vance Marque"/>
    <s v="Male"/>
    <n v="38058"/>
    <x v="3"/>
    <s v="Married"/>
    <x v="2"/>
    <s v="Executive"/>
    <x v="3"/>
    <n v="3"/>
  </r>
  <r>
    <n v="3852"/>
    <s v="Dante Wyat"/>
    <s v="Female"/>
    <n v="34011"/>
    <x v="0"/>
    <s v="Widowed"/>
    <x v="2"/>
    <s v="Field Operations"/>
    <x v="3"/>
    <n v="3"/>
  </r>
  <r>
    <n v="3853"/>
    <s v="Rey Monroe"/>
    <s v="Female"/>
    <n v="56198"/>
    <x v="4"/>
    <s v="Single"/>
    <x v="2"/>
    <s v="General - Con"/>
    <x v="0"/>
    <n v="3"/>
  </r>
  <r>
    <n v="3854"/>
    <s v="Jayden Mcke"/>
    <s v="Male"/>
    <n v="72343"/>
    <x v="3"/>
    <s v="Single"/>
    <x v="3"/>
    <s v="Technology / It"/>
    <x v="0"/>
    <n v="3"/>
  </r>
  <r>
    <n v="3855"/>
    <s v="Brady Yode"/>
    <s v="Male"/>
    <n v="77314"/>
    <x v="2"/>
    <s v="Widowed"/>
    <x v="3"/>
    <s v="People Services"/>
    <x v="0"/>
    <n v="3"/>
  </r>
  <r>
    <n v="3856"/>
    <s v="Darwin Alle"/>
    <s v="Male"/>
    <n v="57170"/>
    <x v="2"/>
    <s v="Divorced"/>
    <x v="3"/>
    <s v="Wireline Construction"/>
    <x v="3"/>
    <n v="3"/>
  </r>
  <r>
    <n v="3857"/>
    <s v="Jasper Harris"/>
    <s v="Male"/>
    <n v="18837"/>
    <x v="3"/>
    <s v="Widowed"/>
    <x v="2"/>
    <s v="Fielders"/>
    <x v="3"/>
    <n v="3"/>
  </r>
  <r>
    <n v="3858"/>
    <s v="Bailey Humphr"/>
    <s v="Male"/>
    <n v="90580"/>
    <x v="2"/>
    <s v="Married"/>
    <x v="2"/>
    <s v="Engineers"/>
    <x v="0"/>
    <n v="3"/>
  </r>
  <r>
    <n v="3859"/>
    <s v="Clare Englis"/>
    <s v="Female"/>
    <n v="70282"/>
    <x v="1"/>
    <s v="Married"/>
    <x v="2"/>
    <s v="Fielders"/>
    <x v="3"/>
    <n v="3"/>
  </r>
  <r>
    <n v="3860"/>
    <s v="Amy Sherma"/>
    <s v="Female"/>
    <n v="86329"/>
    <x v="4"/>
    <s v="Single"/>
    <x v="2"/>
    <s v="Catv"/>
    <x v="0"/>
    <n v="3"/>
  </r>
  <r>
    <n v="3861"/>
    <s v="Lizbeth Hun"/>
    <s v="Male"/>
    <n v="70757"/>
    <x v="2"/>
    <s v="Widowed"/>
    <x v="2"/>
    <s v="General - Con"/>
    <x v="3"/>
    <n v="3"/>
  </r>
  <r>
    <n v="3862"/>
    <s v="Eden Armstr"/>
    <s v="Male"/>
    <n v="58224"/>
    <x v="0"/>
    <s v="Married"/>
    <x v="2"/>
    <s v="Project Management - Con"/>
    <x v="3"/>
    <n v="3"/>
  </r>
  <r>
    <n v="3863"/>
    <s v="Eugene Muelle"/>
    <s v="Female"/>
    <n v="38413"/>
    <x v="2"/>
    <s v="Single"/>
    <x v="2"/>
    <s v="Aerial"/>
    <x v="3"/>
    <n v="3"/>
  </r>
  <r>
    <n v="3864"/>
    <s v="Tiffany Washin"/>
    <s v="Female"/>
    <n v="32977"/>
    <x v="2"/>
    <s v="Married"/>
    <x v="2"/>
    <s v="Aerial"/>
    <x v="2"/>
    <n v="3"/>
  </r>
  <r>
    <n v="3865"/>
    <s v="Sloane Mos"/>
    <s v="Male"/>
    <n v="9209"/>
    <x v="4"/>
    <s v="Single"/>
    <x v="0"/>
    <s v="Sales &amp; Marketing"/>
    <x v="2"/>
    <n v="3"/>
  </r>
  <r>
    <n v="3866"/>
    <s v="Kaeden Vargas"/>
    <s v="Male"/>
    <n v="58737"/>
    <x v="2"/>
    <s v="Divorced"/>
    <x v="3"/>
    <s v="Field Operations"/>
    <x v="0"/>
    <n v="3"/>
  </r>
  <r>
    <n v="3867"/>
    <s v="Lena Sandov"/>
    <s v="Male"/>
    <n v="5363"/>
    <x v="2"/>
    <s v="Widowed"/>
    <x v="3"/>
    <s v="Catv"/>
    <x v="0"/>
    <n v="3"/>
  </r>
  <r>
    <n v="3868"/>
    <s v="Adrien Olse"/>
    <s v="Male"/>
    <n v="51175"/>
    <x v="1"/>
    <s v="Widowed"/>
    <x v="2"/>
    <s v="Finance &amp; Accounting"/>
    <x v="0"/>
    <n v="3"/>
  </r>
  <r>
    <n v="3869"/>
    <s v="Damari Brewer"/>
    <s v="Male"/>
    <n v="49132"/>
    <x v="1"/>
    <s v="Divorced"/>
    <x v="2"/>
    <s v="Field Operations"/>
    <x v="0"/>
    <n v="3"/>
  </r>
  <r>
    <n v="3870"/>
    <s v="Annalise Gros"/>
    <s v="Male"/>
    <n v="64853"/>
    <x v="4"/>
    <s v="Single"/>
    <x v="2"/>
    <s v="Project Management - Con"/>
    <x v="0"/>
    <n v="3"/>
  </r>
  <r>
    <n v="3871"/>
    <s v="Kamari Mcgrat"/>
    <s v="Female"/>
    <n v="39859"/>
    <x v="0"/>
    <s v="Widowed"/>
    <x v="2"/>
    <s v="General - Con"/>
    <x v="0"/>
    <n v="3"/>
  </r>
  <r>
    <n v="3872"/>
    <s v="Lorena Ric"/>
    <s v="Female"/>
    <n v="48135"/>
    <x v="4"/>
    <s v="Single"/>
    <x v="2"/>
    <s v="Engineers"/>
    <x v="0"/>
    <n v="3"/>
  </r>
  <r>
    <n v="3873"/>
    <s v="Eliezer Stokes"/>
    <s v="Male"/>
    <n v="41066"/>
    <x v="1"/>
    <s v="Widowed"/>
    <x v="2"/>
    <s v="Executive"/>
    <x v="0"/>
    <n v="3"/>
  </r>
  <r>
    <n v="3874"/>
    <s v="Aspen Reye"/>
    <s v="Male"/>
    <n v="28613"/>
    <x v="1"/>
    <s v="Married"/>
    <x v="2"/>
    <s v="General - Con"/>
    <x v="0"/>
    <n v="3"/>
  </r>
  <r>
    <n v="3875"/>
    <s v="Rudy Richar"/>
    <s v="Male"/>
    <n v="81215"/>
    <x v="4"/>
    <s v="Divorced"/>
    <x v="2"/>
    <s v="Underground"/>
    <x v="0"/>
    <n v="3"/>
  </r>
  <r>
    <n v="3876"/>
    <s v="Alana Castro"/>
    <s v="Female"/>
    <n v="70578"/>
    <x v="1"/>
    <s v="Single"/>
    <x v="2"/>
    <s v="General - Con"/>
    <x v="3"/>
    <n v="3"/>
  </r>
  <r>
    <n v="3877"/>
    <s v="Oscar Lope"/>
    <s v="Male"/>
    <n v="81607"/>
    <x v="4"/>
    <s v="Single"/>
    <x v="3"/>
    <s v="General - Con"/>
    <x v="3"/>
    <n v="3"/>
  </r>
  <r>
    <n v="3878"/>
    <s v="Carter Coo"/>
    <s v="Male"/>
    <n v="69536"/>
    <x v="2"/>
    <s v="Divorced"/>
    <x v="3"/>
    <s v="Engineers"/>
    <x v="0"/>
    <n v="3"/>
  </r>
  <r>
    <n v="3879"/>
    <s v="Liam Hann"/>
    <s v="Male"/>
    <n v="16655"/>
    <x v="1"/>
    <s v="Married"/>
    <x v="2"/>
    <s v="Field Operations"/>
    <x v="0"/>
    <n v="3"/>
  </r>
  <r>
    <n v="3880"/>
    <s v="Zara Pitt"/>
    <s v="Male"/>
    <n v="73726"/>
    <x v="3"/>
    <s v="Single"/>
    <x v="2"/>
    <s v="General - Con"/>
    <x v="0"/>
    <n v="3"/>
  </r>
  <r>
    <n v="3881"/>
    <s v="Abby Woodwa"/>
    <s v="Male"/>
    <n v="14181"/>
    <x v="2"/>
    <s v="Divorced"/>
    <x v="2"/>
    <s v="Field Operations"/>
    <x v="0"/>
    <n v="3"/>
  </r>
  <r>
    <n v="3882"/>
    <s v="Litzy Esparz"/>
    <s v="Female"/>
    <n v="14438"/>
    <x v="4"/>
    <s v="Married"/>
    <x v="2"/>
    <s v="Wireless"/>
    <x v="0"/>
    <n v="3"/>
  </r>
  <r>
    <n v="3883"/>
    <s v="Noemi Brewer"/>
    <s v="Female"/>
    <n v="11294"/>
    <x v="0"/>
    <s v="Widowed"/>
    <x v="2"/>
    <s v="Field Operations"/>
    <x v="0"/>
    <n v="3"/>
  </r>
  <r>
    <n v="3884"/>
    <s v="Gilberto Macdon"/>
    <s v="Female"/>
    <n v="96985"/>
    <x v="3"/>
    <s v="Widowed"/>
    <x v="2"/>
    <s v="Engineers"/>
    <x v="0"/>
    <n v="3"/>
  </r>
  <r>
    <n v="3885"/>
    <s v="Armando Macias"/>
    <s v="Female"/>
    <n v="93436"/>
    <x v="3"/>
    <s v="Single"/>
    <x v="2"/>
    <s v="Engineers"/>
    <x v="0"/>
    <n v="3"/>
  </r>
  <r>
    <n v="3886"/>
    <s v="Britney Kell"/>
    <s v="Male"/>
    <n v="42646"/>
    <x v="2"/>
    <s v="Single"/>
    <x v="2"/>
    <s v="Wireless"/>
    <x v="0"/>
    <n v="3"/>
  </r>
  <r>
    <n v="3887"/>
    <s v="Emanuel Haa"/>
    <s v="Male"/>
    <n v="54502"/>
    <x v="0"/>
    <s v="Divorced"/>
    <x v="2"/>
    <s v="General - Con"/>
    <x v="1"/>
    <n v="3"/>
  </r>
  <r>
    <n v="3888"/>
    <s v="Karlie Drak"/>
    <s v="Female"/>
    <n v="88391"/>
    <x v="2"/>
    <s v="Divorced"/>
    <x v="2"/>
    <s v="Engineers"/>
    <x v="0"/>
    <n v="3"/>
  </r>
  <r>
    <n v="3889"/>
    <s v="Myla Mullen"/>
    <s v="Male"/>
    <n v="26421"/>
    <x v="3"/>
    <s v="Single"/>
    <x v="3"/>
    <s v="General - Con"/>
    <x v="0"/>
    <n v="3"/>
  </r>
  <r>
    <n v="3890"/>
    <s v="Alan Hollan"/>
    <s v="Male"/>
    <n v="85660"/>
    <x v="4"/>
    <s v="Divorced"/>
    <x v="2"/>
    <s v="General - Con"/>
    <x v="0"/>
    <n v="3"/>
  </r>
  <r>
    <n v="3891"/>
    <s v="Brooklynn Greene"/>
    <s v="Male"/>
    <n v="60107"/>
    <x v="2"/>
    <s v="Single"/>
    <x v="2"/>
    <s v="Engineers"/>
    <x v="0"/>
    <n v="3"/>
  </r>
  <r>
    <n v="3892"/>
    <s v="Maxwell Mcpher"/>
    <s v="Male"/>
    <n v="60831"/>
    <x v="1"/>
    <s v="Divorced"/>
    <x v="2"/>
    <s v="Engineers"/>
    <x v="0"/>
    <n v="3"/>
  </r>
  <r>
    <n v="3893"/>
    <s v="Lukas Freema"/>
    <s v="Female"/>
    <n v="68298"/>
    <x v="4"/>
    <s v="Married"/>
    <x v="2"/>
    <s v="General - Con"/>
    <x v="0"/>
    <n v="3"/>
  </r>
  <r>
    <n v="3894"/>
    <s v="Yesenia Nielse"/>
    <s v="Female"/>
    <n v="72913"/>
    <x v="3"/>
    <s v="Married"/>
    <x v="2"/>
    <s v="Aerial"/>
    <x v="0"/>
    <n v="3"/>
  </r>
  <r>
    <n v="3895"/>
    <s v="Myah Mars"/>
    <s v="Female"/>
    <n v="3137"/>
    <x v="2"/>
    <s v="Single"/>
    <x v="2"/>
    <s v="Splicing"/>
    <x v="0"/>
    <n v="3"/>
  </r>
  <r>
    <n v="3896"/>
    <s v="Korbin Gilber"/>
    <s v="Female"/>
    <n v="2618"/>
    <x v="2"/>
    <s v="Widowed"/>
    <x v="2"/>
    <s v="Engineers"/>
    <x v="0"/>
    <n v="3"/>
  </r>
  <r>
    <n v="3897"/>
    <s v="Jenna Maddox"/>
    <s v="Female"/>
    <n v="84396"/>
    <x v="3"/>
    <s v="Married"/>
    <x v="2"/>
    <s v="Aerial"/>
    <x v="0"/>
    <n v="3"/>
  </r>
  <r>
    <n v="3898"/>
    <s v="Anaya Presto"/>
    <s v="Male"/>
    <n v="83611"/>
    <x v="4"/>
    <s v="Single"/>
    <x v="2"/>
    <s v="General - Con"/>
    <x v="0"/>
    <n v="3"/>
  </r>
  <r>
    <n v="3899"/>
    <s v="Eugene Pen"/>
    <s v="Female"/>
    <n v="88656"/>
    <x v="2"/>
    <s v="Divorced"/>
    <x v="2"/>
    <s v="Engineers"/>
    <x v="0"/>
    <n v="3"/>
  </r>
  <r>
    <n v="3900"/>
    <s v="Abel Bake"/>
    <s v="Female"/>
    <n v="79249"/>
    <x v="4"/>
    <s v="Single"/>
    <x v="2"/>
    <s v="Field Operations"/>
    <x v="0"/>
    <n v="3"/>
  </r>
  <r>
    <n v="3901"/>
    <s v="Deven Merrit"/>
    <s v="Male"/>
    <n v="3921"/>
    <x v="1"/>
    <s v="Single"/>
    <x v="3"/>
    <s v="Project Management - Eng"/>
    <x v="0"/>
    <n v="3"/>
  </r>
  <r>
    <n v="3902"/>
    <s v="Hadassah Mora"/>
    <s v="Male"/>
    <n v="84876"/>
    <x v="3"/>
    <s v="Single"/>
    <x v="3"/>
    <s v="Wireline Construction"/>
    <x v="0"/>
    <n v="3"/>
  </r>
  <r>
    <n v="3903"/>
    <s v="Hezekiah Thomps"/>
    <s v="Male"/>
    <n v="66324"/>
    <x v="1"/>
    <s v="Single"/>
    <x v="2"/>
    <s v="Field Operations"/>
    <x v="0"/>
    <n v="3"/>
  </r>
  <r>
    <n v="3904"/>
    <s v="Quintin Fr"/>
    <s v="Male"/>
    <n v="86510"/>
    <x v="4"/>
    <s v="Widowed"/>
    <x v="2"/>
    <s v="Engineers"/>
    <x v="0"/>
    <n v="3"/>
  </r>
  <r>
    <n v="3905"/>
    <s v="Alayna Hes"/>
    <s v="Female"/>
    <n v="48843"/>
    <x v="3"/>
    <s v="Widowed"/>
    <x v="2"/>
    <s v="Billable Consultants"/>
    <x v="0"/>
    <n v="3"/>
  </r>
  <r>
    <n v="3906"/>
    <s v="Amaris Miller"/>
    <s v="Female"/>
    <n v="70797"/>
    <x v="2"/>
    <s v="Married"/>
    <x v="2"/>
    <s v="Wireline Construction"/>
    <x v="0"/>
    <n v="3"/>
  </r>
  <r>
    <n v="3907"/>
    <s v="Barrett Wilcox"/>
    <s v="Female"/>
    <n v="6437"/>
    <x v="0"/>
    <s v="Married"/>
    <x v="2"/>
    <s v="Engineers"/>
    <x v="0"/>
    <n v="3"/>
  </r>
  <r>
    <n v="3908"/>
    <s v="Kimberly Watson"/>
    <s v="Female"/>
    <n v="92289"/>
    <x v="3"/>
    <s v="Married"/>
    <x v="2"/>
    <s v="Splicing"/>
    <x v="2"/>
    <n v="3"/>
  </r>
  <r>
    <n v="3909"/>
    <s v="Rebecca Par"/>
    <s v="Female"/>
    <n v="58900"/>
    <x v="2"/>
    <s v="Married"/>
    <x v="2"/>
    <s v="General - Eng"/>
    <x v="2"/>
    <n v="3"/>
  </r>
  <r>
    <n v="3910"/>
    <s v="Caleb Schnei"/>
    <s v="Female"/>
    <n v="35673"/>
    <x v="0"/>
    <s v="Widowed"/>
    <x v="2"/>
    <s v="Wireless"/>
    <x v="2"/>
    <n v="3"/>
  </r>
  <r>
    <n v="3911"/>
    <s v="Vanessa Jame"/>
    <s v="Male"/>
    <n v="68952"/>
    <x v="0"/>
    <s v="Widowed"/>
    <x v="2"/>
    <s v="Splicing"/>
    <x v="0"/>
    <n v="3"/>
  </r>
  <r>
    <n v="3912"/>
    <s v="Maribel Copela"/>
    <s v="Male"/>
    <n v="97493"/>
    <x v="1"/>
    <s v="Widowed"/>
    <x v="2"/>
    <s v="General - Con"/>
    <x v="2"/>
    <n v="3"/>
  </r>
  <r>
    <n v="3913"/>
    <s v="Henry Zimmer"/>
    <s v="Female"/>
    <n v="69903"/>
    <x v="0"/>
    <s v="Married"/>
    <x v="2"/>
    <s v="Project Management - Con"/>
    <x v="0"/>
    <n v="3"/>
  </r>
  <r>
    <n v="3914"/>
    <s v="Nathanial Boot"/>
    <s v="Male"/>
    <n v="9758"/>
    <x v="2"/>
    <s v="Single"/>
    <x v="3"/>
    <s v="Engineers"/>
    <x v="1"/>
    <n v="3"/>
  </r>
  <r>
    <n v="3915"/>
    <s v="Rhys Barr"/>
    <s v="Male"/>
    <n v="31391"/>
    <x v="2"/>
    <s v="Widowed"/>
    <x v="2"/>
    <s v="Field Operations"/>
    <x v="0"/>
    <n v="3"/>
  </r>
  <r>
    <n v="3916"/>
    <s v="Jonas Rowlan"/>
    <s v="Male"/>
    <n v="14939"/>
    <x v="2"/>
    <s v="Widowed"/>
    <x v="2"/>
    <s v="Project Management - Con"/>
    <x v="0"/>
    <n v="3"/>
  </r>
  <r>
    <n v="3917"/>
    <s v="Chris Vincen"/>
    <s v="Female"/>
    <n v="89635"/>
    <x v="3"/>
    <s v="Widowed"/>
    <x v="2"/>
    <s v="General - Con"/>
    <x v="1"/>
    <n v="3"/>
  </r>
  <r>
    <n v="3918"/>
    <s v="Myah Waller"/>
    <s v="Female"/>
    <n v="48262"/>
    <x v="4"/>
    <s v="Widowed"/>
    <x v="2"/>
    <s v="Field Operations"/>
    <x v="0"/>
    <n v="3"/>
  </r>
  <r>
    <n v="3919"/>
    <s v="Yaritza Sherma"/>
    <s v="Female"/>
    <n v="42410"/>
    <x v="4"/>
    <s v="Divorced"/>
    <x v="2"/>
    <s v="Field Operations"/>
    <x v="0"/>
    <n v="3"/>
  </r>
  <r>
    <n v="3920"/>
    <s v="Haley Weaver"/>
    <s v="Female"/>
    <n v="62625"/>
    <x v="2"/>
    <s v="Divorced"/>
    <x v="2"/>
    <s v="Field Operations"/>
    <x v="0"/>
    <n v="3"/>
  </r>
  <r>
    <n v="3921"/>
    <s v="Alessandra Le"/>
    <s v="Female"/>
    <n v="56684"/>
    <x v="2"/>
    <s v="Married"/>
    <x v="2"/>
    <s v="Splicing"/>
    <x v="0"/>
    <n v="3"/>
  </r>
  <r>
    <n v="3922"/>
    <s v="Kaitlin Hickma"/>
    <s v="Female"/>
    <n v="26513"/>
    <x v="0"/>
    <s v="Widowed"/>
    <x v="2"/>
    <s v="General - Con"/>
    <x v="0"/>
    <n v="3"/>
  </r>
  <r>
    <n v="3923"/>
    <s v="Giancarlo Juarez"/>
    <s v="Female"/>
    <n v="26918"/>
    <x v="1"/>
    <s v="Single"/>
    <x v="2"/>
    <s v="Aerial"/>
    <x v="1"/>
    <n v="3"/>
  </r>
  <r>
    <n v="3924"/>
    <s v="Walter Zuniga"/>
    <s v="Male"/>
    <n v="86917"/>
    <x v="2"/>
    <s v="Widowed"/>
    <x v="2"/>
    <s v="General - Con"/>
    <x v="0"/>
    <n v="3"/>
  </r>
  <r>
    <n v="3925"/>
    <s v="Anna Jordan"/>
    <s v="Male"/>
    <n v="64495"/>
    <x v="1"/>
    <s v="Widowed"/>
    <x v="2"/>
    <s v="General - Sga"/>
    <x v="0"/>
    <n v="3"/>
  </r>
  <r>
    <n v="3926"/>
    <s v="Jeffery Gamble"/>
    <s v="Female"/>
    <n v="47528"/>
    <x v="1"/>
    <s v="Single"/>
    <x v="2"/>
    <s v="Wireless"/>
    <x v="2"/>
    <n v="3"/>
  </r>
  <r>
    <n v="3927"/>
    <s v="Misael Hunter"/>
    <s v="Male"/>
    <n v="50639"/>
    <x v="2"/>
    <s v="Single"/>
    <x v="3"/>
    <s v="Aerial"/>
    <x v="0"/>
    <n v="3"/>
  </r>
  <r>
    <n v="3928"/>
    <s v="Audrina Y"/>
    <s v="Male"/>
    <n v="59834"/>
    <x v="0"/>
    <s v="Widowed"/>
    <x v="2"/>
    <s v="General - Con"/>
    <x v="0"/>
    <n v="3"/>
  </r>
  <r>
    <n v="3929"/>
    <s v="Jeramiah Foster"/>
    <s v="Female"/>
    <n v="73645"/>
    <x v="4"/>
    <s v="Married"/>
    <x v="2"/>
    <s v="Wireline Construction"/>
    <x v="0"/>
    <n v="3"/>
  </r>
  <r>
    <n v="3930"/>
    <s v="Bruce Wallac"/>
    <s v="Female"/>
    <n v="65218"/>
    <x v="4"/>
    <s v="Married"/>
    <x v="2"/>
    <s v="General - Con"/>
    <x v="0"/>
    <n v="3"/>
  </r>
  <r>
    <n v="3931"/>
    <s v="Giovani Nelson"/>
    <s v="Male"/>
    <n v="34001"/>
    <x v="3"/>
    <s v="Widowed"/>
    <x v="2"/>
    <s v="Engineers"/>
    <x v="0"/>
    <n v="3"/>
  </r>
  <r>
    <n v="3932"/>
    <s v="Ari Anthon"/>
    <s v="Female"/>
    <n v="23569"/>
    <x v="3"/>
    <s v="Single"/>
    <x v="2"/>
    <s v="General - Eng"/>
    <x v="0"/>
    <n v="3"/>
  </r>
  <r>
    <n v="3933"/>
    <s v="Laylah Branch"/>
    <s v="Female"/>
    <n v="46935"/>
    <x v="0"/>
    <s v="Married"/>
    <x v="2"/>
    <s v="Engineers"/>
    <x v="0"/>
    <n v="3"/>
  </r>
  <r>
    <n v="3934"/>
    <s v="Alanna Mullin"/>
    <s v="Female"/>
    <n v="80168"/>
    <x v="4"/>
    <s v="Widowed"/>
    <x v="2"/>
    <s v="Executive"/>
    <x v="0"/>
    <n v="3"/>
  </r>
  <r>
    <n v="3935"/>
    <s v="Arjun Tyle"/>
    <s v="Male"/>
    <n v="97304"/>
    <x v="0"/>
    <s v="Widowed"/>
    <x v="2"/>
    <s v="Aerial"/>
    <x v="0"/>
    <n v="3"/>
  </r>
  <r>
    <n v="3936"/>
    <s v="Donald Favi"/>
    <s v="Male"/>
    <n v="6033"/>
    <x v="2"/>
    <s v="Widowed"/>
    <x v="2"/>
    <s v="General - Sga"/>
    <x v="0"/>
    <n v="3"/>
  </r>
  <r>
    <n v="3937"/>
    <s v="Daniff Hernan"/>
    <s v="Male"/>
    <n v="1960"/>
    <x v="0"/>
    <s v="Widowed"/>
    <x v="2"/>
    <s v="Field Operations"/>
    <x v="0"/>
    <n v="3"/>
  </r>
  <r>
    <n v="3938"/>
    <s v="Lori Rob"/>
    <s v="Female"/>
    <n v="1886"/>
    <x v="1"/>
    <s v="Married"/>
    <x v="2"/>
    <s v="Field Operations"/>
    <x v="0"/>
    <n v="3"/>
  </r>
  <r>
    <n v="3939"/>
    <s v="Thomas Murray"/>
    <s v="Male"/>
    <n v="78230"/>
    <x v="3"/>
    <s v="Married"/>
    <x v="2"/>
    <s v="General - Con"/>
    <x v="0"/>
    <n v="3"/>
  </r>
  <r>
    <n v="3940"/>
    <s v="Karthikeyan Ait Si"/>
    <s v="Male"/>
    <n v="2148"/>
    <x v="2"/>
    <s v="Divorced"/>
    <x v="2"/>
    <s v="General - Con"/>
    <x v="0"/>
    <n v="3"/>
  </r>
  <r>
    <n v="3941"/>
    <s v="Ivan Rogers"/>
    <s v="Male"/>
    <n v="1810"/>
    <x v="0"/>
    <s v="Married"/>
    <x v="2"/>
    <s v="Field Operations"/>
    <x v="0"/>
    <n v="3"/>
  </r>
  <r>
    <n v="3942"/>
    <s v="Bianca Roehri"/>
    <s v="Female"/>
    <n v="2703"/>
    <x v="4"/>
    <s v="Married"/>
    <x v="2"/>
    <s v="Catv"/>
    <x v="3"/>
    <n v="3"/>
  </r>
  <r>
    <n v="3943"/>
    <s v="Jason Salter"/>
    <s v="Male"/>
    <n v="2452"/>
    <x v="3"/>
    <s v="Single"/>
    <x v="2"/>
    <s v="General - Eng"/>
    <x v="0"/>
    <n v="3"/>
  </r>
  <r>
    <n v="3944"/>
    <s v="Julia Zho"/>
    <s v="Female"/>
    <n v="2148"/>
    <x v="0"/>
    <s v="Single"/>
    <x v="2"/>
    <s v="General - Sga"/>
    <x v="0"/>
    <n v="3"/>
  </r>
  <r>
    <n v="3945"/>
    <s v="Thelma Petrow"/>
    <s v="Female"/>
    <n v="1886"/>
    <x v="3"/>
    <s v="Single"/>
    <x v="2"/>
    <s v="Engineers"/>
    <x v="3"/>
    <n v="3"/>
  </r>
  <r>
    <n v="3946"/>
    <s v="Jayne Horton"/>
    <s v="Female"/>
    <n v="2493"/>
    <x v="0"/>
    <s v="Married"/>
    <x v="2"/>
    <s v="Shop (Fleet)"/>
    <x v="0"/>
    <n v="3"/>
  </r>
  <r>
    <n v="3947"/>
    <s v="Renee Becker"/>
    <s v="Female"/>
    <n v="2026"/>
    <x v="1"/>
    <s v="Married"/>
    <x v="2"/>
    <s v="Field Operations"/>
    <x v="0"/>
    <n v="3"/>
  </r>
  <r>
    <n v="3948"/>
    <s v="Randall Pearso"/>
    <s v="Male"/>
    <n v="2747"/>
    <x v="1"/>
    <s v="Married"/>
    <x v="2"/>
    <s v="Aerial"/>
    <x v="0"/>
    <n v="3"/>
  </r>
  <r>
    <n v="3949"/>
    <s v="Claudia N Car"/>
    <s v="Female"/>
    <n v="1886"/>
    <x v="0"/>
    <s v="Single"/>
    <x v="2"/>
    <s v="General - Con"/>
    <x v="0"/>
    <n v="3"/>
  </r>
  <r>
    <n v="3950"/>
    <s v="Noelle Johnso"/>
    <s v="Female"/>
    <n v="2301"/>
    <x v="1"/>
    <s v="Widowed"/>
    <x v="2"/>
    <s v="Fielders"/>
    <x v="0"/>
    <n v="3"/>
  </r>
  <r>
    <n v="3951"/>
    <s v="Taisha Gobl"/>
    <s v="Female"/>
    <n v="2127"/>
    <x v="4"/>
    <s v="Divorced"/>
    <x v="2"/>
    <s v="Wireline Construction"/>
    <x v="0"/>
    <n v="3"/>
  </r>
  <r>
    <n v="3952"/>
    <s v="Kramer Simard"/>
    <s v="Male"/>
    <n v="2110"/>
    <x v="3"/>
    <s v="Single"/>
    <x v="2"/>
    <s v="Finance &amp; Accounting"/>
    <x v="0"/>
    <n v="3"/>
  </r>
  <r>
    <n v="3953"/>
    <s v="Mark Griffi"/>
    <s v="Female"/>
    <n v="78692"/>
    <x v="0"/>
    <s v="Married"/>
    <x v="2"/>
    <s v="General - Eng"/>
    <x v="0"/>
    <n v="3"/>
  </r>
  <r>
    <n v="3954"/>
    <s v="Denisse Haye"/>
    <s v="Female"/>
    <n v="87816"/>
    <x v="1"/>
    <s v="Married"/>
    <x v="2"/>
    <s v="General - Con"/>
    <x v="0"/>
    <n v="3"/>
  </r>
  <r>
    <n v="3955"/>
    <s v="Draven Gile"/>
    <s v="Female"/>
    <n v="31207"/>
    <x v="1"/>
    <s v="Married"/>
    <x v="2"/>
    <s v="Project Management - Con"/>
    <x v="0"/>
    <n v="3"/>
  </r>
  <r>
    <n v="3956"/>
    <s v="Aliana Sha"/>
    <s v="Female"/>
    <n v="6158"/>
    <x v="3"/>
    <s v="Widowed"/>
    <x v="2"/>
    <s v="General - Sga"/>
    <x v="0"/>
    <n v="3"/>
  </r>
  <r>
    <n v="3957"/>
    <s v="Makaila Nixo"/>
    <s v="Female"/>
    <n v="36554"/>
    <x v="2"/>
    <s v="Divorced"/>
    <x v="2"/>
    <s v="Field Operations"/>
    <x v="0"/>
    <n v="3"/>
  </r>
  <r>
    <n v="3958"/>
    <s v="Mohammed Or"/>
    <s v="Female"/>
    <n v="53042"/>
    <x v="1"/>
    <s v="Married"/>
    <x v="2"/>
    <s v="Field Operations"/>
    <x v="3"/>
    <n v="3"/>
  </r>
  <r>
    <n v="3959"/>
    <s v="Braylen Mendoz"/>
    <s v="Male"/>
    <n v="42665"/>
    <x v="1"/>
    <s v="Single"/>
    <x v="2"/>
    <s v="General - Con"/>
    <x v="0"/>
    <n v="3"/>
  </r>
  <r>
    <n v="3960"/>
    <s v="Andreas Torres"/>
    <s v="Male"/>
    <n v="95490"/>
    <x v="0"/>
    <s v="Married"/>
    <x v="2"/>
    <s v="Field Operations"/>
    <x v="0"/>
    <n v="3"/>
  </r>
  <r>
    <n v="3961"/>
    <s v="Maddison Pere"/>
    <s v="Male"/>
    <n v="74182"/>
    <x v="3"/>
    <s v="Divorced"/>
    <x v="2"/>
    <s v="Aerial"/>
    <x v="0"/>
    <n v="3"/>
  </r>
  <r>
    <n v="3962"/>
    <s v="Charlize Wagner"/>
    <s v="Female"/>
    <n v="49449"/>
    <x v="1"/>
    <s v="Divorced"/>
    <x v="2"/>
    <s v="Aerial"/>
    <x v="0"/>
    <n v="3"/>
  </r>
  <r>
    <n v="3963"/>
    <s v="Micah Pac"/>
    <s v="Female"/>
    <n v="39060"/>
    <x v="3"/>
    <s v="Widowed"/>
    <x v="2"/>
    <s v="Field Operations"/>
    <x v="0"/>
    <n v="3"/>
  </r>
  <r>
    <n v="3964"/>
    <s v="Marlee Steven"/>
    <s v="Male"/>
    <n v="21007"/>
    <x v="3"/>
    <s v="Single"/>
    <x v="2"/>
    <s v="Aerial"/>
    <x v="1"/>
    <n v="3"/>
  </r>
  <r>
    <n v="3965"/>
    <s v="Precious Rot"/>
    <s v="Female"/>
    <n v="12883"/>
    <x v="2"/>
    <s v="Married"/>
    <x v="2"/>
    <s v="General - Con"/>
    <x v="0"/>
    <n v="3"/>
  </r>
  <r>
    <n v="3966"/>
    <s v="Konner Villeg"/>
    <s v="Female"/>
    <n v="5707"/>
    <x v="3"/>
    <s v="Single"/>
    <x v="4"/>
    <s v="Field Operations"/>
    <x v="0"/>
    <n v="3"/>
  </r>
  <r>
    <n v="3967"/>
    <s v="Anastasia Gilles"/>
    <s v="Female"/>
    <n v="10856"/>
    <x v="3"/>
    <s v="Married"/>
    <x v="2"/>
    <s v="Finance &amp; Accounting"/>
    <x v="0"/>
    <n v="3"/>
  </r>
  <r>
    <n v="3968"/>
    <s v="Emely Ric"/>
    <s v="Female"/>
    <n v="94663"/>
    <x v="2"/>
    <s v="Married"/>
    <x v="2"/>
    <s v="Engineers"/>
    <x v="0"/>
    <n v="3"/>
  </r>
  <r>
    <n v="3969"/>
    <s v="Lewis Nixo"/>
    <s v="Female"/>
    <n v="61086"/>
    <x v="4"/>
    <s v="Divorced"/>
    <x v="2"/>
    <s v="Aerial"/>
    <x v="1"/>
    <n v="3"/>
  </r>
  <r>
    <n v="3970"/>
    <s v="Macy Webste"/>
    <s v="Female"/>
    <n v="44077"/>
    <x v="2"/>
    <s v="Married"/>
    <x v="2"/>
    <s v="Field Operations"/>
    <x v="1"/>
    <n v="3"/>
  </r>
  <r>
    <n v="3971"/>
    <s v="Ciara Aceved"/>
    <s v="Female"/>
    <n v="49694"/>
    <x v="2"/>
    <s v="Widowed"/>
    <x v="2"/>
    <s v="General - Con"/>
    <x v="0"/>
    <n v="3"/>
  </r>
  <r>
    <n v="3972"/>
    <s v="Eleanor Patton"/>
    <s v="Female"/>
    <n v="21727"/>
    <x v="3"/>
    <s v="Divorced"/>
    <x v="2"/>
    <s v="General - Con"/>
    <x v="0"/>
    <n v="3"/>
  </r>
  <r>
    <n v="3973"/>
    <s v="Brooklyn Tanner"/>
    <s v="Female"/>
    <n v="50856"/>
    <x v="1"/>
    <s v="Single"/>
    <x v="2"/>
    <s v="Field Operations"/>
    <x v="1"/>
    <n v="3"/>
  </r>
  <r>
    <n v="3974"/>
    <s v="Zander Franco"/>
    <s v="Male"/>
    <n v="97255"/>
    <x v="2"/>
    <s v="Married"/>
    <x v="2"/>
    <s v="General - Eng"/>
    <x v="1"/>
    <n v="3"/>
  </r>
  <r>
    <n v="3975"/>
    <s v="Kianna Rhodes"/>
    <s v="Male"/>
    <n v="44793"/>
    <x v="4"/>
    <s v="Single"/>
    <x v="2"/>
    <s v="Field Operations"/>
    <x v="0"/>
    <n v="3"/>
  </r>
  <r>
    <n v="3976"/>
    <s v="Kinsley Brau"/>
    <s v="Female"/>
    <n v="24094"/>
    <x v="0"/>
    <s v="Divorced"/>
    <x v="2"/>
    <s v="Field Operations"/>
    <x v="0"/>
    <n v="3"/>
  </r>
  <r>
    <n v="3977"/>
    <s v="Gordon W"/>
    <s v="Female"/>
    <n v="41670"/>
    <x v="3"/>
    <s v="Divorced"/>
    <x v="2"/>
    <s v="Wireline Construction"/>
    <x v="0"/>
    <n v="3"/>
  </r>
  <r>
    <n v="3978"/>
    <s v="Maryjane Cros"/>
    <s v="Male"/>
    <n v="56453"/>
    <x v="4"/>
    <s v="Widowed"/>
    <x v="2"/>
    <s v="General - Con"/>
    <x v="0"/>
    <n v="3"/>
  </r>
  <r>
    <n v="3979"/>
    <s v="Peyton Phelps"/>
    <s v="Female"/>
    <n v="5067"/>
    <x v="3"/>
    <s v="Married"/>
    <x v="2"/>
    <s v="Technology / It"/>
    <x v="0"/>
    <n v="3"/>
  </r>
  <r>
    <n v="3980"/>
    <s v="Carmen Atkins"/>
    <s v="Female"/>
    <n v="39598"/>
    <x v="0"/>
    <s v="Married"/>
    <x v="2"/>
    <s v="Project Management - Con"/>
    <x v="1"/>
    <n v="3"/>
  </r>
  <r>
    <n v="3981"/>
    <s v="Kiara Fo"/>
    <s v="Female"/>
    <n v="35765"/>
    <x v="3"/>
    <s v="Divorced"/>
    <x v="2"/>
    <s v="Field Operations"/>
    <x v="0"/>
    <n v="3"/>
  </r>
  <r>
    <n v="3982"/>
    <s v="Yair Jennin"/>
    <s v="Female"/>
    <n v="24218"/>
    <x v="2"/>
    <s v="Married"/>
    <x v="2"/>
    <s v="Aerial"/>
    <x v="2"/>
    <n v="3"/>
  </r>
  <r>
    <n v="3983"/>
    <s v="Kaylie Velazq"/>
    <s v="Female"/>
    <n v="62116"/>
    <x v="1"/>
    <s v="Married"/>
    <x v="2"/>
    <s v="Field Operations"/>
    <x v="1"/>
    <n v="3"/>
  </r>
  <r>
    <n v="3984"/>
    <s v="Christine Skinne"/>
    <s v="Female"/>
    <n v="67986"/>
    <x v="1"/>
    <s v="Single"/>
    <x v="2"/>
    <s v="Wireline Construction"/>
    <x v="0"/>
    <n v="3"/>
  </r>
  <r>
    <n v="3985"/>
    <s v="Zayne Mccull"/>
    <s v="Male"/>
    <n v="26193"/>
    <x v="0"/>
    <s v="Widowed"/>
    <x v="2"/>
    <s v="People Services"/>
    <x v="0"/>
    <n v="3"/>
  </r>
  <r>
    <n v="3986"/>
    <s v="Dennis Ke"/>
    <s v="Female"/>
    <n v="46762"/>
    <x v="1"/>
    <s v="Married"/>
    <x v="2"/>
    <s v="Catv"/>
    <x v="0"/>
    <n v="3"/>
  </r>
  <r>
    <n v="3987"/>
    <s v="Aydan Benjam"/>
    <s v="Male"/>
    <n v="81376"/>
    <x v="2"/>
    <s v="Widowed"/>
    <x v="2"/>
    <s v="Catv"/>
    <x v="1"/>
    <n v="3"/>
  </r>
  <r>
    <n v="3988"/>
    <s v="Kenzie Mullin"/>
    <s v="Female"/>
    <n v="73583"/>
    <x v="0"/>
    <s v="Widowed"/>
    <x v="2"/>
    <s v="Shop (Fleet)"/>
    <x v="0"/>
    <n v="3"/>
  </r>
  <r>
    <n v="3989"/>
    <s v="Asa Pha"/>
    <s v="Female"/>
    <n v="43953"/>
    <x v="4"/>
    <s v="Widowed"/>
    <x v="2"/>
    <s v="General - Con"/>
    <x v="0"/>
    <n v="3"/>
  </r>
  <r>
    <n v="3990"/>
    <s v="Damarion Schnei"/>
    <s v="Male"/>
    <n v="73329"/>
    <x v="0"/>
    <s v="Divorced"/>
    <x v="2"/>
    <s v="Safety"/>
    <x v="0"/>
    <n v="3"/>
  </r>
  <r>
    <n v="3991"/>
    <s v="Talan Rodger"/>
    <s v="Male"/>
    <n v="89576"/>
    <x v="3"/>
    <s v="Single"/>
    <x v="2"/>
    <s v="Project Management - Con"/>
    <x v="0"/>
    <n v="3"/>
  </r>
  <r>
    <n v="3992"/>
    <s v="Evelin Sno"/>
    <s v="Male"/>
    <n v="49077"/>
    <x v="3"/>
    <s v="Married"/>
    <x v="2"/>
    <s v="General - Eng"/>
    <x v="0"/>
    <n v="3"/>
  </r>
  <r>
    <n v="3993"/>
    <s v="Sienna Presto"/>
    <s v="Female"/>
    <n v="42676"/>
    <x v="4"/>
    <s v="Married"/>
    <x v="2"/>
    <s v="Field Operations"/>
    <x v="0"/>
    <n v="3"/>
  </r>
  <r>
    <n v="3994"/>
    <s v="Taylor Dennis"/>
    <s v="Female"/>
    <n v="53464"/>
    <x v="4"/>
    <s v="Single"/>
    <x v="2"/>
    <s v="Field Operations"/>
    <x v="0"/>
    <n v="3"/>
  </r>
  <r>
    <n v="3995"/>
    <s v="Cortez Murill"/>
    <s v="Female"/>
    <n v="95641"/>
    <x v="3"/>
    <s v="Widowed"/>
    <x v="2"/>
    <s v="Wireline Construction"/>
    <x v="1"/>
    <n v="3"/>
  </r>
  <r>
    <n v="3996"/>
    <s v="Leonel Comb"/>
    <s v="Female"/>
    <n v="82286"/>
    <x v="0"/>
    <s v="Widowed"/>
    <x v="2"/>
    <s v="Catv"/>
    <x v="0"/>
    <n v="3"/>
  </r>
  <r>
    <n v="3997"/>
    <s v="Carmen Fros"/>
    <s v="Male"/>
    <n v="72560"/>
    <x v="3"/>
    <s v="Single"/>
    <x v="2"/>
    <s v="Engineers"/>
    <x v="2"/>
    <n v="3"/>
  </r>
  <r>
    <n v="3998"/>
    <s v="Ace Krause"/>
    <s v="Female"/>
    <n v="82557"/>
    <x v="2"/>
    <s v="Married"/>
    <x v="2"/>
    <s v="Yard (Material Handling)"/>
    <x v="0"/>
    <n v="3"/>
  </r>
  <r>
    <n v="3999"/>
    <s v="Reuben Davila"/>
    <s v="Male"/>
    <n v="13760"/>
    <x v="4"/>
    <s v="Single"/>
    <x v="2"/>
    <s v="Engineers"/>
    <x v="1"/>
    <n v="3"/>
  </r>
  <r>
    <n v="4000"/>
    <s v="Angelique Man"/>
    <s v="Male"/>
    <n v="18464"/>
    <x v="3"/>
    <s v="Divorced"/>
    <x v="2"/>
    <s v="Field Operations"/>
    <x v="0"/>
    <n v="3"/>
  </r>
  <r>
    <n v="1001"/>
    <s v="Susan Exantu"/>
    <s v="Female"/>
    <n v="1749"/>
    <x v="3"/>
    <s v="Married"/>
    <x v="4"/>
    <s v="Engineers"/>
    <x v="0"/>
    <n v="3"/>
  </r>
  <r>
    <n v="1002"/>
    <s v="Sandra Martin"/>
    <s v="Female"/>
    <n v="2135"/>
    <x v="4"/>
    <s v="Widowed"/>
    <x v="4"/>
    <s v="Catv"/>
    <x v="0"/>
    <n v="3"/>
  </r>
  <r>
    <n v="1003"/>
    <s v="Keyla Del Bo"/>
    <s v="Female"/>
    <n v="2176"/>
    <x v="0"/>
    <s v="Married"/>
    <x v="4"/>
    <s v="Field Operations"/>
    <x v="0"/>
    <n v="3"/>
  </r>
  <r>
    <n v="1004"/>
    <s v="Andrew Szab"/>
    <s v="Male"/>
    <n v="2140"/>
    <x v="3"/>
    <s v="Single"/>
    <x v="4"/>
    <s v="Project Management - Con"/>
    <x v="0"/>
    <n v="3"/>
  </r>
  <r>
    <n v="1005"/>
    <s v="Luke Patron"/>
    <s v="Male"/>
    <n v="1844"/>
    <x v="3"/>
    <s v="Divorced"/>
    <x v="4"/>
    <s v="Field Operations"/>
    <x v="0"/>
    <n v="3"/>
  </r>
  <r>
    <n v="1006"/>
    <s v="Colby Andreo"/>
    <s v="Female"/>
    <n v="2110"/>
    <x v="0"/>
    <s v="Widowed"/>
    <x v="4"/>
    <s v="Engineers"/>
    <x v="0"/>
    <n v="3"/>
  </r>
  <r>
    <n v="1007"/>
    <s v="Edward TRU"/>
    <s v="Male"/>
    <n v="2451"/>
    <x v="3"/>
    <s v="Widowed"/>
    <x v="4"/>
    <s v="General - Con"/>
    <x v="0"/>
    <n v="3"/>
  </r>
  <r>
    <n v="1008"/>
    <s v="Judith Carabb"/>
    <s v="Female"/>
    <n v="2132"/>
    <x v="1"/>
    <s v="Married"/>
    <x v="4"/>
    <s v="General - Con"/>
    <x v="0"/>
    <n v="3"/>
  </r>
  <r>
    <n v="1009"/>
    <s v="Adell Saad"/>
    <s v="Female"/>
    <n v="2132"/>
    <x v="2"/>
    <s v="Single"/>
    <x v="4"/>
    <s v="General - Con"/>
    <x v="0"/>
    <n v="3"/>
  </r>
  <r>
    <n v="1010"/>
    <s v="Kamari Hunter"/>
    <s v="Male"/>
    <n v="12889"/>
    <x v="1"/>
    <s v="Divorced"/>
    <x v="4"/>
    <s v="Field Operations"/>
    <x v="0"/>
    <n v="3"/>
  </r>
  <r>
    <n v="1011"/>
    <s v="Sarah Malone"/>
    <s v="Male"/>
    <n v="21340"/>
    <x v="1"/>
    <s v="Married"/>
    <x v="4"/>
    <s v="General - Con"/>
    <x v="0"/>
    <n v="3"/>
  </r>
  <r>
    <n v="1012"/>
    <s v="Skyler Blackw"/>
    <s v="Male"/>
    <n v="67544"/>
    <x v="0"/>
    <s v="Single"/>
    <x v="4"/>
    <s v="General - Eng"/>
    <x v="0"/>
    <n v="3"/>
  </r>
  <r>
    <n v="1013"/>
    <s v="Jasmin Sha"/>
    <s v="Male"/>
    <n v="36398"/>
    <x v="4"/>
    <s v="Single"/>
    <x v="4"/>
    <s v="Engineers"/>
    <x v="0"/>
    <n v="3"/>
  </r>
  <r>
    <n v="1014"/>
    <s v="Kole Quin"/>
    <s v="Male"/>
    <n v="2562"/>
    <x v="2"/>
    <s v="Single"/>
    <x v="4"/>
    <s v="Catv"/>
    <x v="0"/>
    <n v="3"/>
  </r>
  <r>
    <n v="1015"/>
    <s v="Ansley Jackso"/>
    <s v="Female"/>
    <n v="22621"/>
    <x v="0"/>
    <s v="Married"/>
    <x v="4"/>
    <s v="People Services"/>
    <x v="0"/>
    <n v="3"/>
  </r>
  <r>
    <n v="1016"/>
    <s v="Jayda Rees"/>
    <s v="Female"/>
    <n v="64065"/>
    <x v="0"/>
    <s v="Single"/>
    <x v="5"/>
    <s v="Shop (Fleet)"/>
    <x v="0"/>
    <n v="3"/>
  </r>
  <r>
    <n v="1017"/>
    <s v="Julien Whiteh"/>
    <s v="Female"/>
    <n v="97374"/>
    <x v="3"/>
    <s v="Single"/>
    <x v="5"/>
    <s v="Field Operations"/>
    <x v="0"/>
    <n v="3"/>
  </r>
  <r>
    <n v="1018"/>
    <s v="Alan Haynes"/>
    <s v="Female"/>
    <n v="87646"/>
    <x v="0"/>
    <s v="Married"/>
    <x v="5"/>
    <s v="General - Con"/>
    <x v="0"/>
    <n v="3"/>
  </r>
  <r>
    <n v="1019"/>
    <s v="Kamryn Herrer"/>
    <s v="Male"/>
    <n v="77974"/>
    <x v="1"/>
    <s v="Widowed"/>
    <x v="4"/>
    <s v="Fielders"/>
    <x v="0"/>
    <n v="3"/>
  </r>
  <r>
    <n v="1020"/>
    <s v="Kelvin Foster"/>
    <s v="Female"/>
    <n v="42126"/>
    <x v="3"/>
    <s v="Widowed"/>
    <x v="4"/>
    <s v="Field Operations"/>
    <x v="0"/>
    <n v="3"/>
  </r>
  <r>
    <n v="1021"/>
    <s v="Joe Fletch"/>
    <s v="Male"/>
    <n v="51613"/>
    <x v="1"/>
    <s v="Single"/>
    <x v="4"/>
    <s v="General - Eng"/>
    <x v="0"/>
    <n v="3"/>
  </r>
  <r>
    <n v="1022"/>
    <s v="Frederick How"/>
    <s v="Male"/>
    <n v="12765"/>
    <x v="3"/>
    <s v="Divorced"/>
    <x v="4"/>
    <s v="Field Operations"/>
    <x v="0"/>
    <n v="3"/>
  </r>
  <r>
    <n v="1023"/>
    <s v="Nickolas Davila"/>
    <s v="Male"/>
    <n v="64122"/>
    <x v="1"/>
    <s v="Divorced"/>
    <x v="4"/>
    <s v="General - Con"/>
    <x v="0"/>
    <n v="3"/>
  </r>
  <r>
    <n v="1024"/>
    <s v="Kasey Boye"/>
    <s v="Female"/>
    <n v="91332"/>
    <x v="2"/>
    <s v="Divorced"/>
    <x v="4"/>
    <s v="Fielders"/>
    <x v="0"/>
    <n v="3"/>
  </r>
  <r>
    <n v="1025"/>
    <s v="Giovanni Jenkin"/>
    <s v="Female"/>
    <n v="39827"/>
    <x v="2"/>
    <s v="Divorced"/>
    <x v="5"/>
    <s v="Field Operations"/>
    <x v="0"/>
    <n v="3"/>
  </r>
  <r>
    <n v="1026"/>
    <s v="Alexis Mos"/>
    <s v="Female"/>
    <n v="27418"/>
    <x v="2"/>
    <s v="Widowed"/>
    <x v="5"/>
    <s v="Engineers"/>
    <x v="0"/>
    <n v="3"/>
  </r>
  <r>
    <n v="1027"/>
    <s v="Joanna Murphy"/>
    <s v="Male"/>
    <n v="24931"/>
    <x v="2"/>
    <s v="Single"/>
    <x v="5"/>
    <s v="General - Con"/>
    <x v="0"/>
    <n v="3"/>
  </r>
  <r>
    <n v="1028"/>
    <s v="Joseph Schmid"/>
    <s v="Male"/>
    <n v="2121"/>
    <x v="4"/>
    <s v="Single"/>
    <x v="4"/>
    <s v="General - Con"/>
    <x v="0"/>
    <n v="3"/>
  </r>
  <r>
    <n v="1029"/>
    <s v="Brittany Hurley"/>
    <s v="Female"/>
    <n v="97697"/>
    <x v="4"/>
    <s v="Divorced"/>
    <x v="4"/>
    <s v="Field Operations"/>
    <x v="0"/>
    <n v="3"/>
  </r>
  <r>
    <n v="1030"/>
    <s v="Niko Hamilt"/>
    <s v="Male"/>
    <n v="75783"/>
    <x v="3"/>
    <s v="Single"/>
    <x v="4"/>
    <s v="Field Operations"/>
    <x v="0"/>
    <n v="3"/>
  </r>
  <r>
    <n v="1031"/>
    <s v="Ruben Martin"/>
    <s v="Male"/>
    <n v="26111"/>
    <x v="0"/>
    <s v="Widowed"/>
    <x v="4"/>
    <s v="General - Con"/>
    <x v="0"/>
    <n v="3"/>
  </r>
  <r>
    <n v="1032"/>
    <s v="Kiley Haynes"/>
    <s v="Male"/>
    <n v="50656"/>
    <x v="4"/>
    <s v="Widowed"/>
    <x v="4"/>
    <s v="Aerial"/>
    <x v="0"/>
    <n v="3"/>
  </r>
  <r>
    <n v="1033"/>
    <s v="Blaine Brooks"/>
    <s v="Male"/>
    <n v="71808"/>
    <x v="2"/>
    <s v="Single"/>
    <x v="4"/>
    <s v="Field Operations"/>
    <x v="0"/>
    <n v="3"/>
  </r>
  <r>
    <n v="1034"/>
    <s v="Dennis Living"/>
    <s v="Female"/>
    <n v="1043"/>
    <x v="3"/>
    <s v="Single"/>
    <x v="4"/>
    <s v="Project Management - Con"/>
    <x v="0"/>
    <n v="3"/>
  </r>
  <r>
    <n v="1035"/>
    <s v="Case Russel"/>
    <s v="Female"/>
    <n v="41260"/>
    <x v="4"/>
    <s v="Divorced"/>
    <x v="5"/>
    <s v="Underground"/>
    <x v="0"/>
    <n v="3"/>
  </r>
  <r>
    <n v="1036"/>
    <s v="Kody Jimene"/>
    <s v="Male"/>
    <n v="15346"/>
    <x v="4"/>
    <s v="Single"/>
    <x v="5"/>
    <s v="Field Operations"/>
    <x v="0"/>
    <n v="3"/>
  </r>
  <r>
    <n v="1037"/>
    <s v="Zoe Colo"/>
    <s v="Male"/>
    <n v="4876"/>
    <x v="2"/>
    <s v="Widowed"/>
    <x v="4"/>
    <s v="Fielders"/>
    <x v="0"/>
    <n v="3"/>
  </r>
  <r>
    <n v="1038"/>
    <s v="Courtney Cowa"/>
    <s v="Male"/>
    <n v="14886"/>
    <x v="1"/>
    <s v="Married"/>
    <x v="4"/>
    <s v="Field Operations"/>
    <x v="0"/>
    <n v="3"/>
  </r>
  <r>
    <n v="1039"/>
    <s v="Nolan Pere"/>
    <s v="Female"/>
    <n v="46407"/>
    <x v="2"/>
    <s v="Widowed"/>
    <x v="4"/>
    <s v="Finance &amp; Accounting"/>
    <x v="0"/>
    <n v="3"/>
  </r>
  <r>
    <n v="1040"/>
    <s v="Katrina Farrel"/>
    <s v="Male"/>
    <n v="74234"/>
    <x v="0"/>
    <s v="Divorced"/>
    <x v="4"/>
    <s v="Field Operations"/>
    <x v="0"/>
    <n v="3"/>
  </r>
  <r>
    <n v="1041"/>
    <s v="Camden Kell"/>
    <s v="Male"/>
    <n v="45272"/>
    <x v="0"/>
    <s v="Single"/>
    <x v="4"/>
    <s v="Engineers"/>
    <x v="0"/>
    <n v="3"/>
  </r>
  <r>
    <n v="1042"/>
    <s v="Milo Hoo"/>
    <s v="Male"/>
    <n v="96170"/>
    <x v="3"/>
    <s v="Widowed"/>
    <x v="4"/>
    <s v="Field Operations"/>
    <x v="0"/>
    <n v="3"/>
  </r>
  <r>
    <n v="1043"/>
    <s v="Kale Lan"/>
    <s v="Female"/>
    <n v="65963"/>
    <x v="0"/>
    <s v="Married"/>
    <x v="4"/>
    <s v="Splicing"/>
    <x v="0"/>
    <n v="3"/>
  </r>
  <r>
    <n v="1044"/>
    <s v="Shyanne Star"/>
    <s v="Female"/>
    <n v="75123"/>
    <x v="1"/>
    <s v="Divorced"/>
    <x v="4"/>
    <s v="Field Operations"/>
    <x v="0"/>
    <n v="3"/>
  </r>
  <r>
    <n v="1045"/>
    <s v="Elliott Ashley"/>
    <s v="Female"/>
    <n v="11164"/>
    <x v="3"/>
    <s v="Single"/>
    <x v="5"/>
    <s v="Catv"/>
    <x v="0"/>
    <n v="3"/>
  </r>
  <r>
    <n v="1046"/>
    <s v="Genesis Tod"/>
    <s v="Male"/>
    <n v="65978"/>
    <x v="0"/>
    <s v="Single"/>
    <x v="4"/>
    <s v="Underground"/>
    <x v="0"/>
    <n v="3"/>
  </r>
  <r>
    <n v="1047"/>
    <s v="Sincere Jimene"/>
    <s v="Female"/>
    <n v="73877"/>
    <x v="1"/>
    <s v="Single"/>
    <x v="4"/>
    <s v="Field Operations"/>
    <x v="0"/>
    <n v="3"/>
  </r>
  <r>
    <n v="1048"/>
    <s v="Stephen Daughe"/>
    <s v="Male"/>
    <n v="48971"/>
    <x v="4"/>
    <s v="Widowed"/>
    <x v="4"/>
    <s v="General - Con"/>
    <x v="0"/>
    <n v="3"/>
  </r>
  <r>
    <n v="1049"/>
    <s v="Demarion Morrow"/>
    <s v="Male"/>
    <n v="16259"/>
    <x v="0"/>
    <s v="Married"/>
    <x v="4"/>
    <s v="Field Operations"/>
    <x v="0"/>
    <n v="3"/>
  </r>
  <r>
    <n v="1050"/>
    <s v="Steven Schnei"/>
    <s v="Male"/>
    <n v="64114"/>
    <x v="3"/>
    <s v="Widowed"/>
    <x v="4"/>
    <s v="Finance &amp; Accounting"/>
    <x v="0"/>
    <n v="3"/>
  </r>
  <r>
    <n v="1051"/>
    <s v="Devon Hinton"/>
    <s v="Male"/>
    <n v="14669"/>
    <x v="0"/>
    <s v="Divorced"/>
    <x v="4"/>
    <s v="Field Operations"/>
    <x v="0"/>
    <n v="3"/>
  </r>
  <r>
    <n v="1052"/>
    <s v="Jacquelyn John"/>
    <s v="Female"/>
    <n v="52448"/>
    <x v="1"/>
    <s v="Single"/>
    <x v="4"/>
    <s v="General - Con"/>
    <x v="0"/>
    <n v="3"/>
  </r>
  <r>
    <n v="1053"/>
    <s v="Blaine Keit"/>
    <s v="Female"/>
    <n v="43336"/>
    <x v="1"/>
    <s v="Divorced"/>
    <x v="4"/>
    <s v="Project Management - Con"/>
    <x v="0"/>
    <n v="3"/>
  </r>
  <r>
    <n v="1054"/>
    <s v="Phillip Salaza"/>
    <s v="Male"/>
    <n v="56271"/>
    <x v="0"/>
    <s v="Single"/>
    <x v="4"/>
    <s v="Engineers"/>
    <x v="0"/>
    <n v="3"/>
  </r>
  <r>
    <n v="1055"/>
    <s v="Chaz Web"/>
    <s v="Female"/>
    <n v="56708"/>
    <x v="0"/>
    <s v="Widowed"/>
    <x v="4"/>
    <s v="Field Operations"/>
    <x v="0"/>
    <n v="3"/>
  </r>
  <r>
    <n v="1056"/>
    <s v="Desmond Anders"/>
    <s v="Male"/>
    <n v="12869"/>
    <x v="1"/>
    <s v="Widowed"/>
    <x v="4"/>
    <s v="Wireline Construction"/>
    <x v="0"/>
    <n v="3"/>
  </r>
  <r>
    <n v="1057"/>
    <s v="Sophie Decker"/>
    <s v="Male"/>
    <n v="18240"/>
    <x v="4"/>
    <s v="Widowed"/>
    <x v="4"/>
    <s v="Wireline Construction"/>
    <x v="0"/>
    <n v="3"/>
  </r>
  <r>
    <n v="1058"/>
    <s v="Lena Brya"/>
    <s v="Male"/>
    <n v="77311"/>
    <x v="1"/>
    <s v="Married"/>
    <x v="4"/>
    <s v="Billable Consultants"/>
    <x v="0"/>
    <n v="3"/>
  </r>
  <r>
    <n v="1059"/>
    <s v="Kelsie Mccorm"/>
    <s v="Female"/>
    <n v="63959"/>
    <x v="4"/>
    <s v="Widowed"/>
    <x v="4"/>
    <s v="Engineers"/>
    <x v="0"/>
    <n v="3"/>
  </r>
  <r>
    <n v="1060"/>
    <s v="Frida Living"/>
    <s v="Female"/>
    <n v="20331"/>
    <x v="3"/>
    <s v="Single"/>
    <x v="4"/>
    <s v="General - Con"/>
    <x v="0"/>
    <n v="3"/>
  </r>
  <r>
    <n v="1061"/>
    <s v="Isai Alvara"/>
    <s v="Female"/>
    <n v="45515"/>
    <x v="2"/>
    <s v="Single"/>
    <x v="4"/>
    <s v="General - Sga"/>
    <x v="0"/>
    <n v="3"/>
  </r>
  <r>
    <n v="1062"/>
    <s v="Travis Vasque"/>
    <s v="Male"/>
    <n v="59717"/>
    <x v="1"/>
    <s v="Married"/>
    <x v="4"/>
    <s v="Engineers"/>
    <x v="0"/>
    <n v="3"/>
  </r>
  <r>
    <n v="1063"/>
    <s v="Jazlene Maynar"/>
    <s v="Female"/>
    <n v="15748"/>
    <x v="3"/>
    <s v="Single"/>
    <x v="4"/>
    <s v="Aerial"/>
    <x v="0"/>
    <n v="3"/>
  </r>
  <r>
    <n v="1064"/>
    <s v="Wyatt Donova"/>
    <s v="Male"/>
    <n v="67106"/>
    <x v="0"/>
    <s v="Divorced"/>
    <x v="4"/>
    <s v="Field Operations"/>
    <x v="0"/>
    <n v="3"/>
  </r>
  <r>
    <n v="1065"/>
    <s v="Nathaly Cooper"/>
    <s v="Male"/>
    <n v="33438"/>
    <x v="2"/>
    <s v="Widowed"/>
    <x v="4"/>
    <s v="Engineers"/>
    <x v="0"/>
    <n v="3"/>
  </r>
  <r>
    <n v="1066"/>
    <s v="Gage Week"/>
    <s v="Male"/>
    <n v="61106"/>
    <x v="1"/>
    <s v="Single"/>
    <x v="4"/>
    <s v="Catv"/>
    <x v="0"/>
    <n v="3"/>
  </r>
  <r>
    <n v="1067"/>
    <s v="Gavin Fry"/>
    <s v="Female"/>
    <n v="25160"/>
    <x v="0"/>
    <s v="Married"/>
    <x v="4"/>
    <s v="Field Operations"/>
    <x v="0"/>
    <n v="3"/>
  </r>
  <r>
    <n v="1068"/>
    <s v="Amber Ros"/>
    <s v="Female"/>
    <n v="52694"/>
    <x v="3"/>
    <s v="Widowed"/>
    <x v="4"/>
    <s v="Wireline Construction"/>
    <x v="0"/>
    <n v="3"/>
  </r>
  <r>
    <n v="1069"/>
    <s v="Wyatt Edward"/>
    <s v="Female"/>
    <n v="30264"/>
    <x v="2"/>
    <s v="Widowed"/>
    <x v="4"/>
    <s v="General - Con"/>
    <x v="0"/>
    <n v="3"/>
  </r>
  <r>
    <n v="1070"/>
    <s v="Karla Ree"/>
    <s v="Male"/>
    <n v="22326"/>
    <x v="3"/>
    <s v="Married"/>
    <x v="4"/>
    <s v="General - Sga"/>
    <x v="0"/>
    <n v="3"/>
  </r>
  <r>
    <n v="1071"/>
    <s v="Yadira Mcmill"/>
    <s v="Male"/>
    <n v="30139"/>
    <x v="3"/>
    <s v="Married"/>
    <x v="4"/>
    <s v="Field Operations"/>
    <x v="0"/>
    <n v="3"/>
  </r>
  <r>
    <n v="1072"/>
    <s v="Fernando Mcconn"/>
    <s v="Female"/>
    <n v="93329"/>
    <x v="4"/>
    <s v="Widowed"/>
    <x v="4"/>
    <s v="Field Operations"/>
    <x v="0"/>
    <n v="3"/>
  </r>
  <r>
    <n v="1073"/>
    <s v="Sean Bea"/>
    <s v="Male"/>
    <n v="67825"/>
    <x v="0"/>
    <s v="Single"/>
    <x v="4"/>
    <s v="Field Operations"/>
    <x v="0"/>
    <n v="3"/>
  </r>
  <r>
    <n v="1074"/>
    <s v="Lilianna Mccall"/>
    <s v="Male"/>
    <n v="86545"/>
    <x v="4"/>
    <s v="Divorced"/>
    <x v="4"/>
    <s v="General - Con"/>
    <x v="0"/>
    <n v="3"/>
  </r>
  <r>
    <n v="1075"/>
    <s v="Salvador Thomas"/>
    <s v="Male"/>
    <n v="76670"/>
    <x v="4"/>
    <s v="Married"/>
    <x v="4"/>
    <s v="Engineers"/>
    <x v="0"/>
    <n v="3"/>
  </r>
  <r>
    <n v="1076"/>
    <s v="Jair Silv"/>
    <s v="Female"/>
    <n v="29368"/>
    <x v="0"/>
    <s v="Widowed"/>
    <x v="4"/>
    <s v="General - Eng"/>
    <x v="0"/>
    <n v="3"/>
  </r>
  <r>
    <n v="1077"/>
    <s v="Derek Moreno"/>
    <s v="Female"/>
    <n v="97585"/>
    <x v="3"/>
    <s v="Single"/>
    <x v="4"/>
    <s v="Wireless"/>
    <x v="0"/>
    <n v="3"/>
  </r>
  <r>
    <n v="1078"/>
    <s v="Litzy Conner"/>
    <s v="Female"/>
    <n v="42710"/>
    <x v="4"/>
    <s v="Divorced"/>
    <x v="4"/>
    <s v="Aerial"/>
    <x v="0"/>
    <n v="3"/>
  </r>
  <r>
    <n v="1079"/>
    <s v="Joanna Burnet"/>
    <s v="Female"/>
    <n v="21279"/>
    <x v="1"/>
    <s v="Divorced"/>
    <x v="4"/>
    <s v="Project Management - Eng"/>
    <x v="0"/>
    <n v="3"/>
  </r>
  <r>
    <n v="1080"/>
    <s v="Abdullah Freder"/>
    <s v="Male"/>
    <n v="17976"/>
    <x v="3"/>
    <s v="Widowed"/>
    <x v="4"/>
    <s v="Fielders"/>
    <x v="0"/>
    <n v="3"/>
  </r>
  <r>
    <n v="1081"/>
    <s v="Armani Porter"/>
    <s v="Male"/>
    <n v="53628"/>
    <x v="4"/>
    <s v="Divorced"/>
    <x v="4"/>
    <s v="General - Con"/>
    <x v="0"/>
    <n v="3"/>
  </r>
  <r>
    <n v="1082"/>
    <s v="Taylor Sander"/>
    <s v="Male"/>
    <n v="84761"/>
    <x v="2"/>
    <s v="Married"/>
    <x v="4"/>
    <s v="General - Con"/>
    <x v="0"/>
    <n v="3"/>
  </r>
  <r>
    <n v="1083"/>
    <s v="Iliana Randal"/>
    <s v="Female"/>
    <n v="2187"/>
    <x v="4"/>
    <s v="Divorced"/>
    <x v="4"/>
    <s v="Aerial"/>
    <x v="0"/>
    <n v="3"/>
  </r>
  <r>
    <n v="1084"/>
    <s v="Luke Hender"/>
    <s v="Male"/>
    <n v="76615"/>
    <x v="0"/>
    <s v="Single"/>
    <x v="4"/>
    <s v="Executive"/>
    <x v="0"/>
    <n v="3"/>
  </r>
  <r>
    <n v="1085"/>
    <s v="Madelyn Lamber"/>
    <s v="Male"/>
    <n v="18707"/>
    <x v="2"/>
    <s v="Divorced"/>
    <x v="4"/>
    <s v="General - Con"/>
    <x v="0"/>
    <n v="3"/>
  </r>
  <r>
    <n v="1086"/>
    <s v="Ava Pac"/>
    <s v="Female"/>
    <n v="23203"/>
    <x v="3"/>
    <s v="Single"/>
    <x v="4"/>
    <s v="Field Operations"/>
    <x v="0"/>
    <n v="3"/>
  </r>
  <r>
    <n v="1087"/>
    <s v="Delaney Bruc"/>
    <s v="Female"/>
    <n v="18844"/>
    <x v="2"/>
    <s v="Married"/>
    <x v="4"/>
    <s v="Field Operations"/>
    <x v="0"/>
    <n v="3"/>
  </r>
  <r>
    <n v="1088"/>
    <s v="Jair Bulloc"/>
    <s v="Female"/>
    <n v="64815"/>
    <x v="0"/>
    <s v="Widowed"/>
    <x v="4"/>
    <s v="General - Con"/>
    <x v="0"/>
    <n v="3"/>
  </r>
  <r>
    <n v="1089"/>
    <s v="Kayla Farrel"/>
    <s v="Female"/>
    <n v="69860"/>
    <x v="3"/>
    <s v="Married"/>
    <x v="4"/>
    <s v="Wireline Construction"/>
    <x v="0"/>
    <n v="3"/>
  </r>
  <r>
    <n v="1090"/>
    <s v="Taylor Gamble"/>
    <s v="Female"/>
    <n v="93542"/>
    <x v="3"/>
    <s v="Divorced"/>
    <x v="4"/>
    <s v="Field Operations"/>
    <x v="0"/>
    <n v="3"/>
  </r>
  <r>
    <n v="1091"/>
    <s v="Carl Desimo"/>
    <s v="Male"/>
    <n v="2061"/>
    <x v="4"/>
    <s v="Single"/>
    <x v="0"/>
    <s v="General - Sga"/>
    <x v="0"/>
    <n v="3"/>
  </r>
  <r>
    <n v="1092"/>
    <s v="Sophia Theams"/>
    <s v="Female"/>
    <n v="2066"/>
    <x v="1"/>
    <s v="Divorced"/>
    <x v="0"/>
    <s v="Field Operations"/>
    <x v="0"/>
    <n v="3"/>
  </r>
  <r>
    <n v="1093"/>
    <s v="Kara Harris"/>
    <s v="Female"/>
    <n v="1886"/>
    <x v="4"/>
    <s v="Widowed"/>
    <x v="0"/>
    <s v="Engineers"/>
    <x v="0"/>
    <n v="3"/>
  </r>
  <r>
    <n v="1094"/>
    <s v="Ming Huyn"/>
    <s v="Female"/>
    <n v="1742"/>
    <x v="2"/>
    <s v="Single"/>
    <x v="0"/>
    <s v="Field Operations"/>
    <x v="0"/>
    <n v="3"/>
  </r>
  <r>
    <n v="1095"/>
    <s v="Karen Mancus"/>
    <s v="Female"/>
    <n v="2176"/>
    <x v="1"/>
    <s v="Divorced"/>
    <x v="0"/>
    <s v="Engineers"/>
    <x v="0"/>
    <n v="3"/>
  </r>
  <r>
    <n v="1096"/>
    <s v="Linda Anders"/>
    <s v="Female"/>
    <n v="1844"/>
    <x v="4"/>
    <s v="Married"/>
    <x v="0"/>
    <s v="Shop (Fleet)"/>
    <x v="0"/>
    <n v="3"/>
  </r>
  <r>
    <n v="1097"/>
    <s v="Nilson Fernan"/>
    <s v="Male"/>
    <n v="2132"/>
    <x v="1"/>
    <s v="Divorced"/>
    <x v="0"/>
    <s v="Field Operations"/>
    <x v="0"/>
    <n v="3"/>
  </r>
  <r>
    <n v="1098"/>
    <s v="Alain Robins"/>
    <s v="Male"/>
    <n v="1420"/>
    <x v="4"/>
    <s v="Widowed"/>
    <x v="0"/>
    <s v="General - Eng"/>
    <x v="0"/>
    <n v="3"/>
  </r>
  <r>
    <n v="1099"/>
    <s v="Seffi Shield"/>
    <s v="Female"/>
    <n v="2149"/>
    <x v="2"/>
    <s v="Single"/>
    <x v="0"/>
    <s v="Field Operations"/>
    <x v="0"/>
    <n v="3"/>
  </r>
  <r>
    <n v="1100"/>
    <s v="Horia Ndz"/>
    <s v="Male"/>
    <n v="2421"/>
    <x v="0"/>
    <s v="Divorced"/>
    <x v="0"/>
    <s v="Field Operations"/>
    <x v="0"/>
    <n v="3"/>
  </r>
  <r>
    <n v="1101"/>
    <s v="Evelyn Girifa"/>
    <s v="Female"/>
    <n v="2451"/>
    <x v="0"/>
    <s v="Widowed"/>
    <x v="0"/>
    <s v="Engineers"/>
    <x v="0"/>
    <n v="3"/>
  </r>
  <r>
    <n v="1102"/>
    <s v="Ermine Pellet"/>
    <s v="Female"/>
    <n v="2472"/>
    <x v="3"/>
    <s v="Single"/>
    <x v="0"/>
    <s v="General - Con"/>
    <x v="0"/>
    <n v="3"/>
  </r>
  <r>
    <n v="1103"/>
    <s v="Samuel MacLen"/>
    <s v="Male"/>
    <n v="1938"/>
    <x v="4"/>
    <s v="Widowed"/>
    <x v="0"/>
    <s v="Splicing"/>
    <x v="0"/>
    <n v="3"/>
  </r>
  <r>
    <n v="1104"/>
    <s v="Sean Bernst"/>
    <s v="Male"/>
    <n v="2072"/>
    <x v="4"/>
    <s v="Divorced"/>
    <x v="0"/>
    <s v="General - Eng"/>
    <x v="0"/>
    <n v="3"/>
  </r>
  <r>
    <n v="1105"/>
    <s v="Shakira Perr"/>
    <s v="Female"/>
    <n v="2176"/>
    <x v="1"/>
    <s v="Single"/>
    <x v="0"/>
    <s v="General - Con"/>
    <x v="0"/>
    <n v="3"/>
  </r>
  <r>
    <n v="1106"/>
    <s v="Michael J Fitzpa"/>
    <s v="Male"/>
    <n v="2143"/>
    <x v="2"/>
    <s v="Single"/>
    <x v="0"/>
    <s v="Aerial"/>
    <x v="0"/>
    <n v="3"/>
  </r>
  <r>
    <n v="1107"/>
    <s v="Cybil Trzeci"/>
    <s v="Female"/>
    <n v="1778"/>
    <x v="2"/>
    <s v="Single"/>
    <x v="0"/>
    <s v="Wireline Construction"/>
    <x v="0"/>
    <n v="3"/>
  </r>
  <r>
    <n v="1108"/>
    <s v="Barry Wilber"/>
    <s v="Male"/>
    <n v="2324"/>
    <x v="0"/>
    <s v="Married"/>
    <x v="0"/>
    <s v="General - Con"/>
    <x v="0"/>
    <n v="3"/>
  </r>
  <r>
    <n v="1109"/>
    <s v="Enola Chivuk"/>
    <s v="Female"/>
    <n v="1775"/>
    <x v="0"/>
    <s v="Divorced"/>
    <x v="0"/>
    <s v="Field Operations"/>
    <x v="0"/>
    <n v="3"/>
  </r>
  <r>
    <n v="1110"/>
    <s v="Joelle Burk"/>
    <s v="Female"/>
    <n v="2148"/>
    <x v="4"/>
    <s v="Single"/>
    <x v="0"/>
    <s v="General - Con"/>
    <x v="0"/>
    <n v="3"/>
  </r>
  <r>
    <n v="1111"/>
    <s v="Alexandra Kirill"/>
    <s v="Female"/>
    <n v="2127"/>
    <x v="0"/>
    <s v="Widowed"/>
    <x v="0"/>
    <s v="Splicing"/>
    <x v="0"/>
    <n v="3"/>
  </r>
  <r>
    <n v="1112"/>
    <s v="Celeste Johnso"/>
    <s v="Female"/>
    <n v="84262"/>
    <x v="0"/>
    <s v="Single"/>
    <x v="0"/>
    <s v="Engineers"/>
    <x v="0"/>
    <n v="3"/>
  </r>
  <r>
    <n v="1113"/>
    <s v="Nathalia Hendri"/>
    <s v="Female"/>
    <n v="31490"/>
    <x v="4"/>
    <s v="Divorced"/>
    <x v="0"/>
    <s v="General - Con"/>
    <x v="0"/>
    <n v="3"/>
  </r>
  <r>
    <n v="1114"/>
    <s v="Justus Bowe"/>
    <s v="Female"/>
    <n v="59522"/>
    <x v="1"/>
    <s v="Widowed"/>
    <x v="0"/>
    <s v="General - Con"/>
    <x v="0"/>
    <n v="3"/>
  </r>
  <r>
    <n v="1115"/>
    <s v="Marcus Bender"/>
    <s v="Male"/>
    <n v="63452"/>
    <x v="3"/>
    <s v="Widowed"/>
    <x v="0"/>
    <s v="Field Operations"/>
    <x v="0"/>
    <n v="3"/>
  </r>
  <r>
    <n v="1116"/>
    <s v="Ryker Loga"/>
    <s v="Male"/>
    <n v="50055"/>
    <x v="0"/>
    <s v="Divorced"/>
    <x v="0"/>
    <s v="Field Operations"/>
    <x v="0"/>
    <n v="3"/>
  </r>
  <r>
    <n v="1117"/>
    <s v="Payten Middle"/>
    <s v="Male"/>
    <n v="6139"/>
    <x v="2"/>
    <s v="Divorced"/>
    <x v="0"/>
    <s v="General - Con"/>
    <x v="0"/>
    <n v="3"/>
  </r>
  <r>
    <n v="1118"/>
    <s v="Harrison Hun"/>
    <s v="Male"/>
    <n v="44761"/>
    <x v="4"/>
    <s v="Divorced"/>
    <x v="0"/>
    <s v="Engineers"/>
    <x v="0"/>
    <n v="3"/>
  </r>
  <r>
    <n v="1119"/>
    <s v="Orlando Hender"/>
    <s v="Female"/>
    <n v="49105"/>
    <x v="0"/>
    <s v="Single"/>
    <x v="0"/>
    <s v="Field Operations"/>
    <x v="0"/>
    <n v="3"/>
  </r>
  <r>
    <n v="1120"/>
    <s v="Darian Pott"/>
    <s v="Female"/>
    <n v="24637"/>
    <x v="3"/>
    <s v="Divorced"/>
    <x v="0"/>
    <s v="People Services"/>
    <x v="0"/>
    <n v="3"/>
  </r>
  <r>
    <n v="1121"/>
    <s v="Isabela Collin"/>
    <s v="Female"/>
    <n v="87582"/>
    <x v="1"/>
    <s v="Widowed"/>
    <x v="0"/>
    <s v="Aerial"/>
    <x v="0"/>
    <n v="3"/>
  </r>
  <r>
    <n v="1122"/>
    <s v="Sierra Macias"/>
    <s v="Female"/>
    <n v="35632"/>
    <x v="0"/>
    <s v="Married"/>
    <x v="0"/>
    <s v="General - Con"/>
    <x v="0"/>
    <n v="3"/>
  </r>
  <r>
    <n v="1123"/>
    <s v="Giuliana Farmer"/>
    <s v="Female"/>
    <n v="38475"/>
    <x v="2"/>
    <s v="Married"/>
    <x v="0"/>
    <s v="Field Operations"/>
    <x v="0"/>
    <n v="3"/>
  </r>
  <r>
    <n v="1124"/>
    <s v="Pierce Robbin"/>
    <s v="Female"/>
    <n v="80817"/>
    <x v="2"/>
    <s v="Married"/>
    <x v="0"/>
    <s v="Engineers"/>
    <x v="0"/>
    <n v="3"/>
  </r>
  <r>
    <n v="1125"/>
    <s v="Lamont Bridge"/>
    <s v="Male"/>
    <n v="10511"/>
    <x v="1"/>
    <s v="Married"/>
    <x v="0"/>
    <s v="Aerial"/>
    <x v="0"/>
    <n v="3"/>
  </r>
  <r>
    <n v="1126"/>
    <s v="Gretchen Richar"/>
    <s v="Male"/>
    <n v="6305"/>
    <x v="0"/>
    <s v="Divorced"/>
    <x v="0"/>
    <s v="Engineers"/>
    <x v="0"/>
    <n v="3"/>
  </r>
  <r>
    <n v="1127"/>
    <s v="Axel Har"/>
    <s v="Male"/>
    <n v="33576"/>
    <x v="0"/>
    <s v="Married"/>
    <x v="0"/>
    <s v="General - Con"/>
    <x v="0"/>
    <n v="3"/>
  </r>
  <r>
    <n v="1128"/>
    <s v="Emma Escoba"/>
    <s v="Female"/>
    <n v="12707"/>
    <x v="1"/>
    <s v="Married"/>
    <x v="0"/>
    <s v="General - Con"/>
    <x v="0"/>
    <n v="3"/>
  </r>
  <r>
    <n v="1129"/>
    <s v="Maximilian Crai"/>
    <s v="Female"/>
    <n v="73131"/>
    <x v="2"/>
    <s v="Married"/>
    <x v="0"/>
    <s v="Field Operations"/>
    <x v="0"/>
    <n v="3"/>
  </r>
  <r>
    <n v="1130"/>
    <s v="Erik Padill"/>
    <s v="Female"/>
    <n v="37659"/>
    <x v="1"/>
    <s v="Divorced"/>
    <x v="0"/>
    <s v="Technology / It"/>
    <x v="0"/>
    <n v="3"/>
  </r>
  <r>
    <n v="1131"/>
    <s v="Gilbert Duff"/>
    <s v="Female"/>
    <n v="48502"/>
    <x v="3"/>
    <s v="Single"/>
    <x v="0"/>
    <s v="Splicing"/>
    <x v="0"/>
    <n v="3"/>
  </r>
  <r>
    <n v="1132"/>
    <s v="Raymond Ayer"/>
    <s v="Female"/>
    <n v="88428"/>
    <x v="1"/>
    <s v="Widowed"/>
    <x v="0"/>
    <s v="Aerial"/>
    <x v="0"/>
    <n v="3"/>
  </r>
  <r>
    <n v="1133"/>
    <s v="Vincent Wyat"/>
    <s v="Female"/>
    <n v="95347"/>
    <x v="1"/>
    <s v="Married"/>
    <x v="0"/>
    <s v="Aerial"/>
    <x v="0"/>
    <n v="3"/>
  </r>
  <r>
    <n v="1134"/>
    <s v="Micah Stanle"/>
    <s v="Female"/>
    <n v="80920"/>
    <x v="4"/>
    <s v="Single"/>
    <x v="0"/>
    <s v="General - Con"/>
    <x v="0"/>
    <n v="3"/>
  </r>
  <r>
    <n v="1135"/>
    <s v="Evan Che"/>
    <s v="Male"/>
    <n v="7440"/>
    <x v="2"/>
    <s v="Widowed"/>
    <x v="0"/>
    <s v="Engineers"/>
    <x v="0"/>
    <n v="3"/>
  </r>
  <r>
    <n v="1136"/>
    <s v="Serenity Thornt"/>
    <s v="Male"/>
    <n v="84202"/>
    <x v="2"/>
    <s v="Divorced"/>
    <x v="0"/>
    <s v="Field Operations"/>
    <x v="0"/>
    <n v="3"/>
  </r>
  <r>
    <n v="1137"/>
    <s v="Talan Riva"/>
    <s v="Male"/>
    <n v="3187"/>
    <x v="3"/>
    <s v="Single"/>
    <x v="0"/>
    <s v="Field Operations"/>
    <x v="0"/>
    <n v="3"/>
  </r>
  <r>
    <n v="1138"/>
    <s v="Calvin Brau"/>
    <s v="Male"/>
    <n v="2766"/>
    <x v="3"/>
    <s v="Divorced"/>
    <x v="0"/>
    <s v="General - Eng"/>
    <x v="0"/>
    <n v="3"/>
  </r>
  <r>
    <n v="1139"/>
    <s v="Cale Bender"/>
    <s v="Male"/>
    <n v="75014"/>
    <x v="1"/>
    <s v="Married"/>
    <x v="0"/>
    <s v="Splicing"/>
    <x v="0"/>
    <n v="3"/>
  </r>
  <r>
    <n v="1140"/>
    <s v="Kirsten Vanc"/>
    <s v="Female"/>
    <n v="53486"/>
    <x v="3"/>
    <s v="Single"/>
    <x v="0"/>
    <s v="Engineers"/>
    <x v="0"/>
    <n v="3"/>
  </r>
  <r>
    <n v="1141"/>
    <s v="Cade Co"/>
    <s v="Female"/>
    <n v="73898"/>
    <x v="3"/>
    <s v="Divorced"/>
    <x v="0"/>
    <s v="Field Operations"/>
    <x v="0"/>
    <n v="3"/>
  </r>
  <r>
    <n v="1142"/>
    <s v="Ibrahim Wolf"/>
    <s v="Female"/>
    <n v="89723"/>
    <x v="4"/>
    <s v="Married"/>
    <x v="0"/>
    <s v="Project Management - Con"/>
    <x v="0"/>
    <n v="3"/>
  </r>
  <r>
    <n v="1143"/>
    <s v="Elianna Schmit"/>
    <s v="Female"/>
    <n v="46695"/>
    <x v="1"/>
    <s v="Widowed"/>
    <x v="0"/>
    <s v="Field Operations"/>
    <x v="0"/>
    <n v="3"/>
  </r>
  <r>
    <n v="1144"/>
    <s v="Colby Wolf"/>
    <s v="Female"/>
    <n v="12711"/>
    <x v="4"/>
    <s v="Single"/>
    <x v="0"/>
    <s v="Wireline Construction"/>
    <x v="0"/>
    <n v="3"/>
  </r>
  <r>
    <n v="1145"/>
    <s v="Autumn Barrer"/>
    <s v="Male"/>
    <n v="66792"/>
    <x v="1"/>
    <s v="Married"/>
    <x v="0"/>
    <s v="Shop (Fleet)"/>
    <x v="0"/>
    <n v="3"/>
  </r>
  <r>
    <n v="1146"/>
    <s v="Emmalee Cervan"/>
    <s v="Male"/>
    <n v="81317"/>
    <x v="1"/>
    <s v="Divorced"/>
    <x v="0"/>
    <s v="Field Operations"/>
    <x v="0"/>
    <n v="3"/>
  </r>
  <r>
    <n v="1147"/>
    <s v="Ernest Willis"/>
    <s v="Female"/>
    <n v="50894"/>
    <x v="3"/>
    <s v="Single"/>
    <x v="0"/>
    <s v="General - Con"/>
    <x v="0"/>
    <n v="3"/>
  </r>
  <r>
    <n v="1148"/>
    <s v="Jaxon Anders"/>
    <s v="Female"/>
    <n v="22415"/>
    <x v="3"/>
    <s v="Married"/>
    <x v="0"/>
    <s v="Wireline Construction"/>
    <x v="0"/>
    <n v="3"/>
  </r>
  <r>
    <n v="1149"/>
    <s v="Precious Caldwe"/>
    <s v="Female"/>
    <n v="5855"/>
    <x v="4"/>
    <s v="Married"/>
    <x v="0"/>
    <s v="Field Operations"/>
    <x v="0"/>
    <n v="3"/>
  </r>
  <r>
    <n v="1150"/>
    <s v="Yahir Serran"/>
    <s v="Female"/>
    <n v="64124"/>
    <x v="0"/>
    <s v="Single"/>
    <x v="0"/>
    <s v="Aerial"/>
    <x v="0"/>
    <n v="3"/>
  </r>
  <r>
    <n v="1151"/>
    <s v="Krystal Peters"/>
    <s v="Male"/>
    <n v="2497"/>
    <x v="4"/>
    <s v="Widowed"/>
    <x v="0"/>
    <s v="Field Operations"/>
    <x v="0"/>
    <n v="3"/>
  </r>
  <r>
    <n v="1152"/>
    <s v="Jadyn Hale"/>
    <s v="Female"/>
    <n v="36242"/>
    <x v="2"/>
    <s v="Divorced"/>
    <x v="0"/>
    <s v="Engineers"/>
    <x v="0"/>
    <n v="3"/>
  </r>
  <r>
    <n v="1153"/>
    <s v="Davis Robert"/>
    <s v="Female"/>
    <n v="87428"/>
    <x v="4"/>
    <s v="Divorced"/>
    <x v="0"/>
    <s v="Field Operations"/>
    <x v="0"/>
    <n v="3"/>
  </r>
  <r>
    <n v="1154"/>
    <s v="Meadow Aver"/>
    <s v="Female"/>
    <n v="76772"/>
    <x v="0"/>
    <s v="Married"/>
    <x v="0"/>
    <s v="Field Operations"/>
    <x v="0"/>
    <n v="3"/>
  </r>
  <r>
    <n v="1155"/>
    <s v="Allyson Owe"/>
    <s v="Female"/>
    <n v="21218"/>
    <x v="2"/>
    <s v="Married"/>
    <x v="0"/>
    <s v="Finance &amp; Accounting"/>
    <x v="0"/>
    <n v="3"/>
  </r>
  <r>
    <n v="1156"/>
    <s v="Francisco Simo"/>
    <s v="Male"/>
    <n v="94316"/>
    <x v="1"/>
    <s v="Married"/>
    <x v="0"/>
    <s v="Billable Consultants"/>
    <x v="0"/>
    <n v="3"/>
  </r>
  <r>
    <n v="1157"/>
    <s v="Trent Christ"/>
    <s v="Male"/>
    <n v="39746"/>
    <x v="1"/>
    <s v="Married"/>
    <x v="0"/>
    <s v="Wireline Construction"/>
    <x v="0"/>
    <n v="3"/>
  </r>
  <r>
    <n v="1158"/>
    <s v="Chaya Boy"/>
    <s v="Male"/>
    <n v="96001"/>
    <x v="4"/>
    <s v="Widowed"/>
    <x v="0"/>
    <s v="Field Operations"/>
    <x v="0"/>
    <n v="3"/>
  </r>
  <r>
    <n v="1159"/>
    <s v="Nehemiah Riva"/>
    <s v="Male"/>
    <n v="62733"/>
    <x v="2"/>
    <s v="Divorced"/>
    <x v="0"/>
    <s v="Splicing"/>
    <x v="0"/>
    <n v="3"/>
  </r>
  <r>
    <n v="1160"/>
    <s v="Wyatt Spence"/>
    <s v="Female"/>
    <n v="66418"/>
    <x v="4"/>
    <s v="Single"/>
    <x v="0"/>
    <s v="General - Con"/>
    <x v="0"/>
    <n v="3"/>
  </r>
  <r>
    <n v="1161"/>
    <s v="Abram Fisher"/>
    <s v="Female"/>
    <n v="78453"/>
    <x v="2"/>
    <s v="Widowed"/>
    <x v="0"/>
    <s v="Yard (Material Handling)"/>
    <x v="0"/>
    <n v="3"/>
  </r>
  <r>
    <n v="1162"/>
    <s v="Jayleen Oconne"/>
    <s v="Female"/>
    <n v="85444"/>
    <x v="4"/>
    <s v="Widowed"/>
    <x v="0"/>
    <s v="General - Con"/>
    <x v="0"/>
    <n v="3"/>
  </r>
  <r>
    <n v="1163"/>
    <s v="Jordon Meadow"/>
    <s v="Female"/>
    <n v="93166"/>
    <x v="0"/>
    <s v="Divorced"/>
    <x v="0"/>
    <s v="Project Management - Con"/>
    <x v="0"/>
    <n v="3"/>
  </r>
  <r>
    <n v="1164"/>
    <s v="Justice Pineda"/>
    <s v="Female"/>
    <n v="12732"/>
    <x v="2"/>
    <s v="Married"/>
    <x v="0"/>
    <s v="General - Sga"/>
    <x v="0"/>
    <n v="3"/>
  </r>
  <r>
    <n v="1165"/>
    <s v="Isiah Decker"/>
    <s v="Female"/>
    <n v="48895"/>
    <x v="2"/>
    <s v="Widowed"/>
    <x v="0"/>
    <s v="Field Operations"/>
    <x v="0"/>
    <n v="3"/>
  </r>
  <r>
    <n v="1166"/>
    <s v="Giada Boon"/>
    <s v="Male"/>
    <n v="73043"/>
    <x v="2"/>
    <s v="Married"/>
    <x v="0"/>
    <s v="Field Operations"/>
    <x v="0"/>
    <n v="3"/>
  </r>
  <r>
    <n v="1167"/>
    <s v="Camryn Guerra"/>
    <s v="Female"/>
    <n v="69064"/>
    <x v="2"/>
    <s v="Single"/>
    <x v="0"/>
    <s v="Field Operations"/>
    <x v="0"/>
    <n v="3"/>
  </r>
  <r>
    <n v="1168"/>
    <s v="Melody Rollin"/>
    <s v="Female"/>
    <n v="85041"/>
    <x v="0"/>
    <s v="Married"/>
    <x v="0"/>
    <s v="Field Operations"/>
    <x v="0"/>
    <n v="3"/>
  </r>
  <r>
    <n v="1169"/>
    <s v="Lucia Cummin"/>
    <s v="Female"/>
    <n v="66037"/>
    <x v="4"/>
    <s v="Single"/>
    <x v="0"/>
    <s v="Field Operations"/>
    <x v="0"/>
    <n v="3"/>
  </r>
  <r>
    <n v="1170"/>
    <s v="Jaylen Serran"/>
    <s v="Female"/>
    <n v="53112"/>
    <x v="3"/>
    <s v="Single"/>
    <x v="0"/>
    <s v="Underground"/>
    <x v="0"/>
    <n v="3"/>
  </r>
  <r>
    <n v="1171"/>
    <s v="Jayson Bright"/>
    <s v="Female"/>
    <n v="93320"/>
    <x v="1"/>
    <s v="Single"/>
    <x v="0"/>
    <s v="Field Operations"/>
    <x v="0"/>
    <n v="3"/>
  </r>
  <r>
    <n v="1172"/>
    <s v="Carlie Wilker"/>
    <s v="Male"/>
    <n v="39849"/>
    <x v="4"/>
    <s v="Married"/>
    <x v="0"/>
    <s v="Engineers"/>
    <x v="0"/>
    <n v="3"/>
  </r>
  <r>
    <n v="1173"/>
    <s v="Kaylyn Patric"/>
    <s v="Female"/>
    <n v="38596"/>
    <x v="0"/>
    <s v="Widowed"/>
    <x v="0"/>
    <s v="Isp"/>
    <x v="0"/>
    <n v="3"/>
  </r>
  <r>
    <n v="1174"/>
    <s v="Evie Pop"/>
    <s v="Female"/>
    <n v="31731"/>
    <x v="2"/>
    <s v="Widowed"/>
    <x v="0"/>
    <s v="Field Operations"/>
    <x v="0"/>
    <n v="3"/>
  </r>
  <r>
    <n v="1175"/>
    <s v="Nayeli Kelley"/>
    <s v="Female"/>
    <n v="38710"/>
    <x v="4"/>
    <s v="Divorced"/>
    <x v="0"/>
    <s v="Catv"/>
    <x v="0"/>
    <n v="3"/>
  </r>
  <r>
    <n v="1176"/>
    <s v="Krista Franco"/>
    <s v="Female"/>
    <n v="7184"/>
    <x v="0"/>
    <s v="Married"/>
    <x v="0"/>
    <s v="Engineers"/>
    <x v="0"/>
    <n v="3"/>
  </r>
  <r>
    <n v="1177"/>
    <s v="Teresa Farrel"/>
    <s v="Female"/>
    <n v="13425"/>
    <x v="2"/>
    <s v="Married"/>
    <x v="0"/>
    <s v="Aerial"/>
    <x v="0"/>
    <n v="3"/>
  </r>
  <r>
    <n v="1178"/>
    <s v="Dorian Fo"/>
    <s v="Male"/>
    <n v="93796"/>
    <x v="2"/>
    <s v="Single"/>
    <x v="0"/>
    <s v="Field Operations"/>
    <x v="0"/>
    <n v="3"/>
  </r>
  <r>
    <n v="1179"/>
    <s v="Madeleine Sherma"/>
    <s v="Male"/>
    <n v="92453"/>
    <x v="3"/>
    <s v="Divorced"/>
    <x v="0"/>
    <s v="Aerial"/>
    <x v="0"/>
    <n v="3"/>
  </r>
  <r>
    <n v="1180"/>
    <s v="Allan Butler"/>
    <s v="Male"/>
    <n v="10449"/>
    <x v="1"/>
    <s v="Single"/>
    <x v="0"/>
    <s v="Underground"/>
    <x v="0"/>
    <n v="3"/>
  </r>
  <r>
    <n v="1181"/>
    <s v="Nevaeh Davila"/>
    <s v="Male"/>
    <n v="14795"/>
    <x v="2"/>
    <s v="Married"/>
    <x v="0"/>
    <s v="Wireline Construction"/>
    <x v="0"/>
    <n v="3"/>
  </r>
  <r>
    <n v="1182"/>
    <s v="Gunnar Webste"/>
    <s v="Female"/>
    <n v="60901"/>
    <x v="3"/>
    <s v="Divorced"/>
    <x v="0"/>
    <s v="Splicing"/>
    <x v="0"/>
    <n v="3"/>
  </r>
  <r>
    <n v="1183"/>
    <s v="Aydin Tat"/>
    <s v="Female"/>
    <n v="64083"/>
    <x v="3"/>
    <s v="Married"/>
    <x v="0"/>
    <s v="Catv"/>
    <x v="0"/>
    <n v="3"/>
  </r>
  <r>
    <n v="1184"/>
    <s v="Patrick Mckinn"/>
    <s v="Female"/>
    <n v="50781"/>
    <x v="1"/>
    <s v="Divorced"/>
    <x v="0"/>
    <s v="Wireline Construction"/>
    <x v="0"/>
    <n v="3"/>
  </r>
  <r>
    <n v="1185"/>
    <s v="Milagros Fole"/>
    <s v="Female"/>
    <n v="67399"/>
    <x v="2"/>
    <s v="Widowed"/>
    <x v="0"/>
    <s v="Fielders"/>
    <x v="0"/>
    <n v="3"/>
  </r>
  <r>
    <n v="1186"/>
    <s v="Rachael Buc"/>
    <s v="Female"/>
    <n v="82086"/>
    <x v="1"/>
    <s v="Single"/>
    <x v="0"/>
    <s v="Splicing"/>
    <x v="0"/>
    <n v="3"/>
  </r>
  <r>
    <n v="1187"/>
    <s v="Rigoberto Townse"/>
    <s v="Female"/>
    <n v="97001"/>
    <x v="3"/>
    <s v="Single"/>
    <x v="0"/>
    <s v="Aerial"/>
    <x v="0"/>
    <n v="3"/>
  </r>
  <r>
    <n v="1188"/>
    <s v="Reagan Odonne"/>
    <s v="Male"/>
    <n v="13562"/>
    <x v="3"/>
    <s v="Divorced"/>
    <x v="0"/>
    <s v="General - Sga"/>
    <x v="0"/>
    <n v="3"/>
  </r>
  <r>
    <n v="1189"/>
    <s v="Roy Mors"/>
    <s v="Female"/>
    <n v="55949"/>
    <x v="2"/>
    <s v="Married"/>
    <x v="0"/>
    <s v="General - Eng"/>
    <x v="0"/>
    <n v="3"/>
  </r>
  <r>
    <n v="1190"/>
    <s v="Rafael Buchan"/>
    <s v="Female"/>
    <n v="88496"/>
    <x v="1"/>
    <s v="Married"/>
    <x v="0"/>
    <s v="Project Management - Eng"/>
    <x v="0"/>
    <n v="3"/>
  </r>
  <r>
    <n v="1191"/>
    <s v="Kaitlynn Herman"/>
    <s v="Female"/>
    <n v="55947"/>
    <x v="3"/>
    <s v="Divorced"/>
    <x v="0"/>
    <s v="Wireline Construction"/>
    <x v="0"/>
    <n v="3"/>
  </r>
  <r>
    <n v="1192"/>
    <s v="Marquise Santan"/>
    <s v="Female"/>
    <n v="75540"/>
    <x v="0"/>
    <s v="Single"/>
    <x v="0"/>
    <s v="General - Con"/>
    <x v="0"/>
    <n v="3"/>
  </r>
  <r>
    <n v="1193"/>
    <s v="Jamarion Mitche"/>
    <s v="Female"/>
    <n v="68342"/>
    <x v="3"/>
    <s v="Married"/>
    <x v="0"/>
    <s v="Aerial"/>
    <x v="0"/>
    <n v="3"/>
  </r>
  <r>
    <n v="1194"/>
    <s v="Gabrielle Hard"/>
    <s v="Male"/>
    <n v="5779"/>
    <x v="4"/>
    <s v="Widowed"/>
    <x v="0"/>
    <s v="Field Operations"/>
    <x v="0"/>
    <n v="3"/>
  </r>
  <r>
    <n v="1195"/>
    <s v="Savion Stokes"/>
    <s v="Female"/>
    <n v="91065"/>
    <x v="1"/>
    <s v="Widowed"/>
    <x v="0"/>
    <s v="Wireline Construction"/>
    <x v="0"/>
    <n v="3"/>
  </r>
  <r>
    <n v="1196"/>
    <s v="Trevin Summer"/>
    <s v="Female"/>
    <n v="47386"/>
    <x v="2"/>
    <s v="Married"/>
    <x v="0"/>
    <s v="General - Eng"/>
    <x v="0"/>
    <n v="3"/>
  </r>
  <r>
    <n v="1197"/>
    <s v="Hailie Bel"/>
    <s v="Female"/>
    <n v="38009"/>
    <x v="1"/>
    <s v="Divorced"/>
    <x v="0"/>
    <s v="Safety"/>
    <x v="0"/>
    <n v="3"/>
  </r>
  <r>
    <n v="1198"/>
    <s v="Audrey Steven"/>
    <s v="Female"/>
    <n v="61843"/>
    <x v="4"/>
    <s v="Married"/>
    <x v="0"/>
    <s v="Field Operations"/>
    <x v="0"/>
    <n v="3"/>
  </r>
  <r>
    <n v="1199"/>
    <s v="Jason Muno"/>
    <s v="Female"/>
    <n v="75258"/>
    <x v="0"/>
    <s v="Widowed"/>
    <x v="0"/>
    <s v="Field Operations"/>
    <x v="0"/>
    <n v="3"/>
  </r>
  <r>
    <n v="1200"/>
    <s v="Carlee Fole"/>
    <s v="Female"/>
    <n v="62616"/>
    <x v="2"/>
    <s v="Married"/>
    <x v="0"/>
    <s v="General - Con"/>
    <x v="0"/>
    <n v="3"/>
  </r>
  <r>
    <n v="1201"/>
    <s v="Sarahi Dodson"/>
    <s v="Male"/>
    <n v="53450"/>
    <x v="2"/>
    <s v="Divorced"/>
    <x v="0"/>
    <s v="General - Con"/>
    <x v="0"/>
    <n v="3"/>
  </r>
  <r>
    <n v="1202"/>
    <s v="Faith Care"/>
    <s v="Male"/>
    <n v="9799"/>
    <x v="0"/>
    <s v="Widowed"/>
    <x v="0"/>
    <s v="Wireline Construction"/>
    <x v="0"/>
    <n v="3"/>
  </r>
  <r>
    <n v="1203"/>
    <s v="Mylie Salaza"/>
    <s v="Male"/>
    <n v="14153"/>
    <x v="0"/>
    <s v="Divorced"/>
    <x v="0"/>
    <s v="Engineers"/>
    <x v="0"/>
    <n v="3"/>
  </r>
  <r>
    <n v="1204"/>
    <s v="Pablo Parker"/>
    <s v="Male"/>
    <n v="76112"/>
    <x v="0"/>
    <s v="Married"/>
    <x v="0"/>
    <s v="General - Sga"/>
    <x v="0"/>
    <n v="3"/>
  </r>
  <r>
    <n v="1205"/>
    <s v="Ulises She"/>
    <s v="Female"/>
    <n v="73101"/>
    <x v="1"/>
    <s v="Single"/>
    <x v="0"/>
    <s v="Yard (Material Handling)"/>
    <x v="0"/>
    <n v="3"/>
  </r>
  <r>
    <n v="1206"/>
    <s v="Bethany Terr"/>
    <s v="Female"/>
    <n v="82378"/>
    <x v="0"/>
    <s v="Divorced"/>
    <x v="0"/>
    <s v="Engineers"/>
    <x v="0"/>
    <n v="3"/>
  </r>
  <r>
    <n v="1207"/>
    <s v="Kamari Hollow"/>
    <s v="Female"/>
    <n v="63878"/>
    <x v="0"/>
    <s v="Divorced"/>
    <x v="0"/>
    <s v="Wireline Construction"/>
    <x v="0"/>
    <n v="3"/>
  </r>
  <r>
    <n v="1208"/>
    <s v="Jazlene Mcdani"/>
    <s v="Female"/>
    <n v="59862"/>
    <x v="3"/>
    <s v="Single"/>
    <x v="0"/>
    <s v="Wireline Construction"/>
    <x v="0"/>
    <n v="3"/>
  </r>
  <r>
    <n v="1209"/>
    <s v="Dane Kell"/>
    <s v="Female"/>
    <n v="23252"/>
    <x v="2"/>
    <s v="Married"/>
    <x v="0"/>
    <s v="Wireline Construction"/>
    <x v="0"/>
    <n v="3"/>
  </r>
  <r>
    <n v="1210"/>
    <s v="Camila Dun"/>
    <s v="Female"/>
    <n v="91039"/>
    <x v="4"/>
    <s v="Divorced"/>
    <x v="0"/>
    <s v="Field Operations"/>
    <x v="0"/>
    <n v="3"/>
  </r>
  <r>
    <n v="1211"/>
    <s v="Aurora Freder"/>
    <s v="Male"/>
    <n v="37834"/>
    <x v="2"/>
    <s v="Widowed"/>
    <x v="0"/>
    <s v="Field Operations"/>
    <x v="0"/>
    <n v="3"/>
  </r>
  <r>
    <n v="1212"/>
    <s v="Caylee Nune"/>
    <s v="Female"/>
    <n v="46678"/>
    <x v="1"/>
    <s v="Single"/>
    <x v="0"/>
    <s v="Engineers"/>
    <x v="0"/>
    <n v="3"/>
  </r>
  <r>
    <n v="1213"/>
    <s v="Tamia Shar"/>
    <s v="Female"/>
    <n v="41849"/>
    <x v="0"/>
    <s v="Married"/>
    <x v="0"/>
    <s v="Project Management - Con"/>
    <x v="0"/>
    <n v="3"/>
  </r>
  <r>
    <n v="1214"/>
    <s v="Jaliyah Gamble"/>
    <s v="Female"/>
    <n v="16422"/>
    <x v="4"/>
    <s v="Divorced"/>
    <x v="0"/>
    <s v="Splicing"/>
    <x v="0"/>
    <n v="3"/>
  </r>
  <r>
    <n v="1215"/>
    <s v="Xander Savage"/>
    <s v="Female"/>
    <n v="79625"/>
    <x v="4"/>
    <s v="Widowed"/>
    <x v="0"/>
    <s v="Aerial"/>
    <x v="0"/>
    <n v="3"/>
  </r>
  <r>
    <n v="1216"/>
    <s v="Marc Crosby"/>
    <s v="Female"/>
    <n v="11159"/>
    <x v="3"/>
    <s v="Single"/>
    <x v="0"/>
    <s v="General - Con"/>
    <x v="0"/>
    <n v="3"/>
  </r>
  <r>
    <n v="1217"/>
    <s v="Marques Zimmer"/>
    <s v="Male"/>
    <n v="52300"/>
    <x v="4"/>
    <s v="Single"/>
    <x v="0"/>
    <s v="Wireline Construction"/>
    <x v="0"/>
    <n v="3"/>
  </r>
  <r>
    <n v="1218"/>
    <s v="Livia Salaza"/>
    <s v="Female"/>
    <n v="32620"/>
    <x v="3"/>
    <s v="Married"/>
    <x v="0"/>
    <s v="General - Con"/>
    <x v="0"/>
    <n v="3"/>
  </r>
  <r>
    <n v="1219"/>
    <s v="Alana Cho"/>
    <s v="Female"/>
    <n v="83986"/>
    <x v="1"/>
    <s v="Married"/>
    <x v="0"/>
    <s v="Engineers"/>
    <x v="0"/>
    <n v="3"/>
  </r>
  <r>
    <n v="1220"/>
    <s v="Levi Lawson"/>
    <s v="Female"/>
    <n v="89298"/>
    <x v="4"/>
    <s v="Single"/>
    <x v="0"/>
    <s v="Executive"/>
    <x v="0"/>
    <n v="3"/>
  </r>
  <r>
    <n v="1221"/>
    <s v="Kane Blac"/>
    <s v="Female"/>
    <n v="91837"/>
    <x v="4"/>
    <s v="Single"/>
    <x v="0"/>
    <s v="Yard (Material Handling)"/>
    <x v="0"/>
    <n v="3"/>
  </r>
  <r>
    <n v="1222"/>
    <s v="Paola Week"/>
    <s v="Female"/>
    <n v="31362"/>
    <x v="4"/>
    <s v="Widowed"/>
    <x v="0"/>
    <s v="People Services"/>
    <x v="0"/>
    <n v="3"/>
  </r>
  <r>
    <n v="1223"/>
    <s v="Brooklynn Mac"/>
    <s v="Female"/>
    <n v="3274"/>
    <x v="4"/>
    <s v="Widowed"/>
    <x v="0"/>
    <s v="Engineers"/>
    <x v="0"/>
    <n v="3"/>
  </r>
  <r>
    <n v="1224"/>
    <s v="Darrell Zamora"/>
    <s v="Male"/>
    <n v="71373"/>
    <x v="1"/>
    <s v="Married"/>
    <x v="0"/>
    <s v="Wireline Construction"/>
    <x v="0"/>
    <n v="3"/>
  </r>
  <r>
    <n v="1225"/>
    <s v="Irvin Warner"/>
    <s v="Male"/>
    <n v="66660"/>
    <x v="4"/>
    <s v="Married"/>
    <x v="0"/>
    <s v="Finance &amp; Accounting"/>
    <x v="0"/>
    <n v="3"/>
  </r>
  <r>
    <n v="1226"/>
    <s v="Dayton Castro"/>
    <s v="Male"/>
    <n v="26821"/>
    <x v="2"/>
    <s v="Divorced"/>
    <x v="0"/>
    <s v="Field Operations"/>
    <x v="0"/>
    <n v="3"/>
  </r>
  <r>
    <n v="1227"/>
    <s v="Hailey Mcka"/>
    <s v="Female"/>
    <n v="89365"/>
    <x v="2"/>
    <s v="Divorced"/>
    <x v="0"/>
    <s v="Billable Consultants"/>
    <x v="0"/>
    <n v="3"/>
  </r>
  <r>
    <n v="1228"/>
    <s v="Jaquan Rowlan"/>
    <s v="Female"/>
    <n v="88976"/>
    <x v="2"/>
    <s v="Widowed"/>
    <x v="0"/>
    <s v="Fielders"/>
    <x v="0"/>
    <n v="3"/>
  </r>
  <r>
    <n v="1229"/>
    <s v="David Vele"/>
    <s v="Female"/>
    <n v="43853"/>
    <x v="3"/>
    <s v="Single"/>
    <x v="0"/>
    <s v="Field Operations"/>
    <x v="0"/>
    <n v="3"/>
  </r>
  <r>
    <n v="1230"/>
    <s v="Joslyn Pate"/>
    <s v="Female"/>
    <n v="19697"/>
    <x v="1"/>
    <s v="Widowed"/>
    <x v="0"/>
    <s v="Wireline Construction"/>
    <x v="0"/>
    <n v="3"/>
  </r>
  <r>
    <n v="1231"/>
    <s v="Colt Archer"/>
    <s v="Female"/>
    <n v="50000"/>
    <x v="3"/>
    <s v="Married"/>
    <x v="0"/>
    <s v="Wireless"/>
    <x v="0"/>
    <n v="3"/>
  </r>
  <r>
    <n v="1232"/>
    <s v="Abbigail Camero"/>
    <s v="Female"/>
    <n v="35033"/>
    <x v="2"/>
    <s v="Single"/>
    <x v="0"/>
    <s v="People Services"/>
    <x v="0"/>
    <n v="3"/>
  </r>
  <r>
    <n v="1233"/>
    <s v="Anastasia Escoba"/>
    <s v="Male"/>
    <n v="50676"/>
    <x v="2"/>
    <s v="Divorced"/>
    <x v="0"/>
    <s v="Wireline Construction"/>
    <x v="0"/>
    <n v="3"/>
  </r>
  <r>
    <n v="1234"/>
    <s v="Ronin Mclaug"/>
    <s v="Female"/>
    <n v="25148"/>
    <x v="3"/>
    <s v="Divorced"/>
    <x v="0"/>
    <s v="Sales &amp; Marketing"/>
    <x v="0"/>
    <n v="3"/>
  </r>
  <r>
    <n v="1235"/>
    <s v="Aliana Pen"/>
    <s v="Female"/>
    <n v="96915"/>
    <x v="2"/>
    <s v="Widowed"/>
    <x v="0"/>
    <s v="General - Con"/>
    <x v="0"/>
    <n v="3"/>
  </r>
  <r>
    <n v="1236"/>
    <s v="Ramon Goodwi"/>
    <s v="Female"/>
    <n v="95167"/>
    <x v="0"/>
    <s v="Married"/>
    <x v="0"/>
    <s v="Field Operations"/>
    <x v="0"/>
    <n v="3"/>
  </r>
  <r>
    <n v="1237"/>
    <s v="Cory Saunde"/>
    <s v="Female"/>
    <n v="1223"/>
    <x v="3"/>
    <s v="Divorced"/>
    <x v="0"/>
    <s v="Yard (Material Handling)"/>
    <x v="0"/>
    <n v="3"/>
  </r>
  <r>
    <n v="1238"/>
    <s v="Alessandra Huyn"/>
    <s v="Female"/>
    <n v="31462"/>
    <x v="2"/>
    <s v="Single"/>
    <x v="0"/>
    <s v="Engineers"/>
    <x v="0"/>
    <n v="3"/>
  </r>
  <r>
    <n v="1239"/>
    <s v="Maeve Holmes"/>
    <s v="Female"/>
    <n v="6735"/>
    <x v="1"/>
    <s v="Single"/>
    <x v="0"/>
    <s v="Splicing"/>
    <x v="0"/>
    <n v="3"/>
  </r>
  <r>
    <n v="1240"/>
    <s v="Alejandra Mclean"/>
    <s v="Female"/>
    <n v="60585"/>
    <x v="4"/>
    <s v="Single"/>
    <x v="0"/>
    <s v="Isp"/>
    <x v="0"/>
    <n v="3"/>
  </r>
  <r>
    <n v="1241"/>
    <s v="Reuben Potter"/>
    <s v="Female"/>
    <n v="46736"/>
    <x v="3"/>
    <s v="Married"/>
    <x v="0"/>
    <s v="Field Operations"/>
    <x v="0"/>
    <n v="3"/>
  </r>
  <r>
    <n v="1242"/>
    <s v="Marilyn Gree"/>
    <s v="Female"/>
    <n v="35941"/>
    <x v="0"/>
    <s v="Married"/>
    <x v="0"/>
    <s v="Wireline Construction"/>
    <x v="0"/>
    <n v="3"/>
  </r>
  <r>
    <n v="1243"/>
    <s v="Camila Nichol"/>
    <s v="Female"/>
    <n v="11657"/>
    <x v="0"/>
    <s v="Widowed"/>
    <x v="0"/>
    <s v="General - Con"/>
    <x v="0"/>
    <n v="3"/>
  </r>
  <r>
    <n v="1244"/>
    <s v="Iris Bruc"/>
    <s v="Male"/>
    <n v="72528"/>
    <x v="4"/>
    <s v="Married"/>
    <x v="0"/>
    <s v="Isp"/>
    <x v="0"/>
    <n v="3"/>
  </r>
  <r>
    <n v="1245"/>
    <s v="Henry Prat"/>
    <s v="Male"/>
    <n v="14705"/>
    <x v="0"/>
    <s v="Widowed"/>
    <x v="0"/>
    <s v="Engineers"/>
    <x v="0"/>
    <n v="3"/>
  </r>
  <r>
    <n v="1246"/>
    <s v="Kira Sot"/>
    <s v="Male"/>
    <n v="5254"/>
    <x v="3"/>
    <s v="Widowed"/>
    <x v="0"/>
    <s v="Field Operations"/>
    <x v="0"/>
    <n v="3"/>
  </r>
  <r>
    <n v="1247"/>
    <s v="Ashanti Scot"/>
    <s v="Female"/>
    <n v="94026"/>
    <x v="2"/>
    <s v="Single"/>
    <x v="0"/>
    <s v="Wireless"/>
    <x v="0"/>
    <n v="3"/>
  </r>
  <r>
    <n v="1248"/>
    <s v="Sarahi Burk"/>
    <s v="Female"/>
    <n v="90967"/>
    <x v="0"/>
    <s v="Divorced"/>
    <x v="0"/>
    <s v="Underground"/>
    <x v="0"/>
    <n v="3"/>
  </r>
  <r>
    <n v="1249"/>
    <s v="Aimee Terr"/>
    <s v="Female"/>
    <n v="46879"/>
    <x v="4"/>
    <s v="Divorced"/>
    <x v="0"/>
    <s v="Field Operations"/>
    <x v="0"/>
    <n v="3"/>
  </r>
  <r>
    <n v="1250"/>
    <s v="Jerimiah Jackso"/>
    <s v="Female"/>
    <n v="70353"/>
    <x v="3"/>
    <s v="Widowed"/>
    <x v="0"/>
    <s v="General - Sga"/>
    <x v="0"/>
    <n v="3"/>
  </r>
  <r>
    <n v="1251"/>
    <s v="Callie Murray"/>
    <s v="Female"/>
    <n v="27888"/>
    <x v="4"/>
    <s v="Married"/>
    <x v="0"/>
    <s v="Splicing"/>
    <x v="0"/>
    <n v="3"/>
  </r>
  <r>
    <n v="1252"/>
    <s v="Fabian Youn"/>
    <s v="Female"/>
    <n v="36258"/>
    <x v="4"/>
    <s v="Divorced"/>
    <x v="0"/>
    <s v="Project Management - Con"/>
    <x v="0"/>
    <n v="3"/>
  </r>
  <r>
    <n v="1253"/>
    <s v="Juliette Morton"/>
    <s v="Female"/>
    <n v="17844"/>
    <x v="4"/>
    <s v="Divorced"/>
    <x v="0"/>
    <s v="Project Management - Con"/>
    <x v="0"/>
    <n v="3"/>
  </r>
  <r>
    <n v="1254"/>
    <s v="Alyvia Seller"/>
    <s v="Female"/>
    <n v="87263"/>
    <x v="0"/>
    <s v="Married"/>
    <x v="0"/>
    <s v="General - Con"/>
    <x v="0"/>
    <n v="3"/>
  </r>
  <r>
    <n v="1255"/>
    <s v="Tyler Ga"/>
    <s v="Female"/>
    <n v="8671"/>
    <x v="3"/>
    <s v="Married"/>
    <x v="0"/>
    <s v="General - Con"/>
    <x v="0"/>
    <n v="3"/>
  </r>
  <r>
    <n v="1256"/>
    <s v="Noemi Randal"/>
    <s v="Female"/>
    <n v="16520"/>
    <x v="0"/>
    <s v="Widowed"/>
    <x v="0"/>
    <s v="Wireline Construction"/>
    <x v="0"/>
    <n v="3"/>
  </r>
  <r>
    <n v="1257"/>
    <s v="Jazlene Lozano"/>
    <s v="Female"/>
    <n v="22868"/>
    <x v="4"/>
    <s v="Divorced"/>
    <x v="0"/>
    <s v="Engineers"/>
    <x v="0"/>
    <n v="3"/>
  </r>
  <r>
    <n v="1258"/>
    <s v="Jennifer Salaza"/>
    <s v="Female"/>
    <n v="59954"/>
    <x v="2"/>
    <s v="Widowed"/>
    <x v="0"/>
    <s v="Aerial"/>
    <x v="0"/>
    <n v="3"/>
  </r>
  <r>
    <n v="1259"/>
    <s v="Vaughn Leonar"/>
    <s v="Male"/>
    <n v="43998"/>
    <x v="0"/>
    <s v="Single"/>
    <x v="0"/>
    <s v="General - Con"/>
    <x v="0"/>
    <n v="3"/>
  </r>
  <r>
    <n v="1260"/>
    <s v="Caitlin Robert"/>
    <s v="Female"/>
    <n v="75748"/>
    <x v="4"/>
    <s v="Married"/>
    <x v="0"/>
    <s v="Project Management - Con"/>
    <x v="0"/>
    <n v="3"/>
  </r>
  <r>
    <n v="1261"/>
    <s v="Elyse Huerta"/>
    <s v="Female"/>
    <n v="87591"/>
    <x v="1"/>
    <s v="Married"/>
    <x v="0"/>
    <s v="Field Operations"/>
    <x v="0"/>
    <n v="3"/>
  </r>
  <r>
    <n v="1262"/>
    <s v="Kyle Sander"/>
    <s v="Female"/>
    <n v="23777"/>
    <x v="1"/>
    <s v="Widowed"/>
    <x v="0"/>
    <s v="Engineers"/>
    <x v="0"/>
    <n v="3"/>
  </r>
  <r>
    <n v="1263"/>
    <s v="Barrett Jennin"/>
    <s v="Female"/>
    <n v="34732"/>
    <x v="1"/>
    <s v="Divorced"/>
    <x v="0"/>
    <s v="Shop (Fleet)"/>
    <x v="0"/>
    <n v="3"/>
  </r>
  <r>
    <n v="1264"/>
    <s v="Darius Koc"/>
    <s v="Female"/>
    <n v="28097"/>
    <x v="1"/>
    <s v="Married"/>
    <x v="0"/>
    <s v="Field Operations"/>
    <x v="0"/>
    <n v="3"/>
  </r>
  <r>
    <n v="1265"/>
    <s v="Kolton Dawson"/>
    <s v="Male"/>
    <n v="39841"/>
    <x v="3"/>
    <s v="Widowed"/>
    <x v="0"/>
    <s v="Field Operations"/>
    <x v="0"/>
    <n v="3"/>
  </r>
  <r>
    <n v="1266"/>
    <s v="Ciara Col"/>
    <s v="Male"/>
    <n v="46871"/>
    <x v="1"/>
    <s v="Divorced"/>
    <x v="0"/>
    <s v="Project Management - Con"/>
    <x v="0"/>
    <n v="3"/>
  </r>
  <r>
    <n v="1267"/>
    <s v="Virginia Wallac"/>
    <s v="Female"/>
    <n v="91614"/>
    <x v="0"/>
    <s v="Divorced"/>
    <x v="0"/>
    <s v="General - Con"/>
    <x v="0"/>
    <n v="3"/>
  </r>
  <r>
    <n v="1268"/>
    <s v="Malik Ocho"/>
    <s v="Female"/>
    <n v="89515"/>
    <x v="2"/>
    <s v="Single"/>
    <x v="0"/>
    <s v="General - Con"/>
    <x v="0"/>
    <n v="3"/>
  </r>
  <r>
    <n v="1269"/>
    <s v="Elyse Prat"/>
    <s v="Female"/>
    <n v="82774"/>
    <x v="3"/>
    <s v="Divorced"/>
    <x v="0"/>
    <s v="Yard (Material Handling)"/>
    <x v="0"/>
    <n v="3"/>
  </r>
  <r>
    <n v="1270"/>
    <s v="Yahir Hil"/>
    <s v="Female"/>
    <n v="79937"/>
    <x v="1"/>
    <s v="Married"/>
    <x v="0"/>
    <s v="Field Operations"/>
    <x v="0"/>
    <n v="3"/>
  </r>
  <r>
    <n v="1271"/>
    <s v="Harley Abbott"/>
    <s v="Female"/>
    <n v="95232"/>
    <x v="4"/>
    <s v="Widowed"/>
    <x v="0"/>
    <s v="General - Sga"/>
    <x v="0"/>
    <n v="3"/>
  </r>
  <r>
    <n v="1272"/>
    <s v="Dawson Prat"/>
    <s v="Female"/>
    <n v="37465"/>
    <x v="3"/>
    <s v="Single"/>
    <x v="0"/>
    <s v="General - Eng"/>
    <x v="0"/>
    <n v="3"/>
  </r>
  <r>
    <n v="1273"/>
    <s v="Michaela Smit"/>
    <s v="Female"/>
    <n v="50409"/>
    <x v="4"/>
    <s v="Single"/>
    <x v="0"/>
    <s v="General - Sga"/>
    <x v="0"/>
    <n v="3"/>
  </r>
  <r>
    <n v="1274"/>
    <s v="Lillie Leblan"/>
    <s v="Female"/>
    <n v="2006"/>
    <x v="3"/>
    <s v="Single"/>
    <x v="0"/>
    <s v="Engineers"/>
    <x v="0"/>
    <n v="3"/>
  </r>
  <r>
    <n v="1275"/>
    <s v="Sincere Rivera"/>
    <s v="Female"/>
    <n v="55846"/>
    <x v="2"/>
    <s v="Single"/>
    <x v="0"/>
    <s v="Aerial"/>
    <x v="0"/>
    <n v="3"/>
  </r>
  <r>
    <n v="1276"/>
    <s v="Lucas Goo"/>
    <s v="Female"/>
    <n v="74245"/>
    <x v="0"/>
    <s v="Married"/>
    <x v="0"/>
    <s v="General - Sga"/>
    <x v="0"/>
    <n v="3"/>
  </r>
  <r>
    <n v="1277"/>
    <s v="Jonas Hernan"/>
    <s v="Female"/>
    <n v="95565"/>
    <x v="2"/>
    <s v="Single"/>
    <x v="0"/>
    <s v="Splicing"/>
    <x v="0"/>
    <n v="3"/>
  </r>
  <r>
    <n v="1278"/>
    <s v="Cason Tyle"/>
    <s v="Female"/>
    <n v="89318"/>
    <x v="0"/>
    <s v="Divorced"/>
    <x v="0"/>
    <s v="Field Operations"/>
    <x v="0"/>
    <n v="3"/>
  </r>
  <r>
    <n v="1279"/>
    <s v="Malachi Single"/>
    <s v="Female"/>
    <n v="29507"/>
    <x v="0"/>
    <s v="Married"/>
    <x v="0"/>
    <s v="Field Operations"/>
    <x v="0"/>
    <n v="3"/>
  </r>
  <r>
    <n v="1280"/>
    <s v="Natalie Christ"/>
    <s v="Male"/>
    <n v="77219"/>
    <x v="3"/>
    <s v="Single"/>
    <x v="0"/>
    <s v="General - Sga"/>
    <x v="0"/>
    <n v="3"/>
  </r>
  <r>
    <n v="1281"/>
    <s v="Jordyn Sheppa"/>
    <s v="Female"/>
    <n v="30117"/>
    <x v="0"/>
    <s v="Widowed"/>
    <x v="0"/>
    <s v="Finance &amp; Accounting"/>
    <x v="0"/>
    <n v="3"/>
  </r>
  <r>
    <n v="1282"/>
    <s v="Rohan Matthe"/>
    <s v="Female"/>
    <n v="30179"/>
    <x v="3"/>
    <s v="Widowed"/>
    <x v="0"/>
    <s v="Catv"/>
    <x v="0"/>
    <n v="3"/>
  </r>
  <r>
    <n v="1283"/>
    <s v="Taniya Staffo"/>
    <s v="Female"/>
    <n v="72581"/>
    <x v="4"/>
    <s v="Married"/>
    <x v="0"/>
    <s v="General - Eng"/>
    <x v="0"/>
    <n v="3"/>
  </r>
  <r>
    <n v="1284"/>
    <s v="Cherish Presto"/>
    <s v="Female"/>
    <n v="39352"/>
    <x v="2"/>
    <s v="Married"/>
    <x v="0"/>
    <s v="General - Eng"/>
    <x v="0"/>
    <n v="3"/>
  </r>
  <r>
    <n v="1285"/>
    <s v="Briley Hanson"/>
    <s v="Male"/>
    <n v="89374"/>
    <x v="1"/>
    <s v="Widowed"/>
    <x v="0"/>
    <s v="General - Eng"/>
    <x v="0"/>
    <n v="3"/>
  </r>
  <r>
    <n v="1286"/>
    <s v="Hugo Tat"/>
    <s v="Male"/>
    <n v="74629"/>
    <x v="4"/>
    <s v="Divorced"/>
    <x v="0"/>
    <s v="Field Operations"/>
    <x v="0"/>
    <n v="3"/>
  </r>
  <r>
    <n v="1287"/>
    <s v="Daniel Griffi"/>
    <s v="Female"/>
    <n v="56136"/>
    <x v="3"/>
    <s v="Widowed"/>
    <x v="0"/>
    <s v="General - Con"/>
    <x v="0"/>
    <n v="3"/>
  </r>
  <r>
    <n v="1288"/>
    <s v="Dakota Salina"/>
    <s v="Female"/>
    <n v="69514"/>
    <x v="1"/>
    <s v="Single"/>
    <x v="0"/>
    <s v="Aerial"/>
    <x v="0"/>
    <n v="3"/>
  </r>
  <r>
    <n v="1289"/>
    <s v="Janiyah Ballar"/>
    <s v="Female"/>
    <n v="40307"/>
    <x v="2"/>
    <s v="Single"/>
    <x v="0"/>
    <s v="General - Con"/>
    <x v="0"/>
    <n v="3"/>
  </r>
  <r>
    <n v="1290"/>
    <s v="Annika Malone"/>
    <s v="Female"/>
    <n v="57255"/>
    <x v="0"/>
    <s v="Married"/>
    <x v="0"/>
    <s v="General - Sga"/>
    <x v="0"/>
    <n v="3"/>
  </r>
  <r>
    <n v="1291"/>
    <s v="Celeste Li"/>
    <s v="Female"/>
    <n v="94486"/>
    <x v="3"/>
    <s v="Divorced"/>
    <x v="0"/>
    <s v="Engineers"/>
    <x v="0"/>
    <n v="3"/>
  </r>
  <r>
    <n v="1292"/>
    <s v="Larissa Warner"/>
    <s v="Female"/>
    <n v="28931"/>
    <x v="0"/>
    <s v="Divorced"/>
    <x v="0"/>
    <s v="Engineers"/>
    <x v="0"/>
    <n v="3"/>
  </r>
  <r>
    <n v="1293"/>
    <s v="Lawrence Cros"/>
    <s v="Female"/>
    <n v="60878"/>
    <x v="4"/>
    <s v="Single"/>
    <x v="0"/>
    <s v="Wireline Construction"/>
    <x v="0"/>
    <n v="3"/>
  </r>
  <r>
    <n v="1294"/>
    <s v="Kara Barnes"/>
    <s v="Female"/>
    <n v="58589"/>
    <x v="1"/>
    <s v="Single"/>
    <x v="0"/>
    <s v="Wireline Construction"/>
    <x v="0"/>
    <n v="3"/>
  </r>
  <r>
    <n v="1295"/>
    <s v="Emery Schmid"/>
    <s v="Female"/>
    <n v="26059"/>
    <x v="2"/>
    <s v="Married"/>
    <x v="0"/>
    <s v="General - Con"/>
    <x v="0"/>
    <n v="3"/>
  </r>
  <r>
    <n v="1296"/>
    <s v="Adalyn Vaugha"/>
    <s v="Female"/>
    <n v="94411"/>
    <x v="4"/>
    <s v="Widowed"/>
    <x v="0"/>
    <s v="Field Operations"/>
    <x v="0"/>
    <n v="3"/>
  </r>
  <r>
    <n v="1297"/>
    <s v="Chase Lloy"/>
    <s v="Female"/>
    <n v="46980"/>
    <x v="2"/>
    <s v="Married"/>
    <x v="0"/>
    <s v="Isp"/>
    <x v="0"/>
    <n v="3"/>
  </r>
  <r>
    <n v="1298"/>
    <s v="Hallie Delacr"/>
    <s v="Female"/>
    <n v="12398"/>
    <x v="3"/>
    <s v="Married"/>
    <x v="0"/>
    <s v="General - Con"/>
    <x v="0"/>
    <n v="3"/>
  </r>
  <r>
    <n v="1299"/>
    <s v="Tia Atkins"/>
    <s v="Female"/>
    <n v="95571"/>
    <x v="4"/>
    <s v="Widowed"/>
    <x v="0"/>
    <s v="Aerial"/>
    <x v="0"/>
    <n v="3"/>
  </r>
  <r>
    <n v="1300"/>
    <s v="Nia Nichol"/>
    <s v="Female"/>
    <n v="91189"/>
    <x v="3"/>
    <s v="Married"/>
    <x v="0"/>
    <s v="Field Operations"/>
    <x v="0"/>
    <n v="3"/>
  </r>
  <r>
    <n v="1301"/>
    <s v="Lilian Norton"/>
    <s v="Female"/>
    <n v="62803"/>
    <x v="4"/>
    <s v="Widowed"/>
    <x v="0"/>
    <s v="Field Operations"/>
    <x v="0"/>
    <n v="3"/>
  </r>
  <r>
    <n v="1302"/>
    <s v="Aliana Pennin"/>
    <s v="Female"/>
    <n v="77552"/>
    <x v="2"/>
    <s v="Married"/>
    <x v="0"/>
    <s v="Field Operations"/>
    <x v="0"/>
    <n v="3"/>
  </r>
  <r>
    <n v="1303"/>
    <s v="Estrella Benite"/>
    <s v="Female"/>
    <n v="35973"/>
    <x v="1"/>
    <s v="Single"/>
    <x v="0"/>
    <s v="Finance &amp; Accounting"/>
    <x v="0"/>
    <n v="3"/>
  </r>
  <r>
    <n v="1304"/>
    <s v="Kylie Gilber"/>
    <s v="Female"/>
    <n v="47801"/>
    <x v="4"/>
    <s v="Widowed"/>
    <x v="0"/>
    <s v="Safety"/>
    <x v="0"/>
    <n v="3"/>
  </r>
  <r>
    <n v="1305"/>
    <s v="Oscar Muno"/>
    <s v="Male"/>
    <n v="1615"/>
    <x v="0"/>
    <s v="Married"/>
    <x v="0"/>
    <s v="Field Operations"/>
    <x v="0"/>
    <n v="3"/>
  </r>
  <r>
    <n v="1306"/>
    <s v="Dane Barton"/>
    <s v="Male"/>
    <n v="49042"/>
    <x v="1"/>
    <s v="Single"/>
    <x v="0"/>
    <s v="Project Management - Con"/>
    <x v="0"/>
    <n v="3"/>
  </r>
  <r>
    <n v="1307"/>
    <s v="Dexter Clin"/>
    <s v="Male"/>
    <n v="94852"/>
    <x v="3"/>
    <s v="Married"/>
    <x v="0"/>
    <s v="Engineers"/>
    <x v="0"/>
    <n v="3"/>
  </r>
  <r>
    <n v="1308"/>
    <s v="Atticus Fros"/>
    <s v="Female"/>
    <n v="60350"/>
    <x v="4"/>
    <s v="Divorced"/>
    <x v="0"/>
    <s v="Project Management - Con"/>
    <x v="0"/>
    <n v="3"/>
  </r>
  <r>
    <n v="1309"/>
    <s v="Yamilet Cohe"/>
    <s v="Female"/>
    <n v="41055"/>
    <x v="2"/>
    <s v="Widowed"/>
    <x v="0"/>
    <s v="Field Operations"/>
    <x v="0"/>
    <n v="3"/>
  </r>
  <r>
    <n v="1310"/>
    <s v="Emmalee Reynol"/>
    <s v="Female"/>
    <n v="21439"/>
    <x v="4"/>
    <s v="Single"/>
    <x v="0"/>
    <s v="General - Con"/>
    <x v="0"/>
    <n v="3"/>
  </r>
  <r>
    <n v="1311"/>
    <s v="Moshe Taylor"/>
    <s v="Male"/>
    <n v="32645"/>
    <x v="4"/>
    <s v="Single"/>
    <x v="0"/>
    <s v="Engineers"/>
    <x v="0"/>
    <n v="3"/>
  </r>
  <r>
    <n v="1312"/>
    <s v="Irene Melton"/>
    <s v="Female"/>
    <n v="47354"/>
    <x v="3"/>
    <s v="Widowed"/>
    <x v="0"/>
    <s v="General - Eng"/>
    <x v="0"/>
    <n v="3"/>
  </r>
  <r>
    <n v="1313"/>
    <s v="Eddie Whitne"/>
    <s v="Female"/>
    <n v="64005"/>
    <x v="1"/>
    <s v="Single"/>
    <x v="0"/>
    <s v="Field Operations"/>
    <x v="0"/>
    <n v="3"/>
  </r>
  <r>
    <n v="1314"/>
    <s v="Marcel Gome"/>
    <s v="Female"/>
    <n v="91553"/>
    <x v="0"/>
    <s v="Divorced"/>
    <x v="0"/>
    <s v="General - Con"/>
    <x v="0"/>
    <n v="3"/>
  </r>
  <r>
    <n v="1315"/>
    <s v="Amy Foster"/>
    <s v="Female"/>
    <n v="2050"/>
    <x v="4"/>
    <s v="Widowed"/>
    <x v="5"/>
    <s v="Splicing"/>
    <x v="0"/>
    <n v="3"/>
  </r>
  <r>
    <n v="1316"/>
    <s v="Janet Kin"/>
    <s v="Female"/>
    <n v="1902"/>
    <x v="4"/>
    <s v="Single"/>
    <x v="3"/>
    <s v="Aerial"/>
    <x v="0"/>
    <n v="3"/>
  </r>
  <r>
    <n v="1317"/>
    <s v="Bonalyn Boutwe"/>
    <s v="Female"/>
    <n v="2468"/>
    <x v="3"/>
    <s v="Widowed"/>
    <x v="5"/>
    <s v="Aerial"/>
    <x v="0"/>
    <n v="3"/>
  </r>
  <r>
    <n v="1318"/>
    <s v="Nan Sing"/>
    <s v="Female"/>
    <n v="2330"/>
    <x v="0"/>
    <s v="Divorced"/>
    <x v="5"/>
    <s v="Field Operations"/>
    <x v="0"/>
    <n v="3"/>
  </r>
  <r>
    <n v="1319"/>
    <s v="Tyrone Steans"/>
    <s v="Male"/>
    <n v="2703"/>
    <x v="4"/>
    <s v="Married"/>
    <x v="5"/>
    <s v="Finance &amp; Accounting"/>
    <x v="0"/>
    <n v="3"/>
  </r>
  <r>
    <n v="1320"/>
    <s v="Estelle Howard"/>
    <s v="Female"/>
    <n v="2170"/>
    <x v="0"/>
    <s v="Widowed"/>
    <x v="5"/>
    <s v="Wireline Construction"/>
    <x v="0"/>
    <n v="3"/>
  </r>
  <r>
    <n v="1321"/>
    <s v="William LaRoto"/>
    <s v="Male"/>
    <n v="1460"/>
    <x v="3"/>
    <s v="Single"/>
    <x v="5"/>
    <s v="Project Management - Con"/>
    <x v="0"/>
    <n v="3"/>
  </r>
  <r>
    <n v="1322"/>
    <s v="Mia Brow"/>
    <s v="Female"/>
    <n v="1450"/>
    <x v="1"/>
    <s v="Widowed"/>
    <x v="5"/>
    <s v="Executive"/>
    <x v="0"/>
    <n v="3"/>
  </r>
  <r>
    <n v="1323"/>
    <s v="Leigh Ann Smit"/>
    <s v="Female"/>
    <n v="1844"/>
    <x v="3"/>
    <s v="Divorced"/>
    <x v="5"/>
    <s v="Aerial"/>
    <x v="0"/>
    <n v="3"/>
  </r>
  <r>
    <n v="1324"/>
    <s v="Peter Fole"/>
    <s v="Female"/>
    <n v="11194"/>
    <x v="1"/>
    <s v="Single"/>
    <x v="5"/>
    <s v="General - Con"/>
    <x v="0"/>
    <n v="3"/>
  </r>
  <r>
    <n v="1325"/>
    <s v="Maximus Carney"/>
    <s v="Female"/>
    <n v="60432"/>
    <x v="3"/>
    <s v="Divorced"/>
    <x v="5"/>
    <s v="Engineers"/>
    <x v="0"/>
    <n v="3"/>
  </r>
  <r>
    <n v="1326"/>
    <s v="Jaida Sweene"/>
    <s v="Male"/>
    <n v="86677"/>
    <x v="0"/>
    <s v="Widowed"/>
    <x v="5"/>
    <s v="General - Eng"/>
    <x v="0"/>
    <n v="3"/>
  </r>
  <r>
    <n v="1327"/>
    <s v="Rhys Lawson"/>
    <s v="Male"/>
    <n v="93156"/>
    <x v="0"/>
    <s v="Single"/>
    <x v="5"/>
    <s v="Engineers"/>
    <x v="0"/>
    <n v="3"/>
  </r>
  <r>
    <n v="1328"/>
    <s v="Skyler Robles"/>
    <s v="Male"/>
    <n v="66733"/>
    <x v="4"/>
    <s v="Single"/>
    <x v="2"/>
    <s v="Executive"/>
    <x v="0"/>
    <n v="3"/>
  </r>
  <r>
    <n v="1329"/>
    <s v="Allyson Keller"/>
    <s v="Male"/>
    <n v="77070"/>
    <x v="3"/>
    <s v="Widowed"/>
    <x v="4"/>
    <s v="Field Operations"/>
    <x v="0"/>
    <n v="3"/>
  </r>
  <r>
    <n v="1330"/>
    <s v="Eddie Baue"/>
    <s v="Female"/>
    <n v="66991"/>
    <x v="0"/>
    <s v="Divorced"/>
    <x v="5"/>
    <s v="General - Con"/>
    <x v="0"/>
    <n v="3"/>
  </r>
  <r>
    <n v="1331"/>
    <s v="Roger Taylor"/>
    <s v="Female"/>
    <n v="69431"/>
    <x v="3"/>
    <s v="Widowed"/>
    <x v="5"/>
    <s v="People Services"/>
    <x v="0"/>
    <n v="3"/>
  </r>
  <r>
    <n v="1332"/>
    <s v="Marshall Seller"/>
    <s v="Male"/>
    <n v="12089"/>
    <x v="1"/>
    <s v="Divorced"/>
    <x v="5"/>
    <s v="Wireline Construction"/>
    <x v="0"/>
    <n v="3"/>
  </r>
  <r>
    <n v="1333"/>
    <s v="Cloe Mcgrat"/>
    <s v="Male"/>
    <n v="74486"/>
    <x v="3"/>
    <s v="Divorced"/>
    <x v="2"/>
    <s v="Field Operations"/>
    <x v="0"/>
    <n v="3"/>
  </r>
  <r>
    <n v="1334"/>
    <s v="Susan Gordon"/>
    <s v="Male"/>
    <n v="15975"/>
    <x v="2"/>
    <s v="Widowed"/>
    <x v="2"/>
    <s v="Underground"/>
    <x v="0"/>
    <n v="3"/>
  </r>
  <r>
    <n v="1335"/>
    <s v="Makenna Newton"/>
    <s v="Female"/>
    <n v="27425"/>
    <x v="0"/>
    <s v="Divorced"/>
    <x v="4"/>
    <s v="General - Con"/>
    <x v="0"/>
    <n v="3"/>
  </r>
  <r>
    <n v="1336"/>
    <s v="Kellen Smit"/>
    <s v="Female"/>
    <n v="88247"/>
    <x v="3"/>
    <s v="Married"/>
    <x v="5"/>
    <s v="Field Operations"/>
    <x v="0"/>
    <n v="3"/>
  </r>
  <r>
    <n v="1337"/>
    <s v="Sherlyn Carrol"/>
    <s v="Female"/>
    <n v="71014"/>
    <x v="0"/>
    <s v="Single"/>
    <x v="5"/>
    <s v="General - Con"/>
    <x v="0"/>
    <n v="3"/>
  </r>
  <r>
    <n v="1338"/>
    <s v="Rogelio Flores"/>
    <s v="Male"/>
    <n v="90987"/>
    <x v="2"/>
    <s v="Widowed"/>
    <x v="5"/>
    <s v="Shop (Fleet)"/>
    <x v="0"/>
    <n v="3"/>
  </r>
  <r>
    <n v="1339"/>
    <s v="Kadence Gentry"/>
    <s v="Male"/>
    <n v="47635"/>
    <x v="1"/>
    <s v="Widowed"/>
    <x v="2"/>
    <s v="Wireline Construction"/>
    <x v="0"/>
    <n v="3"/>
  </r>
  <r>
    <n v="1340"/>
    <s v="Willow Golden"/>
    <s v="Male"/>
    <n v="37302"/>
    <x v="0"/>
    <s v="Divorced"/>
    <x v="2"/>
    <s v="General - Eng"/>
    <x v="0"/>
    <n v="3"/>
  </r>
  <r>
    <n v="1341"/>
    <s v="Amiyah Sim"/>
    <s v="Female"/>
    <n v="76343"/>
    <x v="1"/>
    <s v="Single"/>
    <x v="4"/>
    <s v="Engineers"/>
    <x v="0"/>
    <n v="3"/>
  </r>
  <r>
    <n v="1342"/>
    <s v="Jeffery Hoga"/>
    <s v="Female"/>
    <n v="2559"/>
    <x v="4"/>
    <s v="Single"/>
    <x v="5"/>
    <s v="Aerial"/>
    <x v="0"/>
    <n v="3"/>
  </r>
  <r>
    <n v="1343"/>
    <s v="Shaniya Hamilt"/>
    <s v="Female"/>
    <n v="68008"/>
    <x v="0"/>
    <s v="Married"/>
    <x v="5"/>
    <s v="Shop (Fleet)"/>
    <x v="0"/>
    <n v="3"/>
  </r>
  <r>
    <n v="1344"/>
    <s v="Johan Willis"/>
    <s v="Male"/>
    <n v="93554"/>
    <x v="0"/>
    <s v="Single"/>
    <x v="5"/>
    <s v="General - Con"/>
    <x v="0"/>
    <n v="3"/>
  </r>
  <r>
    <n v="1345"/>
    <s v="Seth Alvare"/>
    <s v="Male"/>
    <n v="85275"/>
    <x v="2"/>
    <s v="Single"/>
    <x v="5"/>
    <s v="Fielders"/>
    <x v="0"/>
    <n v="3"/>
  </r>
  <r>
    <n v="1346"/>
    <s v="Aron Gran"/>
    <s v="Male"/>
    <n v="37276"/>
    <x v="0"/>
    <s v="Divorced"/>
    <x v="2"/>
    <s v="Field Operations"/>
    <x v="0"/>
    <n v="3"/>
  </r>
  <r>
    <n v="1347"/>
    <s v="Haleigh Carter"/>
    <s v="Male"/>
    <n v="54734"/>
    <x v="1"/>
    <s v="Married"/>
    <x v="2"/>
    <s v="General - Con"/>
    <x v="0"/>
    <n v="3"/>
  </r>
  <r>
    <n v="1348"/>
    <s v="Tatiana Ayal"/>
    <s v="Female"/>
    <n v="34961"/>
    <x v="2"/>
    <s v="Married"/>
    <x v="4"/>
    <s v="Field Operations"/>
    <x v="0"/>
    <n v="3"/>
  </r>
  <r>
    <n v="1349"/>
    <s v="Kaylynn Mcguir"/>
    <s v="Female"/>
    <n v="33234"/>
    <x v="0"/>
    <s v="Divorced"/>
    <x v="5"/>
    <s v="Safety"/>
    <x v="0"/>
    <n v="3"/>
  </r>
  <r>
    <n v="1350"/>
    <s v="Timothy Villar"/>
    <s v="Female"/>
    <n v="45030"/>
    <x v="3"/>
    <s v="Divorced"/>
    <x v="5"/>
    <s v="Field Operations"/>
    <x v="0"/>
    <n v="3"/>
  </r>
  <r>
    <n v="1351"/>
    <s v="Elliott Peters"/>
    <s v="Male"/>
    <n v="38846"/>
    <x v="0"/>
    <s v="Divorced"/>
    <x v="5"/>
    <s v="Field Operations"/>
    <x v="0"/>
    <n v="3"/>
  </r>
  <r>
    <n v="1352"/>
    <s v="Lily Tyle"/>
    <s v="Male"/>
    <n v="43568"/>
    <x v="2"/>
    <s v="Divorced"/>
    <x v="5"/>
    <s v="Field Operations"/>
    <x v="0"/>
    <n v="3"/>
  </r>
  <r>
    <n v="1353"/>
    <s v="Noe Man"/>
    <s v="Male"/>
    <n v="48891"/>
    <x v="0"/>
    <s v="Single"/>
    <x v="2"/>
    <s v="Field Operations"/>
    <x v="0"/>
    <n v="3"/>
  </r>
  <r>
    <n v="1354"/>
    <s v="Christina Terr"/>
    <s v="Female"/>
    <n v="79778"/>
    <x v="3"/>
    <s v="Widowed"/>
    <x v="4"/>
    <s v="Field Operations"/>
    <x v="0"/>
    <n v="3"/>
  </r>
  <r>
    <n v="1355"/>
    <s v="Niko Durham"/>
    <s v="Female"/>
    <n v="79459"/>
    <x v="1"/>
    <s v="Single"/>
    <x v="5"/>
    <s v="General - Con"/>
    <x v="0"/>
    <n v="3"/>
  </r>
  <r>
    <n v="1356"/>
    <s v="Dante Strong"/>
    <s v="Female"/>
    <n v="93230"/>
    <x v="1"/>
    <s v="Married"/>
    <x v="5"/>
    <s v="Engineers"/>
    <x v="0"/>
    <n v="3"/>
  </r>
  <r>
    <n v="1357"/>
    <s v="Angeline Pere"/>
    <s v="Male"/>
    <n v="74550"/>
    <x v="3"/>
    <s v="Divorced"/>
    <x v="5"/>
    <s v="Engineers"/>
    <x v="0"/>
    <n v="3"/>
  </r>
  <r>
    <n v="1358"/>
    <s v="Jairo Blanch"/>
    <s v="Male"/>
    <n v="1706"/>
    <x v="3"/>
    <s v="Married"/>
    <x v="5"/>
    <s v="Field Operations"/>
    <x v="0"/>
    <n v="3"/>
  </r>
  <r>
    <n v="1359"/>
    <s v="Rishi Watkin"/>
    <s v="Male"/>
    <n v="50894"/>
    <x v="4"/>
    <s v="Married"/>
    <x v="5"/>
    <s v="Catv"/>
    <x v="0"/>
    <n v="3"/>
  </r>
  <r>
    <n v="1360"/>
    <s v="Immanuel Goodwi"/>
    <s v="Male"/>
    <n v="27367"/>
    <x v="4"/>
    <s v="Divorced"/>
    <x v="2"/>
    <s v="Field Operations"/>
    <x v="3"/>
    <n v="3"/>
  </r>
  <r>
    <n v="1361"/>
    <s v="Elle Berr"/>
    <s v="Female"/>
    <n v="18484"/>
    <x v="3"/>
    <s v="Married"/>
    <x v="5"/>
    <s v="Aerial"/>
    <x v="1"/>
    <n v="3"/>
  </r>
  <r>
    <n v="1362"/>
    <s v="Raphael Franci"/>
    <s v="Female"/>
    <n v="36283"/>
    <x v="4"/>
    <s v="Widowed"/>
    <x v="5"/>
    <s v="General - Con"/>
    <x v="1"/>
    <n v="3"/>
  </r>
  <r>
    <n v="1363"/>
    <s v="Hadley Barret"/>
    <s v="Female"/>
    <n v="82125"/>
    <x v="4"/>
    <s v="Divorced"/>
    <x v="5"/>
    <s v="General - Con"/>
    <x v="3"/>
    <n v="3"/>
  </r>
  <r>
    <n v="1364"/>
    <s v="Mollie Jenkin"/>
    <s v="Male"/>
    <n v="32101"/>
    <x v="0"/>
    <s v="Divorced"/>
    <x v="5"/>
    <s v="Finance &amp; Accounting"/>
    <x v="1"/>
    <n v="3"/>
  </r>
  <r>
    <n v="1365"/>
    <s v="Cali Nola"/>
    <s v="Male"/>
    <n v="64340"/>
    <x v="1"/>
    <s v="Widowed"/>
    <x v="5"/>
    <s v="Field Operations"/>
    <x v="1"/>
    <n v="3"/>
  </r>
  <r>
    <n v="1366"/>
    <s v="Malik Cran"/>
    <s v="Male"/>
    <n v="14151"/>
    <x v="3"/>
    <s v="Single"/>
    <x v="2"/>
    <s v="General - Con"/>
    <x v="1"/>
    <n v="3"/>
  </r>
  <r>
    <n v="1367"/>
    <s v="Bryce Higgin"/>
    <s v="Female"/>
    <n v="61754"/>
    <x v="0"/>
    <s v="Divorced"/>
    <x v="2"/>
    <s v="Executive"/>
    <x v="1"/>
    <n v="3"/>
  </r>
  <r>
    <n v="1368"/>
    <s v="Beatrice Bea"/>
    <s v="Female"/>
    <n v="24157"/>
    <x v="0"/>
    <s v="Widowed"/>
    <x v="5"/>
    <s v="General - Sga"/>
    <x v="1"/>
    <n v="3"/>
  </r>
  <r>
    <n v="1369"/>
    <s v="Shea Nova"/>
    <s v="Female"/>
    <n v="6564"/>
    <x v="3"/>
    <s v="Married"/>
    <x v="1"/>
    <s v="Aerial"/>
    <x v="1"/>
    <n v="3"/>
  </r>
  <r>
    <n v="1370"/>
    <s v="Mateo Mcdani"/>
    <s v="Female"/>
    <n v="55619"/>
    <x v="3"/>
    <s v="Married"/>
    <x v="5"/>
    <s v="General - Con"/>
    <x v="1"/>
    <n v="3"/>
  </r>
  <r>
    <n v="1371"/>
    <s v="Arianna Carlso"/>
    <s v="Female"/>
    <n v="26844"/>
    <x v="3"/>
    <s v="Married"/>
    <x v="5"/>
    <s v="Field Operations"/>
    <x v="1"/>
    <n v="3"/>
  </r>
  <r>
    <n v="1372"/>
    <s v="Frankie Davenp"/>
    <s v="Male"/>
    <n v="34610"/>
    <x v="0"/>
    <s v="Single"/>
    <x v="5"/>
    <s v="Aerial"/>
    <x v="1"/>
    <n v="3"/>
  </r>
  <r>
    <n v="1373"/>
    <s v="Morgan Hammon"/>
    <s v="Male"/>
    <n v="20630"/>
    <x v="2"/>
    <s v="Divorced"/>
    <x v="5"/>
    <s v="Field Operations"/>
    <x v="1"/>
    <n v="3"/>
  </r>
  <r>
    <n v="1374"/>
    <s v="Judith Mccull"/>
    <s v="Female"/>
    <n v="78109"/>
    <x v="0"/>
    <s v="Married"/>
    <x v="2"/>
    <s v="Aerial"/>
    <x v="1"/>
    <n v="3"/>
  </r>
  <r>
    <n v="1375"/>
    <s v="Luca Franci"/>
    <s v="Female"/>
    <n v="1498"/>
    <x v="4"/>
    <s v="Divorced"/>
    <x v="5"/>
    <s v="Technology / It"/>
    <x v="1"/>
    <n v="3"/>
  </r>
  <r>
    <n v="1376"/>
    <s v="Mallory Figuer"/>
    <s v="Female"/>
    <n v="30890"/>
    <x v="2"/>
    <s v="Single"/>
    <x v="1"/>
    <s v="Field Operations"/>
    <x v="1"/>
    <n v="3"/>
  </r>
  <r>
    <n v="1377"/>
    <s v="Larissa Dougla"/>
    <s v="Female"/>
    <n v="67773"/>
    <x v="0"/>
    <s v="Divorced"/>
    <x v="5"/>
    <s v="General - Con"/>
    <x v="1"/>
    <n v="3"/>
  </r>
  <r>
    <n v="1378"/>
    <s v="Konnor Riva"/>
    <s v="Female"/>
    <n v="12640"/>
    <x v="0"/>
    <s v="Married"/>
    <x v="5"/>
    <s v="Fielders"/>
    <x v="3"/>
    <n v="3"/>
  </r>
  <r>
    <n v="1379"/>
    <s v="Fernanda Y"/>
    <s v="Male"/>
    <n v="64384"/>
    <x v="0"/>
    <s v="Widowed"/>
    <x v="5"/>
    <s v="General - Sga"/>
    <x v="1"/>
    <n v="3"/>
  </r>
  <r>
    <n v="1380"/>
    <s v="Solomon Pau"/>
    <s v="Male"/>
    <n v="3676"/>
    <x v="1"/>
    <s v="Single"/>
    <x v="5"/>
    <s v="Field Operations"/>
    <x v="1"/>
    <n v="3"/>
  </r>
  <r>
    <n v="1381"/>
    <s v="Emiliano Youn"/>
    <s v="Female"/>
    <n v="71974"/>
    <x v="2"/>
    <s v="Single"/>
    <x v="2"/>
    <s v="Aerial"/>
    <x v="3"/>
    <n v="3"/>
  </r>
  <r>
    <n v="1382"/>
    <s v="Mason Elli"/>
    <s v="Female"/>
    <n v="27614"/>
    <x v="0"/>
    <s v="Widowed"/>
    <x v="5"/>
    <s v="Field Operations"/>
    <x v="1"/>
    <n v="3"/>
  </r>
  <r>
    <n v="1383"/>
    <s v="Athena Moor"/>
    <s v="Female"/>
    <n v="88549"/>
    <x v="1"/>
    <s v="Divorced"/>
    <x v="5"/>
    <s v="General - Con"/>
    <x v="1"/>
    <n v="3"/>
  </r>
  <r>
    <n v="1384"/>
    <s v="Karla Farrel"/>
    <s v="Female"/>
    <n v="14083"/>
    <x v="2"/>
    <s v="Single"/>
    <x v="5"/>
    <s v="Field Operations"/>
    <x v="3"/>
    <n v="3"/>
  </r>
  <r>
    <n v="1385"/>
    <s v="Anderson Meadow"/>
    <s v="Female"/>
    <n v="37965"/>
    <x v="1"/>
    <s v="Divorced"/>
    <x v="5"/>
    <s v="Field Operations"/>
    <x v="3"/>
    <n v="3"/>
  </r>
  <r>
    <n v="1386"/>
    <s v="Jacey Brau"/>
    <s v="Female"/>
    <n v="13405"/>
    <x v="0"/>
    <s v="Married"/>
    <x v="5"/>
    <s v="General - Con"/>
    <x v="1"/>
    <n v="3"/>
  </r>
  <r>
    <n v="1387"/>
    <s v="Nathan Klin"/>
    <s v="Male"/>
    <n v="63614"/>
    <x v="1"/>
    <s v="Divorced"/>
    <x v="5"/>
    <s v="General - Con"/>
    <x v="3"/>
    <n v="3"/>
  </r>
  <r>
    <n v="1388"/>
    <s v="Gabriella Benite"/>
    <s v="Female"/>
    <n v="31721"/>
    <x v="3"/>
    <s v="Single"/>
    <x v="5"/>
    <s v="Field Operations"/>
    <x v="1"/>
    <n v="3"/>
  </r>
  <r>
    <n v="1389"/>
    <s v="Juan Gonzal"/>
    <s v="Male"/>
    <n v="2128"/>
    <x v="1"/>
    <s v="Widowed"/>
    <x v="0"/>
    <s v="Isp"/>
    <x v="1"/>
    <n v="3"/>
  </r>
  <r>
    <n v="1390"/>
    <s v="Cayo Gonzal"/>
    <s v="Male"/>
    <n v="2108"/>
    <x v="4"/>
    <s v="Married"/>
    <x v="0"/>
    <s v="General - Con"/>
    <x v="1"/>
    <n v="3"/>
  </r>
  <r>
    <n v="1391"/>
    <s v="Taylor Sparks"/>
    <s v="Female"/>
    <n v="2093"/>
    <x v="2"/>
    <s v="Single"/>
    <x v="0"/>
    <s v="Wireless"/>
    <x v="2"/>
    <n v="3"/>
  </r>
  <r>
    <n v="1392"/>
    <s v="Jeanette Tippet"/>
    <s v="Female"/>
    <n v="2093"/>
    <x v="1"/>
    <s v="Widowed"/>
    <x v="0"/>
    <s v="Field Operations"/>
    <x v="1"/>
    <n v="3"/>
  </r>
  <r>
    <n v="1393"/>
    <s v="Rose Ive"/>
    <s v="Female"/>
    <n v="1775"/>
    <x v="2"/>
    <s v="Single"/>
    <x v="0"/>
    <s v="General - Con"/>
    <x v="1"/>
    <n v="3"/>
  </r>
  <r>
    <n v="1394"/>
    <s v="Elijian Clukey"/>
    <s v="Male"/>
    <n v="2134"/>
    <x v="3"/>
    <s v="Married"/>
    <x v="0"/>
    <s v="Field Operations"/>
    <x v="1"/>
    <n v="3"/>
  </r>
  <r>
    <n v="1395"/>
    <s v="Jordan Winthr"/>
    <s v="Male"/>
    <n v="2045"/>
    <x v="3"/>
    <s v="Divorced"/>
    <x v="0"/>
    <s v="General - Con"/>
    <x v="1"/>
    <n v="3"/>
  </r>
  <r>
    <n v="1396"/>
    <s v="Shari Ngodup"/>
    <s v="Female"/>
    <n v="1810"/>
    <x v="1"/>
    <s v="Married"/>
    <x v="0"/>
    <s v="General - Eng"/>
    <x v="1"/>
    <n v="3"/>
  </r>
  <r>
    <n v="1397"/>
    <s v="John Kretsc"/>
    <s v="Male"/>
    <n v="1801"/>
    <x v="2"/>
    <s v="Single"/>
    <x v="0"/>
    <s v="General - Con"/>
    <x v="1"/>
    <n v="3"/>
  </r>
  <r>
    <n v="1398"/>
    <s v="Debbie Mangal"/>
    <s v="Female"/>
    <n v="2451"/>
    <x v="0"/>
    <s v="Single"/>
    <x v="0"/>
    <s v="Splicing"/>
    <x v="2"/>
    <n v="3"/>
  </r>
  <r>
    <n v="1399"/>
    <s v="Helen Billis"/>
    <s v="Female"/>
    <n v="2031"/>
    <x v="2"/>
    <s v="Widowed"/>
    <x v="0"/>
    <s v="General - Con"/>
    <x v="2"/>
    <n v="3"/>
  </r>
  <r>
    <n v="1400"/>
    <s v="Yen Johnst"/>
    <s v="Female"/>
    <n v="2128"/>
    <x v="0"/>
    <s v="Divorced"/>
    <x v="0"/>
    <s v="Field Operations"/>
    <x v="1"/>
    <n v="3"/>
  </r>
  <r>
    <n v="1401"/>
    <s v="Hong Pha"/>
    <s v="Male"/>
    <n v="2451"/>
    <x v="0"/>
    <s v="Single"/>
    <x v="0"/>
    <s v="Splicing"/>
    <x v="1"/>
    <n v="3"/>
  </r>
  <r>
    <n v="1402"/>
    <s v="Linda Bachio"/>
    <s v="Female"/>
    <n v="1902"/>
    <x v="0"/>
    <s v="Divorced"/>
    <x v="0"/>
    <s v="General - Sga"/>
    <x v="1"/>
    <n v="3"/>
  </r>
  <r>
    <n v="1403"/>
    <s v="Lily DiNocc"/>
    <s v="Female"/>
    <n v="2351"/>
    <x v="0"/>
    <s v="Widowed"/>
    <x v="0"/>
    <s v="Field Operations"/>
    <x v="1"/>
    <n v="3"/>
  </r>
  <r>
    <n v="1404"/>
    <s v="Ned Miller"/>
    <s v="Male"/>
    <n v="2472"/>
    <x v="1"/>
    <s v="Single"/>
    <x v="0"/>
    <s v="Finance &amp; Accounting"/>
    <x v="1"/>
    <n v="3"/>
  </r>
  <r>
    <n v="1405"/>
    <s v="Shana Peting"/>
    <s v="Female"/>
    <n v="2050"/>
    <x v="2"/>
    <s v="Single"/>
    <x v="0"/>
    <s v="Field Operations"/>
    <x v="1"/>
    <n v="3"/>
  </r>
  <r>
    <n v="1406"/>
    <s v="Jennifer Clonin"/>
    <s v="Female"/>
    <n v="1752"/>
    <x v="4"/>
    <s v="Single"/>
    <x v="0"/>
    <s v="General - Con"/>
    <x v="1"/>
    <n v="3"/>
  </r>
  <r>
    <n v="1407"/>
    <s v="Elias Robins"/>
    <s v="Male"/>
    <n v="1730"/>
    <x v="1"/>
    <s v="Married"/>
    <x v="0"/>
    <s v="General - Sga"/>
    <x v="1"/>
    <n v="3"/>
  </r>
  <r>
    <n v="1408"/>
    <s v="Libby Fideli"/>
    <s v="Female"/>
    <n v="2155"/>
    <x v="2"/>
    <s v="Single"/>
    <x v="0"/>
    <s v="Field Operations"/>
    <x v="1"/>
    <n v="3"/>
  </r>
  <r>
    <n v="1409"/>
    <s v="Catherine Ybarra"/>
    <s v="Female"/>
    <n v="2458"/>
    <x v="2"/>
    <s v="Widowed"/>
    <x v="0"/>
    <s v="General - Con"/>
    <x v="1"/>
    <n v="3"/>
  </r>
  <r>
    <n v="1410"/>
    <s v="Ashanti Pric"/>
    <s v="Female"/>
    <n v="26720"/>
    <x v="0"/>
    <s v="Widowed"/>
    <x v="0"/>
    <s v="Wireline Construction"/>
    <x v="1"/>
    <n v="3"/>
  </r>
  <r>
    <n v="1411"/>
    <s v="Makenna Roja"/>
    <s v="Female"/>
    <n v="78612"/>
    <x v="1"/>
    <s v="Married"/>
    <x v="0"/>
    <s v="Aerial"/>
    <x v="1"/>
    <n v="3"/>
  </r>
  <r>
    <n v="1412"/>
    <s v="Rory Ston"/>
    <s v="Female"/>
    <n v="75935"/>
    <x v="0"/>
    <s v="Widowed"/>
    <x v="0"/>
    <s v="Field Operations"/>
    <x v="1"/>
    <n v="3"/>
  </r>
  <r>
    <n v="1413"/>
    <s v="Ann Montgo"/>
    <s v="Male"/>
    <n v="51599"/>
    <x v="3"/>
    <s v="Widowed"/>
    <x v="0"/>
    <s v="Finance &amp; Accounting"/>
    <x v="2"/>
    <n v="3"/>
  </r>
  <r>
    <n v="1414"/>
    <s v="Erin Holder"/>
    <s v="Male"/>
    <n v="95839"/>
    <x v="4"/>
    <s v="Married"/>
    <x v="0"/>
    <s v="Aerial"/>
    <x v="1"/>
    <n v="3"/>
  </r>
  <r>
    <n v="1415"/>
    <s v="Aubrey Ki"/>
    <s v="Male"/>
    <n v="93199"/>
    <x v="4"/>
    <s v="Divorced"/>
    <x v="0"/>
    <s v="Field Operations"/>
    <x v="1"/>
    <n v="3"/>
  </r>
  <r>
    <n v="1416"/>
    <s v="Edward Lov"/>
    <s v="Male"/>
    <n v="39796"/>
    <x v="4"/>
    <s v="Widowed"/>
    <x v="0"/>
    <s v="Field Operations"/>
    <x v="1"/>
    <n v="3"/>
  </r>
  <r>
    <n v="1417"/>
    <s v="Paisley Aver"/>
    <s v="Female"/>
    <n v="10875"/>
    <x v="2"/>
    <s v="Single"/>
    <x v="0"/>
    <s v="Aerial"/>
    <x v="1"/>
    <n v="3"/>
  </r>
  <r>
    <n v="1418"/>
    <s v="Kaiden Leblan"/>
    <s v="Female"/>
    <n v="33720"/>
    <x v="2"/>
    <s v="Married"/>
    <x v="0"/>
    <s v="Wireline Construction"/>
    <x v="2"/>
    <n v="3"/>
  </r>
  <r>
    <n v="1419"/>
    <s v="Shania Baue"/>
    <s v="Female"/>
    <n v="50647"/>
    <x v="2"/>
    <s v="Divorced"/>
    <x v="0"/>
    <s v="Field Operations"/>
    <x v="1"/>
    <n v="3"/>
  </r>
  <r>
    <n v="1420"/>
    <s v="Danna Hine"/>
    <s v="Female"/>
    <n v="33776"/>
    <x v="0"/>
    <s v="Divorced"/>
    <x v="0"/>
    <s v="Project Management - Con"/>
    <x v="1"/>
    <n v="3"/>
  </r>
  <r>
    <n v="1421"/>
    <s v="Bennett Bowe"/>
    <s v="Female"/>
    <n v="24552"/>
    <x v="2"/>
    <s v="Married"/>
    <x v="0"/>
    <s v="General - Con"/>
    <x v="1"/>
    <n v="3"/>
  </r>
  <r>
    <n v="1422"/>
    <s v="Gianna Lope"/>
    <s v="Female"/>
    <n v="6933"/>
    <x v="1"/>
    <s v="Divorced"/>
    <x v="0"/>
    <s v="Technology / It"/>
    <x v="2"/>
    <n v="3"/>
  </r>
  <r>
    <n v="1423"/>
    <s v="Azaria Youn"/>
    <s v="Female"/>
    <n v="3012"/>
    <x v="0"/>
    <s v="Single"/>
    <x v="0"/>
    <s v="Aerial"/>
    <x v="2"/>
    <n v="3"/>
  </r>
  <r>
    <n v="1424"/>
    <s v="Aydin Bautis"/>
    <s v="Female"/>
    <n v="60993"/>
    <x v="4"/>
    <s v="Married"/>
    <x v="0"/>
    <s v="General - Con"/>
    <x v="2"/>
    <n v="3"/>
  </r>
  <r>
    <n v="1425"/>
    <s v="Antoine Schaef"/>
    <s v="Female"/>
    <n v="10504"/>
    <x v="3"/>
    <s v="Single"/>
    <x v="0"/>
    <s v="Field Operations"/>
    <x v="2"/>
    <n v="3"/>
  </r>
  <r>
    <n v="1426"/>
    <s v="Milagros Cob"/>
    <s v="Female"/>
    <n v="11397"/>
    <x v="1"/>
    <s v="Widowed"/>
    <x v="0"/>
    <s v="General - Con"/>
    <x v="1"/>
    <n v="3"/>
  </r>
  <r>
    <n v="1427"/>
    <s v="Jean Duff"/>
    <s v="Male"/>
    <n v="96208"/>
    <x v="4"/>
    <s v="Divorced"/>
    <x v="0"/>
    <s v="Engineers"/>
    <x v="2"/>
    <n v="3"/>
  </r>
  <r>
    <n v="1428"/>
    <s v="Campbell Doyl"/>
    <s v="Male"/>
    <n v="76607"/>
    <x v="0"/>
    <s v="Divorced"/>
    <x v="0"/>
    <s v="Executive"/>
    <x v="1"/>
    <n v="3"/>
  </r>
  <r>
    <n v="1429"/>
    <s v="Deven Vincen"/>
    <s v="Female"/>
    <n v="6668"/>
    <x v="1"/>
    <s v="Divorced"/>
    <x v="0"/>
    <s v="Field Operations"/>
    <x v="1"/>
    <n v="3"/>
  </r>
  <r>
    <n v="1430"/>
    <s v="Evangeline Down"/>
    <s v="Female"/>
    <n v="36785"/>
    <x v="4"/>
    <s v="Single"/>
    <x v="0"/>
    <s v="Yard (Material Handling)"/>
    <x v="2"/>
    <n v="3"/>
  </r>
  <r>
    <n v="1431"/>
    <s v="Kaley Al"/>
    <s v="Female"/>
    <n v="16451"/>
    <x v="3"/>
    <s v="Widowed"/>
    <x v="0"/>
    <s v="Field Operations"/>
    <x v="1"/>
    <n v="3"/>
  </r>
  <r>
    <n v="1432"/>
    <s v="Madeline Bernar"/>
    <s v="Male"/>
    <n v="96784"/>
    <x v="0"/>
    <s v="Married"/>
    <x v="0"/>
    <s v="Project Management - Con"/>
    <x v="1"/>
    <n v="3"/>
  </r>
  <r>
    <n v="1433"/>
    <s v="Alijah Sing"/>
    <s v="Female"/>
    <n v="40314"/>
    <x v="0"/>
    <s v="Widowed"/>
    <x v="0"/>
    <s v="General - Con"/>
    <x v="2"/>
    <n v="3"/>
  </r>
  <r>
    <n v="1434"/>
    <s v="Ayla Robert"/>
    <s v="Female"/>
    <n v="88408"/>
    <x v="0"/>
    <s v="Divorced"/>
    <x v="0"/>
    <s v="Splicing"/>
    <x v="1"/>
    <n v="3"/>
  </r>
  <r>
    <n v="1435"/>
    <s v="Isai Mcfarl"/>
    <s v="Female"/>
    <n v="70770"/>
    <x v="1"/>
    <s v="Single"/>
    <x v="0"/>
    <s v="Field Operations"/>
    <x v="1"/>
    <n v="3"/>
  </r>
  <r>
    <n v="1436"/>
    <s v="Brent Doming"/>
    <s v="Male"/>
    <n v="35871"/>
    <x v="1"/>
    <s v="Married"/>
    <x v="0"/>
    <s v="Field Operations"/>
    <x v="2"/>
    <n v="3"/>
  </r>
  <r>
    <n v="1437"/>
    <s v="Lorena Graves"/>
    <s v="Male"/>
    <n v="13357"/>
    <x v="4"/>
    <s v="Single"/>
    <x v="0"/>
    <s v="Project Management - Con"/>
    <x v="1"/>
    <n v="3"/>
  </r>
  <r>
    <n v="1438"/>
    <s v="Lucian Mor"/>
    <s v="Male"/>
    <n v="51453"/>
    <x v="4"/>
    <s v="Married"/>
    <x v="0"/>
    <s v="Field Operations"/>
    <x v="1"/>
    <n v="3"/>
  </r>
  <r>
    <n v="1439"/>
    <s v="Dangelo Goul"/>
    <s v="Female"/>
    <n v="76246"/>
    <x v="4"/>
    <s v="Widowed"/>
    <x v="0"/>
    <s v="General - Con"/>
    <x v="2"/>
    <n v="3"/>
  </r>
  <r>
    <n v="1440"/>
    <s v="Humberto Hor"/>
    <s v="Female"/>
    <n v="57866"/>
    <x v="1"/>
    <s v="Single"/>
    <x v="0"/>
    <s v="Field Operations"/>
    <x v="2"/>
    <n v="3"/>
  </r>
  <r>
    <n v="1441"/>
    <s v="Miranda Chavez"/>
    <s v="Female"/>
    <n v="69720"/>
    <x v="1"/>
    <s v="Married"/>
    <x v="0"/>
    <s v="Field Operations"/>
    <x v="2"/>
    <n v="3"/>
  </r>
  <r>
    <n v="1442"/>
    <s v="Makena Mcinto"/>
    <s v="Female"/>
    <n v="31956"/>
    <x v="3"/>
    <s v="Single"/>
    <x v="0"/>
    <s v="Safety"/>
    <x v="2"/>
    <n v="3"/>
  </r>
  <r>
    <n v="1443"/>
    <s v="Armani Crawfo"/>
    <s v="Female"/>
    <n v="96317"/>
    <x v="0"/>
    <s v="Divorced"/>
    <x v="0"/>
    <s v="Field Operations"/>
    <x v="2"/>
    <n v="3"/>
  </r>
  <r>
    <n v="1444"/>
    <s v="Eugene Bir"/>
    <s v="Female"/>
    <n v="78331"/>
    <x v="0"/>
    <s v="Divorced"/>
    <x v="0"/>
    <s v="General - Con"/>
    <x v="2"/>
    <n v="3"/>
  </r>
  <r>
    <n v="1445"/>
    <s v="Connor Larsen"/>
    <s v="Female"/>
    <n v="89203"/>
    <x v="0"/>
    <s v="Married"/>
    <x v="0"/>
    <s v="Aerial"/>
    <x v="1"/>
    <n v="3"/>
  </r>
  <r>
    <n v="1446"/>
    <s v="Harley Mccull"/>
    <s v="Female"/>
    <n v="68233"/>
    <x v="0"/>
    <s v="Married"/>
    <x v="0"/>
    <s v="Aerial"/>
    <x v="1"/>
    <n v="3"/>
  </r>
  <r>
    <n v="1447"/>
    <s v="Lucian Montoy"/>
    <s v="Female"/>
    <n v="24188"/>
    <x v="3"/>
    <s v="Single"/>
    <x v="0"/>
    <s v="Field Operations"/>
    <x v="1"/>
    <n v="3"/>
  </r>
  <r>
    <n v="1448"/>
    <s v="Shiloh Bair"/>
    <s v="Female"/>
    <n v="72868"/>
    <x v="2"/>
    <s v="Single"/>
    <x v="0"/>
    <s v="General - Con"/>
    <x v="2"/>
    <n v="3"/>
  </r>
  <r>
    <n v="1449"/>
    <s v="Tara Alvara"/>
    <s v="Male"/>
    <n v="82061"/>
    <x v="2"/>
    <s v="Divorced"/>
    <x v="0"/>
    <s v="General - Sga"/>
    <x v="2"/>
    <n v="3"/>
  </r>
  <r>
    <n v="1450"/>
    <s v="Raina Vaugha"/>
    <s v="Male"/>
    <n v="19127"/>
    <x v="0"/>
    <s v="Single"/>
    <x v="0"/>
    <s v="Field Operations"/>
    <x v="2"/>
    <n v="3"/>
  </r>
  <r>
    <n v="1451"/>
    <s v="Sienna Bulloc"/>
    <s v="Female"/>
    <n v="26670"/>
    <x v="1"/>
    <s v="Widowed"/>
    <x v="0"/>
    <s v="Splicing"/>
    <x v="2"/>
    <n v="3"/>
  </r>
  <r>
    <n v="1452"/>
    <s v="Tyrese Goodma"/>
    <s v="Female"/>
    <n v="86883"/>
    <x v="0"/>
    <s v="Single"/>
    <x v="0"/>
    <s v="Field Operations"/>
    <x v="2"/>
    <n v="3"/>
  </r>
  <r>
    <n v="1453"/>
    <s v="Giovanni Landry"/>
    <s v="Male"/>
    <n v="83496"/>
    <x v="3"/>
    <s v="Single"/>
    <x v="0"/>
    <s v="Engineers"/>
    <x v="2"/>
    <n v="3"/>
  </r>
  <r>
    <n v="1454"/>
    <s v="Javon Mose"/>
    <s v="Male"/>
    <n v="5270"/>
    <x v="1"/>
    <s v="Married"/>
    <x v="0"/>
    <s v="General - Con"/>
    <x v="2"/>
    <n v="3"/>
  </r>
  <r>
    <n v="1455"/>
    <s v="Alonso Willia"/>
    <s v="Female"/>
    <n v="18041"/>
    <x v="2"/>
    <s v="Widowed"/>
    <x v="0"/>
    <s v="General - Sga"/>
    <x v="2"/>
    <n v="3"/>
  </r>
  <r>
    <n v="1456"/>
    <s v="Kamila Rosale"/>
    <s v="Female"/>
    <n v="55931"/>
    <x v="1"/>
    <s v="Married"/>
    <x v="0"/>
    <s v="Engineers"/>
    <x v="1"/>
    <n v="3"/>
  </r>
  <r>
    <n v="1457"/>
    <s v="Jadiel French"/>
    <s v="Female"/>
    <n v="84889"/>
    <x v="2"/>
    <s v="Married"/>
    <x v="0"/>
    <s v="Field Operations"/>
    <x v="1"/>
    <n v="3"/>
  </r>
  <r>
    <n v="1458"/>
    <s v="Brennan Jeffer"/>
    <s v="Female"/>
    <n v="20292"/>
    <x v="1"/>
    <s v="Single"/>
    <x v="0"/>
    <s v="Wireline Construction"/>
    <x v="1"/>
    <n v="3"/>
  </r>
  <r>
    <n v="1459"/>
    <s v="Noe Glen"/>
    <s v="Male"/>
    <n v="46927"/>
    <x v="3"/>
    <s v="Single"/>
    <x v="0"/>
    <s v="Engineers"/>
    <x v="1"/>
    <n v="3"/>
  </r>
  <r>
    <n v="1460"/>
    <s v="Vaughn Ki"/>
    <s v="Male"/>
    <n v="14170"/>
    <x v="2"/>
    <s v="Divorced"/>
    <x v="0"/>
    <s v="Wireline Construction"/>
    <x v="1"/>
    <n v="3"/>
  </r>
  <r>
    <n v="1461"/>
    <s v="Anabel Evan"/>
    <s v="Female"/>
    <n v="82370"/>
    <x v="4"/>
    <s v="Widowed"/>
    <x v="0"/>
    <s v="Project Management - Con"/>
    <x v="1"/>
    <n v="3"/>
  </r>
  <r>
    <n v="1462"/>
    <s v="Elisabeth Irwi"/>
    <s v="Female"/>
    <n v="83401"/>
    <x v="2"/>
    <s v="Widowed"/>
    <x v="0"/>
    <s v="Fielders"/>
    <x v="1"/>
    <n v="3"/>
  </r>
  <r>
    <n v="1463"/>
    <s v="Bo Bradfo"/>
    <s v="Female"/>
    <n v="28372"/>
    <x v="1"/>
    <s v="Divorced"/>
    <x v="0"/>
    <s v="Field Operations"/>
    <x v="1"/>
    <n v="3"/>
  </r>
  <r>
    <n v="1464"/>
    <s v="Dustin Beasle"/>
    <s v="Female"/>
    <n v="7304"/>
    <x v="4"/>
    <s v="Married"/>
    <x v="0"/>
    <s v="General - Sga"/>
    <x v="1"/>
    <n v="3"/>
  </r>
  <r>
    <n v="1465"/>
    <s v="Dean Winter"/>
    <s v="Female"/>
    <n v="7717"/>
    <x v="2"/>
    <s v="Single"/>
    <x v="0"/>
    <s v="Technology / It"/>
    <x v="1"/>
    <n v="3"/>
  </r>
  <r>
    <n v="1466"/>
    <s v="Chanel Doughe"/>
    <s v="Female"/>
    <n v="50559"/>
    <x v="0"/>
    <s v="Widowed"/>
    <x v="0"/>
    <s v="Billable Consultants"/>
    <x v="1"/>
    <n v="3"/>
  </r>
  <r>
    <n v="1467"/>
    <s v="Phoebe Dorsey"/>
    <s v="Female"/>
    <n v="18652"/>
    <x v="3"/>
    <s v="Married"/>
    <x v="0"/>
    <s v="People Services"/>
    <x v="0"/>
    <n v="3"/>
  </r>
  <r>
    <n v="1468"/>
    <s v="Coleman Bridge"/>
    <s v="Female"/>
    <n v="24605"/>
    <x v="1"/>
    <s v="Divorced"/>
    <x v="0"/>
    <s v="Field Operations"/>
    <x v="1"/>
    <n v="3"/>
  </r>
  <r>
    <n v="1469"/>
    <s v="Juliet Bautis"/>
    <s v="Female"/>
    <n v="59499"/>
    <x v="4"/>
    <s v="Married"/>
    <x v="0"/>
    <s v="Field Operations"/>
    <x v="1"/>
    <n v="3"/>
  </r>
  <r>
    <n v="1470"/>
    <s v="Julia Lawren"/>
    <s v="Female"/>
    <n v="62387"/>
    <x v="4"/>
    <s v="Married"/>
    <x v="0"/>
    <s v="General - Sga"/>
    <x v="1"/>
    <n v="3"/>
  </r>
  <r>
    <n v="1471"/>
    <s v="Kinley Dea"/>
    <s v="Male"/>
    <n v="4589"/>
    <x v="0"/>
    <s v="Divorced"/>
    <x v="0"/>
    <s v="Field Operations"/>
    <x v="1"/>
    <n v="3"/>
  </r>
  <r>
    <n v="1472"/>
    <s v="Karina Mccart"/>
    <s v="Male"/>
    <n v="46068"/>
    <x v="2"/>
    <s v="Single"/>
    <x v="0"/>
    <s v="Project Management - Con"/>
    <x v="1"/>
    <n v="3"/>
  </r>
  <r>
    <n v="1473"/>
    <s v="Ruben Kirb"/>
    <s v="Female"/>
    <n v="24519"/>
    <x v="3"/>
    <s v="Divorced"/>
    <x v="0"/>
    <s v="Field Operations"/>
    <x v="1"/>
    <n v="3"/>
  </r>
  <r>
    <n v="1474"/>
    <s v="Alexia Hughes"/>
    <s v="Female"/>
    <n v="46511"/>
    <x v="1"/>
    <s v="Married"/>
    <x v="0"/>
    <s v="Engineers"/>
    <x v="1"/>
    <n v="3"/>
  </r>
  <r>
    <n v="1475"/>
    <s v="Miles Gil"/>
    <s v="Male"/>
    <n v="86113"/>
    <x v="2"/>
    <s v="Married"/>
    <x v="0"/>
    <s v="Wireline Construction"/>
    <x v="1"/>
    <n v="3"/>
  </r>
  <r>
    <n v="1476"/>
    <s v="Kaden Woodar"/>
    <s v="Male"/>
    <n v="16157"/>
    <x v="2"/>
    <s v="Divorced"/>
    <x v="0"/>
    <s v="Field Operations"/>
    <x v="3"/>
    <n v="3"/>
  </r>
  <r>
    <n v="1477"/>
    <s v="Frida Wilkin"/>
    <s v="Female"/>
    <n v="75398"/>
    <x v="4"/>
    <s v="Married"/>
    <x v="0"/>
    <s v="Wireline Construction"/>
    <x v="1"/>
    <n v="3"/>
  </r>
  <r>
    <n v="1478"/>
    <s v="Kamron Doyl"/>
    <s v="Female"/>
    <n v="35244"/>
    <x v="2"/>
    <s v="Divorced"/>
    <x v="0"/>
    <s v="Field Operations"/>
    <x v="1"/>
    <n v="3"/>
  </r>
  <r>
    <n v="1479"/>
    <s v="Blaine Ros"/>
    <s v="Female"/>
    <n v="31819"/>
    <x v="0"/>
    <s v="Married"/>
    <x v="0"/>
    <s v="Project Management - Con"/>
    <x v="1"/>
    <n v="3"/>
  </r>
  <r>
    <n v="1480"/>
    <s v="Elena Gilmor"/>
    <s v="Male"/>
    <n v="77316"/>
    <x v="3"/>
    <s v="Married"/>
    <x v="0"/>
    <s v="Shop (Fleet)"/>
    <x v="2"/>
    <n v="3"/>
  </r>
  <r>
    <n v="1481"/>
    <s v="Ashlynn Mose"/>
    <s v="Male"/>
    <n v="71882"/>
    <x v="4"/>
    <s v="Single"/>
    <x v="0"/>
    <s v="Field Operations"/>
    <x v="1"/>
    <n v="3"/>
  </r>
  <r>
    <n v="1482"/>
    <s v="Esmeralda Galvan"/>
    <s v="Female"/>
    <n v="81260"/>
    <x v="4"/>
    <s v="Widowed"/>
    <x v="0"/>
    <s v="Finance &amp; Accounting"/>
    <x v="1"/>
    <n v="3"/>
  </r>
  <r>
    <n v="1483"/>
    <s v="Ignacio Wile"/>
    <s v="Female"/>
    <n v="74813"/>
    <x v="1"/>
    <s v="Single"/>
    <x v="0"/>
    <s v="Shop (Fleet)"/>
    <x v="1"/>
    <n v="3"/>
  </r>
  <r>
    <n v="1484"/>
    <s v="Lorena Mahone"/>
    <s v="Female"/>
    <n v="43208"/>
    <x v="1"/>
    <s v="Married"/>
    <x v="0"/>
    <s v="General - Con"/>
    <x v="1"/>
    <n v="3"/>
  </r>
  <r>
    <n v="1485"/>
    <s v="Krystal Atkins"/>
    <s v="Female"/>
    <n v="92712"/>
    <x v="4"/>
    <s v="Married"/>
    <x v="0"/>
    <s v="Aerial"/>
    <x v="1"/>
    <n v="3"/>
  </r>
  <r>
    <n v="1486"/>
    <s v="Soren Merrit"/>
    <s v="Female"/>
    <n v="53726"/>
    <x v="1"/>
    <s v="Divorced"/>
    <x v="0"/>
    <s v="Engineers"/>
    <x v="0"/>
    <n v="3"/>
  </r>
  <r>
    <n v="1487"/>
    <s v="Frida Salaza"/>
    <s v="Female"/>
    <n v="31742"/>
    <x v="4"/>
    <s v="Widowed"/>
    <x v="0"/>
    <s v="General - Con"/>
    <x v="0"/>
    <n v="3"/>
  </r>
  <r>
    <n v="1488"/>
    <s v="Annie Peters"/>
    <s v="Female"/>
    <n v="7547"/>
    <x v="1"/>
    <s v="Single"/>
    <x v="0"/>
    <s v="Engineers"/>
    <x v="0"/>
    <n v="3"/>
  </r>
  <r>
    <n v="1489"/>
    <s v="Zoie Mercad"/>
    <s v="Female"/>
    <n v="42750"/>
    <x v="0"/>
    <s v="Widowed"/>
    <x v="0"/>
    <s v="Fielders"/>
    <x v="0"/>
    <n v="3"/>
  </r>
  <r>
    <n v="1490"/>
    <s v="Joanna Aria"/>
    <s v="Female"/>
    <n v="40934"/>
    <x v="0"/>
    <s v="Widowed"/>
    <x v="0"/>
    <s v="Engineers"/>
    <x v="2"/>
    <n v="3"/>
  </r>
  <r>
    <n v="1491"/>
    <s v="Tristian Wilcox"/>
    <s v="Female"/>
    <n v="4664"/>
    <x v="1"/>
    <s v="Married"/>
    <x v="0"/>
    <s v="Project Management - Con"/>
    <x v="1"/>
    <n v="3"/>
  </r>
  <r>
    <n v="1492"/>
    <s v="Zoey Spence"/>
    <s v="Male"/>
    <n v="73153"/>
    <x v="2"/>
    <s v="Divorced"/>
    <x v="0"/>
    <s v="Engineers"/>
    <x v="1"/>
    <n v="3"/>
  </r>
  <r>
    <n v="1493"/>
    <s v="Bradley Barnes"/>
    <s v="Male"/>
    <n v="57107"/>
    <x v="3"/>
    <s v="Married"/>
    <x v="0"/>
    <s v="Field Operations"/>
    <x v="0"/>
    <n v="3"/>
  </r>
  <r>
    <n v="1494"/>
    <s v="Juliana Schroe"/>
    <s v="Female"/>
    <n v="18325"/>
    <x v="1"/>
    <s v="Divorced"/>
    <x v="0"/>
    <s v="Splicing"/>
    <x v="0"/>
    <n v="3"/>
  </r>
  <r>
    <n v="1495"/>
    <s v="Yasmin Warren"/>
    <s v="Male"/>
    <n v="38175"/>
    <x v="1"/>
    <s v="Single"/>
    <x v="0"/>
    <s v="General - Con"/>
    <x v="0"/>
    <n v="3"/>
  </r>
  <r>
    <n v="1496"/>
    <s v="Izabella Barron"/>
    <s v="Male"/>
    <n v="27412"/>
    <x v="0"/>
    <s v="Widowed"/>
    <x v="0"/>
    <s v="Splicing"/>
    <x v="0"/>
    <n v="3"/>
  </r>
  <r>
    <n v="1497"/>
    <s v="Victoria Sot"/>
    <s v="Male"/>
    <n v="26808"/>
    <x v="3"/>
    <s v="Widowed"/>
    <x v="0"/>
    <s v="Engineers"/>
    <x v="2"/>
    <n v="3"/>
  </r>
  <r>
    <n v="1498"/>
    <s v="Cody Bear"/>
    <s v="Female"/>
    <n v="43193"/>
    <x v="3"/>
    <s v="Married"/>
    <x v="0"/>
    <s v="Engineers"/>
    <x v="1"/>
    <n v="3"/>
  </r>
  <r>
    <n v="1499"/>
    <s v="Abigayle Mccann"/>
    <s v="Female"/>
    <n v="94816"/>
    <x v="2"/>
    <s v="Married"/>
    <x v="0"/>
    <s v="General - Con"/>
    <x v="0"/>
    <n v="3"/>
  </r>
  <r>
    <n v="1500"/>
    <s v="Brenden Mark"/>
    <s v="Female"/>
    <n v="92438"/>
    <x v="1"/>
    <s v="Divorced"/>
    <x v="0"/>
    <s v="Field Operations"/>
    <x v="0"/>
    <n v="3"/>
  </r>
  <r>
    <n v="1501"/>
    <s v="Jaqueline Gallag"/>
    <s v="Male"/>
    <n v="12961"/>
    <x v="1"/>
    <s v="Widowed"/>
    <x v="0"/>
    <s v="Field Operations"/>
    <x v="0"/>
    <n v="3"/>
  </r>
  <r>
    <n v="1502"/>
    <s v="Abagail Bank"/>
    <s v="Male"/>
    <n v="96477"/>
    <x v="0"/>
    <s v="Divorced"/>
    <x v="0"/>
    <s v="General - Eng"/>
    <x v="0"/>
    <n v="3"/>
  </r>
  <r>
    <n v="1503"/>
    <s v="Nickolas Guzman"/>
    <s v="Female"/>
    <n v="31097"/>
    <x v="3"/>
    <s v="Single"/>
    <x v="0"/>
    <s v="General - Sga"/>
    <x v="0"/>
    <n v="3"/>
  </r>
  <r>
    <n v="1504"/>
    <s v="Guillermo Ros"/>
    <s v="Female"/>
    <n v="11962"/>
    <x v="2"/>
    <s v="Married"/>
    <x v="0"/>
    <s v="Engineers"/>
    <x v="2"/>
    <n v="3"/>
  </r>
  <r>
    <n v="1505"/>
    <s v="Moises Broc"/>
    <s v="Female"/>
    <n v="29145"/>
    <x v="2"/>
    <s v="Widowed"/>
    <x v="0"/>
    <s v="Wireline Construction"/>
    <x v="1"/>
    <n v="3"/>
  </r>
  <r>
    <n v="1506"/>
    <s v="Hayden Richmo"/>
    <s v="Female"/>
    <n v="25033"/>
    <x v="1"/>
    <s v="Single"/>
    <x v="0"/>
    <s v="Engineers"/>
    <x v="1"/>
    <n v="3"/>
  </r>
  <r>
    <n v="1507"/>
    <s v="Evelin Seller"/>
    <s v="Female"/>
    <n v="58830"/>
    <x v="3"/>
    <s v="Widowed"/>
    <x v="0"/>
    <s v="General - Sga"/>
    <x v="0"/>
    <n v="3"/>
  </r>
  <r>
    <n v="1508"/>
    <s v="Dereon Haye"/>
    <s v="Female"/>
    <n v="64063"/>
    <x v="0"/>
    <s v="Single"/>
    <x v="0"/>
    <s v="General - Con"/>
    <x v="0"/>
    <n v="3"/>
  </r>
  <r>
    <n v="1509"/>
    <s v="Marlee Mathis"/>
    <s v="Female"/>
    <n v="92210"/>
    <x v="2"/>
    <s v="Single"/>
    <x v="0"/>
    <s v="General - Sga"/>
    <x v="0"/>
    <n v="3"/>
  </r>
  <r>
    <n v="1510"/>
    <s v="Alice Hous"/>
    <s v="Female"/>
    <n v="79031"/>
    <x v="3"/>
    <s v="Married"/>
    <x v="0"/>
    <s v="General - Sga"/>
    <x v="0"/>
    <n v="3"/>
  </r>
  <r>
    <n v="1511"/>
    <s v="Jonathon Thomps"/>
    <s v="Female"/>
    <n v="47284"/>
    <x v="1"/>
    <s v="Single"/>
    <x v="0"/>
    <s v="Field Operations"/>
    <x v="0"/>
    <n v="3"/>
  </r>
  <r>
    <n v="1512"/>
    <s v="Kendal Abbott"/>
    <s v="Female"/>
    <n v="42058"/>
    <x v="4"/>
    <s v="Widowed"/>
    <x v="0"/>
    <s v="Field Operations"/>
    <x v="0"/>
    <n v="3"/>
  </r>
  <r>
    <n v="1513"/>
    <s v="Holly Taylor"/>
    <s v="Male"/>
    <n v="75433"/>
    <x v="2"/>
    <s v="Widowed"/>
    <x v="0"/>
    <s v="General - Eng"/>
    <x v="0"/>
    <n v="3"/>
  </r>
  <r>
    <n v="1514"/>
    <s v="Hadassah Blackb"/>
    <s v="Male"/>
    <n v="22316"/>
    <x v="1"/>
    <s v="Widowed"/>
    <x v="0"/>
    <s v="Splicing"/>
    <x v="0"/>
    <n v="3"/>
  </r>
  <r>
    <n v="1515"/>
    <s v="Shaylee Hal"/>
    <s v="Female"/>
    <n v="96974"/>
    <x v="2"/>
    <s v="Married"/>
    <x v="0"/>
    <s v="General - Con"/>
    <x v="0"/>
    <n v="3"/>
  </r>
  <r>
    <n v="1516"/>
    <s v="Richard Nelson"/>
    <s v="Male"/>
    <n v="46694"/>
    <x v="1"/>
    <s v="Widowed"/>
    <x v="0"/>
    <s v="General - Eng"/>
    <x v="0"/>
    <n v="3"/>
  </r>
  <r>
    <n v="1517"/>
    <s v="Leyla Davila"/>
    <s v="Male"/>
    <n v="4704"/>
    <x v="0"/>
    <s v="Married"/>
    <x v="0"/>
    <s v="Splicing"/>
    <x v="0"/>
    <n v="3"/>
  </r>
  <r>
    <n v="1518"/>
    <s v="Kolten Calhou"/>
    <s v="Male"/>
    <n v="35960"/>
    <x v="0"/>
    <s v="Divorced"/>
    <x v="0"/>
    <s v="Fielders"/>
    <x v="0"/>
    <n v="3"/>
  </r>
  <r>
    <n v="1519"/>
    <s v="Camille Living"/>
    <s v="Female"/>
    <n v="76669"/>
    <x v="4"/>
    <s v="Single"/>
    <x v="0"/>
    <s v="Project Management - Con"/>
    <x v="0"/>
    <n v="3"/>
  </r>
  <r>
    <n v="1520"/>
    <s v="Lilianna Colo"/>
    <s v="Female"/>
    <n v="34189"/>
    <x v="0"/>
    <s v="Divorced"/>
    <x v="0"/>
    <s v="Sales &amp; Marketing"/>
    <x v="0"/>
    <n v="3"/>
  </r>
  <r>
    <n v="1521"/>
    <s v="Chaim Patric"/>
    <s v="Male"/>
    <n v="16162"/>
    <x v="3"/>
    <s v="Single"/>
    <x v="0"/>
    <s v="Wireline Construction"/>
    <x v="2"/>
    <n v="3"/>
  </r>
  <r>
    <n v="1522"/>
    <s v="Amara Castil"/>
    <s v="Male"/>
    <n v="49777"/>
    <x v="1"/>
    <s v="Married"/>
    <x v="0"/>
    <s v="Field Operations"/>
    <x v="0"/>
    <n v="3"/>
  </r>
  <r>
    <n v="1523"/>
    <s v="Joel Eato"/>
    <s v="Male"/>
    <n v="18628"/>
    <x v="2"/>
    <s v="Married"/>
    <x v="0"/>
    <s v="People Services"/>
    <x v="0"/>
    <n v="3"/>
  </r>
  <r>
    <n v="1524"/>
    <s v="Priscilla Walter"/>
    <s v="Female"/>
    <n v="5112"/>
    <x v="2"/>
    <s v="Single"/>
    <x v="0"/>
    <s v="Engineers"/>
    <x v="0"/>
    <n v="3"/>
  </r>
  <r>
    <n v="1525"/>
    <s v="Nehemiah Leac"/>
    <s v="Female"/>
    <n v="42288"/>
    <x v="4"/>
    <s v="Widowed"/>
    <x v="0"/>
    <s v="General - Con"/>
    <x v="2"/>
    <n v="3"/>
  </r>
  <r>
    <n v="1526"/>
    <s v="Ashtyn Huyn"/>
    <s v="Female"/>
    <n v="13579"/>
    <x v="2"/>
    <s v="Divorced"/>
    <x v="0"/>
    <s v="Field Operations"/>
    <x v="0"/>
    <n v="3"/>
  </r>
  <r>
    <n v="1527"/>
    <s v="Tristen Ree"/>
    <s v="Female"/>
    <n v="39855"/>
    <x v="4"/>
    <s v="Widowed"/>
    <x v="0"/>
    <s v="Engineers"/>
    <x v="0"/>
    <n v="3"/>
  </r>
  <r>
    <n v="1528"/>
    <s v="Braedon Chandl"/>
    <s v="Female"/>
    <n v="47571"/>
    <x v="4"/>
    <s v="Widowed"/>
    <x v="0"/>
    <s v="Field Operations"/>
    <x v="0"/>
    <n v="3"/>
  </r>
  <r>
    <n v="1529"/>
    <s v="Nikolas Hancoc"/>
    <s v="Female"/>
    <n v="90069"/>
    <x v="1"/>
    <s v="Married"/>
    <x v="0"/>
    <s v="Field Operations"/>
    <x v="0"/>
    <n v="3"/>
  </r>
  <r>
    <n v="1530"/>
    <s v="Demetrius Sander"/>
    <s v="Female"/>
    <n v="25072"/>
    <x v="2"/>
    <s v="Single"/>
    <x v="0"/>
    <s v="Field Operations"/>
    <x v="0"/>
    <n v="3"/>
  </r>
  <r>
    <n v="1531"/>
    <s v="Tiana Perr"/>
    <s v="Female"/>
    <n v="2315"/>
    <x v="4"/>
    <s v="Widowed"/>
    <x v="0"/>
    <s v="Aerial"/>
    <x v="0"/>
    <n v="3"/>
  </r>
  <r>
    <n v="1532"/>
    <s v="Rene Pen"/>
    <s v="Female"/>
    <n v="74746"/>
    <x v="4"/>
    <s v="Divorced"/>
    <x v="0"/>
    <s v="General - Con"/>
    <x v="0"/>
    <n v="3"/>
  </r>
  <r>
    <n v="1533"/>
    <s v="Angelo Fo"/>
    <s v="Female"/>
    <n v="20157"/>
    <x v="3"/>
    <s v="Widowed"/>
    <x v="0"/>
    <s v="Aerial"/>
    <x v="0"/>
    <n v="3"/>
  </r>
  <r>
    <n v="1534"/>
    <s v="Ernesto Madden"/>
    <s v="Male"/>
    <n v="11719"/>
    <x v="0"/>
    <s v="Married"/>
    <x v="0"/>
    <s v="Field Operations"/>
    <x v="0"/>
    <n v="3"/>
  </r>
  <r>
    <n v="1535"/>
    <s v="Amari Christ"/>
    <s v="Female"/>
    <n v="30912"/>
    <x v="3"/>
    <s v="Widowed"/>
    <x v="0"/>
    <s v="General - Con"/>
    <x v="0"/>
    <n v="3"/>
  </r>
  <r>
    <n v="1536"/>
    <s v="Lilly Turner"/>
    <s v="Female"/>
    <n v="35052"/>
    <x v="4"/>
    <s v="Single"/>
    <x v="0"/>
    <s v="General - Con"/>
    <x v="0"/>
    <n v="3"/>
  </r>
  <r>
    <n v="1537"/>
    <s v="Rayne Simpso"/>
    <s v="Male"/>
    <n v="13235"/>
    <x v="1"/>
    <s v="Divorced"/>
    <x v="0"/>
    <s v="Project Management - Con"/>
    <x v="0"/>
    <n v="3"/>
  </r>
  <r>
    <n v="1538"/>
    <s v="Aaron Tapi"/>
    <s v="Male"/>
    <n v="27010"/>
    <x v="0"/>
    <s v="Widowed"/>
    <x v="0"/>
    <s v="Splicing"/>
    <x v="0"/>
    <n v="3"/>
  </r>
  <r>
    <n v="1539"/>
    <s v="Aimee Santan"/>
    <s v="Male"/>
    <n v="79458"/>
    <x v="1"/>
    <s v="Widowed"/>
    <x v="0"/>
    <s v="Project Management - Con"/>
    <x v="0"/>
    <n v="3"/>
  </r>
  <r>
    <n v="1540"/>
    <s v="Raegan Stanto"/>
    <s v="Female"/>
    <n v="62937"/>
    <x v="3"/>
    <s v="Widowed"/>
    <x v="0"/>
    <s v="Technology / It"/>
    <x v="0"/>
    <n v="3"/>
  </r>
  <r>
    <n v="1541"/>
    <s v="Johan Sos"/>
    <s v="Female"/>
    <n v="7598"/>
    <x v="3"/>
    <s v="Widowed"/>
    <x v="0"/>
    <s v="General - Sga"/>
    <x v="0"/>
    <n v="3"/>
  </r>
  <r>
    <n v="1542"/>
    <s v="Stacy Bonill"/>
    <s v="Male"/>
    <n v="26161"/>
    <x v="0"/>
    <s v="Married"/>
    <x v="0"/>
    <s v="Splicing"/>
    <x v="0"/>
    <n v="3"/>
  </r>
  <r>
    <n v="1543"/>
    <s v="Valery Holder"/>
    <s v="Male"/>
    <n v="43421"/>
    <x v="3"/>
    <s v="Married"/>
    <x v="0"/>
    <s v="Field Operations"/>
    <x v="0"/>
    <n v="3"/>
  </r>
  <r>
    <n v="1544"/>
    <s v="Skye Cochra"/>
    <s v="Female"/>
    <n v="53393"/>
    <x v="2"/>
    <s v="Married"/>
    <x v="0"/>
    <s v="General - Eng"/>
    <x v="0"/>
    <n v="3"/>
  </r>
  <r>
    <n v="1545"/>
    <s v="Jerimiah Mendez"/>
    <s v="Female"/>
    <n v="33362"/>
    <x v="1"/>
    <s v="Married"/>
    <x v="0"/>
    <s v="Field Operations"/>
    <x v="0"/>
    <n v="3"/>
  </r>
  <r>
    <n v="1546"/>
    <s v="Madden La"/>
    <s v="Female"/>
    <n v="61239"/>
    <x v="1"/>
    <s v="Widowed"/>
    <x v="0"/>
    <s v="Splicing"/>
    <x v="0"/>
    <n v="3"/>
  </r>
  <r>
    <n v="1547"/>
    <s v="Nicole Ston"/>
    <s v="Female"/>
    <n v="31989"/>
    <x v="1"/>
    <s v="Widowed"/>
    <x v="0"/>
    <s v="Technology / It"/>
    <x v="0"/>
    <n v="3"/>
  </r>
  <r>
    <n v="1548"/>
    <s v="Brice Christ"/>
    <s v="Male"/>
    <n v="75761"/>
    <x v="4"/>
    <s v="Widowed"/>
    <x v="0"/>
    <s v="Engineers"/>
    <x v="2"/>
    <n v="3"/>
  </r>
  <r>
    <n v="1549"/>
    <s v="Sage Potter"/>
    <s v="Female"/>
    <n v="25854"/>
    <x v="2"/>
    <s v="Married"/>
    <x v="0"/>
    <s v="Executive"/>
    <x v="0"/>
    <n v="3"/>
  </r>
  <r>
    <n v="1550"/>
    <s v="Kyle Pec"/>
    <s v="Female"/>
    <n v="92807"/>
    <x v="3"/>
    <s v="Widowed"/>
    <x v="0"/>
    <s v="Field Operations"/>
    <x v="0"/>
    <n v="3"/>
  </r>
  <r>
    <n v="1551"/>
    <s v="Zaniyah Roma"/>
    <s v="Female"/>
    <n v="5288"/>
    <x v="3"/>
    <s v="Divorced"/>
    <x v="0"/>
    <s v="Engineers"/>
    <x v="0"/>
    <n v="3"/>
  </r>
  <r>
    <n v="1552"/>
    <s v="Katie Gutier"/>
    <s v="Female"/>
    <n v="66412"/>
    <x v="4"/>
    <s v="Widowed"/>
    <x v="0"/>
    <s v="Wireline Construction"/>
    <x v="0"/>
    <n v="3"/>
  </r>
  <r>
    <n v="1553"/>
    <s v="Walker Bair"/>
    <s v="Female"/>
    <n v="20484"/>
    <x v="2"/>
    <s v="Single"/>
    <x v="0"/>
    <s v="Field Operations"/>
    <x v="0"/>
    <n v="3"/>
  </r>
  <r>
    <n v="1554"/>
    <s v="Zackery Sutton"/>
    <s v="Male"/>
    <n v="73854"/>
    <x v="0"/>
    <s v="Widowed"/>
    <x v="0"/>
    <s v="Technology / It"/>
    <x v="0"/>
    <n v="3"/>
  </r>
  <r>
    <n v="1555"/>
    <s v="Hazel Ponc"/>
    <s v="Female"/>
    <n v="86977"/>
    <x v="1"/>
    <s v="Divorced"/>
    <x v="0"/>
    <s v="Field Operations"/>
    <x v="0"/>
    <n v="3"/>
  </r>
  <r>
    <n v="1556"/>
    <s v="Joey Alvare"/>
    <s v="Female"/>
    <n v="40039"/>
    <x v="4"/>
    <s v="Widowed"/>
    <x v="0"/>
    <s v="Project Management - Con"/>
    <x v="0"/>
    <n v="3"/>
  </r>
  <r>
    <n v="1557"/>
    <s v="Titus Da"/>
    <s v="Male"/>
    <n v="25683"/>
    <x v="1"/>
    <s v="Divorced"/>
    <x v="0"/>
    <s v="Project Management - Con"/>
    <x v="0"/>
    <n v="3"/>
  </r>
  <r>
    <n v="1558"/>
    <s v="Bella Norris"/>
    <s v="Male"/>
    <n v="3170"/>
    <x v="3"/>
    <s v="Married"/>
    <x v="0"/>
    <s v="Field Operations"/>
    <x v="0"/>
    <n v="3"/>
  </r>
  <r>
    <n v="1559"/>
    <s v="Braden Ballar"/>
    <s v="Male"/>
    <n v="32042"/>
    <x v="2"/>
    <s v="Divorced"/>
    <x v="0"/>
    <s v="Project Management - Con"/>
    <x v="0"/>
    <n v="3"/>
  </r>
  <r>
    <n v="1560"/>
    <s v="Aron Graham"/>
    <s v="Male"/>
    <n v="52047"/>
    <x v="2"/>
    <s v="Divorced"/>
    <x v="0"/>
    <s v="General - Con"/>
    <x v="0"/>
    <n v="3"/>
  </r>
  <r>
    <n v="1561"/>
    <s v="Shamar Cros"/>
    <s v="Female"/>
    <n v="88833"/>
    <x v="1"/>
    <s v="Single"/>
    <x v="0"/>
    <s v="General - Con"/>
    <x v="0"/>
    <n v="3"/>
  </r>
  <r>
    <n v="1562"/>
    <s v="Kailee Harmon"/>
    <s v="Female"/>
    <n v="3211"/>
    <x v="3"/>
    <s v="Single"/>
    <x v="0"/>
    <s v="General - Sga"/>
    <x v="0"/>
    <n v="3"/>
  </r>
  <r>
    <n v="1563"/>
    <s v="Alice Kaufma"/>
    <s v="Female"/>
    <n v="5789"/>
    <x v="3"/>
    <s v="Widowed"/>
    <x v="0"/>
    <s v="Field Operations"/>
    <x v="0"/>
    <n v="3"/>
  </r>
  <r>
    <n v="1564"/>
    <s v="Cesar Hous"/>
    <s v="Male"/>
    <n v="14685"/>
    <x v="2"/>
    <s v="Widowed"/>
    <x v="0"/>
    <s v="General - Con"/>
    <x v="1"/>
    <n v="3"/>
  </r>
  <r>
    <n v="1565"/>
    <s v="Guillermo Lyn"/>
    <s v="Male"/>
    <n v="6954"/>
    <x v="4"/>
    <s v="Widowed"/>
    <x v="0"/>
    <s v="Field Operations"/>
    <x v="0"/>
    <n v="3"/>
  </r>
  <r>
    <n v="1566"/>
    <s v="Myles Har"/>
    <s v="Female"/>
    <n v="69989"/>
    <x v="1"/>
    <s v="Divorced"/>
    <x v="0"/>
    <s v="Yard (Material Handling)"/>
    <x v="1"/>
    <n v="3"/>
  </r>
  <r>
    <n v="1567"/>
    <s v="Deborah Klin"/>
    <s v="Female"/>
    <n v="19999"/>
    <x v="4"/>
    <s v="Single"/>
    <x v="0"/>
    <s v="Field Operations"/>
    <x v="0"/>
    <n v="3"/>
  </r>
  <r>
    <n v="1568"/>
    <s v="Patricia Pruitt"/>
    <s v="Female"/>
    <n v="15282"/>
    <x v="4"/>
    <s v="Divorced"/>
    <x v="0"/>
    <s v="Yard (Material Handling)"/>
    <x v="0"/>
    <n v="3"/>
  </r>
  <r>
    <n v="1569"/>
    <s v="Alice Crai"/>
    <s v="Male"/>
    <n v="65852"/>
    <x v="3"/>
    <s v="Widowed"/>
    <x v="0"/>
    <s v="Engineers"/>
    <x v="0"/>
    <n v="3"/>
  </r>
  <r>
    <n v="1570"/>
    <s v="Mariana Copela"/>
    <s v="Male"/>
    <n v="79576"/>
    <x v="4"/>
    <s v="Single"/>
    <x v="0"/>
    <s v="General - Con"/>
    <x v="0"/>
    <n v="3"/>
  </r>
  <r>
    <n v="1571"/>
    <s v="Nick Merrit"/>
    <s v="Female"/>
    <n v="47974"/>
    <x v="1"/>
    <s v="Divorced"/>
    <x v="0"/>
    <s v="Yard (Material Handling)"/>
    <x v="1"/>
    <n v="3"/>
  </r>
  <r>
    <n v="1572"/>
    <s v="Chance Warner"/>
    <s v="Female"/>
    <n v="18550"/>
    <x v="3"/>
    <s v="Married"/>
    <x v="0"/>
    <s v="Fielders"/>
    <x v="0"/>
    <n v="3"/>
  </r>
  <r>
    <n v="1573"/>
    <s v="Ryann Tapi"/>
    <s v="Female"/>
    <n v="21985"/>
    <x v="2"/>
    <s v="Widowed"/>
    <x v="0"/>
    <s v="Shop (Fleet)"/>
    <x v="0"/>
    <n v="3"/>
  </r>
  <r>
    <n v="1574"/>
    <s v="Diego Hay"/>
    <s v="Female"/>
    <n v="17356"/>
    <x v="1"/>
    <s v="Widowed"/>
    <x v="0"/>
    <s v="General - Con"/>
    <x v="0"/>
    <n v="3"/>
  </r>
  <r>
    <n v="1575"/>
    <s v="Gabriel Adam"/>
    <s v="Female"/>
    <n v="82586"/>
    <x v="4"/>
    <s v="Single"/>
    <x v="0"/>
    <s v="Field Operations"/>
    <x v="0"/>
    <n v="3"/>
  </r>
  <r>
    <n v="1576"/>
    <s v="Rohan Mcdowe"/>
    <s v="Male"/>
    <n v="74406"/>
    <x v="3"/>
    <s v="Married"/>
    <x v="0"/>
    <s v="Aerial"/>
    <x v="2"/>
    <n v="3"/>
  </r>
  <r>
    <n v="1577"/>
    <s v="Sullivan Whiteh"/>
    <s v="Female"/>
    <n v="11134"/>
    <x v="3"/>
    <s v="Widowed"/>
    <x v="0"/>
    <s v="Finance &amp; Accounting"/>
    <x v="0"/>
    <n v="3"/>
  </r>
  <r>
    <n v="1578"/>
    <s v="Lilliana Randol"/>
    <s v="Male"/>
    <n v="71705"/>
    <x v="1"/>
    <s v="Married"/>
    <x v="0"/>
    <s v="Field Operations"/>
    <x v="2"/>
    <n v="3"/>
  </r>
  <r>
    <n v="1579"/>
    <s v="Presley Salaza"/>
    <s v="Male"/>
    <n v="48643"/>
    <x v="0"/>
    <s v="Divorced"/>
    <x v="0"/>
    <s v="General - Con"/>
    <x v="0"/>
    <n v="3"/>
  </r>
  <r>
    <n v="1580"/>
    <s v="Lilianna Lyn"/>
    <s v="Male"/>
    <n v="66491"/>
    <x v="4"/>
    <s v="Single"/>
    <x v="0"/>
    <s v="Finance &amp; Accounting"/>
    <x v="2"/>
    <n v="3"/>
  </r>
  <r>
    <n v="1581"/>
    <s v="Gerardo Sampso"/>
    <s v="Male"/>
    <n v="40823"/>
    <x v="4"/>
    <s v="Single"/>
    <x v="0"/>
    <s v="General - Con"/>
    <x v="0"/>
    <n v="3"/>
  </r>
  <r>
    <n v="1582"/>
    <s v="Miguel Ki"/>
    <s v="Female"/>
    <n v="95601"/>
    <x v="2"/>
    <s v="Single"/>
    <x v="0"/>
    <s v="Field Operations"/>
    <x v="2"/>
    <n v="3"/>
  </r>
  <r>
    <n v="1583"/>
    <s v="Muhammad Mcpher"/>
    <s v="Female"/>
    <n v="60634"/>
    <x v="2"/>
    <s v="Widowed"/>
    <x v="0"/>
    <s v="Project Management - Con"/>
    <x v="0"/>
    <n v="3"/>
  </r>
  <r>
    <n v="1584"/>
    <s v="Myles Jensen"/>
    <s v="Female"/>
    <n v="2053"/>
    <x v="0"/>
    <s v="Married"/>
    <x v="0"/>
    <s v="Fielders"/>
    <x v="0"/>
    <n v="3"/>
  </r>
  <r>
    <n v="1585"/>
    <s v="Alessandro Harris"/>
    <s v="Female"/>
    <n v="77910"/>
    <x v="3"/>
    <s v="Single"/>
    <x v="0"/>
    <s v="Splicing"/>
    <x v="0"/>
    <n v="3"/>
  </r>
  <r>
    <n v="1586"/>
    <s v="Eugene Reye"/>
    <s v="Female"/>
    <n v="16737"/>
    <x v="1"/>
    <s v="Widowed"/>
    <x v="0"/>
    <s v="General - Con"/>
    <x v="0"/>
    <n v="3"/>
  </r>
  <r>
    <n v="1587"/>
    <s v="Shamar Guzman"/>
    <s v="Male"/>
    <n v="12898"/>
    <x v="2"/>
    <s v="Divorced"/>
    <x v="0"/>
    <s v="Splicing"/>
    <x v="0"/>
    <n v="3"/>
  </r>
  <r>
    <n v="1588"/>
    <s v="Mohammed Mcinty"/>
    <s v="Male"/>
    <n v="51245"/>
    <x v="1"/>
    <s v="Widowed"/>
    <x v="0"/>
    <s v="Splicing"/>
    <x v="0"/>
    <n v="3"/>
  </r>
  <r>
    <n v="1589"/>
    <s v="Travis Morgan"/>
    <s v="Female"/>
    <n v="22497"/>
    <x v="0"/>
    <s v="Married"/>
    <x v="0"/>
    <s v="Field Operations"/>
    <x v="0"/>
    <n v="3"/>
  </r>
  <r>
    <n v="1590"/>
    <s v="Alessandro Fuller"/>
    <s v="Male"/>
    <n v="30814"/>
    <x v="3"/>
    <s v="Single"/>
    <x v="0"/>
    <s v="Wireline Construction"/>
    <x v="0"/>
    <n v="3"/>
  </r>
  <r>
    <n v="1591"/>
    <s v="Kamden Ocho"/>
    <s v="Female"/>
    <n v="69254"/>
    <x v="4"/>
    <s v="Divorced"/>
    <x v="0"/>
    <s v="General - Con"/>
    <x v="0"/>
    <n v="3"/>
  </r>
  <r>
    <n v="1592"/>
    <s v="Charlee Wiggin"/>
    <s v="Male"/>
    <n v="20973"/>
    <x v="2"/>
    <s v="Single"/>
    <x v="0"/>
    <s v="Engineers"/>
    <x v="1"/>
    <n v="3"/>
  </r>
  <r>
    <n v="1593"/>
    <s v="Natalia Hamilt"/>
    <s v="Male"/>
    <n v="43757"/>
    <x v="4"/>
    <s v="Widowed"/>
    <x v="0"/>
    <s v="Catv"/>
    <x v="1"/>
    <n v="3"/>
  </r>
  <r>
    <n v="1594"/>
    <s v="Kierra Boon"/>
    <s v="Female"/>
    <n v="32811"/>
    <x v="3"/>
    <s v="Single"/>
    <x v="0"/>
    <s v="Aerial"/>
    <x v="1"/>
    <n v="3"/>
  </r>
  <r>
    <n v="1595"/>
    <s v="Charlie Ramire"/>
    <s v="Female"/>
    <n v="75995"/>
    <x v="3"/>
    <s v="Married"/>
    <x v="0"/>
    <s v="General - Eng"/>
    <x v="1"/>
    <n v="3"/>
  </r>
  <r>
    <n v="1596"/>
    <s v="Chris Johnso"/>
    <s v="Female"/>
    <n v="2999"/>
    <x v="2"/>
    <s v="Married"/>
    <x v="0"/>
    <s v="General - Sga"/>
    <x v="1"/>
    <n v="3"/>
  </r>
  <r>
    <n v="1597"/>
    <s v="John Bentle"/>
    <s v="Female"/>
    <n v="75959"/>
    <x v="0"/>
    <s v="Married"/>
    <x v="0"/>
    <s v="Project Management - Con"/>
    <x v="1"/>
    <n v="3"/>
  </r>
  <r>
    <n v="1598"/>
    <s v="Myla Mcinty"/>
    <s v="Female"/>
    <n v="8372"/>
    <x v="3"/>
    <s v="Divorced"/>
    <x v="0"/>
    <s v="General - Con"/>
    <x v="2"/>
    <n v="3"/>
  </r>
  <r>
    <n v="1599"/>
    <s v="Demarcus War"/>
    <s v="Male"/>
    <n v="82257"/>
    <x v="0"/>
    <s v="Divorced"/>
    <x v="0"/>
    <s v="Field Operations"/>
    <x v="1"/>
    <n v="3"/>
  </r>
  <r>
    <n v="1600"/>
    <s v="Devon Daniel"/>
    <s v="Female"/>
    <n v="23314"/>
    <x v="1"/>
    <s v="Married"/>
    <x v="0"/>
    <s v="General - Con"/>
    <x v="1"/>
    <n v="3"/>
  </r>
  <r>
    <n v="1601"/>
    <s v="Odin Heat"/>
    <s v="Male"/>
    <n v="45740"/>
    <x v="4"/>
    <s v="Single"/>
    <x v="0"/>
    <s v="Engineers"/>
    <x v="1"/>
    <n v="3"/>
  </r>
  <r>
    <n v="1602"/>
    <s v="Bryanna Mahone"/>
    <s v="Female"/>
    <n v="60262"/>
    <x v="4"/>
    <s v="Married"/>
    <x v="0"/>
    <s v="General - Con"/>
    <x v="1"/>
    <n v="3"/>
  </r>
  <r>
    <n v="1603"/>
    <s v="Ashlynn Thomps"/>
    <s v="Male"/>
    <n v="29223"/>
    <x v="0"/>
    <s v="Single"/>
    <x v="0"/>
    <s v="General - Con"/>
    <x v="1"/>
    <n v="3"/>
  </r>
  <r>
    <n v="1604"/>
    <s v="Ansley Duk"/>
    <s v="Male"/>
    <n v="80948"/>
    <x v="4"/>
    <s v="Married"/>
    <x v="0"/>
    <s v="General - Con"/>
    <x v="1"/>
    <n v="3"/>
  </r>
  <r>
    <n v="1605"/>
    <s v="Izaiah Quin"/>
    <s v="Female"/>
    <n v="95266"/>
    <x v="3"/>
    <s v="Single"/>
    <x v="0"/>
    <s v="Field Operations"/>
    <x v="1"/>
    <n v="3"/>
  </r>
  <r>
    <n v="1606"/>
    <s v="Hillary Clemen"/>
    <s v="Female"/>
    <n v="33304"/>
    <x v="0"/>
    <s v="Divorced"/>
    <x v="0"/>
    <s v="Field Operations"/>
    <x v="1"/>
    <n v="3"/>
  </r>
  <r>
    <n v="1607"/>
    <s v="Diana Camero"/>
    <s v="Female"/>
    <n v="36632"/>
    <x v="1"/>
    <s v="Married"/>
    <x v="0"/>
    <s v="Shop (Fleet)"/>
    <x v="2"/>
    <n v="3"/>
  </r>
  <r>
    <n v="1608"/>
    <s v="Rhianna Alliso"/>
    <s v="Female"/>
    <n v="20625"/>
    <x v="0"/>
    <s v="Widowed"/>
    <x v="0"/>
    <s v="Field Operations"/>
    <x v="3"/>
    <n v="3"/>
  </r>
  <r>
    <n v="1609"/>
    <s v="Ramon Watson"/>
    <s v="Male"/>
    <n v="26283"/>
    <x v="3"/>
    <s v="Married"/>
    <x v="0"/>
    <s v="General - Eng"/>
    <x v="3"/>
    <n v="3"/>
  </r>
  <r>
    <n v="1610"/>
    <s v="Raegan Spence"/>
    <s v="Female"/>
    <n v="67750"/>
    <x v="0"/>
    <s v="Single"/>
    <x v="0"/>
    <s v="General - Con"/>
    <x v="2"/>
    <n v="3"/>
  </r>
  <r>
    <n v="1611"/>
    <s v="Jacoby Single"/>
    <s v="Female"/>
    <n v="53913"/>
    <x v="1"/>
    <s v="Widowed"/>
    <x v="0"/>
    <s v="Project Management - Con"/>
    <x v="2"/>
    <n v="3"/>
  </r>
  <r>
    <n v="1612"/>
    <s v="Kara Yate"/>
    <s v="Male"/>
    <n v="76052"/>
    <x v="0"/>
    <s v="Single"/>
    <x v="0"/>
    <s v="General - Sga"/>
    <x v="2"/>
    <n v="3"/>
  </r>
  <r>
    <n v="1613"/>
    <s v="Beau Barron"/>
    <s v="Female"/>
    <n v="61768"/>
    <x v="2"/>
    <s v="Single"/>
    <x v="0"/>
    <s v="Field Operations"/>
    <x v="1"/>
    <n v="3"/>
  </r>
  <r>
    <n v="1614"/>
    <s v="Giovanna Morton"/>
    <s v="Male"/>
    <n v="33335"/>
    <x v="4"/>
    <s v="Divorced"/>
    <x v="0"/>
    <s v="Field Operations"/>
    <x v="2"/>
    <n v="3"/>
  </r>
  <r>
    <n v="1615"/>
    <s v="Braelyn Doming"/>
    <s v="Male"/>
    <n v="69290"/>
    <x v="0"/>
    <s v="Married"/>
    <x v="0"/>
    <s v="General - Con"/>
    <x v="1"/>
    <n v="3"/>
  </r>
  <r>
    <n v="1616"/>
    <s v="Rhett Andrew"/>
    <s v="Female"/>
    <n v="65106"/>
    <x v="3"/>
    <s v="Divorced"/>
    <x v="0"/>
    <s v="Field Operations"/>
    <x v="2"/>
    <n v="3"/>
  </r>
  <r>
    <n v="1617"/>
    <s v="Terrell Crosby"/>
    <s v="Female"/>
    <n v="12740"/>
    <x v="3"/>
    <s v="Divorced"/>
    <x v="0"/>
    <s v="Aerial"/>
    <x v="2"/>
    <n v="3"/>
  </r>
  <r>
    <n v="1618"/>
    <s v="Corbin Robers"/>
    <s v="Male"/>
    <n v="58121"/>
    <x v="0"/>
    <s v="Widowed"/>
    <x v="0"/>
    <s v="Field Operations"/>
    <x v="2"/>
    <n v="3"/>
  </r>
  <r>
    <n v="1619"/>
    <s v="Micheal Drak"/>
    <s v="Female"/>
    <n v="95591"/>
    <x v="3"/>
    <s v="Widowed"/>
    <x v="0"/>
    <s v="General - Con"/>
    <x v="2"/>
    <n v="3"/>
  </r>
  <r>
    <n v="1620"/>
    <s v="Evie Mclaug"/>
    <s v="Male"/>
    <n v="70072"/>
    <x v="4"/>
    <s v="Single"/>
    <x v="0"/>
    <s v="Executive"/>
    <x v="2"/>
    <n v="3"/>
  </r>
  <r>
    <n v="1621"/>
    <s v="Robert Hubert"/>
    <s v="Male"/>
    <n v="2134"/>
    <x v="2"/>
    <s v="Divorced"/>
    <x v="2"/>
    <s v="Field Operations"/>
    <x v="2"/>
    <n v="3"/>
  </r>
  <r>
    <n v="1622"/>
    <s v="Matthew Westin"/>
    <s v="Male"/>
    <n v="2134"/>
    <x v="4"/>
    <s v="Single"/>
    <x v="2"/>
    <s v="Aerial"/>
    <x v="2"/>
    <n v="3"/>
  </r>
  <r>
    <n v="1623"/>
    <s v="Jason Smit"/>
    <s v="Male"/>
    <n v="2045"/>
    <x v="2"/>
    <s v="Divorced"/>
    <x v="2"/>
    <s v="Finance &amp; Accounting"/>
    <x v="2"/>
    <n v="3"/>
  </r>
  <r>
    <n v="1624"/>
    <s v="Charlie Wan"/>
    <s v="Male"/>
    <n v="1887"/>
    <x v="0"/>
    <s v="Widowed"/>
    <x v="2"/>
    <s v="Field Operations"/>
    <x v="2"/>
    <n v="3"/>
  </r>
  <r>
    <n v="1625"/>
    <s v="Kurt Navath"/>
    <s v="Male"/>
    <n v="2056"/>
    <x v="2"/>
    <s v="Single"/>
    <x v="2"/>
    <s v="Shop (Fleet)"/>
    <x v="1"/>
    <n v="3"/>
  </r>
  <r>
    <n v="1626"/>
    <s v="Katie Rope"/>
    <s v="Female"/>
    <n v="2056"/>
    <x v="2"/>
    <s v="Married"/>
    <x v="2"/>
    <s v="General - Con"/>
    <x v="2"/>
    <n v="3"/>
  </r>
  <r>
    <n v="1627"/>
    <s v="Maggie Rachae"/>
    <s v="Female"/>
    <n v="2110"/>
    <x v="2"/>
    <s v="Divorced"/>
    <x v="2"/>
    <s v="Field Operations"/>
    <x v="1"/>
    <n v="3"/>
  </r>
  <r>
    <n v="1628"/>
    <s v="Binh L"/>
    <s v="Female"/>
    <n v="1886"/>
    <x v="4"/>
    <s v="Single"/>
    <x v="2"/>
    <s v="Catv"/>
    <x v="2"/>
    <n v="3"/>
  </r>
  <r>
    <n v="1629"/>
    <s v="Lucia Peters"/>
    <s v="Female"/>
    <n v="2970"/>
    <x v="1"/>
    <s v="Married"/>
    <x v="2"/>
    <s v="Field Operations"/>
    <x v="0"/>
    <n v="3"/>
  </r>
  <r>
    <n v="1630"/>
    <s v="Nola Mos"/>
    <s v="Female"/>
    <n v="13058"/>
    <x v="2"/>
    <s v="Single"/>
    <x v="2"/>
    <s v="General - Con"/>
    <x v="0"/>
    <n v="3"/>
  </r>
  <r>
    <n v="1631"/>
    <s v="Chance Brau"/>
    <s v="Female"/>
    <n v="20602"/>
    <x v="0"/>
    <s v="Widowed"/>
    <x v="2"/>
    <s v="Executive"/>
    <x v="0"/>
    <n v="3"/>
  </r>
  <r>
    <n v="1632"/>
    <s v="Alma Pennin"/>
    <s v="Female"/>
    <n v="40731"/>
    <x v="3"/>
    <s v="Widowed"/>
    <x v="2"/>
    <s v="Field Operations"/>
    <x v="0"/>
    <n v="3"/>
  </r>
  <r>
    <n v="1633"/>
    <s v="Miley French"/>
    <s v="Female"/>
    <n v="94379"/>
    <x v="3"/>
    <s v="Widowed"/>
    <x v="2"/>
    <s v="Field Operations"/>
    <x v="0"/>
    <n v="3"/>
  </r>
  <r>
    <n v="1634"/>
    <s v="Kole Levine"/>
    <s v="Male"/>
    <n v="62674"/>
    <x v="3"/>
    <s v="Divorced"/>
    <x v="2"/>
    <s v="Finance &amp; Accounting"/>
    <x v="0"/>
    <n v="3"/>
  </r>
  <r>
    <n v="1635"/>
    <s v="Azul Watkin"/>
    <s v="Male"/>
    <n v="18618"/>
    <x v="1"/>
    <s v="Single"/>
    <x v="2"/>
    <s v="Safety"/>
    <x v="0"/>
    <n v="3"/>
  </r>
  <r>
    <n v="1636"/>
    <s v="Landen Blanch"/>
    <s v="Male"/>
    <n v="6067"/>
    <x v="0"/>
    <s v="Single"/>
    <x v="5"/>
    <s v="Aerial"/>
    <x v="0"/>
    <n v="3"/>
  </r>
  <r>
    <n v="1637"/>
    <s v="Leroy Norman"/>
    <s v="Male"/>
    <n v="78952"/>
    <x v="3"/>
    <s v="Divorced"/>
    <x v="5"/>
    <s v="General - Con"/>
    <x v="0"/>
    <n v="3"/>
  </r>
  <r>
    <n v="1638"/>
    <s v="Nikhil Pineda"/>
    <s v="Male"/>
    <n v="82541"/>
    <x v="4"/>
    <s v="Divorced"/>
    <x v="1"/>
    <s v="Finance &amp; Accounting"/>
    <x v="0"/>
    <n v="3"/>
  </r>
  <r>
    <n v="1639"/>
    <s v="Kadence Simo"/>
    <s v="Male"/>
    <n v="87307"/>
    <x v="3"/>
    <s v="Married"/>
    <x v="2"/>
    <s v="Field Operations"/>
    <x v="0"/>
    <n v="3"/>
  </r>
  <r>
    <n v="1640"/>
    <s v="Elliot Philli"/>
    <s v="Female"/>
    <n v="59443"/>
    <x v="1"/>
    <s v="Divorced"/>
    <x v="2"/>
    <s v="Engineers"/>
    <x v="0"/>
    <n v="3"/>
  </r>
  <r>
    <n v="1641"/>
    <s v="Taniya Daniel"/>
    <s v="Female"/>
    <n v="40835"/>
    <x v="2"/>
    <s v="Married"/>
    <x v="2"/>
    <s v="Field Operations"/>
    <x v="0"/>
    <n v="3"/>
  </r>
  <r>
    <n v="1642"/>
    <s v="Julia Jimene"/>
    <s v="Female"/>
    <n v="9049"/>
    <x v="3"/>
    <s v="Single"/>
    <x v="2"/>
    <s v="Wireline Construction"/>
    <x v="0"/>
    <n v="3"/>
  </r>
  <r>
    <n v="1643"/>
    <s v="Kamden Pau"/>
    <s v="Male"/>
    <n v="12567"/>
    <x v="2"/>
    <s v="Widowed"/>
    <x v="2"/>
    <s v="Aerial"/>
    <x v="0"/>
    <n v="3"/>
  </r>
  <r>
    <n v="1644"/>
    <s v="Octavio Hick"/>
    <s v="Male"/>
    <n v="94154"/>
    <x v="2"/>
    <s v="Widowed"/>
    <x v="2"/>
    <s v="Aerial"/>
    <x v="0"/>
    <n v="3"/>
  </r>
  <r>
    <n v="1645"/>
    <s v="Jaidyn Malone"/>
    <s v="Male"/>
    <n v="42258"/>
    <x v="1"/>
    <s v="Widowed"/>
    <x v="2"/>
    <s v="Fielders"/>
    <x v="0"/>
    <n v="3"/>
  </r>
  <r>
    <n v="1646"/>
    <s v="Cora Pere"/>
    <s v="Male"/>
    <n v="74220"/>
    <x v="3"/>
    <s v="Divorced"/>
    <x v="5"/>
    <s v="General - Sga"/>
    <x v="0"/>
    <n v="3"/>
  </r>
  <r>
    <n v="1647"/>
    <s v="Isis Ayal"/>
    <s v="Male"/>
    <n v="47015"/>
    <x v="3"/>
    <s v="Widowed"/>
    <x v="2"/>
    <s v="Catv"/>
    <x v="0"/>
    <n v="3"/>
  </r>
  <r>
    <n v="1648"/>
    <s v="Charlee Calhou"/>
    <s v="Male"/>
    <n v="96848"/>
    <x v="0"/>
    <s v="Single"/>
    <x v="1"/>
    <s v="Aerial"/>
    <x v="0"/>
    <n v="3"/>
  </r>
  <r>
    <n v="1649"/>
    <s v="Walter Pruitt"/>
    <s v="Male"/>
    <n v="87451"/>
    <x v="0"/>
    <s v="Single"/>
    <x v="2"/>
    <s v="Wireline Construction"/>
    <x v="0"/>
    <n v="3"/>
  </r>
  <r>
    <n v="1650"/>
    <s v="Julie Harrin"/>
    <s v="Male"/>
    <n v="29739"/>
    <x v="4"/>
    <s v="Widowed"/>
    <x v="2"/>
    <s v="Engineers"/>
    <x v="0"/>
    <n v="3"/>
  </r>
  <r>
    <n v="1651"/>
    <s v="Amara Woo"/>
    <s v="Female"/>
    <n v="13117"/>
    <x v="3"/>
    <s v="Widowed"/>
    <x v="2"/>
    <s v="Aerial"/>
    <x v="0"/>
    <n v="3"/>
  </r>
  <r>
    <n v="1652"/>
    <s v="Nevaeh Ponc"/>
    <s v="Female"/>
    <n v="2581"/>
    <x v="0"/>
    <s v="Single"/>
    <x v="2"/>
    <s v="Field Operations"/>
    <x v="0"/>
    <n v="3"/>
  </r>
  <r>
    <n v="1653"/>
    <s v="Greta Fields"/>
    <s v="Male"/>
    <n v="63435"/>
    <x v="1"/>
    <s v="Married"/>
    <x v="2"/>
    <s v="Field Operations"/>
    <x v="0"/>
    <n v="3"/>
  </r>
  <r>
    <n v="1654"/>
    <s v="Zackery Hes"/>
    <s v="Male"/>
    <n v="87224"/>
    <x v="3"/>
    <s v="Divorced"/>
    <x v="2"/>
    <s v="Engineers"/>
    <x v="0"/>
    <n v="3"/>
  </r>
  <r>
    <n v="1655"/>
    <s v="Chloe Goul"/>
    <s v="Male"/>
    <n v="3563"/>
    <x v="3"/>
    <s v="Married"/>
    <x v="2"/>
    <s v="Wireline Construction"/>
    <x v="0"/>
    <n v="3"/>
  </r>
  <r>
    <n v="1656"/>
    <s v="Elyse Chandl"/>
    <s v="Male"/>
    <n v="10497"/>
    <x v="3"/>
    <s v="Single"/>
    <x v="5"/>
    <s v="Field Operations"/>
    <x v="0"/>
    <n v="3"/>
  </r>
  <r>
    <n v="1657"/>
    <s v="Isaias Briggs"/>
    <s v="Male"/>
    <n v="38675"/>
    <x v="2"/>
    <s v="Married"/>
    <x v="2"/>
    <s v="Engineers"/>
    <x v="0"/>
    <n v="3"/>
  </r>
  <r>
    <n v="1658"/>
    <s v="Allison Fran"/>
    <s v="Male"/>
    <n v="72313"/>
    <x v="2"/>
    <s v="Widowed"/>
    <x v="2"/>
    <s v="Field Operations"/>
    <x v="0"/>
    <n v="3"/>
  </r>
  <r>
    <n v="1659"/>
    <s v="Joaquin Hah"/>
    <s v="Female"/>
    <n v="39930"/>
    <x v="0"/>
    <s v="Single"/>
    <x v="1"/>
    <s v="Field Operations"/>
    <x v="0"/>
    <n v="3"/>
  </r>
  <r>
    <n v="1660"/>
    <s v="Drake Nichol"/>
    <s v="Male"/>
    <n v="47536"/>
    <x v="2"/>
    <s v="Widowed"/>
    <x v="2"/>
    <s v="General - Con"/>
    <x v="0"/>
    <n v="3"/>
  </r>
  <r>
    <n v="1661"/>
    <s v="Kenna Porter"/>
    <s v="Male"/>
    <n v="91255"/>
    <x v="1"/>
    <s v="Divorced"/>
    <x v="2"/>
    <s v="Finance &amp; Accounting"/>
    <x v="0"/>
    <n v="3"/>
  </r>
  <r>
    <n v="1662"/>
    <s v="Peter Won"/>
    <s v="Female"/>
    <n v="19115"/>
    <x v="1"/>
    <s v="Married"/>
    <x v="2"/>
    <s v="Engineers"/>
    <x v="0"/>
    <n v="3"/>
  </r>
  <r>
    <n v="1663"/>
    <s v="Fatima Pennin"/>
    <s v="Female"/>
    <n v="32063"/>
    <x v="4"/>
    <s v="Widowed"/>
    <x v="2"/>
    <s v="Aerial"/>
    <x v="0"/>
    <n v="3"/>
  </r>
  <r>
    <n v="1664"/>
    <s v="Lainey Ayer"/>
    <s v="Male"/>
    <n v="2597"/>
    <x v="0"/>
    <s v="Single"/>
    <x v="2"/>
    <s v="Splicing"/>
    <x v="0"/>
    <n v="3"/>
  </r>
  <r>
    <n v="1665"/>
    <s v="Tania Jennin"/>
    <s v="Male"/>
    <n v="30018"/>
    <x v="3"/>
    <s v="Widowed"/>
    <x v="2"/>
    <s v="Project Management - Con"/>
    <x v="0"/>
    <n v="3"/>
  </r>
  <r>
    <n v="1666"/>
    <s v="Kara Ferrel"/>
    <s v="Male"/>
    <n v="38619"/>
    <x v="3"/>
    <s v="Divorced"/>
    <x v="2"/>
    <s v="General - Con"/>
    <x v="0"/>
    <n v="3"/>
  </r>
  <r>
    <n v="1667"/>
    <s v="George Sheppa"/>
    <s v="Male"/>
    <n v="62112"/>
    <x v="3"/>
    <s v="Widowed"/>
    <x v="5"/>
    <s v="Splicing"/>
    <x v="0"/>
    <n v="3"/>
  </r>
  <r>
    <n v="1668"/>
    <s v="Taniyah Mcmill"/>
    <s v="Male"/>
    <n v="35842"/>
    <x v="3"/>
    <s v="Single"/>
    <x v="5"/>
    <s v="Aerial"/>
    <x v="0"/>
    <n v="3"/>
  </r>
  <r>
    <n v="1669"/>
    <s v="Kole Avil"/>
    <s v="Male"/>
    <n v="78813"/>
    <x v="4"/>
    <s v="Divorced"/>
    <x v="2"/>
    <s v="Field Operations"/>
    <x v="0"/>
    <n v="3"/>
  </r>
  <r>
    <n v="1670"/>
    <s v="Ernest Muno"/>
    <s v="Female"/>
    <n v="4772"/>
    <x v="2"/>
    <s v="Widowed"/>
    <x v="2"/>
    <s v="Splicing"/>
    <x v="0"/>
    <n v="3"/>
  </r>
  <r>
    <n v="1671"/>
    <s v="Rose Jordan"/>
    <s v="Female"/>
    <n v="83162"/>
    <x v="0"/>
    <s v="Married"/>
    <x v="1"/>
    <s v="Project Management - Con"/>
    <x v="0"/>
    <n v="3"/>
  </r>
  <r>
    <n v="1672"/>
    <s v="Amaris Torres"/>
    <s v="Male"/>
    <n v="21426"/>
    <x v="4"/>
    <s v="Married"/>
    <x v="2"/>
    <s v="Field Operations"/>
    <x v="0"/>
    <n v="3"/>
  </r>
  <r>
    <n v="1673"/>
    <s v="Titus Low"/>
    <s v="Female"/>
    <n v="74874"/>
    <x v="2"/>
    <s v="Widowed"/>
    <x v="2"/>
    <s v="General - Con"/>
    <x v="0"/>
    <n v="3"/>
  </r>
  <r>
    <n v="1674"/>
    <s v="Savanah Prince"/>
    <s v="Female"/>
    <n v="56043"/>
    <x v="2"/>
    <s v="Married"/>
    <x v="2"/>
    <s v="Wireline Construction"/>
    <x v="0"/>
    <n v="3"/>
  </r>
  <r>
    <n v="1675"/>
    <s v="Dawson Pollar"/>
    <s v="Male"/>
    <n v="59192"/>
    <x v="1"/>
    <s v="Widowed"/>
    <x v="2"/>
    <s v="Field Operations"/>
    <x v="0"/>
    <n v="3"/>
  </r>
  <r>
    <n v="1676"/>
    <s v="Moises Da"/>
    <s v="Male"/>
    <n v="82767"/>
    <x v="2"/>
    <s v="Widowed"/>
    <x v="2"/>
    <s v="Catv"/>
    <x v="0"/>
    <n v="3"/>
  </r>
  <r>
    <n v="1677"/>
    <s v="Sadie Sheppa"/>
    <s v="Female"/>
    <n v="44156"/>
    <x v="2"/>
    <s v="Widowed"/>
    <x v="2"/>
    <s v="General - Con"/>
    <x v="0"/>
    <n v="3"/>
  </r>
  <r>
    <n v="1678"/>
    <s v="Soren Colema"/>
    <s v="Female"/>
    <n v="59433"/>
    <x v="3"/>
    <s v="Widowed"/>
    <x v="5"/>
    <s v="Field Operations"/>
    <x v="0"/>
    <n v="3"/>
  </r>
  <r>
    <n v="1679"/>
    <s v="Sage Morris"/>
    <s v="Male"/>
    <n v="42691"/>
    <x v="3"/>
    <s v="Widowed"/>
    <x v="5"/>
    <s v="Engineers"/>
    <x v="0"/>
    <n v="3"/>
  </r>
  <r>
    <n v="1680"/>
    <s v="Lillian Steele"/>
    <s v="Male"/>
    <n v="33673"/>
    <x v="2"/>
    <s v="Divorced"/>
    <x v="2"/>
    <s v="General - Con"/>
    <x v="0"/>
    <n v="3"/>
  </r>
  <r>
    <n v="1681"/>
    <s v="Deanna Mez"/>
    <s v="Female"/>
    <n v="34659"/>
    <x v="0"/>
    <s v="Divorced"/>
    <x v="2"/>
    <s v="Engineers"/>
    <x v="0"/>
    <n v="3"/>
  </r>
  <r>
    <n v="1682"/>
    <s v="Troy Tod"/>
    <s v="Female"/>
    <n v="65125"/>
    <x v="3"/>
    <s v="Married"/>
    <x v="2"/>
    <s v="Aerial"/>
    <x v="0"/>
    <n v="3"/>
  </r>
  <r>
    <n v="1683"/>
    <s v="Beckett She"/>
    <s v="Female"/>
    <n v="97969"/>
    <x v="2"/>
    <s v="Married"/>
    <x v="1"/>
    <s v="Aerial"/>
    <x v="0"/>
    <n v="3"/>
  </r>
  <r>
    <n v="1684"/>
    <s v="Eve Barker"/>
    <s v="Male"/>
    <n v="18894"/>
    <x v="1"/>
    <s v="Widowed"/>
    <x v="2"/>
    <s v="Engineers"/>
    <x v="0"/>
    <n v="3"/>
  </r>
  <r>
    <n v="1685"/>
    <s v="Lillie Wilker"/>
    <s v="Female"/>
    <n v="16287"/>
    <x v="3"/>
    <s v="Divorced"/>
    <x v="2"/>
    <s v="Aerial"/>
    <x v="0"/>
    <n v="3"/>
  </r>
  <r>
    <n v="1686"/>
    <s v="Alexis Harrel"/>
    <s v="Male"/>
    <n v="63472"/>
    <x v="3"/>
    <s v="Widowed"/>
    <x v="2"/>
    <s v="Finance &amp; Accounting"/>
    <x v="0"/>
    <n v="3"/>
  </r>
  <r>
    <n v="1687"/>
    <s v="Mylee Sno"/>
    <s v="Male"/>
    <n v="19801"/>
    <x v="0"/>
    <s v="Widowed"/>
    <x v="2"/>
    <s v="Engineers"/>
    <x v="0"/>
    <n v="3"/>
  </r>
  <r>
    <n v="1688"/>
    <s v="Elsa Mckenz"/>
    <s v="Male"/>
    <n v="34107"/>
    <x v="2"/>
    <s v="Divorced"/>
    <x v="2"/>
    <s v="Shop (Fleet)"/>
    <x v="0"/>
    <n v="3"/>
  </r>
  <r>
    <n v="1689"/>
    <s v="Kolby Ree"/>
    <s v="Male"/>
    <n v="35372"/>
    <x v="2"/>
    <s v="Married"/>
    <x v="5"/>
    <s v="Field Operations"/>
    <x v="0"/>
    <n v="3"/>
  </r>
  <r>
    <n v="1690"/>
    <s v="Kyler Morale"/>
    <s v="Male"/>
    <n v="56249"/>
    <x v="3"/>
    <s v="Widowed"/>
    <x v="5"/>
    <s v="Yard (Material Handling)"/>
    <x v="0"/>
    <n v="3"/>
  </r>
  <r>
    <n v="1691"/>
    <s v="Jasiah Walton"/>
    <s v="Male"/>
    <n v="77562"/>
    <x v="3"/>
    <s v="Widowed"/>
    <x v="2"/>
    <s v="Project Management - Con"/>
    <x v="0"/>
    <n v="3"/>
  </r>
  <r>
    <n v="1692"/>
    <s v="Urijah Brandt"/>
    <s v="Female"/>
    <n v="23764"/>
    <x v="2"/>
    <s v="Widowed"/>
    <x v="2"/>
    <s v="Engineers"/>
    <x v="0"/>
    <n v="3"/>
  </r>
  <r>
    <n v="1693"/>
    <s v="Gianna Pop"/>
    <s v="Female"/>
    <n v="2558"/>
    <x v="2"/>
    <s v="Single"/>
    <x v="2"/>
    <s v="Field Operations"/>
    <x v="0"/>
    <n v="3"/>
  </r>
  <r>
    <n v="1694"/>
    <s v="Malia Reynol"/>
    <s v="Male"/>
    <n v="82773"/>
    <x v="4"/>
    <s v="Married"/>
    <x v="2"/>
    <s v="Aerial"/>
    <x v="0"/>
    <n v="3"/>
  </r>
  <r>
    <n v="1695"/>
    <s v="Claire Gordon"/>
    <s v="Female"/>
    <n v="20654"/>
    <x v="2"/>
    <s v="Widowed"/>
    <x v="2"/>
    <s v="Isp"/>
    <x v="0"/>
    <n v="3"/>
  </r>
  <r>
    <n v="1696"/>
    <s v="Joshua Hal"/>
    <s v="Male"/>
    <n v="74846"/>
    <x v="1"/>
    <s v="Married"/>
    <x v="2"/>
    <s v="General - Eng"/>
    <x v="0"/>
    <n v="3"/>
  </r>
  <r>
    <n v="1697"/>
    <s v="Mattie Peters"/>
    <s v="Male"/>
    <n v="3758"/>
    <x v="4"/>
    <s v="Widowed"/>
    <x v="2"/>
    <s v="General - Con"/>
    <x v="0"/>
    <n v="3"/>
  </r>
  <r>
    <n v="1698"/>
    <s v="Makai Nola"/>
    <s v="Male"/>
    <n v="5156"/>
    <x v="0"/>
    <s v="Married"/>
    <x v="2"/>
    <s v="Billable Consultants"/>
    <x v="0"/>
    <n v="3"/>
  </r>
  <r>
    <n v="1699"/>
    <s v="Trevon Briggs"/>
    <s v="Male"/>
    <n v="64233"/>
    <x v="1"/>
    <s v="Married"/>
    <x v="5"/>
    <s v="Executive"/>
    <x v="0"/>
    <n v="3"/>
  </r>
  <r>
    <n v="1700"/>
    <s v="Gretchen Week"/>
    <s v="Male"/>
    <n v="61270"/>
    <x v="4"/>
    <s v="Widowed"/>
    <x v="2"/>
    <s v="Engineers"/>
    <x v="0"/>
    <n v="3"/>
  </r>
  <r>
    <n v="1701"/>
    <s v="Corey Hurs"/>
    <s v="Male"/>
    <n v="36731"/>
    <x v="2"/>
    <s v="Single"/>
    <x v="2"/>
    <s v="Project Management - Con"/>
    <x v="0"/>
    <n v="3"/>
  </r>
  <r>
    <n v="1702"/>
    <s v="Alison Pug"/>
    <s v="Female"/>
    <n v="49479"/>
    <x v="2"/>
    <s v="Single"/>
    <x v="2"/>
    <s v="Project Management - Con"/>
    <x v="0"/>
    <n v="3"/>
  </r>
  <r>
    <n v="1703"/>
    <s v="Kadence Sandov"/>
    <s v="Female"/>
    <n v="26140"/>
    <x v="2"/>
    <s v="Single"/>
    <x v="1"/>
    <s v="Aerial"/>
    <x v="0"/>
    <n v="3"/>
  </r>
  <r>
    <n v="1704"/>
    <s v="Mckenzie Ki"/>
    <s v="Female"/>
    <n v="59091"/>
    <x v="1"/>
    <s v="Widowed"/>
    <x v="2"/>
    <s v="Project Management - Con"/>
    <x v="0"/>
    <n v="3"/>
  </r>
  <r>
    <n v="1705"/>
    <s v="Randall Miller"/>
    <s v="Female"/>
    <n v="50425"/>
    <x v="1"/>
    <s v="Single"/>
    <x v="2"/>
    <s v="Project Management - Con"/>
    <x v="0"/>
    <n v="3"/>
  </r>
  <r>
    <n v="1706"/>
    <s v="Lailah Hughes"/>
    <s v="Female"/>
    <n v="81407"/>
    <x v="1"/>
    <s v="Married"/>
    <x v="2"/>
    <s v="Aerial"/>
    <x v="0"/>
    <n v="3"/>
  </r>
  <r>
    <n v="1707"/>
    <s v="Quentin Calder"/>
    <s v="Male"/>
    <n v="93935"/>
    <x v="4"/>
    <s v="Married"/>
    <x v="2"/>
    <s v="Wireline Construction"/>
    <x v="0"/>
    <n v="3"/>
  </r>
  <r>
    <n v="1708"/>
    <s v="Molly Fische"/>
    <s v="Male"/>
    <n v="65055"/>
    <x v="4"/>
    <s v="Widowed"/>
    <x v="2"/>
    <s v="Splicing"/>
    <x v="0"/>
    <n v="3"/>
  </r>
  <r>
    <n v="1709"/>
    <s v="Anaya Stanto"/>
    <s v="Male"/>
    <n v="55354"/>
    <x v="3"/>
    <s v="Married"/>
    <x v="2"/>
    <s v="General - Sga"/>
    <x v="0"/>
    <n v="3"/>
  </r>
  <r>
    <n v="1710"/>
    <s v="Jaden Housto"/>
    <s v="Male"/>
    <n v="46239"/>
    <x v="3"/>
    <s v="Divorced"/>
    <x v="5"/>
    <s v="Field Operations"/>
    <x v="0"/>
    <n v="3"/>
  </r>
  <r>
    <n v="1711"/>
    <s v="Lance Bailey"/>
    <s v="Male"/>
    <n v="43594"/>
    <x v="2"/>
    <s v="Widowed"/>
    <x v="2"/>
    <s v="General - Con"/>
    <x v="0"/>
    <n v="3"/>
  </r>
  <r>
    <n v="1712"/>
    <s v="Quintin Hick"/>
    <s v="Female"/>
    <n v="72035"/>
    <x v="3"/>
    <s v="Single"/>
    <x v="2"/>
    <s v="Engineers"/>
    <x v="0"/>
    <n v="3"/>
  </r>
  <r>
    <n v="1713"/>
    <s v="Mauricio Meyers"/>
    <s v="Female"/>
    <n v="1218"/>
    <x v="4"/>
    <s v="Married"/>
    <x v="2"/>
    <s v="General - Con"/>
    <x v="0"/>
    <n v="3"/>
  </r>
  <r>
    <n v="1714"/>
    <s v="Tess Reilly"/>
    <s v="Female"/>
    <n v="5062"/>
    <x v="0"/>
    <s v="Married"/>
    <x v="1"/>
    <s v="Field Operations"/>
    <x v="0"/>
    <n v="3"/>
  </r>
  <r>
    <n v="1715"/>
    <s v="Reece Callah"/>
    <s v="Female"/>
    <n v="86362"/>
    <x v="0"/>
    <s v="Divorced"/>
    <x v="2"/>
    <s v="Aerial"/>
    <x v="0"/>
    <n v="3"/>
  </r>
  <r>
    <n v="1716"/>
    <s v="Tyrell Fuente"/>
    <s v="Female"/>
    <n v="21457"/>
    <x v="4"/>
    <s v="Widowed"/>
    <x v="2"/>
    <s v="General - Con"/>
    <x v="0"/>
    <n v="3"/>
  </r>
  <r>
    <n v="1717"/>
    <s v="Benjamin Kaufma"/>
    <s v="Male"/>
    <n v="49370"/>
    <x v="4"/>
    <s v="Widowed"/>
    <x v="2"/>
    <s v="General - Con"/>
    <x v="0"/>
    <n v="3"/>
  </r>
  <r>
    <n v="1718"/>
    <s v="Ayla Mcgrat"/>
    <s v="Male"/>
    <n v="17318"/>
    <x v="2"/>
    <s v="Divorced"/>
    <x v="2"/>
    <s v="Field Operations"/>
    <x v="0"/>
    <n v="3"/>
  </r>
  <r>
    <n v="1719"/>
    <s v="Katelyn Steven"/>
    <s v="Male"/>
    <n v="93155"/>
    <x v="1"/>
    <s v="Widowed"/>
    <x v="2"/>
    <s v="Field Operations"/>
    <x v="0"/>
    <n v="3"/>
  </r>
  <r>
    <n v="1720"/>
    <s v="Jaiden Christ"/>
    <s v="Male"/>
    <n v="32840"/>
    <x v="2"/>
    <s v="Single"/>
    <x v="2"/>
    <s v="Field Operations"/>
    <x v="0"/>
    <n v="3"/>
  </r>
  <r>
    <n v="1721"/>
    <s v="Elliott Odonne"/>
    <s v="Male"/>
    <n v="46552"/>
    <x v="0"/>
    <s v="Divorced"/>
    <x v="2"/>
    <s v="Finance &amp; Accounting"/>
    <x v="0"/>
    <n v="3"/>
  </r>
  <r>
    <n v="1722"/>
    <s v="Ronnie Dillon"/>
    <s v="Female"/>
    <n v="26893"/>
    <x v="1"/>
    <s v="Divorced"/>
    <x v="2"/>
    <s v="Wireless"/>
    <x v="0"/>
    <n v="3"/>
  </r>
  <r>
    <n v="1723"/>
    <s v="Gideon Saunde"/>
    <s v="Female"/>
    <n v="34649"/>
    <x v="3"/>
    <s v="Widowed"/>
    <x v="1"/>
    <s v="General - Eng"/>
    <x v="0"/>
    <n v="3"/>
  </r>
  <r>
    <n v="1724"/>
    <s v="Valerie Davi"/>
    <s v="Female"/>
    <n v="46050"/>
    <x v="2"/>
    <s v="Divorced"/>
    <x v="2"/>
    <s v="Yard (Material Handling)"/>
    <x v="0"/>
    <n v="3"/>
  </r>
  <r>
    <n v="1725"/>
    <s v="Jamarcus Thomas"/>
    <s v="Male"/>
    <n v="55738"/>
    <x v="3"/>
    <s v="Divorced"/>
    <x v="2"/>
    <s v="Field Operations"/>
    <x v="0"/>
    <n v="3"/>
  </r>
  <r>
    <n v="1726"/>
    <s v="Alden Powers"/>
    <s v="Male"/>
    <n v="71994"/>
    <x v="4"/>
    <s v="Single"/>
    <x v="2"/>
    <s v="Wireline Construction"/>
    <x v="0"/>
    <n v="3"/>
  </r>
  <r>
    <n v="1727"/>
    <s v="Haylie Arnold"/>
    <s v="Male"/>
    <n v="50024"/>
    <x v="1"/>
    <s v="Widowed"/>
    <x v="2"/>
    <s v="General - Con"/>
    <x v="0"/>
    <n v="3"/>
  </r>
  <r>
    <n v="1728"/>
    <s v="James Cockel"/>
    <s v="Male"/>
    <n v="2452"/>
    <x v="0"/>
    <s v="Divorced"/>
    <x v="0"/>
    <s v="General - Con"/>
    <x v="0"/>
    <n v="3"/>
  </r>
  <r>
    <n v="1729"/>
    <s v="Donna Bril"/>
    <s v="Female"/>
    <n v="1701"/>
    <x v="2"/>
    <s v="Divorced"/>
    <x v="0"/>
    <s v="General - Con"/>
    <x v="0"/>
    <n v="3"/>
  </r>
  <r>
    <n v="1730"/>
    <s v="Kristen Squatr"/>
    <s v="Female"/>
    <n v="2359"/>
    <x v="0"/>
    <s v="Divorced"/>
    <x v="0"/>
    <s v="General - Eng"/>
    <x v="0"/>
    <n v="3"/>
  </r>
  <r>
    <n v="1731"/>
    <s v="Erasumus Monkfi"/>
    <s v="Male"/>
    <n v="1450"/>
    <x v="3"/>
    <s v="Divorced"/>
    <x v="0"/>
    <s v="Engineers"/>
    <x v="0"/>
    <n v="3"/>
  </r>
  <r>
    <n v="1732"/>
    <s v="May Robers"/>
    <s v="Female"/>
    <n v="1902"/>
    <x v="1"/>
    <s v="Widowed"/>
    <x v="0"/>
    <s v="Fielders"/>
    <x v="0"/>
    <n v="3"/>
  </r>
  <r>
    <n v="1733"/>
    <s v="Shana Mauric"/>
    <s v="Female"/>
    <n v="2330"/>
    <x v="3"/>
    <s v="Married"/>
    <x v="0"/>
    <s v="Field Operations"/>
    <x v="0"/>
    <n v="3"/>
  </r>
  <r>
    <n v="1734"/>
    <s v="Raul Garcia"/>
    <s v="Male"/>
    <n v="1905"/>
    <x v="0"/>
    <s v="Widowed"/>
    <x v="0"/>
    <s v="Field Operations"/>
    <x v="0"/>
    <n v="3"/>
  </r>
  <r>
    <n v="1735"/>
    <s v="Rachael Baczen"/>
    <s v="Female"/>
    <n v="1902"/>
    <x v="0"/>
    <s v="Divorced"/>
    <x v="0"/>
    <s v="Shop (Fleet)"/>
    <x v="0"/>
    <n v="3"/>
  </r>
  <r>
    <n v="1736"/>
    <s v="Enrico Langto"/>
    <s v="Male"/>
    <n v="2048"/>
    <x v="2"/>
    <s v="Married"/>
    <x v="0"/>
    <s v="Field Operations"/>
    <x v="0"/>
    <n v="3"/>
  </r>
  <r>
    <n v="1737"/>
    <s v="Colleen Zim"/>
    <s v="Female"/>
    <n v="1730"/>
    <x v="1"/>
    <s v="Widowed"/>
    <x v="0"/>
    <s v="General - Eng"/>
    <x v="0"/>
    <n v="3"/>
  </r>
  <r>
    <n v="1738"/>
    <s v="Phil Clos"/>
    <s v="Male"/>
    <n v="2169"/>
    <x v="0"/>
    <s v="Single"/>
    <x v="0"/>
    <s v="General - Eng"/>
    <x v="0"/>
    <n v="3"/>
  </r>
  <r>
    <n v="1739"/>
    <s v="Hang T Wol"/>
    <s v="Female"/>
    <n v="2302"/>
    <x v="1"/>
    <s v="Married"/>
    <x v="0"/>
    <s v="Aerial"/>
    <x v="0"/>
    <n v="3"/>
  </r>
  <r>
    <n v="1740"/>
    <s v="Lei-Ming Nguyen"/>
    <s v="Female"/>
    <n v="2132"/>
    <x v="2"/>
    <s v="Married"/>
    <x v="0"/>
    <s v="General - Con"/>
    <x v="0"/>
    <n v="3"/>
  </r>
  <r>
    <n v="1741"/>
    <s v="Denisa S Dobrin"/>
    <s v="Female"/>
    <n v="2125"/>
    <x v="4"/>
    <s v="Single"/>
    <x v="0"/>
    <s v="General - Eng"/>
    <x v="0"/>
    <n v="3"/>
  </r>
  <r>
    <n v="1742"/>
    <s v="Maryellen Jackso"/>
    <s v="Female"/>
    <n v="2081"/>
    <x v="4"/>
    <s v="Divorced"/>
    <x v="0"/>
    <s v="Wireline Construction"/>
    <x v="0"/>
    <n v="3"/>
  </r>
  <r>
    <n v="1743"/>
    <s v="David Gordon"/>
    <s v="Male"/>
    <n v="2169"/>
    <x v="3"/>
    <s v="Single"/>
    <x v="0"/>
    <s v="Splicing"/>
    <x v="0"/>
    <n v="3"/>
  </r>
  <r>
    <n v="1744"/>
    <s v="Mei Tran"/>
    <s v="Female"/>
    <n v="2021"/>
    <x v="1"/>
    <s v="Married"/>
    <x v="0"/>
    <s v="Field Operations"/>
    <x v="0"/>
    <n v="3"/>
  </r>
  <r>
    <n v="1745"/>
    <s v="Lindsey Langfo"/>
    <s v="Female"/>
    <n v="2090"/>
    <x v="2"/>
    <s v="Widowed"/>
    <x v="0"/>
    <s v="Aerial"/>
    <x v="0"/>
    <n v="3"/>
  </r>
  <r>
    <n v="1746"/>
    <s v="Brad Pit"/>
    <s v="Male"/>
    <n v="2451"/>
    <x v="1"/>
    <s v="Widowed"/>
    <x v="0"/>
    <s v="General - Sga"/>
    <x v="0"/>
    <n v="3"/>
  </r>
  <r>
    <n v="1747"/>
    <s v="Susan Goo"/>
    <s v="Female"/>
    <n v="1886"/>
    <x v="0"/>
    <s v="Divorced"/>
    <x v="0"/>
    <s v="Field Operations"/>
    <x v="0"/>
    <n v="3"/>
  </r>
  <r>
    <n v="1748"/>
    <s v="Ashley Ros"/>
    <s v="Female"/>
    <n v="1886"/>
    <x v="0"/>
    <s v="Widowed"/>
    <x v="0"/>
    <s v="Underground"/>
    <x v="0"/>
    <n v="3"/>
  </r>
  <r>
    <n v="1749"/>
    <s v="Kaeden Gonzal"/>
    <s v="Female"/>
    <n v="70227"/>
    <x v="1"/>
    <s v="Divorced"/>
    <x v="0"/>
    <s v="Field Operations"/>
    <x v="0"/>
    <n v="3"/>
  </r>
  <r>
    <n v="1750"/>
    <s v="Alissa Fre"/>
    <s v="Female"/>
    <n v="3204"/>
    <x v="2"/>
    <s v="Widowed"/>
    <x v="0"/>
    <s v="Field Operations"/>
    <x v="0"/>
    <n v="3"/>
  </r>
  <r>
    <n v="1751"/>
    <s v="Presley Steele"/>
    <s v="Female"/>
    <n v="81228"/>
    <x v="1"/>
    <s v="Widowed"/>
    <x v="0"/>
    <s v="General - Con"/>
    <x v="0"/>
    <n v="3"/>
  </r>
  <r>
    <n v="1752"/>
    <s v="Boston Avil"/>
    <s v="Male"/>
    <n v="56894"/>
    <x v="0"/>
    <s v="Single"/>
    <x v="0"/>
    <s v="General - Con"/>
    <x v="0"/>
    <n v="3"/>
  </r>
  <r>
    <n v="1753"/>
    <s v="Rodolfo Michae"/>
    <s v="Male"/>
    <n v="42759"/>
    <x v="3"/>
    <s v="Divorced"/>
    <x v="0"/>
    <s v="Field Operations"/>
    <x v="0"/>
    <n v="3"/>
  </r>
  <r>
    <n v="1754"/>
    <s v="Felix Frit"/>
    <s v="Male"/>
    <n v="61961"/>
    <x v="4"/>
    <s v="Single"/>
    <x v="0"/>
    <s v="Project Management - Con"/>
    <x v="0"/>
    <n v="3"/>
  </r>
  <r>
    <n v="1755"/>
    <s v="Amira Mcmill"/>
    <s v="Male"/>
    <n v="45449"/>
    <x v="2"/>
    <s v="Widowed"/>
    <x v="0"/>
    <s v="General - Con"/>
    <x v="0"/>
    <n v="3"/>
  </r>
  <r>
    <n v="1756"/>
    <s v="Annabelle Graham"/>
    <s v="Male"/>
    <n v="32636"/>
    <x v="3"/>
    <s v="Widowed"/>
    <x v="0"/>
    <s v="Splicing"/>
    <x v="0"/>
    <n v="3"/>
  </r>
  <r>
    <n v="1757"/>
    <s v="Leia Mccann"/>
    <s v="Female"/>
    <n v="74346"/>
    <x v="0"/>
    <s v="Widowed"/>
    <x v="0"/>
    <s v="Finance &amp; Accounting"/>
    <x v="0"/>
    <n v="3"/>
  </r>
  <r>
    <n v="1758"/>
    <s v="Henry Gra"/>
    <s v="Male"/>
    <n v="61791"/>
    <x v="0"/>
    <s v="Single"/>
    <x v="0"/>
    <s v="Splicing"/>
    <x v="0"/>
    <n v="3"/>
  </r>
  <r>
    <n v="1759"/>
    <s v="Jose Housto"/>
    <s v="Male"/>
    <n v="40003"/>
    <x v="0"/>
    <s v="Married"/>
    <x v="0"/>
    <s v="General - Con"/>
    <x v="0"/>
    <n v="3"/>
  </r>
  <r>
    <n v="1760"/>
    <s v="Janessa Mcconn"/>
    <s v="Male"/>
    <n v="93320"/>
    <x v="1"/>
    <s v="Single"/>
    <x v="0"/>
    <s v="General - Con"/>
    <x v="0"/>
    <n v="3"/>
  </r>
  <r>
    <n v="1761"/>
    <s v="Samson Elli"/>
    <s v="Female"/>
    <n v="97689"/>
    <x v="2"/>
    <s v="Married"/>
    <x v="0"/>
    <s v="Field Operations"/>
    <x v="0"/>
    <n v="3"/>
  </r>
  <r>
    <n v="1762"/>
    <s v="Lauren Ken"/>
    <s v="Female"/>
    <n v="37569"/>
    <x v="0"/>
    <s v="Divorced"/>
    <x v="0"/>
    <s v="Wireless"/>
    <x v="0"/>
    <n v="3"/>
  </r>
  <r>
    <n v="1763"/>
    <s v="Mckenzie Mac"/>
    <s v="Female"/>
    <n v="11574"/>
    <x v="4"/>
    <s v="Widowed"/>
    <x v="0"/>
    <s v="Engineers"/>
    <x v="0"/>
    <n v="3"/>
  </r>
  <r>
    <n v="1764"/>
    <s v="Donavan Chavez"/>
    <s v="Female"/>
    <n v="18917"/>
    <x v="3"/>
    <s v="Married"/>
    <x v="0"/>
    <s v="Engineers"/>
    <x v="0"/>
    <n v="3"/>
  </r>
  <r>
    <n v="1765"/>
    <s v="Haiden Coffey"/>
    <s v="Female"/>
    <n v="5819"/>
    <x v="4"/>
    <s v="Divorced"/>
    <x v="0"/>
    <s v="Project Management - Con"/>
    <x v="0"/>
    <n v="3"/>
  </r>
  <r>
    <n v="1766"/>
    <s v="Kasey Alexan"/>
    <s v="Female"/>
    <n v="75004"/>
    <x v="4"/>
    <s v="Married"/>
    <x v="0"/>
    <s v="Field Operations"/>
    <x v="0"/>
    <n v="3"/>
  </r>
  <r>
    <n v="1767"/>
    <s v="Kenneth Peters"/>
    <s v="Female"/>
    <n v="39000"/>
    <x v="0"/>
    <s v="Divorced"/>
    <x v="0"/>
    <s v="General - Con"/>
    <x v="0"/>
    <n v="3"/>
  </r>
  <r>
    <n v="1768"/>
    <s v="Lucia Hudson"/>
    <s v="Female"/>
    <n v="73245"/>
    <x v="3"/>
    <s v="Married"/>
    <x v="0"/>
    <s v="Aerial"/>
    <x v="0"/>
    <n v="3"/>
  </r>
  <r>
    <n v="1769"/>
    <s v="Rashad Randal"/>
    <s v="Male"/>
    <n v="83360"/>
    <x v="1"/>
    <s v="Widowed"/>
    <x v="0"/>
    <s v="Engineers"/>
    <x v="0"/>
    <n v="3"/>
  </r>
  <r>
    <n v="1770"/>
    <s v="Hayley Yor"/>
    <s v="Male"/>
    <n v="2072"/>
    <x v="1"/>
    <s v="Single"/>
    <x v="0"/>
    <s v="General - Sga"/>
    <x v="0"/>
    <n v="3"/>
  </r>
  <r>
    <n v="1771"/>
    <s v="Salma Shepar"/>
    <s v="Male"/>
    <n v="16902"/>
    <x v="1"/>
    <s v="Widowed"/>
    <x v="0"/>
    <s v="Shop (Fleet)"/>
    <x v="0"/>
    <n v="3"/>
  </r>
  <r>
    <n v="1772"/>
    <s v="Hallie Thornt"/>
    <s v="Male"/>
    <n v="70792"/>
    <x v="4"/>
    <s v="Widowed"/>
    <x v="0"/>
    <s v="General - Con"/>
    <x v="0"/>
    <n v="3"/>
  </r>
  <r>
    <n v="1773"/>
    <s v="Tiana Bishop"/>
    <s v="Male"/>
    <n v="25699"/>
    <x v="3"/>
    <s v="Married"/>
    <x v="0"/>
    <s v="General - Eng"/>
    <x v="0"/>
    <n v="3"/>
  </r>
  <r>
    <n v="1774"/>
    <s v="Regina Garcia"/>
    <s v="Female"/>
    <n v="96290"/>
    <x v="4"/>
    <s v="Widowed"/>
    <x v="0"/>
    <s v="Field Operations"/>
    <x v="0"/>
    <n v="3"/>
  </r>
  <r>
    <n v="1775"/>
    <s v="Julie Cochra"/>
    <s v="Male"/>
    <n v="23434"/>
    <x v="3"/>
    <s v="Single"/>
    <x v="0"/>
    <s v="Engineers"/>
    <x v="0"/>
    <n v="3"/>
  </r>
  <r>
    <n v="1776"/>
    <s v="Yamilet Pierce"/>
    <s v="Male"/>
    <n v="49243"/>
    <x v="4"/>
    <s v="Divorced"/>
    <x v="0"/>
    <s v="Project Management - Con"/>
    <x v="0"/>
    <n v="3"/>
  </r>
  <r>
    <n v="1777"/>
    <s v="Amare Hartma"/>
    <s v="Female"/>
    <n v="64893"/>
    <x v="1"/>
    <s v="Single"/>
    <x v="0"/>
    <s v="Splicing"/>
    <x v="0"/>
    <n v="3"/>
  </r>
  <r>
    <n v="1778"/>
    <s v="Cannon Le"/>
    <s v="Female"/>
    <n v="91836"/>
    <x v="2"/>
    <s v="Widowed"/>
    <x v="0"/>
    <s v="General - Con"/>
    <x v="0"/>
    <n v="3"/>
  </r>
  <r>
    <n v="1779"/>
    <s v="Yael Hodg"/>
    <s v="Female"/>
    <n v="85791"/>
    <x v="2"/>
    <s v="Married"/>
    <x v="0"/>
    <s v="Project Management - Con"/>
    <x v="0"/>
    <n v="3"/>
  </r>
  <r>
    <n v="1780"/>
    <s v="Colton Booker"/>
    <s v="Female"/>
    <n v="17208"/>
    <x v="1"/>
    <s v="Widowed"/>
    <x v="0"/>
    <s v="Field Operations"/>
    <x v="0"/>
    <n v="3"/>
  </r>
  <r>
    <n v="1781"/>
    <s v="Abril Cunnin"/>
    <s v="Female"/>
    <n v="88454"/>
    <x v="0"/>
    <s v="Divorced"/>
    <x v="0"/>
    <s v="General - Sga"/>
    <x v="0"/>
    <n v="3"/>
  </r>
  <r>
    <n v="1782"/>
    <s v="Braxton Hous"/>
    <s v="Female"/>
    <n v="69805"/>
    <x v="2"/>
    <s v="Married"/>
    <x v="0"/>
    <s v="Field Operations"/>
    <x v="0"/>
    <n v="3"/>
  </r>
  <r>
    <n v="1783"/>
    <s v="Destiney Pearso"/>
    <s v="Female"/>
    <n v="27170"/>
    <x v="0"/>
    <s v="Widowed"/>
    <x v="0"/>
    <s v="General - Con"/>
    <x v="0"/>
    <n v="3"/>
  </r>
  <r>
    <n v="1784"/>
    <s v="Trystan Ramo"/>
    <s v="Female"/>
    <n v="14325"/>
    <x v="2"/>
    <s v="Divorced"/>
    <x v="0"/>
    <s v="General - Con"/>
    <x v="0"/>
    <n v="3"/>
  </r>
  <r>
    <n v="1785"/>
    <s v="Miley Gutier"/>
    <s v="Female"/>
    <n v="39152"/>
    <x v="0"/>
    <s v="Widowed"/>
    <x v="0"/>
    <s v="Technology / It"/>
    <x v="0"/>
    <n v="3"/>
  </r>
  <r>
    <n v="1786"/>
    <s v="Tara Hoover"/>
    <s v="Male"/>
    <n v="67173"/>
    <x v="1"/>
    <s v="Widowed"/>
    <x v="0"/>
    <s v="Field Operations"/>
    <x v="0"/>
    <n v="3"/>
  </r>
  <r>
    <n v="1787"/>
    <s v="Layla Gutier"/>
    <s v="Male"/>
    <n v="76007"/>
    <x v="1"/>
    <s v="Divorced"/>
    <x v="0"/>
    <s v="Engineers"/>
    <x v="0"/>
    <n v="3"/>
  </r>
  <r>
    <n v="1788"/>
    <s v="Jakayla Hal"/>
    <s v="Male"/>
    <n v="50833"/>
    <x v="2"/>
    <s v="Divorced"/>
    <x v="0"/>
    <s v="Field Operations"/>
    <x v="0"/>
    <n v="3"/>
  </r>
  <r>
    <n v="1789"/>
    <s v="Jayson Fergus"/>
    <s v="Male"/>
    <n v="54218"/>
    <x v="2"/>
    <s v="Widowed"/>
    <x v="0"/>
    <s v="Engineers"/>
    <x v="0"/>
    <n v="3"/>
  </r>
  <r>
    <n v="1790"/>
    <s v="Nick Daniel"/>
    <s v="Female"/>
    <n v="54589"/>
    <x v="4"/>
    <s v="Divorced"/>
    <x v="0"/>
    <s v="Aerial"/>
    <x v="0"/>
    <n v="3"/>
  </r>
  <r>
    <n v="1791"/>
    <s v="Marvin Abbott"/>
    <s v="Female"/>
    <n v="9310"/>
    <x v="1"/>
    <s v="Divorced"/>
    <x v="0"/>
    <s v="Wireline Construction"/>
    <x v="0"/>
    <n v="3"/>
  </r>
  <r>
    <n v="1792"/>
    <s v="Sawyer Oliver"/>
    <s v="Male"/>
    <n v="6449"/>
    <x v="3"/>
    <s v="Divorced"/>
    <x v="0"/>
    <s v="Project Management - Eng"/>
    <x v="0"/>
    <n v="3"/>
  </r>
  <r>
    <n v="1793"/>
    <s v="Linda Baraja"/>
    <s v="Female"/>
    <n v="77756"/>
    <x v="1"/>
    <s v="Single"/>
    <x v="0"/>
    <s v="Executive"/>
    <x v="0"/>
    <n v="3"/>
  </r>
  <r>
    <n v="1794"/>
    <s v="Chance Blackw"/>
    <s v="Female"/>
    <n v="95802"/>
    <x v="0"/>
    <s v="Widowed"/>
    <x v="0"/>
    <s v="General - Sga"/>
    <x v="0"/>
    <n v="3"/>
  </r>
  <r>
    <n v="1795"/>
    <s v="Antonio Mcco"/>
    <s v="Female"/>
    <n v="71561"/>
    <x v="4"/>
    <s v="Widowed"/>
    <x v="0"/>
    <s v="Yard (Material Handling)"/>
    <x v="0"/>
    <n v="3"/>
  </r>
  <r>
    <n v="1796"/>
    <s v="Emmett Mercad"/>
    <s v="Female"/>
    <n v="9967"/>
    <x v="1"/>
    <s v="Divorced"/>
    <x v="0"/>
    <s v="Wireless"/>
    <x v="0"/>
    <n v="3"/>
  </r>
  <r>
    <n v="1797"/>
    <s v="Clara Wheele"/>
    <s v="Female"/>
    <n v="63255"/>
    <x v="1"/>
    <s v="Widowed"/>
    <x v="0"/>
    <s v="General - Con"/>
    <x v="0"/>
    <n v="3"/>
  </r>
  <r>
    <n v="1798"/>
    <s v="Kieran Mors"/>
    <s v="Female"/>
    <n v="34441"/>
    <x v="3"/>
    <s v="Widowed"/>
    <x v="0"/>
    <s v="Splicing"/>
    <x v="0"/>
    <n v="3"/>
  </r>
  <r>
    <n v="1799"/>
    <s v="Aliyah Schmit"/>
    <s v="Male"/>
    <n v="12152"/>
    <x v="3"/>
    <s v="Married"/>
    <x v="0"/>
    <s v="Field Operations"/>
    <x v="0"/>
    <n v="3"/>
  </r>
  <r>
    <n v="1800"/>
    <s v="Kyan Morris"/>
    <s v="Female"/>
    <n v="57065"/>
    <x v="3"/>
    <s v="Divorced"/>
    <x v="0"/>
    <s v="Wireline Construction"/>
    <x v="0"/>
    <n v="3"/>
  </r>
  <r>
    <n v="1801"/>
    <s v="Rayan Stephe"/>
    <s v="Female"/>
    <n v="17441"/>
    <x v="1"/>
    <s v="Married"/>
    <x v="0"/>
    <s v="General - Con"/>
    <x v="0"/>
    <n v="3"/>
  </r>
  <r>
    <n v="1802"/>
    <s v="Gael Jacobs"/>
    <s v="Female"/>
    <n v="1741"/>
    <x v="2"/>
    <s v="Divorced"/>
    <x v="0"/>
    <s v="Field Operations"/>
    <x v="0"/>
    <n v="3"/>
  </r>
  <r>
    <n v="1803"/>
    <s v="Stephany Nea"/>
    <s v="Female"/>
    <n v="69859"/>
    <x v="2"/>
    <s v="Divorced"/>
    <x v="0"/>
    <s v="General - Eng"/>
    <x v="0"/>
    <n v="3"/>
  </r>
  <r>
    <n v="1804"/>
    <s v="Trevon Deleon"/>
    <s v="Male"/>
    <n v="94462"/>
    <x v="1"/>
    <s v="Widowed"/>
    <x v="0"/>
    <s v="Field Operations"/>
    <x v="0"/>
    <n v="3"/>
  </r>
  <r>
    <n v="1805"/>
    <s v="Phoenix Pitt"/>
    <s v="Male"/>
    <n v="50864"/>
    <x v="3"/>
    <s v="Divorced"/>
    <x v="0"/>
    <s v="Aerial"/>
    <x v="0"/>
    <n v="3"/>
  </r>
  <r>
    <n v="1806"/>
    <s v="Nola Gilles"/>
    <s v="Male"/>
    <n v="8972"/>
    <x v="4"/>
    <s v="Single"/>
    <x v="0"/>
    <s v="General - Con"/>
    <x v="0"/>
    <n v="3"/>
  </r>
  <r>
    <n v="1807"/>
    <s v="Jeramiah Schwar"/>
    <s v="Female"/>
    <n v="94163"/>
    <x v="0"/>
    <s v="Widowed"/>
    <x v="0"/>
    <s v="Yard (Material Handling)"/>
    <x v="0"/>
    <n v="3"/>
  </r>
  <r>
    <n v="1808"/>
    <s v="Aaden Mercer"/>
    <s v="Female"/>
    <n v="37289"/>
    <x v="3"/>
    <s v="Married"/>
    <x v="0"/>
    <s v="Splicing"/>
    <x v="0"/>
    <n v="3"/>
  </r>
  <r>
    <n v="1809"/>
    <s v="Nathalia Goo"/>
    <s v="Female"/>
    <n v="21417"/>
    <x v="2"/>
    <s v="Divorced"/>
    <x v="0"/>
    <s v="Yard (Material Handling)"/>
    <x v="0"/>
    <n v="3"/>
  </r>
  <r>
    <n v="1810"/>
    <s v="Zaria Benton"/>
    <s v="Male"/>
    <n v="22860"/>
    <x v="3"/>
    <s v="Divorced"/>
    <x v="0"/>
    <s v="General - Con"/>
    <x v="0"/>
    <n v="3"/>
  </r>
  <r>
    <n v="1811"/>
    <s v="Miley Ortega"/>
    <s v="Female"/>
    <n v="50910"/>
    <x v="3"/>
    <s v="Divorced"/>
    <x v="0"/>
    <s v="Technology / It"/>
    <x v="0"/>
    <n v="3"/>
  </r>
  <r>
    <n v="1812"/>
    <s v="Julia Farmer"/>
    <s v="Female"/>
    <n v="78363"/>
    <x v="3"/>
    <s v="Widowed"/>
    <x v="0"/>
    <s v="General - Con"/>
    <x v="0"/>
    <n v="3"/>
  </r>
  <r>
    <n v="1813"/>
    <s v="Valentin La"/>
    <s v="Female"/>
    <n v="61521"/>
    <x v="2"/>
    <s v="Divorced"/>
    <x v="0"/>
    <s v="Aerial"/>
    <x v="0"/>
    <n v="3"/>
  </r>
  <r>
    <n v="1814"/>
    <s v="Darnell Ritter"/>
    <s v="Female"/>
    <n v="43420"/>
    <x v="3"/>
    <s v="Widowed"/>
    <x v="0"/>
    <s v="Wireline Construction"/>
    <x v="0"/>
    <n v="3"/>
  </r>
  <r>
    <n v="1815"/>
    <s v="Kierra Lozano"/>
    <s v="Female"/>
    <n v="44224"/>
    <x v="4"/>
    <s v="Married"/>
    <x v="0"/>
    <s v="Project Management - Con"/>
    <x v="0"/>
    <n v="3"/>
  </r>
  <r>
    <n v="1816"/>
    <s v="Jamari Dun"/>
    <s v="Female"/>
    <n v="83618"/>
    <x v="2"/>
    <s v="Single"/>
    <x v="0"/>
    <s v="General - Con"/>
    <x v="0"/>
    <n v="3"/>
  </r>
  <r>
    <n v="1817"/>
    <s v="Zoey Pag"/>
    <s v="Female"/>
    <n v="41874"/>
    <x v="2"/>
    <s v="Divorced"/>
    <x v="0"/>
    <s v="Aerial"/>
    <x v="0"/>
    <n v="3"/>
  </r>
  <r>
    <n v="1818"/>
    <s v="Kendra Vele"/>
    <s v="Male"/>
    <n v="32718"/>
    <x v="1"/>
    <s v="Widowed"/>
    <x v="0"/>
    <s v="Yard (Material Handling)"/>
    <x v="0"/>
    <n v="3"/>
  </r>
  <r>
    <n v="1819"/>
    <s v="Alison Fuller"/>
    <s v="Female"/>
    <n v="24932"/>
    <x v="3"/>
    <s v="Single"/>
    <x v="0"/>
    <s v="General - Con"/>
    <x v="0"/>
    <n v="3"/>
  </r>
  <r>
    <n v="1820"/>
    <s v="Toby Cooley"/>
    <s v="Female"/>
    <n v="74525"/>
    <x v="3"/>
    <s v="Divorced"/>
    <x v="0"/>
    <s v="Shop (Fleet)"/>
    <x v="0"/>
    <n v="3"/>
  </r>
  <r>
    <n v="1821"/>
    <s v="Emilie Hoo"/>
    <s v="Female"/>
    <n v="43930"/>
    <x v="1"/>
    <s v="Widowed"/>
    <x v="0"/>
    <s v="General - Sga"/>
    <x v="0"/>
    <n v="3"/>
  </r>
  <r>
    <n v="1822"/>
    <s v="Cortez Pen"/>
    <s v="Female"/>
    <n v="5184"/>
    <x v="3"/>
    <s v="Widowed"/>
    <x v="0"/>
    <s v="Wireline Construction"/>
    <x v="0"/>
    <n v="3"/>
  </r>
  <r>
    <n v="1823"/>
    <s v="Abbigail Blanch"/>
    <s v="Male"/>
    <n v="68971"/>
    <x v="3"/>
    <s v="Widowed"/>
    <x v="0"/>
    <s v="Finance &amp; Accounting"/>
    <x v="0"/>
    <n v="3"/>
  </r>
  <r>
    <n v="1824"/>
    <s v="Abby Curtis"/>
    <s v="Male"/>
    <n v="69340"/>
    <x v="2"/>
    <s v="Married"/>
    <x v="0"/>
    <s v="Yard (Material Handling)"/>
    <x v="0"/>
    <n v="3"/>
  </r>
  <r>
    <n v="1825"/>
    <s v="Giana Moor"/>
    <s v="Male"/>
    <n v="45326"/>
    <x v="0"/>
    <s v="Married"/>
    <x v="0"/>
    <s v="Splicing"/>
    <x v="0"/>
    <n v="3"/>
  </r>
  <r>
    <n v="1826"/>
    <s v="Giada Santos"/>
    <s v="Female"/>
    <n v="57901"/>
    <x v="2"/>
    <s v="Widowed"/>
    <x v="0"/>
    <s v="Aerial"/>
    <x v="1"/>
    <n v="3"/>
  </r>
  <r>
    <n v="1827"/>
    <s v="Jessie Church"/>
    <s v="Female"/>
    <n v="18674"/>
    <x v="2"/>
    <s v="Widowed"/>
    <x v="0"/>
    <s v="Field Operations"/>
    <x v="2"/>
    <n v="3"/>
  </r>
  <r>
    <n v="1828"/>
    <s v="Kaylah Ramo"/>
    <s v="Male"/>
    <n v="64947"/>
    <x v="3"/>
    <s v="Divorced"/>
    <x v="0"/>
    <s v="Wireline Construction"/>
    <x v="1"/>
    <n v="3"/>
  </r>
  <r>
    <n v="1829"/>
    <s v="Camille Frit"/>
    <s v="Male"/>
    <n v="37531"/>
    <x v="0"/>
    <s v="Married"/>
    <x v="0"/>
    <s v="Engineers"/>
    <x v="1"/>
    <n v="3"/>
  </r>
  <r>
    <n v="1830"/>
    <s v="Deangelo Murill"/>
    <s v="Female"/>
    <n v="78846"/>
    <x v="3"/>
    <s v="Married"/>
    <x v="0"/>
    <s v="Finance &amp; Accounting"/>
    <x v="2"/>
    <n v="3"/>
  </r>
  <r>
    <n v="1831"/>
    <s v="Emerson Gallag"/>
    <s v="Female"/>
    <n v="40762"/>
    <x v="4"/>
    <s v="Widowed"/>
    <x v="0"/>
    <s v="Isp"/>
    <x v="2"/>
    <n v="3"/>
  </r>
  <r>
    <n v="1832"/>
    <s v="April Bentle"/>
    <s v="Female"/>
    <n v="70743"/>
    <x v="0"/>
    <s v="Married"/>
    <x v="0"/>
    <s v="Engineers"/>
    <x v="2"/>
    <n v="3"/>
  </r>
  <r>
    <n v="1833"/>
    <s v="Ainsley Boot"/>
    <s v="Female"/>
    <n v="3284"/>
    <x v="0"/>
    <s v="Married"/>
    <x v="0"/>
    <s v="Field Operations"/>
    <x v="2"/>
    <n v="3"/>
  </r>
  <r>
    <n v="1834"/>
    <s v="Dereon Huffma"/>
    <s v="Female"/>
    <n v="80929"/>
    <x v="0"/>
    <s v="Divorced"/>
    <x v="0"/>
    <s v="Project Management - Con"/>
    <x v="2"/>
    <n v="3"/>
  </r>
  <r>
    <n v="1835"/>
    <s v="Colin Cherry"/>
    <s v="Female"/>
    <n v="5480"/>
    <x v="4"/>
    <s v="Single"/>
    <x v="0"/>
    <s v="Field Operations"/>
    <x v="2"/>
    <n v="3"/>
  </r>
  <r>
    <n v="1836"/>
    <s v="Karla Hine"/>
    <s v="Male"/>
    <n v="35394"/>
    <x v="1"/>
    <s v="Divorced"/>
    <x v="0"/>
    <s v="Field Operations"/>
    <x v="2"/>
    <n v="3"/>
  </r>
  <r>
    <n v="1837"/>
    <s v="Colton Decker"/>
    <s v="Female"/>
    <n v="5981"/>
    <x v="4"/>
    <s v="Divorced"/>
    <x v="0"/>
    <s v="Project Management - Con"/>
    <x v="2"/>
    <n v="3"/>
  </r>
  <r>
    <n v="1838"/>
    <s v="Jayleen Tra"/>
    <s v="Female"/>
    <n v="4188"/>
    <x v="0"/>
    <s v="Widowed"/>
    <x v="0"/>
    <s v="Aerial"/>
    <x v="1"/>
    <n v="3"/>
  </r>
  <r>
    <n v="1839"/>
    <s v="Aydin Perr"/>
    <s v="Female"/>
    <n v="74361"/>
    <x v="2"/>
    <s v="Single"/>
    <x v="0"/>
    <s v="People Services"/>
    <x v="1"/>
    <n v="3"/>
  </r>
  <r>
    <n v="1840"/>
    <s v="Jenna Case"/>
    <s v="Female"/>
    <n v="56925"/>
    <x v="1"/>
    <s v="Single"/>
    <x v="0"/>
    <s v="General - Eng"/>
    <x v="1"/>
    <n v="3"/>
  </r>
  <r>
    <n v="1841"/>
    <s v="Remington Bulloc"/>
    <s v="Female"/>
    <n v="62148"/>
    <x v="1"/>
    <s v="Widowed"/>
    <x v="0"/>
    <s v="Field Operations"/>
    <x v="1"/>
    <n v="3"/>
  </r>
  <r>
    <n v="1842"/>
    <s v="Delaney Stewar"/>
    <s v="Male"/>
    <n v="20467"/>
    <x v="4"/>
    <s v="Divorced"/>
    <x v="0"/>
    <s v="General - Con"/>
    <x v="1"/>
    <n v="3"/>
  </r>
  <r>
    <n v="1843"/>
    <s v="Saige Jone"/>
    <s v="Male"/>
    <n v="43130"/>
    <x v="1"/>
    <s v="Married"/>
    <x v="0"/>
    <s v="Engineers"/>
    <x v="2"/>
    <n v="3"/>
  </r>
  <r>
    <n v="1844"/>
    <s v="Camryn Frit"/>
    <s v="Female"/>
    <n v="52114"/>
    <x v="2"/>
    <s v="Single"/>
    <x v="0"/>
    <s v="General - Con"/>
    <x v="1"/>
    <n v="3"/>
  </r>
  <r>
    <n v="1845"/>
    <s v="Amanda Lamber"/>
    <s v="Female"/>
    <n v="78947"/>
    <x v="3"/>
    <s v="Single"/>
    <x v="0"/>
    <s v="Aerial"/>
    <x v="2"/>
    <n v="3"/>
  </r>
  <r>
    <n v="1846"/>
    <s v="Winston Callah"/>
    <s v="Male"/>
    <n v="85558"/>
    <x v="3"/>
    <s v="Single"/>
    <x v="0"/>
    <s v="Aerial"/>
    <x v="2"/>
    <n v="3"/>
  </r>
  <r>
    <n v="1847"/>
    <s v="Maverick Lan"/>
    <s v="Male"/>
    <n v="16653"/>
    <x v="2"/>
    <s v="Divorced"/>
    <x v="0"/>
    <s v="Project Management - Con"/>
    <x v="2"/>
    <n v="3"/>
  </r>
  <r>
    <n v="1848"/>
    <s v="Harold Rei"/>
    <s v="Male"/>
    <n v="40621"/>
    <x v="3"/>
    <s v="Divorced"/>
    <x v="0"/>
    <s v="Engineers"/>
    <x v="3"/>
    <n v="3"/>
  </r>
  <r>
    <n v="1849"/>
    <s v="Cindy Yor"/>
    <s v="Female"/>
    <n v="31815"/>
    <x v="1"/>
    <s v="Divorced"/>
    <x v="0"/>
    <s v="Project Management - Con"/>
    <x v="3"/>
    <n v="3"/>
  </r>
  <r>
    <n v="1850"/>
    <s v="Breanna Carden"/>
    <s v="Female"/>
    <n v="78073"/>
    <x v="0"/>
    <s v="Married"/>
    <x v="0"/>
    <s v="Aerial"/>
    <x v="3"/>
    <n v="3"/>
  </r>
  <r>
    <n v="1851"/>
    <s v="Tripp Blak"/>
    <s v="Female"/>
    <n v="57276"/>
    <x v="1"/>
    <s v="Single"/>
    <x v="0"/>
    <s v="General - Con"/>
    <x v="3"/>
    <n v="3"/>
  </r>
  <r>
    <n v="1852"/>
    <s v="Elaine Moo"/>
    <s v="Female"/>
    <n v="47682"/>
    <x v="3"/>
    <s v="Single"/>
    <x v="0"/>
    <s v="General - Con"/>
    <x v="3"/>
    <n v="3"/>
  </r>
  <r>
    <n v="1853"/>
    <s v="Jaime Morrow"/>
    <s v="Female"/>
    <n v="26452"/>
    <x v="2"/>
    <s v="Divorced"/>
    <x v="0"/>
    <s v="Wireline Construction"/>
    <x v="3"/>
    <n v="3"/>
  </r>
  <r>
    <n v="1854"/>
    <s v="Leslie Pott"/>
    <s v="Female"/>
    <n v="68252"/>
    <x v="4"/>
    <s v="Married"/>
    <x v="0"/>
    <s v="Shop (Fleet)"/>
    <x v="3"/>
    <n v="3"/>
  </r>
  <r>
    <n v="1855"/>
    <s v="Keith Haa"/>
    <s v="Male"/>
    <n v="42024"/>
    <x v="2"/>
    <s v="Married"/>
    <x v="0"/>
    <s v="General - Con"/>
    <x v="1"/>
    <n v="3"/>
  </r>
  <r>
    <n v="1856"/>
    <s v="Matteo Onea"/>
    <s v="Female"/>
    <n v="45723"/>
    <x v="3"/>
    <s v="Widowed"/>
    <x v="0"/>
    <s v="Field Operations"/>
    <x v="1"/>
    <n v="3"/>
  </r>
  <r>
    <n v="1857"/>
    <s v="Erik Graham"/>
    <s v="Male"/>
    <n v="93336"/>
    <x v="2"/>
    <s v="Divorced"/>
    <x v="0"/>
    <s v="Billable Consultants"/>
    <x v="1"/>
    <n v="3"/>
  </r>
  <r>
    <n v="1858"/>
    <s v="Lailah Hane"/>
    <s v="Female"/>
    <n v="16981"/>
    <x v="4"/>
    <s v="Widowed"/>
    <x v="0"/>
    <s v="Wireline Construction"/>
    <x v="1"/>
    <n v="3"/>
  </r>
  <r>
    <n v="1859"/>
    <s v="Mohamed Ga"/>
    <s v="Female"/>
    <n v="66623"/>
    <x v="1"/>
    <s v="Married"/>
    <x v="0"/>
    <s v="Field Operations"/>
    <x v="1"/>
    <n v="3"/>
  </r>
  <r>
    <n v="1860"/>
    <s v="Frankie Bank"/>
    <s v="Female"/>
    <n v="34484"/>
    <x v="4"/>
    <s v="Divorced"/>
    <x v="0"/>
    <s v="Project Management - Con"/>
    <x v="1"/>
    <n v="3"/>
  </r>
  <r>
    <n v="1861"/>
    <s v="Lorelei Glas"/>
    <s v="Male"/>
    <n v="97856"/>
    <x v="3"/>
    <s v="Widowed"/>
    <x v="0"/>
    <s v="Wireline Construction"/>
    <x v="1"/>
    <n v="3"/>
  </r>
  <r>
    <n v="1862"/>
    <s v="Marie Moye"/>
    <s v="Male"/>
    <n v="25103"/>
    <x v="2"/>
    <s v="Single"/>
    <x v="0"/>
    <s v="Aerial"/>
    <x v="1"/>
    <n v="3"/>
  </r>
  <r>
    <n v="1863"/>
    <s v="Amari Bowe"/>
    <s v="Female"/>
    <n v="87036"/>
    <x v="2"/>
    <s v="Single"/>
    <x v="0"/>
    <s v="Engineers"/>
    <x v="1"/>
    <n v="3"/>
  </r>
  <r>
    <n v="1864"/>
    <s v="Prince Dicker"/>
    <s v="Female"/>
    <n v="51953"/>
    <x v="1"/>
    <s v="Married"/>
    <x v="0"/>
    <s v="Field Operations"/>
    <x v="1"/>
    <n v="3"/>
  </r>
  <r>
    <n v="1865"/>
    <s v="Lane Church"/>
    <s v="Female"/>
    <n v="67354"/>
    <x v="4"/>
    <s v="Single"/>
    <x v="0"/>
    <s v="Field Operations"/>
    <x v="1"/>
    <n v="3"/>
  </r>
  <r>
    <n v="1866"/>
    <s v="Cassie Nola"/>
    <s v="Male"/>
    <n v="81653"/>
    <x v="4"/>
    <s v="Divorced"/>
    <x v="0"/>
    <s v="Field Operations"/>
    <x v="1"/>
    <n v="3"/>
  </r>
  <r>
    <n v="1867"/>
    <s v="Mauricio Buchan"/>
    <s v="Male"/>
    <n v="25698"/>
    <x v="4"/>
    <s v="Divorced"/>
    <x v="0"/>
    <s v="Engineers"/>
    <x v="2"/>
    <n v="3"/>
  </r>
  <r>
    <n v="1868"/>
    <s v="Briana Wan"/>
    <s v="Male"/>
    <n v="6756"/>
    <x v="3"/>
    <s v="Single"/>
    <x v="0"/>
    <s v="Field Operations"/>
    <x v="2"/>
    <n v="3"/>
  </r>
  <r>
    <n v="1869"/>
    <s v="Salma Blackw"/>
    <s v="Female"/>
    <n v="70511"/>
    <x v="4"/>
    <s v="Married"/>
    <x v="0"/>
    <s v="Catv"/>
    <x v="1"/>
    <n v="3"/>
  </r>
  <r>
    <n v="1870"/>
    <s v="Shelby Frazie"/>
    <s v="Female"/>
    <n v="73361"/>
    <x v="1"/>
    <s v="Married"/>
    <x v="0"/>
    <s v="Engineers"/>
    <x v="0"/>
    <n v="3"/>
  </r>
  <r>
    <n v="1871"/>
    <s v="Lindsay Becker"/>
    <s v="Female"/>
    <n v="51310"/>
    <x v="0"/>
    <s v="Widowed"/>
    <x v="0"/>
    <s v="Wireline Construction"/>
    <x v="0"/>
    <n v="3"/>
  </r>
  <r>
    <n v="1872"/>
    <s v="Reyna Goo"/>
    <s v="Female"/>
    <n v="64371"/>
    <x v="1"/>
    <s v="Married"/>
    <x v="0"/>
    <s v="Field Operations"/>
    <x v="0"/>
    <n v="3"/>
  </r>
  <r>
    <n v="1873"/>
    <s v="Nathalie Rivera"/>
    <s v="Female"/>
    <n v="76588"/>
    <x v="3"/>
    <s v="Married"/>
    <x v="0"/>
    <s v="Engineers"/>
    <x v="0"/>
    <n v="3"/>
  </r>
  <r>
    <n v="1874"/>
    <s v="Saniyah Schroe"/>
    <s v="Male"/>
    <n v="35018"/>
    <x v="4"/>
    <s v="Widowed"/>
    <x v="0"/>
    <s v="Technology / It"/>
    <x v="0"/>
    <n v="3"/>
  </r>
  <r>
    <n v="1875"/>
    <s v="Taylor Man"/>
    <s v="Male"/>
    <n v="24806"/>
    <x v="2"/>
    <s v="Single"/>
    <x v="0"/>
    <s v="General - Con"/>
    <x v="0"/>
    <n v="3"/>
  </r>
  <r>
    <n v="1876"/>
    <s v="Rylee Steven"/>
    <s v="Female"/>
    <n v="40691"/>
    <x v="1"/>
    <s v="Single"/>
    <x v="0"/>
    <s v="Field Operations"/>
    <x v="0"/>
    <n v="3"/>
  </r>
  <r>
    <n v="1877"/>
    <s v="Waylon Pennin"/>
    <s v="Male"/>
    <n v="5750"/>
    <x v="4"/>
    <s v="Married"/>
    <x v="0"/>
    <s v="General - Con"/>
    <x v="0"/>
    <n v="3"/>
  </r>
  <r>
    <n v="1878"/>
    <s v="Kobe Crosby"/>
    <s v="Female"/>
    <n v="78562"/>
    <x v="0"/>
    <s v="Single"/>
    <x v="0"/>
    <s v="Splicing"/>
    <x v="0"/>
    <n v="3"/>
  </r>
  <r>
    <n v="1879"/>
    <s v="Carmen Davids"/>
    <s v="Female"/>
    <n v="56517"/>
    <x v="3"/>
    <s v="Single"/>
    <x v="0"/>
    <s v="Engineers"/>
    <x v="0"/>
    <n v="3"/>
  </r>
  <r>
    <n v="1880"/>
    <s v="Sidney Mora"/>
    <s v="Female"/>
    <n v="10781"/>
    <x v="3"/>
    <s v="Widowed"/>
    <x v="0"/>
    <s v="Project Management - Con"/>
    <x v="0"/>
    <n v="3"/>
  </r>
  <r>
    <n v="1881"/>
    <s v="Alena Bonill"/>
    <s v="Male"/>
    <n v="54917"/>
    <x v="4"/>
    <s v="Single"/>
    <x v="0"/>
    <s v="Field Operations"/>
    <x v="0"/>
    <n v="3"/>
  </r>
  <r>
    <n v="1882"/>
    <s v="Baron Lun"/>
    <s v="Female"/>
    <n v="91039"/>
    <x v="4"/>
    <s v="Divorced"/>
    <x v="0"/>
    <s v="Fielders"/>
    <x v="0"/>
    <n v="3"/>
  </r>
  <r>
    <n v="1883"/>
    <s v="Giselle Butler"/>
    <s v="Female"/>
    <n v="26876"/>
    <x v="3"/>
    <s v="Single"/>
    <x v="0"/>
    <s v="Project Management - Con"/>
    <x v="0"/>
    <n v="3"/>
  </r>
  <r>
    <n v="1884"/>
    <s v="Sophie Horn"/>
    <s v="Female"/>
    <n v="57831"/>
    <x v="2"/>
    <s v="Married"/>
    <x v="0"/>
    <s v="General - Eng"/>
    <x v="0"/>
    <n v="3"/>
  </r>
  <r>
    <n v="1885"/>
    <s v="Jabari Guerre"/>
    <s v="Male"/>
    <n v="67723"/>
    <x v="2"/>
    <s v="Married"/>
    <x v="0"/>
    <s v="General - Con"/>
    <x v="0"/>
    <n v="3"/>
  </r>
  <r>
    <n v="1886"/>
    <s v="Ahmed Montgo"/>
    <s v="Male"/>
    <n v="79888"/>
    <x v="0"/>
    <s v="Single"/>
    <x v="0"/>
    <s v="Executive"/>
    <x v="0"/>
    <n v="3"/>
  </r>
  <r>
    <n v="1887"/>
    <s v="Esther Spears"/>
    <s v="Male"/>
    <n v="78957"/>
    <x v="0"/>
    <s v="Divorced"/>
    <x v="0"/>
    <s v="Field Operations"/>
    <x v="0"/>
    <n v="3"/>
  </r>
  <r>
    <n v="1888"/>
    <s v="Darian Wal"/>
    <s v="Female"/>
    <n v="36015"/>
    <x v="0"/>
    <s v="Married"/>
    <x v="0"/>
    <s v="Engineers"/>
    <x v="0"/>
    <n v="3"/>
  </r>
  <r>
    <n v="1889"/>
    <s v="Kaleb Col"/>
    <s v="Female"/>
    <n v="19032"/>
    <x v="2"/>
    <s v="Divorced"/>
    <x v="0"/>
    <s v="General - Con"/>
    <x v="0"/>
    <n v="3"/>
  </r>
  <r>
    <n v="1890"/>
    <s v="Anthony Terrel"/>
    <s v="Female"/>
    <n v="55466"/>
    <x v="0"/>
    <s v="Widowed"/>
    <x v="0"/>
    <s v="Splicing"/>
    <x v="0"/>
    <n v="3"/>
  </r>
  <r>
    <n v="1891"/>
    <s v="William Dougla"/>
    <s v="Female"/>
    <n v="6790"/>
    <x v="1"/>
    <s v="Married"/>
    <x v="0"/>
    <s v="Aerial"/>
    <x v="0"/>
    <n v="3"/>
  </r>
  <r>
    <n v="1892"/>
    <s v="Saniya Buc"/>
    <s v="Female"/>
    <n v="91219"/>
    <x v="4"/>
    <s v="Single"/>
    <x v="0"/>
    <s v="Aerial"/>
    <x v="0"/>
    <n v="3"/>
  </r>
  <r>
    <n v="1893"/>
    <s v="Kristopher Owe"/>
    <s v="Male"/>
    <n v="84422"/>
    <x v="0"/>
    <s v="Divorced"/>
    <x v="0"/>
    <s v="General - Con"/>
    <x v="0"/>
    <n v="3"/>
  </r>
  <r>
    <n v="1894"/>
    <s v="Hadley Tapi"/>
    <s v="Male"/>
    <n v="12371"/>
    <x v="2"/>
    <s v="Single"/>
    <x v="0"/>
    <s v="Field Operations"/>
    <x v="0"/>
    <n v="3"/>
  </r>
  <r>
    <n v="1895"/>
    <s v="Lillie Bus"/>
    <s v="Female"/>
    <n v="23076"/>
    <x v="0"/>
    <s v="Married"/>
    <x v="0"/>
    <s v="Wireline Construction"/>
    <x v="0"/>
    <n v="3"/>
  </r>
  <r>
    <n v="1896"/>
    <s v="Lamont Coo"/>
    <s v="Female"/>
    <n v="80925"/>
    <x v="1"/>
    <s v="Married"/>
    <x v="0"/>
    <s v="Engineers"/>
    <x v="0"/>
    <n v="3"/>
  </r>
  <r>
    <n v="1897"/>
    <s v="Danna Rollin"/>
    <s v="Male"/>
    <n v="38371"/>
    <x v="4"/>
    <s v="Divorced"/>
    <x v="0"/>
    <s v="Field Operations"/>
    <x v="0"/>
    <n v="3"/>
  </r>
  <r>
    <n v="1898"/>
    <s v="Shaun Velazq"/>
    <s v="Female"/>
    <n v="5154"/>
    <x v="0"/>
    <s v="Single"/>
    <x v="0"/>
    <s v="Field Operations"/>
    <x v="0"/>
    <n v="3"/>
  </r>
  <r>
    <n v="1899"/>
    <s v="Kolton Duarte"/>
    <s v="Female"/>
    <n v="57914"/>
    <x v="4"/>
    <s v="Married"/>
    <x v="0"/>
    <s v="Field Operations"/>
    <x v="0"/>
    <n v="3"/>
  </r>
  <r>
    <n v="1900"/>
    <s v="Jonas Brau"/>
    <s v="Female"/>
    <n v="46828"/>
    <x v="1"/>
    <s v="Widowed"/>
    <x v="0"/>
    <s v="General - Con"/>
    <x v="0"/>
    <n v="3"/>
  </r>
  <r>
    <n v="1901"/>
    <s v="Meadow How"/>
    <s v="Female"/>
    <n v="51699"/>
    <x v="0"/>
    <s v="Divorced"/>
    <x v="0"/>
    <s v="Engineers"/>
    <x v="0"/>
    <n v="3"/>
  </r>
  <r>
    <n v="1902"/>
    <s v="Sarahi Raymon"/>
    <s v="Male"/>
    <n v="86441"/>
    <x v="2"/>
    <s v="Divorced"/>
    <x v="0"/>
    <s v="Engineers"/>
    <x v="0"/>
    <n v="3"/>
  </r>
  <r>
    <n v="1903"/>
    <s v="Taylor Wiggin"/>
    <s v="Female"/>
    <n v="39875"/>
    <x v="3"/>
    <s v="Divorced"/>
    <x v="0"/>
    <s v="Field Operations"/>
    <x v="0"/>
    <n v="3"/>
  </r>
  <r>
    <n v="1904"/>
    <s v="Ezra Zhan"/>
    <s v="Female"/>
    <n v="73332"/>
    <x v="4"/>
    <s v="Widowed"/>
    <x v="0"/>
    <s v="General - Con"/>
    <x v="0"/>
    <n v="3"/>
  </r>
  <r>
    <n v="1905"/>
    <s v="Sonia Chun"/>
    <s v="Female"/>
    <n v="85085"/>
    <x v="4"/>
    <s v="Married"/>
    <x v="0"/>
    <s v="Wireline Construction"/>
    <x v="0"/>
    <n v="3"/>
  </r>
  <r>
    <n v="1906"/>
    <s v="Bryce Mill"/>
    <s v="Male"/>
    <n v="11009"/>
    <x v="1"/>
    <s v="Widowed"/>
    <x v="0"/>
    <s v="Field Operations"/>
    <x v="0"/>
    <n v="3"/>
  </r>
  <r>
    <n v="1907"/>
    <s v="Wade Wiggin"/>
    <s v="Male"/>
    <n v="89719"/>
    <x v="4"/>
    <s v="Widowed"/>
    <x v="0"/>
    <s v="Field Operations"/>
    <x v="0"/>
    <n v="3"/>
  </r>
  <r>
    <n v="1908"/>
    <s v="Selina Gonzal"/>
    <s v="Female"/>
    <n v="71466"/>
    <x v="0"/>
    <s v="Widowed"/>
    <x v="0"/>
    <s v="Field Operations"/>
    <x v="0"/>
    <n v="3"/>
  </r>
  <r>
    <n v="1909"/>
    <s v="Tyree Parson"/>
    <s v="Female"/>
    <n v="68175"/>
    <x v="0"/>
    <s v="Widowed"/>
    <x v="0"/>
    <s v="General - Con"/>
    <x v="0"/>
    <n v="3"/>
  </r>
  <r>
    <n v="1910"/>
    <s v="Adrian Murray"/>
    <s v="Female"/>
    <n v="48973"/>
    <x v="1"/>
    <s v="Divorced"/>
    <x v="0"/>
    <s v="General - Eng"/>
    <x v="0"/>
    <n v="3"/>
  </r>
  <r>
    <n v="1911"/>
    <s v="Kael Fisher"/>
    <s v="Female"/>
    <n v="36064"/>
    <x v="0"/>
    <s v="Divorced"/>
    <x v="0"/>
    <s v="Wireline Construction"/>
    <x v="0"/>
    <n v="3"/>
  </r>
  <r>
    <n v="1912"/>
    <s v="Erica French"/>
    <s v="Female"/>
    <n v="7544"/>
    <x v="4"/>
    <s v="Married"/>
    <x v="0"/>
    <s v="Engineers"/>
    <x v="0"/>
    <n v="3"/>
  </r>
  <r>
    <n v="1913"/>
    <s v="Damaris Onea"/>
    <s v="Male"/>
    <n v="70057"/>
    <x v="0"/>
    <s v="Married"/>
    <x v="0"/>
    <s v="General - Con"/>
    <x v="0"/>
    <n v="3"/>
  </r>
  <r>
    <n v="1914"/>
    <s v="Rebecca Crai"/>
    <s v="Female"/>
    <n v="34085"/>
    <x v="2"/>
    <s v="Married"/>
    <x v="0"/>
    <s v="Engineers"/>
    <x v="0"/>
    <n v="3"/>
  </r>
  <r>
    <n v="1915"/>
    <s v="Carley Waters"/>
    <s v="Female"/>
    <n v="25099"/>
    <x v="4"/>
    <s v="Divorced"/>
    <x v="0"/>
    <s v="General - Con"/>
    <x v="0"/>
    <n v="3"/>
  </r>
  <r>
    <n v="1916"/>
    <s v="Kadyn Harris"/>
    <s v="Male"/>
    <n v="86671"/>
    <x v="2"/>
    <s v="Divorced"/>
    <x v="0"/>
    <s v="General - Con"/>
    <x v="0"/>
    <n v="3"/>
  </r>
  <r>
    <n v="1917"/>
    <s v="Megan Huan"/>
    <s v="Female"/>
    <n v="39874"/>
    <x v="3"/>
    <s v="Single"/>
    <x v="0"/>
    <s v="General - Eng"/>
    <x v="0"/>
    <n v="3"/>
  </r>
  <r>
    <n v="1918"/>
    <s v="Callum Blai"/>
    <s v="Female"/>
    <n v="36065"/>
    <x v="3"/>
    <s v="Single"/>
    <x v="0"/>
    <s v="Field Operations"/>
    <x v="0"/>
    <n v="3"/>
  </r>
  <r>
    <n v="1919"/>
    <s v="Emilie Donald"/>
    <s v="Female"/>
    <n v="7972"/>
    <x v="2"/>
    <s v="Widowed"/>
    <x v="0"/>
    <s v="Shop (Fleet)"/>
    <x v="0"/>
    <n v="3"/>
  </r>
  <r>
    <n v="1920"/>
    <s v="Darius Duk"/>
    <s v="Female"/>
    <n v="81226"/>
    <x v="1"/>
    <s v="Widowed"/>
    <x v="0"/>
    <s v="Field Operations"/>
    <x v="0"/>
    <n v="3"/>
  </r>
  <r>
    <n v="1921"/>
    <s v="Kenya Decker"/>
    <s v="Male"/>
    <n v="10345"/>
    <x v="2"/>
    <s v="Married"/>
    <x v="0"/>
    <s v="Engineers"/>
    <x v="0"/>
    <n v="3"/>
  </r>
  <r>
    <n v="1922"/>
    <s v="Tyrese Sloa"/>
    <s v="Male"/>
    <n v="89245"/>
    <x v="4"/>
    <s v="Divorced"/>
    <x v="0"/>
    <s v="General - Con"/>
    <x v="0"/>
    <n v="3"/>
  </r>
  <r>
    <n v="1923"/>
    <s v="Giana Roac"/>
    <s v="Female"/>
    <n v="46757"/>
    <x v="2"/>
    <s v="Widowed"/>
    <x v="0"/>
    <s v="People Services"/>
    <x v="0"/>
    <n v="3"/>
  </r>
  <r>
    <n v="1924"/>
    <s v="Teagan Swanso"/>
    <s v="Female"/>
    <n v="53602"/>
    <x v="1"/>
    <s v="Married"/>
    <x v="0"/>
    <s v="Field Operations"/>
    <x v="0"/>
    <n v="3"/>
  </r>
  <r>
    <n v="1925"/>
    <s v="Jerome Fische"/>
    <s v="Male"/>
    <n v="91520"/>
    <x v="2"/>
    <s v="Divorced"/>
    <x v="0"/>
    <s v="Splicing"/>
    <x v="0"/>
    <n v="3"/>
  </r>
  <r>
    <n v="1926"/>
    <s v="Grayson Presto"/>
    <s v="Male"/>
    <n v="95240"/>
    <x v="3"/>
    <s v="Single"/>
    <x v="0"/>
    <s v="Field Operations"/>
    <x v="0"/>
    <n v="3"/>
  </r>
  <r>
    <n v="1927"/>
    <s v="Turner Bradle"/>
    <s v="Male"/>
    <n v="4497"/>
    <x v="1"/>
    <s v="Married"/>
    <x v="0"/>
    <s v="Field Operations"/>
    <x v="0"/>
    <n v="3"/>
  </r>
  <r>
    <n v="1928"/>
    <s v="Elvis Daniel"/>
    <s v="Female"/>
    <n v="89914"/>
    <x v="1"/>
    <s v="Widowed"/>
    <x v="0"/>
    <s v="General - Con"/>
    <x v="0"/>
    <n v="3"/>
  </r>
  <r>
    <n v="1929"/>
    <s v="Rose Travis"/>
    <s v="Female"/>
    <n v="97011"/>
    <x v="4"/>
    <s v="Widowed"/>
    <x v="0"/>
    <s v="Field Operations"/>
    <x v="0"/>
    <n v="3"/>
  </r>
  <r>
    <n v="1930"/>
    <s v="Frank Willia"/>
    <s v="Female"/>
    <n v="70906"/>
    <x v="4"/>
    <s v="Single"/>
    <x v="0"/>
    <s v="General - Con"/>
    <x v="0"/>
    <n v="3"/>
  </r>
  <r>
    <n v="1931"/>
    <s v="Yurem Donova"/>
    <s v="Female"/>
    <n v="17678"/>
    <x v="0"/>
    <s v="Single"/>
    <x v="0"/>
    <s v="Fielders"/>
    <x v="0"/>
    <n v="3"/>
  </r>
  <r>
    <n v="1932"/>
    <s v="John Smit"/>
    <s v="Male"/>
    <n v="1886"/>
    <x v="2"/>
    <s v="Widowed"/>
    <x v="1"/>
    <s v="General - Sga"/>
    <x v="0"/>
    <n v="3"/>
  </r>
  <r>
    <n v="1933"/>
    <s v="Lynn Daneau"/>
    <s v="Female"/>
    <n v="5473"/>
    <x v="3"/>
    <s v="Widowed"/>
    <x v="1"/>
    <s v="Aerial"/>
    <x v="0"/>
    <n v="3"/>
  </r>
  <r>
    <n v="1934"/>
    <s v="Donysha Kampew"/>
    <s v="Female"/>
    <n v="19444"/>
    <x v="2"/>
    <s v="Widowed"/>
    <x v="1"/>
    <s v="General - Eng"/>
    <x v="0"/>
    <n v="3"/>
  </r>
  <r>
    <n v="1935"/>
    <s v="Jordin Lozano"/>
    <s v="Male"/>
    <n v="60994"/>
    <x v="1"/>
    <s v="Divorced"/>
    <x v="1"/>
    <s v="Yard (Material Handling)"/>
    <x v="0"/>
    <n v="3"/>
  </r>
  <r>
    <n v="1936"/>
    <s v="Ronald Gros"/>
    <s v="Female"/>
    <n v="78866"/>
    <x v="1"/>
    <s v="Widowed"/>
    <x v="1"/>
    <s v="Field Operations"/>
    <x v="0"/>
    <n v="3"/>
  </r>
  <r>
    <n v="1937"/>
    <s v="Maryjane Cho"/>
    <s v="Female"/>
    <n v="34825"/>
    <x v="4"/>
    <s v="Single"/>
    <x v="1"/>
    <s v="Engineers"/>
    <x v="0"/>
    <n v="3"/>
  </r>
  <r>
    <n v="1938"/>
    <s v="Madalynn Yate"/>
    <s v="Female"/>
    <n v="52524"/>
    <x v="2"/>
    <s v="Single"/>
    <x v="1"/>
    <s v="Splicing"/>
    <x v="0"/>
    <n v="3"/>
  </r>
  <r>
    <n v="1939"/>
    <s v="Angelina Pec"/>
    <s v="Female"/>
    <n v="19068"/>
    <x v="4"/>
    <s v="Married"/>
    <x v="1"/>
    <s v="Field Operations"/>
    <x v="0"/>
    <n v="3"/>
  </r>
  <r>
    <n v="1940"/>
    <s v="Dario Sha"/>
    <s v="Female"/>
    <n v="18285"/>
    <x v="4"/>
    <s v="Widowed"/>
    <x v="1"/>
    <s v="Engineers"/>
    <x v="0"/>
    <n v="3"/>
  </r>
  <r>
    <n v="1941"/>
    <s v="Deven Frazie"/>
    <s v="Female"/>
    <n v="13977"/>
    <x v="1"/>
    <s v="Widowed"/>
    <x v="1"/>
    <s v="Engineers"/>
    <x v="0"/>
    <n v="3"/>
  </r>
  <r>
    <n v="1942"/>
    <s v="Jett Ken"/>
    <s v="Female"/>
    <n v="37830"/>
    <x v="2"/>
    <s v="Widowed"/>
    <x v="1"/>
    <s v="Wireline Construction"/>
    <x v="0"/>
    <n v="3"/>
  </r>
  <r>
    <n v="1943"/>
    <s v="Zander Aguila"/>
    <s v="Female"/>
    <n v="34057"/>
    <x v="0"/>
    <s v="Widowed"/>
    <x v="1"/>
    <s v="Shop (Fleet)"/>
    <x v="0"/>
    <n v="3"/>
  </r>
  <r>
    <n v="1944"/>
    <s v="Alessandro Chavez"/>
    <s v="Female"/>
    <n v="80132"/>
    <x v="4"/>
    <s v="Married"/>
    <x v="1"/>
    <s v="Field Operations"/>
    <x v="0"/>
    <n v="3"/>
  </r>
  <r>
    <n v="1945"/>
    <s v="Jaxson Brad"/>
    <s v="Female"/>
    <n v="36863"/>
    <x v="0"/>
    <s v="Married"/>
    <x v="1"/>
    <s v="Engineers"/>
    <x v="0"/>
    <n v="3"/>
  </r>
  <r>
    <n v="1946"/>
    <s v="Giovanni Whitak"/>
    <s v="Female"/>
    <n v="76522"/>
    <x v="2"/>
    <s v="Widowed"/>
    <x v="1"/>
    <s v="Aerial"/>
    <x v="0"/>
    <n v="3"/>
  </r>
  <r>
    <n v="1947"/>
    <s v="Karen Goodma"/>
    <s v="Female"/>
    <n v="42775"/>
    <x v="0"/>
    <s v="Single"/>
    <x v="1"/>
    <s v="General - Sga"/>
    <x v="0"/>
    <n v="3"/>
  </r>
  <r>
    <n v="1948"/>
    <s v="Skyla Lamber"/>
    <s v="Female"/>
    <n v="46619"/>
    <x v="3"/>
    <s v="Married"/>
    <x v="1"/>
    <s v="Splicing"/>
    <x v="0"/>
    <n v="3"/>
  </r>
  <r>
    <n v="1949"/>
    <s v="Ashlynn Duff"/>
    <s v="Female"/>
    <n v="63764"/>
    <x v="1"/>
    <s v="Divorced"/>
    <x v="1"/>
    <s v="Field Operations"/>
    <x v="0"/>
    <n v="3"/>
  </r>
  <r>
    <n v="1950"/>
    <s v="Lilliana Walker"/>
    <s v="Female"/>
    <n v="30495"/>
    <x v="4"/>
    <s v="Married"/>
    <x v="0"/>
    <s v="Splicing"/>
    <x v="0"/>
    <n v="3"/>
  </r>
  <r>
    <n v="1951"/>
    <s v="Lindsay Copela"/>
    <s v="Female"/>
    <n v="32929"/>
    <x v="4"/>
    <s v="Married"/>
    <x v="1"/>
    <s v="Aerial"/>
    <x v="0"/>
    <n v="3"/>
  </r>
  <r>
    <n v="1952"/>
    <s v="Kristin Mccart"/>
    <s v="Female"/>
    <n v="57392"/>
    <x v="2"/>
    <s v="Divorced"/>
    <x v="1"/>
    <s v="Underground"/>
    <x v="0"/>
    <n v="3"/>
  </r>
  <r>
    <n v="1953"/>
    <s v="Barbara Sutwel"/>
    <s v="Female"/>
    <n v="2718"/>
    <x v="4"/>
    <s v="Divorced"/>
    <x v="0"/>
    <s v="Finance &amp; Accounting"/>
    <x v="0"/>
    <n v="3"/>
  </r>
  <r>
    <n v="1954"/>
    <s v="Lenora Tejeda"/>
    <s v="Female"/>
    <n v="2129"/>
    <x v="2"/>
    <s v="Divorced"/>
    <x v="0"/>
    <s v="Finance &amp; Accounting"/>
    <x v="0"/>
    <n v="3"/>
  </r>
  <r>
    <n v="1955"/>
    <s v="Ludwick Harrel"/>
    <s v="Male"/>
    <n v="1776"/>
    <x v="0"/>
    <s v="Married"/>
    <x v="0"/>
    <s v="Field Operations"/>
    <x v="0"/>
    <n v="3"/>
  </r>
  <r>
    <n v="1956"/>
    <s v="Courtney Beatri"/>
    <s v="Female"/>
    <n v="1915"/>
    <x v="3"/>
    <s v="Married"/>
    <x v="0"/>
    <s v="Billable Consultants"/>
    <x v="0"/>
    <n v="3"/>
  </r>
  <r>
    <n v="1957"/>
    <s v="Melisa Gerk"/>
    <s v="Female"/>
    <n v="2330"/>
    <x v="4"/>
    <s v="Widowed"/>
    <x v="0"/>
    <s v="Field Operations"/>
    <x v="0"/>
    <n v="3"/>
  </r>
  <r>
    <n v="1958"/>
    <s v="Lin Cha"/>
    <s v="Female"/>
    <n v="2170"/>
    <x v="2"/>
    <s v="Married"/>
    <x v="0"/>
    <s v="Sales &amp; Marketing"/>
    <x v="0"/>
    <n v="3"/>
  </r>
  <r>
    <n v="1959"/>
    <s v="Kamrin Sander"/>
    <s v="Female"/>
    <n v="2154"/>
    <x v="4"/>
    <s v="Married"/>
    <x v="0"/>
    <s v="Project Management - Con"/>
    <x v="0"/>
    <n v="3"/>
  </r>
  <r>
    <n v="1960"/>
    <s v="Thomas Rhoads"/>
    <s v="Male"/>
    <n v="2176"/>
    <x v="0"/>
    <s v="Divorced"/>
    <x v="0"/>
    <s v="Aerial"/>
    <x v="0"/>
    <n v="3"/>
  </r>
  <r>
    <n v="1961"/>
    <s v="Nina Panjwa"/>
    <s v="Female"/>
    <n v="2351"/>
    <x v="3"/>
    <s v="Married"/>
    <x v="0"/>
    <s v="General - Eng"/>
    <x v="0"/>
    <n v="3"/>
  </r>
  <r>
    <n v="1962"/>
    <s v="Megan Faller"/>
    <s v="Female"/>
    <n v="1824"/>
    <x v="2"/>
    <s v="Divorced"/>
    <x v="0"/>
    <s v="General - Con"/>
    <x v="0"/>
    <n v="3"/>
  </r>
  <r>
    <n v="1963"/>
    <s v="Judy Jun"/>
    <s v="Female"/>
    <n v="2446"/>
    <x v="2"/>
    <s v="Married"/>
    <x v="0"/>
    <s v="General - Con"/>
    <x v="0"/>
    <n v="3"/>
  </r>
  <r>
    <n v="1964"/>
    <s v="April Evense"/>
    <s v="Female"/>
    <n v="2458"/>
    <x v="2"/>
    <s v="Married"/>
    <x v="0"/>
    <s v="Executive"/>
    <x v="0"/>
    <n v="3"/>
  </r>
  <r>
    <n v="1965"/>
    <s v="Julissa Hunt"/>
    <s v="Female"/>
    <n v="2021"/>
    <x v="0"/>
    <s v="Widowed"/>
    <x v="0"/>
    <s v="General - Con"/>
    <x v="0"/>
    <n v="3"/>
  </r>
  <r>
    <n v="1966"/>
    <s v="Kristie Nowlan"/>
    <s v="Female"/>
    <n v="1040"/>
    <x v="2"/>
    <s v="Widowed"/>
    <x v="0"/>
    <s v="General - Con"/>
    <x v="0"/>
    <n v="3"/>
  </r>
  <r>
    <n v="1967"/>
    <s v="Dawn Motlag"/>
    <s v="Female"/>
    <n v="2453"/>
    <x v="2"/>
    <s v="Single"/>
    <x v="0"/>
    <s v="General - Con"/>
    <x v="0"/>
    <n v="3"/>
  </r>
  <r>
    <n v="1968"/>
    <s v="Theresa Wallac"/>
    <s v="Female"/>
    <n v="1887"/>
    <x v="4"/>
    <s v="Widowed"/>
    <x v="0"/>
    <s v="General - Con"/>
    <x v="0"/>
    <n v="3"/>
  </r>
  <r>
    <n v="1969"/>
    <s v="Allison Lydo"/>
    <s v="Female"/>
    <n v="2122"/>
    <x v="0"/>
    <s v="Single"/>
    <x v="0"/>
    <s v="General - Con"/>
    <x v="0"/>
    <n v="3"/>
  </r>
  <r>
    <n v="1970"/>
    <s v="Trina Alagbe"/>
    <s v="Female"/>
    <n v="1886"/>
    <x v="2"/>
    <s v="Single"/>
    <x v="0"/>
    <s v="Field Operations"/>
    <x v="0"/>
    <n v="3"/>
  </r>
  <r>
    <n v="1971"/>
    <s v="Betsy Bondwe"/>
    <s v="Female"/>
    <n v="2210"/>
    <x v="2"/>
    <s v="Divorced"/>
    <x v="0"/>
    <s v="General - Con"/>
    <x v="0"/>
    <n v="3"/>
  </r>
  <r>
    <n v="1972"/>
    <s v="Joe Smit"/>
    <s v="Male"/>
    <n v="2045"/>
    <x v="4"/>
    <s v="Single"/>
    <x v="0"/>
    <s v="Field Operations"/>
    <x v="0"/>
    <n v="3"/>
  </r>
  <r>
    <n v="1973"/>
    <s v="Lisa Lunqui"/>
    <s v="Female"/>
    <n v="2324"/>
    <x v="3"/>
    <s v="Married"/>
    <x v="0"/>
    <s v="General - Con"/>
    <x v="0"/>
    <n v="3"/>
  </r>
  <r>
    <n v="1974"/>
    <s v="Jene'ya Darson"/>
    <s v="Female"/>
    <n v="2110"/>
    <x v="0"/>
    <s v="Widowed"/>
    <x v="0"/>
    <s v="Aerial"/>
    <x v="0"/>
    <n v="3"/>
  </r>
  <r>
    <n v="1975"/>
    <s v="Hunter Cannon"/>
    <s v="Female"/>
    <n v="10062"/>
    <x v="2"/>
    <s v="Divorced"/>
    <x v="0"/>
    <s v="Project Management - Con"/>
    <x v="0"/>
    <n v="3"/>
  </r>
  <r>
    <n v="1976"/>
    <s v="Jon Lyn"/>
    <s v="Female"/>
    <n v="82592"/>
    <x v="0"/>
    <s v="Single"/>
    <x v="0"/>
    <s v="Finance &amp; Accounting"/>
    <x v="0"/>
    <n v="3"/>
  </r>
  <r>
    <n v="1977"/>
    <s v="Paxton Clarke"/>
    <s v="Female"/>
    <n v="4549"/>
    <x v="0"/>
    <s v="Single"/>
    <x v="0"/>
    <s v="Field Operations"/>
    <x v="0"/>
    <n v="3"/>
  </r>
  <r>
    <n v="1978"/>
    <s v="Lillian Hine"/>
    <s v="Female"/>
    <n v="61287"/>
    <x v="2"/>
    <s v="Divorced"/>
    <x v="0"/>
    <s v="Finance &amp; Accounting"/>
    <x v="0"/>
    <n v="3"/>
  </r>
  <r>
    <n v="1979"/>
    <s v="Liam Sno"/>
    <s v="Female"/>
    <n v="61958"/>
    <x v="4"/>
    <s v="Single"/>
    <x v="0"/>
    <s v="Engineers"/>
    <x v="0"/>
    <n v="3"/>
  </r>
  <r>
    <n v="1980"/>
    <s v="Arianna Horton"/>
    <s v="Female"/>
    <n v="37701"/>
    <x v="1"/>
    <s v="Married"/>
    <x v="0"/>
    <s v="General - Con"/>
    <x v="0"/>
    <n v="3"/>
  </r>
  <r>
    <n v="1981"/>
    <s v="Ayanna Shor"/>
    <s v="Male"/>
    <n v="19755"/>
    <x v="3"/>
    <s v="Divorced"/>
    <x v="0"/>
    <s v="General - Con"/>
    <x v="0"/>
    <n v="3"/>
  </r>
  <r>
    <n v="1982"/>
    <s v="Steve Charle"/>
    <s v="Female"/>
    <n v="48632"/>
    <x v="1"/>
    <s v="Married"/>
    <x v="0"/>
    <s v="General - Sga"/>
    <x v="0"/>
    <n v="3"/>
  </r>
  <r>
    <n v="1983"/>
    <s v="Ricardo Bruc"/>
    <s v="Female"/>
    <n v="31391"/>
    <x v="4"/>
    <s v="Widowed"/>
    <x v="0"/>
    <s v="General - Con"/>
    <x v="0"/>
    <n v="3"/>
  </r>
  <r>
    <n v="1984"/>
    <s v="Laura Gutier"/>
    <s v="Female"/>
    <n v="8522"/>
    <x v="3"/>
    <s v="Single"/>
    <x v="0"/>
    <s v="Catv"/>
    <x v="0"/>
    <n v="3"/>
  </r>
  <r>
    <n v="1985"/>
    <s v="Braxton Roja"/>
    <s v="Female"/>
    <n v="88359"/>
    <x v="0"/>
    <s v="Widowed"/>
    <x v="0"/>
    <s v="General - Con"/>
    <x v="0"/>
    <n v="3"/>
  </r>
  <r>
    <n v="1986"/>
    <s v="Sage Mercer"/>
    <s v="Female"/>
    <n v="21326"/>
    <x v="3"/>
    <s v="Divorced"/>
    <x v="0"/>
    <s v="Executive"/>
    <x v="0"/>
    <n v="3"/>
  </r>
  <r>
    <n v="1987"/>
    <s v="Chase Hor"/>
    <s v="Female"/>
    <n v="75570"/>
    <x v="0"/>
    <s v="Single"/>
    <x v="0"/>
    <s v="General - Sga"/>
    <x v="0"/>
    <n v="3"/>
  </r>
  <r>
    <n v="1988"/>
    <s v="Juliana Dye"/>
    <s v="Female"/>
    <n v="97548"/>
    <x v="3"/>
    <s v="Single"/>
    <x v="0"/>
    <s v="Field Operations"/>
    <x v="0"/>
    <n v="3"/>
  </r>
  <r>
    <n v="1989"/>
    <s v="Alec Stephe"/>
    <s v="Female"/>
    <n v="51952"/>
    <x v="2"/>
    <s v="Married"/>
    <x v="0"/>
    <s v="Field Operations"/>
    <x v="0"/>
    <n v="3"/>
  </r>
  <r>
    <n v="1990"/>
    <s v="Adriana Webe"/>
    <s v="Female"/>
    <n v="46806"/>
    <x v="3"/>
    <s v="Divorced"/>
    <x v="0"/>
    <s v="Field Operations"/>
    <x v="0"/>
    <n v="3"/>
  </r>
  <r>
    <n v="1991"/>
    <s v="Lola Hensle"/>
    <s v="Female"/>
    <n v="67662"/>
    <x v="2"/>
    <s v="Married"/>
    <x v="0"/>
    <s v="General - Con"/>
    <x v="0"/>
    <n v="3"/>
  </r>
  <r>
    <n v="1992"/>
    <s v="Shamar Delgad"/>
    <s v="Female"/>
    <n v="74114"/>
    <x v="0"/>
    <s v="Divorced"/>
    <x v="0"/>
    <s v="General - Con"/>
    <x v="0"/>
    <n v="3"/>
  </r>
  <r>
    <n v="1993"/>
    <s v="Emmanuel Huan"/>
    <s v="Female"/>
    <n v="54589"/>
    <x v="1"/>
    <s v="Divorced"/>
    <x v="0"/>
    <s v="Field Operations"/>
    <x v="0"/>
    <n v="3"/>
  </r>
  <r>
    <n v="1994"/>
    <s v="Brenna Decker"/>
    <s v="Female"/>
    <n v="43526"/>
    <x v="2"/>
    <s v="Single"/>
    <x v="0"/>
    <s v="General - Con"/>
    <x v="0"/>
    <n v="3"/>
  </r>
  <r>
    <n v="1995"/>
    <s v="Averie Wolf"/>
    <s v="Female"/>
    <n v="22396"/>
    <x v="2"/>
    <s v="Married"/>
    <x v="0"/>
    <s v="Field Operations"/>
    <x v="0"/>
    <n v="3"/>
  </r>
  <r>
    <n v="1996"/>
    <s v="Gaige Mars"/>
    <s v="Female"/>
    <n v="92216"/>
    <x v="0"/>
    <s v="Single"/>
    <x v="0"/>
    <s v="Aerial"/>
    <x v="0"/>
    <n v="3"/>
  </r>
  <r>
    <n v="1997"/>
    <s v="Karli Ros"/>
    <s v="Female"/>
    <n v="64180"/>
    <x v="4"/>
    <s v="Divorced"/>
    <x v="0"/>
    <s v="Wireline Construction"/>
    <x v="0"/>
    <n v="3"/>
  </r>
  <r>
    <n v="1998"/>
    <s v="Amiyah Beasle"/>
    <s v="Female"/>
    <n v="34377"/>
    <x v="3"/>
    <s v="Widowed"/>
    <x v="0"/>
    <s v="General - Con"/>
    <x v="0"/>
    <n v="3"/>
  </r>
  <r>
    <n v="1999"/>
    <s v="Kayla Gibb"/>
    <s v="Female"/>
    <n v="65306"/>
    <x v="2"/>
    <s v="Widowed"/>
    <x v="0"/>
    <s v="Field Operations"/>
    <x v="0"/>
    <n v="3"/>
  </r>
  <r>
    <n v="2000"/>
    <s v="Jocelyn Jackso"/>
    <s v="Female"/>
    <n v="29557"/>
    <x v="3"/>
    <s v="Widowed"/>
    <x v="0"/>
    <s v="General - Con"/>
    <x v="0"/>
    <n v="3"/>
  </r>
  <r>
    <n v="2001"/>
    <s v="Gilbert Newman"/>
    <s v="Female"/>
    <n v="18299"/>
    <x v="0"/>
    <s v="Widowed"/>
    <x v="0"/>
    <s v="Yard (Material Handling)"/>
    <x v="0"/>
    <n v="3"/>
  </r>
  <r>
    <n v="2002"/>
    <s v="Roberto Rosale"/>
    <s v="Female"/>
    <n v="81634"/>
    <x v="0"/>
    <s v="Married"/>
    <x v="0"/>
    <s v="General - Con"/>
    <x v="0"/>
    <n v="3"/>
  </r>
  <r>
    <n v="2003"/>
    <s v="Justice Rhodes"/>
    <s v="Female"/>
    <n v="48650"/>
    <x v="2"/>
    <s v="Married"/>
    <x v="0"/>
    <s v="Shop (Fleet)"/>
    <x v="0"/>
    <n v="3"/>
  </r>
  <r>
    <n v="2004"/>
    <s v="Adyson Esparz"/>
    <s v="Female"/>
    <n v="72181"/>
    <x v="2"/>
    <s v="Divorced"/>
    <x v="0"/>
    <s v="Engineers"/>
    <x v="0"/>
    <n v="3"/>
  </r>
  <r>
    <n v="2005"/>
    <s v="Laci Bair"/>
    <s v="Female"/>
    <n v="53844"/>
    <x v="4"/>
    <s v="Widowed"/>
    <x v="0"/>
    <s v="Splicing"/>
    <x v="0"/>
    <n v="3"/>
  </r>
  <r>
    <n v="2006"/>
    <s v="Samson Mez"/>
    <s v="Male"/>
    <n v="72825"/>
    <x v="2"/>
    <s v="Married"/>
    <x v="0"/>
    <s v="Executive"/>
    <x v="0"/>
    <n v="3"/>
  </r>
  <r>
    <n v="2007"/>
    <s v="Deacon Bas"/>
    <s v="Female"/>
    <n v="10308"/>
    <x v="3"/>
    <s v="Widowed"/>
    <x v="0"/>
    <s v="Splicing"/>
    <x v="0"/>
    <n v="3"/>
  </r>
  <r>
    <n v="2008"/>
    <s v="Kaila Johnst"/>
    <s v="Female"/>
    <n v="67443"/>
    <x v="4"/>
    <s v="Widowed"/>
    <x v="0"/>
    <s v="Field Operations"/>
    <x v="0"/>
    <n v="3"/>
  </r>
  <r>
    <n v="2009"/>
    <s v="Cayden Maynar"/>
    <s v="Female"/>
    <n v="9141"/>
    <x v="0"/>
    <s v="Widowed"/>
    <x v="0"/>
    <s v="Project Management - Con"/>
    <x v="0"/>
    <n v="3"/>
  </r>
  <r>
    <n v="2010"/>
    <s v="Araceli Mcguir"/>
    <s v="Female"/>
    <n v="71663"/>
    <x v="1"/>
    <s v="Married"/>
    <x v="0"/>
    <s v="Catv"/>
    <x v="0"/>
    <n v="3"/>
  </r>
  <r>
    <n v="2011"/>
    <s v="Naomi Hardin"/>
    <s v="Female"/>
    <n v="91439"/>
    <x v="4"/>
    <s v="Married"/>
    <x v="0"/>
    <s v="Finance &amp; Accounting"/>
    <x v="0"/>
    <n v="3"/>
  </r>
  <r>
    <n v="2012"/>
    <s v="Darnell Eato"/>
    <s v="Female"/>
    <n v="44651"/>
    <x v="0"/>
    <s v="Single"/>
    <x v="0"/>
    <s v="General - Sga"/>
    <x v="0"/>
    <n v="3"/>
  </r>
  <r>
    <n v="2013"/>
    <s v="Zariah Ritter"/>
    <s v="Female"/>
    <n v="61363"/>
    <x v="3"/>
    <s v="Widowed"/>
    <x v="0"/>
    <s v="General - Con"/>
    <x v="0"/>
    <n v="3"/>
  </r>
  <r>
    <n v="2014"/>
    <s v="Malaki Richar"/>
    <s v="Female"/>
    <n v="6175"/>
    <x v="4"/>
    <s v="Divorced"/>
    <x v="0"/>
    <s v="Splicing"/>
    <x v="0"/>
    <n v="3"/>
  </r>
  <r>
    <n v="2015"/>
    <s v="Markus Robles"/>
    <s v="Female"/>
    <n v="23634"/>
    <x v="0"/>
    <s v="Widowed"/>
    <x v="0"/>
    <s v="Engineers"/>
    <x v="0"/>
    <n v="3"/>
  </r>
  <r>
    <n v="2016"/>
    <s v="Angela Kaufma"/>
    <s v="Female"/>
    <n v="66919"/>
    <x v="0"/>
    <s v="Widowed"/>
    <x v="0"/>
    <s v="Field Operations"/>
    <x v="0"/>
    <n v="3"/>
  </r>
  <r>
    <n v="2017"/>
    <s v="Shaniya Wolf"/>
    <s v="Female"/>
    <n v="10719"/>
    <x v="3"/>
    <s v="Single"/>
    <x v="0"/>
    <s v="Aerial"/>
    <x v="0"/>
    <n v="3"/>
  </r>
  <r>
    <n v="2018"/>
    <s v="Anya Morton"/>
    <s v="Female"/>
    <n v="86107"/>
    <x v="4"/>
    <s v="Divorced"/>
    <x v="0"/>
    <s v="Yard (Material Handling)"/>
    <x v="0"/>
    <n v="3"/>
  </r>
  <r>
    <n v="2019"/>
    <s v="Emery Pec"/>
    <s v="Female"/>
    <n v="65810"/>
    <x v="0"/>
    <s v="Widowed"/>
    <x v="0"/>
    <s v="Field Operations"/>
    <x v="0"/>
    <n v="3"/>
  </r>
  <r>
    <n v="2020"/>
    <s v="Angelique Mathis"/>
    <s v="Female"/>
    <n v="47869"/>
    <x v="3"/>
    <s v="Widowed"/>
    <x v="0"/>
    <s v="Wireline Construction"/>
    <x v="0"/>
    <n v="3"/>
  </r>
  <r>
    <n v="2021"/>
    <s v="Marlee Wood"/>
    <s v="Female"/>
    <n v="54120"/>
    <x v="4"/>
    <s v="Widowed"/>
    <x v="0"/>
    <s v="Field Operations"/>
    <x v="0"/>
    <n v="3"/>
  </r>
  <r>
    <n v="2022"/>
    <s v="Jocelyn Valent"/>
    <s v="Female"/>
    <n v="21322"/>
    <x v="0"/>
    <s v="Divorced"/>
    <x v="0"/>
    <s v="Wireless"/>
    <x v="0"/>
    <n v="3"/>
  </r>
  <r>
    <n v="2023"/>
    <s v="Sophie Mora"/>
    <s v="Female"/>
    <n v="31287"/>
    <x v="1"/>
    <s v="Divorced"/>
    <x v="0"/>
    <s v="General - Con"/>
    <x v="0"/>
    <n v="3"/>
  </r>
  <r>
    <n v="2024"/>
    <s v="Yair Snyder"/>
    <s v="Female"/>
    <n v="5063"/>
    <x v="4"/>
    <s v="Single"/>
    <x v="0"/>
    <s v="Field Operations"/>
    <x v="0"/>
    <n v="3"/>
  </r>
  <r>
    <n v="2025"/>
    <s v="Shamar Herman"/>
    <s v="Female"/>
    <n v="90678"/>
    <x v="4"/>
    <s v="Single"/>
    <x v="0"/>
    <s v="Field Operations"/>
    <x v="0"/>
    <n v="3"/>
  </r>
  <r>
    <n v="2026"/>
    <s v="Ishaan Schaef"/>
    <s v="Female"/>
    <n v="5306"/>
    <x v="1"/>
    <s v="Married"/>
    <x v="0"/>
    <s v="Field Operations"/>
    <x v="0"/>
    <n v="3"/>
  </r>
  <r>
    <n v="2027"/>
    <s v="Liam Figuer"/>
    <s v="Female"/>
    <n v="42458"/>
    <x v="3"/>
    <s v="Single"/>
    <x v="0"/>
    <s v="Fielders"/>
    <x v="0"/>
    <n v="3"/>
  </r>
  <r>
    <n v="2028"/>
    <s v="Linda Comb"/>
    <s v="Female"/>
    <n v="77958"/>
    <x v="1"/>
    <s v="Widowed"/>
    <x v="0"/>
    <s v="Field Operations"/>
    <x v="0"/>
    <n v="3"/>
  </r>
  <r>
    <n v="2029"/>
    <s v="Marilyn Mos"/>
    <s v="Female"/>
    <n v="84191"/>
    <x v="3"/>
    <s v="Single"/>
    <x v="0"/>
    <s v="General - Eng"/>
    <x v="0"/>
    <n v="3"/>
  </r>
  <r>
    <n v="2030"/>
    <s v="Yuliana Nelson"/>
    <s v="Female"/>
    <n v="34988"/>
    <x v="4"/>
    <s v="Married"/>
    <x v="0"/>
    <s v="Wireline Construction"/>
    <x v="0"/>
    <n v="3"/>
  </r>
  <r>
    <n v="2031"/>
    <s v="August Wile"/>
    <s v="Male"/>
    <n v="8786"/>
    <x v="4"/>
    <s v="Married"/>
    <x v="0"/>
    <s v="Project Management - Con"/>
    <x v="0"/>
    <n v="3"/>
  </r>
  <r>
    <n v="2032"/>
    <s v="Lindsay Pennin"/>
    <s v="Male"/>
    <n v="19087"/>
    <x v="4"/>
    <s v="Divorced"/>
    <x v="0"/>
    <s v="Field Operations"/>
    <x v="0"/>
    <n v="3"/>
  </r>
  <r>
    <n v="2033"/>
    <s v="Nico Villar"/>
    <s v="Female"/>
    <n v="47570"/>
    <x v="0"/>
    <s v="Divorced"/>
    <x v="0"/>
    <s v="General - Con"/>
    <x v="0"/>
    <n v="3"/>
  </r>
  <r>
    <n v="2034"/>
    <s v="Jaliyah Conway"/>
    <s v="Female"/>
    <n v="95951"/>
    <x v="4"/>
    <s v="Married"/>
    <x v="0"/>
    <s v="Field Operations"/>
    <x v="0"/>
    <n v="3"/>
  </r>
  <r>
    <n v="2035"/>
    <s v="Raymond Gilles"/>
    <s v="Female"/>
    <n v="44292"/>
    <x v="4"/>
    <s v="Married"/>
    <x v="0"/>
    <s v="Aerial"/>
    <x v="0"/>
    <n v="3"/>
  </r>
  <r>
    <n v="2036"/>
    <s v="Joey Montes"/>
    <s v="Female"/>
    <n v="1372"/>
    <x v="4"/>
    <s v="Single"/>
    <x v="0"/>
    <s v="Aerial"/>
    <x v="0"/>
    <n v="3"/>
  </r>
  <r>
    <n v="2037"/>
    <s v="Ian Hester"/>
    <s v="Female"/>
    <n v="14973"/>
    <x v="0"/>
    <s v="Married"/>
    <x v="0"/>
    <s v="General - Con"/>
    <x v="0"/>
    <n v="3"/>
  </r>
  <r>
    <n v="2038"/>
    <s v="Weston Rio"/>
    <s v="Female"/>
    <n v="81445"/>
    <x v="3"/>
    <s v="Married"/>
    <x v="0"/>
    <s v="Splicing"/>
    <x v="0"/>
    <n v="3"/>
  </r>
  <r>
    <n v="2039"/>
    <s v="Carson Pennin"/>
    <s v="Female"/>
    <n v="29345"/>
    <x v="0"/>
    <s v="Single"/>
    <x v="0"/>
    <s v="Field Operations"/>
    <x v="0"/>
    <n v="3"/>
  </r>
  <r>
    <n v="2040"/>
    <s v="Brynlee Crawfo"/>
    <s v="Female"/>
    <n v="33621"/>
    <x v="2"/>
    <s v="Divorced"/>
    <x v="0"/>
    <s v="General - Con"/>
    <x v="0"/>
    <n v="3"/>
  </r>
  <r>
    <n v="2041"/>
    <s v="Sanai Ros"/>
    <s v="Female"/>
    <n v="91981"/>
    <x v="3"/>
    <s v="Single"/>
    <x v="0"/>
    <s v="General - Con"/>
    <x v="0"/>
    <n v="3"/>
  </r>
  <r>
    <n v="2042"/>
    <s v="Luna Arroyo"/>
    <s v="Female"/>
    <n v="79529"/>
    <x v="0"/>
    <s v="Married"/>
    <x v="0"/>
    <s v="General - Con"/>
    <x v="0"/>
    <n v="3"/>
  </r>
  <r>
    <n v="2043"/>
    <s v="Lorelai Hal"/>
    <s v="Female"/>
    <n v="7492"/>
    <x v="0"/>
    <s v="Married"/>
    <x v="0"/>
    <s v="Isp"/>
    <x v="0"/>
    <n v="3"/>
  </r>
  <r>
    <n v="2044"/>
    <s v="Darrell Horn"/>
    <s v="Female"/>
    <n v="16589"/>
    <x v="3"/>
    <s v="Married"/>
    <x v="0"/>
    <s v="Wireline Construction"/>
    <x v="0"/>
    <n v="3"/>
  </r>
  <r>
    <n v="2045"/>
    <s v="Itzel Nune"/>
    <s v="Female"/>
    <n v="39813"/>
    <x v="2"/>
    <s v="Divorced"/>
    <x v="0"/>
    <s v="Fielders"/>
    <x v="0"/>
    <n v="3"/>
  </r>
  <r>
    <n v="2046"/>
    <s v="Serena Lut"/>
    <s v="Female"/>
    <n v="31663"/>
    <x v="4"/>
    <s v="Widowed"/>
    <x v="0"/>
    <s v="Project Management - Con"/>
    <x v="0"/>
    <n v="3"/>
  </r>
  <r>
    <n v="2047"/>
    <s v="Gwendolyn Gra"/>
    <s v="Female"/>
    <n v="26502"/>
    <x v="0"/>
    <s v="Single"/>
    <x v="0"/>
    <s v="Aerial"/>
    <x v="0"/>
    <n v="3"/>
  </r>
  <r>
    <n v="2048"/>
    <s v="Khalil Le"/>
    <s v="Female"/>
    <n v="4321"/>
    <x v="4"/>
    <s v="Married"/>
    <x v="0"/>
    <s v="Aerial"/>
    <x v="0"/>
    <n v="3"/>
  </r>
  <r>
    <n v="2049"/>
    <s v="Corinne Navarr"/>
    <s v="Female"/>
    <n v="93573"/>
    <x v="4"/>
    <s v="Widowed"/>
    <x v="0"/>
    <s v="Field Operations"/>
    <x v="0"/>
    <n v="3"/>
  </r>
  <r>
    <n v="2050"/>
    <s v="Meadow Atkins"/>
    <s v="Female"/>
    <n v="17084"/>
    <x v="0"/>
    <s v="Widowed"/>
    <x v="0"/>
    <s v="Wireless"/>
    <x v="0"/>
    <n v="3"/>
  </r>
  <r>
    <n v="2051"/>
    <s v="Jaden Charle"/>
    <s v="Female"/>
    <n v="18433"/>
    <x v="3"/>
    <s v="Single"/>
    <x v="0"/>
    <s v="Field Operations"/>
    <x v="0"/>
    <n v="3"/>
  </r>
  <r>
    <n v="2052"/>
    <s v="Blaine Contre"/>
    <s v="Female"/>
    <n v="61020"/>
    <x v="1"/>
    <s v="Married"/>
    <x v="0"/>
    <s v="Field Operations"/>
    <x v="0"/>
    <n v="3"/>
  </r>
  <r>
    <n v="2053"/>
    <s v="Kolten Ki"/>
    <s v="Female"/>
    <n v="34501"/>
    <x v="0"/>
    <s v="Divorced"/>
    <x v="0"/>
    <s v="Engineers"/>
    <x v="0"/>
    <n v="3"/>
  </r>
  <r>
    <n v="2054"/>
    <s v="Erika Mat"/>
    <s v="Female"/>
    <n v="41617"/>
    <x v="3"/>
    <s v="Married"/>
    <x v="0"/>
    <s v="Project Management - Con"/>
    <x v="0"/>
    <n v="3"/>
  </r>
  <r>
    <n v="2055"/>
    <s v="Beau Olse"/>
    <s v="Female"/>
    <n v="70318"/>
    <x v="0"/>
    <s v="Divorced"/>
    <x v="0"/>
    <s v="Engineers"/>
    <x v="0"/>
    <n v="3"/>
  </r>
  <r>
    <n v="2056"/>
    <s v="Kelly Elli"/>
    <s v="Female"/>
    <n v="69455"/>
    <x v="0"/>
    <s v="Divorced"/>
    <x v="0"/>
    <s v="Field Operations"/>
    <x v="0"/>
    <n v="3"/>
  </r>
  <r>
    <n v="2057"/>
    <s v="Nikhil Riva"/>
    <s v="Male"/>
    <n v="28907"/>
    <x v="1"/>
    <s v="Married"/>
    <x v="0"/>
    <s v="Field Operations"/>
    <x v="0"/>
    <n v="3"/>
  </r>
  <r>
    <n v="2058"/>
    <s v="Brady Boy"/>
    <s v="Male"/>
    <n v="9125"/>
    <x v="0"/>
    <s v="Divorced"/>
    <x v="0"/>
    <s v="Field Operations"/>
    <x v="0"/>
    <n v="3"/>
  </r>
  <r>
    <n v="2059"/>
    <s v="Alfred Mannin"/>
    <s v="Female"/>
    <n v="7499"/>
    <x v="0"/>
    <s v="Married"/>
    <x v="0"/>
    <s v="General - Con"/>
    <x v="0"/>
    <n v="3"/>
  </r>
  <r>
    <n v="2060"/>
    <s v="Angelina Russel"/>
    <s v="Female"/>
    <n v="96077"/>
    <x v="4"/>
    <s v="Divorced"/>
    <x v="0"/>
    <s v="Field Operations"/>
    <x v="0"/>
    <n v="3"/>
  </r>
  <r>
    <n v="2061"/>
    <s v="King Garris"/>
    <s v="Female"/>
    <n v="55355"/>
    <x v="2"/>
    <s v="Married"/>
    <x v="0"/>
    <s v="Engineers"/>
    <x v="0"/>
    <n v="3"/>
  </r>
  <r>
    <n v="2062"/>
    <s v="Kale Middle"/>
    <s v="Female"/>
    <n v="35346"/>
    <x v="1"/>
    <s v="Single"/>
    <x v="0"/>
    <s v="Project Management - Con"/>
    <x v="0"/>
    <n v="3"/>
  </r>
  <r>
    <n v="2063"/>
    <s v="Kailyn Montgo"/>
    <s v="Female"/>
    <n v="72585"/>
    <x v="1"/>
    <s v="Married"/>
    <x v="0"/>
    <s v="Aerial"/>
    <x v="0"/>
    <n v="3"/>
  </r>
  <r>
    <n v="2064"/>
    <s v="Philip Cob"/>
    <s v="Female"/>
    <n v="32823"/>
    <x v="0"/>
    <s v="Single"/>
    <x v="0"/>
    <s v="Finance &amp; Accounting"/>
    <x v="0"/>
    <n v="3"/>
  </r>
  <r>
    <n v="2065"/>
    <s v="Bria Spence"/>
    <s v="Female"/>
    <n v="18169"/>
    <x v="2"/>
    <s v="Single"/>
    <x v="0"/>
    <s v="Field Operations"/>
    <x v="0"/>
    <n v="3"/>
  </r>
  <r>
    <n v="2066"/>
    <s v="Ellie Holder"/>
    <s v="Female"/>
    <n v="71853"/>
    <x v="4"/>
    <s v="Single"/>
    <x v="0"/>
    <s v="Project Management - Con"/>
    <x v="0"/>
    <n v="3"/>
  </r>
  <r>
    <n v="2067"/>
    <s v="Denzel Clar"/>
    <s v="Female"/>
    <n v="97487"/>
    <x v="0"/>
    <s v="Divorced"/>
    <x v="0"/>
    <s v="Engineers"/>
    <x v="0"/>
    <n v="3"/>
  </r>
  <r>
    <n v="2068"/>
    <s v="Sidney Lewi"/>
    <s v="Female"/>
    <n v="53645"/>
    <x v="0"/>
    <s v="Divorced"/>
    <x v="0"/>
    <s v="Field Operations"/>
    <x v="0"/>
    <n v="3"/>
  </r>
  <r>
    <n v="2069"/>
    <s v="Simon Rivers"/>
    <s v="Female"/>
    <n v="43569"/>
    <x v="2"/>
    <s v="Widowed"/>
    <x v="0"/>
    <s v="Wireline Construction"/>
    <x v="0"/>
    <n v="3"/>
  </r>
  <r>
    <n v="2070"/>
    <s v="Branson Schnei"/>
    <s v="Female"/>
    <n v="38800"/>
    <x v="0"/>
    <s v="Divorced"/>
    <x v="0"/>
    <s v="Field Operations"/>
    <x v="0"/>
    <n v="3"/>
  </r>
  <r>
    <n v="2071"/>
    <s v="Maren Whiteh"/>
    <s v="Female"/>
    <n v="72287"/>
    <x v="0"/>
    <s v="Widowed"/>
    <x v="0"/>
    <s v="Wireline Construction"/>
    <x v="0"/>
    <n v="3"/>
  </r>
  <r>
    <n v="2072"/>
    <s v="Gilbert Hensle"/>
    <s v="Female"/>
    <n v="37599"/>
    <x v="0"/>
    <s v="Single"/>
    <x v="0"/>
    <s v="Project Management - Con"/>
    <x v="0"/>
    <n v="3"/>
  </r>
  <r>
    <n v="2073"/>
    <s v="Armani Barker"/>
    <s v="Female"/>
    <n v="52861"/>
    <x v="1"/>
    <s v="Single"/>
    <x v="0"/>
    <s v="Field Operations"/>
    <x v="0"/>
    <n v="3"/>
  </r>
  <r>
    <n v="2074"/>
    <s v="Tamia Byr"/>
    <s v="Female"/>
    <n v="11079"/>
    <x v="1"/>
    <s v="Widowed"/>
    <x v="0"/>
    <s v="Field Operations"/>
    <x v="0"/>
    <n v="3"/>
  </r>
  <r>
    <n v="2075"/>
    <s v="Oliver Richar"/>
    <s v="Female"/>
    <n v="88221"/>
    <x v="2"/>
    <s v="Married"/>
    <x v="0"/>
    <s v="Project Management - Con"/>
    <x v="0"/>
    <n v="3"/>
  </r>
  <r>
    <n v="2076"/>
    <s v="Nathalia Larson"/>
    <s v="Female"/>
    <n v="83667"/>
    <x v="3"/>
    <s v="Divorced"/>
    <x v="0"/>
    <s v="Field Operations"/>
    <x v="0"/>
    <n v="3"/>
  </r>
  <r>
    <n v="2077"/>
    <s v="Laurel Cha"/>
    <s v="Female"/>
    <n v="50403"/>
    <x v="4"/>
    <s v="Married"/>
    <x v="0"/>
    <s v="General - Con"/>
    <x v="0"/>
    <n v="3"/>
  </r>
  <r>
    <n v="2078"/>
    <s v="Alejandra Barnes"/>
    <s v="Female"/>
    <n v="50499"/>
    <x v="0"/>
    <s v="Single"/>
    <x v="0"/>
    <s v="Field Operations"/>
    <x v="0"/>
    <n v="3"/>
  </r>
  <r>
    <n v="2079"/>
    <s v="Emilio Daniel"/>
    <s v="Female"/>
    <n v="60487"/>
    <x v="0"/>
    <s v="Married"/>
    <x v="0"/>
    <s v="General - Con"/>
    <x v="0"/>
    <n v="3"/>
  </r>
  <r>
    <n v="2080"/>
    <s v="Ellie Robbin"/>
    <s v="Female"/>
    <n v="34104"/>
    <x v="2"/>
    <s v="Married"/>
    <x v="0"/>
    <s v="Catv"/>
    <x v="0"/>
    <n v="3"/>
  </r>
  <r>
    <n v="2081"/>
    <s v="Vicente Hansen"/>
    <s v="Female"/>
    <n v="84354"/>
    <x v="4"/>
    <s v="Married"/>
    <x v="0"/>
    <s v="Engineers"/>
    <x v="0"/>
    <n v="3"/>
  </r>
  <r>
    <n v="2082"/>
    <s v="Jordan Kem"/>
    <s v="Male"/>
    <n v="53786"/>
    <x v="3"/>
    <s v="Single"/>
    <x v="0"/>
    <s v="Field Operations"/>
    <x v="0"/>
    <n v="3"/>
  </r>
  <r>
    <n v="2083"/>
    <s v="Edith Richar"/>
    <s v="Female"/>
    <n v="92893"/>
    <x v="1"/>
    <s v="Divorced"/>
    <x v="0"/>
    <s v="Engineers"/>
    <x v="0"/>
    <n v="3"/>
  </r>
  <r>
    <n v="2084"/>
    <s v="Dustin Sno"/>
    <s v="Female"/>
    <n v="77142"/>
    <x v="1"/>
    <s v="Divorced"/>
    <x v="0"/>
    <s v="Sales &amp; Marketing"/>
    <x v="0"/>
    <n v="3"/>
  </r>
  <r>
    <n v="2085"/>
    <s v="Layton Goodwi"/>
    <s v="Female"/>
    <n v="8666"/>
    <x v="4"/>
    <s v="Married"/>
    <x v="0"/>
    <s v="Engineers"/>
    <x v="0"/>
    <n v="3"/>
  </r>
  <r>
    <n v="2086"/>
    <s v="Eliza Muno"/>
    <s v="Female"/>
    <n v="26272"/>
    <x v="4"/>
    <s v="Divorced"/>
    <x v="0"/>
    <s v="General - Con"/>
    <x v="0"/>
    <n v="3"/>
  </r>
  <r>
    <n v="2087"/>
    <s v="Arianna Durham"/>
    <s v="Female"/>
    <n v="11105"/>
    <x v="3"/>
    <s v="Widowed"/>
    <x v="0"/>
    <s v="Field Operations"/>
    <x v="0"/>
    <n v="3"/>
  </r>
  <r>
    <n v="2088"/>
    <s v="Lia Or"/>
    <s v="Female"/>
    <n v="37040"/>
    <x v="0"/>
    <s v="Divorced"/>
    <x v="0"/>
    <s v="Yard (Material Handling)"/>
    <x v="0"/>
    <n v="3"/>
  </r>
  <r>
    <n v="2089"/>
    <s v="Ethan Rhodes"/>
    <s v="Female"/>
    <n v="93414"/>
    <x v="0"/>
    <s v="Married"/>
    <x v="0"/>
    <s v="Technology / It"/>
    <x v="0"/>
    <n v="3"/>
  </r>
  <r>
    <n v="2090"/>
    <s v="Alexis Nielse"/>
    <s v="Female"/>
    <n v="33206"/>
    <x v="4"/>
    <s v="Divorced"/>
    <x v="0"/>
    <s v="General - Sga"/>
    <x v="0"/>
    <n v="3"/>
  </r>
  <r>
    <n v="2091"/>
    <s v="Adalyn Bas"/>
    <s v="Female"/>
    <n v="72118"/>
    <x v="3"/>
    <s v="Single"/>
    <x v="0"/>
    <s v="Field Operations"/>
    <x v="0"/>
    <n v="3"/>
  </r>
  <r>
    <n v="2092"/>
    <s v="Hadley Benson"/>
    <s v="Female"/>
    <n v="36134"/>
    <x v="4"/>
    <s v="Widowed"/>
    <x v="0"/>
    <s v="Field Operations"/>
    <x v="0"/>
    <n v="3"/>
  </r>
  <r>
    <n v="2093"/>
    <s v="Carlee Lan"/>
    <s v="Female"/>
    <n v="18116"/>
    <x v="1"/>
    <s v="Married"/>
    <x v="0"/>
    <s v="General - Con"/>
    <x v="0"/>
    <n v="3"/>
  </r>
  <r>
    <n v="2094"/>
    <s v="Eli Flores"/>
    <s v="Female"/>
    <n v="67210"/>
    <x v="3"/>
    <s v="Married"/>
    <x v="0"/>
    <s v="Field Operations"/>
    <x v="0"/>
    <n v="3"/>
  </r>
  <r>
    <n v="2095"/>
    <s v="Lyric Solomo"/>
    <s v="Female"/>
    <n v="60616"/>
    <x v="2"/>
    <s v="Divorced"/>
    <x v="0"/>
    <s v="Project Management - Con"/>
    <x v="0"/>
    <n v="3"/>
  </r>
  <r>
    <n v="2096"/>
    <s v="Jerome Howard"/>
    <s v="Female"/>
    <n v="17358"/>
    <x v="3"/>
    <s v="Single"/>
    <x v="0"/>
    <s v="Field Operations"/>
    <x v="0"/>
    <n v="3"/>
  </r>
  <r>
    <n v="2097"/>
    <s v="Parker Frit"/>
    <s v="Female"/>
    <n v="29605"/>
    <x v="3"/>
    <s v="Widowed"/>
    <x v="0"/>
    <s v="Aerial"/>
    <x v="3"/>
    <n v="2"/>
  </r>
  <r>
    <n v="2098"/>
    <s v="Phillip Fuente"/>
    <s v="Female"/>
    <n v="51886"/>
    <x v="2"/>
    <s v="Divorced"/>
    <x v="0"/>
    <s v="Catv"/>
    <x v="3"/>
    <n v="5"/>
  </r>
  <r>
    <n v="2099"/>
    <s v="Drake Wiggin"/>
    <s v="Female"/>
    <n v="66261"/>
    <x v="1"/>
    <s v="Widowed"/>
    <x v="0"/>
    <s v="General - Sga"/>
    <x v="3"/>
    <n v="4"/>
  </r>
  <r>
    <n v="2100"/>
    <s v="Lucy Santos"/>
    <s v="Female"/>
    <n v="26880"/>
    <x v="2"/>
    <s v="Divorced"/>
    <x v="0"/>
    <s v="Aerial"/>
    <x v="1"/>
    <n v="4"/>
  </r>
  <r>
    <n v="2101"/>
    <s v="Justice Curr"/>
    <s v="Female"/>
    <n v="35098"/>
    <x v="1"/>
    <s v="Married"/>
    <x v="0"/>
    <s v="Fielders"/>
    <x v="3"/>
    <n v="5"/>
  </r>
  <r>
    <n v="2102"/>
    <s v="Valeria Zavala"/>
    <s v="Female"/>
    <n v="90728"/>
    <x v="4"/>
    <s v="Single"/>
    <x v="0"/>
    <s v="Field Operations"/>
    <x v="1"/>
    <n v="2"/>
  </r>
  <r>
    <n v="2103"/>
    <s v="Nola Seller"/>
    <s v="Female"/>
    <n v="49149"/>
    <x v="4"/>
    <s v="Widowed"/>
    <x v="0"/>
    <s v="Field Operations"/>
    <x v="1"/>
    <n v="5"/>
  </r>
  <r>
    <n v="2104"/>
    <s v="Andre Fields"/>
    <s v="Female"/>
    <n v="73771"/>
    <x v="1"/>
    <s v="Widowed"/>
    <x v="0"/>
    <s v="Field Operations"/>
    <x v="1"/>
    <n v="2"/>
  </r>
  <r>
    <n v="2105"/>
    <s v="Joel Hanson"/>
    <s v="Female"/>
    <n v="92541"/>
    <x v="1"/>
    <s v="Single"/>
    <x v="0"/>
    <s v="General - Sga"/>
    <x v="2"/>
    <n v="4"/>
  </r>
  <r>
    <n v="2106"/>
    <s v="Tony Mendoz"/>
    <s v="Male"/>
    <n v="47601"/>
    <x v="0"/>
    <s v="Widowed"/>
    <x v="0"/>
    <s v="Wireline Construction"/>
    <x v="1"/>
    <n v="2"/>
  </r>
  <r>
    <n v="2107"/>
    <s v="Jacqueline Blac"/>
    <s v="Female"/>
    <n v="68361"/>
    <x v="1"/>
    <s v="Widowed"/>
    <x v="0"/>
    <s v="Field Operations"/>
    <x v="1"/>
    <n v="1"/>
  </r>
  <r>
    <n v="2108"/>
    <s v="Denise Mccull"/>
    <s v="Female"/>
    <n v="71922"/>
    <x v="0"/>
    <s v="Widowed"/>
    <x v="0"/>
    <s v="Field Operations"/>
    <x v="2"/>
    <n v="2"/>
  </r>
  <r>
    <n v="2109"/>
    <s v="Zain Tanner"/>
    <s v="Female"/>
    <n v="51689"/>
    <x v="2"/>
    <s v="Divorced"/>
    <x v="0"/>
    <s v="Field Operations"/>
    <x v="1"/>
    <n v="5"/>
  </r>
  <r>
    <n v="2110"/>
    <s v="Richard Deleon"/>
    <s v="Female"/>
    <n v="97553"/>
    <x v="3"/>
    <s v="Single"/>
    <x v="0"/>
    <s v="General - Sga"/>
    <x v="1"/>
    <n v="4"/>
  </r>
  <r>
    <n v="2111"/>
    <s v="Carmelo Hayden"/>
    <s v="Female"/>
    <n v="92067"/>
    <x v="4"/>
    <s v="Single"/>
    <x v="0"/>
    <s v="General - Con"/>
    <x v="2"/>
    <n v="5"/>
  </r>
  <r>
    <n v="2112"/>
    <s v="Emilio Pierce"/>
    <s v="Female"/>
    <n v="65114"/>
    <x v="2"/>
    <s v="Widowed"/>
    <x v="0"/>
    <s v="Engineers"/>
    <x v="1"/>
    <n v="4"/>
  </r>
  <r>
    <n v="2113"/>
    <s v="Emerson Woo"/>
    <s v="Female"/>
    <n v="9677"/>
    <x v="0"/>
    <s v="Widowed"/>
    <x v="0"/>
    <s v="General - Con"/>
    <x v="1"/>
    <n v="2"/>
  </r>
  <r>
    <n v="2114"/>
    <s v="Abagail Mora"/>
    <s v="Female"/>
    <n v="38475"/>
    <x v="0"/>
    <s v="Single"/>
    <x v="0"/>
    <s v="Engineers"/>
    <x v="1"/>
    <n v="4"/>
  </r>
  <r>
    <n v="2115"/>
    <s v="Nikhil Cummin"/>
    <s v="Female"/>
    <n v="25166"/>
    <x v="4"/>
    <s v="Married"/>
    <x v="0"/>
    <s v="Billable Consultants"/>
    <x v="1"/>
    <n v="2"/>
  </r>
  <r>
    <n v="2116"/>
    <s v="Stanley Bowe"/>
    <s v="Female"/>
    <n v="81288"/>
    <x v="3"/>
    <s v="Divorced"/>
    <x v="0"/>
    <s v="Engineers"/>
    <x v="2"/>
    <n v="4"/>
  </r>
  <r>
    <n v="2117"/>
    <s v="Terrell Hann"/>
    <s v="Female"/>
    <n v="45637"/>
    <x v="1"/>
    <s v="Divorced"/>
    <x v="0"/>
    <s v="Field Operations"/>
    <x v="1"/>
    <n v="2"/>
  </r>
  <r>
    <n v="2118"/>
    <s v="Dale Mendoz"/>
    <s v="Female"/>
    <n v="41529"/>
    <x v="0"/>
    <s v="Widowed"/>
    <x v="0"/>
    <s v="Project Management - Eng"/>
    <x v="1"/>
    <n v="5"/>
  </r>
  <r>
    <n v="2119"/>
    <s v="Marcos Care"/>
    <s v="Female"/>
    <n v="72491"/>
    <x v="0"/>
    <s v="Married"/>
    <x v="0"/>
    <s v="General - Con"/>
    <x v="1"/>
    <n v="5"/>
  </r>
  <r>
    <n v="2120"/>
    <s v="Simeon Pittma"/>
    <s v="Female"/>
    <n v="66867"/>
    <x v="4"/>
    <s v="Divorced"/>
    <x v="0"/>
    <s v="Wireline Construction"/>
    <x v="2"/>
    <n v="2"/>
  </r>
  <r>
    <n v="2121"/>
    <s v="Jenna Cochra"/>
    <s v="Female"/>
    <n v="12265"/>
    <x v="4"/>
    <s v="Married"/>
    <x v="0"/>
    <s v="Splicing"/>
    <x v="1"/>
    <n v="5"/>
  </r>
  <r>
    <n v="2122"/>
    <s v="Tia Ken"/>
    <s v="Female"/>
    <n v="65636"/>
    <x v="4"/>
    <s v="Married"/>
    <x v="0"/>
    <s v="General - Con"/>
    <x v="2"/>
    <n v="5"/>
  </r>
  <r>
    <n v="2123"/>
    <s v="Chace Farley"/>
    <s v="Female"/>
    <n v="96364"/>
    <x v="0"/>
    <s v="Widowed"/>
    <x v="0"/>
    <s v="Catv"/>
    <x v="1"/>
    <n v="2"/>
  </r>
  <r>
    <n v="2124"/>
    <s v="Spencer Hick"/>
    <s v="Female"/>
    <n v="42707"/>
    <x v="0"/>
    <s v="Single"/>
    <x v="0"/>
    <s v="Wireline Construction"/>
    <x v="1"/>
    <n v="2"/>
  </r>
  <r>
    <n v="2125"/>
    <s v="Leslie Zamora"/>
    <s v="Female"/>
    <n v="1514"/>
    <x v="0"/>
    <s v="Divorced"/>
    <x v="0"/>
    <s v="Engineers"/>
    <x v="1"/>
    <n v="4"/>
  </r>
  <r>
    <n v="2126"/>
    <s v="Chasity Kenned"/>
    <s v="Female"/>
    <n v="35121"/>
    <x v="3"/>
    <s v="Married"/>
    <x v="0"/>
    <s v="Technology / It"/>
    <x v="3"/>
    <n v="1"/>
  </r>
  <r>
    <n v="2127"/>
    <s v="Makena Benite"/>
    <s v="Female"/>
    <n v="36490"/>
    <x v="3"/>
    <s v="Single"/>
    <x v="0"/>
    <s v="Field Operations"/>
    <x v="2"/>
    <n v="4"/>
  </r>
  <r>
    <n v="2128"/>
    <s v="Remington Walton"/>
    <s v="Female"/>
    <n v="85293"/>
    <x v="3"/>
    <s v="Widowed"/>
    <x v="0"/>
    <s v="Field Operations"/>
    <x v="2"/>
    <n v="2"/>
  </r>
  <r>
    <n v="2129"/>
    <s v="Raina Bes"/>
    <s v="Male"/>
    <n v="40632"/>
    <x v="2"/>
    <s v="Divorced"/>
    <x v="0"/>
    <s v="Field Operations"/>
    <x v="2"/>
    <n v="2"/>
  </r>
  <r>
    <n v="2130"/>
    <s v="Paulina Hender"/>
    <s v="Female"/>
    <n v="54337"/>
    <x v="2"/>
    <s v="Married"/>
    <x v="0"/>
    <s v="Field Operations"/>
    <x v="2"/>
    <n v="1"/>
  </r>
  <r>
    <n v="2131"/>
    <s v="Kaiya Mars"/>
    <s v="Female"/>
    <n v="88590"/>
    <x v="3"/>
    <s v="Widowed"/>
    <x v="0"/>
    <s v="Field Operations"/>
    <x v="2"/>
    <n v="4"/>
  </r>
  <r>
    <n v="2132"/>
    <s v="Scarlett Brooks"/>
    <s v="Female"/>
    <n v="70052"/>
    <x v="2"/>
    <s v="Widowed"/>
    <x v="0"/>
    <s v="Fielders"/>
    <x v="2"/>
    <n v="2"/>
  </r>
  <r>
    <n v="2133"/>
    <s v="Makhi Kramer"/>
    <s v="Female"/>
    <n v="88134"/>
    <x v="3"/>
    <s v="Single"/>
    <x v="0"/>
    <s v="Field Operations"/>
    <x v="3"/>
    <n v="1"/>
  </r>
  <r>
    <n v="2134"/>
    <s v="Beatrice Faulkn"/>
    <s v="Female"/>
    <n v="36904"/>
    <x v="1"/>
    <s v="Widowed"/>
    <x v="0"/>
    <s v="Aerial"/>
    <x v="1"/>
    <n v="2"/>
  </r>
  <r>
    <n v="2135"/>
    <s v="Valeria May"/>
    <s v="Female"/>
    <n v="65653"/>
    <x v="4"/>
    <s v="Married"/>
    <x v="0"/>
    <s v="Engineers"/>
    <x v="1"/>
    <n v="2"/>
  </r>
  <r>
    <n v="2136"/>
    <s v="Darrell Vaugha"/>
    <s v="Female"/>
    <n v="19006"/>
    <x v="2"/>
    <s v="Divorced"/>
    <x v="0"/>
    <s v="Underground"/>
    <x v="1"/>
    <n v="1"/>
  </r>
  <r>
    <n v="2137"/>
    <s v="Carlos Murphy"/>
    <s v="Female"/>
    <n v="53948"/>
    <x v="3"/>
    <s v="Married"/>
    <x v="0"/>
    <s v="General - Con"/>
    <x v="1"/>
    <n v="5"/>
  </r>
  <r>
    <n v="2138"/>
    <s v="Wilson Sloa"/>
    <s v="Female"/>
    <n v="69346"/>
    <x v="1"/>
    <s v="Divorced"/>
    <x v="0"/>
    <s v="Project Management - Con"/>
    <x v="1"/>
    <n v="2"/>
  </r>
  <r>
    <n v="2139"/>
    <s v="Kaleb Elliot"/>
    <s v="Female"/>
    <n v="3763"/>
    <x v="0"/>
    <s v="Widowed"/>
    <x v="0"/>
    <s v="Aerial"/>
    <x v="1"/>
    <n v="2"/>
  </r>
  <r>
    <n v="2140"/>
    <s v="Harley Jone"/>
    <s v="Female"/>
    <n v="74489"/>
    <x v="3"/>
    <s v="Widowed"/>
    <x v="0"/>
    <s v="Engineers"/>
    <x v="1"/>
    <n v="2"/>
  </r>
  <r>
    <n v="2141"/>
    <s v="Casey Dixo"/>
    <s v="Female"/>
    <n v="73814"/>
    <x v="1"/>
    <s v="Married"/>
    <x v="0"/>
    <s v="Aerial"/>
    <x v="1"/>
    <n v="2"/>
  </r>
  <r>
    <n v="2142"/>
    <s v="Josue Gentry"/>
    <s v="Female"/>
    <n v="40697"/>
    <x v="2"/>
    <s v="Widowed"/>
    <x v="0"/>
    <s v="Engineers"/>
    <x v="1"/>
    <n v="2"/>
  </r>
  <r>
    <n v="2143"/>
    <s v="Adelaide Meye"/>
    <s v="Female"/>
    <n v="46121"/>
    <x v="4"/>
    <s v="Divorced"/>
    <x v="0"/>
    <s v="Yard (Material Handling)"/>
    <x v="1"/>
    <n v="1"/>
  </r>
  <r>
    <n v="2144"/>
    <s v="Pierre Crai"/>
    <s v="Female"/>
    <n v="80572"/>
    <x v="1"/>
    <s v="Divorced"/>
    <x v="0"/>
    <s v="Field Operations"/>
    <x v="1"/>
    <n v="2"/>
  </r>
  <r>
    <n v="2145"/>
    <s v="Leo Hickma"/>
    <s v="Female"/>
    <n v="58886"/>
    <x v="2"/>
    <s v="Divorced"/>
    <x v="0"/>
    <s v="General - Sga"/>
    <x v="1"/>
    <n v="1"/>
  </r>
  <r>
    <n v="2146"/>
    <s v="Frankie Frankl"/>
    <s v="Female"/>
    <n v="73772"/>
    <x v="2"/>
    <s v="Divorced"/>
    <x v="0"/>
    <s v="Splicing"/>
    <x v="1"/>
    <n v="2"/>
  </r>
  <r>
    <n v="2147"/>
    <s v="Vance Cai"/>
    <s v="Female"/>
    <n v="80599"/>
    <x v="1"/>
    <s v="Divorced"/>
    <x v="0"/>
    <s v="Aerial"/>
    <x v="1"/>
    <n v="4"/>
  </r>
  <r>
    <n v="2148"/>
    <s v="Joel Koc"/>
    <s v="Female"/>
    <n v="75427"/>
    <x v="3"/>
    <s v="Widowed"/>
    <x v="0"/>
    <s v="Splicing"/>
    <x v="1"/>
    <n v="5"/>
  </r>
  <r>
    <n v="2149"/>
    <s v="Cheyanne Hes"/>
    <s v="Female"/>
    <n v="90636"/>
    <x v="0"/>
    <s v="Single"/>
    <x v="0"/>
    <s v="Project Management - Con"/>
    <x v="1"/>
    <n v="5"/>
  </r>
  <r>
    <n v="2150"/>
    <s v="Ishaan Sheppa"/>
    <s v="Female"/>
    <n v="73850"/>
    <x v="4"/>
    <s v="Widowed"/>
    <x v="0"/>
    <s v="Splicing"/>
    <x v="1"/>
    <n v="5"/>
  </r>
  <r>
    <n v="2151"/>
    <s v="Areli Mitche"/>
    <s v="Female"/>
    <n v="47622"/>
    <x v="1"/>
    <s v="Married"/>
    <x v="0"/>
    <s v="Fielders"/>
    <x v="1"/>
    <n v="1"/>
  </r>
  <r>
    <n v="2152"/>
    <s v="Alexis Kirb"/>
    <s v="Female"/>
    <n v="70069"/>
    <x v="0"/>
    <s v="Widowed"/>
    <x v="0"/>
    <s v="Engineers"/>
    <x v="1"/>
    <n v="2"/>
  </r>
  <r>
    <n v="2153"/>
    <s v="Alfred Caldwe"/>
    <s v="Female"/>
    <n v="58613"/>
    <x v="2"/>
    <s v="Married"/>
    <x v="0"/>
    <s v="Project Management - Con"/>
    <x v="1"/>
    <n v="4"/>
  </r>
  <r>
    <n v="2154"/>
    <s v="Julianna Van"/>
    <s v="Male"/>
    <n v="3793"/>
    <x v="2"/>
    <s v="Married"/>
    <x v="0"/>
    <s v="Field Operations"/>
    <x v="1"/>
    <n v="4"/>
  </r>
  <r>
    <n v="2155"/>
    <s v="Arthur Wilson"/>
    <s v="Female"/>
    <n v="72455"/>
    <x v="2"/>
    <s v="Single"/>
    <x v="0"/>
    <s v="Finance &amp; Accounting"/>
    <x v="1"/>
    <n v="4"/>
  </r>
  <r>
    <n v="2156"/>
    <s v="Ariel Osborn"/>
    <s v="Female"/>
    <n v="94916"/>
    <x v="3"/>
    <s v="Widowed"/>
    <x v="0"/>
    <s v="Executive"/>
    <x v="1"/>
    <n v="3"/>
  </r>
  <r>
    <n v="2157"/>
    <s v="Ansley Aria"/>
    <s v="Female"/>
    <n v="1687"/>
    <x v="4"/>
    <s v="Married"/>
    <x v="0"/>
    <s v="General - Sga"/>
    <x v="1"/>
    <n v="4"/>
  </r>
  <r>
    <n v="2158"/>
    <s v="Melany Staffo"/>
    <s v="Female"/>
    <n v="54978"/>
    <x v="0"/>
    <s v="Married"/>
    <x v="0"/>
    <s v="Field Operations"/>
    <x v="1"/>
    <n v="3"/>
  </r>
  <r>
    <n v="2159"/>
    <s v="Matias Burn"/>
    <s v="Female"/>
    <n v="73141"/>
    <x v="0"/>
    <s v="Widowed"/>
    <x v="0"/>
    <s v="Aerial"/>
    <x v="1"/>
    <n v="5"/>
  </r>
  <r>
    <n v="2160"/>
    <s v="Aden George"/>
    <s v="Female"/>
    <n v="5804"/>
    <x v="2"/>
    <s v="Married"/>
    <x v="0"/>
    <s v="General - Con"/>
    <x v="1"/>
    <n v="3"/>
  </r>
  <r>
    <n v="2161"/>
    <s v="Rodolfo Frankl"/>
    <s v="Female"/>
    <n v="61393"/>
    <x v="4"/>
    <s v="Single"/>
    <x v="0"/>
    <s v="Project Management - Con"/>
    <x v="1"/>
    <n v="3"/>
  </r>
  <r>
    <n v="2162"/>
    <s v="Juliet Wal"/>
    <s v="Female"/>
    <n v="53999"/>
    <x v="4"/>
    <s v="Married"/>
    <x v="0"/>
    <s v="Project Management - Con"/>
    <x v="1"/>
    <n v="3"/>
  </r>
  <r>
    <n v="2163"/>
    <s v="London Contre"/>
    <s v="Female"/>
    <n v="32240"/>
    <x v="0"/>
    <s v="Married"/>
    <x v="0"/>
    <s v="General - Sga"/>
    <x v="1"/>
    <n v="1"/>
  </r>
  <r>
    <n v="2164"/>
    <s v="Kyler Burton"/>
    <s v="Female"/>
    <n v="95333"/>
    <x v="3"/>
    <s v="Divorced"/>
    <x v="0"/>
    <s v="General - Eng"/>
    <x v="1"/>
    <n v="3"/>
  </r>
  <r>
    <n v="2165"/>
    <s v="Yasmine Hughes"/>
    <s v="Female"/>
    <n v="26451"/>
    <x v="4"/>
    <s v="Divorced"/>
    <x v="0"/>
    <s v="Field Operations"/>
    <x v="1"/>
    <n v="3"/>
  </r>
  <r>
    <n v="2166"/>
    <s v="Dillon Sulliv"/>
    <s v="Female"/>
    <n v="7438"/>
    <x v="4"/>
    <s v="Widowed"/>
    <x v="0"/>
    <s v="Field Operations"/>
    <x v="1"/>
    <n v="3"/>
  </r>
  <r>
    <n v="2167"/>
    <s v="Kendrick Ashley"/>
    <s v="Female"/>
    <n v="5348"/>
    <x v="1"/>
    <s v="Divorced"/>
    <x v="0"/>
    <s v="Technology / It"/>
    <x v="1"/>
    <n v="3"/>
  </r>
  <r>
    <n v="2168"/>
    <s v="Rashad May"/>
    <s v="Female"/>
    <n v="26000"/>
    <x v="3"/>
    <s v="Divorced"/>
    <x v="0"/>
    <s v="Field Operations"/>
    <x v="1"/>
    <n v="3"/>
  </r>
  <r>
    <n v="2169"/>
    <s v="Larissa Warner"/>
    <s v="Female"/>
    <n v="81396"/>
    <x v="3"/>
    <s v="Widowed"/>
    <x v="0"/>
    <s v="General - Con"/>
    <x v="1"/>
    <n v="3"/>
  </r>
  <r>
    <n v="2170"/>
    <s v="Delilah Cook"/>
    <s v="Female"/>
    <n v="65842"/>
    <x v="3"/>
    <s v="Widowed"/>
    <x v="0"/>
    <s v="Wireline Construction"/>
    <x v="1"/>
    <n v="3"/>
  </r>
  <r>
    <n v="2171"/>
    <s v="Simone Shar"/>
    <s v="Female"/>
    <n v="34460"/>
    <x v="1"/>
    <s v="Married"/>
    <x v="0"/>
    <s v="Executive"/>
    <x v="1"/>
    <n v="3"/>
  </r>
  <r>
    <n v="2172"/>
    <s v="Cristofer Mcbrid"/>
    <s v="Female"/>
    <n v="84884"/>
    <x v="2"/>
    <s v="Single"/>
    <x v="0"/>
    <s v="Field Operations"/>
    <x v="1"/>
    <n v="3"/>
  </r>
  <r>
    <n v="2173"/>
    <s v="Charlize Won"/>
    <s v="Female"/>
    <n v="6115"/>
    <x v="4"/>
    <s v="Divorced"/>
    <x v="0"/>
    <s v="Engineers"/>
    <x v="1"/>
    <n v="3"/>
  </r>
  <r>
    <n v="2174"/>
    <s v="Adelaide Herman"/>
    <s v="Female"/>
    <n v="6918"/>
    <x v="3"/>
    <s v="Married"/>
    <x v="0"/>
    <s v="General - Eng"/>
    <x v="1"/>
    <n v="3"/>
  </r>
  <r>
    <n v="2175"/>
    <s v="Kason Elliso"/>
    <s v="Female"/>
    <n v="71740"/>
    <x v="1"/>
    <s v="Widowed"/>
    <x v="0"/>
    <s v="Field Operations"/>
    <x v="1"/>
    <n v="2"/>
  </r>
  <r>
    <n v="2176"/>
    <s v="Tyree Weaver"/>
    <s v="Female"/>
    <n v="4056"/>
    <x v="4"/>
    <s v="Married"/>
    <x v="0"/>
    <s v="Field Operations"/>
    <x v="1"/>
    <n v="2"/>
  </r>
  <r>
    <n v="2177"/>
    <s v="Landen Figuer"/>
    <s v="Male"/>
    <n v="35807"/>
    <x v="4"/>
    <s v="Single"/>
    <x v="0"/>
    <s v="Catv"/>
    <x v="3"/>
    <n v="4"/>
  </r>
  <r>
    <n v="2178"/>
    <s v="Francis Robbin"/>
    <s v="Female"/>
    <n v="86281"/>
    <x v="1"/>
    <s v="Married"/>
    <x v="0"/>
    <s v="Fielders"/>
    <x v="3"/>
    <n v="4"/>
  </r>
  <r>
    <n v="2179"/>
    <s v="Raphael Solomo"/>
    <s v="Female"/>
    <n v="28181"/>
    <x v="3"/>
    <s v="Widowed"/>
    <x v="0"/>
    <s v="Project Management - Con"/>
    <x v="3"/>
    <n v="4"/>
  </r>
  <r>
    <n v="2180"/>
    <s v="Zariah Castan"/>
    <s v="Female"/>
    <n v="74027"/>
    <x v="1"/>
    <s v="Widowed"/>
    <x v="0"/>
    <s v="Field Operations"/>
    <x v="3"/>
    <n v="5"/>
  </r>
  <r>
    <n v="2181"/>
    <s v="Trevin Lamber"/>
    <s v="Female"/>
    <n v="94011"/>
    <x v="3"/>
    <s v="Single"/>
    <x v="0"/>
    <s v="Field Operations"/>
    <x v="3"/>
    <n v="5"/>
  </r>
  <r>
    <n v="2182"/>
    <s v="Nathalie Hay"/>
    <s v="Female"/>
    <n v="96129"/>
    <x v="3"/>
    <s v="Widowed"/>
    <x v="0"/>
    <s v="General - Eng"/>
    <x v="1"/>
    <n v="4"/>
  </r>
  <r>
    <n v="2183"/>
    <s v="Bria Bus"/>
    <s v="Female"/>
    <n v="81415"/>
    <x v="0"/>
    <s v="Divorced"/>
    <x v="0"/>
    <s v="Finance &amp; Accounting"/>
    <x v="1"/>
    <n v="5"/>
  </r>
  <r>
    <n v="2184"/>
    <s v="Mason Brewer"/>
    <s v="Female"/>
    <n v="22258"/>
    <x v="2"/>
    <s v="Divorced"/>
    <x v="0"/>
    <s v="Aerial"/>
    <x v="1"/>
    <n v="2"/>
  </r>
  <r>
    <n v="2185"/>
    <s v="Salvatore Snyder"/>
    <s v="Female"/>
    <n v="13138"/>
    <x v="4"/>
    <s v="Single"/>
    <x v="0"/>
    <s v="Aerial"/>
    <x v="1"/>
    <n v="5"/>
  </r>
  <r>
    <n v="2186"/>
    <s v="Vivian Hickma"/>
    <s v="Male"/>
    <n v="74447"/>
    <x v="1"/>
    <s v="Married"/>
    <x v="0"/>
    <s v="Field Operations"/>
    <x v="1"/>
    <n v="1"/>
  </r>
  <r>
    <n v="2187"/>
    <s v="Amaris Kir"/>
    <s v="Female"/>
    <n v="31571"/>
    <x v="1"/>
    <s v="Married"/>
    <x v="0"/>
    <s v="Engineers"/>
    <x v="1"/>
    <n v="5"/>
  </r>
  <r>
    <n v="2188"/>
    <s v="Grant Yor"/>
    <s v="Female"/>
    <n v="1509"/>
    <x v="3"/>
    <s v="Married"/>
    <x v="0"/>
    <s v="Field Operations"/>
    <x v="1"/>
    <n v="2"/>
  </r>
  <r>
    <n v="2189"/>
    <s v="Tyree Mahone"/>
    <s v="Female"/>
    <n v="15861"/>
    <x v="0"/>
    <s v="Divorced"/>
    <x v="0"/>
    <s v="Shop (Fleet)"/>
    <x v="2"/>
    <n v="5"/>
  </r>
  <r>
    <n v="2190"/>
    <s v="Kimberly Hor"/>
    <s v="Female"/>
    <n v="46637"/>
    <x v="4"/>
    <s v="Single"/>
    <x v="0"/>
    <s v="General - Con"/>
    <x v="2"/>
    <n v="5"/>
  </r>
  <r>
    <n v="2191"/>
    <s v="Paul Moreno"/>
    <s v="Female"/>
    <n v="47342"/>
    <x v="4"/>
    <s v="Married"/>
    <x v="0"/>
    <s v="Engineers"/>
    <x v="2"/>
    <n v="5"/>
  </r>
  <r>
    <n v="2192"/>
    <s v="Macey Christ"/>
    <s v="Female"/>
    <n v="41219"/>
    <x v="3"/>
    <s v="Divorced"/>
    <x v="0"/>
    <s v="General - Con"/>
    <x v="2"/>
    <n v="1"/>
  </r>
  <r>
    <n v="2193"/>
    <s v="Joel Bowe"/>
    <s v="Male"/>
    <n v="67704"/>
    <x v="0"/>
    <s v="Married"/>
    <x v="0"/>
    <s v="Field Operations"/>
    <x v="2"/>
    <n v="4"/>
  </r>
  <r>
    <n v="2194"/>
    <s v="Isis Veg"/>
    <s v="Female"/>
    <n v="57434"/>
    <x v="2"/>
    <s v="Widowed"/>
    <x v="0"/>
    <s v="Field Operations"/>
    <x v="2"/>
    <n v="2"/>
  </r>
  <r>
    <n v="2195"/>
    <s v="Josie Mercer"/>
    <s v="Female"/>
    <n v="46366"/>
    <x v="3"/>
    <s v="Single"/>
    <x v="0"/>
    <s v="Underground"/>
    <x v="2"/>
    <n v="2"/>
  </r>
  <r>
    <n v="2196"/>
    <s v="Ellie Ortega"/>
    <s v="Male"/>
    <n v="15989"/>
    <x v="0"/>
    <s v="Single"/>
    <x v="0"/>
    <s v="Underground"/>
    <x v="2"/>
    <n v="5"/>
  </r>
  <r>
    <n v="2197"/>
    <s v="Adrien Maddox"/>
    <s v="Female"/>
    <n v="77437"/>
    <x v="4"/>
    <s v="Divorced"/>
    <x v="0"/>
    <s v="Wireline Construction"/>
    <x v="2"/>
    <n v="4"/>
  </r>
  <r>
    <n v="2198"/>
    <s v="Landyn Vele"/>
    <s v="Female"/>
    <n v="63184"/>
    <x v="0"/>
    <s v="Single"/>
    <x v="0"/>
    <s v="Field Operations"/>
    <x v="1"/>
    <n v="1"/>
  </r>
  <r>
    <n v="2199"/>
    <s v="Lilly Haynes"/>
    <s v="Female"/>
    <n v="15120"/>
    <x v="0"/>
    <s v="Divorced"/>
    <x v="0"/>
    <s v="General - Con"/>
    <x v="1"/>
    <n v="4"/>
  </r>
  <r>
    <n v="2200"/>
    <s v="Bianca Carden"/>
    <s v="Female"/>
    <n v="4751"/>
    <x v="4"/>
    <s v="Single"/>
    <x v="0"/>
    <s v="Field Operations"/>
    <x v="1"/>
    <n v="4"/>
  </r>
  <r>
    <n v="2201"/>
    <s v="Cayden Bartle"/>
    <s v="Male"/>
    <n v="37225"/>
    <x v="2"/>
    <s v="Married"/>
    <x v="0"/>
    <s v="Project Management - Con"/>
    <x v="1"/>
    <n v="2"/>
  </r>
  <r>
    <n v="2202"/>
    <s v="Desiree Walker"/>
    <s v="Female"/>
    <n v="92017"/>
    <x v="4"/>
    <s v="Married"/>
    <x v="0"/>
    <s v="Project Management - Con"/>
    <x v="1"/>
    <n v="4"/>
  </r>
  <r>
    <n v="2203"/>
    <s v="Colton L"/>
    <s v="Female"/>
    <n v="42742"/>
    <x v="4"/>
    <s v="Married"/>
    <x v="0"/>
    <s v="General - Con"/>
    <x v="1"/>
    <n v="1"/>
  </r>
  <r>
    <n v="2204"/>
    <s v="Leonidas Bridge"/>
    <s v="Female"/>
    <n v="58905"/>
    <x v="2"/>
    <s v="Divorced"/>
    <x v="0"/>
    <s v="Shop (Fleet)"/>
    <x v="2"/>
    <n v="2"/>
  </r>
  <r>
    <n v="2205"/>
    <s v="Gia Franco"/>
    <s v="Female"/>
    <n v="32235"/>
    <x v="3"/>
    <s v="Divorced"/>
    <x v="0"/>
    <s v="General - Sga"/>
    <x v="2"/>
    <n v="4"/>
  </r>
  <r>
    <n v="2206"/>
    <s v="Audrina Willia"/>
    <s v="Female"/>
    <n v="40461"/>
    <x v="2"/>
    <s v="Widowed"/>
    <x v="0"/>
    <s v="Field Operations"/>
    <x v="2"/>
    <n v="5"/>
  </r>
  <r>
    <n v="2207"/>
    <s v="Sam Knight"/>
    <s v="Female"/>
    <n v="97669"/>
    <x v="3"/>
    <s v="Divorced"/>
    <x v="0"/>
    <s v="Field Operations"/>
    <x v="2"/>
    <n v="5"/>
  </r>
  <r>
    <n v="2208"/>
    <s v="Lisa Gali"/>
    <s v="Female"/>
    <n v="6040"/>
    <x v="2"/>
    <s v="Married"/>
    <x v="2"/>
    <s v="Fielders"/>
    <x v="2"/>
    <n v="5"/>
  </r>
  <r>
    <n v="2209"/>
    <s v="Rick Clayto"/>
    <s v="Male"/>
    <n v="2170"/>
    <x v="3"/>
    <s v="Widowed"/>
    <x v="2"/>
    <s v="Wireline Construction"/>
    <x v="2"/>
    <n v="5"/>
  </r>
  <r>
    <n v="2210"/>
    <s v="Julia Sot"/>
    <s v="Female"/>
    <n v="2360"/>
    <x v="3"/>
    <s v="Single"/>
    <x v="2"/>
    <s v="Wireline Construction"/>
    <x v="1"/>
    <n v="4"/>
  </r>
  <r>
    <n v="2211"/>
    <s v="Leonara Lindsa"/>
    <s v="Female"/>
    <n v="6070"/>
    <x v="0"/>
    <s v="Married"/>
    <x v="2"/>
    <s v="Field Operations"/>
    <x v="1"/>
    <n v="5"/>
  </r>
  <r>
    <n v="2212"/>
    <s v="Savanna May"/>
    <s v="Female"/>
    <n v="74179"/>
    <x v="0"/>
    <s v="Widowed"/>
    <x v="2"/>
    <s v="Field Operations"/>
    <x v="1"/>
    <n v="1"/>
  </r>
  <r>
    <n v="2213"/>
    <s v="Branden Kha"/>
    <s v="Female"/>
    <n v="8415"/>
    <x v="4"/>
    <s v="Married"/>
    <x v="2"/>
    <s v="Shop (Fleet)"/>
    <x v="1"/>
    <n v="5"/>
  </r>
  <r>
    <n v="2214"/>
    <s v="Aiden Wad"/>
    <s v="Female"/>
    <n v="8196"/>
    <x v="3"/>
    <s v="Married"/>
    <x v="2"/>
    <s v="Field Operations"/>
    <x v="1"/>
    <n v="4"/>
  </r>
  <r>
    <n v="2215"/>
    <s v="Conrad Ocho"/>
    <s v="Female"/>
    <n v="95814"/>
    <x v="4"/>
    <s v="Divorced"/>
    <x v="2"/>
    <s v="Engineers"/>
    <x v="1"/>
    <n v="1"/>
  </r>
  <r>
    <n v="2216"/>
    <s v="Jaylyn Bruc"/>
    <s v="Female"/>
    <n v="21899"/>
    <x v="1"/>
    <s v="Single"/>
    <x v="2"/>
    <s v="General - Con"/>
    <x v="1"/>
    <n v="1"/>
  </r>
  <r>
    <n v="2217"/>
    <s v="Kaylie Ayer"/>
    <s v="Female"/>
    <n v="52244"/>
    <x v="1"/>
    <s v="Divorced"/>
    <x v="2"/>
    <s v="People Services"/>
    <x v="1"/>
    <n v="4"/>
  </r>
  <r>
    <n v="2218"/>
    <s v="Abdullah Arella"/>
    <s v="Female"/>
    <n v="29237"/>
    <x v="4"/>
    <s v="Widowed"/>
    <x v="2"/>
    <s v="Field Operations"/>
    <x v="1"/>
    <n v="4"/>
  </r>
  <r>
    <n v="2219"/>
    <s v="Hazel Lan"/>
    <s v="Female"/>
    <n v="8635"/>
    <x v="1"/>
    <s v="Widowed"/>
    <x v="2"/>
    <s v="Wireline Construction"/>
    <x v="1"/>
    <n v="5"/>
  </r>
  <r>
    <n v="2220"/>
    <s v="Lilah Harris"/>
    <s v="Female"/>
    <n v="30879"/>
    <x v="4"/>
    <s v="Married"/>
    <x v="2"/>
    <s v="General - Eng"/>
    <x v="1"/>
    <n v="4"/>
  </r>
  <r>
    <n v="2221"/>
    <s v="Cedric Sawyer"/>
    <s v="Female"/>
    <n v="49637"/>
    <x v="1"/>
    <s v="Single"/>
    <x v="2"/>
    <s v="Field Operations"/>
    <x v="1"/>
    <n v="4"/>
  </r>
  <r>
    <n v="2222"/>
    <s v="Caiden La"/>
    <s v="Female"/>
    <n v="77955"/>
    <x v="1"/>
    <s v="Widowed"/>
    <x v="2"/>
    <s v="Wireline Construction"/>
    <x v="1"/>
    <n v="4"/>
  </r>
  <r>
    <n v="2223"/>
    <s v="Isla Hawkin"/>
    <s v="Female"/>
    <n v="43748"/>
    <x v="4"/>
    <s v="Widowed"/>
    <x v="2"/>
    <s v="Executive"/>
    <x v="1"/>
    <n v="2"/>
  </r>
  <r>
    <n v="2224"/>
    <s v="Hadley Nas"/>
    <s v="Female"/>
    <n v="8958"/>
    <x v="4"/>
    <s v="Divorced"/>
    <x v="2"/>
    <s v="Wireline Construction"/>
    <x v="1"/>
    <n v="4"/>
  </r>
  <r>
    <n v="2225"/>
    <s v="Milo Jensen"/>
    <s v="Male"/>
    <n v="84923"/>
    <x v="3"/>
    <s v="Divorced"/>
    <x v="2"/>
    <s v="Engineers"/>
    <x v="1"/>
    <n v="2"/>
  </r>
  <r>
    <n v="2226"/>
    <s v="Zechariah Strong"/>
    <s v="Female"/>
    <n v="73392"/>
    <x v="0"/>
    <s v="Married"/>
    <x v="2"/>
    <s v="General - Eng"/>
    <x v="1"/>
    <n v="1"/>
  </r>
  <r>
    <n v="2227"/>
    <s v="Raymond Maldon"/>
    <s v="Female"/>
    <n v="13915"/>
    <x v="3"/>
    <s v="Widowed"/>
    <x v="2"/>
    <s v="Aerial"/>
    <x v="2"/>
    <n v="5"/>
  </r>
  <r>
    <n v="2228"/>
    <s v="Kayley Romero"/>
    <s v="Female"/>
    <n v="58630"/>
    <x v="0"/>
    <s v="Divorced"/>
    <x v="2"/>
    <s v="Wireless"/>
    <x v="3"/>
    <n v="4"/>
  </r>
  <r>
    <n v="2229"/>
    <s v="Antonio Gra"/>
    <s v="Female"/>
    <n v="11746"/>
    <x v="4"/>
    <s v="Divorced"/>
    <x v="2"/>
    <s v="Underground"/>
    <x v="3"/>
    <n v="4"/>
  </r>
  <r>
    <n v="2230"/>
    <s v="Kane Mcfarl"/>
    <s v="Female"/>
    <n v="51949"/>
    <x v="1"/>
    <s v="Married"/>
    <x v="2"/>
    <s v="General - Con"/>
    <x v="0"/>
    <n v="2"/>
  </r>
  <r>
    <n v="2231"/>
    <s v="Kylie Elli"/>
    <s v="Female"/>
    <n v="54795"/>
    <x v="2"/>
    <s v="Single"/>
    <x v="2"/>
    <s v="General - Con"/>
    <x v="0"/>
    <n v="2"/>
  </r>
  <r>
    <n v="2232"/>
    <s v="Jovan Gile"/>
    <s v="Male"/>
    <n v="79191"/>
    <x v="1"/>
    <s v="Single"/>
    <x v="2"/>
    <s v="Field Operations"/>
    <x v="0"/>
    <n v="5"/>
  </r>
  <r>
    <n v="2233"/>
    <s v="Sheldon Castil"/>
    <s v="Female"/>
    <n v="93777"/>
    <x v="4"/>
    <s v="Single"/>
    <x v="2"/>
    <s v="Splicing"/>
    <x v="0"/>
    <n v="1"/>
  </r>
  <r>
    <n v="2234"/>
    <s v="Ariel Barnes"/>
    <s v="Female"/>
    <n v="87474"/>
    <x v="3"/>
    <s v="Married"/>
    <x v="2"/>
    <s v="Wireline Construction"/>
    <x v="0"/>
    <n v="2"/>
  </r>
  <r>
    <n v="2235"/>
    <s v="Kyson Grimes"/>
    <s v="Female"/>
    <n v="37994"/>
    <x v="2"/>
    <s v="Single"/>
    <x v="2"/>
    <s v="Shop (Fleet)"/>
    <x v="0"/>
    <n v="1"/>
  </r>
  <r>
    <n v="2236"/>
    <s v="Princess Lon"/>
    <s v="Female"/>
    <n v="44145"/>
    <x v="1"/>
    <s v="Widowed"/>
    <x v="2"/>
    <s v="Engineers"/>
    <x v="0"/>
    <n v="1"/>
  </r>
  <r>
    <n v="2237"/>
    <s v="Lyla Won"/>
    <s v="Female"/>
    <n v="25760"/>
    <x v="2"/>
    <s v="Single"/>
    <x v="2"/>
    <s v="Underground"/>
    <x v="0"/>
    <n v="2"/>
  </r>
  <r>
    <n v="2238"/>
    <s v="Shyanne Living"/>
    <s v="Male"/>
    <n v="55252"/>
    <x v="1"/>
    <s v="Widowed"/>
    <x v="2"/>
    <s v="Project Management - Con"/>
    <x v="0"/>
    <n v="2"/>
  </r>
  <r>
    <n v="2239"/>
    <s v="Dario Whitne"/>
    <s v="Male"/>
    <n v="62468"/>
    <x v="4"/>
    <s v="Divorced"/>
    <x v="2"/>
    <s v="Catv"/>
    <x v="0"/>
    <n v="5"/>
  </r>
  <r>
    <n v="2240"/>
    <s v="Pedro Nelson"/>
    <s v="Female"/>
    <n v="91567"/>
    <x v="1"/>
    <s v="Married"/>
    <x v="2"/>
    <s v="Finance &amp; Accounting"/>
    <x v="0"/>
    <n v="2"/>
  </r>
  <r>
    <n v="2241"/>
    <s v="Carlo Car"/>
    <s v="Female"/>
    <n v="5139"/>
    <x v="1"/>
    <s v="Married"/>
    <x v="2"/>
    <s v="Technology / It"/>
    <x v="0"/>
    <n v="2"/>
  </r>
  <r>
    <n v="2242"/>
    <s v="Aileen Pachec"/>
    <s v="Female"/>
    <n v="48114"/>
    <x v="1"/>
    <s v="Married"/>
    <x v="2"/>
    <s v="Field Operations"/>
    <x v="0"/>
    <n v="4"/>
  </r>
  <r>
    <n v="2243"/>
    <s v="Dorian W"/>
    <s v="Female"/>
    <n v="90316"/>
    <x v="2"/>
    <s v="Married"/>
    <x v="2"/>
    <s v="Finance &amp; Accounting"/>
    <x v="0"/>
    <n v="4"/>
  </r>
  <r>
    <n v="2244"/>
    <s v="Monica Pha"/>
    <s v="Female"/>
    <n v="47299"/>
    <x v="2"/>
    <s v="Married"/>
    <x v="2"/>
    <s v="Field Operations"/>
    <x v="0"/>
    <n v="4"/>
  </r>
  <r>
    <n v="2245"/>
    <s v="Londyn Underw"/>
    <s v="Male"/>
    <n v="54056"/>
    <x v="3"/>
    <s v="Divorced"/>
    <x v="2"/>
    <s v="Engineers"/>
    <x v="0"/>
    <n v="5"/>
  </r>
  <r>
    <n v="2246"/>
    <s v="Britney Loga"/>
    <s v="Male"/>
    <n v="7728"/>
    <x v="0"/>
    <s v="Divorced"/>
    <x v="2"/>
    <s v="Field Operations"/>
    <x v="0"/>
    <n v="4"/>
  </r>
  <r>
    <n v="2247"/>
    <s v="Alessandra Nova"/>
    <s v="Female"/>
    <n v="70092"/>
    <x v="1"/>
    <s v="Widowed"/>
    <x v="2"/>
    <s v="Fielders"/>
    <x v="0"/>
    <n v="2"/>
  </r>
  <r>
    <n v="2248"/>
    <s v="Ariel Powers"/>
    <s v="Female"/>
    <n v="71142"/>
    <x v="1"/>
    <s v="Widowed"/>
    <x v="2"/>
    <s v="Field Operations"/>
    <x v="0"/>
    <n v="2"/>
  </r>
  <r>
    <n v="2249"/>
    <s v="Jewel Bryant"/>
    <s v="Female"/>
    <n v="2760"/>
    <x v="3"/>
    <s v="Divorced"/>
    <x v="2"/>
    <s v="Field Operations"/>
    <x v="0"/>
    <n v="4"/>
  </r>
  <r>
    <n v="2250"/>
    <s v="Irene Ki"/>
    <s v="Female"/>
    <n v="13557"/>
    <x v="4"/>
    <s v="Married"/>
    <x v="2"/>
    <s v="Aerial"/>
    <x v="0"/>
    <n v="5"/>
  </r>
  <r>
    <n v="2251"/>
    <s v="Carla Willis"/>
    <s v="Female"/>
    <n v="81938"/>
    <x v="1"/>
    <s v="Divorced"/>
    <x v="2"/>
    <s v="Project Management - Con"/>
    <x v="0"/>
    <n v="2"/>
  </r>
  <r>
    <n v="2252"/>
    <s v="Ricardo Fitzge"/>
    <s v="Male"/>
    <n v="73648"/>
    <x v="0"/>
    <s v="Widowed"/>
    <x v="2"/>
    <s v="Field Operations"/>
    <x v="0"/>
    <n v="4"/>
  </r>
  <r>
    <n v="2253"/>
    <s v="Steven Jarvis"/>
    <s v="Female"/>
    <n v="73024"/>
    <x v="2"/>
    <s v="Single"/>
    <x v="2"/>
    <s v="Field Operations"/>
    <x v="0"/>
    <n v="1"/>
  </r>
  <r>
    <n v="2254"/>
    <s v="Benjamin Marque"/>
    <s v="Female"/>
    <n v="44031"/>
    <x v="1"/>
    <s v="Single"/>
    <x v="2"/>
    <s v="General - Sga"/>
    <x v="0"/>
    <n v="2"/>
  </r>
  <r>
    <n v="2255"/>
    <s v="Gabrielle Mercer"/>
    <s v="Female"/>
    <n v="67812"/>
    <x v="1"/>
    <s v="Single"/>
    <x v="2"/>
    <s v="Wireline Construction"/>
    <x v="0"/>
    <n v="2"/>
  </r>
  <r>
    <n v="2256"/>
    <s v="Kaylyn Pha"/>
    <s v="Female"/>
    <n v="67840"/>
    <x v="4"/>
    <s v="Widowed"/>
    <x v="2"/>
    <s v="Field Operations"/>
    <x v="0"/>
    <n v="5"/>
  </r>
  <r>
    <n v="2257"/>
    <s v="Ingrid Lucero"/>
    <s v="Male"/>
    <n v="77019"/>
    <x v="0"/>
    <s v="Married"/>
    <x v="2"/>
    <s v="General - Eng"/>
    <x v="0"/>
    <n v="2"/>
  </r>
  <r>
    <n v="2258"/>
    <s v="Keshawn Gilmor"/>
    <s v="Male"/>
    <n v="88137"/>
    <x v="0"/>
    <s v="Widowed"/>
    <x v="2"/>
    <s v="Engineers"/>
    <x v="0"/>
    <n v="2"/>
  </r>
  <r>
    <n v="2259"/>
    <s v="Connor Wan"/>
    <s v="Female"/>
    <n v="76781"/>
    <x v="1"/>
    <s v="Divorced"/>
    <x v="2"/>
    <s v="General - Eng"/>
    <x v="0"/>
    <n v="1"/>
  </r>
  <r>
    <n v="2260"/>
    <s v="Rocco Vaugha"/>
    <s v="Female"/>
    <n v="17501"/>
    <x v="1"/>
    <s v="Widowed"/>
    <x v="2"/>
    <s v="Engineers"/>
    <x v="0"/>
    <n v="1"/>
  </r>
  <r>
    <n v="2261"/>
    <s v="Samuel Jennin"/>
    <s v="Female"/>
    <n v="24054"/>
    <x v="3"/>
    <s v="Divorced"/>
    <x v="2"/>
    <s v="Wireline Construction"/>
    <x v="0"/>
    <n v="2"/>
  </r>
  <r>
    <n v="2262"/>
    <s v="Shane Harper"/>
    <s v="Female"/>
    <n v="84506"/>
    <x v="2"/>
    <s v="Divorced"/>
    <x v="2"/>
    <s v="Engineers"/>
    <x v="0"/>
    <n v="2"/>
  </r>
  <r>
    <n v="2263"/>
    <s v="Kali Yate"/>
    <s v="Male"/>
    <n v="10273"/>
    <x v="1"/>
    <s v="Single"/>
    <x v="2"/>
    <s v="General - Sga"/>
    <x v="0"/>
    <n v="2"/>
  </r>
  <r>
    <n v="2264"/>
    <s v="Piper Guzman"/>
    <s v="Male"/>
    <n v="4377"/>
    <x v="0"/>
    <s v="Single"/>
    <x v="2"/>
    <s v="Executive"/>
    <x v="0"/>
    <n v="5"/>
  </r>
  <r>
    <n v="2265"/>
    <s v="Halle Pen"/>
    <s v="Female"/>
    <n v="87370"/>
    <x v="1"/>
    <s v="Single"/>
    <x v="2"/>
    <s v="Field Operations"/>
    <x v="0"/>
    <n v="1"/>
  </r>
  <r>
    <n v="2266"/>
    <s v="Jameson Eato"/>
    <s v="Female"/>
    <n v="84988"/>
    <x v="2"/>
    <s v="Single"/>
    <x v="2"/>
    <s v="Field Operations"/>
    <x v="0"/>
    <n v="5"/>
  </r>
  <r>
    <n v="2267"/>
    <s v="Antony Brandt"/>
    <s v="Female"/>
    <n v="43148"/>
    <x v="1"/>
    <s v="Divorced"/>
    <x v="2"/>
    <s v="General - Con"/>
    <x v="0"/>
    <n v="4"/>
  </r>
  <r>
    <n v="2268"/>
    <s v="Armani Rogers"/>
    <s v="Male"/>
    <n v="58818"/>
    <x v="0"/>
    <s v="Single"/>
    <x v="2"/>
    <s v="General - Con"/>
    <x v="0"/>
    <n v="2"/>
  </r>
  <r>
    <n v="2269"/>
    <s v="Jacoby Lyon"/>
    <s v="Male"/>
    <n v="42997"/>
    <x v="1"/>
    <s v="Divorced"/>
    <x v="2"/>
    <s v="Executive"/>
    <x v="0"/>
    <n v="1"/>
  </r>
  <r>
    <n v="2270"/>
    <s v="Dylan Living"/>
    <s v="Female"/>
    <n v="93829"/>
    <x v="4"/>
    <s v="Single"/>
    <x v="2"/>
    <s v="Project Management - Con"/>
    <x v="0"/>
    <n v="4"/>
  </r>
  <r>
    <n v="2271"/>
    <s v="Raelynn Compto"/>
    <s v="Female"/>
    <n v="48655"/>
    <x v="1"/>
    <s v="Single"/>
    <x v="2"/>
    <s v="Field Operations"/>
    <x v="0"/>
    <n v="2"/>
  </r>
  <r>
    <n v="2272"/>
    <s v="Darryl Richmo"/>
    <s v="Female"/>
    <n v="62715"/>
    <x v="3"/>
    <s v="Divorced"/>
    <x v="2"/>
    <s v="Field Operations"/>
    <x v="0"/>
    <n v="2"/>
  </r>
  <r>
    <n v="2273"/>
    <s v="Ana Staffo"/>
    <s v="Male"/>
    <n v="75785"/>
    <x v="2"/>
    <s v="Divorced"/>
    <x v="2"/>
    <s v="Project Management - Eng"/>
    <x v="0"/>
    <n v="4"/>
  </r>
  <r>
    <n v="2274"/>
    <s v="Carlos Mcco"/>
    <s v="Male"/>
    <n v="52491"/>
    <x v="2"/>
    <s v="Widowed"/>
    <x v="2"/>
    <s v="Aerial"/>
    <x v="0"/>
    <n v="4"/>
  </r>
  <r>
    <n v="2275"/>
    <s v="Michael Albert"/>
    <s v="Male"/>
    <n v="2169"/>
    <x v="4"/>
    <s v="Married"/>
    <x v="0"/>
    <s v="Yard (Material Handling)"/>
    <x v="0"/>
    <n v="2"/>
  </r>
  <r>
    <n v="2276"/>
    <s v="Courtney E Wallac"/>
    <s v="Female"/>
    <n v="2478"/>
    <x v="0"/>
    <s v="Divorced"/>
    <x v="0"/>
    <s v="Project Management - Con"/>
    <x v="0"/>
    <n v="1"/>
  </r>
  <r>
    <n v="2277"/>
    <s v="Amy Dun"/>
    <s v="Female"/>
    <n v="1731"/>
    <x v="1"/>
    <s v="Widowed"/>
    <x v="0"/>
    <s v="Field Operations"/>
    <x v="0"/>
    <n v="5"/>
  </r>
  <r>
    <n v="2278"/>
    <s v="Kissy Sulliv"/>
    <s v="Female"/>
    <n v="1776"/>
    <x v="0"/>
    <s v="Widowed"/>
    <x v="0"/>
    <s v="Wireless"/>
    <x v="0"/>
    <n v="4"/>
  </r>
  <r>
    <n v="2279"/>
    <s v="Walter Immedi"/>
    <s v="Male"/>
    <n v="2128"/>
    <x v="2"/>
    <s v="Divorced"/>
    <x v="0"/>
    <s v="Safety"/>
    <x v="0"/>
    <n v="1"/>
  </r>
  <r>
    <n v="2280"/>
    <s v="Ebonee Peters"/>
    <s v="Female"/>
    <n v="2030"/>
    <x v="0"/>
    <s v="Married"/>
    <x v="0"/>
    <s v="Catv"/>
    <x v="0"/>
    <n v="4"/>
  </r>
  <r>
    <n v="2281"/>
    <s v="Elijiah Gra"/>
    <s v="Male"/>
    <n v="1752"/>
    <x v="1"/>
    <s v="Single"/>
    <x v="0"/>
    <s v="Field Operations"/>
    <x v="0"/>
    <n v="4"/>
  </r>
  <r>
    <n v="2282"/>
    <s v="Charles Bozz"/>
    <s v="Male"/>
    <n v="1901"/>
    <x v="4"/>
    <s v="Single"/>
    <x v="0"/>
    <s v="Fielders"/>
    <x v="0"/>
    <n v="4"/>
  </r>
  <r>
    <n v="2283"/>
    <s v="Sean Quin"/>
    <s v="Male"/>
    <n v="2045"/>
    <x v="0"/>
    <s v="Single"/>
    <x v="5"/>
    <s v="Field Operations"/>
    <x v="0"/>
    <n v="4"/>
  </r>
  <r>
    <n v="2284"/>
    <s v="Jennifer Zamora"/>
    <s v="Female"/>
    <n v="2067"/>
    <x v="2"/>
    <s v="Widowed"/>
    <x v="2"/>
    <s v="Wireline Construction"/>
    <x v="0"/>
    <n v="2"/>
  </r>
  <r>
    <n v="2285"/>
    <s v="Webster L Butler"/>
    <s v="Male"/>
    <n v="2169"/>
    <x v="2"/>
    <s v="Single"/>
    <x v="0"/>
    <s v="Project Management - Con"/>
    <x v="0"/>
    <n v="5"/>
  </r>
  <r>
    <n v="2286"/>
    <s v="Brannon Miller"/>
    <s v="Male"/>
    <n v="2045"/>
    <x v="3"/>
    <s v="Divorced"/>
    <x v="0"/>
    <s v="General - Eng"/>
    <x v="0"/>
    <n v="2"/>
  </r>
  <r>
    <n v="2287"/>
    <s v="Ketsia Liebig"/>
    <s v="Female"/>
    <n v="2110"/>
    <x v="0"/>
    <s v="Single"/>
    <x v="0"/>
    <s v="General - Con"/>
    <x v="0"/>
    <n v="2"/>
  </r>
  <r>
    <n v="2288"/>
    <s v="Kelley Spirea"/>
    <s v="Female"/>
    <n v="2451"/>
    <x v="3"/>
    <s v="Divorced"/>
    <x v="0"/>
    <s v="Fielders"/>
    <x v="0"/>
    <n v="5"/>
  </r>
  <r>
    <n v="2289"/>
    <s v="Brandon R LeBlan"/>
    <s v="Male"/>
    <n v="1460"/>
    <x v="0"/>
    <s v="Single"/>
    <x v="5"/>
    <s v="Field Operations"/>
    <x v="0"/>
    <n v="4"/>
  </r>
  <r>
    <n v="2290"/>
    <s v="Debra Houlih"/>
    <s v="Female"/>
    <n v="2908"/>
    <x v="1"/>
    <s v="Widowed"/>
    <x v="1"/>
    <s v="Wireline Construction"/>
    <x v="0"/>
    <n v="2"/>
  </r>
  <r>
    <n v="2291"/>
    <s v="Elisa Braman"/>
    <s v="Female"/>
    <n v="2030"/>
    <x v="3"/>
    <s v="Married"/>
    <x v="0"/>
    <s v="General - Con"/>
    <x v="0"/>
    <n v="4"/>
  </r>
  <r>
    <n v="2292"/>
    <s v="Jonathan Hoglan"/>
    <s v="Male"/>
    <n v="1890"/>
    <x v="0"/>
    <s v="Widowed"/>
    <x v="0"/>
    <s v="Aerial"/>
    <x v="0"/>
    <n v="2"/>
  </r>
  <r>
    <n v="2293"/>
    <s v="David Stanle"/>
    <s v="Male"/>
    <n v="1803"/>
    <x v="2"/>
    <s v="Single"/>
    <x v="0"/>
    <s v="Field Operations"/>
    <x v="0"/>
    <n v="2"/>
  </r>
  <r>
    <n v="2294"/>
    <s v="Ariana Strick"/>
    <s v="Male"/>
    <n v="6930"/>
    <x v="3"/>
    <s v="Single"/>
    <x v="0"/>
    <s v="Field Operations"/>
    <x v="0"/>
    <n v="4"/>
  </r>
  <r>
    <n v="2295"/>
    <s v="Everett Jordan"/>
    <s v="Female"/>
    <n v="53295"/>
    <x v="4"/>
    <s v="Divorced"/>
    <x v="0"/>
    <s v="Field Operations"/>
    <x v="0"/>
    <n v="5"/>
  </r>
  <r>
    <n v="2296"/>
    <s v="Ronnie Middle"/>
    <s v="Female"/>
    <n v="85028"/>
    <x v="1"/>
    <s v="Divorced"/>
    <x v="0"/>
    <s v="Field Operations"/>
    <x v="0"/>
    <n v="1"/>
  </r>
  <r>
    <n v="2297"/>
    <s v="Deandre Richar"/>
    <s v="Female"/>
    <n v="92649"/>
    <x v="3"/>
    <s v="Single"/>
    <x v="0"/>
    <s v="Aerial"/>
    <x v="0"/>
    <n v="2"/>
  </r>
  <r>
    <n v="2298"/>
    <s v="Terry Ga"/>
    <s v="Female"/>
    <n v="9493"/>
    <x v="2"/>
    <s v="Married"/>
    <x v="0"/>
    <s v="Field Operations"/>
    <x v="0"/>
    <n v="4"/>
  </r>
  <r>
    <n v="2299"/>
    <s v="Emiliano Ric"/>
    <s v="Female"/>
    <n v="12684"/>
    <x v="4"/>
    <s v="Married"/>
    <x v="0"/>
    <s v="Field Operations"/>
    <x v="0"/>
    <n v="2"/>
  </r>
  <r>
    <n v="2300"/>
    <s v="Wesley Nguyen"/>
    <s v="Female"/>
    <n v="37470"/>
    <x v="3"/>
    <s v="Single"/>
    <x v="0"/>
    <s v="Underground"/>
    <x v="0"/>
    <n v="5"/>
  </r>
  <r>
    <n v="2301"/>
    <s v="Lauren Keit"/>
    <s v="Female"/>
    <n v="1425"/>
    <x v="4"/>
    <s v="Single"/>
    <x v="0"/>
    <s v="Underground"/>
    <x v="0"/>
    <n v="1"/>
  </r>
  <r>
    <n v="2302"/>
    <s v="Marlene Rhodes"/>
    <s v="Female"/>
    <n v="23761"/>
    <x v="1"/>
    <s v="Married"/>
    <x v="0"/>
    <s v="Wireline Construction"/>
    <x v="0"/>
    <n v="4"/>
  </r>
  <r>
    <n v="2303"/>
    <s v="Penelope Jordan"/>
    <s v="Female"/>
    <n v="73691"/>
    <x v="3"/>
    <s v="Divorced"/>
    <x v="0"/>
    <s v="Field Operations"/>
    <x v="0"/>
    <n v="5"/>
  </r>
  <r>
    <n v="2304"/>
    <s v="Marlon Stanto"/>
    <s v="Female"/>
    <n v="66973"/>
    <x v="0"/>
    <s v="Divorced"/>
    <x v="0"/>
    <s v="General - Con"/>
    <x v="0"/>
    <n v="2"/>
  </r>
  <r>
    <n v="2305"/>
    <s v="Rosemary Thornt"/>
    <s v="Female"/>
    <n v="18379"/>
    <x v="0"/>
    <s v="Divorced"/>
    <x v="0"/>
    <s v="Field Operations"/>
    <x v="0"/>
    <n v="2"/>
  </r>
  <r>
    <n v="2306"/>
    <s v="Ayanna Lut"/>
    <s v="Male"/>
    <n v="91517"/>
    <x v="1"/>
    <s v="Married"/>
    <x v="0"/>
    <s v="Project Management - Con"/>
    <x v="0"/>
    <n v="1"/>
  </r>
  <r>
    <n v="2307"/>
    <s v="Case Hah"/>
    <s v="Male"/>
    <n v="1057"/>
    <x v="4"/>
    <s v="Single"/>
    <x v="3"/>
    <s v="Project Management - Con"/>
    <x v="0"/>
    <n v="2"/>
  </r>
  <r>
    <n v="2308"/>
    <s v="Asia Rivers"/>
    <s v="Male"/>
    <n v="20854"/>
    <x v="2"/>
    <s v="Divorced"/>
    <x v="0"/>
    <s v="Field Operations"/>
    <x v="0"/>
    <n v="5"/>
  </r>
  <r>
    <n v="2309"/>
    <s v="Alexa Mercer"/>
    <s v="Male"/>
    <n v="39014"/>
    <x v="1"/>
    <s v="Widowed"/>
    <x v="0"/>
    <s v="General - Con"/>
    <x v="0"/>
    <n v="2"/>
  </r>
  <r>
    <n v="2310"/>
    <s v="Jade Sloa"/>
    <s v="Male"/>
    <n v="10223"/>
    <x v="1"/>
    <s v="Single"/>
    <x v="0"/>
    <s v="Fielders"/>
    <x v="0"/>
    <n v="5"/>
  </r>
  <r>
    <n v="2311"/>
    <s v="Araceli Castil"/>
    <s v="Female"/>
    <n v="85441"/>
    <x v="3"/>
    <s v="Divorced"/>
    <x v="0"/>
    <s v="Field Operations"/>
    <x v="0"/>
    <n v="2"/>
  </r>
  <r>
    <n v="2312"/>
    <s v="Maximilian Carney"/>
    <s v="Male"/>
    <n v="96303"/>
    <x v="4"/>
    <s v="Widowed"/>
    <x v="2"/>
    <s v="Field Operations"/>
    <x v="0"/>
    <n v="4"/>
  </r>
  <r>
    <n v="2313"/>
    <s v="Ayanna Bowman"/>
    <s v="Male"/>
    <n v="40706"/>
    <x v="4"/>
    <s v="Divorced"/>
    <x v="2"/>
    <s v="Shop (Fleet)"/>
    <x v="0"/>
    <n v="2"/>
  </r>
  <r>
    <n v="2314"/>
    <s v="Lia Blai"/>
    <s v="Female"/>
    <n v="48955"/>
    <x v="4"/>
    <s v="Married"/>
    <x v="2"/>
    <s v="Field Operations"/>
    <x v="0"/>
    <n v="1"/>
  </r>
  <r>
    <n v="2315"/>
    <s v="Marcelo Flower"/>
    <s v="Female"/>
    <n v="83033"/>
    <x v="2"/>
    <s v="Married"/>
    <x v="0"/>
    <s v="Project Management - Con"/>
    <x v="0"/>
    <n v="4"/>
  </r>
  <r>
    <n v="2316"/>
    <s v="Antwan Ga"/>
    <s v="Male"/>
    <n v="14556"/>
    <x v="4"/>
    <s v="Divorced"/>
    <x v="0"/>
    <s v="Field Operations"/>
    <x v="0"/>
    <n v="2"/>
  </r>
  <r>
    <n v="2317"/>
    <s v="Jaydan Hoffma"/>
    <s v="Female"/>
    <n v="76366"/>
    <x v="3"/>
    <s v="Single"/>
    <x v="0"/>
    <s v="Yard (Material Handling)"/>
    <x v="0"/>
    <n v="1"/>
  </r>
  <r>
    <n v="2318"/>
    <s v="Faith Golden"/>
    <s v="Female"/>
    <n v="57512"/>
    <x v="0"/>
    <s v="Widowed"/>
    <x v="0"/>
    <s v="Field Operations"/>
    <x v="0"/>
    <n v="2"/>
  </r>
  <r>
    <n v="2319"/>
    <s v="Kaylee Harvey"/>
    <s v="Female"/>
    <n v="31008"/>
    <x v="0"/>
    <s v="Widowed"/>
    <x v="0"/>
    <s v="General - Sga"/>
    <x v="0"/>
    <n v="5"/>
  </r>
  <r>
    <n v="2320"/>
    <s v="Kristen Peters"/>
    <s v="Female"/>
    <n v="64961"/>
    <x v="0"/>
    <s v="Single"/>
    <x v="0"/>
    <s v="Fielders"/>
    <x v="0"/>
    <n v="4"/>
  </r>
  <r>
    <n v="2321"/>
    <s v="Hadassah Galleg"/>
    <s v="Female"/>
    <n v="1269"/>
    <x v="3"/>
    <s v="Divorced"/>
    <x v="0"/>
    <s v="Field Operations"/>
    <x v="0"/>
    <n v="2"/>
  </r>
  <r>
    <n v="2322"/>
    <s v="Ariel Cervan"/>
    <s v="Female"/>
    <n v="73596"/>
    <x v="4"/>
    <s v="Divorced"/>
    <x v="0"/>
    <s v="Field Operations"/>
    <x v="0"/>
    <n v="5"/>
  </r>
  <r>
    <n v="2323"/>
    <s v="Aubree Villan"/>
    <s v="Female"/>
    <n v="35263"/>
    <x v="4"/>
    <s v="Divorced"/>
    <x v="0"/>
    <s v="Project Management - Con"/>
    <x v="0"/>
    <n v="5"/>
  </r>
  <r>
    <n v="2324"/>
    <s v="Aspen Dixo"/>
    <s v="Female"/>
    <n v="94592"/>
    <x v="3"/>
    <s v="Widowed"/>
    <x v="0"/>
    <s v="General - Con"/>
    <x v="0"/>
    <n v="4"/>
  </r>
  <r>
    <n v="2325"/>
    <s v="Keenan Jensen"/>
    <s v="Female"/>
    <n v="60295"/>
    <x v="4"/>
    <s v="Divorced"/>
    <x v="0"/>
    <s v="Field Operations"/>
    <x v="0"/>
    <n v="1"/>
  </r>
  <r>
    <n v="2326"/>
    <s v="Malakai Whiteh"/>
    <s v="Female"/>
    <n v="25257"/>
    <x v="3"/>
    <s v="Single"/>
    <x v="0"/>
    <s v="Project Management - Con"/>
    <x v="0"/>
    <n v="2"/>
  </r>
  <r>
    <n v="2327"/>
    <s v="Parker Cunnin"/>
    <s v="Male"/>
    <n v="43033"/>
    <x v="3"/>
    <s v="Married"/>
    <x v="0"/>
    <s v="Field Operations"/>
    <x v="0"/>
    <n v="4"/>
  </r>
  <r>
    <n v="2328"/>
    <s v="Kadyn Herrin"/>
    <s v="Male"/>
    <n v="48068"/>
    <x v="4"/>
    <s v="Divorced"/>
    <x v="0"/>
    <s v="General - Con"/>
    <x v="0"/>
    <n v="4"/>
  </r>
  <r>
    <n v="2329"/>
    <s v="Aubree Anders"/>
    <s v="Male"/>
    <n v="82740"/>
    <x v="4"/>
    <s v="Single"/>
    <x v="3"/>
    <s v="Aerial"/>
    <x v="0"/>
    <n v="2"/>
  </r>
  <r>
    <n v="2330"/>
    <s v="John Forbes"/>
    <s v="Male"/>
    <n v="57688"/>
    <x v="2"/>
    <s v="Married"/>
    <x v="0"/>
    <s v="Executive"/>
    <x v="0"/>
    <n v="2"/>
  </r>
  <r>
    <n v="2331"/>
    <s v="Violet Willis"/>
    <s v="Male"/>
    <n v="34849"/>
    <x v="3"/>
    <s v="Divorced"/>
    <x v="0"/>
    <s v="Wireline Construction"/>
    <x v="0"/>
    <n v="1"/>
  </r>
  <r>
    <n v="2332"/>
    <s v="Jaime Austin"/>
    <s v="Male"/>
    <n v="31351"/>
    <x v="0"/>
    <s v="Widowed"/>
    <x v="0"/>
    <s v="Fielders"/>
    <x v="0"/>
    <n v="4"/>
  </r>
  <r>
    <n v="2333"/>
    <s v="Natalee Lan"/>
    <s v="Female"/>
    <n v="17611"/>
    <x v="4"/>
    <s v="Divorced"/>
    <x v="2"/>
    <s v="Yard (Material Handling)"/>
    <x v="0"/>
    <n v="1"/>
  </r>
  <r>
    <n v="2334"/>
    <s v="Iris Presto"/>
    <s v="Male"/>
    <n v="93589"/>
    <x v="4"/>
    <s v="Single"/>
    <x v="2"/>
    <s v="Engineers"/>
    <x v="0"/>
    <n v="4"/>
  </r>
  <r>
    <n v="2335"/>
    <s v="Magdalena Fische"/>
    <s v="Male"/>
    <n v="58353"/>
    <x v="0"/>
    <s v="Divorced"/>
    <x v="2"/>
    <s v="General - Con"/>
    <x v="0"/>
    <n v="4"/>
  </r>
  <r>
    <n v="2336"/>
    <s v="Walter Doming"/>
    <s v="Female"/>
    <n v="61633"/>
    <x v="2"/>
    <s v="Single"/>
    <x v="0"/>
    <s v="General - Con"/>
    <x v="0"/>
    <n v="4"/>
  </r>
  <r>
    <n v="2337"/>
    <s v="Hallie Macias"/>
    <s v="Male"/>
    <n v="29639"/>
    <x v="2"/>
    <s v="Single"/>
    <x v="0"/>
    <s v="Engineers"/>
    <x v="0"/>
    <n v="4"/>
  </r>
  <r>
    <n v="2338"/>
    <s v="Ivan Hul"/>
    <s v="Female"/>
    <n v="6536"/>
    <x v="2"/>
    <s v="Married"/>
    <x v="0"/>
    <s v="Project Management - Con"/>
    <x v="0"/>
    <n v="4"/>
  </r>
  <r>
    <n v="2339"/>
    <s v="India Kem"/>
    <s v="Female"/>
    <n v="19049"/>
    <x v="3"/>
    <s v="Married"/>
    <x v="0"/>
    <s v="General - Sga"/>
    <x v="0"/>
    <n v="1"/>
  </r>
  <r>
    <n v="2340"/>
    <s v="Alice Dudley"/>
    <s v="Female"/>
    <n v="29529"/>
    <x v="0"/>
    <s v="Single"/>
    <x v="0"/>
    <s v="General - Con"/>
    <x v="0"/>
    <n v="5"/>
  </r>
  <r>
    <n v="2341"/>
    <s v="Jesus Hendri"/>
    <s v="Female"/>
    <n v="36574"/>
    <x v="1"/>
    <s v="Divorced"/>
    <x v="0"/>
    <s v="General - Sga"/>
    <x v="0"/>
    <n v="2"/>
  </r>
  <r>
    <n v="2342"/>
    <s v="Eli Owen"/>
    <s v="Female"/>
    <n v="5298"/>
    <x v="2"/>
    <s v="Single"/>
    <x v="0"/>
    <s v="Field Operations"/>
    <x v="0"/>
    <n v="5"/>
  </r>
  <r>
    <n v="2343"/>
    <s v="Emelia Mcinty"/>
    <s v="Female"/>
    <n v="38735"/>
    <x v="1"/>
    <s v="Single"/>
    <x v="0"/>
    <s v="Wireless"/>
    <x v="0"/>
    <n v="4"/>
  </r>
  <r>
    <n v="2344"/>
    <s v="Jaden Bate"/>
    <s v="Female"/>
    <n v="42542"/>
    <x v="2"/>
    <s v="Divorced"/>
    <x v="0"/>
    <s v="Yard (Material Handling)"/>
    <x v="0"/>
    <n v="1"/>
  </r>
  <r>
    <n v="2345"/>
    <s v="Nyla Schwar"/>
    <s v="Female"/>
    <n v="7521"/>
    <x v="1"/>
    <s v="Married"/>
    <x v="0"/>
    <s v="Field Operations"/>
    <x v="0"/>
    <n v="2"/>
  </r>
  <r>
    <n v="2346"/>
    <s v="Taryn Blac"/>
    <s v="Female"/>
    <n v="9394"/>
    <x v="1"/>
    <s v="Widowed"/>
    <x v="0"/>
    <s v="Field Operations"/>
    <x v="0"/>
    <n v="4"/>
  </r>
  <r>
    <n v="2347"/>
    <s v="Karley Nova"/>
    <s v="Female"/>
    <n v="14720"/>
    <x v="0"/>
    <s v="Single"/>
    <x v="0"/>
    <s v="Field Operations"/>
    <x v="0"/>
    <n v="1"/>
  </r>
  <r>
    <n v="2348"/>
    <s v="Payten Harvey"/>
    <s v="Male"/>
    <n v="85605"/>
    <x v="4"/>
    <s v="Single"/>
    <x v="0"/>
    <s v="Field Operations"/>
    <x v="0"/>
    <n v="1"/>
  </r>
  <r>
    <n v="2349"/>
    <s v="Reagan Atkins"/>
    <s v="Male"/>
    <n v="38286"/>
    <x v="3"/>
    <s v="Widowed"/>
    <x v="0"/>
    <s v="General - Con"/>
    <x v="0"/>
    <n v="4"/>
  </r>
  <r>
    <n v="2350"/>
    <s v="Rey Werner"/>
    <s v="Male"/>
    <n v="59836"/>
    <x v="3"/>
    <s v="Divorced"/>
    <x v="3"/>
    <s v="Wireline Construction"/>
    <x v="0"/>
    <n v="2"/>
  </r>
  <r>
    <n v="2351"/>
    <s v="Kendall Mcinty"/>
    <s v="Male"/>
    <n v="25767"/>
    <x v="1"/>
    <s v="Widowed"/>
    <x v="0"/>
    <s v="Engineers"/>
    <x v="0"/>
    <n v="4"/>
  </r>
  <r>
    <n v="2352"/>
    <s v="Anahi Fry"/>
    <s v="Male"/>
    <n v="19689"/>
    <x v="0"/>
    <s v="Widowed"/>
    <x v="0"/>
    <s v="General - Con"/>
    <x v="0"/>
    <n v="2"/>
  </r>
  <r>
    <n v="2353"/>
    <s v="Dalia Boot"/>
    <s v="Female"/>
    <n v="19035"/>
    <x v="1"/>
    <s v="Married"/>
    <x v="2"/>
    <s v="Field Operations"/>
    <x v="0"/>
    <n v="2"/>
  </r>
  <r>
    <n v="2354"/>
    <s v="Charlee Navarr"/>
    <s v="Female"/>
    <n v="61793"/>
    <x v="0"/>
    <s v="Divorced"/>
    <x v="2"/>
    <s v="Wireline Construction"/>
    <x v="0"/>
    <n v="2"/>
  </r>
  <r>
    <n v="2355"/>
    <s v="Karter Perr"/>
    <s v="Male"/>
    <n v="91193"/>
    <x v="4"/>
    <s v="Single"/>
    <x v="2"/>
    <s v="Field Operations"/>
    <x v="0"/>
    <n v="1"/>
  </r>
  <r>
    <n v="2356"/>
    <s v="Sariah Little"/>
    <s v="Male"/>
    <n v="11058"/>
    <x v="3"/>
    <s v="Single"/>
    <x v="2"/>
    <s v="Catv"/>
    <x v="0"/>
    <n v="4"/>
  </r>
  <r>
    <n v="2357"/>
    <s v="Antoine Murray"/>
    <s v="Female"/>
    <n v="48133"/>
    <x v="3"/>
    <s v="Married"/>
    <x v="0"/>
    <s v="General - Con"/>
    <x v="0"/>
    <n v="1"/>
  </r>
  <r>
    <n v="2358"/>
    <s v="Summer Huan"/>
    <s v="Male"/>
    <n v="14776"/>
    <x v="3"/>
    <s v="Married"/>
    <x v="0"/>
    <s v="Executive"/>
    <x v="0"/>
    <n v="4"/>
  </r>
  <r>
    <n v="2359"/>
    <s v="Jaylyn Contre"/>
    <s v="Female"/>
    <n v="87985"/>
    <x v="2"/>
    <s v="Married"/>
    <x v="0"/>
    <s v="Engineers"/>
    <x v="0"/>
    <n v="2"/>
  </r>
  <r>
    <n v="2360"/>
    <s v="Brenna Yor"/>
    <s v="Female"/>
    <n v="26846"/>
    <x v="4"/>
    <s v="Widowed"/>
    <x v="0"/>
    <s v="Fielders"/>
    <x v="0"/>
    <n v="1"/>
  </r>
  <r>
    <n v="2361"/>
    <s v="Braden Wiggin"/>
    <s v="Female"/>
    <n v="66281"/>
    <x v="4"/>
    <s v="Divorced"/>
    <x v="0"/>
    <s v="Project Management - Con"/>
    <x v="0"/>
    <n v="2"/>
  </r>
  <r>
    <n v="2362"/>
    <s v="Nola Bulloc"/>
    <s v="Female"/>
    <n v="97050"/>
    <x v="4"/>
    <s v="Married"/>
    <x v="0"/>
    <s v="Field Operations"/>
    <x v="0"/>
    <n v="2"/>
  </r>
  <r>
    <n v="2363"/>
    <s v="Kaleigh Keller"/>
    <s v="Female"/>
    <n v="14808"/>
    <x v="1"/>
    <s v="Widowed"/>
    <x v="0"/>
    <s v="Wireline Construction"/>
    <x v="0"/>
    <n v="2"/>
  </r>
  <r>
    <n v="2364"/>
    <s v="Milagros Jimene"/>
    <s v="Male"/>
    <n v="53839"/>
    <x v="3"/>
    <s v="Widowed"/>
    <x v="0"/>
    <s v="Field Operations"/>
    <x v="0"/>
    <n v="5"/>
  </r>
  <r>
    <n v="2365"/>
    <s v="Timothy Goodwi"/>
    <s v="Female"/>
    <n v="43609"/>
    <x v="3"/>
    <s v="Married"/>
    <x v="0"/>
    <s v="Engineers"/>
    <x v="0"/>
    <n v="1"/>
  </r>
  <r>
    <n v="2366"/>
    <s v="Reese Kenned"/>
    <s v="Female"/>
    <n v="83442"/>
    <x v="4"/>
    <s v="Divorced"/>
    <x v="0"/>
    <s v="Fielders"/>
    <x v="0"/>
    <n v="2"/>
  </r>
  <r>
    <n v="2367"/>
    <s v="Mariam Doyl"/>
    <s v="Female"/>
    <n v="6820"/>
    <x v="1"/>
    <s v="Widowed"/>
    <x v="0"/>
    <s v="Wireline Construction"/>
    <x v="0"/>
    <n v="5"/>
  </r>
  <r>
    <n v="2368"/>
    <s v="Clinton Brenna"/>
    <s v="Female"/>
    <n v="50782"/>
    <x v="0"/>
    <s v="Single"/>
    <x v="0"/>
    <s v="Wireline Construction"/>
    <x v="0"/>
    <n v="1"/>
  </r>
  <r>
    <n v="2369"/>
    <s v="Maximilian Moye"/>
    <s v="Male"/>
    <n v="59893"/>
    <x v="2"/>
    <s v="Divorced"/>
    <x v="0"/>
    <s v="Field Operations"/>
    <x v="0"/>
    <n v="5"/>
  </r>
  <r>
    <n v="2370"/>
    <s v="Salvador Robins"/>
    <s v="Male"/>
    <n v="84707"/>
    <x v="2"/>
    <s v="Widowed"/>
    <x v="0"/>
    <s v="Field Operations"/>
    <x v="0"/>
    <n v="5"/>
  </r>
  <r>
    <n v="2371"/>
    <s v="Ahmed Mcmaho"/>
    <s v="Male"/>
    <n v="59104"/>
    <x v="0"/>
    <s v="Married"/>
    <x v="0"/>
    <s v="Field Operations"/>
    <x v="0"/>
    <n v="1"/>
  </r>
  <r>
    <n v="2372"/>
    <s v="Junior Yor"/>
    <s v="Female"/>
    <n v="61932"/>
    <x v="1"/>
    <s v="Single"/>
    <x v="0"/>
    <s v="Field Operations"/>
    <x v="0"/>
    <n v="2"/>
  </r>
  <r>
    <n v="2373"/>
    <s v="Marilyn Wile"/>
    <s v="Female"/>
    <n v="62911"/>
    <x v="2"/>
    <s v="Divorced"/>
    <x v="2"/>
    <s v="Catv"/>
    <x v="0"/>
    <n v="2"/>
  </r>
  <r>
    <n v="2374"/>
    <s v="Selena Hebert"/>
    <s v="Female"/>
    <n v="51977"/>
    <x v="4"/>
    <s v="Divorced"/>
    <x v="2"/>
    <s v="Field Operations"/>
    <x v="0"/>
    <n v="2"/>
  </r>
  <r>
    <n v="2375"/>
    <s v="Selena Adkins"/>
    <s v="Male"/>
    <n v="90110"/>
    <x v="3"/>
    <s v="Single"/>
    <x v="2"/>
    <s v="General - Con"/>
    <x v="0"/>
    <n v="1"/>
  </r>
  <r>
    <n v="2376"/>
    <s v="Erica Sloa"/>
    <s v="Female"/>
    <n v="2573"/>
    <x v="4"/>
    <s v="Divorced"/>
    <x v="0"/>
    <s v="Field Operations"/>
    <x v="0"/>
    <n v="4"/>
  </r>
  <r>
    <n v="2377"/>
    <s v="Payton Nola"/>
    <s v="Male"/>
    <n v="2433"/>
    <x v="0"/>
    <s v="Single"/>
    <x v="0"/>
    <s v="Executive"/>
    <x v="0"/>
    <n v="4"/>
  </r>
  <r>
    <n v="2378"/>
    <s v="Leticia Park"/>
    <s v="Female"/>
    <n v="16691"/>
    <x v="2"/>
    <s v="Married"/>
    <x v="0"/>
    <s v="Project Management - Eng"/>
    <x v="0"/>
    <n v="2"/>
  </r>
  <r>
    <n v="2379"/>
    <s v="Carolyn Sos"/>
    <s v="Female"/>
    <n v="28545"/>
    <x v="4"/>
    <s v="Divorced"/>
    <x v="0"/>
    <s v="Fielders"/>
    <x v="0"/>
    <n v="2"/>
  </r>
  <r>
    <n v="2380"/>
    <s v="German Higgin"/>
    <s v="Female"/>
    <n v="87440"/>
    <x v="2"/>
    <s v="Married"/>
    <x v="0"/>
    <s v="General - Con"/>
    <x v="0"/>
    <n v="2"/>
  </r>
  <r>
    <n v="2381"/>
    <s v="Heath Romero"/>
    <s v="Female"/>
    <n v="10486"/>
    <x v="2"/>
    <s v="Divorced"/>
    <x v="0"/>
    <s v="Catv"/>
    <x v="0"/>
    <n v="2"/>
  </r>
  <r>
    <n v="2382"/>
    <s v="Davion Friedm"/>
    <s v="Male"/>
    <n v="59652"/>
    <x v="4"/>
    <s v="Single"/>
    <x v="0"/>
    <s v="Catv"/>
    <x v="0"/>
    <n v="1"/>
  </r>
  <r>
    <n v="2383"/>
    <s v="Danny Thomas"/>
    <s v="Male"/>
    <n v="87927"/>
    <x v="4"/>
    <s v="Widowed"/>
    <x v="0"/>
    <s v="Field Operations"/>
    <x v="0"/>
    <n v="4"/>
  </r>
  <r>
    <n v="2384"/>
    <s v="Matthias Dunlap"/>
    <s v="Female"/>
    <n v="47596"/>
    <x v="1"/>
    <s v="Married"/>
    <x v="0"/>
    <s v="Field Operations"/>
    <x v="0"/>
    <n v="5"/>
  </r>
  <r>
    <n v="2385"/>
    <s v="Sawyer Little"/>
    <s v="Female"/>
    <n v="46287"/>
    <x v="4"/>
    <s v="Single"/>
    <x v="0"/>
    <s v="Yard (Material Handling)"/>
    <x v="0"/>
    <n v="2"/>
  </r>
  <r>
    <n v="2386"/>
    <s v="Uriel Brenna"/>
    <s v="Female"/>
    <n v="87401"/>
    <x v="3"/>
    <s v="Widowed"/>
    <x v="0"/>
    <s v="Finance &amp; Accounting"/>
    <x v="0"/>
    <n v="1"/>
  </r>
  <r>
    <n v="2387"/>
    <s v="Gretchen Richar"/>
    <s v="Male"/>
    <n v="40201"/>
    <x v="1"/>
    <s v="Widowed"/>
    <x v="0"/>
    <s v="Safety"/>
    <x v="0"/>
    <n v="1"/>
  </r>
  <r>
    <n v="2388"/>
    <s v="Madden Roma"/>
    <s v="Male"/>
    <n v="94290"/>
    <x v="2"/>
    <s v="Single"/>
    <x v="0"/>
    <s v="Fielders"/>
    <x v="0"/>
    <n v="2"/>
  </r>
  <r>
    <n v="2389"/>
    <s v="Keshawn Sing"/>
    <s v="Male"/>
    <n v="35338"/>
    <x v="0"/>
    <s v="Widowed"/>
    <x v="0"/>
    <s v="General - Eng"/>
    <x v="0"/>
    <n v="2"/>
  </r>
  <r>
    <n v="2390"/>
    <s v="Barrett Obrien"/>
    <s v="Female"/>
    <n v="94090"/>
    <x v="4"/>
    <s v="Divorced"/>
    <x v="0"/>
    <s v="Engineers"/>
    <x v="0"/>
    <n v="1"/>
  </r>
  <r>
    <n v="2391"/>
    <s v="Gisselle Villan"/>
    <s v="Female"/>
    <n v="44623"/>
    <x v="4"/>
    <s v="Widowed"/>
    <x v="2"/>
    <s v="Splicing"/>
    <x v="0"/>
    <n v="1"/>
  </r>
  <r>
    <n v="2392"/>
    <s v="Demetrius Mendez"/>
    <s v="Male"/>
    <n v="91306"/>
    <x v="3"/>
    <s v="Single"/>
    <x v="2"/>
    <s v="People Services"/>
    <x v="0"/>
    <n v="1"/>
  </r>
  <r>
    <n v="2393"/>
    <s v="Rhett Holmes"/>
    <s v="Female"/>
    <n v="79531"/>
    <x v="2"/>
    <s v="Widowed"/>
    <x v="0"/>
    <s v="Engineers"/>
    <x v="0"/>
    <n v="5"/>
  </r>
  <r>
    <n v="2394"/>
    <s v="Harold Davi"/>
    <s v="Male"/>
    <n v="57850"/>
    <x v="0"/>
    <s v="Single"/>
    <x v="0"/>
    <s v="Field Operations"/>
    <x v="0"/>
    <n v="2"/>
  </r>
  <r>
    <n v="2395"/>
    <s v="Terrell Guerra"/>
    <s v="Male"/>
    <n v="8880"/>
    <x v="3"/>
    <s v="Divorced"/>
    <x v="0"/>
    <s v="General - Eng"/>
    <x v="0"/>
    <n v="1"/>
  </r>
  <r>
    <n v="2396"/>
    <s v="Reginald Klei"/>
    <s v="Female"/>
    <n v="11959"/>
    <x v="2"/>
    <s v="Single"/>
    <x v="0"/>
    <s v="General - Eng"/>
    <x v="0"/>
    <n v="1"/>
  </r>
  <r>
    <n v="2397"/>
    <s v="Marcos Sloa"/>
    <s v="Female"/>
    <n v="90692"/>
    <x v="2"/>
    <s v="Widowed"/>
    <x v="0"/>
    <s v="Field Operations"/>
    <x v="0"/>
    <n v="2"/>
  </r>
  <r>
    <n v="2398"/>
    <s v="Davion Hah"/>
    <s v="Female"/>
    <n v="75907"/>
    <x v="0"/>
    <s v="Widowed"/>
    <x v="0"/>
    <s v="General - Con"/>
    <x v="0"/>
    <n v="5"/>
  </r>
  <r>
    <n v="2399"/>
    <s v="Brice Philli"/>
    <s v="Male"/>
    <n v="2777"/>
    <x v="0"/>
    <s v="Married"/>
    <x v="0"/>
    <s v="Wireline Construction"/>
    <x v="0"/>
    <n v="4"/>
  </r>
  <r>
    <n v="2400"/>
    <s v="Alvaro L"/>
    <s v="Male"/>
    <n v="28115"/>
    <x v="3"/>
    <s v="Married"/>
    <x v="0"/>
    <s v="General - Sga"/>
    <x v="0"/>
    <n v="2"/>
  </r>
  <r>
    <n v="2401"/>
    <s v="Darien Youn"/>
    <s v="Female"/>
    <n v="96954"/>
    <x v="4"/>
    <s v="Divorced"/>
    <x v="0"/>
    <s v="Field Operations"/>
    <x v="0"/>
    <n v="5"/>
  </r>
  <r>
    <n v="2402"/>
    <s v="Hayley Chun"/>
    <s v="Female"/>
    <n v="36118"/>
    <x v="3"/>
    <s v="Widowed"/>
    <x v="0"/>
    <s v="Shop (Fleet)"/>
    <x v="0"/>
    <n v="2"/>
  </r>
  <r>
    <n v="2403"/>
    <s v="Ellis Maldon"/>
    <s v="Female"/>
    <n v="48453"/>
    <x v="1"/>
    <s v="Married"/>
    <x v="0"/>
    <s v="Finance &amp; Accounting"/>
    <x v="0"/>
    <n v="4"/>
  </r>
  <r>
    <n v="2404"/>
    <s v="Alena Ibarra"/>
    <s v="Female"/>
    <n v="25247"/>
    <x v="0"/>
    <s v="Divorced"/>
    <x v="0"/>
    <s v="General - Con"/>
    <x v="0"/>
    <n v="2"/>
  </r>
  <r>
    <n v="2405"/>
    <s v="Emily Davids"/>
    <s v="Male"/>
    <n v="3445"/>
    <x v="0"/>
    <s v="Divorced"/>
    <x v="0"/>
    <s v="Field Operations"/>
    <x v="0"/>
    <n v="4"/>
  </r>
  <r>
    <n v="2406"/>
    <s v="Nickolas Stephe"/>
    <s v="Male"/>
    <n v="73530"/>
    <x v="3"/>
    <s v="Widowed"/>
    <x v="0"/>
    <s v="Engineers"/>
    <x v="0"/>
    <n v="1"/>
  </r>
  <r>
    <n v="2407"/>
    <s v="Lamont Prince"/>
    <s v="Male"/>
    <n v="47723"/>
    <x v="2"/>
    <s v="Widowed"/>
    <x v="0"/>
    <s v="Finance &amp; Accounting"/>
    <x v="0"/>
    <n v="4"/>
  </r>
  <r>
    <n v="2408"/>
    <s v="Gunner Boon"/>
    <s v="Female"/>
    <n v="46328"/>
    <x v="3"/>
    <s v="Divorced"/>
    <x v="2"/>
    <s v="Field Operations"/>
    <x v="0"/>
    <n v="5"/>
  </r>
  <r>
    <n v="2409"/>
    <s v="Kaitlin Cook"/>
    <s v="Female"/>
    <n v="91289"/>
    <x v="0"/>
    <s v="Single"/>
    <x v="2"/>
    <s v="Engineers"/>
    <x v="0"/>
    <n v="4"/>
  </r>
  <r>
    <n v="2410"/>
    <s v="Sam Gros"/>
    <s v="Male"/>
    <n v="39919"/>
    <x v="0"/>
    <s v="Divorced"/>
    <x v="2"/>
    <s v="Engineers"/>
    <x v="0"/>
    <n v="2"/>
  </r>
  <r>
    <n v="2411"/>
    <s v="Nathaly Stuart"/>
    <s v="Female"/>
    <n v="43601"/>
    <x v="3"/>
    <s v="Widowed"/>
    <x v="0"/>
    <s v="General - Con"/>
    <x v="0"/>
    <n v="2"/>
  </r>
  <r>
    <n v="2412"/>
    <s v="Frankie Yan"/>
    <s v="Male"/>
    <n v="63971"/>
    <x v="0"/>
    <s v="Widowed"/>
    <x v="0"/>
    <s v="Engineers"/>
    <x v="0"/>
    <n v="2"/>
  </r>
  <r>
    <n v="2413"/>
    <s v="Alexus Gree"/>
    <s v="Female"/>
    <n v="18899"/>
    <x v="0"/>
    <s v="Single"/>
    <x v="0"/>
    <s v="General - Con"/>
    <x v="0"/>
    <n v="4"/>
  </r>
  <r>
    <n v="2414"/>
    <s v="Julianne Sha"/>
    <s v="Female"/>
    <n v="82519"/>
    <x v="4"/>
    <s v="Single"/>
    <x v="0"/>
    <s v="General - Con"/>
    <x v="0"/>
    <n v="2"/>
  </r>
  <r>
    <n v="2415"/>
    <s v="Raelynn Lar"/>
    <s v="Female"/>
    <n v="25010"/>
    <x v="0"/>
    <s v="Married"/>
    <x v="0"/>
    <s v="Field Operations"/>
    <x v="0"/>
    <n v="4"/>
  </r>
  <r>
    <n v="2416"/>
    <s v="Leland Chan"/>
    <s v="Male"/>
    <n v="91822"/>
    <x v="4"/>
    <s v="Single"/>
    <x v="0"/>
    <s v="General - Con"/>
    <x v="0"/>
    <n v="2"/>
  </r>
  <r>
    <n v="2417"/>
    <s v="Hayley Web"/>
    <s v="Male"/>
    <n v="37752"/>
    <x v="0"/>
    <s v="Single"/>
    <x v="0"/>
    <s v="Engineers"/>
    <x v="0"/>
    <n v="4"/>
  </r>
  <r>
    <n v="2418"/>
    <s v="Teagan Rodrig"/>
    <s v="Male"/>
    <n v="16793"/>
    <x v="3"/>
    <s v="Married"/>
    <x v="0"/>
    <s v="Project Management - Con"/>
    <x v="0"/>
    <n v="1"/>
  </r>
  <r>
    <n v="2419"/>
    <s v="Kaylyn Joyc"/>
    <s v="Female"/>
    <n v="94808"/>
    <x v="0"/>
    <s v="Married"/>
    <x v="0"/>
    <s v="Wireline Construction"/>
    <x v="0"/>
    <n v="2"/>
  </r>
  <r>
    <n v="2420"/>
    <s v="Carleigh Garris"/>
    <s v="Female"/>
    <n v="22631"/>
    <x v="0"/>
    <s v="Single"/>
    <x v="0"/>
    <s v="Project Management - Con"/>
    <x v="0"/>
    <n v="5"/>
  </r>
  <r>
    <n v="2421"/>
    <s v="Brycen Yor"/>
    <s v="Female"/>
    <n v="70680"/>
    <x v="4"/>
    <s v="Married"/>
    <x v="0"/>
    <s v="Engineers"/>
    <x v="0"/>
    <n v="2"/>
  </r>
  <r>
    <n v="2422"/>
    <s v="Rigoberto Gibson"/>
    <s v="Male"/>
    <n v="86374"/>
    <x v="1"/>
    <s v="Widowed"/>
    <x v="0"/>
    <s v="General - Con"/>
    <x v="0"/>
    <n v="2"/>
  </r>
  <r>
    <n v="2423"/>
    <s v="Yael Garcia"/>
    <s v="Male"/>
    <n v="93897"/>
    <x v="4"/>
    <s v="Divorced"/>
    <x v="0"/>
    <s v="General - Con"/>
    <x v="0"/>
    <n v="1"/>
  </r>
  <r>
    <n v="2424"/>
    <s v="Jonathon Montes"/>
    <s v="Male"/>
    <n v="47083"/>
    <x v="1"/>
    <s v="Divorced"/>
    <x v="3"/>
    <s v="Engineers"/>
    <x v="0"/>
    <n v="2"/>
  </r>
  <r>
    <n v="2425"/>
    <s v="Alexzander Guzman"/>
    <s v="Male"/>
    <n v="61895"/>
    <x v="4"/>
    <s v="Divorced"/>
    <x v="0"/>
    <s v="Wireline Construction"/>
    <x v="0"/>
    <n v="2"/>
  </r>
  <r>
    <n v="2426"/>
    <s v="Gunnar Gra"/>
    <s v="Female"/>
    <n v="43373"/>
    <x v="0"/>
    <s v="Widowed"/>
    <x v="0"/>
    <s v="General - Con"/>
    <x v="0"/>
    <n v="2"/>
  </r>
  <r>
    <n v="2427"/>
    <s v="Emilee Thomps"/>
    <s v="Female"/>
    <n v="87868"/>
    <x v="4"/>
    <s v="Divorced"/>
    <x v="2"/>
    <s v="Field Operations"/>
    <x v="0"/>
    <n v="5"/>
  </r>
  <r>
    <n v="2428"/>
    <s v="Emmett Chandl"/>
    <s v="Female"/>
    <n v="7404"/>
    <x v="0"/>
    <s v="Divorced"/>
    <x v="2"/>
    <s v="Yard (Material Handling)"/>
    <x v="0"/>
    <n v="4"/>
  </r>
  <r>
    <n v="2429"/>
    <s v="Vincent Ramsey"/>
    <s v="Male"/>
    <n v="68494"/>
    <x v="3"/>
    <s v="Widowed"/>
    <x v="0"/>
    <s v="Field Operations"/>
    <x v="0"/>
    <n v="4"/>
  </r>
  <r>
    <n v="2430"/>
    <s v="Dallas Ros"/>
    <s v="Male"/>
    <n v="69480"/>
    <x v="0"/>
    <s v="Single"/>
    <x v="0"/>
    <s v="General - Con"/>
    <x v="0"/>
    <n v="2"/>
  </r>
  <r>
    <n v="2431"/>
    <s v="Elvis Kaufma"/>
    <s v="Female"/>
    <n v="16520"/>
    <x v="4"/>
    <s v="Widowed"/>
    <x v="0"/>
    <s v="General - Con"/>
    <x v="0"/>
    <n v="4"/>
  </r>
  <r>
    <n v="2432"/>
    <s v="Rayna Gate"/>
    <s v="Female"/>
    <n v="44133"/>
    <x v="4"/>
    <s v="Married"/>
    <x v="0"/>
    <s v="Yard (Material Handling)"/>
    <x v="0"/>
    <n v="2"/>
  </r>
  <r>
    <n v="2433"/>
    <s v="Darryl Wile"/>
    <s v="Male"/>
    <n v="28492"/>
    <x v="0"/>
    <s v="Widowed"/>
    <x v="0"/>
    <s v="Engineers"/>
    <x v="0"/>
    <n v="1"/>
  </r>
  <r>
    <n v="2434"/>
    <s v="Liam Blevin"/>
    <s v="Male"/>
    <n v="34702"/>
    <x v="4"/>
    <s v="Single"/>
    <x v="0"/>
    <s v="General - Con"/>
    <x v="0"/>
    <n v="5"/>
  </r>
  <r>
    <n v="2435"/>
    <s v="Easton Zavala"/>
    <s v="Male"/>
    <n v="97893"/>
    <x v="2"/>
    <s v="Widowed"/>
    <x v="0"/>
    <s v="Engineers"/>
    <x v="0"/>
    <n v="2"/>
  </r>
  <r>
    <n v="2436"/>
    <s v="Susan Wiggin"/>
    <s v="Male"/>
    <n v="94765"/>
    <x v="4"/>
    <s v="Widowed"/>
    <x v="0"/>
    <s v="Field Operations"/>
    <x v="0"/>
    <n v="4"/>
  </r>
  <r>
    <n v="2437"/>
    <s v="Alison Evan"/>
    <s v="Female"/>
    <n v="83290"/>
    <x v="2"/>
    <s v="Single"/>
    <x v="0"/>
    <s v="Shop (Fleet)"/>
    <x v="0"/>
    <n v="2"/>
  </r>
  <r>
    <n v="2438"/>
    <s v="Humberto Roch"/>
    <s v="Female"/>
    <n v="47253"/>
    <x v="3"/>
    <s v="Divorced"/>
    <x v="0"/>
    <s v="Wireless"/>
    <x v="0"/>
    <n v="5"/>
  </r>
  <r>
    <n v="2439"/>
    <s v="Cordell Vazque"/>
    <s v="Female"/>
    <n v="52238"/>
    <x v="0"/>
    <s v="Single"/>
    <x v="0"/>
    <s v="Engineers"/>
    <x v="0"/>
    <n v="5"/>
  </r>
  <r>
    <n v="2440"/>
    <s v="Teagan Fletch"/>
    <s v="Male"/>
    <n v="72975"/>
    <x v="2"/>
    <s v="Divorced"/>
    <x v="0"/>
    <s v="General - Con"/>
    <x v="0"/>
    <n v="1"/>
  </r>
  <r>
    <n v="2441"/>
    <s v="Camden Mcclur"/>
    <s v="Male"/>
    <n v="94258"/>
    <x v="1"/>
    <s v="Married"/>
    <x v="0"/>
    <s v="General - Sga"/>
    <x v="0"/>
    <n v="2"/>
  </r>
  <r>
    <n v="2442"/>
    <s v="Larissa Garz"/>
    <s v="Female"/>
    <n v="53145"/>
    <x v="3"/>
    <s v="Divorced"/>
    <x v="0"/>
    <s v="Executive"/>
    <x v="0"/>
    <n v="1"/>
  </r>
  <r>
    <n v="2443"/>
    <s v="Camron Jenkin"/>
    <s v="Female"/>
    <n v="8971"/>
    <x v="0"/>
    <s v="Widowed"/>
    <x v="0"/>
    <s v="Wireline Construction"/>
    <x v="0"/>
    <n v="1"/>
  </r>
  <r>
    <n v="2444"/>
    <s v="America Buchan"/>
    <s v="Female"/>
    <n v="53240"/>
    <x v="3"/>
    <s v="Single"/>
    <x v="2"/>
    <s v="Wireline Construction"/>
    <x v="0"/>
    <n v="4"/>
  </r>
  <r>
    <n v="2445"/>
    <s v="Avery Koc"/>
    <s v="Female"/>
    <n v="55950"/>
    <x v="4"/>
    <s v="Widowed"/>
    <x v="0"/>
    <s v="General - Con"/>
    <x v="0"/>
    <n v="2"/>
  </r>
  <r>
    <n v="2446"/>
    <s v="Devan Hal"/>
    <s v="Male"/>
    <n v="59946"/>
    <x v="3"/>
    <s v="Divorced"/>
    <x v="0"/>
    <s v="Executive"/>
    <x v="0"/>
    <n v="5"/>
  </r>
  <r>
    <n v="2447"/>
    <s v="Jensen Mccull"/>
    <s v="Female"/>
    <n v="7019"/>
    <x v="0"/>
    <s v="Widowed"/>
    <x v="0"/>
    <s v="Engineers"/>
    <x v="0"/>
    <n v="4"/>
  </r>
  <r>
    <n v="2448"/>
    <s v="Kristin Hickma"/>
    <s v="Female"/>
    <n v="43686"/>
    <x v="4"/>
    <s v="Single"/>
    <x v="0"/>
    <s v="General - Eng"/>
    <x v="0"/>
    <n v="4"/>
  </r>
  <r>
    <n v="2449"/>
    <s v="Chana Fo"/>
    <s v="Female"/>
    <n v="63427"/>
    <x v="1"/>
    <s v="Single"/>
    <x v="0"/>
    <s v="Aerial"/>
    <x v="0"/>
    <n v="4"/>
  </r>
  <r>
    <n v="2450"/>
    <s v="Vivian Bright"/>
    <s v="Male"/>
    <n v="73413"/>
    <x v="4"/>
    <s v="Single"/>
    <x v="0"/>
    <s v="Aerial"/>
    <x v="0"/>
    <n v="1"/>
  </r>
  <r>
    <n v="2451"/>
    <s v="Rosa Rosale"/>
    <s v="Male"/>
    <n v="78058"/>
    <x v="3"/>
    <s v="Married"/>
    <x v="0"/>
    <s v="Splicing"/>
    <x v="0"/>
    <n v="5"/>
  </r>
  <r>
    <n v="2452"/>
    <s v="Fabian Mullin"/>
    <s v="Male"/>
    <n v="15079"/>
    <x v="4"/>
    <s v="Married"/>
    <x v="0"/>
    <s v="Project Management - Con"/>
    <x v="0"/>
    <n v="2"/>
  </r>
  <r>
    <n v="2453"/>
    <s v="Mila Pool"/>
    <s v="Male"/>
    <n v="70878"/>
    <x v="2"/>
    <s v="Widowed"/>
    <x v="0"/>
    <s v="Underground"/>
    <x v="0"/>
    <n v="1"/>
  </r>
  <r>
    <n v="2454"/>
    <s v="Callum Mccorm"/>
    <s v="Female"/>
    <n v="5526"/>
    <x v="4"/>
    <s v="Married"/>
    <x v="0"/>
    <s v="Fielders"/>
    <x v="0"/>
    <n v="5"/>
  </r>
  <r>
    <n v="2455"/>
    <s v="Jakob Lun"/>
    <s v="Female"/>
    <n v="50307"/>
    <x v="1"/>
    <s v="Single"/>
    <x v="0"/>
    <s v="General - Con"/>
    <x v="0"/>
    <n v="2"/>
  </r>
  <r>
    <n v="2456"/>
    <s v="Odin Sampso"/>
    <s v="Male"/>
    <n v="70237"/>
    <x v="4"/>
    <s v="Single"/>
    <x v="0"/>
    <s v="Wireline Construction"/>
    <x v="0"/>
    <n v="5"/>
  </r>
  <r>
    <n v="2457"/>
    <s v="George Meyers"/>
    <s v="Male"/>
    <n v="82947"/>
    <x v="1"/>
    <s v="Single"/>
    <x v="0"/>
    <s v="Field Operations"/>
    <x v="0"/>
    <n v="2"/>
  </r>
  <r>
    <n v="2458"/>
    <s v="Angelica Gamble"/>
    <s v="Male"/>
    <n v="59127"/>
    <x v="2"/>
    <s v="Widowed"/>
    <x v="0"/>
    <s v="Shop (Fleet)"/>
    <x v="0"/>
    <n v="2"/>
  </r>
  <r>
    <n v="2459"/>
    <s v="Bradyn Pha"/>
    <s v="Female"/>
    <n v="89047"/>
    <x v="4"/>
    <s v="Married"/>
    <x v="0"/>
    <s v="Field Operations"/>
    <x v="0"/>
    <n v="4"/>
  </r>
  <r>
    <n v="2460"/>
    <s v="Konner Pierce"/>
    <s v="Female"/>
    <n v="15258"/>
    <x v="0"/>
    <s v="Widowed"/>
    <x v="2"/>
    <s v="Finance &amp; Accounting"/>
    <x v="0"/>
    <n v="2"/>
  </r>
  <r>
    <n v="2461"/>
    <s v="Tucker Haa"/>
    <s v="Male"/>
    <n v="23555"/>
    <x v="3"/>
    <s v="Divorced"/>
    <x v="5"/>
    <s v="Splicing"/>
    <x v="0"/>
    <n v="5"/>
  </r>
  <r>
    <n v="2462"/>
    <s v="Lainey Yor"/>
    <s v="Female"/>
    <n v="83298"/>
    <x v="0"/>
    <s v="Married"/>
    <x v="0"/>
    <s v="General - Con"/>
    <x v="0"/>
    <n v="2"/>
  </r>
  <r>
    <n v="2463"/>
    <s v="Ava Cha"/>
    <s v="Female"/>
    <n v="27705"/>
    <x v="1"/>
    <s v="Widowed"/>
    <x v="0"/>
    <s v="Fielders"/>
    <x v="0"/>
    <n v="4"/>
  </r>
  <r>
    <n v="2464"/>
    <s v="Marquise Pachec"/>
    <s v="Male"/>
    <n v="78500"/>
    <x v="0"/>
    <s v="Widowed"/>
    <x v="0"/>
    <s v="Field Operations"/>
    <x v="0"/>
    <n v="2"/>
  </r>
  <r>
    <n v="2465"/>
    <s v="Callum Mile"/>
    <s v="Female"/>
    <n v="42463"/>
    <x v="0"/>
    <s v="Single"/>
    <x v="0"/>
    <s v="Field Operations"/>
    <x v="0"/>
    <n v="2"/>
  </r>
  <r>
    <n v="2466"/>
    <s v="Natasha Valdez"/>
    <s v="Female"/>
    <n v="17484"/>
    <x v="0"/>
    <s v="Widowed"/>
    <x v="0"/>
    <s v="Fielders"/>
    <x v="0"/>
    <n v="2"/>
  </r>
  <r>
    <n v="2467"/>
    <s v="Talia Barret"/>
    <s v="Female"/>
    <n v="86392"/>
    <x v="2"/>
    <s v="Married"/>
    <x v="0"/>
    <s v="Engineers"/>
    <x v="0"/>
    <n v="5"/>
  </r>
  <r>
    <n v="2468"/>
    <s v="Kailyn Torres"/>
    <s v="Male"/>
    <n v="53359"/>
    <x v="1"/>
    <s v="Married"/>
    <x v="0"/>
    <s v="General - Con"/>
    <x v="0"/>
    <n v="5"/>
  </r>
  <r>
    <n v="2469"/>
    <s v="Uriah Pennin"/>
    <s v="Male"/>
    <n v="74482"/>
    <x v="1"/>
    <s v="Divorced"/>
    <x v="0"/>
    <s v="Field Operations"/>
    <x v="0"/>
    <n v="4"/>
  </r>
  <r>
    <n v="2470"/>
    <s v="Cesar Hunter"/>
    <s v="Male"/>
    <n v="71766"/>
    <x v="4"/>
    <s v="Single"/>
    <x v="0"/>
    <s v="General - Con"/>
    <x v="0"/>
    <n v="5"/>
  </r>
  <r>
    <n v="2471"/>
    <s v="Brianna Hurley"/>
    <s v="Male"/>
    <n v="84366"/>
    <x v="2"/>
    <s v="Divorced"/>
    <x v="0"/>
    <s v="Fielders"/>
    <x v="0"/>
    <n v="2"/>
  </r>
  <r>
    <n v="2472"/>
    <s v="Ariel Ma"/>
    <s v="Female"/>
    <n v="71843"/>
    <x v="4"/>
    <s v="Married"/>
    <x v="0"/>
    <s v="Aerial"/>
    <x v="0"/>
    <n v="2"/>
  </r>
  <r>
    <n v="2473"/>
    <s v="Anastasia Hard"/>
    <s v="Male"/>
    <n v="55005"/>
    <x v="1"/>
    <s v="Single"/>
    <x v="0"/>
    <s v="Corp Operations"/>
    <x v="0"/>
    <n v="4"/>
  </r>
  <r>
    <n v="2474"/>
    <s v="Aliana Blak"/>
    <s v="Male"/>
    <n v="38407"/>
    <x v="3"/>
    <s v="Married"/>
    <x v="0"/>
    <s v="Field Operations"/>
    <x v="0"/>
    <n v="4"/>
  </r>
  <r>
    <n v="2475"/>
    <s v="Houston Burnet"/>
    <s v="Male"/>
    <n v="14857"/>
    <x v="0"/>
    <s v="Single"/>
    <x v="0"/>
    <s v="General - Con"/>
    <x v="0"/>
    <n v="4"/>
  </r>
  <r>
    <n v="2476"/>
    <s v="Case Conley"/>
    <s v="Male"/>
    <n v="6637"/>
    <x v="2"/>
    <s v="Single"/>
    <x v="3"/>
    <s v="Yard (Material Handling)"/>
    <x v="0"/>
    <n v="2"/>
  </r>
  <r>
    <n v="2477"/>
    <s v="Trevin Shanno"/>
    <s v="Female"/>
    <n v="92396"/>
    <x v="4"/>
    <s v="Divorced"/>
    <x v="1"/>
    <s v="Field Operations"/>
    <x v="0"/>
    <n v="2"/>
  </r>
  <r>
    <n v="2478"/>
    <s v="Braden Nichol"/>
    <s v="Female"/>
    <n v="6085"/>
    <x v="0"/>
    <s v="Single"/>
    <x v="0"/>
    <s v="General - Con"/>
    <x v="0"/>
    <n v="5"/>
  </r>
  <r>
    <n v="2479"/>
    <s v="Mireya Sutton"/>
    <s v="Female"/>
    <n v="67089"/>
    <x v="1"/>
    <s v="Divorced"/>
    <x v="2"/>
    <s v="General - Con"/>
    <x v="0"/>
    <n v="4"/>
  </r>
  <r>
    <n v="2480"/>
    <s v="Jason Fos"/>
    <s v="Male"/>
    <n v="1460"/>
    <x v="0"/>
    <s v="Widowed"/>
    <x v="2"/>
    <s v="Splicing"/>
    <x v="0"/>
    <n v="2"/>
  </r>
  <r>
    <n v="2481"/>
    <s v="Simon Rou"/>
    <s v="Male"/>
    <n v="2481"/>
    <x v="3"/>
    <s v="Divorced"/>
    <x v="2"/>
    <s v="Aerial"/>
    <x v="0"/>
    <n v="1"/>
  </r>
  <r>
    <n v="2482"/>
    <s v="Eric Dougal"/>
    <s v="Male"/>
    <n v="1886"/>
    <x v="3"/>
    <s v="Married"/>
    <x v="2"/>
    <s v="Isp"/>
    <x v="0"/>
    <n v="4"/>
  </r>
  <r>
    <n v="2483"/>
    <s v="Peter Monroe"/>
    <s v="Male"/>
    <n v="2134"/>
    <x v="3"/>
    <s v="Divorced"/>
    <x v="2"/>
    <s v="Fielders"/>
    <x v="0"/>
    <n v="2"/>
  </r>
  <r>
    <n v="2484"/>
    <s v="Brian Champa"/>
    <s v="Male"/>
    <n v="2045"/>
    <x v="3"/>
    <s v="Single"/>
    <x v="2"/>
    <s v="Field Operations"/>
    <x v="0"/>
    <n v="4"/>
  </r>
  <r>
    <n v="2485"/>
    <s v="Alex Sweetw"/>
    <s v="Male"/>
    <n v="2184"/>
    <x v="0"/>
    <s v="Widowed"/>
    <x v="4"/>
    <s v="Wireless"/>
    <x v="0"/>
    <n v="4"/>
  </r>
  <r>
    <n v="2486"/>
    <s v="Ricardo Rui"/>
    <s v="Male"/>
    <n v="1915"/>
    <x v="3"/>
    <s v="Married"/>
    <x v="2"/>
    <s v="General - Con"/>
    <x v="0"/>
    <n v="5"/>
  </r>
  <r>
    <n v="2487"/>
    <s v="Leo Cooper"/>
    <s v="Male"/>
    <n v="86917"/>
    <x v="0"/>
    <s v="Single"/>
    <x v="2"/>
    <s v="Splicing"/>
    <x v="0"/>
    <n v="4"/>
  </r>
  <r>
    <n v="2488"/>
    <s v="Braedon Welc"/>
    <s v="Male"/>
    <n v="10930"/>
    <x v="2"/>
    <s v="Married"/>
    <x v="2"/>
    <s v="Field Operations"/>
    <x v="0"/>
    <n v="1"/>
  </r>
  <r>
    <n v="2489"/>
    <s v="Graham Vill"/>
    <s v="Male"/>
    <n v="38550"/>
    <x v="1"/>
    <s v="Single"/>
    <x v="2"/>
    <s v="Field Operations"/>
    <x v="0"/>
    <n v="5"/>
  </r>
  <r>
    <n v="2490"/>
    <s v="Kyle Al"/>
    <s v="Male"/>
    <n v="5891"/>
    <x v="2"/>
    <s v="Widowed"/>
    <x v="2"/>
    <s v="General - Con"/>
    <x v="0"/>
    <n v="4"/>
  </r>
  <r>
    <n v="2491"/>
    <s v="Giovanna Romero"/>
    <s v="Male"/>
    <n v="16917"/>
    <x v="3"/>
    <s v="Single"/>
    <x v="4"/>
    <s v="General - Con"/>
    <x v="0"/>
    <n v="1"/>
  </r>
  <r>
    <n v="2492"/>
    <s v="Natalya Norman"/>
    <s v="Male"/>
    <n v="34504"/>
    <x v="0"/>
    <s v="Married"/>
    <x v="4"/>
    <s v="General - Con"/>
    <x v="0"/>
    <n v="2"/>
  </r>
  <r>
    <n v="2493"/>
    <s v="Connor Carril"/>
    <s v="Male"/>
    <n v="13337"/>
    <x v="3"/>
    <s v="Divorced"/>
    <x v="4"/>
    <s v="Field Operations"/>
    <x v="0"/>
    <n v="4"/>
  </r>
  <r>
    <n v="2494"/>
    <s v="Owen Burc"/>
    <s v="Male"/>
    <n v="67346"/>
    <x v="4"/>
    <s v="Married"/>
    <x v="2"/>
    <s v="Field Operations"/>
    <x v="0"/>
    <n v="4"/>
  </r>
  <r>
    <n v="2495"/>
    <s v="Abel Bus"/>
    <s v="Male"/>
    <n v="71472"/>
    <x v="3"/>
    <s v="Married"/>
    <x v="2"/>
    <s v="Fielders"/>
    <x v="0"/>
    <n v="1"/>
  </r>
  <r>
    <n v="2496"/>
    <s v="Selina Mullin"/>
    <s v="Male"/>
    <n v="55912"/>
    <x v="2"/>
    <s v="Single"/>
    <x v="2"/>
    <s v="Underground"/>
    <x v="0"/>
    <n v="2"/>
  </r>
  <r>
    <n v="2497"/>
    <s v="Marilyn Chaney"/>
    <s v="Male"/>
    <n v="24639"/>
    <x v="0"/>
    <s v="Single"/>
    <x v="2"/>
    <s v="Field Operations"/>
    <x v="0"/>
    <n v="4"/>
  </r>
  <r>
    <n v="2498"/>
    <s v="Camron Keller"/>
    <s v="Female"/>
    <n v="44117"/>
    <x v="4"/>
    <s v="Divorced"/>
    <x v="2"/>
    <s v="Field Operations"/>
    <x v="0"/>
    <n v="4"/>
  </r>
  <r>
    <n v="2499"/>
    <s v="Ali Benjam"/>
    <s v="Male"/>
    <n v="32650"/>
    <x v="4"/>
    <s v="Married"/>
    <x v="4"/>
    <s v="Project Management - Con"/>
    <x v="0"/>
    <n v="4"/>
  </r>
  <r>
    <n v="2500"/>
    <s v="Annabelle Freder"/>
    <s v="Male"/>
    <n v="27273"/>
    <x v="1"/>
    <s v="Married"/>
    <x v="4"/>
    <s v="Field Operations"/>
    <x v="0"/>
    <n v="2"/>
  </r>
  <r>
    <n v="2501"/>
    <s v="Joy Seller"/>
    <s v="Male"/>
    <n v="89368"/>
    <x v="3"/>
    <s v="Divorced"/>
    <x v="4"/>
    <s v="Finance &amp; Accounting"/>
    <x v="0"/>
    <n v="2"/>
  </r>
  <r>
    <n v="2502"/>
    <s v="Charlie Brad"/>
    <s v="Male"/>
    <n v="25819"/>
    <x v="0"/>
    <s v="Divorced"/>
    <x v="4"/>
    <s v="Wireline Construction"/>
    <x v="0"/>
    <n v="2"/>
  </r>
  <r>
    <n v="2503"/>
    <s v="Ally Goodma"/>
    <s v="Male"/>
    <n v="6113"/>
    <x v="0"/>
    <s v="Married"/>
    <x v="2"/>
    <s v="General - Con"/>
    <x v="0"/>
    <n v="5"/>
  </r>
  <r>
    <n v="2504"/>
    <s v="Vanessa Zuniga"/>
    <s v="Male"/>
    <n v="60048"/>
    <x v="3"/>
    <s v="Single"/>
    <x v="2"/>
    <s v="Engineers"/>
    <x v="0"/>
    <n v="4"/>
  </r>
  <r>
    <n v="2505"/>
    <s v="Carleigh Hendri"/>
    <s v="Male"/>
    <n v="23929"/>
    <x v="4"/>
    <s v="Single"/>
    <x v="2"/>
    <s v="Splicing"/>
    <x v="0"/>
    <n v="1"/>
  </r>
  <r>
    <n v="2506"/>
    <s v="Trey Johnst"/>
    <s v="Male"/>
    <n v="76072"/>
    <x v="0"/>
    <s v="Single"/>
    <x v="2"/>
    <s v="Field Operations"/>
    <x v="0"/>
    <n v="5"/>
  </r>
  <r>
    <n v="2507"/>
    <s v="Adalyn Hes"/>
    <s v="Female"/>
    <n v="93702"/>
    <x v="0"/>
    <s v="Single"/>
    <x v="2"/>
    <s v="Aerial"/>
    <x v="0"/>
    <n v="5"/>
  </r>
  <r>
    <n v="2508"/>
    <s v="Selina Tapi"/>
    <s v="Male"/>
    <n v="96865"/>
    <x v="2"/>
    <s v="Single"/>
    <x v="2"/>
    <s v="Field Operations"/>
    <x v="0"/>
    <n v="5"/>
  </r>
  <r>
    <n v="2509"/>
    <s v="Madeleine Pau"/>
    <s v="Female"/>
    <n v="68690"/>
    <x v="1"/>
    <s v="Married"/>
    <x v="4"/>
    <s v="Billable Consultants"/>
    <x v="0"/>
    <n v="2"/>
  </r>
  <r>
    <n v="2510"/>
    <s v="Ronald Lam"/>
    <s v="Male"/>
    <n v="87866"/>
    <x v="4"/>
    <s v="Single"/>
    <x v="4"/>
    <s v="Aerial"/>
    <x v="0"/>
    <n v="1"/>
  </r>
  <r>
    <n v="2511"/>
    <s v="Ernesto Beltra"/>
    <s v="Male"/>
    <n v="9299"/>
    <x v="4"/>
    <s v="Single"/>
    <x v="4"/>
    <s v="Engineers"/>
    <x v="0"/>
    <n v="4"/>
  </r>
  <r>
    <n v="2512"/>
    <s v="Lawrence Obrien"/>
    <s v="Male"/>
    <n v="25059"/>
    <x v="1"/>
    <s v="Widowed"/>
    <x v="4"/>
    <s v="Field Operations"/>
    <x v="0"/>
    <n v="4"/>
  </r>
  <r>
    <n v="2513"/>
    <s v="Trinity Este"/>
    <s v="Male"/>
    <n v="6272"/>
    <x v="4"/>
    <s v="Divorced"/>
    <x v="2"/>
    <s v="General - Eng"/>
    <x v="0"/>
    <n v="2"/>
  </r>
  <r>
    <n v="2514"/>
    <s v="Amina Bus"/>
    <s v="Male"/>
    <n v="28525"/>
    <x v="0"/>
    <s v="Single"/>
    <x v="2"/>
    <s v="Engineers"/>
    <x v="0"/>
    <n v="1"/>
  </r>
  <r>
    <n v="2515"/>
    <s v="Mayra Lyn"/>
    <s v="Male"/>
    <n v="88143"/>
    <x v="1"/>
    <s v="Single"/>
    <x v="2"/>
    <s v="General - Sga"/>
    <x v="0"/>
    <n v="4"/>
  </r>
  <r>
    <n v="2516"/>
    <s v="Ally Brenna"/>
    <s v="Male"/>
    <n v="41482"/>
    <x v="1"/>
    <s v="Widowed"/>
    <x v="2"/>
    <s v="Field Operations"/>
    <x v="0"/>
    <n v="5"/>
  </r>
  <r>
    <n v="2517"/>
    <s v="Alina Benson"/>
    <s v="Male"/>
    <n v="20916"/>
    <x v="4"/>
    <s v="Single"/>
    <x v="2"/>
    <s v="Aerial"/>
    <x v="0"/>
    <n v="2"/>
  </r>
  <r>
    <n v="2518"/>
    <s v="Rebekah Delacr"/>
    <s v="Male"/>
    <n v="53499"/>
    <x v="0"/>
    <s v="Widowed"/>
    <x v="2"/>
    <s v="Wireline Construction"/>
    <x v="0"/>
    <n v="4"/>
  </r>
  <r>
    <n v="2519"/>
    <s v="Melody Wright"/>
    <s v="Female"/>
    <n v="32395"/>
    <x v="0"/>
    <s v="Married"/>
    <x v="4"/>
    <s v="Splicing"/>
    <x v="0"/>
    <n v="4"/>
  </r>
  <r>
    <n v="2520"/>
    <s v="Richard Oconne"/>
    <s v="Male"/>
    <n v="47987"/>
    <x v="4"/>
    <s v="Divorced"/>
    <x v="4"/>
    <s v="Project Management - Con"/>
    <x v="0"/>
    <n v="1"/>
  </r>
  <r>
    <n v="2521"/>
    <s v="Olivia Goodma"/>
    <s v="Male"/>
    <n v="74262"/>
    <x v="0"/>
    <s v="Divorced"/>
    <x v="4"/>
    <s v="Engineers"/>
    <x v="0"/>
    <n v="1"/>
  </r>
  <r>
    <n v="2522"/>
    <s v="Zaniyah Park"/>
    <s v="Male"/>
    <n v="54386"/>
    <x v="2"/>
    <s v="Married"/>
    <x v="2"/>
    <s v="Field Operations"/>
    <x v="0"/>
    <n v="4"/>
  </r>
  <r>
    <n v="2523"/>
    <s v="Maximilian Willia"/>
    <s v="Male"/>
    <n v="25953"/>
    <x v="1"/>
    <s v="Single"/>
    <x v="2"/>
    <s v="General - Con"/>
    <x v="0"/>
    <n v="5"/>
  </r>
  <r>
    <n v="2524"/>
    <s v="Serena Baraja"/>
    <s v="Male"/>
    <n v="88225"/>
    <x v="3"/>
    <s v="Married"/>
    <x v="2"/>
    <s v="Finance &amp; Accounting"/>
    <x v="0"/>
    <n v="1"/>
  </r>
  <r>
    <n v="2525"/>
    <s v="Larry Nova"/>
    <s v="Male"/>
    <n v="11241"/>
    <x v="2"/>
    <s v="Married"/>
    <x v="1"/>
    <s v="General - Con"/>
    <x v="0"/>
    <n v="2"/>
  </r>
  <r>
    <n v="2526"/>
    <s v="Kadyn Mars"/>
    <s v="Female"/>
    <n v="88079"/>
    <x v="2"/>
    <s v="Single"/>
    <x v="2"/>
    <s v="Engineers"/>
    <x v="0"/>
    <n v="1"/>
  </r>
  <r>
    <n v="2527"/>
    <s v="Nylah Hoo"/>
    <s v="Male"/>
    <n v="61715"/>
    <x v="4"/>
    <s v="Married"/>
    <x v="2"/>
    <s v="Engineers"/>
    <x v="0"/>
    <n v="2"/>
  </r>
  <r>
    <n v="2528"/>
    <s v="Rigoberto Alle"/>
    <s v="Male"/>
    <n v="78254"/>
    <x v="0"/>
    <s v="Married"/>
    <x v="2"/>
    <s v="Project Management - Con"/>
    <x v="0"/>
    <n v="1"/>
  </r>
  <r>
    <n v="2529"/>
    <s v="Gabriella Clemen"/>
    <s v="Female"/>
    <n v="53709"/>
    <x v="2"/>
    <s v="Single"/>
    <x v="4"/>
    <s v="Underground"/>
    <x v="0"/>
    <n v="2"/>
  </r>
  <r>
    <n v="2530"/>
    <s v="Hana Lucero"/>
    <s v="Male"/>
    <n v="75065"/>
    <x v="0"/>
    <s v="Divorced"/>
    <x v="4"/>
    <s v="Yard (Material Handling)"/>
    <x v="0"/>
    <n v="2"/>
  </r>
  <r>
    <n v="2531"/>
    <s v="Luciana Gil"/>
    <s v="Male"/>
    <n v="10274"/>
    <x v="3"/>
    <s v="Widowed"/>
    <x v="4"/>
    <s v="Executive"/>
    <x v="0"/>
    <n v="2"/>
  </r>
  <r>
    <n v="2532"/>
    <s v="Demetrius Cooley"/>
    <s v="Male"/>
    <n v="85461"/>
    <x v="2"/>
    <s v="Widowed"/>
    <x v="2"/>
    <s v="General - Con"/>
    <x v="0"/>
    <n v="4"/>
  </r>
  <r>
    <n v="2533"/>
    <s v="Chandler Reynol"/>
    <s v="Male"/>
    <n v="53235"/>
    <x v="0"/>
    <s v="Divorced"/>
    <x v="2"/>
    <s v="Field Operations"/>
    <x v="0"/>
    <n v="1"/>
  </r>
  <r>
    <n v="2534"/>
    <s v="Iyana Benjam"/>
    <s v="Male"/>
    <n v="96561"/>
    <x v="2"/>
    <s v="Divorced"/>
    <x v="2"/>
    <s v="Project Management - Con"/>
    <x v="0"/>
    <n v="1"/>
  </r>
  <r>
    <n v="2535"/>
    <s v="Antoine Hane"/>
    <s v="Male"/>
    <n v="6563"/>
    <x v="2"/>
    <s v="Single"/>
    <x v="1"/>
    <s v="Field Operations"/>
    <x v="0"/>
    <n v="2"/>
  </r>
  <r>
    <n v="2536"/>
    <s v="Alfred Riva"/>
    <s v="Male"/>
    <n v="67353"/>
    <x v="1"/>
    <s v="Married"/>
    <x v="1"/>
    <s v="Field Operations"/>
    <x v="0"/>
    <n v="2"/>
  </r>
  <r>
    <n v="2537"/>
    <s v="Darien Sawyer"/>
    <s v="Female"/>
    <n v="73238"/>
    <x v="0"/>
    <s v="Single"/>
    <x v="2"/>
    <s v="Field Operations"/>
    <x v="0"/>
    <n v="2"/>
  </r>
  <r>
    <n v="2538"/>
    <s v="Isaias Pineda"/>
    <s v="Female"/>
    <n v="95322"/>
    <x v="1"/>
    <s v="Single"/>
    <x v="2"/>
    <s v="Wireline Construction"/>
    <x v="0"/>
    <n v="5"/>
  </r>
  <r>
    <n v="2539"/>
    <s v="Casey Bradfo"/>
    <s v="Male"/>
    <n v="17448"/>
    <x v="3"/>
    <s v="Married"/>
    <x v="2"/>
    <s v="Wireline Construction"/>
    <x v="0"/>
    <n v="2"/>
  </r>
  <r>
    <n v="2540"/>
    <s v="London Bautis"/>
    <s v="Female"/>
    <n v="61856"/>
    <x v="3"/>
    <s v="Divorced"/>
    <x v="4"/>
    <s v="Finance &amp; Accounting"/>
    <x v="0"/>
    <n v="4"/>
  </r>
  <r>
    <n v="2541"/>
    <s v="Kayleigh Davenp"/>
    <s v="Female"/>
    <n v="60675"/>
    <x v="2"/>
    <s v="Married"/>
    <x v="4"/>
    <s v="Engineers"/>
    <x v="0"/>
    <n v="1"/>
  </r>
  <r>
    <n v="2542"/>
    <s v="Koen Flores"/>
    <s v="Male"/>
    <n v="55449"/>
    <x v="3"/>
    <s v="Single"/>
    <x v="4"/>
    <s v="Engineers"/>
    <x v="0"/>
    <n v="4"/>
  </r>
  <r>
    <n v="2543"/>
    <s v="Ernest Finley"/>
    <s v="Male"/>
    <n v="59271"/>
    <x v="0"/>
    <s v="Divorced"/>
    <x v="4"/>
    <s v="General - Con"/>
    <x v="0"/>
    <n v="2"/>
  </r>
  <r>
    <n v="2544"/>
    <s v="Wade Hernan"/>
    <s v="Male"/>
    <n v="59420"/>
    <x v="0"/>
    <s v="Married"/>
    <x v="2"/>
    <s v="Splicing"/>
    <x v="0"/>
    <n v="1"/>
  </r>
  <r>
    <n v="2545"/>
    <s v="Odin Ke"/>
    <s v="Male"/>
    <n v="57785"/>
    <x v="1"/>
    <s v="Widowed"/>
    <x v="2"/>
    <s v="Project Management - Con"/>
    <x v="0"/>
    <n v="4"/>
  </r>
  <r>
    <n v="2546"/>
    <s v="Deven Huf"/>
    <s v="Male"/>
    <n v="26419"/>
    <x v="2"/>
    <s v="Married"/>
    <x v="2"/>
    <s v="Finance &amp; Accounting"/>
    <x v="0"/>
    <n v="4"/>
  </r>
  <r>
    <n v="2547"/>
    <s v="Kenna Simo"/>
    <s v="Male"/>
    <n v="31784"/>
    <x v="1"/>
    <s v="Widowed"/>
    <x v="1"/>
    <s v="General - Con"/>
    <x v="0"/>
    <n v="4"/>
  </r>
  <r>
    <n v="2548"/>
    <s v="Luz Garz"/>
    <s v="Female"/>
    <n v="70770"/>
    <x v="2"/>
    <s v="Divorced"/>
    <x v="2"/>
    <s v="General - Sga"/>
    <x v="0"/>
    <n v="1"/>
  </r>
  <r>
    <n v="2549"/>
    <s v="Tristan Ree"/>
    <s v="Female"/>
    <n v="51516"/>
    <x v="0"/>
    <s v="Divorced"/>
    <x v="2"/>
    <s v="Field Operations"/>
    <x v="0"/>
    <n v="5"/>
  </r>
  <r>
    <n v="2550"/>
    <s v="Beckett Bec"/>
    <s v="Female"/>
    <n v="69865"/>
    <x v="0"/>
    <s v="Widowed"/>
    <x v="4"/>
    <s v="General - Con"/>
    <x v="0"/>
    <n v="5"/>
  </r>
  <r>
    <n v="2551"/>
    <s v="Coby Gile"/>
    <s v="Female"/>
    <n v="49964"/>
    <x v="2"/>
    <s v="Widowed"/>
    <x v="4"/>
    <s v="General - Con"/>
    <x v="0"/>
    <n v="1"/>
  </r>
  <r>
    <n v="2552"/>
    <s v="Jalen Jennin"/>
    <s v="Male"/>
    <n v="72168"/>
    <x v="0"/>
    <s v="Single"/>
    <x v="4"/>
    <s v="Project Management - Con"/>
    <x v="0"/>
    <n v="5"/>
  </r>
  <r>
    <n v="2553"/>
    <s v="Ralph Barrer"/>
    <s v="Male"/>
    <n v="87974"/>
    <x v="2"/>
    <s v="Divorced"/>
    <x v="2"/>
    <s v="Aerial"/>
    <x v="0"/>
    <n v="2"/>
  </r>
  <r>
    <n v="2554"/>
    <s v="Shania Caldwe"/>
    <s v="Male"/>
    <n v="2505"/>
    <x v="1"/>
    <s v="Widowed"/>
    <x v="2"/>
    <s v="General - Eng"/>
    <x v="0"/>
    <n v="1"/>
  </r>
  <r>
    <n v="2555"/>
    <s v="Colby Horn"/>
    <s v="Male"/>
    <n v="6633"/>
    <x v="2"/>
    <s v="Widowed"/>
    <x v="2"/>
    <s v="Wireless"/>
    <x v="0"/>
    <n v="2"/>
  </r>
  <r>
    <n v="2556"/>
    <s v="Kaiden Cunnin"/>
    <s v="Male"/>
    <n v="73638"/>
    <x v="0"/>
    <s v="Married"/>
    <x v="1"/>
    <s v="Project Management - Eng"/>
    <x v="0"/>
    <n v="2"/>
  </r>
  <r>
    <n v="2557"/>
    <s v="Davion Vasque"/>
    <s v="Female"/>
    <n v="96051"/>
    <x v="3"/>
    <s v="Married"/>
    <x v="2"/>
    <s v="Engineers"/>
    <x v="0"/>
    <n v="2"/>
  </r>
  <r>
    <n v="2558"/>
    <s v="Maeve Gordon"/>
    <s v="Female"/>
    <n v="87152"/>
    <x v="4"/>
    <s v="Widowed"/>
    <x v="4"/>
    <s v="Field Operations"/>
    <x v="0"/>
    <n v="4"/>
  </r>
  <r>
    <n v="2559"/>
    <s v="Monserrat Fergus"/>
    <s v="Male"/>
    <n v="79836"/>
    <x v="0"/>
    <s v="Widowed"/>
    <x v="4"/>
    <s v="Field Operations"/>
    <x v="0"/>
    <n v="1"/>
  </r>
  <r>
    <n v="2560"/>
    <s v="Nathan Schmit"/>
    <s v="Male"/>
    <n v="43352"/>
    <x v="3"/>
    <s v="Widowed"/>
    <x v="2"/>
    <s v="Field Operations"/>
    <x v="0"/>
    <n v="4"/>
  </r>
  <r>
    <n v="2561"/>
    <s v="Ashly Mullen"/>
    <s v="Male"/>
    <n v="33873"/>
    <x v="1"/>
    <s v="Married"/>
    <x v="2"/>
    <s v="General - Con"/>
    <x v="0"/>
    <n v="2"/>
  </r>
  <r>
    <n v="2562"/>
    <s v="Angelique Cochra"/>
    <s v="Male"/>
    <n v="83544"/>
    <x v="2"/>
    <s v="Married"/>
    <x v="2"/>
    <s v="Field Operations"/>
    <x v="0"/>
    <n v="4"/>
  </r>
  <r>
    <n v="2563"/>
    <s v="Kenny Roja"/>
    <s v="Male"/>
    <n v="73171"/>
    <x v="2"/>
    <s v="Widowed"/>
    <x v="2"/>
    <s v="Fielders"/>
    <x v="0"/>
    <n v="2"/>
  </r>
  <r>
    <n v="2564"/>
    <s v="Deandre Onea"/>
    <s v="Male"/>
    <n v="36351"/>
    <x v="1"/>
    <s v="Married"/>
    <x v="1"/>
    <s v="General - Con"/>
    <x v="0"/>
    <n v="1"/>
  </r>
  <r>
    <n v="2565"/>
    <s v="Adison Huerta"/>
    <s v="Female"/>
    <n v="93447"/>
    <x v="0"/>
    <s v="Married"/>
    <x v="2"/>
    <s v="Field Operations"/>
    <x v="0"/>
    <n v="2"/>
  </r>
  <r>
    <n v="2566"/>
    <s v="Elisabeth Bradle"/>
    <s v="Male"/>
    <n v="69590"/>
    <x v="2"/>
    <s v="Married"/>
    <x v="4"/>
    <s v="General - Con"/>
    <x v="0"/>
    <n v="2"/>
  </r>
  <r>
    <n v="2567"/>
    <s v="Sylvia Pric"/>
    <s v="Male"/>
    <n v="51819"/>
    <x v="3"/>
    <s v="Widowed"/>
    <x v="2"/>
    <s v="Field Operations"/>
    <x v="0"/>
    <n v="5"/>
  </r>
  <r>
    <n v="2568"/>
    <s v="Eden Cho"/>
    <s v="Male"/>
    <n v="40294"/>
    <x v="4"/>
    <s v="Widowed"/>
    <x v="2"/>
    <s v="Aerial"/>
    <x v="0"/>
    <n v="4"/>
  </r>
  <r>
    <n v="2569"/>
    <s v="Emerson Grimes"/>
    <s v="Male"/>
    <n v="53854"/>
    <x v="3"/>
    <s v="Single"/>
    <x v="2"/>
    <s v="General - Con"/>
    <x v="0"/>
    <n v="2"/>
  </r>
  <r>
    <n v="2570"/>
    <s v="Ayden W"/>
    <s v="Male"/>
    <n v="60717"/>
    <x v="3"/>
    <s v="Single"/>
    <x v="2"/>
    <s v="Field Operations"/>
    <x v="0"/>
    <n v="4"/>
  </r>
  <r>
    <n v="2571"/>
    <s v="Hayley Keller"/>
    <s v="Female"/>
    <n v="30960"/>
    <x v="4"/>
    <s v="Divorced"/>
    <x v="2"/>
    <s v="Field Operations"/>
    <x v="0"/>
    <n v="2"/>
  </r>
  <r>
    <n v="2572"/>
    <s v="Alannah Riva"/>
    <s v="Male"/>
    <n v="81338"/>
    <x v="4"/>
    <s v="Widowed"/>
    <x v="2"/>
    <s v="Engineers"/>
    <x v="0"/>
    <n v="4"/>
  </r>
  <r>
    <n v="2573"/>
    <s v="Jessica Bunbur"/>
    <s v="Female"/>
    <n v="21851"/>
    <x v="3"/>
    <s v="Divorced"/>
    <x v="1"/>
    <s v="Field Operations"/>
    <x v="0"/>
    <n v="4"/>
  </r>
  <r>
    <n v="2574"/>
    <s v="Giovanni Leruth"/>
    <s v="Male"/>
    <n v="84111"/>
    <x v="1"/>
    <s v="Widowed"/>
    <x v="1"/>
    <s v="Billable Consultants"/>
    <x v="0"/>
    <n v="2"/>
  </r>
  <r>
    <n v="2575"/>
    <s v="Ricardo Gonzal"/>
    <s v="Male"/>
    <n v="83706"/>
    <x v="2"/>
    <s v="Widowed"/>
    <x v="1"/>
    <s v="Splicing"/>
    <x v="0"/>
    <n v="4"/>
  </r>
  <r>
    <n v="2576"/>
    <s v="Caitrin Strong"/>
    <s v="Female"/>
    <n v="59102"/>
    <x v="4"/>
    <s v="Widowed"/>
    <x v="1"/>
    <s v="General - Sga"/>
    <x v="0"/>
    <n v="1"/>
  </r>
  <r>
    <n v="2577"/>
    <s v="Jenna Dietri"/>
    <s v="Female"/>
    <n v="98052"/>
    <x v="2"/>
    <s v="Married"/>
    <x v="1"/>
    <s v="Wireline Construction"/>
    <x v="0"/>
    <n v="2"/>
  </r>
  <r>
    <n v="2578"/>
    <s v="Michelle Carter"/>
    <s v="Female"/>
    <n v="5664"/>
    <x v="3"/>
    <s v="Single"/>
    <x v="1"/>
    <s v="Shop (Fleet)"/>
    <x v="0"/>
    <n v="5"/>
  </r>
  <r>
    <n v="2579"/>
    <s v="Jackie Valent"/>
    <s v="Female"/>
    <n v="85006"/>
    <x v="0"/>
    <s v="Married"/>
    <x v="1"/>
    <s v="General - Eng"/>
    <x v="0"/>
    <n v="2"/>
  </r>
  <r>
    <n v="2580"/>
    <s v="Alfred Digita"/>
    <s v="Male"/>
    <n v="3062"/>
    <x v="0"/>
    <s v="Single"/>
    <x v="1"/>
    <s v="Finance &amp; Accounting"/>
    <x v="0"/>
    <n v="2"/>
  </r>
  <r>
    <n v="2581"/>
    <s v="Howard Mullan"/>
    <s v="Male"/>
    <n v="36006"/>
    <x v="2"/>
    <s v="Divorced"/>
    <x v="1"/>
    <s v="Field Operations"/>
    <x v="0"/>
    <n v="1"/>
  </r>
  <r>
    <n v="2582"/>
    <s v="Whitney Gil"/>
    <s v="Female"/>
    <n v="43050"/>
    <x v="1"/>
    <s v="Single"/>
    <x v="1"/>
    <s v="Wireline Construction"/>
    <x v="0"/>
    <n v="1"/>
  </r>
  <r>
    <n v="2583"/>
    <s v="Gerry Friedm"/>
    <s v="Male"/>
    <n v="10171"/>
    <x v="3"/>
    <s v="Married"/>
    <x v="1"/>
    <s v="Engineers"/>
    <x v="0"/>
    <n v="5"/>
  </r>
  <r>
    <n v="2584"/>
    <s v="Noah Villan"/>
    <s v="Male"/>
    <n v="4063"/>
    <x v="0"/>
    <s v="Single"/>
    <x v="1"/>
    <s v="Engineers"/>
    <x v="0"/>
    <n v="4"/>
  </r>
  <r>
    <n v="2585"/>
    <s v="Mike Guilia"/>
    <s v="Male"/>
    <n v="37129"/>
    <x v="4"/>
    <s v="Divorced"/>
    <x v="1"/>
    <s v="General - Con"/>
    <x v="0"/>
    <n v="2"/>
  </r>
  <r>
    <n v="2586"/>
    <s v="Travis Ozar"/>
    <s v="Male"/>
    <n v="27229"/>
    <x v="4"/>
    <s v="Divorced"/>
    <x v="1"/>
    <s v="Field Operations"/>
    <x v="0"/>
    <n v="4"/>
  </r>
  <r>
    <n v="2587"/>
    <s v="Rylee Fry"/>
    <s v="Male"/>
    <n v="69470"/>
    <x v="2"/>
    <s v="Widowed"/>
    <x v="1"/>
    <s v="Field Operations"/>
    <x v="0"/>
    <n v="5"/>
  </r>
  <r>
    <n v="2588"/>
    <s v="Callum For"/>
    <s v="Male"/>
    <n v="90985"/>
    <x v="2"/>
    <s v="Single"/>
    <x v="1"/>
    <s v="Field Operations"/>
    <x v="0"/>
    <n v="5"/>
  </r>
  <r>
    <n v="2589"/>
    <s v="Jabari Fran"/>
    <s v="Male"/>
    <n v="62646"/>
    <x v="4"/>
    <s v="Single"/>
    <x v="1"/>
    <s v="Fielders"/>
    <x v="0"/>
    <n v="5"/>
  </r>
  <r>
    <n v="2590"/>
    <s v="Stephanie Wilkin"/>
    <s v="Male"/>
    <n v="47626"/>
    <x v="4"/>
    <s v="Married"/>
    <x v="1"/>
    <s v="Engineers"/>
    <x v="0"/>
    <n v="5"/>
  </r>
  <r>
    <n v="2591"/>
    <s v="Cruz Arella"/>
    <s v="Male"/>
    <n v="19215"/>
    <x v="4"/>
    <s v="Single"/>
    <x v="1"/>
    <s v="General - Con"/>
    <x v="0"/>
    <n v="4"/>
  </r>
  <r>
    <n v="2592"/>
    <s v="Rubi Shield"/>
    <s v="Male"/>
    <n v="80307"/>
    <x v="4"/>
    <s v="Single"/>
    <x v="1"/>
    <s v="Field Operations"/>
    <x v="0"/>
    <n v="2"/>
  </r>
  <r>
    <n v="2593"/>
    <s v="Sage Booker"/>
    <s v="Male"/>
    <n v="64576"/>
    <x v="2"/>
    <s v="Widowed"/>
    <x v="1"/>
    <s v="General - Con"/>
    <x v="0"/>
    <n v="1"/>
  </r>
  <r>
    <n v="2594"/>
    <s v="Aileen Wright"/>
    <s v="Male"/>
    <n v="1126"/>
    <x v="2"/>
    <s v="Divorced"/>
    <x v="1"/>
    <s v="Fielders"/>
    <x v="0"/>
    <n v="1"/>
  </r>
  <r>
    <n v="2595"/>
    <s v="Karly H"/>
    <s v="Male"/>
    <n v="68371"/>
    <x v="4"/>
    <s v="Divorced"/>
    <x v="1"/>
    <s v="Aerial"/>
    <x v="0"/>
    <n v="4"/>
  </r>
  <r>
    <n v="2596"/>
    <s v="Thaddeus Lut"/>
    <s v="Male"/>
    <n v="68985"/>
    <x v="3"/>
    <s v="Divorced"/>
    <x v="1"/>
    <s v="Corp Operations"/>
    <x v="0"/>
    <n v="2"/>
  </r>
  <r>
    <n v="2597"/>
    <s v="Layla Kan"/>
    <s v="Male"/>
    <n v="92704"/>
    <x v="4"/>
    <s v="Divorced"/>
    <x v="1"/>
    <s v="Field Operations"/>
    <x v="0"/>
    <n v="2"/>
  </r>
  <r>
    <n v="2598"/>
    <s v="Yesenia Payn"/>
    <s v="Male"/>
    <n v="8573"/>
    <x v="4"/>
    <s v="Divorced"/>
    <x v="1"/>
    <s v="General - Con"/>
    <x v="0"/>
    <n v="4"/>
  </r>
  <r>
    <n v="2599"/>
    <s v="Jase Waters"/>
    <s v="Female"/>
    <n v="40513"/>
    <x v="3"/>
    <s v="Widowed"/>
    <x v="1"/>
    <s v="Yard (Material Handling)"/>
    <x v="0"/>
    <n v="2"/>
  </r>
  <r>
    <n v="2600"/>
    <s v="Thomas Sloa"/>
    <s v="Female"/>
    <n v="46029"/>
    <x v="4"/>
    <s v="Widowed"/>
    <x v="1"/>
    <s v="Aerial"/>
    <x v="0"/>
    <n v="2"/>
  </r>
  <r>
    <n v="2601"/>
    <s v="Anya Baldwi"/>
    <s v="Female"/>
    <n v="44158"/>
    <x v="1"/>
    <s v="Widowed"/>
    <x v="1"/>
    <s v="General - Con"/>
    <x v="0"/>
    <n v="1"/>
  </r>
  <r>
    <n v="2602"/>
    <s v="Jacquelyn Austin"/>
    <s v="Female"/>
    <n v="27947"/>
    <x v="2"/>
    <s v="Widowed"/>
    <x v="5"/>
    <s v="Wireline Construction"/>
    <x v="0"/>
    <n v="2"/>
  </r>
  <r>
    <n v="2603"/>
    <s v="Kaitlynn Aguirr"/>
    <s v="Male"/>
    <n v="18574"/>
    <x v="2"/>
    <s v="Divorced"/>
    <x v="1"/>
    <s v="Splicing"/>
    <x v="0"/>
    <n v="2"/>
  </r>
  <r>
    <n v="2604"/>
    <s v="Saniyah Cant"/>
    <s v="Male"/>
    <n v="68833"/>
    <x v="2"/>
    <s v="Divorced"/>
    <x v="1"/>
    <s v="Aerial"/>
    <x v="0"/>
    <n v="5"/>
  </r>
  <r>
    <n v="2605"/>
    <s v="Jakayla Dickso"/>
    <s v="Male"/>
    <n v="29838"/>
    <x v="3"/>
    <s v="Married"/>
    <x v="1"/>
    <s v="Wireline Construction"/>
    <x v="0"/>
    <n v="4"/>
  </r>
  <r>
    <n v="2606"/>
    <s v="Aspen Freema"/>
    <s v="Male"/>
    <n v="24803"/>
    <x v="0"/>
    <s v="Single"/>
    <x v="1"/>
    <s v="Project Management - Con"/>
    <x v="0"/>
    <n v="2"/>
  </r>
  <r>
    <n v="2607"/>
    <s v="Lamont Summer"/>
    <s v="Male"/>
    <n v="89972"/>
    <x v="0"/>
    <s v="Married"/>
    <x v="1"/>
    <s v="Fielders"/>
    <x v="0"/>
    <n v="2"/>
  </r>
  <r>
    <n v="2608"/>
    <s v="Lewis Hobb"/>
    <s v="Male"/>
    <n v="47864"/>
    <x v="4"/>
    <s v="Married"/>
    <x v="1"/>
    <s v="Field Operations"/>
    <x v="0"/>
    <n v="4"/>
  </r>
  <r>
    <n v="2609"/>
    <s v="Harrison Camach"/>
    <s v="Male"/>
    <n v="55114"/>
    <x v="4"/>
    <s v="Widowed"/>
    <x v="1"/>
    <s v="General - Sga"/>
    <x v="0"/>
    <n v="2"/>
  </r>
  <r>
    <n v="2610"/>
    <s v="Ronald Marque"/>
    <s v="Male"/>
    <n v="90224"/>
    <x v="0"/>
    <s v="Widowed"/>
    <x v="1"/>
    <s v="General - Con"/>
    <x v="0"/>
    <n v="2"/>
  </r>
  <r>
    <n v="2611"/>
    <s v="Arabella Hunter"/>
    <s v="Male"/>
    <n v="22260"/>
    <x v="3"/>
    <s v="Widowed"/>
    <x v="1"/>
    <s v="Wireline Construction"/>
    <x v="0"/>
    <n v="2"/>
  </r>
  <r>
    <n v="2612"/>
    <s v="Amiya Richar"/>
    <s v="Male"/>
    <n v="95112"/>
    <x v="0"/>
    <s v="Married"/>
    <x v="1"/>
    <s v="Field Operations"/>
    <x v="0"/>
    <n v="4"/>
  </r>
  <r>
    <n v="2613"/>
    <s v="Raquel Sos"/>
    <s v="Male"/>
    <n v="13814"/>
    <x v="3"/>
    <s v="Single"/>
    <x v="1"/>
    <s v="Project Management - Eng"/>
    <x v="0"/>
    <n v="5"/>
  </r>
  <r>
    <n v="2614"/>
    <s v="Andy Stewar"/>
    <s v="Male"/>
    <n v="29887"/>
    <x v="3"/>
    <s v="Divorced"/>
    <x v="1"/>
    <s v="Field Operations"/>
    <x v="0"/>
    <n v="5"/>
  </r>
  <r>
    <n v="2615"/>
    <s v="Patrick Padill"/>
    <s v="Female"/>
    <n v="69576"/>
    <x v="3"/>
    <s v="Single"/>
    <x v="1"/>
    <s v="Finance &amp; Accounting"/>
    <x v="0"/>
    <n v="4"/>
  </r>
  <r>
    <n v="2616"/>
    <s v="Destiney Navarr"/>
    <s v="Female"/>
    <n v="62733"/>
    <x v="3"/>
    <s v="Married"/>
    <x v="1"/>
    <s v="Engineers"/>
    <x v="0"/>
    <n v="1"/>
  </r>
  <r>
    <n v="2617"/>
    <s v="Yadira Barron"/>
    <s v="Female"/>
    <n v="78047"/>
    <x v="1"/>
    <s v="Single"/>
    <x v="1"/>
    <s v="Catv"/>
    <x v="0"/>
    <n v="4"/>
  </r>
  <r>
    <n v="2618"/>
    <s v="Anika Bender"/>
    <s v="Female"/>
    <n v="22491"/>
    <x v="0"/>
    <s v="Married"/>
    <x v="5"/>
    <s v="Wireline Construction"/>
    <x v="0"/>
    <n v="4"/>
  </r>
  <r>
    <n v="2619"/>
    <s v="Carlo Gile"/>
    <s v="Male"/>
    <n v="36412"/>
    <x v="1"/>
    <s v="Divorced"/>
    <x v="1"/>
    <s v="Field Operations"/>
    <x v="0"/>
    <n v="5"/>
  </r>
  <r>
    <n v="2620"/>
    <s v="Kaylin Dillon"/>
    <s v="Male"/>
    <n v="14776"/>
    <x v="4"/>
    <s v="Married"/>
    <x v="1"/>
    <s v="General - Con"/>
    <x v="0"/>
    <n v="1"/>
  </r>
  <r>
    <n v="2621"/>
    <s v="Laura Bulloc"/>
    <s v="Male"/>
    <n v="57305"/>
    <x v="0"/>
    <s v="Single"/>
    <x v="1"/>
    <s v="Technology / It"/>
    <x v="0"/>
    <n v="2"/>
  </r>
  <r>
    <n v="2622"/>
    <s v="Mary Moor"/>
    <s v="Male"/>
    <n v="95143"/>
    <x v="4"/>
    <s v="Widowed"/>
    <x v="1"/>
    <s v="Executive"/>
    <x v="0"/>
    <n v="4"/>
  </r>
  <r>
    <n v="2623"/>
    <s v="Harper Clar"/>
    <s v="Male"/>
    <n v="55592"/>
    <x v="4"/>
    <s v="Divorced"/>
    <x v="1"/>
    <s v="Field Operations"/>
    <x v="0"/>
    <n v="2"/>
  </r>
  <r>
    <n v="2624"/>
    <s v="Charles Howard"/>
    <s v="Male"/>
    <n v="12964"/>
    <x v="2"/>
    <s v="Single"/>
    <x v="1"/>
    <s v="Wireline Construction"/>
    <x v="0"/>
    <n v="2"/>
  </r>
  <r>
    <n v="2625"/>
    <s v="Jaron Roja"/>
    <s v="Male"/>
    <n v="88783"/>
    <x v="4"/>
    <s v="Divorced"/>
    <x v="1"/>
    <s v="Splicing"/>
    <x v="0"/>
    <n v="2"/>
  </r>
  <r>
    <n v="2626"/>
    <s v="Jordyn Mcguir"/>
    <s v="Male"/>
    <n v="11087"/>
    <x v="4"/>
    <s v="Widowed"/>
    <x v="1"/>
    <s v="Project Management - Con"/>
    <x v="0"/>
    <n v="4"/>
  </r>
  <r>
    <n v="2627"/>
    <s v="Valentino Myer"/>
    <s v="Male"/>
    <n v="43552"/>
    <x v="2"/>
    <s v="Divorced"/>
    <x v="1"/>
    <s v="Wireline Construction"/>
    <x v="0"/>
    <n v="4"/>
  </r>
  <r>
    <n v="2628"/>
    <s v="Charles Colema"/>
    <s v="Male"/>
    <n v="33113"/>
    <x v="1"/>
    <s v="Divorced"/>
    <x v="1"/>
    <s v="Sales &amp; Marketing"/>
    <x v="0"/>
    <n v="2"/>
  </r>
  <r>
    <n v="2629"/>
    <s v="Kamden Cummin"/>
    <s v="Male"/>
    <n v="12650"/>
    <x v="0"/>
    <s v="Single"/>
    <x v="1"/>
    <s v="Underground"/>
    <x v="0"/>
    <n v="1"/>
  </r>
  <r>
    <n v="2630"/>
    <s v="Kiley Wagner"/>
    <s v="Male"/>
    <n v="34069"/>
    <x v="4"/>
    <s v="Widowed"/>
    <x v="1"/>
    <s v="Field Operations"/>
    <x v="0"/>
    <n v="5"/>
  </r>
  <r>
    <n v="2631"/>
    <s v="Darien Youn"/>
    <s v="Female"/>
    <n v="50389"/>
    <x v="3"/>
    <s v="Widowed"/>
    <x v="1"/>
    <s v="Catv"/>
    <x v="0"/>
    <n v="2"/>
  </r>
  <r>
    <n v="2632"/>
    <s v="Madeline Suarez"/>
    <s v="Female"/>
    <n v="92311"/>
    <x v="1"/>
    <s v="Divorced"/>
    <x v="1"/>
    <s v="Field Operations"/>
    <x v="0"/>
    <n v="4"/>
  </r>
  <r>
    <n v="2633"/>
    <s v="Zain Nola"/>
    <s v="Female"/>
    <n v="10525"/>
    <x v="0"/>
    <s v="Single"/>
    <x v="1"/>
    <s v="Project Management - Con"/>
    <x v="0"/>
    <n v="5"/>
  </r>
  <r>
    <n v="2634"/>
    <s v="Hezekiah Mcge"/>
    <s v="Female"/>
    <n v="12008"/>
    <x v="4"/>
    <s v="Single"/>
    <x v="1"/>
    <s v="Field Operations"/>
    <x v="0"/>
    <n v="4"/>
  </r>
  <r>
    <n v="2635"/>
    <s v="Maxim Philli"/>
    <s v="Female"/>
    <n v="86499"/>
    <x v="4"/>
    <s v="Divorced"/>
    <x v="5"/>
    <s v="General - Con"/>
    <x v="0"/>
    <n v="1"/>
  </r>
  <r>
    <n v="2636"/>
    <s v="Gwendolyn Hoga"/>
    <s v="Male"/>
    <n v="12113"/>
    <x v="4"/>
    <s v="Married"/>
    <x v="1"/>
    <s v="General - Eng"/>
    <x v="0"/>
    <n v="5"/>
  </r>
  <r>
    <n v="2637"/>
    <s v="Kaia Hernan"/>
    <s v="Male"/>
    <n v="39143"/>
    <x v="4"/>
    <s v="Divorced"/>
    <x v="1"/>
    <s v="Project Management - Con"/>
    <x v="0"/>
    <n v="5"/>
  </r>
  <r>
    <n v="2638"/>
    <s v="Mathias Tra"/>
    <s v="Male"/>
    <n v="16470"/>
    <x v="4"/>
    <s v="Divorced"/>
    <x v="1"/>
    <s v="Catv"/>
    <x v="0"/>
    <n v="2"/>
  </r>
  <r>
    <n v="2639"/>
    <s v="Simeon Ro"/>
    <s v="Male"/>
    <n v="56991"/>
    <x v="4"/>
    <s v="Married"/>
    <x v="1"/>
    <s v="Project Management - Con"/>
    <x v="0"/>
    <n v="2"/>
  </r>
  <r>
    <n v="2640"/>
    <s v="Magdalena Whiteh"/>
    <s v="Male"/>
    <n v="9642"/>
    <x v="3"/>
    <s v="Single"/>
    <x v="1"/>
    <s v="Wireline Construction"/>
    <x v="0"/>
    <n v="4"/>
  </r>
  <r>
    <n v="2641"/>
    <s v="Gwendolyn Mccall"/>
    <s v="Male"/>
    <n v="23897"/>
    <x v="4"/>
    <s v="Married"/>
    <x v="1"/>
    <s v="Aerial"/>
    <x v="0"/>
    <n v="2"/>
  </r>
  <r>
    <n v="2642"/>
    <s v="Demarion Harrin"/>
    <s v="Male"/>
    <n v="65470"/>
    <x v="4"/>
    <s v="Divorced"/>
    <x v="1"/>
    <s v="Field Operations"/>
    <x v="0"/>
    <n v="4"/>
  </r>
  <r>
    <n v="2643"/>
    <s v="Katelyn Brow"/>
    <s v="Male"/>
    <n v="60277"/>
    <x v="3"/>
    <s v="Divorced"/>
    <x v="1"/>
    <s v="Wireline Construction"/>
    <x v="0"/>
    <n v="5"/>
  </r>
  <r>
    <n v="2644"/>
    <s v="Miranda Keit"/>
    <s v="Male"/>
    <n v="25859"/>
    <x v="2"/>
    <s v="Single"/>
    <x v="1"/>
    <s v="Aerial"/>
    <x v="0"/>
    <n v="5"/>
  </r>
  <r>
    <n v="2645"/>
    <s v="Breanna Ker"/>
    <s v="Male"/>
    <n v="22815"/>
    <x v="4"/>
    <s v="Married"/>
    <x v="1"/>
    <s v="Wireline Construction"/>
    <x v="0"/>
    <n v="4"/>
  </r>
  <r>
    <n v="2646"/>
    <s v="Saniya H"/>
    <s v="Male"/>
    <n v="87653"/>
    <x v="3"/>
    <s v="Widowed"/>
    <x v="1"/>
    <s v="Project Management - Con"/>
    <x v="0"/>
    <n v="1"/>
  </r>
  <r>
    <n v="2647"/>
    <s v="Rylan Ke"/>
    <s v="Male"/>
    <n v="33659"/>
    <x v="1"/>
    <s v="Single"/>
    <x v="1"/>
    <s v="Project Management - Con"/>
    <x v="0"/>
    <n v="5"/>
  </r>
  <r>
    <n v="2648"/>
    <s v="Nathaly Steven"/>
    <s v="Male"/>
    <n v="92454"/>
    <x v="2"/>
    <s v="Married"/>
    <x v="1"/>
    <s v="Fielders"/>
    <x v="0"/>
    <n v="2"/>
  </r>
  <r>
    <n v="2649"/>
    <s v="Maximus Delgad"/>
    <s v="Female"/>
    <n v="59871"/>
    <x v="0"/>
    <s v="Widowed"/>
    <x v="1"/>
    <s v="Project Management - Con"/>
    <x v="0"/>
    <n v="4"/>
  </r>
  <r>
    <n v="2650"/>
    <s v="Karley Lon"/>
    <s v="Female"/>
    <n v="28100"/>
    <x v="3"/>
    <s v="Single"/>
    <x v="1"/>
    <s v="Project Management - Con"/>
    <x v="0"/>
    <n v="1"/>
  </r>
  <r>
    <n v="2651"/>
    <s v="Demarcus Frazie"/>
    <s v="Female"/>
    <n v="30181"/>
    <x v="1"/>
    <s v="Divorced"/>
    <x v="1"/>
    <s v="Project Management - Con"/>
    <x v="0"/>
    <n v="2"/>
  </r>
  <r>
    <n v="2652"/>
    <s v="Fernando Richar"/>
    <s v="Female"/>
    <n v="15228"/>
    <x v="2"/>
    <s v="Widowed"/>
    <x v="1"/>
    <s v="General - Sga"/>
    <x v="0"/>
    <n v="4"/>
  </r>
  <r>
    <n v="2653"/>
    <s v="Keon Gonzal"/>
    <s v="Male"/>
    <n v="25594"/>
    <x v="0"/>
    <s v="Widowed"/>
    <x v="1"/>
    <s v="Wireline Construction"/>
    <x v="0"/>
    <n v="1"/>
  </r>
  <r>
    <n v="2654"/>
    <s v="Lauryn Anthon"/>
    <s v="Male"/>
    <n v="97492"/>
    <x v="3"/>
    <s v="Divorced"/>
    <x v="1"/>
    <s v="General - Con"/>
    <x v="0"/>
    <n v="4"/>
  </r>
  <r>
    <n v="2655"/>
    <s v="Amanda Alliso"/>
    <s v="Male"/>
    <n v="48881"/>
    <x v="3"/>
    <s v="Divorced"/>
    <x v="1"/>
    <s v="General - Con"/>
    <x v="0"/>
    <n v="2"/>
  </r>
  <r>
    <n v="2656"/>
    <s v="Urijah Housto"/>
    <s v="Male"/>
    <n v="71509"/>
    <x v="1"/>
    <s v="Single"/>
    <x v="1"/>
    <s v="Aerial"/>
    <x v="0"/>
    <n v="4"/>
  </r>
  <r>
    <n v="2657"/>
    <s v="Trace Brandt"/>
    <s v="Male"/>
    <n v="27097"/>
    <x v="0"/>
    <s v="Widowed"/>
    <x v="1"/>
    <s v="Isp"/>
    <x v="0"/>
    <n v="2"/>
  </r>
  <r>
    <n v="2658"/>
    <s v="Yuliana Levine"/>
    <s v="Male"/>
    <n v="74016"/>
    <x v="3"/>
    <s v="Married"/>
    <x v="1"/>
    <s v="Engineers"/>
    <x v="0"/>
    <n v="2"/>
  </r>
  <r>
    <n v="2659"/>
    <s v="Bailey Hay"/>
    <s v="Male"/>
    <n v="71519"/>
    <x v="3"/>
    <s v="Single"/>
    <x v="1"/>
    <s v="General - Con"/>
    <x v="0"/>
    <n v="2"/>
  </r>
  <r>
    <n v="2660"/>
    <s v="Sanaa Valenz"/>
    <s v="Male"/>
    <n v="33045"/>
    <x v="4"/>
    <s v="Divorced"/>
    <x v="1"/>
    <s v="Shop (Fleet)"/>
    <x v="0"/>
    <n v="4"/>
  </r>
  <r>
    <n v="2661"/>
    <s v="Avah Haye"/>
    <s v="Male"/>
    <n v="65089"/>
    <x v="3"/>
    <s v="Married"/>
    <x v="1"/>
    <s v="Engineers"/>
    <x v="0"/>
    <n v="2"/>
  </r>
  <r>
    <n v="2662"/>
    <s v="Cody Bate"/>
    <s v="Male"/>
    <n v="94177"/>
    <x v="4"/>
    <s v="Single"/>
    <x v="1"/>
    <s v="General - Con"/>
    <x v="0"/>
    <n v="2"/>
  </r>
  <r>
    <n v="2663"/>
    <s v="Eli Gran"/>
    <s v="Male"/>
    <n v="51278"/>
    <x v="1"/>
    <s v="Divorced"/>
    <x v="1"/>
    <s v="Splicing"/>
    <x v="0"/>
    <n v="5"/>
  </r>
  <r>
    <n v="2664"/>
    <s v="Felipe Rollin"/>
    <s v="Male"/>
    <n v="14665"/>
    <x v="1"/>
    <s v="Divorced"/>
    <x v="1"/>
    <s v="Project Management - Con"/>
    <x v="0"/>
    <n v="1"/>
  </r>
  <r>
    <n v="2665"/>
    <s v="Abdiel Goo"/>
    <s v="Male"/>
    <n v="33859"/>
    <x v="1"/>
    <s v="Married"/>
    <x v="1"/>
    <s v="Splicing"/>
    <x v="0"/>
    <n v="4"/>
  </r>
  <r>
    <n v="2666"/>
    <s v="Kaylyn Fry"/>
    <s v="Female"/>
    <n v="91544"/>
    <x v="2"/>
    <s v="Single"/>
    <x v="1"/>
    <s v="Yard (Material Handling)"/>
    <x v="0"/>
    <n v="4"/>
  </r>
  <r>
    <n v="2667"/>
    <s v="Marisol Alvare"/>
    <s v="Female"/>
    <n v="9760"/>
    <x v="2"/>
    <s v="Widowed"/>
    <x v="1"/>
    <s v="Billable Consultants"/>
    <x v="0"/>
    <n v="2"/>
  </r>
  <r>
    <n v="2668"/>
    <s v="Lane Willis"/>
    <s v="Female"/>
    <n v="94176"/>
    <x v="4"/>
    <s v="Married"/>
    <x v="1"/>
    <s v="General - Con"/>
    <x v="0"/>
    <n v="2"/>
  </r>
  <r>
    <n v="2669"/>
    <s v="Jade Becker"/>
    <s v="Female"/>
    <n v="46445"/>
    <x v="3"/>
    <s v="Single"/>
    <x v="1"/>
    <s v="Field Operations"/>
    <x v="0"/>
    <n v="1"/>
  </r>
  <r>
    <n v="2670"/>
    <s v="Vincent Loga"/>
    <s v="Male"/>
    <n v="54346"/>
    <x v="2"/>
    <s v="Widowed"/>
    <x v="1"/>
    <s v="Engineers"/>
    <x v="0"/>
    <n v="1"/>
  </r>
  <r>
    <n v="2671"/>
    <s v="Nasir Glas"/>
    <s v="Male"/>
    <n v="10712"/>
    <x v="4"/>
    <s v="Widowed"/>
    <x v="1"/>
    <s v="Field Operations"/>
    <x v="0"/>
    <n v="5"/>
  </r>
  <r>
    <n v="2672"/>
    <s v="Quincy Shanno"/>
    <s v="Male"/>
    <n v="3413"/>
    <x v="4"/>
    <s v="Married"/>
    <x v="1"/>
    <s v="Fielders"/>
    <x v="0"/>
    <n v="1"/>
  </r>
  <r>
    <n v="2673"/>
    <s v="Alena Walter"/>
    <s v="Male"/>
    <n v="80938"/>
    <x v="2"/>
    <s v="Single"/>
    <x v="1"/>
    <s v="Splicing"/>
    <x v="0"/>
    <n v="4"/>
  </r>
  <r>
    <n v="2674"/>
    <s v="Clay Compto"/>
    <s v="Male"/>
    <n v="31528"/>
    <x v="0"/>
    <s v="Widowed"/>
    <x v="1"/>
    <s v="Fielders"/>
    <x v="0"/>
    <n v="1"/>
  </r>
  <r>
    <n v="2675"/>
    <s v="Kayden Fernan"/>
    <s v="Male"/>
    <n v="11366"/>
    <x v="1"/>
    <s v="Divorced"/>
    <x v="1"/>
    <s v="Engineers"/>
    <x v="0"/>
    <n v="5"/>
  </r>
  <r>
    <n v="2676"/>
    <s v="Bryson Gile"/>
    <s v="Male"/>
    <n v="19248"/>
    <x v="4"/>
    <s v="Single"/>
    <x v="1"/>
    <s v="Engineers"/>
    <x v="0"/>
    <n v="2"/>
  </r>
  <r>
    <n v="2677"/>
    <s v="Demarcus Smal"/>
    <s v="Male"/>
    <n v="8371"/>
    <x v="1"/>
    <s v="Divorced"/>
    <x v="1"/>
    <s v="Splicing"/>
    <x v="0"/>
    <n v="1"/>
  </r>
  <r>
    <n v="2678"/>
    <s v="Presley Dodson"/>
    <s v="Male"/>
    <n v="90990"/>
    <x v="0"/>
    <s v="Single"/>
    <x v="1"/>
    <s v="Field Operations"/>
    <x v="0"/>
    <n v="5"/>
  </r>
  <r>
    <n v="2679"/>
    <s v="Christine Gile"/>
    <s v="Male"/>
    <n v="80607"/>
    <x v="1"/>
    <s v="Divorced"/>
    <x v="1"/>
    <s v="General - Con"/>
    <x v="0"/>
    <n v="5"/>
  </r>
  <r>
    <n v="2680"/>
    <s v="Jasmine Rogers"/>
    <s v="Male"/>
    <n v="30228"/>
    <x v="3"/>
    <s v="Single"/>
    <x v="1"/>
    <s v="Billable Consultants"/>
    <x v="0"/>
    <n v="2"/>
  </r>
  <r>
    <n v="2681"/>
    <s v="Jaime Gree"/>
    <s v="Male"/>
    <n v="47652"/>
    <x v="3"/>
    <s v="Married"/>
    <x v="1"/>
    <s v="Field Operations"/>
    <x v="0"/>
    <n v="1"/>
  </r>
  <r>
    <n v="2682"/>
    <s v="Keagan Hutchi"/>
    <s v="Male"/>
    <n v="73798"/>
    <x v="4"/>
    <s v="Widowed"/>
    <x v="1"/>
    <s v="Field Operations"/>
    <x v="0"/>
    <n v="2"/>
  </r>
  <r>
    <n v="2683"/>
    <s v="Charlize Ballar"/>
    <s v="Female"/>
    <n v="86439"/>
    <x v="2"/>
    <s v="Divorced"/>
    <x v="1"/>
    <s v="General - Con"/>
    <x v="0"/>
    <n v="4"/>
  </r>
  <r>
    <n v="2684"/>
    <s v="Kendrick Pollar"/>
    <s v="Female"/>
    <n v="60915"/>
    <x v="0"/>
    <s v="Widowed"/>
    <x v="1"/>
    <s v="General - Sga"/>
    <x v="0"/>
    <n v="5"/>
  </r>
  <r>
    <n v="2685"/>
    <s v="Meadow Ree"/>
    <s v="Female"/>
    <n v="9417"/>
    <x v="3"/>
    <s v="Divorced"/>
    <x v="1"/>
    <s v="General - Sga"/>
    <x v="0"/>
    <n v="2"/>
  </r>
  <r>
    <n v="2686"/>
    <s v="Ryker Hopkin"/>
    <s v="Male"/>
    <n v="56247"/>
    <x v="2"/>
    <s v="Single"/>
    <x v="1"/>
    <s v="Project Management - Con"/>
    <x v="0"/>
    <n v="4"/>
  </r>
  <r>
    <n v="2687"/>
    <s v="Bruno Ashley"/>
    <s v="Male"/>
    <n v="88522"/>
    <x v="0"/>
    <s v="Single"/>
    <x v="1"/>
    <s v="Engineers"/>
    <x v="0"/>
    <n v="2"/>
  </r>
  <r>
    <n v="2688"/>
    <s v="Luciana Steele"/>
    <s v="Male"/>
    <n v="97840"/>
    <x v="3"/>
    <s v="Married"/>
    <x v="1"/>
    <s v="Engineers"/>
    <x v="0"/>
    <n v="1"/>
  </r>
  <r>
    <n v="2689"/>
    <s v="Johnathon Serran"/>
    <s v="Male"/>
    <n v="72339"/>
    <x v="2"/>
    <s v="Single"/>
    <x v="1"/>
    <s v="Wireline Construction"/>
    <x v="0"/>
    <n v="1"/>
  </r>
  <r>
    <n v="2690"/>
    <s v="Joaquin Cuevas"/>
    <s v="Male"/>
    <n v="28406"/>
    <x v="3"/>
    <s v="Married"/>
    <x v="1"/>
    <s v="Project Management - Con"/>
    <x v="0"/>
    <n v="4"/>
  </r>
  <r>
    <n v="2691"/>
    <s v="Soren Down"/>
    <s v="Male"/>
    <n v="85311"/>
    <x v="3"/>
    <s v="Widowed"/>
    <x v="1"/>
    <s v="General - Sga"/>
    <x v="0"/>
    <n v="1"/>
  </r>
  <r>
    <n v="2692"/>
    <s v="Ralph Ston"/>
    <s v="Male"/>
    <n v="97985"/>
    <x v="0"/>
    <s v="Widowed"/>
    <x v="1"/>
    <s v="Underground"/>
    <x v="0"/>
    <n v="4"/>
  </r>
  <r>
    <n v="2693"/>
    <s v="Malcolm Riva"/>
    <s v="Male"/>
    <n v="52988"/>
    <x v="0"/>
    <s v="Married"/>
    <x v="1"/>
    <s v="General - Sga"/>
    <x v="0"/>
    <n v="4"/>
  </r>
  <r>
    <n v="2694"/>
    <s v="Adam Beltra"/>
    <s v="Male"/>
    <n v="16500"/>
    <x v="3"/>
    <s v="Widowed"/>
    <x v="1"/>
    <s v="Engineers"/>
    <x v="0"/>
    <n v="4"/>
  </r>
  <r>
    <n v="2695"/>
    <s v="Isis Ortega"/>
    <s v="Male"/>
    <n v="70237"/>
    <x v="2"/>
    <s v="Married"/>
    <x v="1"/>
    <s v="Underground"/>
    <x v="0"/>
    <n v="2"/>
  </r>
  <r>
    <n v="2696"/>
    <s v="Meadow Delgad"/>
    <s v="Male"/>
    <n v="18726"/>
    <x v="2"/>
    <s v="Married"/>
    <x v="1"/>
    <s v="Project Management - Con"/>
    <x v="0"/>
    <n v="4"/>
  </r>
  <r>
    <n v="2697"/>
    <s v="Benjamin Goodma"/>
    <s v="Male"/>
    <n v="21341"/>
    <x v="0"/>
    <s v="Married"/>
    <x v="1"/>
    <s v="Splicing"/>
    <x v="0"/>
    <n v="1"/>
  </r>
  <r>
    <n v="2698"/>
    <s v="Jaycee Alexan"/>
    <s v="Male"/>
    <n v="46549"/>
    <x v="1"/>
    <s v="Single"/>
    <x v="1"/>
    <s v="Field Operations"/>
    <x v="0"/>
    <n v="4"/>
  </r>
  <r>
    <n v="2699"/>
    <s v="Cannon Gra"/>
    <s v="Female"/>
    <n v="8797"/>
    <x v="2"/>
    <s v="Married"/>
    <x v="1"/>
    <s v="Engineers"/>
    <x v="0"/>
    <n v="5"/>
  </r>
  <r>
    <n v="2700"/>
    <s v="Brynn Kenned"/>
    <s v="Female"/>
    <n v="20560"/>
    <x v="2"/>
    <s v="Single"/>
    <x v="1"/>
    <s v="Project Management - Con"/>
    <x v="0"/>
    <n v="4"/>
  </r>
  <r>
    <n v="2701"/>
    <s v="Branden Al"/>
    <s v="Female"/>
    <n v="11623"/>
    <x v="3"/>
    <s v="Married"/>
    <x v="1"/>
    <s v="Field Operations"/>
    <x v="0"/>
    <n v="5"/>
  </r>
  <r>
    <n v="2702"/>
    <s v="Sophie Carril"/>
    <s v="Male"/>
    <n v="80318"/>
    <x v="4"/>
    <s v="Married"/>
    <x v="1"/>
    <s v="Aerial"/>
    <x v="0"/>
    <n v="2"/>
  </r>
  <r>
    <n v="2703"/>
    <s v="Saul Sha"/>
    <s v="Male"/>
    <n v="37397"/>
    <x v="2"/>
    <s v="Single"/>
    <x v="1"/>
    <s v="General - Con"/>
    <x v="0"/>
    <n v="5"/>
  </r>
  <r>
    <n v="2704"/>
    <s v="Isla Mcdani"/>
    <s v="Male"/>
    <n v="39020"/>
    <x v="3"/>
    <s v="Widowed"/>
    <x v="1"/>
    <s v="Field Operations"/>
    <x v="0"/>
    <n v="4"/>
  </r>
  <r>
    <n v="2705"/>
    <s v="Lea Cant"/>
    <s v="Female"/>
    <n v="57908"/>
    <x v="1"/>
    <s v="Divorced"/>
    <x v="1"/>
    <s v="General - Con"/>
    <x v="0"/>
    <n v="2"/>
  </r>
  <r>
    <n v="2706"/>
    <s v="Yadiel Rigg"/>
    <s v="Male"/>
    <n v="39922"/>
    <x v="4"/>
    <s v="Widowed"/>
    <x v="1"/>
    <s v="Field Operations"/>
    <x v="0"/>
    <n v="2"/>
  </r>
  <r>
    <n v="2707"/>
    <s v="Annalise Olse"/>
    <s v="Male"/>
    <n v="95876"/>
    <x v="0"/>
    <s v="Married"/>
    <x v="1"/>
    <s v="General - Con"/>
    <x v="0"/>
    <n v="4"/>
  </r>
  <r>
    <n v="2708"/>
    <s v="Theodore Castro"/>
    <s v="Male"/>
    <n v="47846"/>
    <x v="4"/>
    <s v="Married"/>
    <x v="1"/>
    <s v="General - Con"/>
    <x v="0"/>
    <n v="2"/>
  </r>
  <r>
    <n v="2709"/>
    <s v="Emily Freema"/>
    <s v="Male"/>
    <n v="62350"/>
    <x v="4"/>
    <s v="Married"/>
    <x v="1"/>
    <s v="Field Operations"/>
    <x v="0"/>
    <n v="2"/>
  </r>
  <r>
    <n v="2710"/>
    <s v="Madyson Yate"/>
    <s v="Male"/>
    <n v="45874"/>
    <x v="3"/>
    <s v="Single"/>
    <x v="1"/>
    <s v="Field Operations"/>
    <x v="0"/>
    <n v="5"/>
  </r>
  <r>
    <n v="2711"/>
    <s v="Rachel Bowers"/>
    <s v="Male"/>
    <n v="54605"/>
    <x v="3"/>
    <s v="Divorced"/>
    <x v="1"/>
    <s v="Field Operations"/>
    <x v="0"/>
    <n v="2"/>
  </r>
  <r>
    <n v="2712"/>
    <s v="Helen Humphr"/>
    <s v="Male"/>
    <n v="42080"/>
    <x v="2"/>
    <s v="Married"/>
    <x v="1"/>
    <s v="General - Con"/>
    <x v="0"/>
    <n v="1"/>
  </r>
  <r>
    <n v="2713"/>
    <s v="Abagail Villan"/>
    <s v="Male"/>
    <n v="92148"/>
    <x v="3"/>
    <s v="Married"/>
    <x v="1"/>
    <s v="Aerial"/>
    <x v="0"/>
    <n v="5"/>
  </r>
  <r>
    <n v="2714"/>
    <s v="Julie Lloy"/>
    <s v="Male"/>
    <n v="3780"/>
    <x v="4"/>
    <s v="Widowed"/>
    <x v="1"/>
    <s v="Field Operations"/>
    <x v="0"/>
    <n v="1"/>
  </r>
  <r>
    <n v="2715"/>
    <s v="Alejandro Wilkin"/>
    <s v="Female"/>
    <n v="44669"/>
    <x v="4"/>
    <s v="Divorced"/>
    <x v="1"/>
    <s v="Field Operations"/>
    <x v="0"/>
    <n v="4"/>
  </r>
  <r>
    <n v="2716"/>
    <s v="Yadiel Mat"/>
    <s v="Female"/>
    <n v="22894"/>
    <x v="4"/>
    <s v="Widowed"/>
    <x v="1"/>
    <s v="Executive"/>
    <x v="0"/>
    <n v="2"/>
  </r>
  <r>
    <n v="2717"/>
    <s v="Colt Sutton"/>
    <s v="Male"/>
    <n v="77267"/>
    <x v="3"/>
    <s v="Divorced"/>
    <x v="1"/>
    <s v="Field Operations"/>
    <x v="0"/>
    <n v="1"/>
  </r>
  <r>
    <n v="2718"/>
    <s v="Madalyn Prince"/>
    <s v="Male"/>
    <n v="91638"/>
    <x v="2"/>
    <s v="Married"/>
    <x v="1"/>
    <s v="Aerial"/>
    <x v="0"/>
    <n v="5"/>
  </r>
  <r>
    <n v="2719"/>
    <s v="Clara Stewar"/>
    <s v="Male"/>
    <n v="35738"/>
    <x v="1"/>
    <s v="Divorced"/>
    <x v="1"/>
    <s v="Finance &amp; Accounting"/>
    <x v="0"/>
    <n v="4"/>
  </r>
  <r>
    <n v="2720"/>
    <s v="Cheyenne Herman"/>
    <s v="Female"/>
    <n v="26500"/>
    <x v="4"/>
    <s v="Widowed"/>
    <x v="1"/>
    <s v="Field Operations"/>
    <x v="0"/>
    <n v="4"/>
  </r>
  <r>
    <n v="2721"/>
    <s v="Emerson Zavala"/>
    <s v="Male"/>
    <n v="6085"/>
    <x v="1"/>
    <s v="Married"/>
    <x v="1"/>
    <s v="Shop (Fleet)"/>
    <x v="0"/>
    <n v="4"/>
  </r>
  <r>
    <n v="2722"/>
    <s v="Sawyer Onea"/>
    <s v="Male"/>
    <n v="15704"/>
    <x v="0"/>
    <s v="Single"/>
    <x v="1"/>
    <s v="General - Con"/>
    <x v="0"/>
    <n v="2"/>
  </r>
  <r>
    <n v="2723"/>
    <s v="Kyleigh Mathis"/>
    <s v="Male"/>
    <n v="37293"/>
    <x v="0"/>
    <s v="Widowed"/>
    <x v="1"/>
    <s v="Field Operations"/>
    <x v="0"/>
    <n v="2"/>
  </r>
  <r>
    <n v="2724"/>
    <s v="Maximus Mcdowe"/>
    <s v="Male"/>
    <n v="96396"/>
    <x v="2"/>
    <s v="Divorced"/>
    <x v="1"/>
    <s v="Catv"/>
    <x v="0"/>
    <n v="1"/>
  </r>
  <r>
    <n v="2725"/>
    <s v="Dean Little"/>
    <s v="Male"/>
    <n v="25528"/>
    <x v="0"/>
    <s v="Single"/>
    <x v="1"/>
    <s v="Field Operations"/>
    <x v="0"/>
    <n v="4"/>
  </r>
  <r>
    <n v="2726"/>
    <s v="Martin Herrer"/>
    <s v="Male"/>
    <n v="20036"/>
    <x v="4"/>
    <s v="Single"/>
    <x v="1"/>
    <s v="Wireline Construction"/>
    <x v="0"/>
    <n v="2"/>
  </r>
  <r>
    <n v="2727"/>
    <s v="Uriah Briggs"/>
    <s v="Male"/>
    <n v="83448"/>
    <x v="0"/>
    <s v="Divorced"/>
    <x v="1"/>
    <s v="General - Con"/>
    <x v="0"/>
    <n v="5"/>
  </r>
  <r>
    <n v="2728"/>
    <s v="Kianna Little"/>
    <s v="Male"/>
    <n v="16416"/>
    <x v="1"/>
    <s v="Single"/>
    <x v="1"/>
    <s v="Splicing"/>
    <x v="0"/>
    <n v="2"/>
  </r>
  <r>
    <n v="2729"/>
    <s v="David Kir"/>
    <s v="Female"/>
    <n v="83077"/>
    <x v="1"/>
    <s v="Divorced"/>
    <x v="1"/>
    <s v="Engineers"/>
    <x v="0"/>
    <n v="2"/>
  </r>
  <r>
    <n v="2730"/>
    <s v="Alexandra Bryant"/>
    <s v="Female"/>
    <n v="23617"/>
    <x v="1"/>
    <s v="Single"/>
    <x v="1"/>
    <s v="Underground"/>
    <x v="0"/>
    <n v="2"/>
  </r>
  <r>
    <n v="2731"/>
    <s v="Denzel Jensen"/>
    <s v="Female"/>
    <n v="24569"/>
    <x v="2"/>
    <s v="Married"/>
    <x v="1"/>
    <s v="General - Con"/>
    <x v="0"/>
    <n v="1"/>
  </r>
  <r>
    <n v="2732"/>
    <s v="Fletcher Maxwel"/>
    <s v="Male"/>
    <n v="37938"/>
    <x v="3"/>
    <s v="Single"/>
    <x v="1"/>
    <s v="Shop (Fleet)"/>
    <x v="0"/>
    <n v="2"/>
  </r>
  <r>
    <n v="2733"/>
    <s v="Davian Davi"/>
    <s v="Male"/>
    <n v="53746"/>
    <x v="3"/>
    <s v="Single"/>
    <x v="1"/>
    <s v="General - Sga"/>
    <x v="0"/>
    <n v="5"/>
  </r>
  <r>
    <n v="2734"/>
    <s v="Maxim Mooney"/>
    <s v="Female"/>
    <n v="51967"/>
    <x v="3"/>
    <s v="Married"/>
    <x v="1"/>
    <s v="General - Con"/>
    <x v="0"/>
    <n v="4"/>
  </r>
  <r>
    <n v="2735"/>
    <s v="Santiago Rosale"/>
    <s v="Female"/>
    <n v="26584"/>
    <x v="4"/>
    <s v="Single"/>
    <x v="1"/>
    <s v="Field Operations"/>
    <x v="0"/>
    <n v="2"/>
  </r>
  <r>
    <n v="2736"/>
    <s v="Zara Werner"/>
    <s v="Male"/>
    <n v="2091"/>
    <x v="2"/>
    <s v="Married"/>
    <x v="1"/>
    <s v="General - Con"/>
    <x v="0"/>
    <n v="5"/>
  </r>
  <r>
    <n v="2737"/>
    <s v="Darian Hansen"/>
    <s v="Male"/>
    <n v="84906"/>
    <x v="3"/>
    <s v="Married"/>
    <x v="1"/>
    <s v="General - Con"/>
    <x v="0"/>
    <n v="4"/>
  </r>
  <r>
    <n v="2738"/>
    <s v="Kaeden Branch"/>
    <s v="Male"/>
    <n v="86185"/>
    <x v="1"/>
    <s v="Married"/>
    <x v="1"/>
    <s v="Field Operations"/>
    <x v="0"/>
    <n v="5"/>
  </r>
  <r>
    <n v="2739"/>
    <s v="Gabriel Swanso"/>
    <s v="Male"/>
    <n v="82332"/>
    <x v="3"/>
    <s v="Single"/>
    <x v="1"/>
    <s v="General - Con"/>
    <x v="0"/>
    <n v="4"/>
  </r>
  <r>
    <n v="2740"/>
    <s v="Madyson Chapma"/>
    <s v="Male"/>
    <n v="34011"/>
    <x v="3"/>
    <s v="Single"/>
    <x v="1"/>
    <s v="General - Sga"/>
    <x v="0"/>
    <n v="1"/>
  </r>
  <r>
    <n v="2741"/>
    <s v="Kellen Hil"/>
    <s v="Male"/>
    <n v="88627"/>
    <x v="4"/>
    <s v="Divorced"/>
    <x v="1"/>
    <s v="Wireline Construction"/>
    <x v="0"/>
    <n v="4"/>
  </r>
  <r>
    <n v="2742"/>
    <s v="Samir Gra"/>
    <s v="Male"/>
    <n v="47497"/>
    <x v="4"/>
    <s v="Married"/>
    <x v="1"/>
    <s v="Field Operations"/>
    <x v="0"/>
    <n v="2"/>
  </r>
  <r>
    <n v="2743"/>
    <s v="Stephanie Hampto"/>
    <s v="Male"/>
    <n v="16234"/>
    <x v="3"/>
    <s v="Married"/>
    <x v="1"/>
    <s v="Field Operations"/>
    <x v="0"/>
    <n v="4"/>
  </r>
  <r>
    <n v="2744"/>
    <s v="Walter May"/>
    <s v="Female"/>
    <n v="25145"/>
    <x v="4"/>
    <s v="Married"/>
    <x v="1"/>
    <s v="Field Operations"/>
    <x v="0"/>
    <n v="4"/>
  </r>
  <r>
    <n v="2745"/>
    <s v="Harley Gree"/>
    <s v="Female"/>
    <n v="71081"/>
    <x v="1"/>
    <s v="Divorced"/>
    <x v="1"/>
    <s v="Executive"/>
    <x v="0"/>
    <n v="5"/>
  </r>
  <r>
    <n v="2746"/>
    <s v="Misael Prat"/>
    <s v="Female"/>
    <n v="39119"/>
    <x v="1"/>
    <s v="Widowed"/>
    <x v="1"/>
    <s v="Project Management - Con"/>
    <x v="0"/>
    <n v="5"/>
  </r>
  <r>
    <n v="2747"/>
    <s v="Sneha Jhaver"/>
    <s v="Female"/>
    <n v="2109"/>
    <x v="1"/>
    <s v="Married"/>
    <x v="0"/>
    <s v="General - Con"/>
    <x v="0"/>
    <n v="4"/>
  </r>
  <r>
    <n v="2748"/>
    <s v="Melinda Saar-B"/>
    <s v="Female"/>
    <n v="1801"/>
    <x v="1"/>
    <s v="Widowed"/>
    <x v="0"/>
    <s v="General - Sga"/>
    <x v="0"/>
    <n v="1"/>
  </r>
  <r>
    <n v="2749"/>
    <s v="Elizabeth Mead"/>
    <s v="Female"/>
    <n v="1760"/>
    <x v="3"/>
    <s v="Widowed"/>
    <x v="0"/>
    <s v="Technology / It"/>
    <x v="0"/>
    <n v="5"/>
  </r>
  <r>
    <n v="2750"/>
    <s v="Patrick Mora"/>
    <s v="Male"/>
    <n v="2127"/>
    <x v="4"/>
    <s v="Divorced"/>
    <x v="0"/>
    <s v="Field Operations"/>
    <x v="0"/>
    <n v="4"/>
  </r>
  <r>
    <n v="2751"/>
    <s v="Mathew Linden"/>
    <s v="Male"/>
    <n v="1770"/>
    <x v="3"/>
    <s v="Single"/>
    <x v="0"/>
    <s v="Field Operations"/>
    <x v="0"/>
    <n v="5"/>
  </r>
  <r>
    <n v="2752"/>
    <s v="Adeel Osturn"/>
    <s v="Male"/>
    <n v="2478"/>
    <x v="1"/>
    <s v="Divorced"/>
    <x v="0"/>
    <s v="General - Con"/>
    <x v="0"/>
    <n v="4"/>
  </r>
  <r>
    <n v="2753"/>
    <s v="Lisa Cornet"/>
    <s v="Female"/>
    <n v="2189"/>
    <x v="3"/>
    <s v="Widowed"/>
    <x v="0"/>
    <s v="Field Operations"/>
    <x v="0"/>
    <n v="4"/>
  </r>
  <r>
    <n v="2754"/>
    <s v="Louis Punjab"/>
    <s v="Male"/>
    <n v="2109"/>
    <x v="2"/>
    <s v="Married"/>
    <x v="0"/>
    <s v="Engineers"/>
    <x v="0"/>
    <n v="2"/>
  </r>
  <r>
    <n v="2755"/>
    <s v="Michael Care"/>
    <s v="Male"/>
    <n v="1701"/>
    <x v="2"/>
    <s v="Single"/>
    <x v="0"/>
    <s v="General - Con"/>
    <x v="0"/>
    <n v="2"/>
  </r>
  <r>
    <n v="2756"/>
    <s v="Earnest Hankar"/>
    <s v="Male"/>
    <n v="2155"/>
    <x v="0"/>
    <s v="Divorced"/>
    <x v="0"/>
    <s v="Field Operations"/>
    <x v="0"/>
    <n v="2"/>
  </r>
  <r>
    <n v="2757"/>
    <s v="Kimberly Bea"/>
    <s v="Female"/>
    <n v="2145"/>
    <x v="1"/>
    <s v="Divorced"/>
    <x v="0"/>
    <s v="Project Management - Con"/>
    <x v="0"/>
    <n v="2"/>
  </r>
  <r>
    <n v="2758"/>
    <s v="Jonathan R LeBe"/>
    <s v="Male"/>
    <n v="2050"/>
    <x v="2"/>
    <s v="Divorced"/>
    <x v="0"/>
    <s v="Wireline Construction"/>
    <x v="0"/>
    <n v="2"/>
  </r>
  <r>
    <n v="2759"/>
    <s v="Rick Stoica"/>
    <s v="Male"/>
    <n v="2301"/>
    <x v="0"/>
    <s v="Divorced"/>
    <x v="0"/>
    <s v="Aerial"/>
    <x v="0"/>
    <n v="2"/>
  </r>
  <r>
    <n v="2760"/>
    <s v="Adil Saho"/>
    <s v="Male"/>
    <n v="2062"/>
    <x v="2"/>
    <s v="Single"/>
    <x v="0"/>
    <s v="Fielders"/>
    <x v="0"/>
    <n v="2"/>
  </r>
  <r>
    <n v="2761"/>
    <s v="Barbara Gau"/>
    <s v="Female"/>
    <n v="2121"/>
    <x v="4"/>
    <s v="Married"/>
    <x v="0"/>
    <s v="Wireline Construction"/>
    <x v="0"/>
    <n v="4"/>
  </r>
  <r>
    <n v="2762"/>
    <s v="Carla Demita"/>
    <s v="Female"/>
    <n v="2343"/>
    <x v="4"/>
    <s v="Single"/>
    <x v="0"/>
    <s v="Field Operations"/>
    <x v="0"/>
    <n v="4"/>
  </r>
  <r>
    <n v="2763"/>
    <s v="Paula Gros"/>
    <s v="Female"/>
    <n v="2176"/>
    <x v="1"/>
    <s v="Single"/>
    <x v="0"/>
    <s v="Field Operations"/>
    <x v="0"/>
    <n v="2"/>
  </r>
  <r>
    <n v="2764"/>
    <s v="Francesco A Barone"/>
    <s v="Male"/>
    <n v="1810"/>
    <x v="3"/>
    <s v="Single"/>
    <x v="0"/>
    <s v="Engineers"/>
    <x v="0"/>
    <n v="2"/>
  </r>
  <r>
    <n v="2765"/>
    <s v="Rex Englan"/>
    <s v="Male"/>
    <n v="2045"/>
    <x v="3"/>
    <s v="Widowed"/>
    <x v="0"/>
    <s v="Wireline Construction"/>
    <x v="0"/>
    <n v="4"/>
  </r>
  <r>
    <n v="2766"/>
    <s v="Trina Hendri"/>
    <s v="Female"/>
    <n v="2021"/>
    <x v="1"/>
    <s v="Married"/>
    <x v="0"/>
    <s v="Engineers"/>
    <x v="0"/>
    <n v="2"/>
  </r>
  <r>
    <n v="2767"/>
    <s v="Colleen Vol"/>
    <s v="Female"/>
    <n v="2747"/>
    <x v="4"/>
    <s v="Divorced"/>
    <x v="0"/>
    <s v="Field Operations"/>
    <x v="0"/>
    <n v="2"/>
  </r>
  <r>
    <n v="2768"/>
    <s v="Jean Engdah"/>
    <s v="Male"/>
    <n v="2026"/>
    <x v="4"/>
    <s v="Married"/>
    <x v="0"/>
    <s v="Underground"/>
    <x v="0"/>
    <n v="2"/>
  </r>
  <r>
    <n v="2769"/>
    <s v="Paris Blak"/>
    <s v="Male"/>
    <n v="95073"/>
    <x v="2"/>
    <s v="Widowed"/>
    <x v="0"/>
    <s v="Aerial"/>
    <x v="0"/>
    <n v="4"/>
  </r>
  <r>
    <n v="2770"/>
    <s v="Neveah Bir"/>
    <s v="Male"/>
    <n v="65497"/>
    <x v="3"/>
    <s v="Divorced"/>
    <x v="0"/>
    <s v="Field Operations"/>
    <x v="0"/>
    <n v="5"/>
  </r>
  <r>
    <n v="2771"/>
    <s v="Tia Potter"/>
    <s v="Male"/>
    <n v="37659"/>
    <x v="2"/>
    <s v="Divorced"/>
    <x v="0"/>
    <s v="Wireline Construction"/>
    <x v="0"/>
    <n v="5"/>
  </r>
  <r>
    <n v="2772"/>
    <s v="Alexandra Bea"/>
    <s v="Male"/>
    <n v="74626"/>
    <x v="2"/>
    <s v="Married"/>
    <x v="0"/>
    <s v="Wireline Construction"/>
    <x v="0"/>
    <n v="1"/>
  </r>
  <r>
    <n v="2773"/>
    <s v="Tony Grimes"/>
    <s v="Male"/>
    <n v="10950"/>
    <x v="0"/>
    <s v="Widowed"/>
    <x v="0"/>
    <s v="Splicing"/>
    <x v="0"/>
    <n v="2"/>
  </r>
  <r>
    <n v="2774"/>
    <s v="Macy Nielse"/>
    <s v="Male"/>
    <n v="85907"/>
    <x v="2"/>
    <s v="Divorced"/>
    <x v="0"/>
    <s v="Field Operations"/>
    <x v="0"/>
    <n v="5"/>
  </r>
  <r>
    <n v="2775"/>
    <s v="Toby Yate"/>
    <s v="Female"/>
    <n v="50944"/>
    <x v="0"/>
    <s v="Single"/>
    <x v="0"/>
    <s v="Field Operations"/>
    <x v="0"/>
    <n v="2"/>
  </r>
  <r>
    <n v="2776"/>
    <s v="Karlee Davies"/>
    <s v="Male"/>
    <n v="67113"/>
    <x v="0"/>
    <s v="Single"/>
    <x v="0"/>
    <s v="General - Eng"/>
    <x v="0"/>
    <n v="4"/>
  </r>
  <r>
    <n v="2777"/>
    <s v="Hector Escoba"/>
    <s v="Male"/>
    <n v="37852"/>
    <x v="1"/>
    <s v="Single"/>
    <x v="0"/>
    <s v="General - Con"/>
    <x v="0"/>
    <n v="5"/>
  </r>
  <r>
    <n v="2778"/>
    <s v="Javon Mckenz"/>
    <s v="Male"/>
    <n v="33896"/>
    <x v="4"/>
    <s v="Divorced"/>
    <x v="0"/>
    <s v="Wireless"/>
    <x v="0"/>
    <n v="5"/>
  </r>
  <r>
    <n v="2779"/>
    <s v="Lilly Huyn"/>
    <s v="Male"/>
    <n v="88158"/>
    <x v="1"/>
    <s v="Married"/>
    <x v="0"/>
    <s v="Field Operations"/>
    <x v="0"/>
    <n v="2"/>
  </r>
  <r>
    <n v="2780"/>
    <s v="Anika Robbin"/>
    <s v="Male"/>
    <n v="18034"/>
    <x v="0"/>
    <s v="Married"/>
    <x v="0"/>
    <s v="General - Con"/>
    <x v="0"/>
    <n v="4"/>
  </r>
  <r>
    <n v="2781"/>
    <s v="Ishaan Robins"/>
    <s v="Male"/>
    <n v="47540"/>
    <x v="4"/>
    <s v="Divorced"/>
    <x v="0"/>
    <s v="Field Operations"/>
    <x v="0"/>
    <n v="4"/>
  </r>
  <r>
    <n v="2782"/>
    <s v="Paola Macdon"/>
    <s v="Female"/>
    <n v="14142"/>
    <x v="3"/>
    <s v="Single"/>
    <x v="0"/>
    <s v="General - Con"/>
    <x v="0"/>
    <n v="2"/>
  </r>
  <r>
    <n v="2783"/>
    <s v="Lorelei Seller"/>
    <s v="Male"/>
    <n v="68300"/>
    <x v="0"/>
    <s v="Married"/>
    <x v="0"/>
    <s v="Wireline Construction"/>
    <x v="0"/>
    <n v="1"/>
  </r>
  <r>
    <n v="2784"/>
    <s v="Gillian Riddle"/>
    <s v="Male"/>
    <n v="85699"/>
    <x v="0"/>
    <s v="Divorced"/>
    <x v="0"/>
    <s v="Field Operations"/>
    <x v="0"/>
    <n v="2"/>
  </r>
  <r>
    <n v="2785"/>
    <s v="Atticus Whit"/>
    <s v="Male"/>
    <n v="96368"/>
    <x v="1"/>
    <s v="Widowed"/>
    <x v="0"/>
    <s v="Field Operations"/>
    <x v="0"/>
    <n v="4"/>
  </r>
  <r>
    <n v="2786"/>
    <s v="Virginia Nune"/>
    <s v="Female"/>
    <n v="33987"/>
    <x v="4"/>
    <s v="Widowed"/>
    <x v="0"/>
    <s v="Field Operations"/>
    <x v="0"/>
    <n v="1"/>
  </r>
  <r>
    <n v="2787"/>
    <s v="Caden Taylor"/>
    <s v="Female"/>
    <n v="93541"/>
    <x v="0"/>
    <s v="Divorced"/>
    <x v="0"/>
    <s v="Executive"/>
    <x v="0"/>
    <n v="4"/>
  </r>
  <r>
    <n v="2788"/>
    <s v="Brooks Leac"/>
    <s v="Female"/>
    <n v="87242"/>
    <x v="3"/>
    <s v="Widowed"/>
    <x v="0"/>
    <s v="Project Management - Con"/>
    <x v="0"/>
    <n v="1"/>
  </r>
  <r>
    <n v="2789"/>
    <s v="Isabel Wyat"/>
    <s v="Male"/>
    <n v="31575"/>
    <x v="4"/>
    <s v="Divorced"/>
    <x v="0"/>
    <s v="Wireless"/>
    <x v="0"/>
    <n v="4"/>
  </r>
  <r>
    <n v="2790"/>
    <s v="Angelo Henr"/>
    <s v="Male"/>
    <n v="64694"/>
    <x v="1"/>
    <s v="Widowed"/>
    <x v="0"/>
    <s v="Catv"/>
    <x v="0"/>
    <n v="4"/>
  </r>
  <r>
    <n v="2791"/>
    <s v="Joselyn Mos"/>
    <s v="Male"/>
    <n v="43706"/>
    <x v="0"/>
    <s v="Widowed"/>
    <x v="0"/>
    <s v="Field Operations"/>
    <x v="0"/>
    <n v="2"/>
  </r>
  <r>
    <n v="2792"/>
    <s v="Diamond Mcclai"/>
    <s v="Male"/>
    <n v="19908"/>
    <x v="3"/>
    <s v="Single"/>
    <x v="0"/>
    <s v="Engineers"/>
    <x v="0"/>
    <n v="1"/>
  </r>
  <r>
    <n v="2793"/>
    <s v="Eden Dalton"/>
    <s v="Male"/>
    <n v="1901"/>
    <x v="3"/>
    <s v="Divorced"/>
    <x v="0"/>
    <s v="Yard (Material Handling)"/>
    <x v="0"/>
    <n v="1"/>
  </r>
  <r>
    <n v="2794"/>
    <s v="Emely Park"/>
    <s v="Male"/>
    <n v="1877"/>
    <x v="1"/>
    <s v="Single"/>
    <x v="0"/>
    <s v="Field Operations"/>
    <x v="0"/>
    <n v="5"/>
  </r>
  <r>
    <n v="2795"/>
    <s v="Corinne Hopkin"/>
    <s v="Female"/>
    <n v="74746"/>
    <x v="4"/>
    <s v="Single"/>
    <x v="0"/>
    <s v="General - Eng"/>
    <x v="0"/>
    <n v="4"/>
  </r>
  <r>
    <n v="2796"/>
    <s v="Destiny Blak"/>
    <s v="Female"/>
    <n v="96469"/>
    <x v="4"/>
    <s v="Married"/>
    <x v="0"/>
    <s v="Engineers"/>
    <x v="0"/>
    <n v="1"/>
  </r>
  <r>
    <n v="2797"/>
    <s v="Zaria Kid"/>
    <s v="Male"/>
    <n v="24994"/>
    <x v="2"/>
    <s v="Married"/>
    <x v="0"/>
    <s v="Aerial"/>
    <x v="1"/>
    <n v="1"/>
  </r>
  <r>
    <n v="2798"/>
    <s v="Adam Ingram"/>
    <s v="Male"/>
    <n v="89805"/>
    <x v="4"/>
    <s v="Divorced"/>
    <x v="0"/>
    <s v="Engineers"/>
    <x v="0"/>
    <n v="2"/>
  </r>
  <r>
    <n v="2799"/>
    <s v="Makenna Foster"/>
    <s v="Male"/>
    <n v="54859"/>
    <x v="0"/>
    <s v="Divorced"/>
    <x v="0"/>
    <s v="Engineers"/>
    <x v="0"/>
    <n v="2"/>
  </r>
  <r>
    <n v="2800"/>
    <s v="Nayeli Keit"/>
    <s v="Male"/>
    <n v="69497"/>
    <x v="3"/>
    <s v="Married"/>
    <x v="0"/>
    <s v="General - Con"/>
    <x v="0"/>
    <n v="1"/>
  </r>
  <r>
    <n v="2801"/>
    <s v="Devon Shanno"/>
    <s v="Male"/>
    <n v="97933"/>
    <x v="0"/>
    <s v="Divorced"/>
    <x v="0"/>
    <s v="Field Operations"/>
    <x v="0"/>
    <n v="5"/>
  </r>
  <r>
    <n v="2802"/>
    <s v="Lucy Harrin"/>
    <s v="Female"/>
    <n v="56662"/>
    <x v="0"/>
    <s v="Married"/>
    <x v="0"/>
    <s v="General - Con"/>
    <x v="0"/>
    <n v="4"/>
  </r>
  <r>
    <n v="2803"/>
    <s v="Rebecca Franci"/>
    <s v="Female"/>
    <n v="13566"/>
    <x v="4"/>
    <s v="Married"/>
    <x v="0"/>
    <s v="General - Con"/>
    <x v="0"/>
    <n v="5"/>
  </r>
  <r>
    <n v="2804"/>
    <s v="Salma Freder"/>
    <s v="Male"/>
    <n v="4554"/>
    <x v="1"/>
    <s v="Married"/>
    <x v="0"/>
    <s v="Project Management - Con"/>
    <x v="0"/>
    <n v="4"/>
  </r>
  <r>
    <n v="2805"/>
    <s v="Avery Vanc"/>
    <s v="Male"/>
    <n v="19835"/>
    <x v="0"/>
    <s v="Widowed"/>
    <x v="0"/>
    <s v="Field Operations"/>
    <x v="0"/>
    <n v="1"/>
  </r>
  <r>
    <n v="2806"/>
    <s v="Stephany Jenkin"/>
    <s v="Female"/>
    <n v="47920"/>
    <x v="4"/>
    <s v="Divorced"/>
    <x v="0"/>
    <s v="Catv"/>
    <x v="0"/>
    <n v="2"/>
  </r>
  <r>
    <n v="2807"/>
    <s v="Brian Kell"/>
    <s v="Female"/>
    <n v="55399"/>
    <x v="0"/>
    <s v="Married"/>
    <x v="0"/>
    <s v="Wireline Construction"/>
    <x v="0"/>
    <n v="2"/>
  </r>
  <r>
    <n v="2808"/>
    <s v="Keagan Vill"/>
    <s v="Female"/>
    <n v="35224"/>
    <x v="4"/>
    <s v="Divorced"/>
    <x v="0"/>
    <s v="Billable Consultants"/>
    <x v="0"/>
    <n v="4"/>
  </r>
  <r>
    <n v="2809"/>
    <s v="Kendra Fole"/>
    <s v="Male"/>
    <n v="39078"/>
    <x v="1"/>
    <s v="Single"/>
    <x v="0"/>
    <s v="Splicing"/>
    <x v="0"/>
    <n v="2"/>
  </r>
  <r>
    <n v="2810"/>
    <s v="Jabari Stanto"/>
    <s v="Male"/>
    <n v="72285"/>
    <x v="2"/>
    <s v="Married"/>
    <x v="0"/>
    <s v="Field Operations"/>
    <x v="0"/>
    <n v="4"/>
  </r>
  <r>
    <n v="2811"/>
    <s v="Phoenix Farley"/>
    <s v="Male"/>
    <n v="82960"/>
    <x v="1"/>
    <s v="Widowed"/>
    <x v="0"/>
    <s v="Field Operations"/>
    <x v="0"/>
    <n v="2"/>
  </r>
  <r>
    <n v="2812"/>
    <s v="Aurora Bas"/>
    <s v="Male"/>
    <n v="44272"/>
    <x v="0"/>
    <s v="Divorced"/>
    <x v="0"/>
    <s v="General - Eng"/>
    <x v="0"/>
    <n v="4"/>
  </r>
  <r>
    <n v="2813"/>
    <s v="Enrique Park"/>
    <s v="Male"/>
    <n v="56124"/>
    <x v="2"/>
    <s v="Single"/>
    <x v="0"/>
    <s v="Wireline Construction"/>
    <x v="0"/>
    <n v="1"/>
  </r>
  <r>
    <n v="2814"/>
    <s v="Kylie Co"/>
    <s v="Male"/>
    <n v="19550"/>
    <x v="1"/>
    <s v="Single"/>
    <x v="0"/>
    <s v="Field Operations"/>
    <x v="0"/>
    <n v="2"/>
  </r>
  <r>
    <n v="2815"/>
    <s v="Luke Burk"/>
    <s v="Female"/>
    <n v="62651"/>
    <x v="4"/>
    <s v="Single"/>
    <x v="0"/>
    <s v="Project Management - Con"/>
    <x v="0"/>
    <n v="4"/>
  </r>
  <r>
    <n v="2816"/>
    <s v="Ricardo Mcdona"/>
    <s v="Female"/>
    <n v="15802"/>
    <x v="3"/>
    <s v="Married"/>
    <x v="0"/>
    <s v="General - Con"/>
    <x v="0"/>
    <n v="5"/>
  </r>
  <r>
    <n v="2817"/>
    <s v="Camila Hodges"/>
    <s v="Male"/>
    <n v="79678"/>
    <x v="0"/>
    <s v="Widowed"/>
    <x v="0"/>
    <s v="Field Operations"/>
    <x v="0"/>
    <n v="4"/>
  </r>
  <r>
    <n v="2818"/>
    <s v="Tripp Sander"/>
    <s v="Male"/>
    <n v="9992"/>
    <x v="1"/>
    <s v="Single"/>
    <x v="0"/>
    <s v="Fielders"/>
    <x v="1"/>
    <n v="2"/>
  </r>
  <r>
    <n v="2819"/>
    <s v="Davin Wad"/>
    <s v="Male"/>
    <n v="74805"/>
    <x v="0"/>
    <s v="Widowed"/>
    <x v="0"/>
    <s v="General - Con"/>
    <x v="0"/>
    <n v="4"/>
  </r>
  <r>
    <n v="2820"/>
    <s v="Pierce Bender"/>
    <s v="Male"/>
    <n v="42750"/>
    <x v="1"/>
    <s v="Divorced"/>
    <x v="0"/>
    <s v="Wireline Construction"/>
    <x v="0"/>
    <n v="2"/>
  </r>
  <r>
    <n v="2821"/>
    <s v="Marin Mosley"/>
    <s v="Male"/>
    <n v="36681"/>
    <x v="1"/>
    <s v="Single"/>
    <x v="0"/>
    <s v="Field Operations"/>
    <x v="0"/>
    <n v="2"/>
  </r>
  <r>
    <n v="2822"/>
    <s v="Barrett Sos"/>
    <s v="Female"/>
    <n v="87892"/>
    <x v="0"/>
    <s v="Divorced"/>
    <x v="0"/>
    <s v="Aerial"/>
    <x v="0"/>
    <n v="4"/>
  </r>
  <r>
    <n v="2823"/>
    <s v="Eliezer Briggs"/>
    <s v="Female"/>
    <n v="59827"/>
    <x v="0"/>
    <s v="Divorced"/>
    <x v="0"/>
    <s v="General - Con"/>
    <x v="0"/>
    <n v="2"/>
  </r>
  <r>
    <n v="2824"/>
    <s v="Talan Garret"/>
    <s v="Male"/>
    <n v="3624"/>
    <x v="1"/>
    <s v="Widowed"/>
    <x v="0"/>
    <s v="Wireline Construction"/>
    <x v="0"/>
    <n v="5"/>
  </r>
  <r>
    <n v="2825"/>
    <s v="Van Griffi"/>
    <s v="Male"/>
    <n v="80760"/>
    <x v="1"/>
    <s v="Widowed"/>
    <x v="0"/>
    <s v="Project Management - Eng"/>
    <x v="0"/>
    <n v="4"/>
  </r>
  <r>
    <n v="2826"/>
    <s v="Roger Kaufma"/>
    <s v="Female"/>
    <n v="96266"/>
    <x v="1"/>
    <s v="Married"/>
    <x v="0"/>
    <s v="General - Con"/>
    <x v="0"/>
    <n v="5"/>
  </r>
  <r>
    <n v="2827"/>
    <s v="Ignacio Mcinty"/>
    <s v="Female"/>
    <n v="23357"/>
    <x v="2"/>
    <s v="Married"/>
    <x v="0"/>
    <s v="Field Operations"/>
    <x v="0"/>
    <n v="4"/>
  </r>
  <r>
    <n v="2828"/>
    <s v="Jaydon Lamber"/>
    <s v="Female"/>
    <n v="95784"/>
    <x v="3"/>
    <s v="Single"/>
    <x v="0"/>
    <s v="Field Operations"/>
    <x v="0"/>
    <n v="2"/>
  </r>
  <r>
    <n v="2829"/>
    <s v="Serenity Carlso"/>
    <s v="Male"/>
    <n v="11197"/>
    <x v="2"/>
    <s v="Single"/>
    <x v="0"/>
    <s v="Engineers"/>
    <x v="0"/>
    <n v="2"/>
  </r>
  <r>
    <n v="2830"/>
    <s v="Leslie Maynar"/>
    <s v="Male"/>
    <n v="62490"/>
    <x v="0"/>
    <s v="Married"/>
    <x v="0"/>
    <s v="General - Eng"/>
    <x v="0"/>
    <n v="1"/>
  </r>
  <r>
    <n v="2831"/>
    <s v="Craig Sherma"/>
    <s v="Male"/>
    <n v="20276"/>
    <x v="0"/>
    <s v="Widowed"/>
    <x v="0"/>
    <s v="Aerial"/>
    <x v="0"/>
    <n v="2"/>
  </r>
  <r>
    <n v="2832"/>
    <s v="Lilyana Huffma"/>
    <s v="Male"/>
    <n v="31155"/>
    <x v="0"/>
    <s v="Married"/>
    <x v="0"/>
    <s v="Field Operations"/>
    <x v="0"/>
    <n v="5"/>
  </r>
  <r>
    <n v="2833"/>
    <s v="Jacey Reeves"/>
    <s v="Male"/>
    <n v="11072"/>
    <x v="4"/>
    <s v="Married"/>
    <x v="0"/>
    <s v="General - Con"/>
    <x v="0"/>
    <n v="2"/>
  </r>
  <r>
    <n v="2834"/>
    <s v="Madyson Silv"/>
    <s v="Female"/>
    <n v="95191"/>
    <x v="4"/>
    <s v="Divorced"/>
    <x v="0"/>
    <s v="General - Con"/>
    <x v="0"/>
    <n v="5"/>
  </r>
  <r>
    <n v="2835"/>
    <s v="Liberty Pool"/>
    <s v="Female"/>
    <n v="81501"/>
    <x v="0"/>
    <s v="Divorced"/>
    <x v="0"/>
    <s v="Engineers"/>
    <x v="0"/>
    <n v="5"/>
  </r>
  <r>
    <n v="2836"/>
    <s v="Antonio Romero"/>
    <s v="Female"/>
    <n v="8731"/>
    <x v="3"/>
    <s v="Divorced"/>
    <x v="0"/>
    <s v="Catv"/>
    <x v="0"/>
    <n v="2"/>
  </r>
  <r>
    <n v="2837"/>
    <s v="Jaylen Butler"/>
    <s v="Male"/>
    <n v="32946"/>
    <x v="4"/>
    <s v="Single"/>
    <x v="0"/>
    <s v="Splicing"/>
    <x v="0"/>
    <n v="4"/>
  </r>
  <r>
    <n v="2838"/>
    <s v="Gloria Mark"/>
    <s v="Male"/>
    <n v="93005"/>
    <x v="3"/>
    <s v="Single"/>
    <x v="0"/>
    <s v="General - Sga"/>
    <x v="0"/>
    <n v="5"/>
  </r>
  <r>
    <n v="2839"/>
    <s v="Jaylee Cunnin"/>
    <s v="Male"/>
    <n v="72072"/>
    <x v="3"/>
    <s v="Married"/>
    <x v="0"/>
    <s v="General - Con"/>
    <x v="0"/>
    <n v="1"/>
  </r>
  <r>
    <n v="2840"/>
    <s v="Jordon Wyat"/>
    <s v="Male"/>
    <n v="74671"/>
    <x v="1"/>
    <s v="Divorced"/>
    <x v="0"/>
    <s v="Fielders"/>
    <x v="0"/>
    <n v="2"/>
  </r>
  <r>
    <n v="2841"/>
    <s v="Darien Doyl"/>
    <s v="Male"/>
    <n v="6774"/>
    <x v="1"/>
    <s v="Married"/>
    <x v="0"/>
    <s v="General - Con"/>
    <x v="0"/>
    <n v="5"/>
  </r>
  <r>
    <n v="2842"/>
    <s v="Ryan Rollin"/>
    <s v="Female"/>
    <n v="90492"/>
    <x v="3"/>
    <s v="Widowed"/>
    <x v="0"/>
    <s v="General - Con"/>
    <x v="0"/>
    <n v="1"/>
  </r>
  <r>
    <n v="2843"/>
    <s v="Manuel Hale"/>
    <s v="Male"/>
    <n v="31013"/>
    <x v="3"/>
    <s v="Married"/>
    <x v="0"/>
    <s v="General - Con"/>
    <x v="0"/>
    <n v="1"/>
  </r>
  <r>
    <n v="2844"/>
    <s v="Litzy Lloy"/>
    <s v="Male"/>
    <n v="31828"/>
    <x v="4"/>
    <s v="Widowed"/>
    <x v="0"/>
    <s v="Engineers"/>
    <x v="0"/>
    <n v="5"/>
  </r>
  <r>
    <n v="2845"/>
    <s v="Jett Yor"/>
    <s v="Female"/>
    <n v="60312"/>
    <x v="0"/>
    <s v="Single"/>
    <x v="0"/>
    <s v="General - Con"/>
    <x v="0"/>
    <n v="4"/>
  </r>
  <r>
    <n v="2846"/>
    <s v="Natalia Bus"/>
    <s v="Female"/>
    <n v="31642"/>
    <x v="0"/>
    <s v="Divorced"/>
    <x v="0"/>
    <s v="Wireless"/>
    <x v="0"/>
    <n v="5"/>
  </r>
  <r>
    <n v="2847"/>
    <s v="Mallory Care"/>
    <s v="Female"/>
    <n v="81717"/>
    <x v="3"/>
    <s v="Married"/>
    <x v="0"/>
    <s v="Underground"/>
    <x v="0"/>
    <n v="2"/>
  </r>
  <r>
    <n v="2848"/>
    <s v="Pierre Tat"/>
    <s v="Male"/>
    <n v="59518"/>
    <x v="0"/>
    <s v="Single"/>
    <x v="0"/>
    <s v="Project Management - Con"/>
    <x v="1"/>
    <n v="1"/>
  </r>
  <r>
    <n v="2849"/>
    <s v="Shannon Hurs"/>
    <s v="Male"/>
    <n v="4583"/>
    <x v="1"/>
    <s v="Single"/>
    <x v="0"/>
    <s v="General - Con"/>
    <x v="0"/>
    <n v="5"/>
  </r>
  <r>
    <n v="2850"/>
    <s v="Carleigh Schult"/>
    <s v="Male"/>
    <n v="6816"/>
    <x v="1"/>
    <s v="Divorced"/>
    <x v="0"/>
    <s v="General - Con"/>
    <x v="1"/>
    <n v="1"/>
  </r>
  <r>
    <n v="2851"/>
    <s v="Rihanna Briggs"/>
    <s v="Male"/>
    <n v="26839"/>
    <x v="3"/>
    <s v="Divorced"/>
    <x v="0"/>
    <s v="Field Operations"/>
    <x v="0"/>
    <n v="4"/>
  </r>
  <r>
    <n v="2852"/>
    <s v="Eden Lev"/>
    <s v="Male"/>
    <n v="87984"/>
    <x v="2"/>
    <s v="Widowed"/>
    <x v="0"/>
    <s v="Field Operations"/>
    <x v="0"/>
    <n v="1"/>
  </r>
  <r>
    <n v="2853"/>
    <s v="Nathanial Davi"/>
    <s v="Male"/>
    <n v="70147"/>
    <x v="2"/>
    <s v="Widowed"/>
    <x v="0"/>
    <s v="General - Con"/>
    <x v="2"/>
    <n v="5"/>
  </r>
  <r>
    <n v="2854"/>
    <s v="Eileen Bear"/>
    <s v="Female"/>
    <n v="76409"/>
    <x v="1"/>
    <s v="Married"/>
    <x v="0"/>
    <s v="Executive"/>
    <x v="2"/>
    <n v="2"/>
  </r>
  <r>
    <n v="2855"/>
    <s v="Kale Potter"/>
    <s v="Female"/>
    <n v="75727"/>
    <x v="3"/>
    <s v="Single"/>
    <x v="0"/>
    <s v="Field Operations"/>
    <x v="2"/>
    <n v="4"/>
  </r>
  <r>
    <n v="2856"/>
    <s v="Sage Boye"/>
    <s v="Female"/>
    <n v="14553"/>
    <x v="0"/>
    <s v="Married"/>
    <x v="0"/>
    <s v="Sales &amp; Marketing"/>
    <x v="2"/>
    <n v="5"/>
  </r>
  <r>
    <n v="2857"/>
    <s v="Dane Owen"/>
    <s v="Male"/>
    <n v="93847"/>
    <x v="0"/>
    <s v="Single"/>
    <x v="0"/>
    <s v="General - Con"/>
    <x v="0"/>
    <n v="2"/>
  </r>
  <r>
    <n v="2858"/>
    <s v="Colin Simpso"/>
    <s v="Male"/>
    <n v="22983"/>
    <x v="2"/>
    <s v="Married"/>
    <x v="0"/>
    <s v="Engineers"/>
    <x v="0"/>
    <n v="5"/>
  </r>
  <r>
    <n v="2859"/>
    <s v="Rachel Buckle"/>
    <s v="Male"/>
    <n v="36227"/>
    <x v="2"/>
    <s v="Divorced"/>
    <x v="0"/>
    <s v="Field Operations"/>
    <x v="2"/>
    <n v="2"/>
  </r>
  <r>
    <n v="2860"/>
    <s v="Maria Camero"/>
    <s v="Male"/>
    <n v="54190"/>
    <x v="3"/>
    <s v="Married"/>
    <x v="0"/>
    <s v="General - Con"/>
    <x v="0"/>
    <n v="2"/>
  </r>
  <r>
    <n v="2861"/>
    <s v="Judith Savage"/>
    <s v="Male"/>
    <n v="31403"/>
    <x v="0"/>
    <s v="Widowed"/>
    <x v="0"/>
    <s v="General - Con"/>
    <x v="0"/>
    <n v="2"/>
  </r>
  <r>
    <n v="2862"/>
    <s v="Randall Wes"/>
    <s v="Male"/>
    <n v="13985"/>
    <x v="2"/>
    <s v="Single"/>
    <x v="0"/>
    <s v="Engineers"/>
    <x v="0"/>
    <n v="4"/>
  </r>
  <r>
    <n v="2863"/>
    <s v="Caitlin Palmer"/>
    <s v="Male"/>
    <n v="14407"/>
    <x v="2"/>
    <s v="Widowed"/>
    <x v="0"/>
    <s v="Yard (Material Handling)"/>
    <x v="2"/>
    <n v="4"/>
  </r>
  <r>
    <n v="2864"/>
    <s v="Luke Heat"/>
    <s v="Male"/>
    <n v="37065"/>
    <x v="4"/>
    <s v="Single"/>
    <x v="0"/>
    <s v="Field Operations"/>
    <x v="0"/>
    <n v="2"/>
  </r>
  <r>
    <n v="2865"/>
    <s v="Esperanza Horn"/>
    <s v="Female"/>
    <n v="26583"/>
    <x v="0"/>
    <s v="Divorced"/>
    <x v="0"/>
    <s v="General - Con"/>
    <x v="0"/>
    <n v="1"/>
  </r>
  <r>
    <n v="2866"/>
    <s v="Jadon Mat"/>
    <s v="Female"/>
    <n v="49151"/>
    <x v="1"/>
    <s v="Single"/>
    <x v="0"/>
    <s v="Field Operations"/>
    <x v="0"/>
    <n v="2"/>
  </r>
  <r>
    <n v="2867"/>
    <s v="Gillian Hawkin"/>
    <s v="Female"/>
    <n v="75033"/>
    <x v="0"/>
    <s v="Single"/>
    <x v="0"/>
    <s v="Technology / It"/>
    <x v="0"/>
    <n v="2"/>
  </r>
  <r>
    <n v="2868"/>
    <s v="Lisa Griffi"/>
    <s v="Male"/>
    <n v="64530"/>
    <x v="3"/>
    <s v="Married"/>
    <x v="0"/>
    <s v="Executive"/>
    <x v="0"/>
    <n v="5"/>
  </r>
  <r>
    <n v="2869"/>
    <s v="Nelson Carpen"/>
    <s v="Male"/>
    <n v="53404"/>
    <x v="3"/>
    <s v="Widowed"/>
    <x v="0"/>
    <s v="Aerial"/>
    <x v="0"/>
    <n v="2"/>
  </r>
  <r>
    <n v="2870"/>
    <s v="Sanai Sweene"/>
    <s v="Male"/>
    <n v="32806"/>
    <x v="3"/>
    <s v="Married"/>
    <x v="0"/>
    <s v="Sales &amp; Marketing"/>
    <x v="0"/>
    <n v="4"/>
  </r>
  <r>
    <n v="2871"/>
    <s v="Tania Taylor"/>
    <s v="Male"/>
    <n v="46150"/>
    <x v="1"/>
    <s v="Divorced"/>
    <x v="0"/>
    <s v="Catv"/>
    <x v="0"/>
    <n v="5"/>
  </r>
  <r>
    <n v="2872"/>
    <s v="Greta Horn"/>
    <s v="Male"/>
    <n v="97145"/>
    <x v="1"/>
    <s v="Married"/>
    <x v="0"/>
    <s v="Wireline Construction"/>
    <x v="0"/>
    <n v="2"/>
  </r>
  <r>
    <n v="2873"/>
    <s v="Jordyn Snyder"/>
    <s v="Male"/>
    <n v="92640"/>
    <x v="1"/>
    <s v="Divorced"/>
    <x v="0"/>
    <s v="Field Operations"/>
    <x v="0"/>
    <n v="4"/>
  </r>
  <r>
    <n v="2874"/>
    <s v="Alex Collin"/>
    <s v="Male"/>
    <n v="26011"/>
    <x v="0"/>
    <s v="Divorced"/>
    <x v="0"/>
    <s v="Fielders"/>
    <x v="0"/>
    <n v="1"/>
  </r>
  <r>
    <n v="2875"/>
    <s v="Harley Walker"/>
    <s v="Female"/>
    <n v="60773"/>
    <x v="3"/>
    <s v="Divorced"/>
    <x v="0"/>
    <s v="General - Con"/>
    <x v="0"/>
    <n v="4"/>
  </r>
  <r>
    <n v="2876"/>
    <s v="Luka Nova"/>
    <s v="Female"/>
    <n v="91201"/>
    <x v="4"/>
    <s v="Divorced"/>
    <x v="0"/>
    <s v="Field Operations"/>
    <x v="0"/>
    <n v="4"/>
  </r>
  <r>
    <n v="2877"/>
    <s v="Skylar Rigg"/>
    <s v="Female"/>
    <n v="51590"/>
    <x v="4"/>
    <s v="Widowed"/>
    <x v="0"/>
    <s v="Project Management - Con"/>
    <x v="0"/>
    <n v="2"/>
  </r>
  <r>
    <n v="2878"/>
    <s v="Shania Barrer"/>
    <s v="Male"/>
    <n v="26501"/>
    <x v="3"/>
    <s v="Married"/>
    <x v="0"/>
    <s v="General - Sga"/>
    <x v="0"/>
    <n v="2"/>
  </r>
  <r>
    <n v="2879"/>
    <s v="Trystan Fernan"/>
    <s v="Male"/>
    <n v="97759"/>
    <x v="3"/>
    <s v="Married"/>
    <x v="0"/>
    <s v="Executive"/>
    <x v="0"/>
    <n v="2"/>
  </r>
  <r>
    <n v="2880"/>
    <s v="Aimee Ber"/>
    <s v="Female"/>
    <n v="89647"/>
    <x v="3"/>
    <s v="Single"/>
    <x v="0"/>
    <s v="General - Con"/>
    <x v="0"/>
    <n v="4"/>
  </r>
  <r>
    <n v="2881"/>
    <s v="Kyson Scot"/>
    <s v="Male"/>
    <n v="19510"/>
    <x v="4"/>
    <s v="Divorced"/>
    <x v="0"/>
    <s v="Field Operations"/>
    <x v="0"/>
    <n v="4"/>
  </r>
  <r>
    <n v="2882"/>
    <s v="Lamar Kir"/>
    <s v="Male"/>
    <n v="85827"/>
    <x v="4"/>
    <s v="Widowed"/>
    <x v="0"/>
    <s v="Shop (Fleet)"/>
    <x v="0"/>
    <n v="4"/>
  </r>
  <r>
    <n v="2883"/>
    <s v="Slade Lyn"/>
    <s v="Male"/>
    <n v="74091"/>
    <x v="1"/>
    <s v="Married"/>
    <x v="0"/>
    <s v="General - Con"/>
    <x v="0"/>
    <n v="4"/>
  </r>
  <r>
    <n v="2884"/>
    <s v="Riley Leo"/>
    <s v="Male"/>
    <n v="76359"/>
    <x v="2"/>
    <s v="Married"/>
    <x v="0"/>
    <s v="Wireline Construction"/>
    <x v="0"/>
    <n v="2"/>
  </r>
  <r>
    <n v="2885"/>
    <s v="Humberto Yode"/>
    <s v="Male"/>
    <n v="61247"/>
    <x v="4"/>
    <s v="Single"/>
    <x v="0"/>
    <s v="Field Operations"/>
    <x v="0"/>
    <n v="1"/>
  </r>
  <r>
    <n v="2886"/>
    <s v="Michelle Pearso"/>
    <s v="Male"/>
    <n v="93231"/>
    <x v="4"/>
    <s v="Married"/>
    <x v="0"/>
    <s v="Field Operations"/>
    <x v="0"/>
    <n v="2"/>
  </r>
  <r>
    <n v="2887"/>
    <s v="Natalya Reye"/>
    <s v="Female"/>
    <n v="22862"/>
    <x v="3"/>
    <s v="Married"/>
    <x v="0"/>
    <s v="Shop (Fleet)"/>
    <x v="0"/>
    <n v="5"/>
  </r>
  <r>
    <n v="2888"/>
    <s v="Celia Mcpher"/>
    <s v="Female"/>
    <n v="74469"/>
    <x v="0"/>
    <s v="Widowed"/>
    <x v="0"/>
    <s v="Wireless"/>
    <x v="0"/>
    <n v="5"/>
  </r>
  <r>
    <n v="2889"/>
    <s v="Matias Barton"/>
    <s v="Female"/>
    <n v="53693"/>
    <x v="1"/>
    <s v="Single"/>
    <x v="0"/>
    <s v="Fielders"/>
    <x v="0"/>
    <n v="1"/>
  </r>
  <r>
    <n v="2890"/>
    <s v="Caitlyn Vaugha"/>
    <s v="Male"/>
    <n v="89622"/>
    <x v="3"/>
    <s v="Single"/>
    <x v="0"/>
    <s v="General - Sga"/>
    <x v="0"/>
    <n v="2"/>
  </r>
  <r>
    <n v="2891"/>
    <s v="Addyson Pollar"/>
    <s v="Male"/>
    <n v="7700"/>
    <x v="3"/>
    <s v="Widowed"/>
    <x v="0"/>
    <s v="Wireline Construction"/>
    <x v="0"/>
    <n v="1"/>
  </r>
  <r>
    <n v="2892"/>
    <s v="Laila Wiggin"/>
    <s v="Male"/>
    <n v="26250"/>
    <x v="1"/>
    <s v="Divorced"/>
    <x v="0"/>
    <s v="Catv"/>
    <x v="0"/>
    <n v="2"/>
  </r>
  <r>
    <n v="2893"/>
    <s v="Terrance Wiggin"/>
    <s v="Male"/>
    <n v="73855"/>
    <x v="0"/>
    <s v="Divorced"/>
    <x v="0"/>
    <s v="Field Operations"/>
    <x v="0"/>
    <n v="2"/>
  </r>
  <r>
    <n v="2894"/>
    <s v="Aliza Pac"/>
    <s v="Male"/>
    <n v="34327"/>
    <x v="0"/>
    <s v="Single"/>
    <x v="0"/>
    <s v="Field Operations"/>
    <x v="0"/>
    <n v="4"/>
  </r>
  <r>
    <n v="2895"/>
    <s v="Mauricio Stei"/>
    <s v="Male"/>
    <n v="9647"/>
    <x v="4"/>
    <s v="Married"/>
    <x v="0"/>
    <s v="Field Operations"/>
    <x v="0"/>
    <n v="2"/>
  </r>
  <r>
    <n v="2896"/>
    <s v="Gia Winter"/>
    <s v="Male"/>
    <n v="68059"/>
    <x v="2"/>
    <s v="Divorced"/>
    <x v="0"/>
    <s v="Field Operations"/>
    <x v="0"/>
    <n v="4"/>
  </r>
  <r>
    <n v="2897"/>
    <s v="Aidyn Cuevas"/>
    <s v="Female"/>
    <n v="48860"/>
    <x v="1"/>
    <s v="Widowed"/>
    <x v="0"/>
    <s v="Field Operations"/>
    <x v="0"/>
    <n v="4"/>
  </r>
  <r>
    <n v="2898"/>
    <s v="Angel Santos"/>
    <s v="Female"/>
    <n v="53945"/>
    <x v="2"/>
    <s v="Single"/>
    <x v="0"/>
    <s v="Field Operations"/>
    <x v="0"/>
    <n v="4"/>
  </r>
  <r>
    <n v="2899"/>
    <s v="Johnathan Huerta"/>
    <s v="Male"/>
    <n v="26846"/>
    <x v="2"/>
    <s v="Single"/>
    <x v="0"/>
    <s v="Project Management - Con"/>
    <x v="0"/>
    <n v="5"/>
  </r>
  <r>
    <n v="2900"/>
    <s v="Katelyn Garner"/>
    <s v="Male"/>
    <n v="32806"/>
    <x v="0"/>
    <s v="Widowed"/>
    <x v="0"/>
    <s v="General - Con"/>
    <x v="1"/>
    <n v="2"/>
  </r>
  <r>
    <n v="2901"/>
    <s v="Deshawn Ayer"/>
    <s v="Female"/>
    <n v="52065"/>
    <x v="0"/>
    <s v="Single"/>
    <x v="0"/>
    <s v="Wireline Construction"/>
    <x v="0"/>
    <n v="4"/>
  </r>
  <r>
    <n v="2902"/>
    <s v="Siena Meadow"/>
    <s v="Female"/>
    <n v="34499"/>
    <x v="3"/>
    <s v="Widowed"/>
    <x v="0"/>
    <s v="Field Operations"/>
    <x v="0"/>
    <n v="1"/>
  </r>
  <r>
    <n v="2903"/>
    <s v="Presley Padill"/>
    <s v="Male"/>
    <n v="14416"/>
    <x v="4"/>
    <s v="Single"/>
    <x v="0"/>
    <s v="Engineers"/>
    <x v="2"/>
    <n v="5"/>
  </r>
  <r>
    <n v="2904"/>
    <s v="Marquis Atkins"/>
    <s v="Female"/>
    <n v="84227"/>
    <x v="2"/>
    <s v="Widowed"/>
    <x v="0"/>
    <s v="Project Management - Con"/>
    <x v="1"/>
    <n v="4"/>
  </r>
  <r>
    <n v="2905"/>
    <s v="Gillian Willia"/>
    <s v="Male"/>
    <n v="96294"/>
    <x v="4"/>
    <s v="Divorced"/>
    <x v="0"/>
    <s v="Yard (Material Handling)"/>
    <x v="0"/>
    <n v="1"/>
  </r>
  <r>
    <n v="2906"/>
    <s v="Anabel Hann"/>
    <s v="Male"/>
    <n v="87232"/>
    <x v="4"/>
    <s v="Divorced"/>
    <x v="0"/>
    <s v="Field Operations"/>
    <x v="2"/>
    <n v="5"/>
  </r>
  <r>
    <n v="2907"/>
    <s v="Celeste Branch"/>
    <s v="Male"/>
    <n v="38430"/>
    <x v="0"/>
    <s v="Widowed"/>
    <x v="0"/>
    <s v="Yard (Material Handling)"/>
    <x v="2"/>
    <n v="4"/>
  </r>
  <r>
    <n v="2908"/>
    <s v="Shyanne Cooper"/>
    <s v="Male"/>
    <n v="49657"/>
    <x v="4"/>
    <s v="Single"/>
    <x v="0"/>
    <s v="Project Management - Con"/>
    <x v="1"/>
    <n v="1"/>
  </r>
  <r>
    <n v="2909"/>
    <s v="Nancy Barret"/>
    <s v="Female"/>
    <n v="45022"/>
    <x v="1"/>
    <s v="Single"/>
    <x v="0"/>
    <s v="Field Operations"/>
    <x v="2"/>
    <n v="1"/>
  </r>
  <r>
    <n v="2910"/>
    <s v="Ronan Burk"/>
    <s v="Female"/>
    <n v="89600"/>
    <x v="0"/>
    <s v="Divorced"/>
    <x v="0"/>
    <s v="Field Operations"/>
    <x v="1"/>
    <n v="1"/>
  </r>
  <r>
    <n v="2911"/>
    <s v="Estrella H"/>
    <s v="Male"/>
    <n v="3468"/>
    <x v="4"/>
    <s v="Divorced"/>
    <x v="0"/>
    <s v="Finance &amp; Accounting"/>
    <x v="1"/>
    <n v="2"/>
  </r>
  <r>
    <n v="2912"/>
    <s v="Conor Pett"/>
    <s v="Male"/>
    <n v="72466"/>
    <x v="3"/>
    <s v="Widowed"/>
    <x v="0"/>
    <s v="Project Management - Con"/>
    <x v="2"/>
    <n v="4"/>
  </r>
  <r>
    <n v="2913"/>
    <s v="Cheyanne Muno"/>
    <s v="Male"/>
    <n v="70198"/>
    <x v="1"/>
    <s v="Divorced"/>
    <x v="0"/>
    <s v="Splicing"/>
    <x v="2"/>
    <n v="2"/>
  </r>
  <r>
    <n v="2914"/>
    <s v="Jaycee Osborn"/>
    <s v="Male"/>
    <n v="56864"/>
    <x v="1"/>
    <s v="Widowed"/>
    <x v="0"/>
    <s v="Splicing"/>
    <x v="1"/>
    <n v="2"/>
  </r>
  <r>
    <n v="2915"/>
    <s v="Jordyn Pate"/>
    <s v="Male"/>
    <n v="14468"/>
    <x v="4"/>
    <s v="Widowed"/>
    <x v="0"/>
    <s v="Field Operations"/>
    <x v="1"/>
    <n v="1"/>
  </r>
  <r>
    <n v="2916"/>
    <s v="Michael Acosta"/>
    <s v="Male"/>
    <n v="92604"/>
    <x v="0"/>
    <s v="Single"/>
    <x v="0"/>
    <s v="General - Sga"/>
    <x v="2"/>
    <n v="2"/>
  </r>
  <r>
    <n v="2917"/>
    <s v="Janiah Bal"/>
    <s v="Male"/>
    <n v="79382"/>
    <x v="2"/>
    <s v="Widowed"/>
    <x v="0"/>
    <s v="Field Operations"/>
    <x v="1"/>
    <n v="4"/>
  </r>
  <r>
    <n v="2918"/>
    <s v="Brice Medina"/>
    <s v="Female"/>
    <n v="2719"/>
    <x v="3"/>
    <s v="Widowed"/>
    <x v="0"/>
    <s v="Field Operations"/>
    <x v="1"/>
    <n v="4"/>
  </r>
  <r>
    <n v="2919"/>
    <s v="Ismael Bowers"/>
    <s v="Female"/>
    <n v="29718"/>
    <x v="0"/>
    <s v="Single"/>
    <x v="0"/>
    <s v="Field Operations"/>
    <x v="2"/>
    <n v="5"/>
  </r>
  <r>
    <n v="2920"/>
    <s v="Caden Silv"/>
    <s v="Male"/>
    <n v="80589"/>
    <x v="1"/>
    <s v="Single"/>
    <x v="0"/>
    <s v="Field Operations"/>
    <x v="1"/>
    <n v="5"/>
  </r>
  <r>
    <n v="2921"/>
    <s v="Yadira Dea"/>
    <s v="Female"/>
    <n v="66834"/>
    <x v="4"/>
    <s v="Divorced"/>
    <x v="0"/>
    <s v="Aerial"/>
    <x v="1"/>
    <n v="2"/>
  </r>
  <r>
    <n v="2922"/>
    <s v="Miles Robert"/>
    <s v="Female"/>
    <n v="69281"/>
    <x v="2"/>
    <s v="Married"/>
    <x v="0"/>
    <s v="General - Con"/>
    <x v="1"/>
    <n v="5"/>
  </r>
  <r>
    <n v="2923"/>
    <s v="Joel Spence"/>
    <s v="Female"/>
    <n v="79321"/>
    <x v="0"/>
    <s v="Married"/>
    <x v="0"/>
    <s v="Field Operations"/>
    <x v="2"/>
    <n v="4"/>
  </r>
  <r>
    <n v="2924"/>
    <s v="Kole Garris"/>
    <s v="Male"/>
    <n v="84575"/>
    <x v="4"/>
    <s v="Married"/>
    <x v="0"/>
    <s v="Field Operations"/>
    <x v="1"/>
    <n v="5"/>
  </r>
  <r>
    <n v="2925"/>
    <s v="Kaylin Anders"/>
    <s v="Male"/>
    <n v="65881"/>
    <x v="2"/>
    <s v="Divorced"/>
    <x v="0"/>
    <s v="General - Sga"/>
    <x v="1"/>
    <n v="4"/>
  </r>
  <r>
    <n v="2926"/>
    <s v="Yareli Valdez"/>
    <s v="Male"/>
    <n v="27671"/>
    <x v="3"/>
    <s v="Widowed"/>
    <x v="0"/>
    <s v="Field Operations"/>
    <x v="2"/>
    <n v="5"/>
  </r>
  <r>
    <n v="2927"/>
    <s v="Rubi Sanfor"/>
    <s v="Male"/>
    <n v="53549"/>
    <x v="3"/>
    <s v="Divorced"/>
    <x v="0"/>
    <s v="General - Sga"/>
    <x v="1"/>
    <n v="1"/>
  </r>
  <r>
    <n v="2928"/>
    <s v="Jayden Bolton"/>
    <s v="Female"/>
    <n v="49168"/>
    <x v="1"/>
    <s v="Divorced"/>
    <x v="0"/>
    <s v="General - Con"/>
    <x v="0"/>
    <n v="5"/>
  </r>
  <r>
    <n v="2929"/>
    <s v="Izabella Watson"/>
    <s v="Female"/>
    <n v="70404"/>
    <x v="0"/>
    <s v="Widowed"/>
    <x v="0"/>
    <s v="Field Operations"/>
    <x v="2"/>
    <n v="2"/>
  </r>
  <r>
    <n v="2930"/>
    <s v="Jon Galvan"/>
    <s v="Female"/>
    <n v="13746"/>
    <x v="3"/>
    <s v="Widowed"/>
    <x v="0"/>
    <s v="Wireless"/>
    <x v="1"/>
    <n v="2"/>
  </r>
  <r>
    <n v="2931"/>
    <s v="Halle Cha"/>
    <s v="Male"/>
    <n v="12946"/>
    <x v="1"/>
    <s v="Single"/>
    <x v="0"/>
    <s v="Field Operations"/>
    <x v="1"/>
    <n v="2"/>
  </r>
  <r>
    <n v="2932"/>
    <s v="Braeden Mos"/>
    <s v="Male"/>
    <n v="6449"/>
    <x v="1"/>
    <s v="Widowed"/>
    <x v="0"/>
    <s v="Finance &amp; Accounting"/>
    <x v="0"/>
    <n v="4"/>
  </r>
  <r>
    <n v="2933"/>
    <s v="Fernando Mcdowe"/>
    <s v="Male"/>
    <n v="52150"/>
    <x v="0"/>
    <s v="Single"/>
    <x v="0"/>
    <s v="Wireline Construction"/>
    <x v="2"/>
    <n v="1"/>
  </r>
  <r>
    <n v="2934"/>
    <s v="Triston Ewin"/>
    <s v="Male"/>
    <n v="63659"/>
    <x v="4"/>
    <s v="Widowed"/>
    <x v="0"/>
    <s v="Field Operations"/>
    <x v="0"/>
    <n v="2"/>
  </r>
  <r>
    <n v="2935"/>
    <s v="Pablo Yate"/>
    <s v="Male"/>
    <n v="6131"/>
    <x v="0"/>
    <s v="Divorced"/>
    <x v="0"/>
    <s v="Wireline Construction"/>
    <x v="0"/>
    <n v="5"/>
  </r>
  <r>
    <n v="2936"/>
    <s v="Jordan Haye"/>
    <s v="Male"/>
    <n v="80724"/>
    <x v="4"/>
    <s v="Married"/>
    <x v="0"/>
    <s v="General - Con"/>
    <x v="2"/>
    <n v="1"/>
  </r>
  <r>
    <n v="2937"/>
    <s v="Kianna Wilker"/>
    <s v="Male"/>
    <n v="53421"/>
    <x v="3"/>
    <s v="Married"/>
    <x v="0"/>
    <s v="Yard (Material Handling)"/>
    <x v="2"/>
    <n v="2"/>
  </r>
  <r>
    <n v="2938"/>
    <s v="Paul Steele"/>
    <s v="Male"/>
    <n v="43780"/>
    <x v="0"/>
    <s v="Married"/>
    <x v="0"/>
    <s v="Aerial"/>
    <x v="2"/>
    <n v="1"/>
  </r>
  <r>
    <n v="2939"/>
    <s v="Jason Moye"/>
    <s v="Female"/>
    <n v="40426"/>
    <x v="1"/>
    <s v="Single"/>
    <x v="0"/>
    <s v="General - Eng"/>
    <x v="2"/>
    <n v="2"/>
  </r>
  <r>
    <n v="2940"/>
    <s v="Larissa Taylor"/>
    <s v="Female"/>
    <n v="2982"/>
    <x v="3"/>
    <s v="Single"/>
    <x v="0"/>
    <s v="Yard (Material Handling)"/>
    <x v="2"/>
    <n v="5"/>
  </r>
  <r>
    <n v="2941"/>
    <s v="Aryanna Larson"/>
    <s v="Male"/>
    <n v="16333"/>
    <x v="1"/>
    <s v="Divorced"/>
    <x v="0"/>
    <s v="Engineers"/>
    <x v="2"/>
    <n v="2"/>
  </r>
  <r>
    <n v="2942"/>
    <s v="Eliana Hammon"/>
    <s v="Female"/>
    <n v="21328"/>
    <x v="3"/>
    <s v="Widowed"/>
    <x v="0"/>
    <s v="General - Sga"/>
    <x v="2"/>
    <n v="2"/>
  </r>
  <r>
    <n v="2943"/>
    <s v="Adrien Krause"/>
    <s v="Female"/>
    <n v="26651"/>
    <x v="2"/>
    <s v="Single"/>
    <x v="0"/>
    <s v="General - Sga"/>
    <x v="2"/>
    <n v="2"/>
  </r>
  <r>
    <n v="2944"/>
    <s v="Annie Gallow"/>
    <s v="Female"/>
    <n v="62663"/>
    <x v="2"/>
    <s v="Widowed"/>
    <x v="0"/>
    <s v="General - Eng"/>
    <x v="2"/>
    <n v="1"/>
  </r>
  <r>
    <n v="2945"/>
    <s v="Kamryn Mckinn"/>
    <s v="Male"/>
    <n v="26477"/>
    <x v="0"/>
    <s v="Widowed"/>
    <x v="0"/>
    <s v="Aerial"/>
    <x v="2"/>
    <n v="4"/>
  </r>
  <r>
    <n v="2946"/>
    <s v="Dahlia Waller"/>
    <s v="Male"/>
    <n v="8439"/>
    <x v="3"/>
    <s v="Divorced"/>
    <x v="0"/>
    <s v="Splicing"/>
    <x v="2"/>
    <n v="2"/>
  </r>
  <r>
    <n v="2947"/>
    <s v="Alonzo Bradle"/>
    <s v="Male"/>
    <n v="11214"/>
    <x v="4"/>
    <s v="Divorced"/>
    <x v="0"/>
    <s v="Wireline Construction"/>
    <x v="0"/>
    <n v="1"/>
  </r>
  <r>
    <n v="2948"/>
    <s v="Harley Sot"/>
    <s v="Male"/>
    <n v="10150"/>
    <x v="2"/>
    <s v="Single"/>
    <x v="0"/>
    <s v="Shop (Fleet)"/>
    <x v="2"/>
    <n v="2"/>
  </r>
  <r>
    <n v="2949"/>
    <s v="Belen Vasque"/>
    <s v="Female"/>
    <n v="92718"/>
    <x v="1"/>
    <s v="Single"/>
    <x v="0"/>
    <s v="Splicing"/>
    <x v="0"/>
    <n v="4"/>
  </r>
  <r>
    <n v="2950"/>
    <s v="Charlize Roch"/>
    <s v="Female"/>
    <n v="75308"/>
    <x v="0"/>
    <s v="Married"/>
    <x v="0"/>
    <s v="People Services"/>
    <x v="2"/>
    <n v="4"/>
  </r>
  <r>
    <n v="2951"/>
    <s v="Aleena Davi"/>
    <s v="Female"/>
    <n v="16532"/>
    <x v="3"/>
    <s v="Widowed"/>
    <x v="0"/>
    <s v="General - Con"/>
    <x v="0"/>
    <n v="2"/>
  </r>
  <r>
    <n v="2952"/>
    <s v="Bridger Alvara"/>
    <s v="Female"/>
    <n v="16292"/>
    <x v="3"/>
    <s v="Widowed"/>
    <x v="0"/>
    <s v="General - Eng"/>
    <x v="0"/>
    <n v="4"/>
  </r>
  <r>
    <n v="2953"/>
    <s v="Cannon Morgan"/>
    <s v="Male"/>
    <n v="95723"/>
    <x v="2"/>
    <s v="Widowed"/>
    <x v="0"/>
    <s v="Field Operations"/>
    <x v="0"/>
    <n v="5"/>
  </r>
  <r>
    <n v="2954"/>
    <s v="Weston Ramsey"/>
    <s v="Female"/>
    <n v="10422"/>
    <x v="3"/>
    <s v="Widowed"/>
    <x v="0"/>
    <s v="Field Operations"/>
    <x v="0"/>
    <n v="2"/>
  </r>
  <r>
    <n v="2955"/>
    <s v="Adison Ra"/>
    <s v="Male"/>
    <n v="17669"/>
    <x v="2"/>
    <s v="Married"/>
    <x v="0"/>
    <s v="General - Con"/>
    <x v="0"/>
    <n v="1"/>
  </r>
  <r>
    <n v="2956"/>
    <s v="Aarav Espino"/>
    <s v="Male"/>
    <n v="51029"/>
    <x v="1"/>
    <s v="Widowed"/>
    <x v="0"/>
    <s v="Engineers"/>
    <x v="0"/>
    <n v="2"/>
  </r>
  <r>
    <n v="2957"/>
    <s v="Destiney Barr"/>
    <s v="Male"/>
    <n v="58080"/>
    <x v="1"/>
    <s v="Single"/>
    <x v="0"/>
    <s v="Field Operations"/>
    <x v="0"/>
    <n v="1"/>
  </r>
  <r>
    <n v="2958"/>
    <s v="Ulises Herrin"/>
    <s v="Male"/>
    <n v="8328"/>
    <x v="3"/>
    <s v="Divorced"/>
    <x v="0"/>
    <s v="People Services"/>
    <x v="0"/>
    <n v="4"/>
  </r>
  <r>
    <n v="2959"/>
    <s v="Marquis Carden"/>
    <s v="Male"/>
    <n v="1015"/>
    <x v="1"/>
    <s v="Widowed"/>
    <x v="0"/>
    <s v="Aerial"/>
    <x v="0"/>
    <n v="2"/>
  </r>
  <r>
    <n v="2960"/>
    <s v="Miya Cru"/>
    <s v="Female"/>
    <n v="30280"/>
    <x v="0"/>
    <s v="Divorced"/>
    <x v="0"/>
    <s v="General - Con"/>
    <x v="0"/>
    <n v="2"/>
  </r>
  <r>
    <n v="2961"/>
    <s v="Erin Floy"/>
    <s v="Female"/>
    <n v="24889"/>
    <x v="4"/>
    <s v="Divorced"/>
    <x v="0"/>
    <s v="Field Operations"/>
    <x v="0"/>
    <n v="2"/>
  </r>
  <r>
    <n v="2962"/>
    <s v="Gerald Johnst"/>
    <s v="Female"/>
    <n v="2798"/>
    <x v="1"/>
    <s v="Single"/>
    <x v="0"/>
    <s v="Engineers"/>
    <x v="0"/>
    <n v="1"/>
  </r>
  <r>
    <n v="2963"/>
    <s v="Kendrick Snyder"/>
    <s v="Male"/>
    <n v="1654"/>
    <x v="2"/>
    <s v="Married"/>
    <x v="0"/>
    <s v="Field Operations"/>
    <x v="0"/>
    <n v="2"/>
  </r>
  <r>
    <n v="2964"/>
    <s v="Alyssa Procto"/>
    <s v="Female"/>
    <n v="88998"/>
    <x v="2"/>
    <s v="Divorced"/>
    <x v="0"/>
    <s v="Field Operations"/>
    <x v="0"/>
    <n v="2"/>
  </r>
  <r>
    <n v="2965"/>
    <s v="Manuel Stou"/>
    <s v="Female"/>
    <n v="90813"/>
    <x v="1"/>
    <s v="Divorced"/>
    <x v="0"/>
    <s v="Field Operations"/>
    <x v="0"/>
    <n v="1"/>
  </r>
  <r>
    <n v="2966"/>
    <s v="Joanna Bradle"/>
    <s v="Male"/>
    <n v="24429"/>
    <x v="0"/>
    <s v="Divorced"/>
    <x v="0"/>
    <s v="Aerial"/>
    <x v="0"/>
    <n v="4"/>
  </r>
  <r>
    <n v="2967"/>
    <s v="Sade Smit"/>
    <s v="Female"/>
    <n v="2130"/>
    <x v="2"/>
    <s v="Married"/>
    <x v="0"/>
    <s v="Field Operations"/>
    <x v="0"/>
    <n v="4"/>
  </r>
  <r>
    <n v="2968"/>
    <s v="Lowan M Bide"/>
    <s v="Female"/>
    <n v="2027"/>
    <x v="3"/>
    <s v="Single"/>
    <x v="0"/>
    <s v="General - Con"/>
    <x v="0"/>
    <n v="4"/>
  </r>
  <r>
    <n v="2969"/>
    <s v="Lauren Peters"/>
    <s v="Female"/>
    <n v="1886"/>
    <x v="1"/>
    <s v="Married"/>
    <x v="0"/>
    <s v="General - Con"/>
    <x v="0"/>
    <n v="2"/>
  </r>
  <r>
    <n v="2970"/>
    <s v="Shenice Gol"/>
    <s v="Female"/>
    <n v="2451"/>
    <x v="1"/>
    <s v="Widowed"/>
    <x v="0"/>
    <s v="General - Con"/>
    <x v="0"/>
    <n v="5"/>
  </r>
  <r>
    <n v="2971"/>
    <s v="Brigit McCart"/>
    <s v="Female"/>
    <n v="2149"/>
    <x v="0"/>
    <s v="Divorced"/>
    <x v="0"/>
    <s v="Aerial"/>
    <x v="0"/>
    <n v="1"/>
  </r>
  <r>
    <n v="2972"/>
    <s v="Cherly Robins"/>
    <s v="Female"/>
    <n v="1460"/>
    <x v="2"/>
    <s v="Widowed"/>
    <x v="0"/>
    <s v="General - Con"/>
    <x v="0"/>
    <n v="1"/>
  </r>
  <r>
    <n v="2973"/>
    <s v="Jacquelyn Willia"/>
    <s v="Female"/>
    <n v="2109"/>
    <x v="2"/>
    <s v="Married"/>
    <x v="0"/>
    <s v="General - Con"/>
    <x v="0"/>
    <n v="5"/>
  </r>
  <r>
    <n v="2974"/>
    <s v="Kayla Peters"/>
    <s v="Female"/>
    <n v="1749"/>
    <x v="3"/>
    <s v="Single"/>
    <x v="0"/>
    <s v="Field Operations"/>
    <x v="0"/>
    <n v="5"/>
  </r>
  <r>
    <n v="2975"/>
    <s v="Bradley J Knap"/>
    <s v="Male"/>
    <n v="1721"/>
    <x v="4"/>
    <s v="Married"/>
    <x v="0"/>
    <s v="Billable Consultants"/>
    <x v="0"/>
    <n v="4"/>
  </r>
  <r>
    <n v="2976"/>
    <s v="Richard Newman"/>
    <s v="Male"/>
    <n v="2136"/>
    <x v="1"/>
    <s v="Divorced"/>
    <x v="0"/>
    <s v="Field Operations"/>
    <x v="0"/>
    <n v="1"/>
  </r>
  <r>
    <n v="2977"/>
    <s v="Benjamin Burket"/>
    <s v="Male"/>
    <n v="1890"/>
    <x v="3"/>
    <s v="Divorced"/>
    <x v="0"/>
    <s v="Yard (Material Handling)"/>
    <x v="0"/>
    <n v="2"/>
  </r>
  <r>
    <n v="2978"/>
    <s v="Sam Athwal"/>
    <s v="Male"/>
    <n v="2199"/>
    <x v="1"/>
    <s v="Divorced"/>
    <x v="0"/>
    <s v="Yard (Material Handling)"/>
    <x v="0"/>
    <n v="4"/>
  </r>
  <r>
    <n v="2979"/>
    <s v="Lauren Mahone"/>
    <s v="Female"/>
    <n v="2189"/>
    <x v="2"/>
    <s v="Widowed"/>
    <x v="0"/>
    <s v="Field Operations"/>
    <x v="0"/>
    <n v="2"/>
  </r>
  <r>
    <n v="2980"/>
    <s v="Theresa Tint"/>
    <s v="Female"/>
    <n v="1876"/>
    <x v="1"/>
    <s v="Divorced"/>
    <x v="0"/>
    <s v="General - Con"/>
    <x v="0"/>
    <n v="2"/>
  </r>
  <r>
    <n v="2981"/>
    <s v="Caroline Cierpi"/>
    <s v="Female"/>
    <n v="2044"/>
    <x v="3"/>
    <s v="Single"/>
    <x v="0"/>
    <s v="Aerial"/>
    <x v="0"/>
    <n v="1"/>
  </r>
  <r>
    <n v="2982"/>
    <s v="Tanya Forema"/>
    <s v="Female"/>
    <n v="2170"/>
    <x v="2"/>
    <s v="Married"/>
    <x v="0"/>
    <s v="Field Operations"/>
    <x v="0"/>
    <n v="2"/>
  </r>
  <r>
    <n v="2983"/>
    <s v="Roger Walker"/>
    <s v="Male"/>
    <n v="2459"/>
    <x v="1"/>
    <s v="Widowed"/>
    <x v="0"/>
    <s v="Splicing"/>
    <x v="0"/>
    <n v="2"/>
  </r>
  <r>
    <n v="2984"/>
    <s v="Tayana Jeanni"/>
    <s v="Female"/>
    <n v="1821"/>
    <x v="3"/>
    <s v="Divorced"/>
    <x v="0"/>
    <s v="Engineers"/>
    <x v="0"/>
    <n v="5"/>
  </r>
  <r>
    <n v="2985"/>
    <s v="Anthony Heitzm"/>
    <s v="Male"/>
    <n v="2149"/>
    <x v="1"/>
    <s v="Married"/>
    <x v="0"/>
    <s v="General - Sga"/>
    <x v="0"/>
    <n v="1"/>
  </r>
  <r>
    <n v="2986"/>
    <s v="Violeta Ferrei"/>
    <s v="Female"/>
    <n v="2176"/>
    <x v="4"/>
    <s v="Single"/>
    <x v="0"/>
    <s v="General - Eng"/>
    <x v="0"/>
    <n v="1"/>
  </r>
  <r>
    <n v="2987"/>
    <s v="Geoff Dickin"/>
    <s v="Male"/>
    <n v="2180"/>
    <x v="2"/>
    <s v="Single"/>
    <x v="0"/>
    <s v="Shop (Fleet)"/>
    <x v="0"/>
    <n v="4"/>
  </r>
  <r>
    <n v="2988"/>
    <s v="Justice Gentry"/>
    <s v="Male"/>
    <n v="85255"/>
    <x v="1"/>
    <s v="Married"/>
    <x v="0"/>
    <s v="General - Con"/>
    <x v="0"/>
    <n v="1"/>
  </r>
  <r>
    <n v="2989"/>
    <s v="Kason Kramer"/>
    <s v="Female"/>
    <n v="75699"/>
    <x v="1"/>
    <s v="Widowed"/>
    <x v="0"/>
    <s v="Engineers"/>
    <x v="0"/>
    <n v="4"/>
  </r>
  <r>
    <n v="2990"/>
    <s v="Alfredo Perr"/>
    <s v="Female"/>
    <n v="64116"/>
    <x v="0"/>
    <s v="Single"/>
    <x v="0"/>
    <s v="General - Con"/>
    <x v="0"/>
    <n v="2"/>
  </r>
  <r>
    <n v="2991"/>
    <s v="Skyler Drak"/>
    <s v="Female"/>
    <n v="5676"/>
    <x v="0"/>
    <s v="Single"/>
    <x v="0"/>
    <s v="General - Con"/>
    <x v="1"/>
    <n v="2"/>
  </r>
  <r>
    <n v="2992"/>
    <s v="Moshe Copela"/>
    <s v="Female"/>
    <n v="59966"/>
    <x v="4"/>
    <s v="Married"/>
    <x v="0"/>
    <s v="Field Operations"/>
    <x v="0"/>
    <n v="4"/>
  </r>
  <r>
    <n v="2993"/>
    <s v="Harley Nune"/>
    <s v="Male"/>
    <n v="81311"/>
    <x v="0"/>
    <s v="Widowed"/>
    <x v="0"/>
    <s v="General - Con"/>
    <x v="0"/>
    <n v="4"/>
  </r>
  <r>
    <n v="2994"/>
    <s v="Sammy Walter"/>
    <s v="Male"/>
    <n v="14098"/>
    <x v="2"/>
    <s v="Married"/>
    <x v="0"/>
    <s v="Engineers"/>
    <x v="0"/>
    <n v="4"/>
  </r>
  <r>
    <n v="2995"/>
    <s v="Ronnie Haa"/>
    <s v="Male"/>
    <n v="43823"/>
    <x v="2"/>
    <s v="Single"/>
    <x v="0"/>
    <s v="General - Con"/>
    <x v="2"/>
    <n v="4"/>
  </r>
  <r>
    <n v="2996"/>
    <s v="Kira Robert"/>
    <s v="Female"/>
    <n v="30175"/>
    <x v="2"/>
    <s v="Widowed"/>
    <x v="0"/>
    <s v="General - Con"/>
    <x v="0"/>
    <n v="4"/>
  </r>
  <r>
    <n v="2997"/>
    <s v="Jaqueline For"/>
    <s v="Female"/>
    <n v="14649"/>
    <x v="2"/>
    <s v="Married"/>
    <x v="0"/>
    <s v="General - Con"/>
    <x v="0"/>
    <n v="2"/>
  </r>
  <r>
    <n v="2998"/>
    <s v="Trace Cherry"/>
    <s v="Male"/>
    <n v="19677"/>
    <x v="0"/>
    <s v="Widowed"/>
    <x v="0"/>
    <s v="General - Con"/>
    <x v="2"/>
    <n v="1"/>
  </r>
  <r>
    <n v="2999"/>
    <s v="Travis Carden"/>
    <s v="Male"/>
    <n v="3588"/>
    <x v="4"/>
    <s v="Divorced"/>
    <x v="0"/>
    <s v="Field Operations"/>
    <x v="0"/>
    <n v="2"/>
  </r>
  <r>
    <n v="3000"/>
    <s v="Reyna Hick"/>
    <s v="Male"/>
    <n v="52789"/>
    <x v="2"/>
    <s v="Single"/>
    <x v="0"/>
    <s v="Isp"/>
    <x v="0"/>
    <n v="1"/>
  </r>
  <r>
    <n v="3001"/>
    <s v="Trent Sandov"/>
    <s v="Male"/>
    <n v="5140"/>
    <x v="4"/>
    <s v="Widowed"/>
    <x v="0"/>
    <s v="General - Con"/>
    <x v="0"/>
    <n v="5"/>
  </r>
  <r>
    <n v="3002"/>
    <s v="Reginald Doughe"/>
    <s v="Female"/>
    <n v="55498"/>
    <x v="0"/>
    <s v="Widowed"/>
    <x v="0"/>
    <s v="General - Con"/>
    <x v="0"/>
    <n v="2"/>
  </r>
  <r>
    <n v="3003"/>
    <s v="Paul Gree"/>
    <s v="Female"/>
    <n v="40722"/>
    <x v="2"/>
    <s v="Single"/>
    <x v="0"/>
    <s v="Field Operations"/>
    <x v="0"/>
    <n v="5"/>
  </r>
  <r>
    <n v="3004"/>
    <s v="Tiara Vele"/>
    <s v="Female"/>
    <n v="77466"/>
    <x v="4"/>
    <s v="Divorced"/>
    <x v="0"/>
    <s v="General - Con"/>
    <x v="0"/>
    <n v="5"/>
  </r>
  <r>
    <n v="3005"/>
    <s v="Mareli Wilson"/>
    <s v="Female"/>
    <n v="57657"/>
    <x v="1"/>
    <s v="Widowed"/>
    <x v="0"/>
    <s v="General - Con"/>
    <x v="0"/>
    <n v="2"/>
  </r>
  <r>
    <n v="3006"/>
    <s v="Efrain Underw"/>
    <s v="Female"/>
    <n v="88958"/>
    <x v="4"/>
    <s v="Single"/>
    <x v="0"/>
    <s v="Field Operations"/>
    <x v="0"/>
    <n v="1"/>
  </r>
  <r>
    <n v="3007"/>
    <s v="Madeline Powell"/>
    <s v="Female"/>
    <n v="22812"/>
    <x v="3"/>
    <s v="Married"/>
    <x v="0"/>
    <s v="General - Con"/>
    <x v="0"/>
    <n v="2"/>
  </r>
  <r>
    <n v="3008"/>
    <s v="Alfred Goodma"/>
    <s v="Female"/>
    <n v="96960"/>
    <x v="3"/>
    <s v="Widowed"/>
    <x v="0"/>
    <s v="General - Sga"/>
    <x v="0"/>
    <n v="4"/>
  </r>
  <r>
    <n v="3009"/>
    <s v="Aracely Kell"/>
    <s v="Male"/>
    <n v="14887"/>
    <x v="0"/>
    <s v="Married"/>
    <x v="0"/>
    <s v="Billable Consultants"/>
    <x v="0"/>
    <n v="2"/>
  </r>
  <r>
    <n v="3010"/>
    <s v="Morgan Velazq"/>
    <s v="Male"/>
    <n v="33080"/>
    <x v="2"/>
    <s v="Married"/>
    <x v="0"/>
    <s v="General - Con"/>
    <x v="0"/>
    <n v="1"/>
  </r>
  <r>
    <n v="3011"/>
    <s v="Isla Becker"/>
    <s v="Female"/>
    <n v="51348"/>
    <x v="1"/>
    <s v="Widowed"/>
    <x v="0"/>
    <s v="Engineers"/>
    <x v="0"/>
    <n v="5"/>
  </r>
  <r>
    <n v="3012"/>
    <s v="Scott Sanfor"/>
    <s v="Female"/>
    <n v="3143"/>
    <x v="4"/>
    <s v="Single"/>
    <x v="0"/>
    <s v="General - Sga"/>
    <x v="1"/>
    <n v="1"/>
  </r>
  <r>
    <n v="3013"/>
    <s v="Deja Ritter"/>
    <s v="Female"/>
    <n v="35422"/>
    <x v="4"/>
    <s v="Widowed"/>
    <x v="0"/>
    <s v="Splicing"/>
    <x v="3"/>
    <n v="1"/>
  </r>
  <r>
    <n v="3014"/>
    <s v="Amelia Gamble"/>
    <s v="Male"/>
    <n v="81914"/>
    <x v="1"/>
    <s v="Single"/>
    <x v="0"/>
    <s v="Field Operations"/>
    <x v="3"/>
    <n v="2"/>
  </r>
  <r>
    <n v="3015"/>
    <s v="Pranav Middle"/>
    <s v="Male"/>
    <n v="56005"/>
    <x v="1"/>
    <s v="Single"/>
    <x v="0"/>
    <s v="General - Sga"/>
    <x v="3"/>
    <n v="2"/>
  </r>
  <r>
    <n v="3016"/>
    <s v="Moshe Hunter"/>
    <s v="Male"/>
    <n v="19295"/>
    <x v="3"/>
    <s v="Widowed"/>
    <x v="0"/>
    <s v="Finance &amp; Accounting"/>
    <x v="3"/>
    <n v="4"/>
  </r>
  <r>
    <n v="3017"/>
    <s v="Arjun Gibson"/>
    <s v="Female"/>
    <n v="89360"/>
    <x v="2"/>
    <s v="Divorced"/>
    <x v="0"/>
    <s v="Field Operations"/>
    <x v="3"/>
    <n v="5"/>
  </r>
  <r>
    <n v="3018"/>
    <s v="Alaina Jenkin"/>
    <s v="Female"/>
    <n v="77355"/>
    <x v="3"/>
    <s v="Widowed"/>
    <x v="0"/>
    <s v="Project Management - Con"/>
    <x v="3"/>
    <n v="2"/>
  </r>
  <r>
    <n v="3019"/>
    <s v="Elyse Morrow"/>
    <s v="Female"/>
    <n v="26467"/>
    <x v="4"/>
    <s v="Married"/>
    <x v="0"/>
    <s v="Finance &amp; Accounting"/>
    <x v="3"/>
    <n v="2"/>
  </r>
  <r>
    <n v="3020"/>
    <s v="Lincoln Brad"/>
    <s v="Male"/>
    <n v="8903"/>
    <x v="3"/>
    <s v="Widowed"/>
    <x v="0"/>
    <s v="General - Con"/>
    <x v="3"/>
    <n v="2"/>
  </r>
  <r>
    <n v="3021"/>
    <s v="Allisson Brau"/>
    <s v="Male"/>
    <n v="95247"/>
    <x v="2"/>
    <s v="Single"/>
    <x v="0"/>
    <s v="Wireline Construction"/>
    <x v="3"/>
    <n v="2"/>
  </r>
  <r>
    <n v="3022"/>
    <s v="Leonel Chan"/>
    <s v="Male"/>
    <n v="23955"/>
    <x v="2"/>
    <s v="Married"/>
    <x v="0"/>
    <s v="Splicing"/>
    <x v="3"/>
    <n v="1"/>
  </r>
  <r>
    <n v="3023"/>
    <s v="Marshall Luca"/>
    <s v="Female"/>
    <n v="46410"/>
    <x v="3"/>
    <s v="Widowed"/>
    <x v="0"/>
    <s v="General - Con"/>
    <x v="3"/>
    <n v="2"/>
  </r>
  <r>
    <n v="3024"/>
    <s v="Haiden Scot"/>
    <s v="Female"/>
    <n v="51804"/>
    <x v="1"/>
    <s v="Widowed"/>
    <x v="0"/>
    <s v="Project Management - Con"/>
    <x v="0"/>
    <n v="2"/>
  </r>
  <r>
    <n v="3025"/>
    <s v="Kyan Mirand"/>
    <s v="Female"/>
    <n v="10677"/>
    <x v="3"/>
    <s v="Married"/>
    <x v="0"/>
    <s v="Project Management - Con"/>
    <x v="0"/>
    <n v="1"/>
  </r>
  <r>
    <n v="3026"/>
    <s v="Ayanna Garris"/>
    <s v="Female"/>
    <n v="80801"/>
    <x v="4"/>
    <s v="Divorced"/>
    <x v="0"/>
    <s v="Project Management - Con"/>
    <x v="0"/>
    <n v="2"/>
  </r>
  <r>
    <n v="3027"/>
    <s v="Alan Wood"/>
    <s v="Female"/>
    <n v="7984"/>
    <x v="0"/>
    <s v="Single"/>
    <x v="0"/>
    <s v="General - Eng"/>
    <x v="0"/>
    <n v="5"/>
  </r>
  <r>
    <n v="3028"/>
    <s v="Teagan Phelps"/>
    <s v="Female"/>
    <n v="32254"/>
    <x v="4"/>
    <s v="Married"/>
    <x v="0"/>
    <s v="Engineers"/>
    <x v="0"/>
    <n v="2"/>
  </r>
  <r>
    <n v="3029"/>
    <s v="Malachi Burnet"/>
    <s v="Female"/>
    <n v="5819"/>
    <x v="4"/>
    <s v="Widowed"/>
    <x v="0"/>
    <s v="Finance &amp; Accounting"/>
    <x v="0"/>
    <n v="4"/>
  </r>
  <r>
    <n v="3030"/>
    <s v="Kadin Mcdowe"/>
    <s v="Female"/>
    <n v="51064"/>
    <x v="0"/>
    <s v="Single"/>
    <x v="0"/>
    <s v="Wireline Construction"/>
    <x v="0"/>
    <n v="1"/>
  </r>
  <r>
    <n v="3031"/>
    <s v="Reed Brandt"/>
    <s v="Male"/>
    <n v="88435"/>
    <x v="4"/>
    <s v="Married"/>
    <x v="0"/>
    <s v="Project Management - Con"/>
    <x v="0"/>
    <n v="1"/>
  </r>
  <r>
    <n v="3032"/>
    <s v="Cristofer Schwar"/>
    <s v="Male"/>
    <n v="48042"/>
    <x v="4"/>
    <s v="Married"/>
    <x v="0"/>
    <s v="General - Con"/>
    <x v="0"/>
    <n v="2"/>
  </r>
  <r>
    <n v="3033"/>
    <s v="Jaelynn Salaza"/>
    <s v="Male"/>
    <n v="54212"/>
    <x v="0"/>
    <s v="Divorced"/>
    <x v="0"/>
    <s v="Engineers"/>
    <x v="0"/>
    <n v="2"/>
  </r>
  <r>
    <n v="3034"/>
    <s v="Macie Haye"/>
    <s v="Female"/>
    <n v="26202"/>
    <x v="0"/>
    <s v="Single"/>
    <x v="0"/>
    <s v="Field Operations"/>
    <x v="0"/>
    <n v="2"/>
  </r>
  <r>
    <n v="3035"/>
    <s v="Rodney Sno"/>
    <s v="Female"/>
    <n v="33464"/>
    <x v="2"/>
    <s v="Divorced"/>
    <x v="0"/>
    <s v="Engineers"/>
    <x v="0"/>
    <n v="1"/>
  </r>
  <r>
    <n v="3036"/>
    <s v="Reece Pott"/>
    <s v="Female"/>
    <n v="94333"/>
    <x v="0"/>
    <s v="Widowed"/>
    <x v="0"/>
    <s v="Technology / It"/>
    <x v="0"/>
    <n v="2"/>
  </r>
  <r>
    <n v="3037"/>
    <s v="Catalina Eato"/>
    <s v="Male"/>
    <n v="38200"/>
    <x v="4"/>
    <s v="Married"/>
    <x v="0"/>
    <s v="Field Operations"/>
    <x v="0"/>
    <n v="4"/>
  </r>
  <r>
    <n v="3038"/>
    <s v="Heidi Mannin"/>
    <s v="Male"/>
    <n v="76217"/>
    <x v="0"/>
    <s v="Divorced"/>
    <x v="0"/>
    <s v="Field Operations"/>
    <x v="0"/>
    <n v="2"/>
  </r>
  <r>
    <n v="3039"/>
    <s v="Marquis John"/>
    <s v="Female"/>
    <n v="91829"/>
    <x v="2"/>
    <s v="Single"/>
    <x v="0"/>
    <s v="Project Management - Con"/>
    <x v="0"/>
    <n v="5"/>
  </r>
  <r>
    <n v="3040"/>
    <s v="Areli Torres"/>
    <s v="Female"/>
    <n v="31946"/>
    <x v="0"/>
    <s v="Divorced"/>
    <x v="0"/>
    <s v="Field Operations"/>
    <x v="0"/>
    <n v="5"/>
  </r>
  <r>
    <n v="3041"/>
    <s v="Rey Morton"/>
    <s v="Female"/>
    <n v="2308"/>
    <x v="0"/>
    <s v="Single"/>
    <x v="0"/>
    <s v="General - Con"/>
    <x v="0"/>
    <n v="2"/>
  </r>
  <r>
    <n v="3042"/>
    <s v="Deven Gilles"/>
    <s v="Female"/>
    <n v="44194"/>
    <x v="0"/>
    <s v="Widowed"/>
    <x v="0"/>
    <s v="Fielders"/>
    <x v="1"/>
    <n v="4"/>
  </r>
  <r>
    <n v="3043"/>
    <s v="Rowan Gilber"/>
    <s v="Male"/>
    <n v="48124"/>
    <x v="3"/>
    <s v="Widowed"/>
    <x v="0"/>
    <s v="Catv"/>
    <x v="1"/>
    <n v="2"/>
  </r>
  <r>
    <n v="3044"/>
    <s v="Cullen Rui"/>
    <s v="Male"/>
    <n v="16165"/>
    <x v="0"/>
    <s v="Single"/>
    <x v="0"/>
    <s v="General - Con"/>
    <x v="1"/>
    <n v="2"/>
  </r>
  <r>
    <n v="3045"/>
    <s v="Kamron Goodwi"/>
    <s v="Male"/>
    <n v="64494"/>
    <x v="2"/>
    <s v="Single"/>
    <x v="0"/>
    <s v="General - Eng"/>
    <x v="1"/>
    <n v="2"/>
  </r>
  <r>
    <n v="3046"/>
    <s v="Claudia Melton"/>
    <s v="Female"/>
    <n v="85307"/>
    <x v="2"/>
    <s v="Single"/>
    <x v="0"/>
    <s v="Wireline Construction"/>
    <x v="1"/>
    <n v="4"/>
  </r>
  <r>
    <n v="3047"/>
    <s v="Francesca Low"/>
    <s v="Female"/>
    <n v="33237"/>
    <x v="0"/>
    <s v="Married"/>
    <x v="0"/>
    <s v="Engineers"/>
    <x v="1"/>
    <n v="5"/>
  </r>
  <r>
    <n v="3048"/>
    <s v="Violet Hor"/>
    <s v="Female"/>
    <n v="34381"/>
    <x v="0"/>
    <s v="Married"/>
    <x v="0"/>
    <s v="Isp"/>
    <x v="0"/>
    <n v="2"/>
  </r>
  <r>
    <n v="3049"/>
    <s v="Carlie Wagner"/>
    <s v="Female"/>
    <n v="96062"/>
    <x v="4"/>
    <s v="Married"/>
    <x v="0"/>
    <s v="General - Con"/>
    <x v="0"/>
    <n v="4"/>
  </r>
  <r>
    <n v="3050"/>
    <s v="Harmony Pruitt"/>
    <s v="Female"/>
    <n v="78746"/>
    <x v="0"/>
    <s v="Single"/>
    <x v="0"/>
    <s v="Splicing"/>
    <x v="0"/>
    <n v="4"/>
  </r>
  <r>
    <n v="3051"/>
    <s v="Briley Huerta"/>
    <s v="Female"/>
    <n v="96336"/>
    <x v="4"/>
    <s v="Widowed"/>
    <x v="0"/>
    <s v="Underground"/>
    <x v="0"/>
    <n v="5"/>
  </r>
  <r>
    <n v="3052"/>
    <s v="Ean Baraja"/>
    <s v="Female"/>
    <n v="60154"/>
    <x v="0"/>
    <s v="Single"/>
    <x v="0"/>
    <s v="General - Sga"/>
    <x v="0"/>
    <n v="5"/>
  </r>
  <r>
    <n v="3053"/>
    <s v="Dayana Gregor"/>
    <s v="Female"/>
    <n v="34734"/>
    <x v="4"/>
    <s v="Widowed"/>
    <x v="0"/>
    <s v="General - Con"/>
    <x v="0"/>
    <n v="2"/>
  </r>
  <r>
    <n v="3054"/>
    <s v="Zaniyah Mccart"/>
    <s v="Male"/>
    <n v="59668"/>
    <x v="0"/>
    <s v="Married"/>
    <x v="0"/>
    <s v="Field Operations"/>
    <x v="0"/>
    <n v="1"/>
  </r>
  <r>
    <n v="3055"/>
    <s v="Matthias Simo"/>
    <s v="Male"/>
    <n v="83604"/>
    <x v="2"/>
    <s v="Divorced"/>
    <x v="0"/>
    <s v="Field Operations"/>
    <x v="0"/>
    <n v="2"/>
  </r>
  <r>
    <n v="3056"/>
    <s v="Lyric Butler"/>
    <s v="Female"/>
    <n v="56056"/>
    <x v="2"/>
    <s v="Divorced"/>
    <x v="0"/>
    <s v="Wireless"/>
    <x v="0"/>
    <n v="5"/>
  </r>
  <r>
    <n v="3057"/>
    <s v="Bridger Dura"/>
    <s v="Female"/>
    <n v="58387"/>
    <x v="3"/>
    <s v="Divorced"/>
    <x v="0"/>
    <s v="General - Con"/>
    <x v="0"/>
    <n v="4"/>
  </r>
  <r>
    <n v="3058"/>
    <s v="Amirah Clin"/>
    <s v="Male"/>
    <n v="93290"/>
    <x v="4"/>
    <s v="Divorced"/>
    <x v="0"/>
    <s v="Yard (Material Handling)"/>
    <x v="0"/>
    <n v="1"/>
  </r>
  <r>
    <n v="3059"/>
    <s v="Izaiah Gallag"/>
    <s v="Female"/>
    <n v="73253"/>
    <x v="0"/>
    <s v="Widowed"/>
    <x v="0"/>
    <s v="Project Management - Con"/>
    <x v="0"/>
    <n v="1"/>
  </r>
  <r>
    <n v="3060"/>
    <s v="Marcelo Galvan"/>
    <s v="Male"/>
    <n v="13893"/>
    <x v="4"/>
    <s v="Widowed"/>
    <x v="0"/>
    <s v="Yard (Material Handling)"/>
    <x v="0"/>
    <n v="2"/>
  </r>
  <r>
    <n v="3061"/>
    <s v="Kaylynn Odo"/>
    <s v="Male"/>
    <n v="51434"/>
    <x v="2"/>
    <s v="Married"/>
    <x v="0"/>
    <s v="Wireline Construction"/>
    <x v="0"/>
    <n v="4"/>
  </r>
  <r>
    <n v="3062"/>
    <s v="Oliver Dalton"/>
    <s v="Female"/>
    <n v="71004"/>
    <x v="4"/>
    <s v="Divorced"/>
    <x v="0"/>
    <s v="General - Con"/>
    <x v="0"/>
    <n v="1"/>
  </r>
  <r>
    <n v="3063"/>
    <s v="Patience Henr"/>
    <s v="Female"/>
    <n v="46847"/>
    <x v="2"/>
    <s v="Widowed"/>
    <x v="0"/>
    <s v="Field Operations"/>
    <x v="0"/>
    <n v="5"/>
  </r>
  <r>
    <n v="3064"/>
    <s v="London Pennin"/>
    <s v="Female"/>
    <n v="76345"/>
    <x v="2"/>
    <s v="Divorced"/>
    <x v="0"/>
    <s v="Field Operations"/>
    <x v="0"/>
    <n v="4"/>
  </r>
  <r>
    <n v="3065"/>
    <s v="Anna Salaza"/>
    <s v="Female"/>
    <n v="15364"/>
    <x v="3"/>
    <s v="Divorced"/>
    <x v="0"/>
    <s v="Field Operations"/>
    <x v="0"/>
    <n v="4"/>
  </r>
  <r>
    <n v="3066"/>
    <s v="Vicente Davi"/>
    <s v="Male"/>
    <n v="2005"/>
    <x v="1"/>
    <s v="Divorced"/>
    <x v="0"/>
    <s v="Field Operations"/>
    <x v="0"/>
    <n v="1"/>
  </r>
  <r>
    <n v="3067"/>
    <s v="Annabel Lewi"/>
    <s v="Male"/>
    <n v="50527"/>
    <x v="1"/>
    <s v="Single"/>
    <x v="0"/>
    <s v="Field Operations"/>
    <x v="0"/>
    <n v="4"/>
  </r>
  <r>
    <n v="3068"/>
    <s v="Alana Nune"/>
    <s v="Male"/>
    <n v="21620"/>
    <x v="4"/>
    <s v="Single"/>
    <x v="0"/>
    <s v="Finance &amp; Accounting"/>
    <x v="0"/>
    <n v="5"/>
  </r>
  <r>
    <n v="3069"/>
    <s v="Jaylen Donald"/>
    <s v="Female"/>
    <n v="92533"/>
    <x v="0"/>
    <s v="Married"/>
    <x v="0"/>
    <s v="General - Con"/>
    <x v="0"/>
    <n v="4"/>
  </r>
  <r>
    <n v="3070"/>
    <s v="Malakai Shelto"/>
    <s v="Female"/>
    <n v="7528"/>
    <x v="0"/>
    <s v="Divorced"/>
    <x v="0"/>
    <s v="Wireline Construction"/>
    <x v="0"/>
    <n v="1"/>
  </r>
  <r>
    <n v="3071"/>
    <s v="Erick Woo"/>
    <s v="Female"/>
    <n v="34566"/>
    <x v="3"/>
    <s v="Married"/>
    <x v="0"/>
    <s v="General - Con"/>
    <x v="0"/>
    <n v="2"/>
  </r>
  <r>
    <n v="3072"/>
    <s v="Daniel Fry"/>
    <s v="Female"/>
    <n v="48363"/>
    <x v="4"/>
    <s v="Divorced"/>
    <x v="0"/>
    <s v="Wireless"/>
    <x v="0"/>
    <n v="1"/>
  </r>
  <r>
    <n v="3073"/>
    <s v="Jayvon Simpso"/>
    <s v="Female"/>
    <n v="27147"/>
    <x v="3"/>
    <s v="Single"/>
    <x v="0"/>
    <s v="General - Con"/>
    <x v="0"/>
    <n v="4"/>
  </r>
  <r>
    <n v="3074"/>
    <s v="Bryant Single"/>
    <s v="Female"/>
    <n v="79280"/>
    <x v="1"/>
    <s v="Single"/>
    <x v="0"/>
    <s v="Splicing"/>
    <x v="0"/>
    <n v="1"/>
  </r>
  <r>
    <n v="3075"/>
    <s v="Adam Mez"/>
    <s v="Female"/>
    <n v="18316"/>
    <x v="2"/>
    <s v="Single"/>
    <x v="0"/>
    <s v="Fielders"/>
    <x v="0"/>
    <n v="5"/>
  </r>
  <r>
    <n v="3076"/>
    <s v="Omari Keller"/>
    <s v="Male"/>
    <n v="3738"/>
    <x v="0"/>
    <s v="Married"/>
    <x v="0"/>
    <s v="General - Con"/>
    <x v="0"/>
    <n v="5"/>
  </r>
  <r>
    <n v="3077"/>
    <s v="Asher Mile"/>
    <s v="Male"/>
    <n v="16185"/>
    <x v="1"/>
    <s v="Married"/>
    <x v="0"/>
    <s v="General - Con"/>
    <x v="0"/>
    <n v="1"/>
  </r>
  <r>
    <n v="3078"/>
    <s v="Makaila Baxter"/>
    <s v="Male"/>
    <n v="10871"/>
    <x v="3"/>
    <s v="Widowed"/>
    <x v="0"/>
    <s v="General - Con"/>
    <x v="0"/>
    <n v="1"/>
  </r>
  <r>
    <n v="3079"/>
    <s v="Tommy Carter"/>
    <s v="Female"/>
    <n v="54361"/>
    <x v="3"/>
    <s v="Single"/>
    <x v="0"/>
    <s v="Aerial"/>
    <x v="0"/>
    <n v="4"/>
  </r>
  <r>
    <n v="3080"/>
    <s v="Zavier Rees"/>
    <s v="Female"/>
    <n v="82524"/>
    <x v="1"/>
    <s v="Widowed"/>
    <x v="0"/>
    <s v="General - Con"/>
    <x v="0"/>
    <n v="2"/>
  </r>
  <r>
    <n v="3081"/>
    <s v="Colt Kem"/>
    <s v="Male"/>
    <n v="18410"/>
    <x v="0"/>
    <s v="Widowed"/>
    <x v="0"/>
    <s v="Finance &amp; Accounting"/>
    <x v="0"/>
    <n v="2"/>
  </r>
  <r>
    <n v="3082"/>
    <s v="Marco Robles"/>
    <s v="Female"/>
    <n v="53176"/>
    <x v="2"/>
    <s v="Single"/>
    <x v="0"/>
    <s v="Field Operations"/>
    <x v="0"/>
    <n v="1"/>
  </r>
  <r>
    <n v="3083"/>
    <s v="Nick Palmer"/>
    <s v="Male"/>
    <n v="55790"/>
    <x v="4"/>
    <s v="Widowed"/>
    <x v="0"/>
    <s v="Aerial"/>
    <x v="0"/>
    <n v="2"/>
  </r>
  <r>
    <n v="3084"/>
    <s v="Mekhi Hopkin"/>
    <s v="Male"/>
    <n v="64716"/>
    <x v="3"/>
    <s v="Widowed"/>
    <x v="0"/>
    <s v="General - Con"/>
    <x v="0"/>
    <n v="4"/>
  </r>
  <r>
    <n v="3085"/>
    <s v="Eileen Onea"/>
    <s v="Female"/>
    <n v="21299"/>
    <x v="4"/>
    <s v="Single"/>
    <x v="0"/>
    <s v="Field Operations"/>
    <x v="0"/>
    <n v="2"/>
  </r>
  <r>
    <n v="3086"/>
    <s v="Alani Cooley"/>
    <s v="Female"/>
    <n v="51176"/>
    <x v="4"/>
    <s v="Divorced"/>
    <x v="0"/>
    <s v="Aerial"/>
    <x v="0"/>
    <n v="1"/>
  </r>
  <r>
    <n v="3087"/>
    <s v="Corinne Campos"/>
    <s v="Female"/>
    <n v="51274"/>
    <x v="3"/>
    <s v="Married"/>
    <x v="0"/>
    <s v="Project Management - Con"/>
    <x v="0"/>
    <n v="4"/>
  </r>
  <r>
    <n v="3088"/>
    <s v="Heaven Nelson"/>
    <s v="Female"/>
    <n v="52777"/>
    <x v="2"/>
    <s v="Married"/>
    <x v="0"/>
    <s v="Field Operations"/>
    <x v="0"/>
    <n v="5"/>
  </r>
  <r>
    <n v="3089"/>
    <s v="Baylee Castan"/>
    <s v="Female"/>
    <n v="51728"/>
    <x v="3"/>
    <s v="Single"/>
    <x v="0"/>
    <s v="Field Operations"/>
    <x v="0"/>
    <n v="4"/>
  </r>
  <r>
    <n v="3090"/>
    <s v="Morgan Rot"/>
    <s v="Male"/>
    <n v="54485"/>
    <x v="3"/>
    <s v="Married"/>
    <x v="0"/>
    <s v="Field Operations"/>
    <x v="0"/>
    <n v="5"/>
  </r>
  <r>
    <n v="3091"/>
    <s v="Kali Hensle"/>
    <s v="Male"/>
    <n v="6649"/>
    <x v="0"/>
    <s v="Single"/>
    <x v="0"/>
    <s v="Billable Consultants"/>
    <x v="0"/>
    <n v="5"/>
  </r>
  <r>
    <n v="3092"/>
    <s v="Beckett Sandov"/>
    <s v="Female"/>
    <n v="48374"/>
    <x v="2"/>
    <s v="Married"/>
    <x v="0"/>
    <s v="Field Operations"/>
    <x v="0"/>
    <n v="2"/>
  </r>
  <r>
    <n v="3093"/>
    <s v="Isabell Meadow"/>
    <s v="Female"/>
    <n v="31227"/>
    <x v="4"/>
    <s v="Divorced"/>
    <x v="0"/>
    <s v="Splicing"/>
    <x v="0"/>
    <n v="2"/>
  </r>
  <r>
    <n v="3094"/>
    <s v="Jordin Alexan"/>
    <s v="Female"/>
    <n v="84169"/>
    <x v="2"/>
    <s v="Widowed"/>
    <x v="0"/>
    <s v="Engineers"/>
    <x v="0"/>
    <n v="1"/>
  </r>
  <r>
    <n v="3095"/>
    <s v="Frederick Carney"/>
    <s v="Female"/>
    <n v="69905"/>
    <x v="2"/>
    <s v="Divorced"/>
    <x v="0"/>
    <s v="Field Operations"/>
    <x v="0"/>
    <n v="4"/>
  </r>
  <r>
    <n v="3096"/>
    <s v="Baron Lindse"/>
    <s v="Female"/>
    <n v="59014"/>
    <x v="1"/>
    <s v="Single"/>
    <x v="0"/>
    <s v="Engineers"/>
    <x v="0"/>
    <n v="5"/>
  </r>
  <r>
    <n v="3097"/>
    <s v="Rigoberto Gentry"/>
    <s v="Female"/>
    <n v="97514"/>
    <x v="0"/>
    <s v="Married"/>
    <x v="0"/>
    <s v="Project Management - Con"/>
    <x v="0"/>
    <n v="4"/>
  </r>
  <r>
    <n v="3098"/>
    <s v="Rayne Chambe"/>
    <s v="Male"/>
    <n v="20436"/>
    <x v="3"/>
    <s v="Widowed"/>
    <x v="0"/>
    <s v="Fielders"/>
    <x v="0"/>
    <n v="4"/>
  </r>
  <r>
    <n v="3099"/>
    <s v="Laila Simmon"/>
    <s v="Male"/>
    <n v="44977"/>
    <x v="3"/>
    <s v="Divorced"/>
    <x v="0"/>
    <s v="Fielders"/>
    <x v="1"/>
    <n v="4"/>
  </r>
  <r>
    <n v="3100"/>
    <s v="Carsen Schmid"/>
    <s v="Female"/>
    <n v="58513"/>
    <x v="0"/>
    <s v="Single"/>
    <x v="0"/>
    <s v="General - Con"/>
    <x v="0"/>
    <n v="5"/>
  </r>
  <r>
    <n v="3101"/>
    <s v="Bethany Mcka"/>
    <s v="Female"/>
    <n v="79029"/>
    <x v="4"/>
    <s v="Single"/>
    <x v="0"/>
    <s v="General - Con"/>
    <x v="0"/>
    <n v="2"/>
  </r>
  <r>
    <n v="3102"/>
    <s v="Eden Robles"/>
    <s v="Male"/>
    <n v="11092"/>
    <x v="3"/>
    <s v="Widowed"/>
    <x v="0"/>
    <s v="Field Operations"/>
    <x v="1"/>
    <n v="2"/>
  </r>
  <r>
    <n v="3103"/>
    <s v="Abel Sno"/>
    <s v="Male"/>
    <n v="87665"/>
    <x v="4"/>
    <s v="Single"/>
    <x v="0"/>
    <s v="Field Operations"/>
    <x v="0"/>
    <n v="4"/>
  </r>
  <r>
    <n v="3104"/>
    <s v="Ashton Winter"/>
    <s v="Female"/>
    <n v="71716"/>
    <x v="3"/>
    <s v="Married"/>
    <x v="0"/>
    <s v="General - Con"/>
    <x v="0"/>
    <n v="2"/>
  </r>
  <r>
    <n v="3105"/>
    <s v="Josie Melton"/>
    <s v="Male"/>
    <n v="86764"/>
    <x v="3"/>
    <s v="Married"/>
    <x v="0"/>
    <s v="Fielders"/>
    <x v="0"/>
    <n v="1"/>
  </r>
  <r>
    <n v="3106"/>
    <s v="Bruno Jimene"/>
    <s v="Male"/>
    <n v="33599"/>
    <x v="1"/>
    <s v="Divorced"/>
    <x v="0"/>
    <s v="Field Operations"/>
    <x v="0"/>
    <n v="4"/>
  </r>
  <r>
    <n v="3107"/>
    <s v="Elijah Bar"/>
    <s v="Female"/>
    <n v="5797"/>
    <x v="3"/>
    <s v="Widowed"/>
    <x v="0"/>
    <s v="Wireline Construction"/>
    <x v="0"/>
    <n v="4"/>
  </r>
  <r>
    <n v="3108"/>
    <s v="Oswaldo Hanson"/>
    <s v="Female"/>
    <n v="91007"/>
    <x v="1"/>
    <s v="Married"/>
    <x v="0"/>
    <s v="General - Con"/>
    <x v="0"/>
    <n v="2"/>
  </r>
  <r>
    <n v="3109"/>
    <s v="Samara Robers"/>
    <s v="Female"/>
    <n v="93749"/>
    <x v="0"/>
    <s v="Married"/>
    <x v="0"/>
    <s v="Fielders"/>
    <x v="3"/>
    <n v="2"/>
  </r>
  <r>
    <n v="3110"/>
    <s v="Luis Frazie"/>
    <s v="Female"/>
    <n v="51909"/>
    <x v="1"/>
    <s v="Single"/>
    <x v="0"/>
    <s v="Wireline Construction"/>
    <x v="0"/>
    <n v="2"/>
  </r>
  <r>
    <n v="3111"/>
    <s v="Jaquan Hancoc"/>
    <s v="Female"/>
    <n v="71638"/>
    <x v="2"/>
    <s v="Divorced"/>
    <x v="0"/>
    <s v="Field Operations"/>
    <x v="0"/>
    <n v="1"/>
  </r>
  <r>
    <n v="3112"/>
    <s v="Emanuel George"/>
    <s v="Male"/>
    <n v="85416"/>
    <x v="4"/>
    <s v="Single"/>
    <x v="0"/>
    <s v="Shop (Fleet)"/>
    <x v="0"/>
    <n v="4"/>
  </r>
  <r>
    <n v="3113"/>
    <s v="Giselle Calder"/>
    <s v="Female"/>
    <n v="96092"/>
    <x v="0"/>
    <s v="Divorced"/>
    <x v="0"/>
    <s v="Project Management - Con"/>
    <x v="0"/>
    <n v="4"/>
  </r>
  <r>
    <n v="3114"/>
    <s v="Cullen French"/>
    <s v="Female"/>
    <n v="46346"/>
    <x v="4"/>
    <s v="Divorced"/>
    <x v="0"/>
    <s v="Isp"/>
    <x v="0"/>
    <n v="2"/>
  </r>
  <r>
    <n v="3115"/>
    <s v="Braiden Kirb"/>
    <s v="Female"/>
    <n v="10137"/>
    <x v="1"/>
    <s v="Divorced"/>
    <x v="0"/>
    <s v="Project Management - Con"/>
    <x v="0"/>
    <n v="4"/>
  </r>
  <r>
    <n v="3116"/>
    <s v="Johnathan Harmon"/>
    <s v="Female"/>
    <n v="97547"/>
    <x v="1"/>
    <s v="Married"/>
    <x v="0"/>
    <s v="Field Operations"/>
    <x v="0"/>
    <n v="5"/>
  </r>
  <r>
    <n v="3117"/>
    <s v="Camren Bridge"/>
    <s v="Female"/>
    <n v="48509"/>
    <x v="0"/>
    <s v="Married"/>
    <x v="0"/>
    <s v="General - Sga"/>
    <x v="0"/>
    <n v="2"/>
  </r>
  <r>
    <n v="3118"/>
    <s v="Jeramiah Chandl"/>
    <s v="Female"/>
    <n v="48848"/>
    <x v="3"/>
    <s v="Divorced"/>
    <x v="0"/>
    <s v="Catv"/>
    <x v="0"/>
    <n v="2"/>
  </r>
  <r>
    <n v="3119"/>
    <s v="Dana Steven"/>
    <s v="Male"/>
    <n v="71016"/>
    <x v="2"/>
    <s v="Single"/>
    <x v="0"/>
    <s v="General - Con"/>
    <x v="0"/>
    <n v="5"/>
  </r>
  <r>
    <n v="3120"/>
    <s v="Angelique Hoga"/>
    <s v="Female"/>
    <n v="28645"/>
    <x v="4"/>
    <s v="Widowed"/>
    <x v="0"/>
    <s v="Aerial"/>
    <x v="0"/>
    <n v="4"/>
  </r>
  <r>
    <n v="3121"/>
    <s v="Moriah Dodson"/>
    <s v="Female"/>
    <n v="58015"/>
    <x v="3"/>
    <s v="Single"/>
    <x v="0"/>
    <s v="Project Management - Con"/>
    <x v="0"/>
    <n v="4"/>
  </r>
  <r>
    <n v="3122"/>
    <s v="Connor Bra"/>
    <s v="Female"/>
    <n v="18652"/>
    <x v="0"/>
    <s v="Single"/>
    <x v="0"/>
    <s v="Project Management - Con"/>
    <x v="0"/>
    <n v="5"/>
  </r>
  <r>
    <n v="3123"/>
    <s v="Zaiden Leblan"/>
    <s v="Male"/>
    <n v="94273"/>
    <x v="1"/>
    <s v="Married"/>
    <x v="0"/>
    <s v="Splicing"/>
    <x v="0"/>
    <n v="4"/>
  </r>
  <r>
    <n v="3124"/>
    <s v="Taliyah Yan"/>
    <s v="Female"/>
    <n v="97060"/>
    <x v="0"/>
    <s v="Single"/>
    <x v="0"/>
    <s v="Engineers"/>
    <x v="0"/>
    <n v="5"/>
  </r>
  <r>
    <n v="3125"/>
    <s v="Boston Cochra"/>
    <s v="Male"/>
    <n v="10433"/>
    <x v="3"/>
    <s v="Divorced"/>
    <x v="0"/>
    <s v="Aerial"/>
    <x v="0"/>
    <n v="4"/>
  </r>
  <r>
    <n v="3126"/>
    <s v="Amelia Muelle"/>
    <s v="Male"/>
    <n v="35212"/>
    <x v="3"/>
    <s v="Divorced"/>
    <x v="0"/>
    <s v="Project Management - Con"/>
    <x v="0"/>
    <n v="2"/>
  </r>
  <r>
    <n v="3127"/>
    <s v="Lillianna Hul"/>
    <s v="Male"/>
    <n v="3213"/>
    <x v="0"/>
    <s v="Married"/>
    <x v="0"/>
    <s v="Project Management - Con"/>
    <x v="0"/>
    <n v="2"/>
  </r>
  <r>
    <n v="3128"/>
    <s v="Laci Freder"/>
    <s v="Female"/>
    <n v="7259"/>
    <x v="3"/>
    <s v="Widowed"/>
    <x v="0"/>
    <s v="Field Operations"/>
    <x v="0"/>
    <n v="2"/>
  </r>
  <r>
    <n v="3129"/>
    <s v="Jayda Chapma"/>
    <s v="Female"/>
    <n v="11631"/>
    <x v="3"/>
    <s v="Widowed"/>
    <x v="0"/>
    <s v="Underground"/>
    <x v="0"/>
    <n v="5"/>
  </r>
  <r>
    <n v="3130"/>
    <s v="Kennedy Bear"/>
    <s v="Female"/>
    <n v="73890"/>
    <x v="3"/>
    <s v="Widowed"/>
    <x v="0"/>
    <s v="Wireline Construction"/>
    <x v="0"/>
    <n v="5"/>
  </r>
  <r>
    <n v="3131"/>
    <s v="Alma Hann"/>
    <s v="Female"/>
    <n v="28053"/>
    <x v="1"/>
    <s v="Single"/>
    <x v="0"/>
    <s v="Wireline Construction"/>
    <x v="0"/>
    <n v="2"/>
  </r>
  <r>
    <n v="3132"/>
    <s v="Ximena Suarez"/>
    <s v="Female"/>
    <n v="12694"/>
    <x v="4"/>
    <s v="Divorced"/>
    <x v="0"/>
    <s v="Field Operations"/>
    <x v="0"/>
    <n v="4"/>
  </r>
  <r>
    <n v="3133"/>
    <s v="Aydin Dixo"/>
    <s v="Male"/>
    <n v="83481"/>
    <x v="0"/>
    <s v="Married"/>
    <x v="0"/>
    <s v="Project Management - Con"/>
    <x v="0"/>
    <n v="5"/>
  </r>
  <r>
    <n v="3134"/>
    <s v="Heidi Joyc"/>
    <s v="Female"/>
    <n v="2140"/>
    <x v="1"/>
    <s v="Married"/>
    <x v="0"/>
    <s v="Fielders"/>
    <x v="1"/>
    <n v="5"/>
  </r>
  <r>
    <n v="3135"/>
    <s v="Elle Spears"/>
    <s v="Female"/>
    <n v="9790"/>
    <x v="0"/>
    <s v="Single"/>
    <x v="0"/>
    <s v="Project Management - Con"/>
    <x v="0"/>
    <n v="4"/>
  </r>
  <r>
    <n v="3136"/>
    <s v="Cesar Anders"/>
    <s v="Female"/>
    <n v="52077"/>
    <x v="1"/>
    <s v="Married"/>
    <x v="0"/>
    <s v="Project Management - Con"/>
    <x v="0"/>
    <n v="4"/>
  </r>
  <r>
    <n v="3137"/>
    <s v="Dean Mckenz"/>
    <s v="Female"/>
    <n v="50624"/>
    <x v="2"/>
    <s v="Single"/>
    <x v="0"/>
    <s v="Field Operations"/>
    <x v="0"/>
    <n v="2"/>
  </r>
  <r>
    <n v="3138"/>
    <s v="Isabell W"/>
    <s v="Female"/>
    <n v="83438"/>
    <x v="3"/>
    <s v="Single"/>
    <x v="0"/>
    <s v="Field Operations"/>
    <x v="0"/>
    <n v="4"/>
  </r>
  <r>
    <n v="3139"/>
    <s v="Kenny Blanch"/>
    <s v="Female"/>
    <n v="29416"/>
    <x v="4"/>
    <s v="Single"/>
    <x v="0"/>
    <s v="Field Operations"/>
    <x v="0"/>
    <n v="4"/>
  </r>
  <r>
    <n v="3140"/>
    <s v="Evie Bear"/>
    <s v="Male"/>
    <n v="89284"/>
    <x v="1"/>
    <s v="Widowed"/>
    <x v="0"/>
    <s v="Catv"/>
    <x v="0"/>
    <n v="5"/>
  </r>
  <r>
    <n v="3141"/>
    <s v="Aliya Morton"/>
    <s v="Male"/>
    <n v="9420"/>
    <x v="3"/>
    <s v="Married"/>
    <x v="0"/>
    <s v="Field Operations"/>
    <x v="1"/>
    <n v="2"/>
  </r>
  <r>
    <n v="3142"/>
    <s v="Ingrid Wilkin"/>
    <s v="Female"/>
    <n v="49701"/>
    <x v="0"/>
    <s v="Single"/>
    <x v="0"/>
    <s v="General - Con"/>
    <x v="0"/>
    <n v="4"/>
  </r>
  <r>
    <n v="3143"/>
    <s v="Morgan Elliot"/>
    <s v="Female"/>
    <n v="32652"/>
    <x v="3"/>
    <s v="Widowed"/>
    <x v="0"/>
    <s v="Aerial"/>
    <x v="0"/>
    <n v="2"/>
  </r>
  <r>
    <n v="3144"/>
    <s v="Shannon Lamber"/>
    <s v="Male"/>
    <n v="4496"/>
    <x v="1"/>
    <s v="Married"/>
    <x v="0"/>
    <s v="Engineers"/>
    <x v="1"/>
    <n v="2"/>
  </r>
  <r>
    <n v="3145"/>
    <s v="Prince Pett"/>
    <s v="Male"/>
    <n v="59765"/>
    <x v="4"/>
    <s v="Divorced"/>
    <x v="0"/>
    <s v="Field Operations"/>
    <x v="0"/>
    <n v="2"/>
  </r>
  <r>
    <n v="3146"/>
    <s v="Abril Joseph"/>
    <s v="Female"/>
    <n v="19021"/>
    <x v="0"/>
    <s v="Widowed"/>
    <x v="0"/>
    <s v="Project Management - Con"/>
    <x v="0"/>
    <n v="4"/>
  </r>
  <r>
    <n v="3147"/>
    <s v="Bobby Lev"/>
    <s v="Male"/>
    <n v="48709"/>
    <x v="1"/>
    <s v="Divorced"/>
    <x v="0"/>
    <s v="General - Sga"/>
    <x v="0"/>
    <n v="5"/>
  </r>
  <r>
    <n v="3148"/>
    <s v="Gustavo Durham"/>
    <s v="Male"/>
    <n v="76147"/>
    <x v="0"/>
    <s v="Single"/>
    <x v="0"/>
    <s v="Aerial"/>
    <x v="1"/>
    <n v="2"/>
  </r>
  <r>
    <n v="3149"/>
    <s v="Teagan Steven"/>
    <s v="Female"/>
    <n v="19987"/>
    <x v="3"/>
    <s v="Single"/>
    <x v="0"/>
    <s v="Field Operations"/>
    <x v="1"/>
    <n v="2"/>
  </r>
  <r>
    <n v="3150"/>
    <s v="Neil Patton"/>
    <s v="Female"/>
    <n v="11927"/>
    <x v="4"/>
    <s v="Widowed"/>
    <x v="0"/>
    <s v="Aerial"/>
    <x v="0"/>
    <n v="2"/>
  </r>
  <r>
    <n v="3151"/>
    <s v="Khalil Guzman"/>
    <s v="Female"/>
    <n v="81158"/>
    <x v="0"/>
    <s v="Widowed"/>
    <x v="0"/>
    <s v="Field Operations"/>
    <x v="1"/>
    <n v="4"/>
  </r>
  <r>
    <n v="3152"/>
    <s v="Alaina May"/>
    <s v="Female"/>
    <n v="27163"/>
    <x v="3"/>
    <s v="Widowed"/>
    <x v="0"/>
    <s v="Field Operations"/>
    <x v="1"/>
    <n v="5"/>
  </r>
  <r>
    <n v="3153"/>
    <s v="Jagger Morgan"/>
    <s v="Female"/>
    <n v="96230"/>
    <x v="2"/>
    <s v="Single"/>
    <x v="0"/>
    <s v="Field Operations"/>
    <x v="0"/>
    <n v="4"/>
  </r>
  <r>
    <n v="3154"/>
    <s v="Donavan Kenned"/>
    <s v="Female"/>
    <n v="75205"/>
    <x v="3"/>
    <s v="Single"/>
    <x v="0"/>
    <s v="Engineers"/>
    <x v="0"/>
    <n v="2"/>
  </r>
  <r>
    <n v="3155"/>
    <s v="Amy Freder"/>
    <s v="Male"/>
    <n v="56136"/>
    <x v="3"/>
    <s v="Married"/>
    <x v="0"/>
    <s v="General - Con"/>
    <x v="0"/>
    <n v="2"/>
  </r>
  <r>
    <n v="3156"/>
    <s v="Pierce Charle"/>
    <s v="Female"/>
    <n v="65327"/>
    <x v="3"/>
    <s v="Married"/>
    <x v="0"/>
    <s v="General - Con"/>
    <x v="0"/>
    <n v="5"/>
  </r>
  <r>
    <n v="3157"/>
    <s v="Deegan Pha"/>
    <s v="Female"/>
    <n v="25266"/>
    <x v="0"/>
    <s v="Divorced"/>
    <x v="0"/>
    <s v="Billable Consultants"/>
    <x v="1"/>
    <n v="5"/>
  </r>
  <r>
    <n v="3158"/>
    <s v="Seth Oneill"/>
    <s v="Female"/>
    <n v="35824"/>
    <x v="1"/>
    <s v="Divorced"/>
    <x v="0"/>
    <s v="General - Sga"/>
    <x v="1"/>
    <n v="2"/>
  </r>
  <r>
    <n v="3159"/>
    <s v="Mollie Woodwa"/>
    <s v="Female"/>
    <n v="24940"/>
    <x v="4"/>
    <s v="Married"/>
    <x v="0"/>
    <s v="Field Operations"/>
    <x v="0"/>
    <n v="4"/>
  </r>
  <r>
    <n v="3160"/>
    <s v="Baylee Warner"/>
    <s v="Female"/>
    <n v="69293"/>
    <x v="2"/>
    <s v="Single"/>
    <x v="0"/>
    <s v="Splicing"/>
    <x v="1"/>
    <n v="4"/>
  </r>
  <r>
    <n v="3161"/>
    <s v="Celeste Alliso"/>
    <s v="Female"/>
    <n v="9346"/>
    <x v="3"/>
    <s v="Divorced"/>
    <x v="0"/>
    <s v="General - Con"/>
    <x v="0"/>
    <n v="1"/>
  </r>
  <r>
    <n v="3162"/>
    <s v="Camryn Clar"/>
    <s v="Male"/>
    <n v="57257"/>
    <x v="0"/>
    <s v="Single"/>
    <x v="0"/>
    <s v="Isp"/>
    <x v="0"/>
    <n v="5"/>
  </r>
  <r>
    <n v="3163"/>
    <s v="Geovanni Crawfo"/>
    <s v="Male"/>
    <n v="57484"/>
    <x v="3"/>
    <s v="Married"/>
    <x v="0"/>
    <s v="Catv"/>
    <x v="0"/>
    <n v="4"/>
  </r>
  <r>
    <n v="3164"/>
    <s v="Danielle Blanch"/>
    <s v="Female"/>
    <n v="89536"/>
    <x v="2"/>
    <s v="Married"/>
    <x v="0"/>
    <s v="Field Operations"/>
    <x v="0"/>
    <n v="5"/>
  </r>
  <r>
    <n v="3165"/>
    <s v="Kasey Pineda"/>
    <s v="Female"/>
    <n v="38677"/>
    <x v="3"/>
    <s v="Single"/>
    <x v="0"/>
    <s v="Field Operations"/>
    <x v="0"/>
    <n v="2"/>
  </r>
  <r>
    <n v="3166"/>
    <s v="Kenzie Friedm"/>
    <s v="Female"/>
    <n v="28796"/>
    <x v="0"/>
    <s v="Single"/>
    <x v="0"/>
    <s v="Field Operations"/>
    <x v="1"/>
    <n v="2"/>
  </r>
  <r>
    <n v="3167"/>
    <s v="Destinee Meji"/>
    <s v="Male"/>
    <n v="2156"/>
    <x v="2"/>
    <s v="Divorced"/>
    <x v="0"/>
    <s v="Splicing"/>
    <x v="1"/>
    <n v="4"/>
  </r>
  <r>
    <n v="3168"/>
    <s v="Deshawn Henr"/>
    <s v="Male"/>
    <n v="86333"/>
    <x v="1"/>
    <s v="Married"/>
    <x v="0"/>
    <s v="Sales &amp; Marketing"/>
    <x v="0"/>
    <n v="2"/>
  </r>
  <r>
    <n v="3169"/>
    <s v="Cristian Ritter"/>
    <s v="Female"/>
    <n v="17633"/>
    <x v="2"/>
    <s v="Single"/>
    <x v="0"/>
    <s v="Aerial"/>
    <x v="1"/>
    <n v="4"/>
  </r>
  <r>
    <n v="3170"/>
    <s v="Demarcus Huffma"/>
    <s v="Male"/>
    <n v="16568"/>
    <x v="4"/>
    <s v="Married"/>
    <x v="0"/>
    <s v="Field Operations"/>
    <x v="0"/>
    <n v="2"/>
  </r>
  <r>
    <n v="3171"/>
    <s v="Regina Lope"/>
    <s v="Female"/>
    <n v="44233"/>
    <x v="0"/>
    <s v="Widowed"/>
    <x v="0"/>
    <s v="Engineers"/>
    <x v="0"/>
    <n v="5"/>
  </r>
  <r>
    <n v="3172"/>
    <s v="Justice Clar"/>
    <s v="Female"/>
    <n v="41155"/>
    <x v="4"/>
    <s v="Divorced"/>
    <x v="0"/>
    <s v="Shop (Fleet)"/>
    <x v="0"/>
    <n v="4"/>
  </r>
  <r>
    <n v="3173"/>
    <s v="Tucker Sweene"/>
    <s v="Female"/>
    <n v="24597"/>
    <x v="4"/>
    <s v="Married"/>
    <x v="0"/>
    <s v="Billable Consultants"/>
    <x v="0"/>
    <n v="1"/>
  </r>
  <r>
    <n v="3174"/>
    <s v="Roy Prat"/>
    <s v="Female"/>
    <n v="59255"/>
    <x v="1"/>
    <s v="Single"/>
    <x v="0"/>
    <s v="Catv"/>
    <x v="0"/>
    <n v="5"/>
  </r>
  <r>
    <n v="3175"/>
    <s v="Raphael Whitne"/>
    <s v="Female"/>
    <n v="97410"/>
    <x v="4"/>
    <s v="Single"/>
    <x v="0"/>
    <s v="Fielders"/>
    <x v="0"/>
    <n v="1"/>
  </r>
  <r>
    <n v="3176"/>
    <s v="Cade Palmer"/>
    <s v="Female"/>
    <n v="42252"/>
    <x v="2"/>
    <s v="Widowed"/>
    <x v="0"/>
    <s v="Project Management - Con"/>
    <x v="1"/>
    <n v="1"/>
  </r>
  <r>
    <n v="3177"/>
    <s v="Abel Pott"/>
    <s v="Female"/>
    <n v="48294"/>
    <x v="4"/>
    <s v="Single"/>
    <x v="0"/>
    <s v="Project Management - Con"/>
    <x v="0"/>
    <n v="1"/>
  </r>
  <r>
    <n v="3178"/>
    <s v="Wayne Leo"/>
    <s v="Female"/>
    <n v="45258"/>
    <x v="0"/>
    <s v="Married"/>
    <x v="0"/>
    <s v="Field Operations"/>
    <x v="3"/>
    <n v="1"/>
  </r>
  <r>
    <n v="3179"/>
    <s v="Amya Armstr"/>
    <s v="Male"/>
    <n v="96822"/>
    <x v="3"/>
    <s v="Divorced"/>
    <x v="0"/>
    <s v="Field Operations"/>
    <x v="0"/>
    <n v="2"/>
  </r>
  <r>
    <n v="3180"/>
    <s v="Johnny Whiteh"/>
    <s v="Female"/>
    <n v="14828"/>
    <x v="1"/>
    <s v="Divorced"/>
    <x v="0"/>
    <s v="Field Operations"/>
    <x v="0"/>
    <n v="4"/>
  </r>
  <r>
    <n v="3181"/>
    <s v="Antwan Clayto"/>
    <s v="Female"/>
    <n v="26328"/>
    <x v="2"/>
    <s v="Single"/>
    <x v="0"/>
    <s v="General - Con"/>
    <x v="0"/>
    <n v="4"/>
  </r>
  <r>
    <n v="3182"/>
    <s v="Dexter Presto"/>
    <s v="Female"/>
    <n v="55287"/>
    <x v="0"/>
    <s v="Married"/>
    <x v="0"/>
    <s v="Field Operations"/>
    <x v="3"/>
    <n v="2"/>
  </r>
  <r>
    <n v="3183"/>
    <s v="Uriah Guerre"/>
    <s v="Male"/>
    <n v="40809"/>
    <x v="2"/>
    <s v="Single"/>
    <x v="0"/>
    <s v="Engineers"/>
    <x v="3"/>
    <n v="3"/>
  </r>
  <r>
    <n v="3184"/>
    <s v="Dakota Oliver"/>
    <s v="Female"/>
    <n v="9994"/>
    <x v="1"/>
    <s v="Single"/>
    <x v="0"/>
    <s v="Field Operations"/>
    <x v="3"/>
    <n v="5"/>
  </r>
  <r>
    <n v="3185"/>
    <s v="Selena Yode"/>
    <s v="Female"/>
    <n v="91605"/>
    <x v="2"/>
    <s v="Divorced"/>
    <x v="0"/>
    <s v="Field Operations"/>
    <x v="3"/>
    <n v="2"/>
  </r>
  <r>
    <n v="3186"/>
    <s v="Kaila Flower"/>
    <s v="Female"/>
    <n v="76162"/>
    <x v="3"/>
    <s v="Divorced"/>
    <x v="0"/>
    <s v="Aerial"/>
    <x v="0"/>
    <n v="2"/>
  </r>
  <r>
    <n v="3187"/>
    <s v="Dashawn Ramire"/>
    <s v="Female"/>
    <n v="13522"/>
    <x v="3"/>
    <s v="Single"/>
    <x v="0"/>
    <s v="Wireline Construction"/>
    <x v="3"/>
    <n v="3"/>
  </r>
  <r>
    <n v="3188"/>
    <s v="Meghan Ra"/>
    <s v="Male"/>
    <n v="2956"/>
    <x v="1"/>
    <s v="Divorced"/>
    <x v="0"/>
    <s v="Field Operations"/>
    <x v="0"/>
    <n v="4"/>
  </r>
  <r>
    <n v="3189"/>
    <s v="Jasiah Palmer"/>
    <s v="Female"/>
    <n v="46851"/>
    <x v="4"/>
    <s v="Married"/>
    <x v="0"/>
    <s v="Project Management - Con"/>
    <x v="3"/>
    <n v="1"/>
  </r>
  <r>
    <n v="3190"/>
    <s v="Jaiden Hawkin"/>
    <s v="Male"/>
    <n v="89125"/>
    <x v="0"/>
    <s v="Divorced"/>
    <x v="0"/>
    <s v="General - Con"/>
    <x v="3"/>
    <n v="2"/>
  </r>
  <r>
    <n v="3191"/>
    <s v="Monserrat Mirand"/>
    <s v="Male"/>
    <n v="29435"/>
    <x v="3"/>
    <s v="Married"/>
    <x v="0"/>
    <s v="Technology / It"/>
    <x v="0"/>
    <n v="2"/>
  </r>
  <r>
    <n v="3192"/>
    <s v="Johnathon Lync"/>
    <s v="Female"/>
    <n v="26250"/>
    <x v="3"/>
    <s v="Single"/>
    <x v="0"/>
    <s v="Aerial"/>
    <x v="0"/>
    <n v="3"/>
  </r>
  <r>
    <n v="3193"/>
    <s v="Dayanara Murray"/>
    <s v="Female"/>
    <n v="67626"/>
    <x v="3"/>
    <s v="Divorced"/>
    <x v="0"/>
    <s v="General - Con"/>
    <x v="3"/>
    <n v="3"/>
  </r>
  <r>
    <n v="3194"/>
    <s v="Alessandro Sawyer"/>
    <s v="Female"/>
    <n v="46143"/>
    <x v="4"/>
    <s v="Divorced"/>
    <x v="0"/>
    <s v="Field Operations"/>
    <x v="0"/>
    <n v="1"/>
  </r>
  <r>
    <n v="3195"/>
    <s v="Kaylen Hoga"/>
    <s v="Female"/>
    <n v="70709"/>
    <x v="0"/>
    <s v="Divorced"/>
    <x v="0"/>
    <s v="General - Con"/>
    <x v="0"/>
    <n v="2"/>
  </r>
  <r>
    <n v="3196"/>
    <s v="Karley Michae"/>
    <s v="Female"/>
    <n v="60139"/>
    <x v="2"/>
    <s v="Divorced"/>
    <x v="0"/>
    <s v="Engineers"/>
    <x v="0"/>
    <n v="2"/>
  </r>
  <r>
    <n v="3197"/>
    <s v="Erik Park"/>
    <s v="Female"/>
    <n v="15469"/>
    <x v="1"/>
    <s v="Divorced"/>
    <x v="0"/>
    <s v="General - Con"/>
    <x v="3"/>
    <n v="1"/>
  </r>
  <r>
    <n v="3198"/>
    <s v="Violet Bennet"/>
    <s v="Female"/>
    <n v="77690"/>
    <x v="4"/>
    <s v="Married"/>
    <x v="0"/>
    <s v="General - Con"/>
    <x v="0"/>
    <n v="2"/>
  </r>
  <r>
    <n v="3199"/>
    <s v="Hannah Jacobi"/>
    <s v="Female"/>
    <n v="1778"/>
    <x v="1"/>
    <s v="Married"/>
    <x v="0"/>
    <s v="Engineers"/>
    <x v="0"/>
    <n v="2"/>
  </r>
  <r>
    <n v="3200"/>
    <s v="Peter Robert"/>
    <s v="Male"/>
    <n v="2138"/>
    <x v="4"/>
    <s v="Married"/>
    <x v="0"/>
    <s v="Billable Consultants"/>
    <x v="0"/>
    <n v="4"/>
  </r>
  <r>
    <n v="3201"/>
    <s v="Josephine Bugali"/>
    <s v="Female"/>
    <n v="2043"/>
    <x v="4"/>
    <s v="Widowed"/>
    <x v="0"/>
    <s v="Aerial"/>
    <x v="0"/>
    <n v="4"/>
  </r>
  <r>
    <n v="3202"/>
    <s v="Dallas Leac"/>
    <s v="Female"/>
    <n v="1810"/>
    <x v="2"/>
    <s v="Single"/>
    <x v="0"/>
    <s v="Engineers"/>
    <x v="0"/>
    <n v="4"/>
  </r>
  <r>
    <n v="3203"/>
    <s v="Marianne Eato"/>
    <s v="Female"/>
    <n v="2343"/>
    <x v="0"/>
    <s v="Single"/>
    <x v="0"/>
    <s v="General - Sga"/>
    <x v="0"/>
    <n v="4"/>
  </r>
  <r>
    <n v="3204"/>
    <s v="Bruno Rosset"/>
    <s v="Male"/>
    <n v="2155"/>
    <x v="0"/>
    <s v="Single"/>
    <x v="0"/>
    <s v="General - Sga"/>
    <x v="0"/>
    <n v="4"/>
  </r>
  <r>
    <n v="3205"/>
    <s v="Roxana Goya"/>
    <s v="Female"/>
    <n v="1864"/>
    <x v="4"/>
    <s v="Married"/>
    <x v="0"/>
    <s v="Aerial"/>
    <x v="0"/>
    <n v="4"/>
  </r>
  <r>
    <n v="3206"/>
    <s v="Thomas Barbar"/>
    <s v="Male"/>
    <n v="2062"/>
    <x v="1"/>
    <s v="Divorced"/>
    <x v="0"/>
    <s v="Wireline Construction"/>
    <x v="0"/>
    <n v="2"/>
  </r>
  <r>
    <n v="3207"/>
    <s v="Lynn O'hare"/>
    <s v="Female"/>
    <n v="2152"/>
    <x v="0"/>
    <s v="Widowed"/>
    <x v="0"/>
    <s v="Project Management - Con"/>
    <x v="0"/>
    <n v="5"/>
  </r>
  <r>
    <n v="3208"/>
    <s v="Abdellah Veer"/>
    <s v="Male"/>
    <n v="2171"/>
    <x v="1"/>
    <s v="Divorced"/>
    <x v="0"/>
    <s v="Field Operations"/>
    <x v="0"/>
    <n v="2"/>
  </r>
  <r>
    <n v="3209"/>
    <s v="Daniel Davi"/>
    <s v="Male"/>
    <n v="2458"/>
    <x v="1"/>
    <s v="Widowed"/>
    <x v="0"/>
    <s v="General - Con"/>
    <x v="0"/>
    <n v="5"/>
  </r>
  <r>
    <n v="3210"/>
    <s v="Barbara M Stanfo"/>
    <s v="Female"/>
    <n v="2050"/>
    <x v="1"/>
    <s v="Divorced"/>
    <x v="0"/>
    <s v="Aerial"/>
    <x v="0"/>
    <n v="5"/>
  </r>
  <r>
    <n v="3211"/>
    <s v="Phylicia Goscim"/>
    <s v="Female"/>
    <n v="1824"/>
    <x v="2"/>
    <s v="Married"/>
    <x v="0"/>
    <s v="General - Sga"/>
    <x v="0"/>
    <n v="2"/>
  </r>
  <r>
    <n v="3212"/>
    <s v="Mohammed Lati"/>
    <s v="Male"/>
    <n v="2126"/>
    <x v="4"/>
    <s v="Married"/>
    <x v="0"/>
    <s v="Field Operations"/>
    <x v="0"/>
    <n v="5"/>
  </r>
  <r>
    <n v="3213"/>
    <s v="Hamish Garnea"/>
    <s v="Male"/>
    <n v="1550"/>
    <x v="1"/>
    <s v="Widowed"/>
    <x v="0"/>
    <s v="Field Operations"/>
    <x v="0"/>
    <n v="2"/>
  </r>
  <r>
    <n v="3214"/>
    <s v="Morissa Powe"/>
    <s v="Female"/>
    <n v="1742"/>
    <x v="4"/>
    <s v="Widowed"/>
    <x v="0"/>
    <s v="General - Con"/>
    <x v="0"/>
    <n v="2"/>
  </r>
  <r>
    <n v="3215"/>
    <s v="Jason Woodso"/>
    <s v="Male"/>
    <n v="1810"/>
    <x v="0"/>
    <s v="Divorced"/>
    <x v="0"/>
    <s v="General - Sga"/>
    <x v="0"/>
    <n v="3"/>
  </r>
  <r>
    <n v="3216"/>
    <s v="Janine Purint"/>
    <s v="Female"/>
    <n v="2474"/>
    <x v="2"/>
    <s v="Divorced"/>
    <x v="0"/>
    <s v="Fielders"/>
    <x v="0"/>
    <n v="5"/>
  </r>
  <r>
    <n v="3217"/>
    <s v="Sarah Akinku"/>
    <s v="Female"/>
    <n v="1810"/>
    <x v="0"/>
    <s v="Single"/>
    <x v="0"/>
    <s v="General - Con"/>
    <x v="0"/>
    <n v="3"/>
  </r>
  <r>
    <n v="3218"/>
    <s v="Spencer Col"/>
    <s v="Male"/>
    <n v="1880"/>
    <x v="2"/>
    <s v="Widowed"/>
    <x v="0"/>
    <s v="Field Operations"/>
    <x v="0"/>
    <n v="5"/>
  </r>
  <r>
    <n v="3219"/>
    <s v="Luisa Monter"/>
    <s v="Female"/>
    <n v="2126"/>
    <x v="3"/>
    <s v="Widowed"/>
    <x v="0"/>
    <s v="Executive"/>
    <x v="0"/>
    <n v="3"/>
  </r>
  <r>
    <n v="3220"/>
    <s v="Sandy Mckenn"/>
    <s v="Female"/>
    <n v="2184"/>
    <x v="2"/>
    <s v="Divorced"/>
    <x v="0"/>
    <s v="Field Operations"/>
    <x v="0"/>
    <n v="1"/>
  </r>
  <r>
    <n v="3221"/>
    <s v="Savanah Bake"/>
    <s v="Male"/>
    <n v="69598"/>
    <x v="2"/>
    <s v="Single"/>
    <x v="0"/>
    <s v="Wireline Construction"/>
    <x v="0"/>
    <n v="4"/>
  </r>
  <r>
    <n v="3222"/>
    <s v="Gloria Smal"/>
    <s v="Female"/>
    <n v="28908"/>
    <x v="1"/>
    <s v="Married"/>
    <x v="0"/>
    <s v="Shop (Fleet)"/>
    <x v="0"/>
    <n v="2"/>
  </r>
  <r>
    <n v="3223"/>
    <s v="Alisa Aguirr"/>
    <s v="Female"/>
    <n v="35854"/>
    <x v="4"/>
    <s v="Single"/>
    <x v="0"/>
    <s v="Splicing"/>
    <x v="0"/>
    <n v="5"/>
  </r>
  <r>
    <n v="3224"/>
    <s v="Sterling Davila"/>
    <s v="Female"/>
    <n v="69030"/>
    <x v="0"/>
    <s v="Single"/>
    <x v="0"/>
    <s v="People Services"/>
    <x v="0"/>
    <n v="5"/>
  </r>
  <r>
    <n v="3225"/>
    <s v="Saniya Bradle"/>
    <s v="Female"/>
    <n v="8088"/>
    <x v="0"/>
    <s v="Divorced"/>
    <x v="0"/>
    <s v="General - Con"/>
    <x v="0"/>
    <n v="3"/>
  </r>
  <r>
    <n v="3226"/>
    <s v="Drake Ashley"/>
    <s v="Female"/>
    <n v="50972"/>
    <x v="3"/>
    <s v="Married"/>
    <x v="0"/>
    <s v="General - Eng"/>
    <x v="0"/>
    <n v="4"/>
  </r>
  <r>
    <n v="3227"/>
    <s v="Rosemary Mannin"/>
    <s v="Female"/>
    <n v="1013"/>
    <x v="3"/>
    <s v="Widowed"/>
    <x v="0"/>
    <s v="Aerial"/>
    <x v="0"/>
    <n v="2"/>
  </r>
  <r>
    <n v="3228"/>
    <s v="Adrianna Johnst"/>
    <s v="Male"/>
    <n v="8223"/>
    <x v="1"/>
    <s v="Single"/>
    <x v="0"/>
    <s v="Field Operations"/>
    <x v="0"/>
    <n v="2"/>
  </r>
  <r>
    <n v="3229"/>
    <s v="Ruby Bea"/>
    <s v="Male"/>
    <n v="15997"/>
    <x v="2"/>
    <s v="Widowed"/>
    <x v="0"/>
    <s v="Engineers"/>
    <x v="0"/>
    <n v="1"/>
  </r>
  <r>
    <n v="3230"/>
    <s v="Annalise Avil"/>
    <s v="Female"/>
    <n v="55412"/>
    <x v="0"/>
    <s v="Single"/>
    <x v="0"/>
    <s v="Field Operations"/>
    <x v="0"/>
    <n v="1"/>
  </r>
  <r>
    <n v="3231"/>
    <s v="Carley Irwi"/>
    <s v="Female"/>
    <n v="97872"/>
    <x v="0"/>
    <s v="Divorced"/>
    <x v="0"/>
    <s v="Shop (Fleet)"/>
    <x v="1"/>
    <n v="2"/>
  </r>
  <r>
    <n v="3232"/>
    <s v="Makenzie Mercer"/>
    <s v="Male"/>
    <n v="26785"/>
    <x v="2"/>
    <s v="Divorced"/>
    <x v="0"/>
    <s v="General - Con"/>
    <x v="0"/>
    <n v="1"/>
  </r>
  <r>
    <n v="3233"/>
    <s v="Julia Vargas"/>
    <s v="Male"/>
    <n v="14249"/>
    <x v="4"/>
    <s v="Widowed"/>
    <x v="0"/>
    <s v="Engineers"/>
    <x v="0"/>
    <n v="2"/>
  </r>
  <r>
    <n v="3234"/>
    <s v="Parker Harris"/>
    <s v="Male"/>
    <n v="52819"/>
    <x v="3"/>
    <s v="Widowed"/>
    <x v="0"/>
    <s v="General - Con"/>
    <x v="0"/>
    <n v="3"/>
  </r>
  <r>
    <n v="3235"/>
    <s v="Emmett Yor"/>
    <s v="Male"/>
    <n v="62173"/>
    <x v="1"/>
    <s v="Married"/>
    <x v="0"/>
    <s v="Engineers"/>
    <x v="0"/>
    <n v="2"/>
  </r>
  <r>
    <n v="3236"/>
    <s v="Landin Walton"/>
    <s v="Female"/>
    <n v="8702"/>
    <x v="4"/>
    <s v="Married"/>
    <x v="0"/>
    <s v="People Services"/>
    <x v="0"/>
    <n v="5"/>
  </r>
  <r>
    <n v="3237"/>
    <s v="Landon May"/>
    <s v="Male"/>
    <n v="69369"/>
    <x v="0"/>
    <s v="Married"/>
    <x v="0"/>
    <s v="General - Eng"/>
    <x v="0"/>
    <n v="4"/>
  </r>
  <r>
    <n v="3238"/>
    <s v="Abby Este"/>
    <s v="Male"/>
    <n v="39455"/>
    <x v="2"/>
    <s v="Divorced"/>
    <x v="0"/>
    <s v="Wireline Construction"/>
    <x v="0"/>
    <n v="4"/>
  </r>
  <r>
    <n v="3239"/>
    <s v="Rachael Pen"/>
    <s v="Male"/>
    <n v="74781"/>
    <x v="3"/>
    <s v="Single"/>
    <x v="0"/>
    <s v="Field Operations"/>
    <x v="0"/>
    <n v="3"/>
  </r>
  <r>
    <n v="3240"/>
    <s v="Kyan Frit"/>
    <s v="Female"/>
    <n v="60148"/>
    <x v="4"/>
    <s v="Married"/>
    <x v="0"/>
    <s v="Shop (Fleet)"/>
    <x v="0"/>
    <n v="2"/>
  </r>
  <r>
    <n v="3241"/>
    <s v="Lana Veg"/>
    <s v="Female"/>
    <n v="56978"/>
    <x v="0"/>
    <s v="Divorced"/>
    <x v="0"/>
    <s v="General - Sga"/>
    <x v="0"/>
    <n v="1"/>
  </r>
  <r>
    <n v="3242"/>
    <s v="Alma Fische"/>
    <s v="Male"/>
    <n v="46927"/>
    <x v="1"/>
    <s v="Single"/>
    <x v="0"/>
    <s v="Aerial"/>
    <x v="0"/>
    <n v="3"/>
  </r>
  <r>
    <n v="3243"/>
    <s v="Harley Peters"/>
    <s v="Male"/>
    <n v="63497"/>
    <x v="1"/>
    <s v="Married"/>
    <x v="0"/>
    <s v="Splicing"/>
    <x v="0"/>
    <n v="2"/>
  </r>
  <r>
    <n v="3244"/>
    <s v="Kade Stokes"/>
    <s v="Female"/>
    <n v="67772"/>
    <x v="3"/>
    <s v="Divorced"/>
    <x v="0"/>
    <s v="Shop (Fleet)"/>
    <x v="0"/>
    <n v="2"/>
  </r>
  <r>
    <n v="3245"/>
    <s v="Leonel Tanner"/>
    <s v="Female"/>
    <n v="62905"/>
    <x v="3"/>
    <s v="Married"/>
    <x v="0"/>
    <s v="Field Operations"/>
    <x v="0"/>
    <n v="1"/>
  </r>
  <r>
    <n v="3246"/>
    <s v="Natalia Burn"/>
    <s v="Female"/>
    <n v="16673"/>
    <x v="0"/>
    <s v="Married"/>
    <x v="0"/>
    <s v="Safety"/>
    <x v="0"/>
    <n v="4"/>
  </r>
  <r>
    <n v="3247"/>
    <s v="Hailee Raymon"/>
    <s v="Female"/>
    <n v="85847"/>
    <x v="3"/>
    <s v="Single"/>
    <x v="0"/>
    <s v="General - Con"/>
    <x v="0"/>
    <n v="3"/>
  </r>
  <r>
    <n v="3248"/>
    <s v="Micah Dougla"/>
    <s v="Female"/>
    <n v="27168"/>
    <x v="1"/>
    <s v="Single"/>
    <x v="0"/>
    <s v="General - Con"/>
    <x v="0"/>
    <n v="5"/>
  </r>
  <r>
    <n v="3249"/>
    <s v="Kaley Pollar"/>
    <s v="Male"/>
    <n v="26745"/>
    <x v="3"/>
    <s v="Single"/>
    <x v="0"/>
    <s v="Underground"/>
    <x v="0"/>
    <n v="3"/>
  </r>
  <r>
    <n v="3250"/>
    <s v="Seth Fletch"/>
    <s v="Male"/>
    <n v="25590"/>
    <x v="4"/>
    <s v="Married"/>
    <x v="0"/>
    <s v="Project Management - Con"/>
    <x v="0"/>
    <n v="2"/>
  </r>
  <r>
    <n v="3251"/>
    <s v="Elliana Thomas"/>
    <s v="Male"/>
    <n v="36234"/>
    <x v="0"/>
    <s v="Divorced"/>
    <x v="0"/>
    <s v="Field Operations"/>
    <x v="0"/>
    <n v="5"/>
  </r>
  <r>
    <n v="3252"/>
    <s v="Edward Chun"/>
    <s v="Female"/>
    <n v="29287"/>
    <x v="3"/>
    <s v="Divorced"/>
    <x v="0"/>
    <s v="Shop (Fleet)"/>
    <x v="3"/>
    <n v="4"/>
  </r>
  <r>
    <n v="3253"/>
    <s v="Tessa Este"/>
    <s v="Female"/>
    <n v="46895"/>
    <x v="0"/>
    <s v="Single"/>
    <x v="0"/>
    <s v="Field Operations"/>
    <x v="0"/>
    <n v="2"/>
  </r>
  <r>
    <n v="3254"/>
    <s v="Charlie Carson"/>
    <s v="Male"/>
    <n v="25093"/>
    <x v="2"/>
    <s v="Widowed"/>
    <x v="0"/>
    <s v="General - Sga"/>
    <x v="0"/>
    <n v="3"/>
  </r>
  <r>
    <n v="3255"/>
    <s v="Lawson Zuniga"/>
    <s v="Male"/>
    <n v="65332"/>
    <x v="2"/>
    <s v="Widowed"/>
    <x v="0"/>
    <s v="Yard (Material Handling)"/>
    <x v="0"/>
    <n v="3"/>
  </r>
  <r>
    <n v="3256"/>
    <s v="Coleman Huffma"/>
    <s v="Male"/>
    <n v="4750"/>
    <x v="3"/>
    <s v="Divorced"/>
    <x v="0"/>
    <s v="General - Con"/>
    <x v="0"/>
    <n v="5"/>
  </r>
  <r>
    <n v="3257"/>
    <s v="Sanaa Reilly"/>
    <s v="Female"/>
    <n v="89893"/>
    <x v="2"/>
    <s v="Single"/>
    <x v="0"/>
    <s v="Wireline Construction"/>
    <x v="0"/>
    <n v="3"/>
  </r>
  <r>
    <n v="3258"/>
    <s v="Slade Randol"/>
    <s v="Male"/>
    <n v="27959"/>
    <x v="0"/>
    <s v="Single"/>
    <x v="0"/>
    <s v="Aerial"/>
    <x v="0"/>
    <n v="2"/>
  </r>
  <r>
    <n v="3259"/>
    <s v="Dania Hal"/>
    <s v="Male"/>
    <n v="71536"/>
    <x v="1"/>
    <s v="Single"/>
    <x v="0"/>
    <s v="Field Operations"/>
    <x v="0"/>
    <n v="2"/>
  </r>
  <r>
    <n v="3260"/>
    <s v="Roland Orozco"/>
    <s v="Male"/>
    <n v="86352"/>
    <x v="1"/>
    <s v="Single"/>
    <x v="0"/>
    <s v="General - Con"/>
    <x v="0"/>
    <n v="3"/>
  </r>
  <r>
    <n v="3261"/>
    <s v="Kaylen Fisher"/>
    <s v="Male"/>
    <n v="18868"/>
    <x v="1"/>
    <s v="Widowed"/>
    <x v="0"/>
    <s v="Field Operations"/>
    <x v="0"/>
    <n v="4"/>
  </r>
  <r>
    <n v="3262"/>
    <s v="Kasey Presto"/>
    <s v="Female"/>
    <n v="69534"/>
    <x v="3"/>
    <s v="Divorced"/>
    <x v="0"/>
    <s v="Catv"/>
    <x v="3"/>
    <n v="4"/>
  </r>
  <r>
    <n v="3263"/>
    <s v="Cruz Davila"/>
    <s v="Male"/>
    <n v="41746"/>
    <x v="4"/>
    <s v="Single"/>
    <x v="0"/>
    <s v="Engineers"/>
    <x v="3"/>
    <n v="2"/>
  </r>
  <r>
    <n v="3264"/>
    <s v="Alani Philli"/>
    <s v="Male"/>
    <n v="16282"/>
    <x v="4"/>
    <s v="Married"/>
    <x v="0"/>
    <s v="General - Eng"/>
    <x v="0"/>
    <n v="5"/>
  </r>
  <r>
    <n v="3265"/>
    <s v="Giovanni Klei"/>
    <s v="Female"/>
    <n v="26076"/>
    <x v="4"/>
    <s v="Single"/>
    <x v="0"/>
    <s v="Aerial"/>
    <x v="0"/>
    <n v="1"/>
  </r>
  <r>
    <n v="3266"/>
    <s v="Max Mahone"/>
    <s v="Female"/>
    <n v="22339"/>
    <x v="3"/>
    <s v="Married"/>
    <x v="0"/>
    <s v="Wireline Construction"/>
    <x v="0"/>
    <n v="2"/>
  </r>
  <r>
    <n v="3267"/>
    <s v="Perla Terr"/>
    <s v="Female"/>
    <n v="52402"/>
    <x v="2"/>
    <s v="Single"/>
    <x v="0"/>
    <s v="Splicing"/>
    <x v="0"/>
    <n v="5"/>
  </r>
  <r>
    <n v="3268"/>
    <s v="Makai Ocho"/>
    <s v="Female"/>
    <n v="43825"/>
    <x v="4"/>
    <s v="Single"/>
    <x v="0"/>
    <s v="Field Operations"/>
    <x v="0"/>
    <n v="2"/>
  </r>
  <r>
    <n v="3269"/>
    <s v="Caiden Hoga"/>
    <s v="Male"/>
    <n v="92624"/>
    <x v="4"/>
    <s v="Married"/>
    <x v="0"/>
    <s v="Field Operations"/>
    <x v="0"/>
    <n v="1"/>
  </r>
  <r>
    <n v="3270"/>
    <s v="Brandon Dicker"/>
    <s v="Male"/>
    <n v="88948"/>
    <x v="4"/>
    <s v="Single"/>
    <x v="0"/>
    <s v="Splicing"/>
    <x v="0"/>
    <n v="2"/>
  </r>
  <r>
    <n v="3271"/>
    <s v="Taryn Sno"/>
    <s v="Male"/>
    <n v="72709"/>
    <x v="4"/>
    <s v="Divorced"/>
    <x v="0"/>
    <s v="Engineers"/>
    <x v="0"/>
    <n v="3"/>
  </r>
  <r>
    <n v="3272"/>
    <s v="Monserrat Cook"/>
    <s v="Male"/>
    <n v="38780"/>
    <x v="2"/>
    <s v="Widowed"/>
    <x v="0"/>
    <s v="Aerial"/>
    <x v="0"/>
    <n v="3"/>
  </r>
  <r>
    <n v="3273"/>
    <s v="Zaria Mcinto"/>
    <s v="Female"/>
    <n v="24573"/>
    <x v="4"/>
    <s v="Divorced"/>
    <x v="0"/>
    <s v="People Services"/>
    <x v="0"/>
    <n v="4"/>
  </r>
  <r>
    <n v="3274"/>
    <s v="Arely Ma"/>
    <s v="Female"/>
    <n v="30214"/>
    <x v="2"/>
    <s v="Divorced"/>
    <x v="0"/>
    <s v="Aerial"/>
    <x v="3"/>
    <n v="3"/>
  </r>
  <r>
    <n v="3275"/>
    <s v="Gina Ken"/>
    <s v="Male"/>
    <n v="66377"/>
    <x v="2"/>
    <s v="Divorced"/>
    <x v="0"/>
    <s v="General - Con"/>
    <x v="3"/>
    <n v="3"/>
  </r>
  <r>
    <n v="3276"/>
    <s v="Catherine Anthon"/>
    <s v="Male"/>
    <n v="83059"/>
    <x v="4"/>
    <s v="Divorced"/>
    <x v="0"/>
    <s v="Engineers"/>
    <x v="0"/>
    <n v="2"/>
  </r>
  <r>
    <n v="3277"/>
    <s v="Wade Beltra"/>
    <s v="Female"/>
    <n v="86836"/>
    <x v="1"/>
    <s v="Married"/>
    <x v="0"/>
    <s v="Aerial"/>
    <x v="0"/>
    <n v="5"/>
  </r>
  <r>
    <n v="3278"/>
    <s v="Mina Bryant"/>
    <s v="Female"/>
    <n v="4862"/>
    <x v="3"/>
    <s v="Married"/>
    <x v="0"/>
    <s v="Field Operations"/>
    <x v="0"/>
    <n v="4"/>
  </r>
  <r>
    <n v="3279"/>
    <s v="Jonas Everet"/>
    <s v="Male"/>
    <n v="53530"/>
    <x v="3"/>
    <s v="Married"/>
    <x v="0"/>
    <s v="Engineers"/>
    <x v="0"/>
    <n v="5"/>
  </r>
  <r>
    <n v="3280"/>
    <s v="Makaila Pha"/>
    <s v="Male"/>
    <n v="59596"/>
    <x v="2"/>
    <s v="Divorced"/>
    <x v="0"/>
    <s v="Project Management - Con"/>
    <x v="0"/>
    <n v="5"/>
  </r>
  <r>
    <n v="3281"/>
    <s v="Gloria Ros"/>
    <s v="Male"/>
    <n v="65633"/>
    <x v="1"/>
    <s v="Divorced"/>
    <x v="0"/>
    <s v="General - Con"/>
    <x v="0"/>
    <n v="5"/>
  </r>
  <r>
    <n v="3282"/>
    <s v="Rebekah Carpen"/>
    <s v="Female"/>
    <n v="54457"/>
    <x v="4"/>
    <s v="Married"/>
    <x v="0"/>
    <s v="Wireline Construction"/>
    <x v="0"/>
    <n v="3"/>
  </r>
  <r>
    <n v="3283"/>
    <s v="Iris Reynol"/>
    <s v="Female"/>
    <n v="16989"/>
    <x v="1"/>
    <s v="Married"/>
    <x v="0"/>
    <s v="Wireline Construction"/>
    <x v="0"/>
    <n v="3"/>
  </r>
  <r>
    <n v="3284"/>
    <s v="Kennedi Howell"/>
    <s v="Male"/>
    <n v="22735"/>
    <x v="2"/>
    <s v="Divorced"/>
    <x v="0"/>
    <s v="Fielders"/>
    <x v="0"/>
    <n v="2"/>
  </r>
  <r>
    <n v="3285"/>
    <s v="Rashad Sutton"/>
    <s v="Male"/>
    <n v="81424"/>
    <x v="2"/>
    <s v="Single"/>
    <x v="0"/>
    <s v="Wireline Construction"/>
    <x v="3"/>
    <n v="4"/>
  </r>
  <r>
    <n v="3286"/>
    <s v="Regan Conrad"/>
    <s v="Female"/>
    <n v="70949"/>
    <x v="0"/>
    <s v="Divorced"/>
    <x v="0"/>
    <s v="Project Management - Con"/>
    <x v="3"/>
    <n v="3"/>
  </r>
  <r>
    <n v="3287"/>
    <s v="Litzy Aria"/>
    <s v="Female"/>
    <n v="44442"/>
    <x v="4"/>
    <s v="Divorced"/>
    <x v="0"/>
    <s v="General - Con"/>
    <x v="0"/>
    <n v="1"/>
  </r>
  <r>
    <n v="3288"/>
    <s v="Eden Silv"/>
    <s v="Female"/>
    <n v="92307"/>
    <x v="0"/>
    <s v="Divorced"/>
    <x v="0"/>
    <s v="Field Operations"/>
    <x v="0"/>
    <n v="2"/>
  </r>
  <r>
    <n v="3289"/>
    <s v="Kinley Serran"/>
    <s v="Female"/>
    <n v="87752"/>
    <x v="0"/>
    <s v="Divorced"/>
    <x v="0"/>
    <s v="General - Con"/>
    <x v="0"/>
    <n v="4"/>
  </r>
  <r>
    <n v="3290"/>
    <s v="Jaiden Middle"/>
    <s v="Male"/>
    <n v="60198"/>
    <x v="2"/>
    <s v="Single"/>
    <x v="0"/>
    <s v="Field Operations"/>
    <x v="0"/>
    <n v="3"/>
  </r>
  <r>
    <n v="3291"/>
    <s v="Shamar Serran"/>
    <s v="Male"/>
    <n v="50905"/>
    <x v="1"/>
    <s v="Married"/>
    <x v="0"/>
    <s v="General - Con"/>
    <x v="0"/>
    <n v="2"/>
  </r>
  <r>
    <n v="3292"/>
    <s v="Nadia Romero"/>
    <s v="Male"/>
    <n v="2769"/>
    <x v="4"/>
    <s v="Single"/>
    <x v="0"/>
    <s v="Field Operations"/>
    <x v="0"/>
    <n v="4"/>
  </r>
  <r>
    <n v="3293"/>
    <s v="Lillianna Hil"/>
    <s v="Female"/>
    <n v="90732"/>
    <x v="3"/>
    <s v="Married"/>
    <x v="0"/>
    <s v="General - Con"/>
    <x v="0"/>
    <n v="3"/>
  </r>
  <r>
    <n v="3294"/>
    <s v="Brent Henr"/>
    <s v="Female"/>
    <n v="12076"/>
    <x v="2"/>
    <s v="Divorced"/>
    <x v="0"/>
    <s v="Aerial"/>
    <x v="0"/>
    <n v="3"/>
  </r>
  <r>
    <n v="3295"/>
    <s v="Emmanuel Perkin"/>
    <s v="Female"/>
    <n v="27767"/>
    <x v="3"/>
    <s v="Divorced"/>
    <x v="0"/>
    <s v="Aerial"/>
    <x v="0"/>
    <n v="5"/>
  </r>
  <r>
    <n v="3296"/>
    <s v="Isis Brooks"/>
    <s v="Male"/>
    <n v="24886"/>
    <x v="0"/>
    <s v="Married"/>
    <x v="0"/>
    <s v="Field Operations"/>
    <x v="3"/>
    <n v="2"/>
  </r>
  <r>
    <n v="3297"/>
    <s v="Axel Dunlap"/>
    <s v="Male"/>
    <n v="25813"/>
    <x v="3"/>
    <s v="Married"/>
    <x v="0"/>
    <s v="Field Operations"/>
    <x v="0"/>
    <n v="4"/>
  </r>
  <r>
    <n v="3298"/>
    <s v="Tatum Pett"/>
    <s v="Female"/>
    <n v="88404"/>
    <x v="1"/>
    <s v="Widowed"/>
    <x v="0"/>
    <s v="Field Operations"/>
    <x v="0"/>
    <n v="5"/>
  </r>
  <r>
    <n v="3299"/>
    <s v="Devyn Pac"/>
    <s v="Male"/>
    <n v="51576"/>
    <x v="0"/>
    <s v="Widowed"/>
    <x v="0"/>
    <s v="Wireline Construction"/>
    <x v="0"/>
    <n v="4"/>
  </r>
  <r>
    <n v="3300"/>
    <s v="Rosemary Becker"/>
    <s v="Male"/>
    <n v="73771"/>
    <x v="0"/>
    <s v="Married"/>
    <x v="0"/>
    <s v="Field Operations"/>
    <x v="0"/>
    <n v="2"/>
  </r>
  <r>
    <n v="3301"/>
    <s v="Amiah Sweene"/>
    <s v="Male"/>
    <n v="65436"/>
    <x v="3"/>
    <s v="Divorced"/>
    <x v="0"/>
    <s v="Field Operations"/>
    <x v="0"/>
    <n v="1"/>
  </r>
  <r>
    <n v="3302"/>
    <s v="Maya Mcco"/>
    <s v="Female"/>
    <n v="77353"/>
    <x v="1"/>
    <s v="Married"/>
    <x v="0"/>
    <s v="General - Con"/>
    <x v="0"/>
    <n v="4"/>
  </r>
  <r>
    <n v="3303"/>
    <s v="Ty Pag"/>
    <s v="Female"/>
    <n v="49310"/>
    <x v="3"/>
    <s v="Single"/>
    <x v="0"/>
    <s v="Field Operations"/>
    <x v="0"/>
    <n v="3"/>
  </r>
  <r>
    <n v="3304"/>
    <s v="Destiney Kirb"/>
    <s v="Female"/>
    <n v="71443"/>
    <x v="2"/>
    <s v="Single"/>
    <x v="0"/>
    <s v="Wireline Construction"/>
    <x v="0"/>
    <n v="4"/>
  </r>
  <r>
    <n v="3305"/>
    <s v="Jace Gallow"/>
    <s v="Female"/>
    <n v="18362"/>
    <x v="2"/>
    <s v="Widowed"/>
    <x v="0"/>
    <s v="Project Management - Con"/>
    <x v="0"/>
    <n v="4"/>
  </r>
  <r>
    <n v="3306"/>
    <s v="Justice Guerra"/>
    <s v="Male"/>
    <n v="78658"/>
    <x v="0"/>
    <s v="Married"/>
    <x v="0"/>
    <s v="Field Operations"/>
    <x v="3"/>
    <n v="4"/>
  </r>
  <r>
    <n v="3307"/>
    <s v="Quincy Carden"/>
    <s v="Male"/>
    <n v="96247"/>
    <x v="4"/>
    <s v="Married"/>
    <x v="0"/>
    <s v="Executive"/>
    <x v="0"/>
    <n v="4"/>
  </r>
  <r>
    <n v="3308"/>
    <s v="Alyvia Mitche"/>
    <s v="Female"/>
    <n v="70865"/>
    <x v="3"/>
    <s v="Married"/>
    <x v="0"/>
    <s v="General - Sga"/>
    <x v="0"/>
    <n v="3"/>
  </r>
  <r>
    <n v="3309"/>
    <s v="Lillie Potter"/>
    <s v="Female"/>
    <n v="24730"/>
    <x v="0"/>
    <s v="Single"/>
    <x v="0"/>
    <s v="Finance &amp; Accounting"/>
    <x v="0"/>
    <n v="1"/>
  </r>
  <r>
    <n v="3310"/>
    <s v="George Frit"/>
    <s v="Female"/>
    <n v="53426"/>
    <x v="4"/>
    <s v="Married"/>
    <x v="0"/>
    <s v="Executive"/>
    <x v="0"/>
    <n v="3"/>
  </r>
  <r>
    <n v="3311"/>
    <s v="William Avil"/>
    <s v="Female"/>
    <n v="15819"/>
    <x v="3"/>
    <s v="Widowed"/>
    <x v="0"/>
    <s v="Field Operations"/>
    <x v="0"/>
    <n v="4"/>
  </r>
  <r>
    <n v="3312"/>
    <s v="Saniya Mosley"/>
    <s v="Male"/>
    <n v="27839"/>
    <x v="1"/>
    <s v="Married"/>
    <x v="0"/>
    <s v="Engineers"/>
    <x v="0"/>
    <n v="4"/>
  </r>
  <r>
    <n v="3313"/>
    <s v="Aimee Davila"/>
    <s v="Male"/>
    <n v="36560"/>
    <x v="1"/>
    <s v="Married"/>
    <x v="0"/>
    <s v="Wireline Construction"/>
    <x v="0"/>
    <n v="3"/>
  </r>
  <r>
    <n v="3314"/>
    <s v="German Hobb"/>
    <s v="Male"/>
    <n v="19525"/>
    <x v="2"/>
    <s v="Widowed"/>
    <x v="0"/>
    <s v="General - Eng"/>
    <x v="0"/>
    <n v="4"/>
  </r>
  <r>
    <n v="3315"/>
    <s v="Amy Pac"/>
    <s v="Female"/>
    <n v="85181"/>
    <x v="2"/>
    <s v="Widowed"/>
    <x v="0"/>
    <s v="Field Operations"/>
    <x v="0"/>
    <n v="3"/>
  </r>
  <r>
    <n v="3316"/>
    <s v="Bronson Housto"/>
    <s v="Female"/>
    <n v="37802"/>
    <x v="1"/>
    <s v="Widowed"/>
    <x v="0"/>
    <s v="Catv"/>
    <x v="0"/>
    <n v="3"/>
  </r>
  <r>
    <n v="3317"/>
    <s v="Shyann Hurs"/>
    <s v="Female"/>
    <n v="90537"/>
    <x v="2"/>
    <s v="Single"/>
    <x v="0"/>
    <s v="Finance &amp; Accounting"/>
    <x v="0"/>
    <n v="3"/>
  </r>
  <r>
    <n v="3318"/>
    <s v="Maddison Dixo"/>
    <s v="Male"/>
    <n v="61532"/>
    <x v="0"/>
    <s v="Divorced"/>
    <x v="0"/>
    <s v="People Services"/>
    <x v="0"/>
    <n v="3"/>
  </r>
  <r>
    <n v="3319"/>
    <s v="Madelynn Murill"/>
    <s v="Female"/>
    <n v="34874"/>
    <x v="1"/>
    <s v="Married"/>
    <x v="0"/>
    <s v="Field Operations"/>
    <x v="0"/>
    <n v="3"/>
  </r>
  <r>
    <n v="3320"/>
    <s v="Zachery Moreno"/>
    <s v="Male"/>
    <n v="31303"/>
    <x v="2"/>
    <s v="Divorced"/>
    <x v="0"/>
    <s v="General - Con"/>
    <x v="0"/>
    <n v="5"/>
  </r>
  <r>
    <n v="3321"/>
    <s v="Tatum Terrel"/>
    <s v="Male"/>
    <n v="37576"/>
    <x v="0"/>
    <s v="Single"/>
    <x v="0"/>
    <s v="Engineers"/>
    <x v="0"/>
    <n v="2"/>
  </r>
  <r>
    <n v="3322"/>
    <s v="Roland Ber"/>
    <s v="Male"/>
    <n v="25557"/>
    <x v="0"/>
    <s v="Single"/>
    <x v="0"/>
    <s v="Aerial"/>
    <x v="0"/>
    <n v="4"/>
  </r>
  <r>
    <n v="3323"/>
    <s v="Lilliana Cowa"/>
    <s v="Female"/>
    <n v="27946"/>
    <x v="3"/>
    <s v="Married"/>
    <x v="0"/>
    <s v="Project Management - Con"/>
    <x v="0"/>
    <n v="4"/>
  </r>
  <r>
    <n v="3324"/>
    <s v="Beatrice Vanc"/>
    <s v="Female"/>
    <n v="11516"/>
    <x v="3"/>
    <s v="Divorced"/>
    <x v="0"/>
    <s v="Splicing"/>
    <x v="3"/>
    <n v="3"/>
  </r>
  <r>
    <n v="3325"/>
    <s v="Andrea Kha"/>
    <s v="Female"/>
    <n v="19512"/>
    <x v="0"/>
    <s v="Single"/>
    <x v="0"/>
    <s v="Field Operations"/>
    <x v="0"/>
    <n v="3"/>
  </r>
  <r>
    <n v="3326"/>
    <s v="Keagan Vaugha"/>
    <s v="Male"/>
    <n v="20146"/>
    <x v="1"/>
    <s v="Divorced"/>
    <x v="0"/>
    <s v="General - Con"/>
    <x v="0"/>
    <n v="3"/>
  </r>
  <r>
    <n v="3327"/>
    <s v="Selah Ibarra"/>
    <s v="Female"/>
    <n v="91044"/>
    <x v="1"/>
    <s v="Widowed"/>
    <x v="0"/>
    <s v="Fielders"/>
    <x v="0"/>
    <n v="1"/>
  </r>
  <r>
    <n v="3328"/>
    <s v="Braylen Cru"/>
    <s v="Male"/>
    <n v="24046"/>
    <x v="0"/>
    <s v="Married"/>
    <x v="0"/>
    <s v="Engineers"/>
    <x v="0"/>
    <n v="3"/>
  </r>
  <r>
    <n v="3329"/>
    <s v="Gabriel Smit"/>
    <s v="Male"/>
    <n v="90483"/>
    <x v="1"/>
    <s v="Divorced"/>
    <x v="0"/>
    <s v="General - Sga"/>
    <x v="0"/>
    <n v="4"/>
  </r>
  <r>
    <n v="3330"/>
    <s v="Esther Willis"/>
    <s v="Female"/>
    <n v="83923"/>
    <x v="0"/>
    <s v="Divorced"/>
    <x v="0"/>
    <s v="Fielders"/>
    <x v="0"/>
    <n v="4"/>
  </r>
  <r>
    <n v="3331"/>
    <s v="Sydney Chan"/>
    <s v="Female"/>
    <n v="6014"/>
    <x v="2"/>
    <s v="Single"/>
    <x v="0"/>
    <s v="Field Operations"/>
    <x v="0"/>
    <n v="2"/>
  </r>
  <r>
    <n v="3332"/>
    <s v="Will Mors"/>
    <s v="Female"/>
    <n v="34868"/>
    <x v="2"/>
    <s v="Widowed"/>
    <x v="0"/>
    <s v="Wireline Construction"/>
    <x v="0"/>
    <n v="3"/>
  </r>
  <r>
    <n v="3333"/>
    <s v="Yael Sexton"/>
    <s v="Male"/>
    <n v="45740"/>
    <x v="1"/>
    <s v="Single"/>
    <x v="0"/>
    <s v="Field Operations"/>
    <x v="0"/>
    <n v="3"/>
  </r>
  <r>
    <n v="3334"/>
    <s v="Brendon Rya"/>
    <s v="Male"/>
    <n v="46494"/>
    <x v="0"/>
    <s v="Single"/>
    <x v="0"/>
    <s v="Project Management - Con"/>
    <x v="0"/>
    <n v="3"/>
  </r>
  <r>
    <n v="3335"/>
    <s v="Abbigail Soli"/>
    <s v="Male"/>
    <n v="38014"/>
    <x v="2"/>
    <s v="Divorced"/>
    <x v="0"/>
    <s v="Field Operations"/>
    <x v="0"/>
    <n v="3"/>
  </r>
  <r>
    <n v="3336"/>
    <s v="Sincere Presto"/>
    <s v="Male"/>
    <n v="75099"/>
    <x v="4"/>
    <s v="Divorced"/>
    <x v="0"/>
    <s v="General - Con"/>
    <x v="0"/>
    <n v="3"/>
  </r>
  <r>
    <n v="3337"/>
    <s v="Jorge Pineda"/>
    <s v="Female"/>
    <n v="12948"/>
    <x v="3"/>
    <s v="Single"/>
    <x v="0"/>
    <s v="Engineers"/>
    <x v="0"/>
    <n v="3"/>
  </r>
  <r>
    <n v="3338"/>
    <s v="Aspen Underw"/>
    <s v="Female"/>
    <n v="67665"/>
    <x v="1"/>
    <s v="Divorced"/>
    <x v="0"/>
    <s v="General - Con"/>
    <x v="0"/>
    <n v="3"/>
  </r>
  <r>
    <n v="3339"/>
    <s v="Alyson Hickma"/>
    <s v="Male"/>
    <n v="50557"/>
    <x v="1"/>
    <s v="Divorced"/>
    <x v="0"/>
    <s v="Technology / It"/>
    <x v="0"/>
    <n v="5"/>
  </r>
  <r>
    <n v="3340"/>
    <s v="Mina Hancoc"/>
    <s v="Male"/>
    <n v="87065"/>
    <x v="0"/>
    <s v="Married"/>
    <x v="0"/>
    <s v="General - Con"/>
    <x v="0"/>
    <n v="3"/>
  </r>
  <r>
    <n v="3341"/>
    <s v="Konner Sheppa"/>
    <s v="Female"/>
    <n v="78768"/>
    <x v="0"/>
    <s v="Single"/>
    <x v="0"/>
    <s v="General - Con"/>
    <x v="0"/>
    <n v="1"/>
  </r>
  <r>
    <n v="3342"/>
    <s v="London Nune"/>
    <s v="Male"/>
    <n v="35072"/>
    <x v="2"/>
    <s v="Widowed"/>
    <x v="0"/>
    <s v="Aerial"/>
    <x v="0"/>
    <n v="2"/>
  </r>
  <r>
    <n v="3343"/>
    <s v="Seth Huf"/>
    <s v="Male"/>
    <n v="87930"/>
    <x v="1"/>
    <s v="Married"/>
    <x v="0"/>
    <s v="Field Operations"/>
    <x v="0"/>
    <n v="4"/>
  </r>
  <r>
    <n v="3344"/>
    <s v="Justine Villan"/>
    <s v="Male"/>
    <n v="71735"/>
    <x v="0"/>
    <s v="Married"/>
    <x v="0"/>
    <s v="General - Con"/>
    <x v="0"/>
    <n v="3"/>
  </r>
  <r>
    <n v="3345"/>
    <s v="Moshe Anders"/>
    <s v="Male"/>
    <n v="66521"/>
    <x v="4"/>
    <s v="Single"/>
    <x v="0"/>
    <s v="Project Management - Con"/>
    <x v="0"/>
    <n v="4"/>
  </r>
  <r>
    <n v="3346"/>
    <s v="Kadyn Bus"/>
    <s v="Female"/>
    <n v="47048"/>
    <x v="2"/>
    <s v="Divorced"/>
    <x v="0"/>
    <s v="Yard (Material Handling)"/>
    <x v="0"/>
    <n v="2"/>
  </r>
  <r>
    <n v="3347"/>
    <s v="Ahmed Lindse"/>
    <s v="Female"/>
    <n v="17960"/>
    <x v="1"/>
    <s v="Divorced"/>
    <x v="0"/>
    <s v="Catv"/>
    <x v="0"/>
    <n v="3"/>
  </r>
  <r>
    <n v="3348"/>
    <s v="Ryder Bra"/>
    <s v="Female"/>
    <n v="42857"/>
    <x v="4"/>
    <s v="Widowed"/>
    <x v="0"/>
    <s v="General - Con"/>
    <x v="0"/>
    <n v="2"/>
  </r>
  <r>
    <n v="3349"/>
    <s v="Taylor Bonill"/>
    <s v="Male"/>
    <n v="85935"/>
    <x v="1"/>
    <s v="Divorced"/>
    <x v="0"/>
    <s v="General - Eng"/>
    <x v="0"/>
    <n v="3"/>
  </r>
  <r>
    <n v="3350"/>
    <s v="Jalen Richmo"/>
    <s v="Female"/>
    <n v="41824"/>
    <x v="1"/>
    <s v="Divorced"/>
    <x v="0"/>
    <s v="Project Management - Con"/>
    <x v="0"/>
    <n v="5"/>
  </r>
  <r>
    <n v="3351"/>
    <s v="Kayden Hil"/>
    <s v="Male"/>
    <n v="57006"/>
    <x v="1"/>
    <s v="Married"/>
    <x v="0"/>
    <s v="Shop (Fleet)"/>
    <x v="0"/>
    <n v="2"/>
  </r>
  <r>
    <n v="3352"/>
    <s v="Aubree Mooney"/>
    <s v="Male"/>
    <n v="82003"/>
    <x v="2"/>
    <s v="Single"/>
    <x v="0"/>
    <s v="Field Operations"/>
    <x v="0"/>
    <n v="3"/>
  </r>
  <r>
    <n v="3353"/>
    <s v="Haven Donald"/>
    <s v="Female"/>
    <n v="62032"/>
    <x v="1"/>
    <s v="Married"/>
    <x v="0"/>
    <s v="General - Con"/>
    <x v="0"/>
    <n v="3"/>
  </r>
  <r>
    <n v="3354"/>
    <s v="Neil Dun"/>
    <s v="Female"/>
    <n v="14400"/>
    <x v="4"/>
    <s v="Single"/>
    <x v="0"/>
    <s v="Field Operations"/>
    <x v="0"/>
    <n v="3"/>
  </r>
  <r>
    <n v="3355"/>
    <s v="Darryl Ponc"/>
    <s v="Female"/>
    <n v="34876"/>
    <x v="0"/>
    <s v="Divorced"/>
    <x v="0"/>
    <s v="Aerial"/>
    <x v="0"/>
    <n v="5"/>
  </r>
  <r>
    <n v="3356"/>
    <s v="Cade Heat"/>
    <s v="Female"/>
    <n v="34856"/>
    <x v="4"/>
    <s v="Married"/>
    <x v="0"/>
    <s v="General - Eng"/>
    <x v="2"/>
    <n v="3"/>
  </r>
  <r>
    <n v="3357"/>
    <s v="Sidney Hooper"/>
    <s v="Male"/>
    <n v="78039"/>
    <x v="4"/>
    <s v="Married"/>
    <x v="0"/>
    <s v="Engineers"/>
    <x v="1"/>
    <n v="1"/>
  </r>
  <r>
    <n v="3358"/>
    <s v="Johnathan May"/>
    <s v="Male"/>
    <n v="67062"/>
    <x v="3"/>
    <s v="Divorced"/>
    <x v="0"/>
    <s v="Field Operations"/>
    <x v="0"/>
    <n v="3"/>
  </r>
  <r>
    <n v="3359"/>
    <s v="Anika Arroyo"/>
    <s v="Male"/>
    <n v="30982"/>
    <x v="1"/>
    <s v="Married"/>
    <x v="0"/>
    <s v="Field Operations"/>
    <x v="1"/>
    <n v="3"/>
  </r>
  <r>
    <n v="3360"/>
    <s v="Fatima Kem"/>
    <s v="Female"/>
    <n v="4369"/>
    <x v="4"/>
    <s v="Married"/>
    <x v="0"/>
    <s v="General - Con"/>
    <x v="1"/>
    <n v="2"/>
  </r>
  <r>
    <n v="3361"/>
    <s v="Lilianna Conway"/>
    <s v="Female"/>
    <n v="65806"/>
    <x v="2"/>
    <s v="Single"/>
    <x v="0"/>
    <s v="General - Con"/>
    <x v="1"/>
    <n v="3"/>
  </r>
  <r>
    <n v="3362"/>
    <s v="Tony Cook"/>
    <s v="Female"/>
    <n v="90552"/>
    <x v="4"/>
    <s v="Widowed"/>
    <x v="0"/>
    <s v="Field Operations"/>
    <x v="1"/>
    <n v="1"/>
  </r>
  <r>
    <n v="3363"/>
    <s v="Trevor Barr"/>
    <s v="Male"/>
    <n v="31018"/>
    <x v="3"/>
    <s v="Married"/>
    <x v="0"/>
    <s v="Field Operations"/>
    <x v="1"/>
    <n v="5"/>
  </r>
  <r>
    <n v="3364"/>
    <s v="Marisa Fran"/>
    <s v="Female"/>
    <n v="42754"/>
    <x v="1"/>
    <s v="Single"/>
    <x v="0"/>
    <s v="Engineers"/>
    <x v="1"/>
    <n v="3"/>
  </r>
  <r>
    <n v="3365"/>
    <s v="Shania Flores"/>
    <s v="Male"/>
    <n v="24571"/>
    <x v="4"/>
    <s v="Divorced"/>
    <x v="0"/>
    <s v="Project Management - Con"/>
    <x v="0"/>
    <n v="3"/>
  </r>
  <r>
    <n v="3366"/>
    <s v="Andre Alliso"/>
    <s v="Male"/>
    <n v="74701"/>
    <x v="3"/>
    <s v="Widowed"/>
    <x v="0"/>
    <s v="General - Con"/>
    <x v="1"/>
    <n v="4"/>
  </r>
  <r>
    <n v="3367"/>
    <s v="Destiny Bright"/>
    <s v="Male"/>
    <n v="35065"/>
    <x v="2"/>
    <s v="Single"/>
    <x v="0"/>
    <s v="Field Operations"/>
    <x v="1"/>
    <n v="2"/>
  </r>
  <r>
    <n v="3368"/>
    <s v="Karli Park"/>
    <s v="Male"/>
    <n v="61176"/>
    <x v="3"/>
    <s v="Married"/>
    <x v="0"/>
    <s v="Field Operations"/>
    <x v="1"/>
    <n v="5"/>
  </r>
  <r>
    <n v="3369"/>
    <s v="Mylie Callah"/>
    <s v="Female"/>
    <n v="22374"/>
    <x v="2"/>
    <s v="Single"/>
    <x v="0"/>
    <s v="General - Con"/>
    <x v="1"/>
    <n v="2"/>
  </r>
  <r>
    <n v="3370"/>
    <s v="Jadiel Dickso"/>
    <s v="Female"/>
    <n v="57215"/>
    <x v="4"/>
    <s v="Widowed"/>
    <x v="0"/>
    <s v="General - Con"/>
    <x v="1"/>
    <n v="3"/>
  </r>
  <r>
    <n v="3371"/>
    <s v="Aliya Mos"/>
    <s v="Female"/>
    <n v="5985"/>
    <x v="1"/>
    <s v="Married"/>
    <x v="0"/>
    <s v="Wireless"/>
    <x v="1"/>
    <n v="3"/>
  </r>
  <r>
    <n v="3372"/>
    <s v="Kylie Roma"/>
    <s v="Female"/>
    <n v="94040"/>
    <x v="4"/>
    <s v="Divorced"/>
    <x v="0"/>
    <s v="Project Management - Con"/>
    <x v="0"/>
    <n v="4"/>
  </r>
  <r>
    <n v="3373"/>
    <s v="Karter Thornt"/>
    <s v="Male"/>
    <n v="35546"/>
    <x v="2"/>
    <s v="Married"/>
    <x v="0"/>
    <s v="Aerial"/>
    <x v="1"/>
    <n v="2"/>
  </r>
  <r>
    <n v="3374"/>
    <s v="Ronald Bulloc"/>
    <s v="Male"/>
    <n v="33903"/>
    <x v="1"/>
    <s v="Divorced"/>
    <x v="0"/>
    <s v="Field Operations"/>
    <x v="1"/>
    <n v="4"/>
  </r>
  <r>
    <n v="3375"/>
    <s v="Sharon Beltra"/>
    <s v="Female"/>
    <n v="58194"/>
    <x v="3"/>
    <s v="Divorced"/>
    <x v="0"/>
    <s v="Engineers"/>
    <x v="1"/>
    <n v="3"/>
  </r>
  <r>
    <n v="3376"/>
    <s v="Maren Anders"/>
    <s v="Female"/>
    <n v="7445"/>
    <x v="4"/>
    <s v="Single"/>
    <x v="0"/>
    <s v="Field Operations"/>
    <x v="1"/>
    <n v="5"/>
  </r>
  <r>
    <n v="3377"/>
    <s v="Cruz Ashley"/>
    <s v="Female"/>
    <n v="52336"/>
    <x v="4"/>
    <s v="Widowed"/>
    <x v="0"/>
    <s v="Splicing"/>
    <x v="1"/>
    <n v="4"/>
  </r>
  <r>
    <n v="3378"/>
    <s v="Enzo Carney"/>
    <s v="Female"/>
    <n v="53521"/>
    <x v="0"/>
    <s v="Single"/>
    <x v="0"/>
    <s v="General - Con"/>
    <x v="1"/>
    <n v="3"/>
  </r>
  <r>
    <n v="3379"/>
    <s v="Marquis Joseph"/>
    <s v="Female"/>
    <n v="48347"/>
    <x v="1"/>
    <s v="Married"/>
    <x v="0"/>
    <s v="Technology / It"/>
    <x v="1"/>
    <n v="4"/>
  </r>
  <r>
    <n v="3380"/>
    <s v="Victor Ibarra"/>
    <s v="Male"/>
    <n v="9268"/>
    <x v="3"/>
    <s v="Widowed"/>
    <x v="0"/>
    <s v="Field Operations"/>
    <x v="1"/>
    <n v="1"/>
  </r>
  <r>
    <n v="3381"/>
    <s v="Annabelle Marque"/>
    <s v="Male"/>
    <n v="20032"/>
    <x v="0"/>
    <s v="Single"/>
    <x v="0"/>
    <s v="Field Operations"/>
    <x v="1"/>
    <n v="3"/>
  </r>
  <r>
    <n v="3382"/>
    <s v="Romeo Gordon"/>
    <s v="Male"/>
    <n v="59153"/>
    <x v="2"/>
    <s v="Divorced"/>
    <x v="0"/>
    <s v="Field Operations"/>
    <x v="1"/>
    <n v="5"/>
  </r>
  <r>
    <n v="3383"/>
    <s v="Aimee Hughes"/>
    <s v="Female"/>
    <n v="20389"/>
    <x v="1"/>
    <s v="Divorced"/>
    <x v="0"/>
    <s v="General - Con"/>
    <x v="1"/>
    <n v="2"/>
  </r>
  <r>
    <n v="3384"/>
    <s v="Dennis Hay"/>
    <s v="Female"/>
    <n v="26286"/>
    <x v="1"/>
    <s v="Married"/>
    <x v="0"/>
    <s v="Field Operations"/>
    <x v="0"/>
    <n v="3"/>
  </r>
  <r>
    <n v="3385"/>
    <s v="Kelly Frit"/>
    <s v="Female"/>
    <n v="85739"/>
    <x v="2"/>
    <s v="Divorced"/>
    <x v="0"/>
    <s v="General - Con"/>
    <x v="0"/>
    <n v="3"/>
  </r>
  <r>
    <n v="3386"/>
    <s v="Darnell Shelto"/>
    <s v="Female"/>
    <n v="45331"/>
    <x v="1"/>
    <s v="Widowed"/>
    <x v="0"/>
    <s v="General - Con"/>
    <x v="0"/>
    <n v="2"/>
  </r>
  <r>
    <n v="3387"/>
    <s v="Sabrina Hol"/>
    <s v="Male"/>
    <n v="46093"/>
    <x v="2"/>
    <s v="Widowed"/>
    <x v="0"/>
    <s v="General - Sga"/>
    <x v="0"/>
    <n v="3"/>
  </r>
  <r>
    <n v="3388"/>
    <s v="Zoie Loga"/>
    <s v="Male"/>
    <n v="48911"/>
    <x v="3"/>
    <s v="Divorced"/>
    <x v="0"/>
    <s v="Fielders"/>
    <x v="0"/>
    <n v="1"/>
  </r>
  <r>
    <n v="3389"/>
    <s v="Finley Medina"/>
    <s v="Male"/>
    <n v="18226"/>
    <x v="4"/>
    <s v="Married"/>
    <x v="0"/>
    <s v="Field Operations"/>
    <x v="0"/>
    <n v="1"/>
  </r>
  <r>
    <n v="3390"/>
    <s v="Lizeth Middle"/>
    <s v="Female"/>
    <n v="90024"/>
    <x v="1"/>
    <s v="Married"/>
    <x v="0"/>
    <s v="Billable Consultants"/>
    <x v="0"/>
    <n v="1"/>
  </r>
  <r>
    <n v="3391"/>
    <s v="Odin Camach"/>
    <s v="Female"/>
    <n v="2225"/>
    <x v="3"/>
    <s v="Divorced"/>
    <x v="0"/>
    <s v="General - Sga"/>
    <x v="0"/>
    <n v="3"/>
  </r>
  <r>
    <n v="3392"/>
    <s v="Dakota Lowery"/>
    <s v="Female"/>
    <n v="14864"/>
    <x v="2"/>
    <s v="Single"/>
    <x v="0"/>
    <s v="General - Con"/>
    <x v="0"/>
    <n v="2"/>
  </r>
  <r>
    <n v="3393"/>
    <s v="Skyla Santia"/>
    <s v="Female"/>
    <n v="33532"/>
    <x v="1"/>
    <s v="Married"/>
    <x v="0"/>
    <s v="General - Con"/>
    <x v="2"/>
    <n v="3"/>
  </r>
  <r>
    <n v="3394"/>
    <s v="Harley Bear"/>
    <s v="Male"/>
    <n v="37566"/>
    <x v="3"/>
    <s v="Divorced"/>
    <x v="0"/>
    <s v="Field Operations"/>
    <x v="0"/>
    <n v="2"/>
  </r>
  <r>
    <n v="3395"/>
    <s v="Summer Barber"/>
    <s v="Female"/>
    <n v="88306"/>
    <x v="2"/>
    <s v="Widowed"/>
    <x v="0"/>
    <s v="Field Operations"/>
    <x v="2"/>
    <n v="3"/>
  </r>
  <r>
    <n v="3396"/>
    <s v="Stephen Mcmill"/>
    <s v="Female"/>
    <n v="49024"/>
    <x v="4"/>
    <s v="Married"/>
    <x v="0"/>
    <s v="General - Con"/>
    <x v="0"/>
    <n v="4"/>
  </r>
  <r>
    <n v="3397"/>
    <s v="Rylan Garris"/>
    <s v="Female"/>
    <n v="41302"/>
    <x v="4"/>
    <s v="Single"/>
    <x v="0"/>
    <s v="Field Operations"/>
    <x v="0"/>
    <n v="3"/>
  </r>
  <r>
    <n v="3398"/>
    <s v="Kyler Cherry"/>
    <s v="Female"/>
    <n v="63776"/>
    <x v="2"/>
    <s v="Single"/>
    <x v="0"/>
    <s v="General - Con"/>
    <x v="0"/>
    <n v="3"/>
  </r>
  <r>
    <n v="3399"/>
    <s v="Corinne Reeves"/>
    <s v="Female"/>
    <n v="16715"/>
    <x v="0"/>
    <s v="Widowed"/>
    <x v="0"/>
    <s v="Aerial"/>
    <x v="0"/>
    <n v="2"/>
  </r>
  <r>
    <n v="3400"/>
    <s v="Lorenzo Shor"/>
    <s v="Female"/>
    <n v="90974"/>
    <x v="3"/>
    <s v="Divorced"/>
    <x v="0"/>
    <s v="Shop (Fleet)"/>
    <x v="0"/>
    <n v="1"/>
  </r>
  <r>
    <n v="3401"/>
    <s v="Taniya Kan"/>
    <s v="Male"/>
    <n v="3403"/>
    <x v="1"/>
    <s v="Married"/>
    <x v="0"/>
    <s v="Field Operations"/>
    <x v="0"/>
    <n v="1"/>
  </r>
  <r>
    <n v="3402"/>
    <s v="Nevaeh Mcmill"/>
    <s v="Male"/>
    <n v="22662"/>
    <x v="3"/>
    <s v="Single"/>
    <x v="0"/>
    <s v="Field Operations"/>
    <x v="0"/>
    <n v="3"/>
  </r>
  <r>
    <n v="3403"/>
    <s v="Dillon Larson"/>
    <s v="Female"/>
    <n v="66066"/>
    <x v="4"/>
    <s v="Married"/>
    <x v="0"/>
    <s v="Field Operations"/>
    <x v="1"/>
    <n v="3"/>
  </r>
  <r>
    <n v="3404"/>
    <s v="Willie How"/>
    <s v="Female"/>
    <n v="58775"/>
    <x v="2"/>
    <s v="Divorced"/>
    <x v="0"/>
    <s v="Field Operations"/>
    <x v="0"/>
    <n v="2"/>
  </r>
  <r>
    <n v="3405"/>
    <s v="Selina Jeffer"/>
    <s v="Female"/>
    <n v="12351"/>
    <x v="0"/>
    <s v="Single"/>
    <x v="0"/>
    <s v="Field Operations"/>
    <x v="0"/>
    <n v="1"/>
  </r>
  <r>
    <n v="3406"/>
    <s v="Serenity Montgo"/>
    <s v="Female"/>
    <n v="24805"/>
    <x v="2"/>
    <s v="Single"/>
    <x v="0"/>
    <s v="Finance &amp; Accounting"/>
    <x v="0"/>
    <n v="5"/>
  </r>
  <r>
    <n v="3407"/>
    <s v="Kamila Sander"/>
    <s v="Female"/>
    <n v="18000"/>
    <x v="4"/>
    <s v="Single"/>
    <x v="0"/>
    <s v="Field Operations"/>
    <x v="0"/>
    <n v="5"/>
  </r>
  <r>
    <n v="3408"/>
    <s v="Rose Mcguir"/>
    <s v="Male"/>
    <n v="67579"/>
    <x v="4"/>
    <s v="Divorced"/>
    <x v="0"/>
    <s v="Field Operations"/>
    <x v="0"/>
    <n v="3"/>
  </r>
  <r>
    <n v="3409"/>
    <s v="Brenton Zavala"/>
    <s v="Male"/>
    <n v="82704"/>
    <x v="4"/>
    <s v="Divorced"/>
    <x v="0"/>
    <s v="Yard (Material Handling)"/>
    <x v="0"/>
    <n v="4"/>
  </r>
  <r>
    <n v="3410"/>
    <s v="Laci Klei"/>
    <s v="Male"/>
    <n v="41572"/>
    <x v="1"/>
    <s v="Widowed"/>
    <x v="0"/>
    <s v="People Services"/>
    <x v="0"/>
    <n v="3"/>
  </r>
  <r>
    <n v="3411"/>
    <s v="Brenda Boon"/>
    <s v="Female"/>
    <n v="24028"/>
    <x v="4"/>
    <s v="Single"/>
    <x v="0"/>
    <s v="General - Eng"/>
    <x v="0"/>
    <n v="2"/>
  </r>
  <r>
    <n v="3412"/>
    <s v="Andrea Walter"/>
    <s v="Female"/>
    <n v="68155"/>
    <x v="0"/>
    <s v="Divorced"/>
    <x v="0"/>
    <s v="Shop (Fleet)"/>
    <x v="1"/>
    <n v="3"/>
  </r>
  <r>
    <n v="3413"/>
    <s v="Jovanny Matthe"/>
    <s v="Female"/>
    <n v="74549"/>
    <x v="0"/>
    <s v="Single"/>
    <x v="0"/>
    <s v="Field Operations"/>
    <x v="0"/>
    <n v="5"/>
  </r>
  <r>
    <n v="3414"/>
    <s v="Hunter Silv"/>
    <s v="Female"/>
    <n v="44418"/>
    <x v="1"/>
    <s v="Married"/>
    <x v="0"/>
    <s v="General - Con"/>
    <x v="1"/>
    <n v="3"/>
  </r>
  <r>
    <n v="3415"/>
    <s v="Julien Cisner"/>
    <s v="Male"/>
    <n v="23971"/>
    <x v="1"/>
    <s v="Widowed"/>
    <x v="0"/>
    <s v="Splicing"/>
    <x v="0"/>
    <n v="3"/>
  </r>
  <r>
    <n v="3416"/>
    <s v="Aron Waters"/>
    <s v="Male"/>
    <n v="46381"/>
    <x v="4"/>
    <s v="Married"/>
    <x v="0"/>
    <s v="Finance &amp; Accounting"/>
    <x v="0"/>
    <n v="2"/>
  </r>
  <r>
    <n v="3417"/>
    <s v="Brayden Sing"/>
    <s v="Female"/>
    <n v="71282"/>
    <x v="2"/>
    <s v="Widowed"/>
    <x v="0"/>
    <s v="Splicing"/>
    <x v="0"/>
    <n v="1"/>
  </r>
  <r>
    <n v="3418"/>
    <s v="Karma Palmer"/>
    <s v="Female"/>
    <n v="40277"/>
    <x v="4"/>
    <s v="Widowed"/>
    <x v="0"/>
    <s v="General - Con"/>
    <x v="0"/>
    <n v="4"/>
  </r>
  <r>
    <n v="3419"/>
    <s v="Stanley Reye"/>
    <s v="Female"/>
    <n v="39578"/>
    <x v="3"/>
    <s v="Divorced"/>
    <x v="0"/>
    <s v="General - Con"/>
    <x v="0"/>
    <n v="2"/>
  </r>
  <r>
    <n v="3420"/>
    <s v="Levi Hayden"/>
    <s v="Female"/>
    <n v="18079"/>
    <x v="2"/>
    <s v="Married"/>
    <x v="0"/>
    <s v="Field Operations"/>
    <x v="0"/>
    <n v="2"/>
  </r>
  <r>
    <n v="3421"/>
    <s v="Brenden Leac"/>
    <s v="Female"/>
    <n v="57340"/>
    <x v="2"/>
    <s v="Divorced"/>
    <x v="0"/>
    <s v="Wireless"/>
    <x v="0"/>
    <n v="1"/>
  </r>
  <r>
    <n v="3422"/>
    <s v="Jakobe Ericks"/>
    <s v="Female"/>
    <n v="44500"/>
    <x v="2"/>
    <s v="Widowed"/>
    <x v="0"/>
    <s v="Engineers"/>
    <x v="0"/>
    <n v="3"/>
  </r>
  <r>
    <n v="3423"/>
    <s v="Adyson Strick"/>
    <s v="Male"/>
    <n v="35444"/>
    <x v="3"/>
    <s v="Widowed"/>
    <x v="0"/>
    <s v="Engineers"/>
    <x v="0"/>
    <n v="3"/>
  </r>
  <r>
    <n v="3424"/>
    <s v="Annabel Wilkin"/>
    <s v="Male"/>
    <n v="6608"/>
    <x v="0"/>
    <s v="Single"/>
    <x v="0"/>
    <s v="Wireline Construction"/>
    <x v="0"/>
    <n v="2"/>
  </r>
  <r>
    <n v="3425"/>
    <s v="Kendra Brau"/>
    <s v="Female"/>
    <n v="3807"/>
    <x v="1"/>
    <s v="Divorced"/>
    <x v="0"/>
    <s v="Aerial"/>
    <x v="0"/>
    <n v="2"/>
  </r>
  <r>
    <n v="3426"/>
    <s v="Chace Ker"/>
    <s v="Female"/>
    <n v="57487"/>
    <x v="0"/>
    <s v="Married"/>
    <x v="0"/>
    <s v="Field Operations"/>
    <x v="0"/>
    <n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Finance &amp; Accounting"/>
    <x v="0"/>
    <s v="Fully Meets"/>
    <x v="0"/>
  </r>
  <r>
    <x v="0"/>
    <s v="Aerial"/>
    <x v="1"/>
    <s v="Fully Meets"/>
    <x v="1"/>
  </r>
  <r>
    <x v="1"/>
    <s v="General - Sga"/>
    <x v="2"/>
    <s v="Fully Meets"/>
    <x v="0"/>
  </r>
  <r>
    <x v="1"/>
    <s v="Finance &amp; Accounting"/>
    <x v="3"/>
    <s v="Fully Meets"/>
    <x v="2"/>
  </r>
  <r>
    <x v="1"/>
    <s v="General - Con"/>
    <x v="4"/>
    <s v="Fully Meets"/>
    <x v="1"/>
  </r>
  <r>
    <x v="1"/>
    <s v="Field Operations"/>
    <x v="5"/>
    <s v="Fully Meets"/>
    <x v="1"/>
  </r>
  <r>
    <x v="1"/>
    <s v="General - Eng"/>
    <x v="6"/>
    <s v="Exceeds"/>
    <x v="0"/>
  </r>
  <r>
    <x v="1"/>
    <s v="Engineers"/>
    <x v="7"/>
    <s v="Fully Meets"/>
    <x v="2"/>
  </r>
  <r>
    <x v="1"/>
    <s v="Executive"/>
    <x v="8"/>
    <s v="Exceeds"/>
    <x v="1"/>
  </r>
  <r>
    <x v="1"/>
    <s v="Engineers"/>
    <x v="7"/>
    <s v="Fully Meets"/>
    <x v="3"/>
  </r>
  <r>
    <x v="1"/>
    <s v="Field Operations"/>
    <x v="6"/>
    <s v="Fully Meets"/>
    <x v="3"/>
  </r>
  <r>
    <x v="1"/>
    <s v="General - Con"/>
    <x v="6"/>
    <s v="Fully Meets"/>
    <x v="1"/>
  </r>
  <r>
    <x v="1"/>
    <s v="Splicing"/>
    <x v="9"/>
    <s v="Fully Meets"/>
    <x v="1"/>
  </r>
  <r>
    <x v="1"/>
    <s v="Finance &amp; Accounting"/>
    <x v="10"/>
    <s v="Fully Meets"/>
    <x v="1"/>
  </r>
  <r>
    <x v="1"/>
    <s v="General - Con"/>
    <x v="11"/>
    <s v="Exceeds"/>
    <x v="0"/>
  </r>
  <r>
    <x v="2"/>
    <s v="Field Operations"/>
    <x v="4"/>
    <s v="Exceeds"/>
    <x v="2"/>
  </r>
  <r>
    <x v="2"/>
    <s v="Project Management - Con"/>
    <x v="12"/>
    <s v="Fully Meets"/>
    <x v="1"/>
  </r>
  <r>
    <x v="1"/>
    <s v="Engineers"/>
    <x v="13"/>
    <s v="Fully Meets"/>
    <x v="1"/>
  </r>
  <r>
    <x v="1"/>
    <s v="Project Management - Con"/>
    <x v="14"/>
    <s v="Exceeds"/>
    <x v="0"/>
  </r>
  <r>
    <x v="1"/>
    <s v="Field Operations"/>
    <x v="15"/>
    <s v="Exceeds"/>
    <x v="2"/>
  </r>
  <r>
    <x v="1"/>
    <s v="General - Con"/>
    <x v="6"/>
    <s v="Fully Meets"/>
    <x v="1"/>
  </r>
  <r>
    <x v="1"/>
    <s v="Engineers"/>
    <x v="16"/>
    <s v="Fully Meets"/>
    <x v="1"/>
  </r>
  <r>
    <x v="1"/>
    <s v="General - Eng"/>
    <x v="6"/>
    <s v="Fully Meets"/>
    <x v="3"/>
  </r>
  <r>
    <x v="1"/>
    <s v="Field Operations"/>
    <x v="17"/>
    <s v="Exceeds"/>
    <x v="2"/>
  </r>
  <r>
    <x v="1"/>
    <s v="General - Con"/>
    <x v="6"/>
    <s v="Exceeds"/>
    <x v="1"/>
  </r>
  <r>
    <x v="1"/>
    <s v="General - Con"/>
    <x v="18"/>
    <s v="Fully Meets"/>
    <x v="2"/>
  </r>
  <r>
    <x v="1"/>
    <s v="Fielders"/>
    <x v="7"/>
    <s v="Fully Meets"/>
    <x v="0"/>
  </r>
  <r>
    <x v="2"/>
    <s v="General - Con"/>
    <x v="18"/>
    <s v="Needs Improvement"/>
    <x v="0"/>
  </r>
  <r>
    <x v="1"/>
    <s v="Project Management - Eng"/>
    <x v="19"/>
    <s v="Exceeds"/>
    <x v="0"/>
  </r>
  <r>
    <x v="1"/>
    <s v="Field Operations"/>
    <x v="6"/>
    <s v="Fully Meets"/>
    <x v="1"/>
  </r>
  <r>
    <x v="1"/>
    <s v="Engineers"/>
    <x v="6"/>
    <s v="Needs Improvement"/>
    <x v="1"/>
  </r>
  <r>
    <x v="1"/>
    <s v="Field Operations"/>
    <x v="4"/>
    <s v="Needs Improvement"/>
    <x v="1"/>
  </r>
  <r>
    <x v="1"/>
    <s v="General - Con"/>
    <x v="9"/>
    <s v="Exceeds"/>
    <x v="2"/>
  </r>
  <r>
    <x v="1"/>
    <s v="Aerial"/>
    <x v="11"/>
    <s v="Fully Meets"/>
    <x v="1"/>
  </r>
  <r>
    <x v="1"/>
    <s v="General - Con"/>
    <x v="18"/>
    <s v="Needs Improvement"/>
    <x v="4"/>
  </r>
  <r>
    <x v="1"/>
    <s v="Field Operations"/>
    <x v="12"/>
    <s v="Needs Improvement"/>
    <x v="1"/>
  </r>
  <r>
    <x v="1"/>
    <s v="Field Operations"/>
    <x v="20"/>
    <s v="Fully Meets"/>
    <x v="4"/>
  </r>
  <r>
    <x v="1"/>
    <s v="Shop (Fleet)"/>
    <x v="21"/>
    <s v="Needs Improvement"/>
    <x v="3"/>
  </r>
  <r>
    <x v="1"/>
    <s v="General - Con"/>
    <x v="22"/>
    <s v="Needs Improvement"/>
    <x v="1"/>
  </r>
  <r>
    <x v="2"/>
    <s v="Aerial"/>
    <x v="14"/>
    <s v="Exceeds"/>
    <x v="0"/>
  </r>
  <r>
    <x v="1"/>
    <s v="Fielders"/>
    <x v="7"/>
    <s v="Exceeds"/>
    <x v="4"/>
  </r>
  <r>
    <x v="1"/>
    <s v="Wireline Construction"/>
    <x v="18"/>
    <s v="Fully Meets"/>
    <x v="0"/>
  </r>
  <r>
    <x v="1"/>
    <s v="Field Operations"/>
    <x v="5"/>
    <s v="Needs Improvement"/>
    <x v="1"/>
  </r>
  <r>
    <x v="1"/>
    <s v="Field Operations"/>
    <x v="6"/>
    <s v="Needs Improvement"/>
    <x v="1"/>
  </r>
  <r>
    <x v="1"/>
    <s v="Field Operations"/>
    <x v="18"/>
    <s v="Fully Meets"/>
    <x v="0"/>
  </r>
  <r>
    <x v="1"/>
    <s v="Project Management - Con"/>
    <x v="13"/>
    <s v="Exceeds"/>
    <x v="0"/>
  </r>
  <r>
    <x v="1"/>
    <s v="Shop (Fleet)"/>
    <x v="19"/>
    <s v="Exceeds"/>
    <x v="2"/>
  </r>
  <r>
    <x v="1"/>
    <s v="Catv"/>
    <x v="4"/>
    <s v="Fully Meets"/>
    <x v="2"/>
  </r>
  <r>
    <x v="1"/>
    <s v="General - Con"/>
    <x v="18"/>
    <s v="Fully Meets"/>
    <x v="2"/>
  </r>
  <r>
    <x v="1"/>
    <s v="Fielders"/>
    <x v="7"/>
    <s v="Needs Improvement"/>
    <x v="2"/>
  </r>
  <r>
    <x v="2"/>
    <s v="Aerial"/>
    <x v="4"/>
    <s v="Needs Improvement"/>
    <x v="2"/>
  </r>
  <r>
    <x v="1"/>
    <s v="Wireline Construction"/>
    <x v="23"/>
    <s v="Fully Meets"/>
    <x v="2"/>
  </r>
  <r>
    <x v="1"/>
    <s v="Project Management - Con"/>
    <x v="6"/>
    <s v="Fully Meets"/>
    <x v="2"/>
  </r>
  <r>
    <x v="1"/>
    <s v="Catv"/>
    <x v="14"/>
    <s v="Fully Meets"/>
    <x v="4"/>
  </r>
  <r>
    <x v="1"/>
    <s v="Wireline Construction"/>
    <x v="9"/>
    <s v="Fully Meets"/>
    <x v="0"/>
  </r>
  <r>
    <x v="1"/>
    <s v="Catv"/>
    <x v="11"/>
    <s v="Needs Improvement"/>
    <x v="2"/>
  </r>
  <r>
    <x v="1"/>
    <s v="Project Management - Con"/>
    <x v="12"/>
    <s v="Fully Meets"/>
    <x v="4"/>
  </r>
  <r>
    <x v="1"/>
    <s v="General - Con"/>
    <x v="24"/>
    <s v="Fully Meets"/>
    <x v="0"/>
  </r>
  <r>
    <x v="1"/>
    <s v="Field Operations"/>
    <x v="4"/>
    <s v="Fully Meets"/>
    <x v="3"/>
  </r>
  <r>
    <x v="1"/>
    <s v="Fielders"/>
    <x v="7"/>
    <s v="Fully Meets"/>
    <x v="0"/>
  </r>
  <r>
    <x v="1"/>
    <s v="General - Sga"/>
    <x v="25"/>
    <s v="Fully Meets"/>
    <x v="0"/>
  </r>
  <r>
    <x v="1"/>
    <s v="Wireline Construction"/>
    <x v="11"/>
    <s v="Fully Meets"/>
    <x v="2"/>
  </r>
  <r>
    <x v="1"/>
    <s v="Field Operations"/>
    <x v="4"/>
    <s v="Fully Meets"/>
    <x v="2"/>
  </r>
  <r>
    <x v="1"/>
    <s v="General - Sga"/>
    <x v="13"/>
    <s v="Fully Meets"/>
    <x v="2"/>
  </r>
  <r>
    <x v="1"/>
    <s v="Field Operations"/>
    <x v="5"/>
    <s v="Fully Meets"/>
    <x v="3"/>
  </r>
  <r>
    <x v="1"/>
    <s v="General - Con"/>
    <x v="3"/>
    <s v="Fully Meets"/>
    <x v="4"/>
  </r>
  <r>
    <x v="1"/>
    <s v="Project Management - Con"/>
    <x v="26"/>
    <s v="Fully Meets"/>
    <x v="3"/>
  </r>
  <r>
    <x v="1"/>
    <s v="General - Con"/>
    <x v="6"/>
    <s v="Fully Meets"/>
    <x v="0"/>
  </r>
  <r>
    <x v="1"/>
    <s v="Wireline Construction"/>
    <x v="4"/>
    <s v="Fully Meets"/>
    <x v="0"/>
  </r>
  <r>
    <x v="1"/>
    <s v="General - Sga"/>
    <x v="25"/>
    <s v="Fully Meets"/>
    <x v="3"/>
  </r>
  <r>
    <x v="1"/>
    <s v="Project Management - Con"/>
    <x v="11"/>
    <s v="Fully Meets"/>
    <x v="4"/>
  </r>
  <r>
    <x v="1"/>
    <s v="General - Sga"/>
    <x v="4"/>
    <s v="Fully Meets"/>
    <x v="2"/>
  </r>
  <r>
    <x v="1"/>
    <s v="Field Operations"/>
    <x v="6"/>
    <s v="Fully Meets"/>
    <x v="3"/>
  </r>
  <r>
    <x v="1"/>
    <s v="Shop (Fleet)"/>
    <x v="21"/>
    <s v="Fully Meets"/>
    <x v="4"/>
  </r>
  <r>
    <x v="1"/>
    <s v="General - Con"/>
    <x v="6"/>
    <s v="Fully Meets"/>
    <x v="0"/>
  </r>
  <r>
    <x v="1"/>
    <s v="Splicing"/>
    <x v="27"/>
    <s v="Fully Meets"/>
    <x v="4"/>
  </r>
  <r>
    <x v="1"/>
    <s v="Project Management - Con"/>
    <x v="19"/>
    <s v="Fully Meets"/>
    <x v="0"/>
  </r>
  <r>
    <x v="1"/>
    <s v="General - Con"/>
    <x v="4"/>
    <s v="Fully Meets"/>
    <x v="2"/>
  </r>
  <r>
    <x v="1"/>
    <s v="Field Operations"/>
    <x v="23"/>
    <s v="Fully Meets"/>
    <x v="4"/>
  </r>
  <r>
    <x v="1"/>
    <s v="Field Operations"/>
    <x v="6"/>
    <s v="Fully Meets"/>
    <x v="2"/>
  </r>
  <r>
    <x v="1"/>
    <s v="Project Management - Con"/>
    <x v="19"/>
    <s v="Fully Meets"/>
    <x v="0"/>
  </r>
  <r>
    <x v="1"/>
    <s v="Aerial"/>
    <x v="4"/>
    <s v="Fully Meets"/>
    <x v="3"/>
  </r>
  <r>
    <x v="1"/>
    <s v="General - Sga"/>
    <x v="28"/>
    <s v="Fully Meets"/>
    <x v="2"/>
  </r>
  <r>
    <x v="1"/>
    <s v="General - Con"/>
    <x v="4"/>
    <s v="Fully Meets"/>
    <x v="2"/>
  </r>
  <r>
    <x v="1"/>
    <s v="Finance &amp; Accounting"/>
    <x v="13"/>
    <s v="Fully Meets"/>
    <x v="0"/>
  </r>
  <r>
    <x v="1"/>
    <s v="Yard (Material Handling)"/>
    <x v="12"/>
    <s v="Fully Meets"/>
    <x v="2"/>
  </r>
  <r>
    <x v="1"/>
    <s v="General - Con"/>
    <x v="4"/>
    <s v="Fully Meets"/>
    <x v="3"/>
  </r>
  <r>
    <x v="1"/>
    <s v="Wireline Construction"/>
    <x v="19"/>
    <s v="Fully Meets"/>
    <x v="4"/>
  </r>
  <r>
    <x v="1"/>
    <s v="Finance &amp; Accounting"/>
    <x v="10"/>
    <s v="Fully Meets"/>
    <x v="0"/>
  </r>
  <r>
    <x v="1"/>
    <s v="Project Management - Con"/>
    <x v="12"/>
    <s v="Fully Meets"/>
    <x v="3"/>
  </r>
  <r>
    <x v="1"/>
    <s v="Splicing"/>
    <x v="9"/>
    <s v="Fully Meets"/>
    <x v="0"/>
  </r>
  <r>
    <x v="1"/>
    <s v="General - Eng"/>
    <x v="12"/>
    <s v="Fully Meets"/>
    <x v="2"/>
  </r>
  <r>
    <x v="1"/>
    <s v="Aerial"/>
    <x v="23"/>
    <s v="Fully Meets"/>
    <x v="2"/>
  </r>
  <r>
    <x v="1"/>
    <s v="Project Management - Con"/>
    <x v="19"/>
    <s v="Fully Meets"/>
    <x v="4"/>
  </r>
  <r>
    <x v="1"/>
    <s v="General - Con"/>
    <x v="27"/>
    <s v="Fully Meets"/>
    <x v="0"/>
  </r>
  <r>
    <x v="1"/>
    <s v="Splicing"/>
    <x v="9"/>
    <s v="Fully Meets"/>
    <x v="4"/>
  </r>
  <r>
    <x v="1"/>
    <s v="General - Con"/>
    <x v="4"/>
    <s v="Fully Meets"/>
    <x v="2"/>
  </r>
  <r>
    <x v="1"/>
    <s v="Field Operations"/>
    <x v="4"/>
    <s v="Fully Meets"/>
    <x v="2"/>
  </r>
  <r>
    <x v="1"/>
    <s v="General - Con"/>
    <x v="18"/>
    <s v="Fully Meets"/>
    <x v="2"/>
  </r>
  <r>
    <x v="1"/>
    <s v="General - Con"/>
    <x v="18"/>
    <s v="Fully Meets"/>
    <x v="0"/>
  </r>
  <r>
    <x v="1"/>
    <s v="Aerial"/>
    <x v="11"/>
    <s v="Fully Meets"/>
    <x v="4"/>
  </r>
  <r>
    <x v="1"/>
    <s v="Finance &amp; Accounting"/>
    <x v="0"/>
    <s v="Fully Meets"/>
    <x v="2"/>
  </r>
  <r>
    <x v="1"/>
    <s v="Field Operations"/>
    <x v="29"/>
    <s v="Fully Meets"/>
    <x v="2"/>
  </r>
  <r>
    <x v="1"/>
    <s v="Field Operations"/>
    <x v="20"/>
    <s v="Fully Meets"/>
    <x v="2"/>
  </r>
  <r>
    <x v="1"/>
    <s v="Project Management - Con"/>
    <x v="26"/>
    <s v="Fully Meets"/>
    <x v="4"/>
  </r>
  <r>
    <x v="2"/>
    <s v="Wireless"/>
    <x v="6"/>
    <s v="Fully Meets"/>
    <x v="4"/>
  </r>
  <r>
    <x v="1"/>
    <s v="General - Sga"/>
    <x v="25"/>
    <s v="Fully Meets"/>
    <x v="2"/>
  </r>
  <r>
    <x v="1"/>
    <s v="Engineers"/>
    <x v="7"/>
    <s v="Fully Meets"/>
    <x v="0"/>
  </r>
  <r>
    <x v="1"/>
    <s v="Fielders"/>
    <x v="7"/>
    <s v="Fully Meets"/>
    <x v="0"/>
  </r>
  <r>
    <x v="1"/>
    <s v="General - Sga"/>
    <x v="30"/>
    <s v="Fully Meets"/>
    <x v="2"/>
  </r>
  <r>
    <x v="1"/>
    <s v="Field Operations"/>
    <x v="18"/>
    <s v="Fully Meets"/>
    <x v="2"/>
  </r>
  <r>
    <x v="1"/>
    <s v="Fielders"/>
    <x v="7"/>
    <s v="Fully Meets"/>
    <x v="2"/>
  </r>
  <r>
    <x v="1"/>
    <s v="General - Con"/>
    <x v="18"/>
    <s v="Fully Meets"/>
    <x v="3"/>
  </r>
  <r>
    <x v="1"/>
    <s v="Splicing"/>
    <x v="14"/>
    <s v="Exceeds"/>
    <x v="0"/>
  </r>
  <r>
    <x v="1"/>
    <s v="Field Operations"/>
    <x v="6"/>
    <s v="Exceeds"/>
    <x v="2"/>
  </r>
  <r>
    <x v="1"/>
    <s v="Field Operations"/>
    <x v="19"/>
    <s v="Needs Improvement"/>
    <x v="4"/>
  </r>
  <r>
    <x v="1"/>
    <s v="General - Con"/>
    <x v="4"/>
    <s v="Fully Meets"/>
    <x v="2"/>
  </r>
  <r>
    <x v="1"/>
    <s v="Aerial"/>
    <x v="18"/>
    <s v="Fully Meets"/>
    <x v="2"/>
  </r>
  <r>
    <x v="2"/>
    <s v="Field Operations"/>
    <x v="31"/>
    <s v="Fully Meets"/>
    <x v="4"/>
  </r>
  <r>
    <x v="1"/>
    <s v="General - Con"/>
    <x v="18"/>
    <s v="Exceeds"/>
    <x v="4"/>
  </r>
  <r>
    <x v="1"/>
    <s v="Project Management - Eng"/>
    <x v="14"/>
    <s v="Needs Improvement"/>
    <x v="2"/>
  </r>
  <r>
    <x v="1"/>
    <s v="General - Con"/>
    <x v="6"/>
    <s v="Fully Meets"/>
    <x v="4"/>
  </r>
  <r>
    <x v="1"/>
    <s v="Field Operations"/>
    <x v="6"/>
    <s v="Fully Meets"/>
    <x v="2"/>
  </r>
  <r>
    <x v="1"/>
    <s v="Wireline Construction"/>
    <x v="32"/>
    <s v="Fully Meets"/>
    <x v="4"/>
  </r>
  <r>
    <x v="1"/>
    <s v="Engineers"/>
    <x v="7"/>
    <s v="Needs Improvement"/>
    <x v="0"/>
  </r>
  <r>
    <x v="1"/>
    <s v="Field Operations"/>
    <x v="18"/>
    <s v="Needs Improvement"/>
    <x v="4"/>
  </r>
  <r>
    <x v="1"/>
    <s v="Field Operations"/>
    <x v="18"/>
    <s v="Fully Meets"/>
    <x v="0"/>
  </r>
  <r>
    <x v="1"/>
    <s v="People Services"/>
    <x v="33"/>
    <s v="Fully Meets"/>
    <x v="4"/>
  </r>
  <r>
    <x v="1"/>
    <s v="General - Eng"/>
    <x v="34"/>
    <s v="Fully Meets"/>
    <x v="0"/>
  </r>
  <r>
    <x v="1"/>
    <s v="Wireline Construction"/>
    <x v="35"/>
    <s v="Exceeds"/>
    <x v="2"/>
  </r>
  <r>
    <x v="1"/>
    <s v="Field Operations"/>
    <x v="17"/>
    <s v="Fully Meets"/>
    <x v="2"/>
  </r>
  <r>
    <x v="0"/>
    <s v="Yard (Material Handling)"/>
    <x v="19"/>
    <s v="Fully Meets"/>
    <x v="4"/>
  </r>
  <r>
    <x v="0"/>
    <s v="Field Operations"/>
    <x v="2"/>
    <s v="Fully Meets"/>
    <x v="2"/>
  </r>
  <r>
    <x v="0"/>
    <s v="Field Operations"/>
    <x v="6"/>
    <s v="Exceeds"/>
    <x v="0"/>
  </r>
  <r>
    <x v="0"/>
    <s v="General - Con"/>
    <x v="6"/>
    <s v="Fully Meets"/>
    <x v="3"/>
  </r>
  <r>
    <x v="0"/>
    <s v="Shop (Fleet)"/>
    <x v="19"/>
    <s v="Exceeds"/>
    <x v="2"/>
  </r>
  <r>
    <x v="0"/>
    <s v="Field Operations"/>
    <x v="5"/>
    <s v="PIP"/>
    <x v="0"/>
  </r>
  <r>
    <x v="0"/>
    <s v="Aerial"/>
    <x v="11"/>
    <s v="Fully Meets"/>
    <x v="4"/>
  </r>
  <r>
    <x v="0"/>
    <s v="General - Con"/>
    <x v="11"/>
    <s v="Fully Meets"/>
    <x v="0"/>
  </r>
  <r>
    <x v="0"/>
    <s v="Aerial"/>
    <x v="11"/>
    <s v="Fully Meets"/>
    <x v="2"/>
  </r>
  <r>
    <x v="0"/>
    <s v="General - Sga"/>
    <x v="6"/>
    <s v="Fully Meets"/>
    <x v="0"/>
  </r>
  <r>
    <x v="0"/>
    <s v="Field Operations"/>
    <x v="18"/>
    <s v="Fully Meets"/>
    <x v="2"/>
  </r>
  <r>
    <x v="0"/>
    <s v="Catv"/>
    <x v="14"/>
    <s v="Fully Meets"/>
    <x v="2"/>
  </r>
  <r>
    <x v="0"/>
    <s v="Fielders"/>
    <x v="7"/>
    <s v="Fully Meets"/>
    <x v="4"/>
  </r>
  <r>
    <x v="0"/>
    <s v="Field Operations"/>
    <x v="7"/>
    <s v="Fully Meets"/>
    <x v="0"/>
  </r>
  <r>
    <x v="0"/>
    <s v="Fielders"/>
    <x v="7"/>
    <s v="Fully Meets"/>
    <x v="3"/>
  </r>
  <r>
    <x v="0"/>
    <s v="Field Operations"/>
    <x v="15"/>
    <s v="Exceeds"/>
    <x v="0"/>
  </r>
  <r>
    <x v="0"/>
    <s v="Underground"/>
    <x v="4"/>
    <s v="Fully Meets"/>
    <x v="4"/>
  </r>
  <r>
    <x v="0"/>
    <s v="Field Operations"/>
    <x v="23"/>
    <s v="Exceeds"/>
    <x v="3"/>
  </r>
  <r>
    <x v="0"/>
    <s v="Engineers"/>
    <x v="26"/>
    <s v="Exceeds"/>
    <x v="0"/>
  </r>
  <r>
    <x v="0"/>
    <s v="Field Operations"/>
    <x v="20"/>
    <s v="Fully Meets"/>
    <x v="0"/>
  </r>
  <r>
    <x v="0"/>
    <s v="Field Operations"/>
    <x v="6"/>
    <s v="Exceeds"/>
    <x v="2"/>
  </r>
  <r>
    <x v="0"/>
    <s v="Field Operations"/>
    <x v="4"/>
    <s v="Needs Improvement"/>
    <x v="0"/>
  </r>
  <r>
    <x v="0"/>
    <s v="Field Operations"/>
    <x v="18"/>
    <s v="Fully Meets"/>
    <x v="0"/>
  </r>
  <r>
    <x v="0"/>
    <s v="Wireline Construction"/>
    <x v="18"/>
    <s v="Fully Meets"/>
    <x v="2"/>
  </r>
  <r>
    <x v="0"/>
    <s v="Yard (Material Handling)"/>
    <x v="4"/>
    <s v="Fully Meets"/>
    <x v="0"/>
  </r>
  <r>
    <x v="0"/>
    <s v="Field Operations"/>
    <x v="36"/>
    <s v="Needs Improvement"/>
    <x v="0"/>
  </r>
  <r>
    <x v="0"/>
    <s v="Field Operations"/>
    <x v="11"/>
    <s v="Fully Meets"/>
    <x v="0"/>
  </r>
  <r>
    <x v="0"/>
    <s v="Yard (Material Handling)"/>
    <x v="4"/>
    <s v="Fully Meets"/>
    <x v="0"/>
  </r>
  <r>
    <x v="0"/>
    <s v="People Services"/>
    <x v="19"/>
    <s v="Fully Meets"/>
    <x v="2"/>
  </r>
  <r>
    <x v="0"/>
    <s v="General - Eng"/>
    <x v="30"/>
    <s v="Fully Meets"/>
    <x v="2"/>
  </r>
  <r>
    <x v="0"/>
    <s v="Shop (Fleet)"/>
    <x v="21"/>
    <s v="Fully Meets"/>
    <x v="2"/>
  </r>
  <r>
    <x v="0"/>
    <s v="Field Operations"/>
    <x v="4"/>
    <s v="Fully Meets"/>
    <x v="4"/>
  </r>
  <r>
    <x v="0"/>
    <s v="Field Operations"/>
    <x v="4"/>
    <s v="Fully Meets"/>
    <x v="0"/>
  </r>
  <r>
    <x v="0"/>
    <s v="Field Operations"/>
    <x v="14"/>
    <s v="Needs Improvement"/>
    <x v="3"/>
  </r>
  <r>
    <x v="0"/>
    <s v="Field Operations"/>
    <x v="6"/>
    <s v="Fully Meets"/>
    <x v="1"/>
  </r>
  <r>
    <x v="0"/>
    <s v="General - Con"/>
    <x v="18"/>
    <s v="Fully Meets"/>
    <x v="4"/>
  </r>
  <r>
    <x v="0"/>
    <s v="Field Operations"/>
    <x v="6"/>
    <s v="Needs Improvement"/>
    <x v="4"/>
  </r>
  <r>
    <x v="0"/>
    <s v="Engineers"/>
    <x v="6"/>
    <s v="Fully Meets"/>
    <x v="4"/>
  </r>
  <r>
    <x v="0"/>
    <s v="Splicing"/>
    <x v="6"/>
    <s v="Needs Improvement"/>
    <x v="2"/>
  </r>
  <r>
    <x v="0"/>
    <s v="General - Con"/>
    <x v="18"/>
    <s v="Fully Meets"/>
    <x v="4"/>
  </r>
  <r>
    <x v="0"/>
    <s v="Project Management - Eng"/>
    <x v="14"/>
    <s v="Needs Improvement"/>
    <x v="4"/>
  </r>
  <r>
    <x v="0"/>
    <s v="General - Con"/>
    <x v="6"/>
    <s v="Fully Meets"/>
    <x v="2"/>
  </r>
  <r>
    <x v="0"/>
    <s v="Field Operations"/>
    <x v="6"/>
    <s v="Fully Meets"/>
    <x v="2"/>
  </r>
  <r>
    <x v="0"/>
    <s v="Wireline Construction"/>
    <x v="32"/>
    <s v="Fully Meets"/>
    <x v="3"/>
  </r>
  <r>
    <x v="0"/>
    <s v="Engineers"/>
    <x v="7"/>
    <s v="Fully Meets"/>
    <x v="3"/>
  </r>
  <r>
    <x v="0"/>
    <s v="Field Operations"/>
    <x v="6"/>
    <s v="Fully Meets"/>
    <x v="2"/>
  </r>
  <r>
    <x v="0"/>
    <s v="Field Operations"/>
    <x v="18"/>
    <s v="Needs Improvement"/>
    <x v="0"/>
  </r>
  <r>
    <x v="0"/>
    <s v="Engineers"/>
    <x v="6"/>
    <s v="Fully Meets"/>
    <x v="0"/>
  </r>
  <r>
    <x v="0"/>
    <s v="Billable Consultants"/>
    <x v="7"/>
    <s v="Fully Meets"/>
    <x v="1"/>
  </r>
  <r>
    <x v="0"/>
    <s v="Project Management - Con"/>
    <x v="12"/>
    <s v="Fully Meets"/>
    <x v="3"/>
  </r>
  <r>
    <x v="0"/>
    <s v="Field Operations"/>
    <x v="6"/>
    <s v="Fully Meets"/>
    <x v="1"/>
  </r>
  <r>
    <x v="0"/>
    <s v="Shop (Fleet)"/>
    <x v="37"/>
    <s v="Fully Meets"/>
    <x v="1"/>
  </r>
  <r>
    <x v="0"/>
    <s v="Field Operations"/>
    <x v="4"/>
    <s v="Fully Meets"/>
    <x v="1"/>
  </r>
  <r>
    <x v="0"/>
    <s v="Project Management - Con"/>
    <x v="6"/>
    <s v="Fully Meets"/>
    <x v="2"/>
  </r>
  <r>
    <x v="0"/>
    <s v="Field Operations"/>
    <x v="6"/>
    <s v="PIP"/>
    <x v="0"/>
  </r>
  <r>
    <x v="0"/>
    <s v="Field Operations"/>
    <x v="4"/>
    <s v="Exceeds"/>
    <x v="4"/>
  </r>
  <r>
    <x v="0"/>
    <s v="Project Management - Con"/>
    <x v="38"/>
    <s v="Fully Meets"/>
    <x v="2"/>
  </r>
  <r>
    <x v="0"/>
    <s v="General - Con"/>
    <x v="19"/>
    <s v="Exceeds"/>
    <x v="2"/>
  </r>
  <r>
    <x v="0"/>
    <s v="General - Con"/>
    <x v="4"/>
    <s v="Fully Meets"/>
    <x v="0"/>
  </r>
  <r>
    <x v="0"/>
    <s v="Wireline Construction"/>
    <x v="9"/>
    <s v="Fully Meets"/>
    <x v="4"/>
  </r>
  <r>
    <x v="0"/>
    <s v="Splicing"/>
    <x v="9"/>
    <s v="Fully Meets"/>
    <x v="1"/>
  </r>
  <r>
    <x v="0"/>
    <s v="General - Con"/>
    <x v="6"/>
    <s v="Fully Meets"/>
    <x v="1"/>
  </r>
  <r>
    <x v="0"/>
    <s v="General - Eng"/>
    <x v="16"/>
    <s v="Fully Meets"/>
    <x v="2"/>
  </r>
  <r>
    <x v="0"/>
    <s v="Wireless"/>
    <x v="4"/>
    <s v="Fully Meets"/>
    <x v="2"/>
  </r>
  <r>
    <x v="0"/>
    <s v="Field Operations"/>
    <x v="4"/>
    <s v="Fully Meets"/>
    <x v="1"/>
  </r>
  <r>
    <x v="0"/>
    <s v="Engineers"/>
    <x v="7"/>
    <s v="Fully Meets"/>
    <x v="1"/>
  </r>
  <r>
    <x v="0"/>
    <s v="Technology / It"/>
    <x v="7"/>
    <s v="Fully Meets"/>
    <x v="0"/>
  </r>
  <r>
    <x v="0"/>
    <s v="Engineers"/>
    <x v="7"/>
    <s v="Fully Meets"/>
    <x v="3"/>
  </r>
  <r>
    <x v="0"/>
    <s v="Field Operations"/>
    <x v="18"/>
    <s v="Fully Meets"/>
    <x v="2"/>
  </r>
  <r>
    <x v="0"/>
    <s v="Field Operations"/>
    <x v="14"/>
    <s v="Fully Meets"/>
    <x v="1"/>
  </r>
  <r>
    <x v="0"/>
    <s v="Engineers"/>
    <x v="6"/>
    <s v="Fully Meets"/>
    <x v="1"/>
  </r>
  <r>
    <x v="0"/>
    <s v="Field Operations"/>
    <x v="4"/>
    <s v="Fully Meets"/>
    <x v="3"/>
  </r>
  <r>
    <x v="0"/>
    <s v="Field Operations"/>
    <x v="4"/>
    <s v="Fully Meets"/>
    <x v="3"/>
  </r>
  <r>
    <x v="0"/>
    <s v="Wireline Construction"/>
    <x v="39"/>
    <s v="Fully Meets"/>
    <x v="1"/>
  </r>
  <r>
    <x v="0"/>
    <s v="Field Operations"/>
    <x v="18"/>
    <s v="Fully Meets"/>
    <x v="1"/>
  </r>
  <r>
    <x v="0"/>
    <s v="Aerial"/>
    <x v="4"/>
    <s v="Fully Meets"/>
    <x v="3"/>
  </r>
  <r>
    <x v="0"/>
    <s v="General - Sga"/>
    <x v="14"/>
    <s v="Fully Meets"/>
    <x v="3"/>
  </r>
  <r>
    <x v="0"/>
    <s v="Yard (Material Handling)"/>
    <x v="40"/>
    <s v="Fully Meets"/>
    <x v="0"/>
  </r>
  <r>
    <x v="0"/>
    <s v="Catv"/>
    <x v="14"/>
    <s v="Fully Meets"/>
    <x v="1"/>
  </r>
  <r>
    <x v="0"/>
    <s v="Aerial"/>
    <x v="7"/>
    <s v="Fully Meets"/>
    <x v="1"/>
  </r>
  <r>
    <x v="0"/>
    <s v="Field Operations"/>
    <x v="41"/>
    <s v="Fully Meets"/>
    <x v="1"/>
  </r>
  <r>
    <x v="0"/>
    <s v="Field Operations"/>
    <x v="40"/>
    <s v="Fully Meets"/>
    <x v="1"/>
  </r>
  <r>
    <x v="0"/>
    <s v="Field Operations"/>
    <x v="18"/>
    <s v="Fully Meets"/>
    <x v="1"/>
  </r>
  <r>
    <x v="0"/>
    <s v="General - Con"/>
    <x v="17"/>
    <s v="Fully Meets"/>
    <x v="1"/>
  </r>
  <r>
    <x v="0"/>
    <s v="Field Operations"/>
    <x v="4"/>
    <s v="Fully Meets"/>
    <x v="1"/>
  </r>
  <r>
    <x v="0"/>
    <s v="Catv"/>
    <x v="4"/>
    <s v="Fully Meets"/>
    <x v="1"/>
  </r>
  <r>
    <x v="0"/>
    <s v="Field Operations"/>
    <x v="4"/>
    <s v="Fully Meets"/>
    <x v="1"/>
  </r>
  <r>
    <x v="0"/>
    <s v="General - Con"/>
    <x v="6"/>
    <s v="Fully Meets"/>
    <x v="1"/>
  </r>
  <r>
    <x v="0"/>
    <s v="Splicing"/>
    <x v="9"/>
    <s v="Fully Meets"/>
    <x v="1"/>
  </r>
  <r>
    <x v="0"/>
    <s v="Engineers"/>
    <x v="7"/>
    <s v="Fully Meets"/>
    <x v="1"/>
  </r>
  <r>
    <x v="0"/>
    <s v="Aerial"/>
    <x v="11"/>
    <s v="Exceeds"/>
    <x v="0"/>
  </r>
  <r>
    <x v="0"/>
    <s v="Field Operations"/>
    <x v="6"/>
    <s v="Exceeds"/>
    <x v="0"/>
  </r>
  <r>
    <x v="0"/>
    <s v="Field Operations"/>
    <x v="4"/>
    <s v="Fully Meets"/>
    <x v="1"/>
  </r>
  <r>
    <x v="0"/>
    <s v="General - Con"/>
    <x v="11"/>
    <s v="Fully Meets"/>
    <x v="1"/>
  </r>
  <r>
    <x v="0"/>
    <s v="Field Operations"/>
    <x v="14"/>
    <s v="Fully Meets"/>
    <x v="1"/>
  </r>
  <r>
    <x v="0"/>
    <s v="General - Con"/>
    <x v="18"/>
    <s v="Exceeds"/>
    <x v="1"/>
  </r>
  <r>
    <x v="0"/>
    <s v="Aerial"/>
    <x v="11"/>
    <s v="Exceeds"/>
    <x v="0"/>
  </r>
  <r>
    <x v="0"/>
    <s v="Engineers"/>
    <x v="7"/>
    <s v="Fully Meets"/>
    <x v="1"/>
  </r>
  <r>
    <x v="0"/>
    <s v="Underground"/>
    <x v="4"/>
    <s v="Exceeds"/>
    <x v="3"/>
  </r>
  <r>
    <x v="0"/>
    <s v="General - Con"/>
    <x v="22"/>
    <s v="Fully Meets"/>
    <x v="0"/>
  </r>
  <r>
    <x v="0"/>
    <s v="Project Management - Con"/>
    <x v="6"/>
    <s v="Fully Meets"/>
    <x v="1"/>
  </r>
  <r>
    <x v="0"/>
    <s v="Field Operations"/>
    <x v="7"/>
    <s v="Exceeds"/>
    <x v="4"/>
  </r>
  <r>
    <x v="0"/>
    <s v="Field Operations"/>
    <x v="14"/>
    <s v="Exceeds"/>
    <x v="1"/>
  </r>
  <r>
    <x v="0"/>
    <s v="Executive"/>
    <x v="35"/>
    <s v="Fully Meets"/>
    <x v="1"/>
  </r>
  <r>
    <x v="0"/>
    <s v="Wireline Construction"/>
    <x v="4"/>
    <s v="Exceeds"/>
    <x v="2"/>
  </r>
  <r>
    <x v="0"/>
    <s v="General - Con"/>
    <x v="18"/>
    <s v="Exceeds"/>
    <x v="1"/>
  </r>
  <r>
    <x v="0"/>
    <s v="Field Operations"/>
    <x v="31"/>
    <s v="Fully Meets"/>
    <x v="1"/>
  </r>
  <r>
    <x v="0"/>
    <s v="Field Operations"/>
    <x v="42"/>
    <s v="Fully Meets"/>
    <x v="1"/>
  </r>
  <r>
    <x v="0"/>
    <s v="Field Operations"/>
    <x v="4"/>
    <s v="Fully Meets"/>
    <x v="1"/>
  </r>
  <r>
    <x v="0"/>
    <s v="Billable Consultants"/>
    <x v="6"/>
    <s v="Fully Meets"/>
    <x v="1"/>
  </r>
  <r>
    <x v="0"/>
    <s v="Underground"/>
    <x v="17"/>
    <s v="Needs Improvement"/>
    <x v="1"/>
  </r>
  <r>
    <x v="0"/>
    <s v="Finance &amp; Accounting"/>
    <x v="3"/>
    <s v="Fully Meets"/>
    <x v="1"/>
  </r>
  <r>
    <x v="0"/>
    <s v="Billable Consultants"/>
    <x v="7"/>
    <s v="Needs Improvement"/>
    <x v="1"/>
  </r>
  <r>
    <x v="0"/>
    <s v="Splicing"/>
    <x v="9"/>
    <s v="Needs Improvement"/>
    <x v="1"/>
  </r>
  <r>
    <x v="0"/>
    <s v="General - Con"/>
    <x v="18"/>
    <s v="Fully Meets"/>
    <x v="1"/>
  </r>
  <r>
    <x v="0"/>
    <s v="People Services"/>
    <x v="19"/>
    <s v="Fully Meets"/>
    <x v="1"/>
  </r>
  <r>
    <x v="0"/>
    <s v="Engineers"/>
    <x v="7"/>
    <s v="Fully Meets"/>
    <x v="1"/>
  </r>
  <r>
    <x v="0"/>
    <s v="Engineers"/>
    <x v="6"/>
    <s v="Fully Meets"/>
    <x v="1"/>
  </r>
  <r>
    <x v="0"/>
    <s v="Yard (Material Handling)"/>
    <x v="43"/>
    <s v="Fully Meets"/>
    <x v="1"/>
  </r>
  <r>
    <x v="0"/>
    <s v="Field Operations"/>
    <x v="14"/>
    <s v="Fully Meets"/>
    <x v="1"/>
  </r>
  <r>
    <x v="0"/>
    <s v="General - Eng"/>
    <x v="34"/>
    <s v="Fully Meets"/>
    <x v="1"/>
  </r>
  <r>
    <x v="0"/>
    <s v="Engineers"/>
    <x v="7"/>
    <s v="Fully Meets"/>
    <x v="1"/>
  </r>
  <r>
    <x v="0"/>
    <s v="Underground"/>
    <x v="17"/>
    <s v="Fully Meets"/>
    <x v="1"/>
  </r>
  <r>
    <x v="0"/>
    <s v="Engineers"/>
    <x v="26"/>
    <s v="Fully Meets"/>
    <x v="1"/>
  </r>
  <r>
    <x v="0"/>
    <s v="Field Operations"/>
    <x v="6"/>
    <s v="Fully Meets"/>
    <x v="0"/>
  </r>
  <r>
    <x v="0"/>
    <s v="Finance &amp; Accounting"/>
    <x v="44"/>
    <s v="Fully Meets"/>
    <x v="1"/>
  </r>
  <r>
    <x v="0"/>
    <s v="Field Operations"/>
    <x v="6"/>
    <s v="Fully Meets"/>
    <x v="1"/>
  </r>
  <r>
    <x v="0"/>
    <s v="Project Management - Con"/>
    <x v="12"/>
    <s v="Fully Meets"/>
    <x v="1"/>
  </r>
  <r>
    <x v="0"/>
    <s v="Engineers"/>
    <x v="13"/>
    <s v="Exceeds"/>
    <x v="4"/>
  </r>
  <r>
    <x v="0"/>
    <s v="Field Operations"/>
    <x v="14"/>
    <s v="Exceeds"/>
    <x v="4"/>
  </r>
  <r>
    <x v="0"/>
    <s v="Wireline Construction"/>
    <x v="19"/>
    <s v="Exceeds"/>
    <x v="1"/>
  </r>
  <r>
    <x v="0"/>
    <s v="Field Operations"/>
    <x v="4"/>
    <s v="Exceeds"/>
    <x v="1"/>
  </r>
  <r>
    <x v="0"/>
    <s v="Yard (Material Handling)"/>
    <x v="4"/>
    <s v="Needs Improvement"/>
    <x v="1"/>
  </r>
  <r>
    <x v="0"/>
    <s v="Finance &amp; Accounting"/>
    <x v="19"/>
    <s v="Needs Improvement"/>
    <x v="4"/>
  </r>
  <r>
    <x v="0"/>
    <s v="Aerial"/>
    <x v="11"/>
    <s v="Needs Improvement"/>
    <x v="1"/>
  </r>
  <r>
    <x v="0"/>
    <s v="Project Management - Con"/>
    <x v="38"/>
    <s v="Exceeds"/>
    <x v="2"/>
  </r>
  <r>
    <x v="0"/>
    <s v="Field Operations"/>
    <x v="16"/>
    <s v="PIP"/>
    <x v="0"/>
  </r>
  <r>
    <x v="0"/>
    <s v="Catv"/>
    <x v="4"/>
    <s v="PIP"/>
    <x v="0"/>
  </r>
  <r>
    <x v="0"/>
    <s v="Wireless"/>
    <x v="18"/>
    <s v="PIP"/>
    <x v="1"/>
  </r>
  <r>
    <x v="0"/>
    <s v="Field Operations"/>
    <x v="6"/>
    <s v="PIP"/>
    <x v="0"/>
  </r>
  <r>
    <x v="0"/>
    <s v="Catv"/>
    <x v="18"/>
    <s v="PIP"/>
    <x v="1"/>
  </r>
  <r>
    <x v="0"/>
    <s v="Engineers"/>
    <x v="7"/>
    <s v="PIP"/>
    <x v="2"/>
  </r>
  <r>
    <x v="0"/>
    <s v="Wireline Construction"/>
    <x v="14"/>
    <s v="PIP"/>
    <x v="4"/>
  </r>
  <r>
    <x v="0"/>
    <s v="Shop (Fleet)"/>
    <x v="21"/>
    <s v="PIP"/>
    <x v="2"/>
  </r>
  <r>
    <x v="0"/>
    <s v="Aerial"/>
    <x v="18"/>
    <s v="Exceeds"/>
    <x v="1"/>
  </r>
  <r>
    <x v="0"/>
    <s v="Engineers"/>
    <x v="7"/>
    <s v="Exceeds"/>
    <x v="0"/>
  </r>
  <r>
    <x v="0"/>
    <s v="Field Operations"/>
    <x v="43"/>
    <s v="Exceeds"/>
    <x v="3"/>
  </r>
  <r>
    <x v="0"/>
    <s v="General - Sga"/>
    <x v="35"/>
    <s v="Exceeds"/>
    <x v="1"/>
  </r>
  <r>
    <x v="0"/>
    <s v="Field Operations"/>
    <x v="4"/>
    <s v="Exceeds"/>
    <x v="1"/>
  </r>
  <r>
    <x v="0"/>
    <s v="Engineers"/>
    <x v="19"/>
    <s v="Exceeds"/>
    <x v="1"/>
  </r>
  <r>
    <x v="0"/>
    <s v="Fielders"/>
    <x v="7"/>
    <s v="Exceeds"/>
    <x v="0"/>
  </r>
  <r>
    <x v="0"/>
    <s v="Splicing"/>
    <x v="9"/>
    <s v="Exceeds"/>
    <x v="3"/>
  </r>
  <r>
    <x v="0"/>
    <s v="Aerial"/>
    <x v="18"/>
    <s v="Exceeds"/>
    <x v="4"/>
  </r>
  <r>
    <x v="0"/>
    <s v="Finance &amp; Accounting"/>
    <x v="30"/>
    <s v="Needs Improvement"/>
    <x v="4"/>
  </r>
  <r>
    <x v="0"/>
    <s v="Field Operations"/>
    <x v="6"/>
    <s v="Needs Improvement"/>
    <x v="3"/>
  </r>
  <r>
    <x v="0"/>
    <s v="General - Sga"/>
    <x v="25"/>
    <s v="Fully Meets"/>
    <x v="1"/>
  </r>
  <r>
    <x v="0"/>
    <s v="Field Operations"/>
    <x v="4"/>
    <s v="Fully Meets"/>
    <x v="0"/>
  </r>
  <r>
    <x v="0"/>
    <s v="Project Management - Con"/>
    <x v="12"/>
    <s v="Fully Meets"/>
    <x v="0"/>
  </r>
  <r>
    <x v="0"/>
    <s v="General - Con"/>
    <x v="4"/>
    <s v="Fully Meets"/>
    <x v="4"/>
  </r>
  <r>
    <x v="0"/>
    <s v="Field Operations"/>
    <x v="16"/>
    <s v="Fully Meets"/>
    <x v="2"/>
  </r>
  <r>
    <x v="0"/>
    <s v="Field Operations"/>
    <x v="5"/>
    <s v="Fully Meets"/>
    <x v="0"/>
  </r>
  <r>
    <x v="0"/>
    <s v="Underground"/>
    <x v="4"/>
    <s v="Fully Meets"/>
    <x v="1"/>
  </r>
  <r>
    <x v="0"/>
    <s v="Field Operations"/>
    <x v="4"/>
    <s v="Fully Meets"/>
    <x v="1"/>
  </r>
  <r>
    <x v="0"/>
    <s v="Fielders"/>
    <x v="7"/>
    <s v="Fully Meets"/>
    <x v="2"/>
  </r>
  <r>
    <x v="0"/>
    <s v="Field Operations"/>
    <x v="4"/>
    <s v="Fully Meets"/>
    <x v="2"/>
  </r>
  <r>
    <x v="0"/>
    <s v="Wireline Construction"/>
    <x v="4"/>
    <s v="Fully Meets"/>
    <x v="1"/>
  </r>
  <r>
    <x v="0"/>
    <s v="Field Operations"/>
    <x v="4"/>
    <s v="Fully Meets"/>
    <x v="0"/>
  </r>
  <r>
    <x v="0"/>
    <s v="Aerial"/>
    <x v="11"/>
    <s v="Fully Meets"/>
    <x v="4"/>
  </r>
  <r>
    <x v="0"/>
    <s v="General - Con"/>
    <x v="11"/>
    <s v="Fully Meets"/>
    <x v="0"/>
  </r>
  <r>
    <x v="0"/>
    <s v="Field Operations"/>
    <x v="14"/>
    <s v="Fully Meets"/>
    <x v="1"/>
  </r>
  <r>
    <x v="0"/>
    <s v="Splicing"/>
    <x v="4"/>
    <s v="Fully Meets"/>
    <x v="3"/>
  </r>
  <r>
    <x v="0"/>
    <s v="Wireline Construction"/>
    <x v="14"/>
    <s v="Fully Meets"/>
    <x v="1"/>
  </r>
  <r>
    <x v="0"/>
    <s v="Fielders"/>
    <x v="7"/>
    <s v="Fully Meets"/>
    <x v="0"/>
  </r>
  <r>
    <x v="0"/>
    <s v="Field Operations"/>
    <x v="7"/>
    <s v="Fully Meets"/>
    <x v="1"/>
  </r>
  <r>
    <x v="0"/>
    <s v="Field Operations"/>
    <x v="6"/>
    <s v="Fully Meets"/>
    <x v="3"/>
  </r>
  <r>
    <x v="0"/>
    <s v="Field Operations"/>
    <x v="5"/>
    <s v="Fully Meets"/>
    <x v="1"/>
  </r>
  <r>
    <x v="0"/>
    <s v="Technology / It"/>
    <x v="7"/>
    <s v="Fully Meets"/>
    <x v="1"/>
  </r>
  <r>
    <x v="0"/>
    <s v="Wireless"/>
    <x v="26"/>
    <s v="Fully Meets"/>
    <x v="4"/>
  </r>
  <r>
    <x v="0"/>
    <s v="Wireline Construction"/>
    <x v="4"/>
    <s v="Fully Meets"/>
    <x v="2"/>
  </r>
  <r>
    <x v="0"/>
    <s v="People Services"/>
    <x v="13"/>
    <s v="Fully Meets"/>
    <x v="3"/>
  </r>
  <r>
    <x v="0"/>
    <s v="General - Con"/>
    <x v="11"/>
    <s v="Fully Meets"/>
    <x v="1"/>
  </r>
  <r>
    <x v="0"/>
    <s v="Field Operations"/>
    <x v="20"/>
    <s v="Fully Meets"/>
    <x v="1"/>
  </r>
  <r>
    <x v="0"/>
    <s v="People Services"/>
    <x v="45"/>
    <s v="Fully Meets"/>
    <x v="0"/>
  </r>
  <r>
    <x v="0"/>
    <s v="Field Operations"/>
    <x v="7"/>
    <s v="Fully Meets"/>
    <x v="4"/>
  </r>
  <r>
    <x v="0"/>
    <s v="Field Operations"/>
    <x v="19"/>
    <s v="Fully Meets"/>
    <x v="2"/>
  </r>
  <r>
    <x v="0"/>
    <s v="General - Con"/>
    <x v="31"/>
    <s v="Fully Meets"/>
    <x v="2"/>
  </r>
  <r>
    <x v="0"/>
    <s v="Aerial"/>
    <x v="11"/>
    <s v="Fully Meets"/>
    <x v="3"/>
  </r>
  <r>
    <x v="0"/>
    <s v="General - Con"/>
    <x v="6"/>
    <s v="Fully Meets"/>
    <x v="0"/>
  </r>
  <r>
    <x v="0"/>
    <s v="Shop (Fleet)"/>
    <x v="21"/>
    <s v="Fully Meets"/>
    <x v="1"/>
  </r>
  <r>
    <x v="0"/>
    <s v="Technology / It"/>
    <x v="6"/>
    <s v="Fully Meets"/>
    <x v="2"/>
  </r>
  <r>
    <x v="0"/>
    <s v="General - Con"/>
    <x v="4"/>
    <s v="Fully Meets"/>
    <x v="4"/>
  </r>
  <r>
    <x v="0"/>
    <s v="Project Management - Eng"/>
    <x v="46"/>
    <s v="Fully Meets"/>
    <x v="0"/>
  </r>
  <r>
    <x v="0"/>
    <s v="Engineers"/>
    <x v="7"/>
    <s v="Fully Meets"/>
    <x v="4"/>
  </r>
  <r>
    <x v="0"/>
    <s v="Aerial"/>
    <x v="24"/>
    <s v="Fully Meets"/>
    <x v="1"/>
  </r>
  <r>
    <x v="0"/>
    <s v="Engineers"/>
    <x v="7"/>
    <s v="Fully Meets"/>
    <x v="2"/>
  </r>
  <r>
    <x v="0"/>
    <s v="Project Management - Eng"/>
    <x v="46"/>
    <s v="Fully Meets"/>
    <x v="0"/>
  </r>
  <r>
    <x v="0"/>
    <s v="Project Management - Con"/>
    <x v="7"/>
    <s v="Fully Meets"/>
    <x v="4"/>
  </r>
  <r>
    <x v="0"/>
    <s v="Executive"/>
    <x v="19"/>
    <s v="Fully Meets"/>
    <x v="0"/>
  </r>
  <r>
    <x v="0"/>
    <s v="Field Operations"/>
    <x v="15"/>
    <s v="Fully Meets"/>
    <x v="1"/>
  </r>
  <r>
    <x v="0"/>
    <s v="Aerial"/>
    <x v="11"/>
    <s v="Fully Meets"/>
    <x v="2"/>
  </r>
  <r>
    <x v="0"/>
    <s v="Engineers"/>
    <x v="7"/>
    <s v="Fully Meets"/>
    <x v="1"/>
  </r>
  <r>
    <x v="0"/>
    <s v="Yard (Material Handling)"/>
    <x v="4"/>
    <s v="Fully Meets"/>
    <x v="4"/>
  </r>
  <r>
    <x v="0"/>
    <s v="General - Con"/>
    <x v="6"/>
    <s v="Fully Meets"/>
    <x v="1"/>
  </r>
  <r>
    <x v="0"/>
    <s v="General - Sga"/>
    <x v="2"/>
    <s v="Fully Meets"/>
    <x v="4"/>
  </r>
  <r>
    <x v="0"/>
    <s v="Engineers"/>
    <x v="7"/>
    <s v="Fully Meets"/>
    <x v="2"/>
  </r>
  <r>
    <x v="0"/>
    <s v="Finance &amp; Accounting"/>
    <x v="3"/>
    <s v="Fully Meets"/>
    <x v="1"/>
  </r>
  <r>
    <x v="0"/>
    <s v="General - Sga"/>
    <x v="19"/>
    <s v="Fully Meets"/>
    <x v="1"/>
  </r>
  <r>
    <x v="0"/>
    <s v="Yard (Material Handling)"/>
    <x v="40"/>
    <s v="Fully Meets"/>
    <x v="1"/>
  </r>
  <r>
    <x v="0"/>
    <s v="Yard (Material Handling)"/>
    <x v="19"/>
    <s v="Fully Meets"/>
    <x v="1"/>
  </r>
  <r>
    <x v="0"/>
    <s v="General - Con"/>
    <x v="4"/>
    <s v="Fully Meets"/>
    <x v="2"/>
  </r>
  <r>
    <x v="0"/>
    <s v="Catv"/>
    <x v="18"/>
    <s v="Fully Meets"/>
    <x v="0"/>
  </r>
  <r>
    <x v="0"/>
    <s v="Fielders"/>
    <x v="7"/>
    <s v="Fully Meets"/>
    <x v="1"/>
  </r>
  <r>
    <x v="0"/>
    <s v="Aerial"/>
    <x v="11"/>
    <s v="Fully Meets"/>
    <x v="1"/>
  </r>
  <r>
    <x v="0"/>
    <s v="General - Con"/>
    <x v="18"/>
    <s v="Fully Meets"/>
    <x v="1"/>
  </r>
  <r>
    <x v="0"/>
    <s v="Engineers"/>
    <x v="7"/>
    <s v="Fully Meets"/>
    <x v="1"/>
  </r>
  <r>
    <x v="0"/>
    <s v="Engineers"/>
    <x v="7"/>
    <s v="Fully Meets"/>
    <x v="1"/>
  </r>
  <r>
    <x v="0"/>
    <s v="Engineers"/>
    <x v="7"/>
    <s v="Fully Meets"/>
    <x v="1"/>
  </r>
  <r>
    <x v="0"/>
    <s v="Field Operations"/>
    <x v="4"/>
    <s v="Fully Meets"/>
    <x v="1"/>
  </r>
  <r>
    <x v="0"/>
    <s v="General - Eng"/>
    <x v="30"/>
    <s v="Fully Meets"/>
    <x v="1"/>
  </r>
  <r>
    <x v="0"/>
    <s v="Aerial"/>
    <x v="11"/>
    <s v="Fully Meets"/>
    <x v="1"/>
  </r>
  <r>
    <x v="0"/>
    <s v="Wireline Construction"/>
    <x v="23"/>
    <s v="Fully Meets"/>
    <x v="1"/>
  </r>
  <r>
    <x v="0"/>
    <s v="Shop (Fleet)"/>
    <x v="6"/>
    <s v="Fully Meets"/>
    <x v="1"/>
  </r>
  <r>
    <x v="0"/>
    <s v="General - Con"/>
    <x v="6"/>
    <s v="Fully Meets"/>
    <x v="1"/>
  </r>
  <r>
    <x v="0"/>
    <s v="General - Con"/>
    <x v="4"/>
    <s v="Fully Meets"/>
    <x v="1"/>
  </r>
  <r>
    <x v="0"/>
    <s v="Field Operations"/>
    <x v="5"/>
    <s v="Fully Meets"/>
    <x v="1"/>
  </r>
  <r>
    <x v="0"/>
    <s v="Fielders"/>
    <x v="7"/>
    <s v="Fully Meets"/>
    <x v="1"/>
  </r>
  <r>
    <x v="0"/>
    <s v="Splicing"/>
    <x v="14"/>
    <s v="Fully Meets"/>
    <x v="1"/>
  </r>
  <r>
    <x v="0"/>
    <s v="Project Management - Con"/>
    <x v="13"/>
    <s v="Fully Meets"/>
    <x v="1"/>
  </r>
  <r>
    <x v="0"/>
    <s v="Field Operations"/>
    <x v="6"/>
    <s v="Fully Meets"/>
    <x v="1"/>
  </r>
  <r>
    <x v="0"/>
    <s v="General - Sga"/>
    <x v="14"/>
    <s v="Fully Meets"/>
    <x v="1"/>
  </r>
  <r>
    <x v="0"/>
    <s v="Field Operations"/>
    <x v="18"/>
    <s v="Fully Meets"/>
    <x v="1"/>
  </r>
  <r>
    <x v="0"/>
    <s v="Wireline Construction"/>
    <x v="18"/>
    <s v="Fully Meets"/>
    <x v="1"/>
  </r>
  <r>
    <x v="0"/>
    <s v="Yard (Material Handling)"/>
    <x v="4"/>
    <s v="Fully Meets"/>
    <x v="1"/>
  </r>
  <r>
    <x v="0"/>
    <s v="Finance &amp; Accounting"/>
    <x v="44"/>
    <s v="Fully Meets"/>
    <x v="1"/>
  </r>
  <r>
    <x v="0"/>
    <s v="Engineers"/>
    <x v="7"/>
    <s v="Fully Meets"/>
    <x v="1"/>
  </r>
  <r>
    <x v="0"/>
    <s v="General - Con"/>
    <x v="19"/>
    <s v="Fully Meets"/>
    <x v="1"/>
  </r>
  <r>
    <x v="0"/>
    <s v="General - Con"/>
    <x v="18"/>
    <s v="Fully Meets"/>
    <x v="3"/>
  </r>
  <r>
    <x v="0"/>
    <s v="General - Sga"/>
    <x v="19"/>
    <s v="Exceeds"/>
    <x v="1"/>
  </r>
  <r>
    <x v="0"/>
    <s v="General - Con"/>
    <x v="4"/>
    <s v="Exceeds"/>
    <x v="1"/>
  </r>
  <r>
    <x v="0"/>
    <s v="Catv"/>
    <x v="9"/>
    <s v="Fully Meets"/>
    <x v="1"/>
  </r>
  <r>
    <x v="0"/>
    <s v="General - Con"/>
    <x v="11"/>
    <s v="Fully Meets"/>
    <x v="1"/>
  </r>
  <r>
    <x v="0"/>
    <s v="Executive"/>
    <x v="13"/>
    <s v="Exceeds"/>
    <x v="1"/>
  </r>
  <r>
    <x v="0"/>
    <s v="General - Sga"/>
    <x v="25"/>
    <s v="Fully Meets"/>
    <x v="1"/>
  </r>
  <r>
    <x v="0"/>
    <s v="Field Operations"/>
    <x v="4"/>
    <s v="Fully Meets"/>
    <x v="1"/>
  </r>
  <r>
    <x v="0"/>
    <s v="Field Operations"/>
    <x v="26"/>
    <s v="Fully Meets"/>
    <x v="1"/>
  </r>
  <r>
    <x v="0"/>
    <s v="Field Operations"/>
    <x v="20"/>
    <s v="Fully Meets"/>
    <x v="1"/>
  </r>
  <r>
    <x v="0"/>
    <s v="General - Con"/>
    <x v="11"/>
    <s v="Fully Meets"/>
    <x v="1"/>
  </r>
  <r>
    <x v="0"/>
    <s v="General - Con"/>
    <x v="21"/>
    <s v="Fully Meets"/>
    <x v="1"/>
  </r>
  <r>
    <x v="0"/>
    <s v="Field Operations"/>
    <x v="23"/>
    <s v="Fully Meets"/>
    <x v="1"/>
  </r>
  <r>
    <x v="0"/>
    <s v="Project Management - Con"/>
    <x v="19"/>
    <s v="Fully Meets"/>
    <x v="1"/>
  </r>
  <r>
    <x v="2"/>
    <s v="General - Sga"/>
    <x v="25"/>
    <s v="Fully Meets"/>
    <x v="1"/>
  </r>
  <r>
    <x v="2"/>
    <s v="Field Operations"/>
    <x v="18"/>
    <s v="Fully Meets"/>
    <x v="1"/>
  </r>
  <r>
    <x v="2"/>
    <s v="General - Sga"/>
    <x v="25"/>
    <s v="Fully Meets"/>
    <x v="1"/>
  </r>
  <r>
    <x v="2"/>
    <s v="Fielders"/>
    <x v="7"/>
    <s v="Fully Meets"/>
    <x v="1"/>
  </r>
  <r>
    <x v="2"/>
    <s v="General - Eng"/>
    <x v="30"/>
    <s v="Fully Meets"/>
    <x v="1"/>
  </r>
  <r>
    <x v="2"/>
    <s v="Engineers"/>
    <x v="7"/>
    <s v="Fully Meets"/>
    <x v="1"/>
  </r>
  <r>
    <x v="2"/>
    <s v="Engineers"/>
    <x v="12"/>
    <s v="Fully Meets"/>
    <x v="1"/>
  </r>
  <r>
    <x v="2"/>
    <s v="Project Management - Con"/>
    <x v="12"/>
    <s v="Fully Meets"/>
    <x v="1"/>
  </r>
  <r>
    <x v="2"/>
    <s v="Field Operations"/>
    <x v="6"/>
    <s v="Fully Meets"/>
    <x v="1"/>
  </r>
  <r>
    <x v="2"/>
    <s v="General - Con"/>
    <x v="6"/>
    <s v="Needs Improvement"/>
    <x v="1"/>
  </r>
  <r>
    <x v="2"/>
    <s v="Wireless"/>
    <x v="6"/>
    <s v="Fully Meets"/>
    <x v="1"/>
  </r>
  <r>
    <x v="2"/>
    <s v="Aerial"/>
    <x v="18"/>
    <s v="Fully Meets"/>
    <x v="1"/>
  </r>
  <r>
    <x v="2"/>
    <s v="General - Con"/>
    <x v="18"/>
    <s v="Fully Meets"/>
    <x v="1"/>
  </r>
  <r>
    <x v="2"/>
    <s v="Field Operations"/>
    <x v="19"/>
    <s v="Fully Meets"/>
    <x v="1"/>
  </r>
  <r>
    <x v="3"/>
    <s v="General - Con"/>
    <x v="6"/>
    <s v="Fully Meets"/>
    <x v="1"/>
  </r>
  <r>
    <x v="3"/>
    <s v="Shop (Fleet)"/>
    <x v="14"/>
    <s v="Needs Improvement"/>
    <x v="1"/>
  </r>
  <r>
    <x v="2"/>
    <s v="General - Sga"/>
    <x v="25"/>
    <s v="Fully Meets"/>
    <x v="1"/>
  </r>
  <r>
    <x v="2"/>
    <s v="Field Operations"/>
    <x v="20"/>
    <s v="Fully Meets"/>
    <x v="1"/>
  </r>
  <r>
    <x v="2"/>
    <s v="Field Operations"/>
    <x v="4"/>
    <s v="Fully Meets"/>
    <x v="1"/>
  </r>
  <r>
    <x v="2"/>
    <s v="General - Eng"/>
    <x v="7"/>
    <s v="Fully Meets"/>
    <x v="1"/>
  </r>
  <r>
    <x v="2"/>
    <s v="Aerial"/>
    <x v="11"/>
    <s v="Fully Meets"/>
    <x v="1"/>
  </r>
  <r>
    <x v="2"/>
    <s v="Project Management - Con"/>
    <x v="19"/>
    <s v="Exceeds"/>
    <x v="1"/>
  </r>
  <r>
    <x v="2"/>
    <s v="Field Operations"/>
    <x v="20"/>
    <s v="PIP"/>
    <x v="1"/>
  </r>
  <r>
    <x v="2"/>
    <s v="Field Operations"/>
    <x v="4"/>
    <s v="Needs Improvement"/>
    <x v="1"/>
  </r>
  <r>
    <x v="2"/>
    <s v="Project Management - Eng"/>
    <x v="46"/>
    <s v="PIP"/>
    <x v="1"/>
  </r>
  <r>
    <x v="3"/>
    <s v="Field Operations"/>
    <x v="29"/>
    <s v="PIP"/>
    <x v="1"/>
  </r>
  <r>
    <x v="3"/>
    <s v="Field Operations"/>
    <x v="6"/>
    <s v="Fully Meets"/>
    <x v="1"/>
  </r>
  <r>
    <x v="2"/>
    <s v="Yard (Material Handling)"/>
    <x v="43"/>
    <s v="Fully Meets"/>
    <x v="1"/>
  </r>
  <r>
    <x v="2"/>
    <s v="General - Con"/>
    <x v="6"/>
    <s v="Fully Meets"/>
    <x v="1"/>
  </r>
  <r>
    <x v="2"/>
    <s v="Finance &amp; Accounting"/>
    <x v="30"/>
    <s v="PIP"/>
    <x v="1"/>
  </r>
  <r>
    <x v="2"/>
    <s v="Field Operations"/>
    <x v="2"/>
    <s v="PIP"/>
    <x v="1"/>
  </r>
  <r>
    <x v="2"/>
    <s v="General - Con"/>
    <x v="11"/>
    <s v="PIP"/>
    <x v="1"/>
  </r>
  <r>
    <x v="2"/>
    <s v="Field Operations"/>
    <x v="18"/>
    <s v="Fully Meets"/>
    <x v="1"/>
  </r>
  <r>
    <x v="2"/>
    <s v="Wireline Construction"/>
    <x v="4"/>
    <s v="Fully Meets"/>
    <x v="1"/>
  </r>
  <r>
    <x v="2"/>
    <s v="Aerial"/>
    <x v="11"/>
    <s v="Fully Meets"/>
    <x v="1"/>
  </r>
  <r>
    <x v="2"/>
    <s v="Engineers"/>
    <x v="7"/>
    <s v="Fully Meets"/>
    <x v="1"/>
  </r>
  <r>
    <x v="3"/>
    <s v="General - Con"/>
    <x v="4"/>
    <s v="PIP"/>
    <x v="1"/>
  </r>
  <r>
    <x v="3"/>
    <s v="Field Operations"/>
    <x v="4"/>
    <s v="PIP"/>
    <x v="1"/>
  </r>
  <r>
    <x v="2"/>
    <s v="Wireline Construction"/>
    <x v="5"/>
    <s v="Fully Meets"/>
    <x v="1"/>
  </r>
  <r>
    <x v="2"/>
    <s v="Field Operations"/>
    <x v="4"/>
    <s v="Fully Meets"/>
    <x v="1"/>
  </r>
  <r>
    <x v="2"/>
    <s v="Field Operations"/>
    <x v="6"/>
    <s v="Fully Meets"/>
    <x v="1"/>
  </r>
  <r>
    <x v="2"/>
    <s v="General - Con"/>
    <x v="18"/>
    <s v="Fully Meets"/>
    <x v="1"/>
  </r>
  <r>
    <x v="2"/>
    <s v="Yard (Material Handling)"/>
    <x v="44"/>
    <s v="Fully Meets"/>
    <x v="1"/>
  </r>
  <r>
    <x v="2"/>
    <s v="Executive"/>
    <x v="19"/>
    <s v="PIP"/>
    <x v="1"/>
  </r>
  <r>
    <x v="2"/>
    <s v="Field Operations"/>
    <x v="4"/>
    <s v="PIP"/>
    <x v="1"/>
  </r>
  <r>
    <x v="2"/>
    <s v="General - Con"/>
    <x v="17"/>
    <s v="Fully Meets"/>
    <x v="1"/>
  </r>
  <r>
    <x v="3"/>
    <s v="Technology / It"/>
    <x v="19"/>
    <s v="Fully Meets"/>
    <x v="1"/>
  </r>
  <r>
    <x v="3"/>
    <s v="People Services"/>
    <x v="47"/>
    <s v="Fully Meets"/>
    <x v="1"/>
  </r>
  <r>
    <x v="3"/>
    <s v="Wireline Construction"/>
    <x v="23"/>
    <s v="PIP"/>
    <x v="1"/>
  </r>
  <r>
    <x v="2"/>
    <s v="Fielders"/>
    <x v="7"/>
    <s v="PIP"/>
    <x v="1"/>
  </r>
  <r>
    <x v="2"/>
    <s v="Engineers"/>
    <x v="6"/>
    <s v="Fully Meets"/>
    <x v="1"/>
  </r>
  <r>
    <x v="2"/>
    <s v="Fielders"/>
    <x v="7"/>
    <s v="PIP"/>
    <x v="1"/>
  </r>
  <r>
    <x v="2"/>
    <s v="Catv"/>
    <x v="11"/>
    <s v="Fully Meets"/>
    <x v="1"/>
  </r>
  <r>
    <x v="2"/>
    <s v="General - Con"/>
    <x v="22"/>
    <s v="PIP"/>
    <x v="1"/>
  </r>
  <r>
    <x v="2"/>
    <s v="Project Management - Con"/>
    <x v="7"/>
    <s v="PIP"/>
    <x v="1"/>
  </r>
  <r>
    <x v="2"/>
    <s v="Aerial"/>
    <x v="6"/>
    <s v="PIP"/>
    <x v="1"/>
  </r>
  <r>
    <x v="2"/>
    <s v="Aerial"/>
    <x v="4"/>
    <s v="Needs Improvement"/>
    <x v="1"/>
  </r>
  <r>
    <x v="0"/>
    <s v="Sales &amp; Marketing"/>
    <x v="35"/>
    <s v="Needs Improvement"/>
    <x v="1"/>
  </r>
  <r>
    <x v="3"/>
    <s v="Field Operations"/>
    <x v="6"/>
    <s v="Fully Meets"/>
    <x v="1"/>
  </r>
  <r>
    <x v="3"/>
    <s v="Catv"/>
    <x v="3"/>
    <s v="Fully Meets"/>
    <x v="1"/>
  </r>
  <r>
    <x v="2"/>
    <s v="Finance &amp; Accounting"/>
    <x v="30"/>
    <s v="Fully Meets"/>
    <x v="1"/>
  </r>
  <r>
    <x v="2"/>
    <s v="Field Operations"/>
    <x v="34"/>
    <s v="Fully Meets"/>
    <x v="1"/>
  </r>
  <r>
    <x v="2"/>
    <s v="Project Management - Con"/>
    <x v="4"/>
    <s v="Fully Meets"/>
    <x v="1"/>
  </r>
  <r>
    <x v="2"/>
    <s v="General - Con"/>
    <x v="11"/>
    <s v="Fully Meets"/>
    <x v="1"/>
  </r>
  <r>
    <x v="2"/>
    <s v="Engineers"/>
    <x v="13"/>
    <s v="Fully Meets"/>
    <x v="1"/>
  </r>
  <r>
    <x v="2"/>
    <s v="Executive"/>
    <x v="48"/>
    <s v="Fully Meets"/>
    <x v="1"/>
  </r>
  <r>
    <x v="2"/>
    <s v="General - Con"/>
    <x v="4"/>
    <s v="Fully Meets"/>
    <x v="1"/>
  </r>
  <r>
    <x v="2"/>
    <s v="Underground"/>
    <x v="4"/>
    <s v="Fully Meets"/>
    <x v="1"/>
  </r>
  <r>
    <x v="2"/>
    <s v="General - Con"/>
    <x v="11"/>
    <s v="PIP"/>
    <x v="1"/>
  </r>
  <r>
    <x v="3"/>
    <s v="General - Con"/>
    <x v="11"/>
    <s v="PIP"/>
    <x v="1"/>
  </r>
  <r>
    <x v="3"/>
    <s v="Engineers"/>
    <x v="7"/>
    <s v="Fully Meets"/>
    <x v="1"/>
  </r>
  <r>
    <x v="2"/>
    <s v="Field Operations"/>
    <x v="3"/>
    <s v="Fully Meets"/>
    <x v="1"/>
  </r>
  <r>
    <x v="2"/>
    <s v="General - Con"/>
    <x v="49"/>
    <s v="Fully Meets"/>
    <x v="1"/>
  </r>
  <r>
    <x v="2"/>
    <s v="Field Operations"/>
    <x v="4"/>
    <s v="Fully Meets"/>
    <x v="1"/>
  </r>
  <r>
    <x v="2"/>
    <s v="Wireless"/>
    <x v="17"/>
    <s v="Fully Meets"/>
    <x v="1"/>
  </r>
  <r>
    <x v="2"/>
    <s v="Field Operations"/>
    <x v="25"/>
    <s v="Fully Meets"/>
    <x v="1"/>
  </r>
  <r>
    <x v="2"/>
    <s v="Engineers"/>
    <x v="7"/>
    <s v="Fully Meets"/>
    <x v="1"/>
  </r>
  <r>
    <x v="2"/>
    <s v="Engineers"/>
    <x v="7"/>
    <s v="Fully Meets"/>
    <x v="1"/>
  </r>
  <r>
    <x v="2"/>
    <s v="Wireless"/>
    <x v="6"/>
    <s v="Fully Meets"/>
    <x v="1"/>
  </r>
  <r>
    <x v="2"/>
    <s v="General - Con"/>
    <x v="22"/>
    <s v="Exceeds"/>
    <x v="1"/>
  </r>
  <r>
    <x v="2"/>
    <s v="Engineers"/>
    <x v="7"/>
    <s v="Fully Meets"/>
    <x v="1"/>
  </r>
  <r>
    <x v="3"/>
    <s v="General - Con"/>
    <x v="18"/>
    <s v="Fully Meets"/>
    <x v="1"/>
  </r>
  <r>
    <x v="2"/>
    <s v="General - Con"/>
    <x v="18"/>
    <s v="Fully Meets"/>
    <x v="1"/>
  </r>
  <r>
    <x v="2"/>
    <s v="Engineers"/>
    <x v="7"/>
    <s v="Fully Meets"/>
    <x v="1"/>
  </r>
  <r>
    <x v="2"/>
    <s v="Engineers"/>
    <x v="50"/>
    <s v="Fully Meets"/>
    <x v="1"/>
  </r>
  <r>
    <x v="2"/>
    <s v="General - Con"/>
    <x v="4"/>
    <s v="Fully Meets"/>
    <x v="1"/>
  </r>
  <r>
    <x v="2"/>
    <s v="Aerial"/>
    <x v="11"/>
    <s v="Fully Meets"/>
    <x v="1"/>
  </r>
  <r>
    <x v="2"/>
    <s v="Splicing"/>
    <x v="51"/>
    <s v="Fully Meets"/>
    <x v="1"/>
  </r>
  <r>
    <x v="2"/>
    <s v="Engineers"/>
    <x v="26"/>
    <s v="Fully Meets"/>
    <x v="1"/>
  </r>
  <r>
    <x v="2"/>
    <s v="Aerial"/>
    <x v="26"/>
    <s v="Fully Meets"/>
    <x v="1"/>
  </r>
  <r>
    <x v="2"/>
    <s v="General - Con"/>
    <x v="11"/>
    <s v="Fully Meets"/>
    <x v="1"/>
  </r>
  <r>
    <x v="2"/>
    <s v="Engineers"/>
    <x v="7"/>
    <s v="Fully Meets"/>
    <x v="1"/>
  </r>
  <r>
    <x v="2"/>
    <s v="Field Operations"/>
    <x v="42"/>
    <s v="Fully Meets"/>
    <x v="1"/>
  </r>
  <r>
    <x v="3"/>
    <s v="Project Management - Eng"/>
    <x v="26"/>
    <s v="Fully Meets"/>
    <x v="1"/>
  </r>
  <r>
    <x v="3"/>
    <s v="Wireline Construction"/>
    <x v="23"/>
    <s v="Fully Meets"/>
    <x v="1"/>
  </r>
  <r>
    <x v="2"/>
    <s v="Field Operations"/>
    <x v="5"/>
    <s v="Fully Meets"/>
    <x v="1"/>
  </r>
  <r>
    <x v="2"/>
    <s v="Engineers"/>
    <x v="7"/>
    <s v="Fully Meets"/>
    <x v="1"/>
  </r>
  <r>
    <x v="2"/>
    <s v="Billable Consultants"/>
    <x v="7"/>
    <s v="Fully Meets"/>
    <x v="1"/>
  </r>
  <r>
    <x v="2"/>
    <s v="Wireline Construction"/>
    <x v="9"/>
    <s v="Fully Meets"/>
    <x v="1"/>
  </r>
  <r>
    <x v="2"/>
    <s v="Engineers"/>
    <x v="13"/>
    <s v="Fully Meets"/>
    <x v="1"/>
  </r>
  <r>
    <x v="2"/>
    <s v="Splicing"/>
    <x v="9"/>
    <s v="Needs Improvement"/>
    <x v="1"/>
  </r>
  <r>
    <x v="2"/>
    <s v="General - Eng"/>
    <x v="30"/>
    <s v="Needs Improvement"/>
    <x v="1"/>
  </r>
  <r>
    <x v="2"/>
    <s v="Wireless"/>
    <x v="6"/>
    <s v="Needs Improvement"/>
    <x v="1"/>
  </r>
  <r>
    <x v="2"/>
    <s v="Splicing"/>
    <x v="9"/>
    <s v="Fully Meets"/>
    <x v="1"/>
  </r>
  <r>
    <x v="2"/>
    <s v="General - Con"/>
    <x v="18"/>
    <s v="Needs Improvement"/>
    <x v="1"/>
  </r>
  <r>
    <x v="2"/>
    <s v="Project Management - Con"/>
    <x v="52"/>
    <s v="Fully Meets"/>
    <x v="1"/>
  </r>
  <r>
    <x v="3"/>
    <s v="Engineers"/>
    <x v="26"/>
    <s v="Exceeds"/>
    <x v="1"/>
  </r>
  <r>
    <x v="2"/>
    <s v="Field Operations"/>
    <x v="18"/>
    <s v="Fully Meets"/>
    <x v="1"/>
  </r>
  <r>
    <x v="2"/>
    <s v="Project Management - Con"/>
    <x v="12"/>
    <s v="Fully Meets"/>
    <x v="1"/>
  </r>
  <r>
    <x v="2"/>
    <s v="General - Con"/>
    <x v="6"/>
    <s v="Exceeds"/>
    <x v="1"/>
  </r>
  <r>
    <x v="2"/>
    <s v="Field Operations"/>
    <x v="4"/>
    <s v="Fully Meets"/>
    <x v="1"/>
  </r>
  <r>
    <x v="2"/>
    <s v="Field Operations"/>
    <x v="20"/>
    <s v="Fully Meets"/>
    <x v="1"/>
  </r>
  <r>
    <x v="2"/>
    <s v="Field Operations"/>
    <x v="4"/>
    <s v="Fully Meets"/>
    <x v="1"/>
  </r>
  <r>
    <x v="2"/>
    <s v="Splicing"/>
    <x v="9"/>
    <s v="Fully Meets"/>
    <x v="1"/>
  </r>
  <r>
    <x v="2"/>
    <s v="General - Con"/>
    <x v="11"/>
    <s v="Fully Meets"/>
    <x v="1"/>
  </r>
  <r>
    <x v="2"/>
    <s v="Aerial"/>
    <x v="18"/>
    <s v="Exceeds"/>
    <x v="1"/>
  </r>
  <r>
    <x v="2"/>
    <s v="General - Con"/>
    <x v="6"/>
    <s v="Fully Meets"/>
    <x v="1"/>
  </r>
  <r>
    <x v="2"/>
    <s v="General - Sga"/>
    <x v="35"/>
    <s v="Fully Meets"/>
    <x v="1"/>
  </r>
  <r>
    <x v="2"/>
    <s v="Wireless"/>
    <x v="14"/>
    <s v="Needs Improvement"/>
    <x v="1"/>
  </r>
  <r>
    <x v="3"/>
    <s v="Aerial"/>
    <x v="11"/>
    <s v="Fully Meets"/>
    <x v="1"/>
  </r>
  <r>
    <x v="2"/>
    <s v="General - Con"/>
    <x v="4"/>
    <s v="Fully Meets"/>
    <x v="1"/>
  </r>
  <r>
    <x v="2"/>
    <s v="Wireline Construction"/>
    <x v="3"/>
    <s v="Fully Meets"/>
    <x v="1"/>
  </r>
  <r>
    <x v="2"/>
    <s v="General - Con"/>
    <x v="53"/>
    <s v="Fully Meets"/>
    <x v="1"/>
  </r>
  <r>
    <x v="2"/>
    <s v="Engineers"/>
    <x v="34"/>
    <s v="Fully Meets"/>
    <x v="1"/>
  </r>
  <r>
    <x v="2"/>
    <s v="General - Eng"/>
    <x v="32"/>
    <s v="Fully Meets"/>
    <x v="1"/>
  </r>
  <r>
    <x v="2"/>
    <s v="Engineers"/>
    <x v="7"/>
    <s v="Fully Meets"/>
    <x v="1"/>
  </r>
  <r>
    <x v="2"/>
    <s v="Executive"/>
    <x v="35"/>
    <s v="Fully Meets"/>
    <x v="1"/>
  </r>
  <r>
    <x v="2"/>
    <s v="Aerial"/>
    <x v="11"/>
    <s v="Fully Meets"/>
    <x v="1"/>
  </r>
  <r>
    <x v="2"/>
    <s v="General - Sga"/>
    <x v="13"/>
    <s v="Fully Meets"/>
    <x v="1"/>
  </r>
  <r>
    <x v="2"/>
    <s v="Field Operations"/>
    <x v="4"/>
    <s v="Fully Meets"/>
    <x v="1"/>
  </r>
  <r>
    <x v="2"/>
    <s v="Field Operations"/>
    <x v="20"/>
    <s v="Fully Meets"/>
    <x v="1"/>
  </r>
  <r>
    <x v="2"/>
    <s v="General - Con"/>
    <x v="18"/>
    <s v="Fully Meets"/>
    <x v="1"/>
  </r>
  <r>
    <x v="2"/>
    <s v="General - Con"/>
    <x v="6"/>
    <s v="Fully Meets"/>
    <x v="1"/>
  </r>
  <r>
    <x v="2"/>
    <s v="Field Operations"/>
    <x v="4"/>
    <s v="Fully Meets"/>
    <x v="1"/>
  </r>
  <r>
    <x v="2"/>
    <s v="Catv"/>
    <x v="4"/>
    <s v="PIP"/>
    <x v="1"/>
  </r>
  <r>
    <x v="2"/>
    <s v="General - Eng"/>
    <x v="30"/>
    <s v="Fully Meets"/>
    <x v="1"/>
  </r>
  <r>
    <x v="2"/>
    <s v="General - Sga"/>
    <x v="25"/>
    <s v="Fully Meets"/>
    <x v="1"/>
  </r>
  <r>
    <x v="2"/>
    <s v="Engineers"/>
    <x v="7"/>
    <s v="PIP"/>
    <x v="1"/>
  </r>
  <r>
    <x v="2"/>
    <s v="Shop (Fleet)"/>
    <x v="6"/>
    <s v="Fully Meets"/>
    <x v="1"/>
  </r>
  <r>
    <x v="2"/>
    <s v="Field Operations"/>
    <x v="42"/>
    <s v="Fully Meets"/>
    <x v="1"/>
  </r>
  <r>
    <x v="2"/>
    <s v="Aerial"/>
    <x v="18"/>
    <s v="Fully Meets"/>
    <x v="1"/>
  </r>
  <r>
    <x v="2"/>
    <s v="General - Con"/>
    <x v="4"/>
    <s v="Fully Meets"/>
    <x v="1"/>
  </r>
  <r>
    <x v="2"/>
    <s v="Fielders"/>
    <x v="7"/>
    <s v="Fully Meets"/>
    <x v="1"/>
  </r>
  <r>
    <x v="2"/>
    <s v="Wireline Construction"/>
    <x v="23"/>
    <s v="Fully Meets"/>
    <x v="1"/>
  </r>
  <r>
    <x v="2"/>
    <s v="Finance &amp; Accounting"/>
    <x v="2"/>
    <s v="Fully Meets"/>
    <x v="1"/>
  </r>
  <r>
    <x v="2"/>
    <s v="General - Eng"/>
    <x v="7"/>
    <s v="Fully Meets"/>
    <x v="1"/>
  </r>
  <r>
    <x v="2"/>
    <s v="General - Con"/>
    <x v="22"/>
    <s v="Fully Meets"/>
    <x v="1"/>
  </r>
  <r>
    <x v="2"/>
    <s v="Project Management - Con"/>
    <x v="12"/>
    <s v="Fully Meets"/>
    <x v="1"/>
  </r>
  <r>
    <x v="2"/>
    <s v="General - Sga"/>
    <x v="18"/>
    <s v="Fully Meets"/>
    <x v="1"/>
  </r>
  <r>
    <x v="2"/>
    <s v="Field Operations"/>
    <x v="44"/>
    <s v="Fully Meets"/>
    <x v="1"/>
  </r>
  <r>
    <x v="2"/>
    <s v="Field Operations"/>
    <x v="18"/>
    <s v="PIP"/>
    <x v="1"/>
  </r>
  <r>
    <x v="2"/>
    <s v="General - Con"/>
    <x v="18"/>
    <s v="Fully Meets"/>
    <x v="1"/>
  </r>
  <r>
    <x v="2"/>
    <s v="Field Operations"/>
    <x v="4"/>
    <s v="Fully Meets"/>
    <x v="1"/>
  </r>
  <r>
    <x v="2"/>
    <s v="Aerial"/>
    <x v="11"/>
    <s v="Fully Meets"/>
    <x v="1"/>
  </r>
  <r>
    <x v="2"/>
    <s v="Aerial"/>
    <x v="11"/>
    <s v="Fully Meets"/>
    <x v="1"/>
  </r>
  <r>
    <x v="2"/>
    <s v="Field Operations"/>
    <x v="18"/>
    <s v="Fully Meets"/>
    <x v="1"/>
  </r>
  <r>
    <x v="2"/>
    <s v="Aerial"/>
    <x v="11"/>
    <s v="Exceeds"/>
    <x v="1"/>
  </r>
  <r>
    <x v="2"/>
    <s v="General - Con"/>
    <x v="4"/>
    <s v="Fully Meets"/>
    <x v="1"/>
  </r>
  <r>
    <x v="4"/>
    <s v="Field Operations"/>
    <x v="4"/>
    <s v="Fully Meets"/>
    <x v="1"/>
  </r>
  <r>
    <x v="2"/>
    <s v="Finance &amp; Accounting"/>
    <x v="44"/>
    <s v="Fully Meets"/>
    <x v="1"/>
  </r>
  <r>
    <x v="2"/>
    <s v="Engineers"/>
    <x v="7"/>
    <s v="Fully Meets"/>
    <x v="1"/>
  </r>
  <r>
    <x v="2"/>
    <s v="Aerial"/>
    <x v="11"/>
    <s v="Exceeds"/>
    <x v="1"/>
  </r>
  <r>
    <x v="2"/>
    <s v="Field Operations"/>
    <x v="18"/>
    <s v="Exceeds"/>
    <x v="1"/>
  </r>
  <r>
    <x v="2"/>
    <s v="General - Con"/>
    <x v="6"/>
    <s v="Fully Meets"/>
    <x v="1"/>
  </r>
  <r>
    <x v="2"/>
    <s v="General - Con"/>
    <x v="18"/>
    <s v="Fully Meets"/>
    <x v="1"/>
  </r>
  <r>
    <x v="2"/>
    <s v="Field Operations"/>
    <x v="4"/>
    <s v="Exceeds"/>
    <x v="1"/>
  </r>
  <r>
    <x v="2"/>
    <s v="General - Eng"/>
    <x v="7"/>
    <s v="Exceeds"/>
    <x v="1"/>
  </r>
  <r>
    <x v="2"/>
    <s v="Field Operations"/>
    <x v="6"/>
    <s v="Fully Meets"/>
    <x v="1"/>
  </r>
  <r>
    <x v="2"/>
    <s v="Field Operations"/>
    <x v="4"/>
    <s v="Fully Meets"/>
    <x v="1"/>
  </r>
  <r>
    <x v="2"/>
    <s v="Wireline Construction"/>
    <x v="39"/>
    <s v="Fully Meets"/>
    <x v="1"/>
  </r>
  <r>
    <x v="2"/>
    <s v="General - Con"/>
    <x v="4"/>
    <s v="Fully Meets"/>
    <x v="1"/>
  </r>
  <r>
    <x v="2"/>
    <s v="Technology / It"/>
    <x v="10"/>
    <s v="Fully Meets"/>
    <x v="1"/>
  </r>
  <r>
    <x v="2"/>
    <s v="Project Management - Con"/>
    <x v="26"/>
    <s v="Exceeds"/>
    <x v="1"/>
  </r>
  <r>
    <x v="2"/>
    <s v="Field Operations"/>
    <x v="4"/>
    <s v="Fully Meets"/>
    <x v="1"/>
  </r>
  <r>
    <x v="2"/>
    <s v="Aerial"/>
    <x v="4"/>
    <s v="Needs Improvement"/>
    <x v="1"/>
  </r>
  <r>
    <x v="2"/>
    <s v="Field Operations"/>
    <x v="6"/>
    <s v="Exceeds"/>
    <x v="1"/>
  </r>
  <r>
    <x v="2"/>
    <s v="Wireline Construction"/>
    <x v="4"/>
    <s v="Fully Meets"/>
    <x v="1"/>
  </r>
  <r>
    <x v="2"/>
    <s v="People Services"/>
    <x v="13"/>
    <s v="Fully Meets"/>
    <x v="1"/>
  </r>
  <r>
    <x v="2"/>
    <s v="Catv"/>
    <x v="14"/>
    <s v="Fully Meets"/>
    <x v="1"/>
  </r>
  <r>
    <x v="2"/>
    <s v="Catv"/>
    <x v="14"/>
    <s v="Exceeds"/>
    <x v="1"/>
  </r>
  <r>
    <x v="2"/>
    <s v="Shop (Fleet)"/>
    <x v="21"/>
    <s v="Fully Meets"/>
    <x v="1"/>
  </r>
  <r>
    <x v="2"/>
    <s v="General - Con"/>
    <x v="18"/>
    <s v="Fully Meets"/>
    <x v="1"/>
  </r>
  <r>
    <x v="2"/>
    <s v="Safety"/>
    <x v="54"/>
    <s v="Fully Meets"/>
    <x v="1"/>
  </r>
  <r>
    <x v="2"/>
    <s v="Project Management - Con"/>
    <x v="12"/>
    <s v="Fully Meets"/>
    <x v="1"/>
  </r>
  <r>
    <x v="2"/>
    <s v="General - Eng"/>
    <x v="6"/>
    <s v="Fully Meets"/>
    <x v="1"/>
  </r>
  <r>
    <x v="2"/>
    <s v="Field Operations"/>
    <x v="18"/>
    <s v="Fully Meets"/>
    <x v="1"/>
  </r>
  <r>
    <x v="2"/>
    <s v="Field Operations"/>
    <x v="29"/>
    <s v="Fully Meets"/>
    <x v="1"/>
  </r>
  <r>
    <x v="2"/>
    <s v="Wireline Construction"/>
    <x v="26"/>
    <s v="Exceeds"/>
    <x v="1"/>
  </r>
  <r>
    <x v="2"/>
    <s v="Catv"/>
    <x v="4"/>
    <s v="Fully Meets"/>
    <x v="1"/>
  </r>
  <r>
    <x v="2"/>
    <s v="Engineers"/>
    <x v="26"/>
    <s v="Needs Improvement"/>
    <x v="1"/>
  </r>
  <r>
    <x v="2"/>
    <s v="Yard (Material Handling)"/>
    <x v="30"/>
    <s v="Fully Meets"/>
    <x v="1"/>
  </r>
  <r>
    <x v="2"/>
    <s v="Engineers"/>
    <x v="7"/>
    <s v="Exceeds"/>
    <x v="1"/>
  </r>
  <r>
    <x v="2"/>
    <s v="Field Operations"/>
    <x v="6"/>
    <s v="Fully Meets"/>
    <x v="1"/>
  </r>
  <r>
    <x v="4"/>
    <s v="Engineers"/>
    <x v="7"/>
    <s v="Fully Meets"/>
    <x v="1"/>
  </r>
  <r>
    <x v="4"/>
    <s v="Catv"/>
    <x v="18"/>
    <s v="Fully Meets"/>
    <x v="1"/>
  </r>
  <r>
    <x v="4"/>
    <s v="Field Operations"/>
    <x v="18"/>
    <s v="Fully Meets"/>
    <x v="1"/>
  </r>
  <r>
    <x v="4"/>
    <s v="Project Management - Con"/>
    <x v="12"/>
    <s v="Fully Meets"/>
    <x v="1"/>
  </r>
  <r>
    <x v="4"/>
    <s v="Field Operations"/>
    <x v="26"/>
    <s v="Fully Meets"/>
    <x v="1"/>
  </r>
  <r>
    <x v="4"/>
    <s v="Engineers"/>
    <x v="30"/>
    <s v="Fully Meets"/>
    <x v="1"/>
  </r>
  <r>
    <x v="4"/>
    <s v="General - Con"/>
    <x v="11"/>
    <s v="Fully Meets"/>
    <x v="1"/>
  </r>
  <r>
    <x v="4"/>
    <s v="General - Con"/>
    <x v="18"/>
    <s v="Fully Meets"/>
    <x v="1"/>
  </r>
  <r>
    <x v="4"/>
    <s v="General - Con"/>
    <x v="24"/>
    <s v="Fully Meets"/>
    <x v="1"/>
  </r>
  <r>
    <x v="4"/>
    <s v="Field Operations"/>
    <x v="14"/>
    <s v="Fully Meets"/>
    <x v="1"/>
  </r>
  <r>
    <x v="4"/>
    <s v="General - Con"/>
    <x v="18"/>
    <s v="Fully Meets"/>
    <x v="1"/>
  </r>
  <r>
    <x v="4"/>
    <s v="General - Eng"/>
    <x v="30"/>
    <s v="Fully Meets"/>
    <x v="1"/>
  </r>
  <r>
    <x v="4"/>
    <s v="Engineers"/>
    <x v="7"/>
    <s v="Fully Meets"/>
    <x v="1"/>
  </r>
  <r>
    <x v="4"/>
    <s v="Catv"/>
    <x v="3"/>
    <s v="Fully Meets"/>
    <x v="1"/>
  </r>
  <r>
    <x v="4"/>
    <s v="People Services"/>
    <x v="35"/>
    <s v="Fully Meets"/>
    <x v="1"/>
  </r>
  <r>
    <x v="5"/>
    <s v="Shop (Fleet)"/>
    <x v="21"/>
    <s v="Fully Meets"/>
    <x v="1"/>
  </r>
  <r>
    <x v="5"/>
    <s v="Field Operations"/>
    <x v="4"/>
    <s v="Fully Meets"/>
    <x v="1"/>
  </r>
  <r>
    <x v="5"/>
    <s v="General - Con"/>
    <x v="4"/>
    <s v="Fully Meets"/>
    <x v="1"/>
  </r>
  <r>
    <x v="4"/>
    <s v="Fielders"/>
    <x v="7"/>
    <s v="Fully Meets"/>
    <x v="1"/>
  </r>
  <r>
    <x v="4"/>
    <s v="Field Operations"/>
    <x v="14"/>
    <s v="Fully Meets"/>
    <x v="1"/>
  </r>
  <r>
    <x v="4"/>
    <s v="General - Eng"/>
    <x v="32"/>
    <s v="Fully Meets"/>
    <x v="1"/>
  </r>
  <r>
    <x v="4"/>
    <s v="Field Operations"/>
    <x v="7"/>
    <s v="Fully Meets"/>
    <x v="1"/>
  </r>
  <r>
    <x v="4"/>
    <s v="General - Con"/>
    <x v="3"/>
    <s v="Fully Meets"/>
    <x v="1"/>
  </r>
  <r>
    <x v="4"/>
    <s v="Fielders"/>
    <x v="12"/>
    <s v="Fully Meets"/>
    <x v="1"/>
  </r>
  <r>
    <x v="5"/>
    <s v="Field Operations"/>
    <x v="18"/>
    <s v="Fully Meets"/>
    <x v="1"/>
  </r>
  <r>
    <x v="5"/>
    <s v="Engineers"/>
    <x v="7"/>
    <s v="Fully Meets"/>
    <x v="1"/>
  </r>
  <r>
    <x v="5"/>
    <s v="General - Con"/>
    <x v="22"/>
    <s v="Fully Meets"/>
    <x v="1"/>
  </r>
  <r>
    <x v="4"/>
    <s v="General - Con"/>
    <x v="24"/>
    <s v="Fully Meets"/>
    <x v="1"/>
  </r>
  <r>
    <x v="4"/>
    <s v="Field Operations"/>
    <x v="16"/>
    <s v="Fully Meets"/>
    <x v="1"/>
  </r>
  <r>
    <x v="4"/>
    <s v="Field Operations"/>
    <x v="18"/>
    <s v="Fully Meets"/>
    <x v="1"/>
  </r>
  <r>
    <x v="4"/>
    <s v="General - Con"/>
    <x v="11"/>
    <s v="Fully Meets"/>
    <x v="1"/>
  </r>
  <r>
    <x v="4"/>
    <s v="Aerial"/>
    <x v="4"/>
    <s v="Fully Meets"/>
    <x v="1"/>
  </r>
  <r>
    <x v="4"/>
    <s v="Field Operations"/>
    <x v="17"/>
    <s v="Fully Meets"/>
    <x v="1"/>
  </r>
  <r>
    <x v="4"/>
    <s v="Project Management - Con"/>
    <x v="19"/>
    <s v="Fully Meets"/>
    <x v="1"/>
  </r>
  <r>
    <x v="5"/>
    <s v="Underground"/>
    <x v="4"/>
    <s v="Fully Meets"/>
    <x v="1"/>
  </r>
  <r>
    <x v="5"/>
    <s v="Field Operations"/>
    <x v="18"/>
    <s v="Fully Meets"/>
    <x v="1"/>
  </r>
  <r>
    <x v="4"/>
    <s v="Fielders"/>
    <x v="7"/>
    <s v="Fully Meets"/>
    <x v="1"/>
  </r>
  <r>
    <x v="4"/>
    <s v="Field Operations"/>
    <x v="55"/>
    <s v="Fully Meets"/>
    <x v="1"/>
  </r>
  <r>
    <x v="4"/>
    <s v="Finance &amp; Accounting"/>
    <x v="30"/>
    <s v="Fully Meets"/>
    <x v="1"/>
  </r>
  <r>
    <x v="4"/>
    <s v="Field Operations"/>
    <x v="6"/>
    <s v="Fully Meets"/>
    <x v="1"/>
  </r>
  <r>
    <x v="4"/>
    <s v="Engineers"/>
    <x v="30"/>
    <s v="Fully Meets"/>
    <x v="1"/>
  </r>
  <r>
    <x v="4"/>
    <s v="Field Operations"/>
    <x v="15"/>
    <s v="Fully Meets"/>
    <x v="1"/>
  </r>
  <r>
    <x v="4"/>
    <s v="Splicing"/>
    <x v="32"/>
    <s v="Fully Meets"/>
    <x v="1"/>
  </r>
  <r>
    <x v="4"/>
    <s v="Field Operations"/>
    <x v="18"/>
    <s v="Fully Meets"/>
    <x v="1"/>
  </r>
  <r>
    <x v="5"/>
    <s v="Catv"/>
    <x v="18"/>
    <s v="Fully Meets"/>
    <x v="1"/>
  </r>
  <r>
    <x v="4"/>
    <s v="Underground"/>
    <x v="4"/>
    <s v="Fully Meets"/>
    <x v="1"/>
  </r>
  <r>
    <x v="4"/>
    <s v="Field Operations"/>
    <x v="6"/>
    <s v="Fully Meets"/>
    <x v="1"/>
  </r>
  <r>
    <x v="4"/>
    <s v="General - Con"/>
    <x v="53"/>
    <s v="Fully Meets"/>
    <x v="1"/>
  </r>
  <r>
    <x v="4"/>
    <s v="Field Operations"/>
    <x v="6"/>
    <s v="Fully Meets"/>
    <x v="1"/>
  </r>
  <r>
    <x v="4"/>
    <s v="Finance &amp; Accounting"/>
    <x v="0"/>
    <s v="Fully Meets"/>
    <x v="1"/>
  </r>
  <r>
    <x v="4"/>
    <s v="Field Operations"/>
    <x v="17"/>
    <s v="Fully Meets"/>
    <x v="1"/>
  </r>
  <r>
    <x v="4"/>
    <s v="General - Con"/>
    <x v="18"/>
    <s v="Fully Meets"/>
    <x v="1"/>
  </r>
  <r>
    <x v="4"/>
    <s v="Project Management - Con"/>
    <x v="26"/>
    <s v="Fully Meets"/>
    <x v="1"/>
  </r>
  <r>
    <x v="4"/>
    <s v="Engineers"/>
    <x v="26"/>
    <s v="Fully Meets"/>
    <x v="1"/>
  </r>
  <r>
    <x v="4"/>
    <s v="Field Operations"/>
    <x v="4"/>
    <s v="Fully Meets"/>
    <x v="1"/>
  </r>
  <r>
    <x v="4"/>
    <s v="Wireline Construction"/>
    <x v="5"/>
    <s v="Fully Meets"/>
    <x v="1"/>
  </r>
  <r>
    <x v="4"/>
    <s v="Wireline Construction"/>
    <x v="18"/>
    <s v="Fully Meets"/>
    <x v="1"/>
  </r>
  <r>
    <x v="4"/>
    <s v="Billable Consultants"/>
    <x v="6"/>
    <s v="Fully Meets"/>
    <x v="1"/>
  </r>
  <r>
    <x v="4"/>
    <s v="Engineers"/>
    <x v="7"/>
    <s v="Fully Meets"/>
    <x v="1"/>
  </r>
  <r>
    <x v="4"/>
    <s v="General - Con"/>
    <x v="26"/>
    <s v="Fully Meets"/>
    <x v="1"/>
  </r>
  <r>
    <x v="4"/>
    <s v="General - Sga"/>
    <x v="16"/>
    <s v="Fully Meets"/>
    <x v="1"/>
  </r>
  <r>
    <x v="4"/>
    <s v="Engineers"/>
    <x v="56"/>
    <s v="Fully Meets"/>
    <x v="1"/>
  </r>
  <r>
    <x v="4"/>
    <s v="Aerial"/>
    <x v="18"/>
    <s v="Fully Meets"/>
    <x v="1"/>
  </r>
  <r>
    <x v="4"/>
    <s v="Field Operations"/>
    <x v="6"/>
    <s v="Fully Meets"/>
    <x v="1"/>
  </r>
  <r>
    <x v="4"/>
    <s v="Engineers"/>
    <x v="7"/>
    <s v="Fully Meets"/>
    <x v="1"/>
  </r>
  <r>
    <x v="4"/>
    <s v="Catv"/>
    <x v="17"/>
    <s v="Fully Meets"/>
    <x v="1"/>
  </r>
  <r>
    <x v="4"/>
    <s v="Field Operations"/>
    <x v="6"/>
    <s v="Fully Meets"/>
    <x v="1"/>
  </r>
  <r>
    <x v="4"/>
    <s v="Wireline Construction"/>
    <x v="26"/>
    <s v="Fully Meets"/>
    <x v="1"/>
  </r>
  <r>
    <x v="4"/>
    <s v="General - Con"/>
    <x v="18"/>
    <s v="Fully Meets"/>
    <x v="1"/>
  </r>
  <r>
    <x v="4"/>
    <s v="General - Sga"/>
    <x v="26"/>
    <s v="Fully Meets"/>
    <x v="1"/>
  </r>
  <r>
    <x v="4"/>
    <s v="Field Operations"/>
    <x v="4"/>
    <s v="Fully Meets"/>
    <x v="1"/>
  </r>
  <r>
    <x v="4"/>
    <s v="Field Operations"/>
    <x v="17"/>
    <s v="Fully Meets"/>
    <x v="1"/>
  </r>
  <r>
    <x v="4"/>
    <s v="Field Operations"/>
    <x v="18"/>
    <s v="Fully Meets"/>
    <x v="1"/>
  </r>
  <r>
    <x v="4"/>
    <s v="General - Con"/>
    <x v="4"/>
    <s v="Fully Meets"/>
    <x v="1"/>
  </r>
  <r>
    <x v="4"/>
    <s v="Engineers"/>
    <x v="7"/>
    <s v="Fully Meets"/>
    <x v="1"/>
  </r>
  <r>
    <x v="4"/>
    <s v="General - Eng"/>
    <x v="30"/>
    <s v="Fully Meets"/>
    <x v="1"/>
  </r>
  <r>
    <x v="4"/>
    <s v="Wireless"/>
    <x v="18"/>
    <s v="Fully Meets"/>
    <x v="1"/>
  </r>
  <r>
    <x v="4"/>
    <s v="Aerial"/>
    <x v="18"/>
    <s v="Fully Meets"/>
    <x v="1"/>
  </r>
  <r>
    <x v="4"/>
    <s v="Project Management - Eng"/>
    <x v="19"/>
    <s v="Fully Meets"/>
    <x v="1"/>
  </r>
  <r>
    <x v="4"/>
    <s v="Fielders"/>
    <x v="7"/>
    <s v="Fully Meets"/>
    <x v="1"/>
  </r>
  <r>
    <x v="4"/>
    <s v="General - Con"/>
    <x v="4"/>
    <s v="Fully Meets"/>
    <x v="1"/>
  </r>
  <r>
    <x v="4"/>
    <s v="General - Con"/>
    <x v="6"/>
    <s v="Fully Meets"/>
    <x v="1"/>
  </r>
  <r>
    <x v="4"/>
    <s v="Aerial"/>
    <x v="14"/>
    <s v="Fully Meets"/>
    <x v="1"/>
  </r>
  <r>
    <x v="4"/>
    <s v="Executive"/>
    <x v="25"/>
    <s v="Fully Meets"/>
    <x v="1"/>
  </r>
  <r>
    <x v="4"/>
    <s v="General - Con"/>
    <x v="11"/>
    <s v="Fully Meets"/>
    <x v="1"/>
  </r>
  <r>
    <x v="4"/>
    <s v="Field Operations"/>
    <x v="14"/>
    <s v="Fully Meets"/>
    <x v="1"/>
  </r>
  <r>
    <x v="4"/>
    <s v="Field Operations"/>
    <x v="20"/>
    <s v="Fully Meets"/>
    <x v="1"/>
  </r>
  <r>
    <x v="4"/>
    <s v="General - Con"/>
    <x v="18"/>
    <s v="Fully Meets"/>
    <x v="1"/>
  </r>
  <r>
    <x v="4"/>
    <s v="Wireline Construction"/>
    <x v="23"/>
    <s v="Fully Meets"/>
    <x v="1"/>
  </r>
  <r>
    <x v="4"/>
    <s v="Field Operations"/>
    <x v="6"/>
    <s v="Fully Meets"/>
    <x v="1"/>
  </r>
  <r>
    <x v="0"/>
    <s v="General - Sga"/>
    <x v="14"/>
    <s v="Fully Meets"/>
    <x v="1"/>
  </r>
  <r>
    <x v="0"/>
    <s v="Field Operations"/>
    <x v="3"/>
    <s v="Fully Meets"/>
    <x v="1"/>
  </r>
  <r>
    <x v="0"/>
    <s v="Engineers"/>
    <x v="7"/>
    <s v="Fully Meets"/>
    <x v="1"/>
  </r>
  <r>
    <x v="0"/>
    <s v="Field Operations"/>
    <x v="18"/>
    <s v="Fully Meets"/>
    <x v="1"/>
  </r>
  <r>
    <x v="0"/>
    <s v="Engineers"/>
    <x v="7"/>
    <s v="Fully Meets"/>
    <x v="1"/>
  </r>
  <r>
    <x v="0"/>
    <s v="Shop (Fleet)"/>
    <x v="21"/>
    <s v="Fully Meets"/>
    <x v="1"/>
  </r>
  <r>
    <x v="0"/>
    <s v="Field Operations"/>
    <x v="6"/>
    <s v="Fully Meets"/>
    <x v="1"/>
  </r>
  <r>
    <x v="0"/>
    <s v="General - Eng"/>
    <x v="7"/>
    <s v="Fully Meets"/>
    <x v="1"/>
  </r>
  <r>
    <x v="0"/>
    <s v="Field Operations"/>
    <x v="4"/>
    <s v="Fully Meets"/>
    <x v="1"/>
  </r>
  <r>
    <x v="0"/>
    <s v="Field Operations"/>
    <x v="4"/>
    <s v="Fully Meets"/>
    <x v="1"/>
  </r>
  <r>
    <x v="0"/>
    <s v="Engineers"/>
    <x v="7"/>
    <s v="Fully Meets"/>
    <x v="1"/>
  </r>
  <r>
    <x v="0"/>
    <s v="General - Con"/>
    <x v="23"/>
    <s v="Fully Meets"/>
    <x v="1"/>
  </r>
  <r>
    <x v="0"/>
    <s v="Splicing"/>
    <x v="9"/>
    <s v="Fully Meets"/>
    <x v="1"/>
  </r>
  <r>
    <x v="0"/>
    <s v="General - Eng"/>
    <x v="14"/>
    <s v="Fully Meets"/>
    <x v="1"/>
  </r>
  <r>
    <x v="0"/>
    <s v="General - Con"/>
    <x v="6"/>
    <s v="Fully Meets"/>
    <x v="1"/>
  </r>
  <r>
    <x v="0"/>
    <s v="Aerial"/>
    <x v="11"/>
    <s v="Fully Meets"/>
    <x v="1"/>
  </r>
  <r>
    <x v="0"/>
    <s v="Wireline Construction"/>
    <x v="4"/>
    <s v="Fully Meets"/>
    <x v="1"/>
  </r>
  <r>
    <x v="0"/>
    <s v="General - Con"/>
    <x v="22"/>
    <s v="Fully Meets"/>
    <x v="1"/>
  </r>
  <r>
    <x v="0"/>
    <s v="Field Operations"/>
    <x v="4"/>
    <s v="Fully Meets"/>
    <x v="1"/>
  </r>
  <r>
    <x v="0"/>
    <s v="General - Con"/>
    <x v="18"/>
    <s v="Fully Meets"/>
    <x v="1"/>
  </r>
  <r>
    <x v="0"/>
    <s v="Splicing"/>
    <x v="9"/>
    <s v="Fully Meets"/>
    <x v="1"/>
  </r>
  <r>
    <x v="0"/>
    <s v="Engineers"/>
    <x v="26"/>
    <s v="Fully Meets"/>
    <x v="1"/>
  </r>
  <r>
    <x v="0"/>
    <s v="General - Con"/>
    <x v="11"/>
    <s v="Fully Meets"/>
    <x v="1"/>
  </r>
  <r>
    <x v="0"/>
    <s v="General - Con"/>
    <x v="4"/>
    <s v="Fully Meets"/>
    <x v="1"/>
  </r>
  <r>
    <x v="0"/>
    <s v="Field Operations"/>
    <x v="6"/>
    <s v="Fully Meets"/>
    <x v="1"/>
  </r>
  <r>
    <x v="0"/>
    <s v="Field Operations"/>
    <x v="3"/>
    <s v="Fully Meets"/>
    <x v="1"/>
  </r>
  <r>
    <x v="0"/>
    <s v="General - Con"/>
    <x v="6"/>
    <s v="Fully Meets"/>
    <x v="1"/>
  </r>
  <r>
    <x v="0"/>
    <s v="Engineers"/>
    <x v="26"/>
    <s v="Fully Meets"/>
    <x v="1"/>
  </r>
  <r>
    <x v="0"/>
    <s v="Field Operations"/>
    <x v="4"/>
    <s v="Fully Meets"/>
    <x v="1"/>
  </r>
  <r>
    <x v="0"/>
    <s v="People Services"/>
    <x v="44"/>
    <s v="Fully Meets"/>
    <x v="1"/>
  </r>
  <r>
    <x v="0"/>
    <s v="Aerial"/>
    <x v="11"/>
    <s v="Fully Meets"/>
    <x v="1"/>
  </r>
  <r>
    <x v="0"/>
    <s v="General - Con"/>
    <x v="6"/>
    <s v="Fully Meets"/>
    <x v="1"/>
  </r>
  <r>
    <x v="0"/>
    <s v="Field Operations"/>
    <x v="11"/>
    <s v="Fully Meets"/>
    <x v="1"/>
  </r>
  <r>
    <x v="0"/>
    <s v="Engineers"/>
    <x v="6"/>
    <s v="Fully Meets"/>
    <x v="1"/>
  </r>
  <r>
    <x v="0"/>
    <s v="Aerial"/>
    <x v="11"/>
    <s v="Fully Meets"/>
    <x v="1"/>
  </r>
  <r>
    <x v="0"/>
    <s v="Engineers"/>
    <x v="7"/>
    <s v="Fully Meets"/>
    <x v="1"/>
  </r>
  <r>
    <x v="0"/>
    <s v="General - Con"/>
    <x v="6"/>
    <s v="Fully Meets"/>
    <x v="1"/>
  </r>
  <r>
    <x v="0"/>
    <s v="General - Con"/>
    <x v="6"/>
    <s v="Fully Meets"/>
    <x v="1"/>
  </r>
  <r>
    <x v="0"/>
    <s v="Field Operations"/>
    <x v="20"/>
    <s v="Fully Meets"/>
    <x v="1"/>
  </r>
  <r>
    <x v="0"/>
    <s v="Technology / It"/>
    <x v="45"/>
    <s v="Fully Meets"/>
    <x v="1"/>
  </r>
  <r>
    <x v="0"/>
    <s v="Splicing"/>
    <x v="17"/>
    <s v="Fully Meets"/>
    <x v="1"/>
  </r>
  <r>
    <x v="0"/>
    <s v="Aerial"/>
    <x v="4"/>
    <s v="Fully Meets"/>
    <x v="1"/>
  </r>
  <r>
    <x v="0"/>
    <s v="Aerial"/>
    <x v="7"/>
    <s v="Fully Meets"/>
    <x v="1"/>
  </r>
  <r>
    <x v="0"/>
    <s v="General - Con"/>
    <x v="6"/>
    <s v="Fully Meets"/>
    <x v="1"/>
  </r>
  <r>
    <x v="0"/>
    <s v="Engineers"/>
    <x v="50"/>
    <s v="Fully Meets"/>
    <x v="1"/>
  </r>
  <r>
    <x v="0"/>
    <s v="Field Operations"/>
    <x v="5"/>
    <s v="Fully Meets"/>
    <x v="1"/>
  </r>
  <r>
    <x v="0"/>
    <s v="Field Operations"/>
    <x v="4"/>
    <s v="Fully Meets"/>
    <x v="1"/>
  </r>
  <r>
    <x v="0"/>
    <s v="General - Eng"/>
    <x v="12"/>
    <s v="Fully Meets"/>
    <x v="1"/>
  </r>
  <r>
    <x v="0"/>
    <s v="Splicing"/>
    <x v="6"/>
    <s v="Fully Meets"/>
    <x v="1"/>
  </r>
  <r>
    <x v="0"/>
    <s v="Engineers"/>
    <x v="7"/>
    <s v="Fully Meets"/>
    <x v="1"/>
  </r>
  <r>
    <x v="0"/>
    <s v="Field Operations"/>
    <x v="31"/>
    <s v="Fully Meets"/>
    <x v="1"/>
  </r>
  <r>
    <x v="0"/>
    <s v="Project Management - Con"/>
    <x v="12"/>
    <s v="Fully Meets"/>
    <x v="1"/>
  </r>
  <r>
    <x v="0"/>
    <s v="Field Operations"/>
    <x v="11"/>
    <s v="Fully Meets"/>
    <x v="1"/>
  </r>
  <r>
    <x v="0"/>
    <s v="Wireline Construction"/>
    <x v="26"/>
    <s v="Fully Meets"/>
    <x v="1"/>
  </r>
  <r>
    <x v="0"/>
    <s v="Shop (Fleet)"/>
    <x v="57"/>
    <s v="Fully Meets"/>
    <x v="1"/>
  </r>
  <r>
    <x v="0"/>
    <s v="Field Operations"/>
    <x v="23"/>
    <s v="Fully Meets"/>
    <x v="1"/>
  </r>
  <r>
    <x v="0"/>
    <s v="General - Con"/>
    <x v="11"/>
    <s v="Fully Meets"/>
    <x v="1"/>
  </r>
  <r>
    <x v="0"/>
    <s v="Wireline Construction"/>
    <x v="26"/>
    <s v="Fully Meets"/>
    <x v="1"/>
  </r>
  <r>
    <x v="0"/>
    <s v="Field Operations"/>
    <x v="31"/>
    <s v="Fully Meets"/>
    <x v="1"/>
  </r>
  <r>
    <x v="0"/>
    <s v="Aerial"/>
    <x v="11"/>
    <s v="Fully Meets"/>
    <x v="1"/>
  </r>
  <r>
    <x v="0"/>
    <s v="Field Operations"/>
    <x v="4"/>
    <s v="Fully Meets"/>
    <x v="1"/>
  </r>
  <r>
    <x v="0"/>
    <s v="Engineers"/>
    <x v="7"/>
    <s v="Fully Meets"/>
    <x v="1"/>
  </r>
  <r>
    <x v="0"/>
    <s v="Field Operations"/>
    <x v="4"/>
    <s v="Fully Meets"/>
    <x v="1"/>
  </r>
  <r>
    <x v="0"/>
    <s v="Field Operations"/>
    <x v="4"/>
    <s v="Fully Meets"/>
    <x v="1"/>
  </r>
  <r>
    <x v="0"/>
    <s v="Finance &amp; Accounting"/>
    <x v="3"/>
    <s v="Fully Meets"/>
    <x v="1"/>
  </r>
  <r>
    <x v="0"/>
    <s v="Billable Consultants"/>
    <x v="26"/>
    <s v="Fully Meets"/>
    <x v="1"/>
  </r>
  <r>
    <x v="0"/>
    <s v="Wireline Construction"/>
    <x v="19"/>
    <s v="Fully Meets"/>
    <x v="1"/>
  </r>
  <r>
    <x v="0"/>
    <s v="Field Operations"/>
    <x v="6"/>
    <s v="Fully Meets"/>
    <x v="1"/>
  </r>
  <r>
    <x v="0"/>
    <s v="Splicing"/>
    <x v="9"/>
    <s v="Fully Meets"/>
    <x v="1"/>
  </r>
  <r>
    <x v="0"/>
    <s v="General - Con"/>
    <x v="22"/>
    <s v="Fully Meets"/>
    <x v="1"/>
  </r>
  <r>
    <x v="0"/>
    <s v="Yard (Material Handling)"/>
    <x v="40"/>
    <s v="Fully Meets"/>
    <x v="1"/>
  </r>
  <r>
    <x v="0"/>
    <s v="General - Con"/>
    <x v="4"/>
    <s v="Fully Meets"/>
    <x v="1"/>
  </r>
  <r>
    <x v="0"/>
    <s v="Project Management - Con"/>
    <x v="19"/>
    <s v="Fully Meets"/>
    <x v="1"/>
  </r>
  <r>
    <x v="0"/>
    <s v="General - Sga"/>
    <x v="58"/>
    <s v="Fully Meets"/>
    <x v="1"/>
  </r>
  <r>
    <x v="0"/>
    <s v="Field Operations"/>
    <x v="4"/>
    <s v="Fully Meets"/>
    <x v="1"/>
  </r>
  <r>
    <x v="0"/>
    <s v="Field Operations"/>
    <x v="18"/>
    <s v="Fully Meets"/>
    <x v="1"/>
  </r>
  <r>
    <x v="0"/>
    <s v="Field Operations"/>
    <x v="4"/>
    <s v="Fully Meets"/>
    <x v="1"/>
  </r>
  <r>
    <x v="0"/>
    <s v="Field Operations"/>
    <x v="2"/>
    <s v="Fully Meets"/>
    <x v="1"/>
  </r>
  <r>
    <x v="0"/>
    <s v="Field Operations"/>
    <x v="17"/>
    <s v="Fully Meets"/>
    <x v="1"/>
  </r>
  <r>
    <x v="0"/>
    <s v="Underground"/>
    <x v="4"/>
    <s v="Fully Meets"/>
    <x v="1"/>
  </r>
  <r>
    <x v="0"/>
    <s v="Field Operations"/>
    <x v="4"/>
    <s v="Fully Meets"/>
    <x v="1"/>
  </r>
  <r>
    <x v="0"/>
    <s v="Engineers"/>
    <x v="7"/>
    <s v="Fully Meets"/>
    <x v="1"/>
  </r>
  <r>
    <x v="0"/>
    <s v="Isp"/>
    <x v="19"/>
    <s v="Fully Meets"/>
    <x v="1"/>
  </r>
  <r>
    <x v="0"/>
    <s v="Field Operations"/>
    <x v="36"/>
    <s v="Fully Meets"/>
    <x v="1"/>
  </r>
  <r>
    <x v="0"/>
    <s v="Catv"/>
    <x v="4"/>
    <s v="Fully Meets"/>
    <x v="1"/>
  </r>
  <r>
    <x v="0"/>
    <s v="Engineers"/>
    <x v="26"/>
    <s v="Fully Meets"/>
    <x v="1"/>
  </r>
  <r>
    <x v="0"/>
    <s v="Aerial"/>
    <x v="11"/>
    <s v="Fully Meets"/>
    <x v="1"/>
  </r>
  <r>
    <x v="0"/>
    <s v="Field Operations"/>
    <x v="4"/>
    <s v="Fully Meets"/>
    <x v="1"/>
  </r>
  <r>
    <x v="0"/>
    <s v="Aerial"/>
    <x v="14"/>
    <s v="Fully Meets"/>
    <x v="1"/>
  </r>
  <r>
    <x v="0"/>
    <s v="Underground"/>
    <x v="4"/>
    <s v="Fully Meets"/>
    <x v="1"/>
  </r>
  <r>
    <x v="0"/>
    <s v="Wireline Construction"/>
    <x v="4"/>
    <s v="Fully Meets"/>
    <x v="1"/>
  </r>
  <r>
    <x v="0"/>
    <s v="Splicing"/>
    <x v="9"/>
    <s v="Fully Meets"/>
    <x v="1"/>
  </r>
  <r>
    <x v="0"/>
    <s v="Catv"/>
    <x v="6"/>
    <s v="Fully Meets"/>
    <x v="1"/>
  </r>
  <r>
    <x v="0"/>
    <s v="Wireline Construction"/>
    <x v="18"/>
    <s v="Fully Meets"/>
    <x v="1"/>
  </r>
  <r>
    <x v="0"/>
    <s v="Fielders"/>
    <x v="7"/>
    <s v="Fully Meets"/>
    <x v="1"/>
  </r>
  <r>
    <x v="0"/>
    <s v="Splicing"/>
    <x v="51"/>
    <s v="Fully Meets"/>
    <x v="1"/>
  </r>
  <r>
    <x v="0"/>
    <s v="Aerial"/>
    <x v="14"/>
    <s v="Fully Meets"/>
    <x v="1"/>
  </r>
  <r>
    <x v="0"/>
    <s v="General - Sga"/>
    <x v="59"/>
    <s v="Fully Meets"/>
    <x v="1"/>
  </r>
  <r>
    <x v="0"/>
    <s v="General - Eng"/>
    <x v="7"/>
    <s v="Fully Meets"/>
    <x v="1"/>
  </r>
  <r>
    <x v="0"/>
    <s v="Project Management - Eng"/>
    <x v="26"/>
    <s v="Fully Meets"/>
    <x v="1"/>
  </r>
  <r>
    <x v="0"/>
    <s v="Wireline Construction"/>
    <x v="32"/>
    <s v="Fully Meets"/>
    <x v="1"/>
  </r>
  <r>
    <x v="0"/>
    <s v="General - Con"/>
    <x v="6"/>
    <s v="Fully Meets"/>
    <x v="1"/>
  </r>
  <r>
    <x v="0"/>
    <s v="Aerial"/>
    <x v="18"/>
    <s v="Fully Meets"/>
    <x v="1"/>
  </r>
  <r>
    <x v="0"/>
    <s v="Field Operations"/>
    <x v="18"/>
    <s v="Fully Meets"/>
    <x v="1"/>
  </r>
  <r>
    <x v="0"/>
    <s v="Wireline Construction"/>
    <x v="18"/>
    <s v="Fully Meets"/>
    <x v="1"/>
  </r>
  <r>
    <x v="0"/>
    <s v="General - Eng"/>
    <x v="25"/>
    <s v="Fully Meets"/>
    <x v="1"/>
  </r>
  <r>
    <x v="0"/>
    <s v="Safety"/>
    <x v="30"/>
    <s v="Fully Meets"/>
    <x v="1"/>
  </r>
  <r>
    <x v="0"/>
    <s v="Field Operations"/>
    <x v="4"/>
    <s v="Fully Meets"/>
    <x v="1"/>
  </r>
  <r>
    <x v="0"/>
    <s v="Field Operations"/>
    <x v="4"/>
    <s v="Fully Meets"/>
    <x v="1"/>
  </r>
  <r>
    <x v="0"/>
    <s v="General - Con"/>
    <x v="4"/>
    <s v="Fully Meets"/>
    <x v="1"/>
  </r>
  <r>
    <x v="0"/>
    <s v="General - Con"/>
    <x v="22"/>
    <s v="Fully Meets"/>
    <x v="1"/>
  </r>
  <r>
    <x v="0"/>
    <s v="Wireline Construction"/>
    <x v="24"/>
    <s v="Fully Meets"/>
    <x v="1"/>
  </r>
  <r>
    <x v="0"/>
    <s v="Engineers"/>
    <x v="7"/>
    <s v="Fully Meets"/>
    <x v="1"/>
  </r>
  <r>
    <x v="0"/>
    <s v="General - Sga"/>
    <x v="35"/>
    <s v="Fully Meets"/>
    <x v="1"/>
  </r>
  <r>
    <x v="0"/>
    <s v="Yard (Material Handling)"/>
    <x v="57"/>
    <s v="Fully Meets"/>
    <x v="1"/>
  </r>
  <r>
    <x v="0"/>
    <s v="Engineers"/>
    <x v="34"/>
    <s v="Fully Meets"/>
    <x v="1"/>
  </r>
  <r>
    <x v="0"/>
    <s v="Wireline Construction"/>
    <x v="4"/>
    <s v="Fully Meets"/>
    <x v="1"/>
  </r>
  <r>
    <x v="0"/>
    <s v="Wireline Construction"/>
    <x v="4"/>
    <s v="Fully Meets"/>
    <x v="1"/>
  </r>
  <r>
    <x v="0"/>
    <s v="Wireline Construction"/>
    <x v="18"/>
    <s v="Fully Meets"/>
    <x v="1"/>
  </r>
  <r>
    <x v="0"/>
    <s v="Field Operations"/>
    <x v="29"/>
    <s v="Fully Meets"/>
    <x v="1"/>
  </r>
  <r>
    <x v="0"/>
    <s v="Field Operations"/>
    <x v="9"/>
    <s v="Fully Meets"/>
    <x v="1"/>
  </r>
  <r>
    <x v="0"/>
    <s v="Engineers"/>
    <x v="26"/>
    <s v="Fully Meets"/>
    <x v="1"/>
  </r>
  <r>
    <x v="0"/>
    <s v="Project Management - Con"/>
    <x v="12"/>
    <s v="Fully Meets"/>
    <x v="1"/>
  </r>
  <r>
    <x v="0"/>
    <s v="Splicing"/>
    <x v="9"/>
    <s v="Fully Meets"/>
    <x v="1"/>
  </r>
  <r>
    <x v="0"/>
    <s v="Aerial"/>
    <x v="4"/>
    <s v="Fully Meets"/>
    <x v="1"/>
  </r>
  <r>
    <x v="0"/>
    <s v="General - Con"/>
    <x v="6"/>
    <s v="Fully Meets"/>
    <x v="1"/>
  </r>
  <r>
    <x v="0"/>
    <s v="Wireline Construction"/>
    <x v="35"/>
    <s v="Fully Meets"/>
    <x v="1"/>
  </r>
  <r>
    <x v="0"/>
    <s v="General - Con"/>
    <x v="31"/>
    <s v="Fully Meets"/>
    <x v="1"/>
  </r>
  <r>
    <x v="0"/>
    <s v="Engineers"/>
    <x v="7"/>
    <s v="Fully Meets"/>
    <x v="1"/>
  </r>
  <r>
    <x v="0"/>
    <s v="Executive"/>
    <x v="35"/>
    <s v="Fully Meets"/>
    <x v="1"/>
  </r>
  <r>
    <x v="0"/>
    <s v="Yard (Material Handling)"/>
    <x v="12"/>
    <s v="Fully Meets"/>
    <x v="1"/>
  </r>
  <r>
    <x v="0"/>
    <s v="People Services"/>
    <x v="60"/>
    <s v="Fully Meets"/>
    <x v="1"/>
  </r>
  <r>
    <x v="0"/>
    <s v="Engineers"/>
    <x v="7"/>
    <s v="Fully Meets"/>
    <x v="1"/>
  </r>
  <r>
    <x v="0"/>
    <s v="Wireline Construction"/>
    <x v="30"/>
    <s v="Fully Meets"/>
    <x v="1"/>
  </r>
  <r>
    <x v="0"/>
    <s v="Finance &amp; Accounting"/>
    <x v="0"/>
    <s v="Fully Meets"/>
    <x v="1"/>
  </r>
  <r>
    <x v="0"/>
    <s v="Field Operations"/>
    <x v="15"/>
    <s v="Fully Meets"/>
    <x v="1"/>
  </r>
  <r>
    <x v="0"/>
    <s v="Billable Consultants"/>
    <x v="7"/>
    <s v="Fully Meets"/>
    <x v="1"/>
  </r>
  <r>
    <x v="0"/>
    <s v="Fielders"/>
    <x v="7"/>
    <s v="Fully Meets"/>
    <x v="1"/>
  </r>
  <r>
    <x v="0"/>
    <s v="Field Operations"/>
    <x v="6"/>
    <s v="Fully Meets"/>
    <x v="1"/>
  </r>
  <r>
    <x v="0"/>
    <s v="Wireline Construction"/>
    <x v="23"/>
    <s v="Fully Meets"/>
    <x v="1"/>
  </r>
  <r>
    <x v="0"/>
    <s v="Wireless"/>
    <x v="4"/>
    <s v="Fully Meets"/>
    <x v="1"/>
  </r>
  <r>
    <x v="0"/>
    <s v="People Services"/>
    <x v="61"/>
    <s v="Fully Meets"/>
    <x v="1"/>
  </r>
  <r>
    <x v="0"/>
    <s v="Wireline Construction"/>
    <x v="26"/>
    <s v="Fully Meets"/>
    <x v="1"/>
  </r>
  <r>
    <x v="0"/>
    <s v="Sales &amp; Marketing"/>
    <x v="13"/>
    <s v="Fully Meets"/>
    <x v="1"/>
  </r>
  <r>
    <x v="0"/>
    <s v="General - Con"/>
    <x v="30"/>
    <s v="Fully Meets"/>
    <x v="1"/>
  </r>
  <r>
    <x v="0"/>
    <s v="Field Operations"/>
    <x v="4"/>
    <s v="Fully Meets"/>
    <x v="1"/>
  </r>
  <r>
    <x v="0"/>
    <s v="Yard (Material Handling)"/>
    <x v="7"/>
    <s v="Fully Meets"/>
    <x v="1"/>
  </r>
  <r>
    <x v="0"/>
    <s v="Engineers"/>
    <x v="7"/>
    <s v="Fully Meets"/>
    <x v="1"/>
  </r>
  <r>
    <x v="0"/>
    <s v="Splicing"/>
    <x v="6"/>
    <s v="Fully Meets"/>
    <x v="1"/>
  </r>
  <r>
    <x v="0"/>
    <s v="Isp"/>
    <x v="26"/>
    <s v="Fully Meets"/>
    <x v="1"/>
  </r>
  <r>
    <x v="0"/>
    <s v="Field Operations"/>
    <x v="4"/>
    <s v="Fully Meets"/>
    <x v="1"/>
  </r>
  <r>
    <x v="0"/>
    <s v="Wireline Construction"/>
    <x v="18"/>
    <s v="Fully Meets"/>
    <x v="1"/>
  </r>
  <r>
    <x v="0"/>
    <s v="General - Con"/>
    <x v="19"/>
    <s v="Fully Meets"/>
    <x v="1"/>
  </r>
  <r>
    <x v="0"/>
    <s v="Isp"/>
    <x v="6"/>
    <s v="Fully Meets"/>
    <x v="1"/>
  </r>
  <r>
    <x v="0"/>
    <s v="Engineers"/>
    <x v="6"/>
    <s v="Fully Meets"/>
    <x v="1"/>
  </r>
  <r>
    <x v="0"/>
    <s v="Field Operations"/>
    <x v="62"/>
    <s v="Fully Meets"/>
    <x v="1"/>
  </r>
  <r>
    <x v="0"/>
    <s v="Wireless"/>
    <x v="18"/>
    <s v="Fully Meets"/>
    <x v="1"/>
  </r>
  <r>
    <x v="0"/>
    <s v="Underground"/>
    <x v="17"/>
    <s v="Fully Meets"/>
    <x v="1"/>
  </r>
  <r>
    <x v="0"/>
    <s v="Field Operations"/>
    <x v="5"/>
    <s v="Fully Meets"/>
    <x v="1"/>
  </r>
  <r>
    <x v="0"/>
    <s v="General - Sga"/>
    <x v="11"/>
    <s v="Fully Meets"/>
    <x v="1"/>
  </r>
  <r>
    <x v="0"/>
    <s v="Splicing"/>
    <x v="4"/>
    <s v="Fully Meets"/>
    <x v="1"/>
  </r>
  <r>
    <x v="0"/>
    <s v="Project Management - Con"/>
    <x v="6"/>
    <s v="Fully Meets"/>
    <x v="1"/>
  </r>
  <r>
    <x v="0"/>
    <s v="Project Management - Con"/>
    <x v="7"/>
    <s v="Fully Meets"/>
    <x v="1"/>
  </r>
  <r>
    <x v="0"/>
    <s v="General - Con"/>
    <x v="23"/>
    <s v="Fully Meets"/>
    <x v="1"/>
  </r>
  <r>
    <x v="0"/>
    <s v="General - Con"/>
    <x v="4"/>
    <s v="Fully Meets"/>
    <x v="1"/>
  </r>
  <r>
    <x v="0"/>
    <s v="Wireline Construction"/>
    <x v="4"/>
    <s v="Fully Meets"/>
    <x v="1"/>
  </r>
  <r>
    <x v="0"/>
    <s v="Engineers"/>
    <x v="7"/>
    <s v="Fully Meets"/>
    <x v="1"/>
  </r>
  <r>
    <x v="0"/>
    <s v="Aerial"/>
    <x v="18"/>
    <s v="Fully Meets"/>
    <x v="1"/>
  </r>
  <r>
    <x v="0"/>
    <s v="General - Con"/>
    <x v="4"/>
    <s v="Fully Meets"/>
    <x v="1"/>
  </r>
  <r>
    <x v="0"/>
    <s v="Project Management - Con"/>
    <x v="19"/>
    <s v="Fully Meets"/>
    <x v="1"/>
  </r>
  <r>
    <x v="0"/>
    <s v="Field Operations"/>
    <x v="4"/>
    <s v="Fully Meets"/>
    <x v="1"/>
  </r>
  <r>
    <x v="0"/>
    <s v="Engineers"/>
    <x v="7"/>
    <s v="Fully Meets"/>
    <x v="1"/>
  </r>
  <r>
    <x v="0"/>
    <s v="Shop (Fleet)"/>
    <x v="18"/>
    <s v="Fully Meets"/>
    <x v="1"/>
  </r>
  <r>
    <x v="0"/>
    <s v="Field Operations"/>
    <x v="13"/>
    <s v="Fully Meets"/>
    <x v="1"/>
  </r>
  <r>
    <x v="0"/>
    <s v="Field Operations"/>
    <x v="4"/>
    <s v="Fully Meets"/>
    <x v="1"/>
  </r>
  <r>
    <x v="0"/>
    <s v="Project Management - Con"/>
    <x v="19"/>
    <s v="Fully Meets"/>
    <x v="1"/>
  </r>
  <r>
    <x v="0"/>
    <s v="General - Con"/>
    <x v="11"/>
    <s v="Fully Meets"/>
    <x v="1"/>
  </r>
  <r>
    <x v="0"/>
    <s v="General - Con"/>
    <x v="6"/>
    <s v="Fully Meets"/>
    <x v="1"/>
  </r>
  <r>
    <x v="0"/>
    <s v="Yard (Material Handling)"/>
    <x v="4"/>
    <s v="Fully Meets"/>
    <x v="1"/>
  </r>
  <r>
    <x v="0"/>
    <s v="Field Operations"/>
    <x v="4"/>
    <s v="Fully Meets"/>
    <x v="1"/>
  </r>
  <r>
    <x v="0"/>
    <s v="General - Sga"/>
    <x v="18"/>
    <s v="Fully Meets"/>
    <x v="1"/>
  </r>
  <r>
    <x v="0"/>
    <s v="General - Eng"/>
    <x v="12"/>
    <s v="Fully Meets"/>
    <x v="1"/>
  </r>
  <r>
    <x v="0"/>
    <s v="General - Sga"/>
    <x v="19"/>
    <s v="Fully Meets"/>
    <x v="1"/>
  </r>
  <r>
    <x v="0"/>
    <s v="Engineers"/>
    <x v="7"/>
    <s v="Fully Meets"/>
    <x v="1"/>
  </r>
  <r>
    <x v="0"/>
    <s v="Aerial"/>
    <x v="9"/>
    <s v="Fully Meets"/>
    <x v="1"/>
  </r>
  <r>
    <x v="0"/>
    <s v="General - Sga"/>
    <x v="25"/>
    <s v="Fully Meets"/>
    <x v="1"/>
  </r>
  <r>
    <x v="0"/>
    <s v="Splicing"/>
    <x v="6"/>
    <s v="Fully Meets"/>
    <x v="1"/>
  </r>
  <r>
    <x v="0"/>
    <s v="Field Operations"/>
    <x v="4"/>
    <s v="Fully Meets"/>
    <x v="1"/>
  </r>
  <r>
    <x v="0"/>
    <s v="Field Operations"/>
    <x v="6"/>
    <s v="Fully Meets"/>
    <x v="1"/>
  </r>
  <r>
    <x v="0"/>
    <s v="General - Sga"/>
    <x v="25"/>
    <s v="Fully Meets"/>
    <x v="1"/>
  </r>
  <r>
    <x v="0"/>
    <s v="Finance &amp; Accounting"/>
    <x v="30"/>
    <s v="Fully Meets"/>
    <x v="1"/>
  </r>
  <r>
    <x v="0"/>
    <s v="Catv"/>
    <x v="30"/>
    <s v="Fully Meets"/>
    <x v="1"/>
  </r>
  <r>
    <x v="0"/>
    <s v="General - Eng"/>
    <x v="34"/>
    <s v="Fully Meets"/>
    <x v="1"/>
  </r>
  <r>
    <x v="0"/>
    <s v="General - Eng"/>
    <x v="14"/>
    <s v="Fully Meets"/>
    <x v="1"/>
  </r>
  <r>
    <x v="0"/>
    <s v="General - Eng"/>
    <x v="14"/>
    <s v="Fully Meets"/>
    <x v="1"/>
  </r>
  <r>
    <x v="0"/>
    <s v="Field Operations"/>
    <x v="15"/>
    <s v="Fully Meets"/>
    <x v="1"/>
  </r>
  <r>
    <x v="0"/>
    <s v="General - Con"/>
    <x v="6"/>
    <s v="Fully Meets"/>
    <x v="1"/>
  </r>
  <r>
    <x v="0"/>
    <s v="Aerial"/>
    <x v="11"/>
    <s v="Fully Meets"/>
    <x v="1"/>
  </r>
  <r>
    <x v="0"/>
    <s v="General - Con"/>
    <x v="3"/>
    <s v="Fully Meets"/>
    <x v="1"/>
  </r>
  <r>
    <x v="0"/>
    <s v="General - Sga"/>
    <x v="25"/>
    <s v="Fully Meets"/>
    <x v="1"/>
  </r>
  <r>
    <x v="0"/>
    <s v="Engineers"/>
    <x v="12"/>
    <s v="Fully Meets"/>
    <x v="1"/>
  </r>
  <r>
    <x v="0"/>
    <s v="Engineers"/>
    <x v="7"/>
    <s v="Fully Meets"/>
    <x v="1"/>
  </r>
  <r>
    <x v="0"/>
    <s v="Wireline Construction"/>
    <x v="11"/>
    <s v="Fully Meets"/>
    <x v="1"/>
  </r>
  <r>
    <x v="0"/>
    <s v="Wireline Construction"/>
    <x v="4"/>
    <s v="Fully Meets"/>
    <x v="1"/>
  </r>
  <r>
    <x v="0"/>
    <s v="General - Con"/>
    <x v="23"/>
    <s v="Fully Meets"/>
    <x v="1"/>
  </r>
  <r>
    <x v="0"/>
    <s v="Field Operations"/>
    <x v="25"/>
    <s v="Fully Meets"/>
    <x v="1"/>
  </r>
  <r>
    <x v="0"/>
    <s v="Isp"/>
    <x v="6"/>
    <s v="Fully Meets"/>
    <x v="1"/>
  </r>
  <r>
    <x v="0"/>
    <s v="General - Con"/>
    <x v="4"/>
    <s v="Fully Meets"/>
    <x v="1"/>
  </r>
  <r>
    <x v="0"/>
    <s v="Aerial"/>
    <x v="18"/>
    <s v="Fully Meets"/>
    <x v="1"/>
  </r>
  <r>
    <x v="0"/>
    <s v="Field Operations"/>
    <x v="4"/>
    <s v="Fully Meets"/>
    <x v="1"/>
  </r>
  <r>
    <x v="0"/>
    <s v="Field Operations"/>
    <x v="15"/>
    <s v="Fully Meets"/>
    <x v="1"/>
  </r>
  <r>
    <x v="0"/>
    <s v="Field Operations"/>
    <x v="4"/>
    <s v="Fully Meets"/>
    <x v="1"/>
  </r>
  <r>
    <x v="0"/>
    <s v="Finance &amp; Accounting"/>
    <x v="44"/>
    <s v="Fully Meets"/>
    <x v="1"/>
  </r>
  <r>
    <x v="0"/>
    <s v="Safety"/>
    <x v="54"/>
    <s v="Fully Meets"/>
    <x v="1"/>
  </r>
  <r>
    <x v="0"/>
    <s v="Field Operations"/>
    <x v="4"/>
    <s v="Fully Meets"/>
    <x v="1"/>
  </r>
  <r>
    <x v="0"/>
    <s v="Project Management - Con"/>
    <x v="12"/>
    <s v="Fully Meets"/>
    <x v="1"/>
  </r>
  <r>
    <x v="0"/>
    <s v="Engineers"/>
    <x v="13"/>
    <s v="Fully Meets"/>
    <x v="1"/>
  </r>
  <r>
    <x v="0"/>
    <s v="Project Management - Con"/>
    <x v="14"/>
    <s v="Fully Meets"/>
    <x v="1"/>
  </r>
  <r>
    <x v="0"/>
    <s v="Field Operations"/>
    <x v="15"/>
    <s v="Fully Meets"/>
    <x v="1"/>
  </r>
  <r>
    <x v="0"/>
    <s v="General - Con"/>
    <x v="6"/>
    <s v="Fully Meets"/>
    <x v="1"/>
  </r>
  <r>
    <x v="0"/>
    <s v="Engineers"/>
    <x v="16"/>
    <s v="Fully Meets"/>
    <x v="1"/>
  </r>
  <r>
    <x v="0"/>
    <s v="General - Eng"/>
    <x v="6"/>
    <s v="Fully Meets"/>
    <x v="1"/>
  </r>
  <r>
    <x v="0"/>
    <s v="Field Operations"/>
    <x v="17"/>
    <s v="Fully Meets"/>
    <x v="1"/>
  </r>
  <r>
    <x v="0"/>
    <s v="General - Con"/>
    <x v="6"/>
    <s v="Fully Meets"/>
    <x v="1"/>
  </r>
  <r>
    <x v="5"/>
    <s v="Splicing"/>
    <x v="51"/>
    <s v="Fully Meets"/>
    <x v="1"/>
  </r>
  <r>
    <x v="3"/>
    <s v="Aerial"/>
    <x v="18"/>
    <s v="Fully Meets"/>
    <x v="1"/>
  </r>
  <r>
    <x v="5"/>
    <s v="Aerial"/>
    <x v="11"/>
    <s v="Fully Meets"/>
    <x v="1"/>
  </r>
  <r>
    <x v="5"/>
    <s v="Field Operations"/>
    <x v="4"/>
    <s v="Fully Meets"/>
    <x v="1"/>
  </r>
  <r>
    <x v="5"/>
    <s v="Finance &amp; Accounting"/>
    <x v="45"/>
    <s v="Fully Meets"/>
    <x v="1"/>
  </r>
  <r>
    <x v="5"/>
    <s v="Wireline Construction"/>
    <x v="32"/>
    <s v="Fully Meets"/>
    <x v="1"/>
  </r>
  <r>
    <x v="5"/>
    <s v="Project Management - Con"/>
    <x v="35"/>
    <s v="Fully Meets"/>
    <x v="1"/>
  </r>
  <r>
    <x v="5"/>
    <s v="Executive"/>
    <x v="62"/>
    <s v="Fully Meets"/>
    <x v="1"/>
  </r>
  <r>
    <x v="5"/>
    <s v="Aerial"/>
    <x v="18"/>
    <s v="Fully Meets"/>
    <x v="1"/>
  </r>
  <r>
    <x v="5"/>
    <s v="General - Con"/>
    <x v="53"/>
    <s v="Fully Meets"/>
    <x v="1"/>
  </r>
  <r>
    <x v="5"/>
    <s v="Engineers"/>
    <x v="34"/>
    <s v="Fully Meets"/>
    <x v="1"/>
  </r>
  <r>
    <x v="5"/>
    <s v="General - Eng"/>
    <x v="32"/>
    <s v="Fully Meets"/>
    <x v="1"/>
  </r>
  <r>
    <x v="5"/>
    <s v="Engineers"/>
    <x v="7"/>
    <s v="Fully Meets"/>
    <x v="1"/>
  </r>
  <r>
    <x v="2"/>
    <s v="Executive"/>
    <x v="35"/>
    <s v="Fully Meets"/>
    <x v="1"/>
  </r>
  <r>
    <x v="4"/>
    <s v="Field Operations"/>
    <x v="4"/>
    <s v="Fully Meets"/>
    <x v="1"/>
  </r>
  <r>
    <x v="5"/>
    <s v="General - Con"/>
    <x v="43"/>
    <s v="Fully Meets"/>
    <x v="1"/>
  </r>
  <r>
    <x v="5"/>
    <s v="People Services"/>
    <x v="45"/>
    <s v="Fully Meets"/>
    <x v="1"/>
  </r>
  <r>
    <x v="5"/>
    <s v="Wireline Construction"/>
    <x v="18"/>
    <s v="Fully Meets"/>
    <x v="1"/>
  </r>
  <r>
    <x v="2"/>
    <s v="Field Operations"/>
    <x v="4"/>
    <s v="Fully Meets"/>
    <x v="1"/>
  </r>
  <r>
    <x v="2"/>
    <s v="Underground"/>
    <x v="4"/>
    <s v="Fully Meets"/>
    <x v="1"/>
  </r>
  <r>
    <x v="4"/>
    <s v="General - Con"/>
    <x v="6"/>
    <s v="Fully Meets"/>
    <x v="1"/>
  </r>
  <r>
    <x v="5"/>
    <s v="Field Operations"/>
    <x v="6"/>
    <s v="Fully Meets"/>
    <x v="1"/>
  </r>
  <r>
    <x v="5"/>
    <s v="General - Con"/>
    <x v="63"/>
    <s v="Fully Meets"/>
    <x v="1"/>
  </r>
  <r>
    <x v="5"/>
    <s v="Shop (Fleet)"/>
    <x v="21"/>
    <s v="Fully Meets"/>
    <x v="1"/>
  </r>
  <r>
    <x v="2"/>
    <s v="Wireline Construction"/>
    <x v="18"/>
    <s v="Fully Meets"/>
    <x v="1"/>
  </r>
  <r>
    <x v="2"/>
    <s v="General - Eng"/>
    <x v="7"/>
    <s v="Fully Meets"/>
    <x v="1"/>
  </r>
  <r>
    <x v="4"/>
    <s v="Engineers"/>
    <x v="7"/>
    <s v="Fully Meets"/>
    <x v="1"/>
  </r>
  <r>
    <x v="5"/>
    <s v="Aerial"/>
    <x v="11"/>
    <s v="Fully Meets"/>
    <x v="1"/>
  </r>
  <r>
    <x v="5"/>
    <s v="Shop (Fleet)"/>
    <x v="19"/>
    <s v="Fully Meets"/>
    <x v="1"/>
  </r>
  <r>
    <x v="5"/>
    <s v="General - Con"/>
    <x v="18"/>
    <s v="Fully Meets"/>
    <x v="1"/>
  </r>
  <r>
    <x v="5"/>
    <s v="Fielders"/>
    <x v="7"/>
    <s v="Fully Meets"/>
    <x v="1"/>
  </r>
  <r>
    <x v="2"/>
    <s v="Field Operations"/>
    <x v="4"/>
    <s v="Fully Meets"/>
    <x v="1"/>
  </r>
  <r>
    <x v="2"/>
    <s v="General - Con"/>
    <x v="12"/>
    <s v="Fully Meets"/>
    <x v="1"/>
  </r>
  <r>
    <x v="4"/>
    <s v="Field Operations"/>
    <x v="7"/>
    <s v="Fully Meets"/>
    <x v="1"/>
  </r>
  <r>
    <x v="5"/>
    <s v="Safety"/>
    <x v="19"/>
    <s v="Fully Meets"/>
    <x v="1"/>
  </r>
  <r>
    <x v="5"/>
    <s v="Field Operations"/>
    <x v="4"/>
    <s v="Fully Meets"/>
    <x v="1"/>
  </r>
  <r>
    <x v="5"/>
    <s v="Field Operations"/>
    <x v="20"/>
    <s v="Fully Meets"/>
    <x v="1"/>
  </r>
  <r>
    <x v="5"/>
    <s v="Field Operations"/>
    <x v="6"/>
    <s v="Fully Meets"/>
    <x v="1"/>
  </r>
  <r>
    <x v="2"/>
    <s v="Field Operations"/>
    <x v="14"/>
    <s v="Fully Meets"/>
    <x v="1"/>
  </r>
  <r>
    <x v="4"/>
    <s v="Field Operations"/>
    <x v="29"/>
    <s v="Fully Meets"/>
    <x v="1"/>
  </r>
  <r>
    <x v="5"/>
    <s v="General - Con"/>
    <x v="12"/>
    <s v="Fully Meets"/>
    <x v="1"/>
  </r>
  <r>
    <x v="5"/>
    <s v="Engineers"/>
    <x v="7"/>
    <s v="Fully Meets"/>
    <x v="1"/>
  </r>
  <r>
    <x v="5"/>
    <s v="Engineers"/>
    <x v="50"/>
    <s v="Fully Meets"/>
    <x v="1"/>
  </r>
  <r>
    <x v="5"/>
    <s v="Field Operations"/>
    <x v="4"/>
    <s v="Fully Meets"/>
    <x v="1"/>
  </r>
  <r>
    <x v="5"/>
    <s v="Catv"/>
    <x v="18"/>
    <s v="Fully Meets"/>
    <x v="1"/>
  </r>
  <r>
    <x v="2"/>
    <s v="Field Operations"/>
    <x v="6"/>
    <s v="PIP"/>
    <x v="1"/>
  </r>
  <r>
    <x v="5"/>
    <s v="Aerial"/>
    <x v="14"/>
    <s v="Exceeds"/>
    <x v="1"/>
  </r>
  <r>
    <x v="5"/>
    <s v="General - Con"/>
    <x v="6"/>
    <s v="Exceeds"/>
    <x v="1"/>
  </r>
  <r>
    <x v="5"/>
    <s v="General - Con"/>
    <x v="4"/>
    <s v="PIP"/>
    <x v="1"/>
  </r>
  <r>
    <x v="5"/>
    <s v="Finance &amp; Accounting"/>
    <x v="44"/>
    <s v="Exceeds"/>
    <x v="1"/>
  </r>
  <r>
    <x v="5"/>
    <s v="Field Operations"/>
    <x v="11"/>
    <s v="Exceeds"/>
    <x v="1"/>
  </r>
  <r>
    <x v="2"/>
    <s v="General - Con"/>
    <x v="4"/>
    <s v="Exceeds"/>
    <x v="1"/>
  </r>
  <r>
    <x v="2"/>
    <s v="Executive"/>
    <x v="12"/>
    <s v="Exceeds"/>
    <x v="1"/>
  </r>
  <r>
    <x v="5"/>
    <s v="General - Sga"/>
    <x v="59"/>
    <s v="Exceeds"/>
    <x v="1"/>
  </r>
  <r>
    <x v="1"/>
    <s v="Aerial"/>
    <x v="18"/>
    <s v="Exceeds"/>
    <x v="1"/>
  </r>
  <r>
    <x v="5"/>
    <s v="General - Con"/>
    <x v="31"/>
    <s v="Exceeds"/>
    <x v="1"/>
  </r>
  <r>
    <x v="5"/>
    <s v="Field Operations"/>
    <x v="6"/>
    <s v="Exceeds"/>
    <x v="1"/>
  </r>
  <r>
    <x v="5"/>
    <s v="Aerial"/>
    <x v="18"/>
    <s v="Exceeds"/>
    <x v="1"/>
  </r>
  <r>
    <x v="5"/>
    <s v="Field Operations"/>
    <x v="4"/>
    <s v="Exceeds"/>
    <x v="1"/>
  </r>
  <r>
    <x v="2"/>
    <s v="Aerial"/>
    <x v="18"/>
    <s v="Exceeds"/>
    <x v="1"/>
  </r>
  <r>
    <x v="5"/>
    <s v="Technology / It"/>
    <x v="45"/>
    <s v="Exceeds"/>
    <x v="1"/>
  </r>
  <r>
    <x v="1"/>
    <s v="Field Operations"/>
    <x v="14"/>
    <s v="Exceeds"/>
    <x v="1"/>
  </r>
  <r>
    <x v="5"/>
    <s v="General - Con"/>
    <x v="6"/>
    <s v="Exceeds"/>
    <x v="1"/>
  </r>
  <r>
    <x v="5"/>
    <s v="Fielders"/>
    <x v="7"/>
    <s v="PIP"/>
    <x v="1"/>
  </r>
  <r>
    <x v="5"/>
    <s v="General - Sga"/>
    <x v="14"/>
    <s v="Exceeds"/>
    <x v="1"/>
  </r>
  <r>
    <x v="5"/>
    <s v="Field Operations"/>
    <x v="4"/>
    <s v="Exceeds"/>
    <x v="1"/>
  </r>
  <r>
    <x v="2"/>
    <s v="Aerial"/>
    <x v="18"/>
    <s v="PIP"/>
    <x v="1"/>
  </r>
  <r>
    <x v="5"/>
    <s v="Field Operations"/>
    <x v="14"/>
    <s v="Exceeds"/>
    <x v="1"/>
  </r>
  <r>
    <x v="5"/>
    <s v="General - Con"/>
    <x v="6"/>
    <s v="Exceeds"/>
    <x v="1"/>
  </r>
  <r>
    <x v="5"/>
    <s v="Field Operations"/>
    <x v="23"/>
    <s v="PIP"/>
    <x v="1"/>
  </r>
  <r>
    <x v="5"/>
    <s v="Field Operations"/>
    <x v="4"/>
    <s v="PIP"/>
    <x v="1"/>
  </r>
  <r>
    <x v="5"/>
    <s v="General - Con"/>
    <x v="6"/>
    <s v="Exceeds"/>
    <x v="1"/>
  </r>
  <r>
    <x v="5"/>
    <s v="General - Con"/>
    <x v="4"/>
    <s v="PIP"/>
    <x v="1"/>
  </r>
  <r>
    <x v="5"/>
    <s v="Field Operations"/>
    <x v="36"/>
    <s v="Exceeds"/>
    <x v="1"/>
  </r>
  <r>
    <x v="0"/>
    <s v="Isp"/>
    <x v="19"/>
    <s v="Exceeds"/>
    <x v="1"/>
  </r>
  <r>
    <x v="0"/>
    <s v="General - Con"/>
    <x v="11"/>
    <s v="Exceeds"/>
    <x v="1"/>
  </r>
  <r>
    <x v="0"/>
    <s v="Wireless"/>
    <x v="14"/>
    <s v="Needs Improvement"/>
    <x v="1"/>
  </r>
  <r>
    <x v="0"/>
    <s v="Field Operations"/>
    <x v="17"/>
    <s v="Exceeds"/>
    <x v="1"/>
  </r>
  <r>
    <x v="0"/>
    <s v="General - Con"/>
    <x v="22"/>
    <s v="Exceeds"/>
    <x v="1"/>
  </r>
  <r>
    <x v="0"/>
    <s v="Field Operations"/>
    <x v="4"/>
    <s v="Exceeds"/>
    <x v="1"/>
  </r>
  <r>
    <x v="0"/>
    <s v="General - Con"/>
    <x v="4"/>
    <s v="Exceeds"/>
    <x v="1"/>
  </r>
  <r>
    <x v="0"/>
    <s v="General - Eng"/>
    <x v="7"/>
    <s v="Exceeds"/>
    <x v="1"/>
  </r>
  <r>
    <x v="0"/>
    <s v="General - Con"/>
    <x v="4"/>
    <s v="Exceeds"/>
    <x v="1"/>
  </r>
  <r>
    <x v="0"/>
    <s v="Splicing"/>
    <x v="40"/>
    <s v="Needs Improvement"/>
    <x v="1"/>
  </r>
  <r>
    <x v="0"/>
    <s v="General - Con"/>
    <x v="18"/>
    <s v="Needs Improvement"/>
    <x v="1"/>
  </r>
  <r>
    <x v="0"/>
    <s v="Field Operations"/>
    <x v="4"/>
    <s v="Exceeds"/>
    <x v="1"/>
  </r>
  <r>
    <x v="0"/>
    <s v="Splicing"/>
    <x v="11"/>
    <s v="Exceeds"/>
    <x v="1"/>
  </r>
  <r>
    <x v="0"/>
    <s v="General - Sga"/>
    <x v="6"/>
    <s v="Exceeds"/>
    <x v="1"/>
  </r>
  <r>
    <x v="0"/>
    <s v="Field Operations"/>
    <x v="6"/>
    <s v="Exceeds"/>
    <x v="1"/>
  </r>
  <r>
    <x v="0"/>
    <s v="Finance &amp; Accounting"/>
    <x v="19"/>
    <s v="Exceeds"/>
    <x v="1"/>
  </r>
  <r>
    <x v="0"/>
    <s v="Field Operations"/>
    <x v="36"/>
    <s v="Exceeds"/>
    <x v="1"/>
  </r>
  <r>
    <x v="0"/>
    <s v="General - Con"/>
    <x v="22"/>
    <s v="Exceeds"/>
    <x v="1"/>
  </r>
  <r>
    <x v="0"/>
    <s v="General - Sga"/>
    <x v="30"/>
    <s v="Exceeds"/>
    <x v="1"/>
  </r>
  <r>
    <x v="0"/>
    <s v="Field Operations"/>
    <x v="14"/>
    <s v="Exceeds"/>
    <x v="1"/>
  </r>
  <r>
    <x v="0"/>
    <s v="General - Con"/>
    <x v="6"/>
    <s v="Exceeds"/>
    <x v="1"/>
  </r>
  <r>
    <x v="0"/>
    <s v="Wireline Construction"/>
    <x v="4"/>
    <s v="Exceeds"/>
    <x v="1"/>
  </r>
  <r>
    <x v="0"/>
    <s v="Aerial"/>
    <x v="18"/>
    <s v="Exceeds"/>
    <x v="1"/>
  </r>
  <r>
    <x v="0"/>
    <s v="Field Operations"/>
    <x v="64"/>
    <s v="Exceeds"/>
    <x v="1"/>
  </r>
  <r>
    <x v="0"/>
    <s v="Finance &amp; Accounting"/>
    <x v="0"/>
    <s v="Needs Improvement"/>
    <x v="1"/>
  </r>
  <r>
    <x v="0"/>
    <s v="Aerial"/>
    <x v="1"/>
    <s v="Exceeds"/>
    <x v="1"/>
  </r>
  <r>
    <x v="0"/>
    <s v="Field Operations"/>
    <x v="20"/>
    <s v="Exceeds"/>
    <x v="1"/>
  </r>
  <r>
    <x v="0"/>
    <s v="Field Operations"/>
    <x v="22"/>
    <s v="Exceeds"/>
    <x v="1"/>
  </r>
  <r>
    <x v="0"/>
    <s v="Aerial"/>
    <x v="14"/>
    <s v="Exceeds"/>
    <x v="1"/>
  </r>
  <r>
    <x v="0"/>
    <s v="Wireline Construction"/>
    <x v="26"/>
    <s v="Needs Improvement"/>
    <x v="1"/>
  </r>
  <r>
    <x v="0"/>
    <s v="Field Operations"/>
    <x v="4"/>
    <s v="Exceeds"/>
    <x v="1"/>
  </r>
  <r>
    <x v="0"/>
    <s v="Project Management - Con"/>
    <x v="26"/>
    <s v="Exceeds"/>
    <x v="1"/>
  </r>
  <r>
    <x v="0"/>
    <s v="General - Con"/>
    <x v="44"/>
    <s v="Exceeds"/>
    <x v="1"/>
  </r>
  <r>
    <x v="0"/>
    <s v="Technology / It"/>
    <x v="6"/>
    <s v="Needs Improvement"/>
    <x v="1"/>
  </r>
  <r>
    <x v="0"/>
    <s v="Aerial"/>
    <x v="4"/>
    <s v="Needs Improvement"/>
    <x v="1"/>
  </r>
  <r>
    <x v="0"/>
    <s v="General - Con"/>
    <x v="4"/>
    <s v="Needs Improvement"/>
    <x v="1"/>
  </r>
  <r>
    <x v="0"/>
    <s v="Field Operations"/>
    <x v="6"/>
    <s v="Needs Improvement"/>
    <x v="1"/>
  </r>
  <r>
    <x v="0"/>
    <s v="General - Con"/>
    <x v="6"/>
    <s v="Exceeds"/>
    <x v="1"/>
  </r>
  <r>
    <x v="0"/>
    <s v="Engineers"/>
    <x v="26"/>
    <s v="Needs Improvement"/>
    <x v="1"/>
  </r>
  <r>
    <x v="0"/>
    <s v="Executive"/>
    <x v="13"/>
    <s v="Exceeds"/>
    <x v="1"/>
  </r>
  <r>
    <x v="0"/>
    <s v="Field Operations"/>
    <x v="6"/>
    <s v="Exceeds"/>
    <x v="1"/>
  </r>
  <r>
    <x v="0"/>
    <s v="Yard (Material Handling)"/>
    <x v="57"/>
    <s v="Needs Improvement"/>
    <x v="1"/>
  </r>
  <r>
    <x v="0"/>
    <s v="Field Operations"/>
    <x v="4"/>
    <s v="Exceeds"/>
    <x v="1"/>
  </r>
  <r>
    <x v="0"/>
    <s v="Project Management - Con"/>
    <x v="44"/>
    <s v="Exceeds"/>
    <x v="1"/>
  </r>
  <r>
    <x v="0"/>
    <s v="General - Con"/>
    <x v="3"/>
    <s v="Needs Improvement"/>
    <x v="1"/>
  </r>
  <r>
    <x v="0"/>
    <s v="Splicing"/>
    <x v="9"/>
    <s v="Exceeds"/>
    <x v="1"/>
  </r>
  <r>
    <x v="0"/>
    <s v="Field Operations"/>
    <x v="4"/>
    <s v="Exceeds"/>
    <x v="1"/>
  </r>
  <r>
    <x v="0"/>
    <s v="Field Operations"/>
    <x v="4"/>
    <s v="Needs Improvement"/>
    <x v="1"/>
  </r>
  <r>
    <x v="0"/>
    <s v="Project Management - Con"/>
    <x v="19"/>
    <s v="Exceeds"/>
    <x v="1"/>
  </r>
  <r>
    <x v="0"/>
    <s v="Field Operations"/>
    <x v="18"/>
    <s v="Exceeds"/>
    <x v="1"/>
  </r>
  <r>
    <x v="0"/>
    <s v="General - Con"/>
    <x v="4"/>
    <s v="Needs Improvement"/>
    <x v="1"/>
  </r>
  <r>
    <x v="0"/>
    <s v="Field Operations"/>
    <x v="5"/>
    <s v="Needs Improvement"/>
    <x v="1"/>
  </r>
  <r>
    <x v="0"/>
    <s v="Field Operations"/>
    <x v="4"/>
    <s v="Needs Improvement"/>
    <x v="1"/>
  </r>
  <r>
    <x v="0"/>
    <s v="Safety"/>
    <x v="54"/>
    <s v="Needs Improvement"/>
    <x v="1"/>
  </r>
  <r>
    <x v="0"/>
    <s v="Field Operations"/>
    <x v="6"/>
    <s v="Needs Improvement"/>
    <x v="1"/>
  </r>
  <r>
    <x v="0"/>
    <s v="General - Con"/>
    <x v="4"/>
    <s v="Needs Improvement"/>
    <x v="1"/>
  </r>
  <r>
    <x v="0"/>
    <s v="Aerial"/>
    <x v="1"/>
    <s v="Exceeds"/>
    <x v="1"/>
  </r>
  <r>
    <x v="0"/>
    <s v="Aerial"/>
    <x v="5"/>
    <s v="Exceeds"/>
    <x v="1"/>
  </r>
  <r>
    <x v="0"/>
    <s v="Field Operations"/>
    <x v="14"/>
    <s v="Exceeds"/>
    <x v="1"/>
  </r>
  <r>
    <x v="0"/>
    <s v="General - Con"/>
    <x v="6"/>
    <s v="Needs Improvement"/>
    <x v="1"/>
  </r>
  <r>
    <x v="0"/>
    <s v="General - Sga"/>
    <x v="25"/>
    <s v="Needs Improvement"/>
    <x v="1"/>
  </r>
  <r>
    <x v="0"/>
    <s v="Field Operations"/>
    <x v="19"/>
    <s v="Needs Improvement"/>
    <x v="1"/>
  </r>
  <r>
    <x v="0"/>
    <s v="Splicing"/>
    <x v="6"/>
    <s v="Needs Improvement"/>
    <x v="1"/>
  </r>
  <r>
    <x v="0"/>
    <s v="Field Operations"/>
    <x v="5"/>
    <s v="Needs Improvement"/>
    <x v="1"/>
  </r>
  <r>
    <x v="0"/>
    <s v="Engineers"/>
    <x v="7"/>
    <s v="Needs Improvement"/>
    <x v="1"/>
  </r>
  <r>
    <x v="0"/>
    <s v="General - Con"/>
    <x v="11"/>
    <s v="Needs Improvement"/>
    <x v="1"/>
  </r>
  <r>
    <x v="0"/>
    <s v="General - Sga"/>
    <x v="25"/>
    <s v="Needs Improvement"/>
    <x v="1"/>
  </r>
  <r>
    <x v="0"/>
    <s v="Engineers"/>
    <x v="7"/>
    <s v="Exceeds"/>
    <x v="1"/>
  </r>
  <r>
    <x v="0"/>
    <s v="Field Operations"/>
    <x v="15"/>
    <s v="Exceeds"/>
    <x v="1"/>
  </r>
  <r>
    <x v="0"/>
    <s v="Wireline Construction"/>
    <x v="18"/>
    <s v="Exceeds"/>
    <x v="1"/>
  </r>
  <r>
    <x v="0"/>
    <s v="Engineers"/>
    <x v="6"/>
    <s v="Exceeds"/>
    <x v="1"/>
  </r>
  <r>
    <x v="0"/>
    <s v="Wireline Construction"/>
    <x v="18"/>
    <s v="Exceeds"/>
    <x v="1"/>
  </r>
  <r>
    <x v="0"/>
    <s v="Project Management - Con"/>
    <x v="6"/>
    <s v="Exceeds"/>
    <x v="1"/>
  </r>
  <r>
    <x v="0"/>
    <s v="Fielders"/>
    <x v="7"/>
    <s v="Exceeds"/>
    <x v="1"/>
  </r>
  <r>
    <x v="0"/>
    <s v="Field Operations"/>
    <x v="6"/>
    <s v="Exceeds"/>
    <x v="1"/>
  </r>
  <r>
    <x v="0"/>
    <s v="General - Sga"/>
    <x v="14"/>
    <s v="Exceeds"/>
    <x v="1"/>
  </r>
  <r>
    <x v="0"/>
    <s v="Technology / It"/>
    <x v="65"/>
    <s v="Exceeds"/>
    <x v="1"/>
  </r>
  <r>
    <x v="0"/>
    <s v="Billable Consultants"/>
    <x v="7"/>
    <s v="Exceeds"/>
    <x v="1"/>
  </r>
  <r>
    <x v="0"/>
    <s v="People Services"/>
    <x v="66"/>
    <s v="Fully Meets"/>
    <x v="1"/>
  </r>
  <r>
    <x v="0"/>
    <s v="Field Operations"/>
    <x v="4"/>
    <s v="Exceeds"/>
    <x v="1"/>
  </r>
  <r>
    <x v="0"/>
    <s v="Field Operations"/>
    <x v="11"/>
    <s v="Exceeds"/>
    <x v="1"/>
  </r>
  <r>
    <x v="0"/>
    <s v="General - Sga"/>
    <x v="25"/>
    <s v="Exceeds"/>
    <x v="1"/>
  </r>
  <r>
    <x v="0"/>
    <s v="Field Operations"/>
    <x v="11"/>
    <s v="Exceeds"/>
    <x v="1"/>
  </r>
  <r>
    <x v="0"/>
    <s v="Project Management - Con"/>
    <x v="38"/>
    <s v="Exceeds"/>
    <x v="1"/>
  </r>
  <r>
    <x v="0"/>
    <s v="Field Operations"/>
    <x v="4"/>
    <s v="Exceeds"/>
    <x v="1"/>
  </r>
  <r>
    <x v="0"/>
    <s v="Engineers"/>
    <x v="7"/>
    <s v="Exceeds"/>
    <x v="1"/>
  </r>
  <r>
    <x v="0"/>
    <s v="Wireline Construction"/>
    <x v="4"/>
    <s v="Exceeds"/>
    <x v="1"/>
  </r>
  <r>
    <x v="0"/>
    <s v="Field Operations"/>
    <x v="18"/>
    <s v="PIP"/>
    <x v="1"/>
  </r>
  <r>
    <x v="0"/>
    <s v="Wireline Construction"/>
    <x v="4"/>
    <s v="Exceeds"/>
    <x v="1"/>
  </r>
  <r>
    <x v="0"/>
    <s v="Field Operations"/>
    <x v="31"/>
    <s v="Exceeds"/>
    <x v="1"/>
  </r>
  <r>
    <x v="0"/>
    <s v="Project Management - Con"/>
    <x v="12"/>
    <s v="Exceeds"/>
    <x v="1"/>
  </r>
  <r>
    <x v="0"/>
    <s v="Shop (Fleet)"/>
    <x v="21"/>
    <s v="Needs Improvement"/>
    <x v="1"/>
  </r>
  <r>
    <x v="0"/>
    <s v="Field Operations"/>
    <x v="6"/>
    <s v="Exceeds"/>
    <x v="1"/>
  </r>
  <r>
    <x v="0"/>
    <s v="Finance &amp; Accounting"/>
    <x v="35"/>
    <s v="Exceeds"/>
    <x v="1"/>
  </r>
  <r>
    <x v="0"/>
    <s v="Shop (Fleet)"/>
    <x v="57"/>
    <s v="Exceeds"/>
    <x v="1"/>
  </r>
  <r>
    <x v="0"/>
    <s v="General - Con"/>
    <x v="4"/>
    <s v="Exceeds"/>
    <x v="1"/>
  </r>
  <r>
    <x v="0"/>
    <s v="Aerial"/>
    <x v="4"/>
    <s v="Exceeds"/>
    <x v="1"/>
  </r>
  <r>
    <x v="0"/>
    <s v="Engineers"/>
    <x v="7"/>
    <s v="Fully Meets"/>
    <x v="1"/>
  </r>
  <r>
    <x v="0"/>
    <s v="General - Con"/>
    <x v="17"/>
    <s v="Fully Meets"/>
    <x v="1"/>
  </r>
  <r>
    <x v="0"/>
    <s v="Engineers"/>
    <x v="26"/>
    <s v="Fully Meets"/>
    <x v="1"/>
  </r>
  <r>
    <x v="0"/>
    <s v="Fielders"/>
    <x v="6"/>
    <s v="Fully Meets"/>
    <x v="1"/>
  </r>
  <r>
    <x v="0"/>
    <s v="Engineers"/>
    <x v="13"/>
    <s v="Needs Improvement"/>
    <x v="1"/>
  </r>
  <r>
    <x v="0"/>
    <s v="Project Management - Con"/>
    <x v="19"/>
    <s v="Exceeds"/>
    <x v="1"/>
  </r>
  <r>
    <x v="0"/>
    <s v="Engineers"/>
    <x v="7"/>
    <s v="Exceeds"/>
    <x v="1"/>
  </r>
  <r>
    <x v="0"/>
    <s v="Field Operations"/>
    <x v="4"/>
    <s v="Fully Meets"/>
    <x v="1"/>
  </r>
  <r>
    <x v="0"/>
    <s v="Splicing"/>
    <x v="12"/>
    <s v="Fully Meets"/>
    <x v="1"/>
  </r>
  <r>
    <x v="0"/>
    <s v="General - Con"/>
    <x v="4"/>
    <s v="Fully Meets"/>
    <x v="1"/>
  </r>
  <r>
    <x v="0"/>
    <s v="Splicing"/>
    <x v="6"/>
    <s v="Fully Meets"/>
    <x v="1"/>
  </r>
  <r>
    <x v="0"/>
    <s v="Engineers"/>
    <x v="34"/>
    <s v="Needs Improvement"/>
    <x v="1"/>
  </r>
  <r>
    <x v="0"/>
    <s v="Engineers"/>
    <x v="13"/>
    <s v="Exceeds"/>
    <x v="1"/>
  </r>
  <r>
    <x v="0"/>
    <s v="General - Con"/>
    <x v="17"/>
    <s v="Fully Meets"/>
    <x v="1"/>
  </r>
  <r>
    <x v="0"/>
    <s v="Field Operations"/>
    <x v="20"/>
    <s v="Fully Meets"/>
    <x v="1"/>
  </r>
  <r>
    <x v="0"/>
    <s v="Field Operations"/>
    <x v="20"/>
    <s v="Fully Meets"/>
    <x v="1"/>
  </r>
  <r>
    <x v="0"/>
    <s v="General - Eng"/>
    <x v="30"/>
    <s v="Fully Meets"/>
    <x v="1"/>
  </r>
  <r>
    <x v="0"/>
    <s v="General - Sga"/>
    <x v="67"/>
    <s v="Fully Meets"/>
    <x v="1"/>
  </r>
  <r>
    <x v="0"/>
    <s v="Engineers"/>
    <x v="6"/>
    <s v="Needs Improvement"/>
    <x v="1"/>
  </r>
  <r>
    <x v="0"/>
    <s v="Wireline Construction"/>
    <x v="14"/>
    <s v="Exceeds"/>
    <x v="1"/>
  </r>
  <r>
    <x v="0"/>
    <s v="Engineers"/>
    <x v="7"/>
    <s v="Exceeds"/>
    <x v="1"/>
  </r>
  <r>
    <x v="0"/>
    <s v="General - Sga"/>
    <x v="25"/>
    <s v="Fully Meets"/>
    <x v="1"/>
  </r>
  <r>
    <x v="0"/>
    <s v="General - Con"/>
    <x v="11"/>
    <s v="Fully Meets"/>
    <x v="1"/>
  </r>
  <r>
    <x v="0"/>
    <s v="General - Sga"/>
    <x v="2"/>
    <s v="Fully Meets"/>
    <x v="1"/>
  </r>
  <r>
    <x v="0"/>
    <s v="General - Sga"/>
    <x v="6"/>
    <s v="Fully Meets"/>
    <x v="1"/>
  </r>
  <r>
    <x v="0"/>
    <s v="Field Operations"/>
    <x v="23"/>
    <s v="Fully Meets"/>
    <x v="1"/>
  </r>
  <r>
    <x v="0"/>
    <s v="Field Operations"/>
    <x v="4"/>
    <s v="Fully Meets"/>
    <x v="1"/>
  </r>
  <r>
    <x v="0"/>
    <s v="General - Eng"/>
    <x v="7"/>
    <s v="Fully Meets"/>
    <x v="1"/>
  </r>
  <r>
    <x v="0"/>
    <s v="Splicing"/>
    <x v="19"/>
    <s v="Fully Meets"/>
    <x v="1"/>
  </r>
  <r>
    <x v="0"/>
    <s v="General - Con"/>
    <x v="4"/>
    <s v="Fully Meets"/>
    <x v="1"/>
  </r>
  <r>
    <x v="0"/>
    <s v="General - Eng"/>
    <x v="19"/>
    <s v="Fully Meets"/>
    <x v="1"/>
  </r>
  <r>
    <x v="0"/>
    <s v="Splicing"/>
    <x v="9"/>
    <s v="Fully Meets"/>
    <x v="1"/>
  </r>
  <r>
    <x v="0"/>
    <s v="Fielders"/>
    <x v="7"/>
    <s v="Fully Meets"/>
    <x v="1"/>
  </r>
  <r>
    <x v="0"/>
    <s v="Project Management - Con"/>
    <x v="14"/>
    <s v="Fully Meets"/>
    <x v="1"/>
  </r>
  <r>
    <x v="0"/>
    <s v="Sales &amp; Marketing"/>
    <x v="35"/>
    <s v="Fully Meets"/>
    <x v="1"/>
  </r>
  <r>
    <x v="0"/>
    <s v="Wireline Construction"/>
    <x v="23"/>
    <s v="Needs Improvement"/>
    <x v="1"/>
  </r>
  <r>
    <x v="0"/>
    <s v="Field Operations"/>
    <x v="17"/>
    <s v="Fully Meets"/>
    <x v="1"/>
  </r>
  <r>
    <x v="0"/>
    <s v="People Services"/>
    <x v="13"/>
    <s v="Fully Meets"/>
    <x v="1"/>
  </r>
  <r>
    <x v="0"/>
    <s v="Engineers"/>
    <x v="7"/>
    <s v="Fully Meets"/>
    <x v="1"/>
  </r>
  <r>
    <x v="0"/>
    <s v="General - Con"/>
    <x v="4"/>
    <s v="Needs Improvement"/>
    <x v="1"/>
  </r>
  <r>
    <x v="0"/>
    <s v="Field Operations"/>
    <x v="18"/>
    <s v="Fully Meets"/>
    <x v="1"/>
  </r>
  <r>
    <x v="0"/>
    <s v="Engineers"/>
    <x v="7"/>
    <s v="Fully Meets"/>
    <x v="1"/>
  </r>
  <r>
    <x v="0"/>
    <s v="Field Operations"/>
    <x v="4"/>
    <s v="Fully Meets"/>
    <x v="1"/>
  </r>
  <r>
    <x v="0"/>
    <s v="Field Operations"/>
    <x v="4"/>
    <s v="Fully Meets"/>
    <x v="1"/>
  </r>
  <r>
    <x v="0"/>
    <s v="Field Operations"/>
    <x v="29"/>
    <s v="Fully Meets"/>
    <x v="1"/>
  </r>
  <r>
    <x v="0"/>
    <s v="Aerial"/>
    <x v="11"/>
    <s v="Fully Meets"/>
    <x v="1"/>
  </r>
  <r>
    <x v="0"/>
    <s v="General - Con"/>
    <x v="6"/>
    <s v="Fully Meets"/>
    <x v="1"/>
  </r>
  <r>
    <x v="0"/>
    <s v="Aerial"/>
    <x v="6"/>
    <s v="Fully Meets"/>
    <x v="1"/>
  </r>
  <r>
    <x v="0"/>
    <s v="Field Operations"/>
    <x v="17"/>
    <s v="Fully Meets"/>
    <x v="1"/>
  </r>
  <r>
    <x v="0"/>
    <s v="General - Con"/>
    <x v="18"/>
    <s v="Fully Meets"/>
    <x v="1"/>
  </r>
  <r>
    <x v="0"/>
    <s v="General - Con"/>
    <x v="31"/>
    <s v="Fully Meets"/>
    <x v="1"/>
  </r>
  <r>
    <x v="0"/>
    <s v="Project Management - Con"/>
    <x v="35"/>
    <s v="Fully Meets"/>
    <x v="1"/>
  </r>
  <r>
    <x v="0"/>
    <s v="Splicing"/>
    <x v="9"/>
    <s v="Fully Meets"/>
    <x v="1"/>
  </r>
  <r>
    <x v="0"/>
    <s v="Project Management - Con"/>
    <x v="4"/>
    <s v="Fully Meets"/>
    <x v="1"/>
  </r>
  <r>
    <x v="0"/>
    <s v="Technology / It"/>
    <x v="68"/>
    <s v="Fully Meets"/>
    <x v="1"/>
  </r>
  <r>
    <x v="0"/>
    <s v="General - Sga"/>
    <x v="2"/>
    <s v="Fully Meets"/>
    <x v="1"/>
  </r>
  <r>
    <x v="0"/>
    <s v="Splicing"/>
    <x v="36"/>
    <s v="Fully Meets"/>
    <x v="1"/>
  </r>
  <r>
    <x v="0"/>
    <s v="Field Operations"/>
    <x v="4"/>
    <s v="Fully Meets"/>
    <x v="1"/>
  </r>
  <r>
    <x v="0"/>
    <s v="General - Eng"/>
    <x v="6"/>
    <s v="Fully Meets"/>
    <x v="1"/>
  </r>
  <r>
    <x v="0"/>
    <s v="Field Operations"/>
    <x v="4"/>
    <s v="Fully Meets"/>
    <x v="1"/>
  </r>
  <r>
    <x v="0"/>
    <s v="Splicing"/>
    <x v="36"/>
    <s v="Fully Meets"/>
    <x v="1"/>
  </r>
  <r>
    <x v="0"/>
    <s v="Technology / It"/>
    <x v="45"/>
    <s v="Fully Meets"/>
    <x v="1"/>
  </r>
  <r>
    <x v="0"/>
    <s v="Engineers"/>
    <x v="7"/>
    <s v="Needs Improvement"/>
    <x v="1"/>
  </r>
  <r>
    <x v="0"/>
    <s v="Executive"/>
    <x v="69"/>
    <s v="Fully Meets"/>
    <x v="1"/>
  </r>
  <r>
    <x v="0"/>
    <s v="Field Operations"/>
    <x v="6"/>
    <s v="Fully Meets"/>
    <x v="1"/>
  </r>
  <r>
    <x v="0"/>
    <s v="Engineers"/>
    <x v="26"/>
    <s v="Fully Meets"/>
    <x v="1"/>
  </r>
  <r>
    <x v="0"/>
    <s v="Wireline Construction"/>
    <x v="4"/>
    <s v="Fully Meets"/>
    <x v="1"/>
  </r>
  <r>
    <x v="0"/>
    <s v="Field Operations"/>
    <x v="6"/>
    <s v="Fully Meets"/>
    <x v="1"/>
  </r>
  <r>
    <x v="0"/>
    <s v="Technology / It"/>
    <x v="26"/>
    <s v="Fully Meets"/>
    <x v="1"/>
  </r>
  <r>
    <x v="0"/>
    <s v="Field Operations"/>
    <x v="6"/>
    <s v="Fully Meets"/>
    <x v="1"/>
  </r>
  <r>
    <x v="0"/>
    <s v="Project Management - Con"/>
    <x v="19"/>
    <s v="Fully Meets"/>
    <x v="1"/>
  </r>
  <r>
    <x v="0"/>
    <s v="Project Management - Con"/>
    <x v="26"/>
    <s v="Fully Meets"/>
    <x v="1"/>
  </r>
  <r>
    <x v="0"/>
    <s v="Field Operations"/>
    <x v="26"/>
    <s v="Fully Meets"/>
    <x v="1"/>
  </r>
  <r>
    <x v="0"/>
    <s v="Project Management - Con"/>
    <x v="12"/>
    <s v="Fully Meets"/>
    <x v="1"/>
  </r>
  <r>
    <x v="0"/>
    <s v="General - Con"/>
    <x v="24"/>
    <s v="Fully Meets"/>
    <x v="1"/>
  </r>
  <r>
    <x v="0"/>
    <s v="General - Con"/>
    <x v="3"/>
    <s v="Fully Meets"/>
    <x v="1"/>
  </r>
  <r>
    <x v="0"/>
    <s v="General - Sga"/>
    <x v="25"/>
    <s v="Fully Meets"/>
    <x v="1"/>
  </r>
  <r>
    <x v="0"/>
    <s v="Field Operations"/>
    <x v="7"/>
    <s v="Fully Meets"/>
    <x v="1"/>
  </r>
  <r>
    <x v="0"/>
    <s v="General - Con"/>
    <x v="6"/>
    <s v="Exceeds"/>
    <x v="1"/>
  </r>
  <r>
    <x v="0"/>
    <s v="Field Operations"/>
    <x v="18"/>
    <s v="Fully Meets"/>
    <x v="1"/>
  </r>
  <r>
    <x v="0"/>
    <s v="Yard (Material Handling)"/>
    <x v="6"/>
    <s v="Exceeds"/>
    <x v="1"/>
  </r>
  <r>
    <x v="0"/>
    <s v="Field Operations"/>
    <x v="19"/>
    <s v="Fully Meets"/>
    <x v="1"/>
  </r>
  <r>
    <x v="0"/>
    <s v="Yard (Material Handling)"/>
    <x v="12"/>
    <s v="Fully Meets"/>
    <x v="1"/>
  </r>
  <r>
    <x v="0"/>
    <s v="Engineers"/>
    <x v="7"/>
    <s v="Fully Meets"/>
    <x v="1"/>
  </r>
  <r>
    <x v="0"/>
    <s v="General - Con"/>
    <x v="4"/>
    <s v="Fully Meets"/>
    <x v="1"/>
  </r>
  <r>
    <x v="0"/>
    <s v="Yard (Material Handling)"/>
    <x v="16"/>
    <s v="Exceeds"/>
    <x v="1"/>
  </r>
  <r>
    <x v="0"/>
    <s v="Fielders"/>
    <x v="7"/>
    <s v="Fully Meets"/>
    <x v="1"/>
  </r>
  <r>
    <x v="0"/>
    <s v="Shop (Fleet)"/>
    <x v="19"/>
    <s v="Fully Meets"/>
    <x v="1"/>
  </r>
  <r>
    <x v="0"/>
    <s v="General - Con"/>
    <x v="18"/>
    <s v="Fully Meets"/>
    <x v="1"/>
  </r>
  <r>
    <x v="0"/>
    <s v="Field Operations"/>
    <x v="4"/>
    <s v="Fully Meets"/>
    <x v="1"/>
  </r>
  <r>
    <x v="0"/>
    <s v="Aerial"/>
    <x v="11"/>
    <s v="Needs Improvement"/>
    <x v="1"/>
  </r>
  <r>
    <x v="0"/>
    <s v="Finance &amp; Accounting"/>
    <x v="70"/>
    <s v="Fully Meets"/>
    <x v="1"/>
  </r>
  <r>
    <x v="0"/>
    <s v="Field Operations"/>
    <x v="20"/>
    <s v="Needs Improvement"/>
    <x v="1"/>
  </r>
  <r>
    <x v="0"/>
    <s v="General - Con"/>
    <x v="18"/>
    <s v="Fully Meets"/>
    <x v="1"/>
  </r>
  <r>
    <x v="0"/>
    <s v="Finance &amp; Accounting"/>
    <x v="44"/>
    <s v="Needs Improvement"/>
    <x v="1"/>
  </r>
  <r>
    <x v="0"/>
    <s v="General - Con"/>
    <x v="18"/>
    <s v="Fully Meets"/>
    <x v="1"/>
  </r>
  <r>
    <x v="0"/>
    <s v="Field Operations"/>
    <x v="7"/>
    <s v="Needs Improvement"/>
    <x v="1"/>
  </r>
  <r>
    <x v="0"/>
    <s v="Project Management - Con"/>
    <x v="12"/>
    <s v="Fully Meets"/>
    <x v="1"/>
  </r>
  <r>
    <x v="0"/>
    <s v="Fielders"/>
    <x v="7"/>
    <s v="Fully Meets"/>
    <x v="1"/>
  </r>
  <r>
    <x v="0"/>
    <s v="Splicing"/>
    <x v="51"/>
    <s v="Fully Meets"/>
    <x v="1"/>
  </r>
  <r>
    <x v="0"/>
    <s v="General - Con"/>
    <x v="6"/>
    <s v="Fully Meets"/>
    <x v="1"/>
  </r>
  <r>
    <x v="0"/>
    <s v="Splicing"/>
    <x v="9"/>
    <s v="Fully Meets"/>
    <x v="1"/>
  </r>
  <r>
    <x v="0"/>
    <s v="Splicing"/>
    <x v="6"/>
    <s v="Fully Meets"/>
    <x v="1"/>
  </r>
  <r>
    <x v="0"/>
    <s v="Field Operations"/>
    <x v="6"/>
    <s v="Fully Meets"/>
    <x v="1"/>
  </r>
  <r>
    <x v="0"/>
    <s v="Wireline Construction"/>
    <x v="18"/>
    <s v="Fully Meets"/>
    <x v="1"/>
  </r>
  <r>
    <x v="0"/>
    <s v="General - Con"/>
    <x v="6"/>
    <s v="Fully Meets"/>
    <x v="1"/>
  </r>
  <r>
    <x v="0"/>
    <s v="Engineers"/>
    <x v="7"/>
    <s v="Exceeds"/>
    <x v="1"/>
  </r>
  <r>
    <x v="0"/>
    <s v="Catv"/>
    <x v="4"/>
    <s v="Exceeds"/>
    <x v="1"/>
  </r>
  <r>
    <x v="0"/>
    <s v="Aerial"/>
    <x v="11"/>
    <s v="Exceeds"/>
    <x v="1"/>
  </r>
  <r>
    <x v="0"/>
    <s v="General - Eng"/>
    <x v="30"/>
    <s v="Exceeds"/>
    <x v="1"/>
  </r>
  <r>
    <x v="0"/>
    <s v="General - Sga"/>
    <x v="25"/>
    <s v="Exceeds"/>
    <x v="1"/>
  </r>
  <r>
    <x v="0"/>
    <s v="Project Management - Con"/>
    <x v="12"/>
    <s v="Exceeds"/>
    <x v="1"/>
  </r>
  <r>
    <x v="0"/>
    <s v="General - Con"/>
    <x v="23"/>
    <s v="Needs Improvement"/>
    <x v="1"/>
  </r>
  <r>
    <x v="0"/>
    <s v="Field Operations"/>
    <x v="4"/>
    <s v="Exceeds"/>
    <x v="1"/>
  </r>
  <r>
    <x v="0"/>
    <s v="General - Con"/>
    <x v="6"/>
    <s v="Exceeds"/>
    <x v="1"/>
  </r>
  <r>
    <x v="0"/>
    <s v="Engineers"/>
    <x v="7"/>
    <s v="Exceeds"/>
    <x v="1"/>
  </r>
  <r>
    <x v="0"/>
    <s v="General - Con"/>
    <x v="6"/>
    <s v="Exceeds"/>
    <x v="1"/>
  </r>
  <r>
    <x v="0"/>
    <s v="General - Con"/>
    <x v="31"/>
    <s v="Exceeds"/>
    <x v="1"/>
  </r>
  <r>
    <x v="0"/>
    <s v="General - Con"/>
    <x v="17"/>
    <s v="Exceeds"/>
    <x v="1"/>
  </r>
  <r>
    <x v="0"/>
    <s v="Field Operations"/>
    <x v="4"/>
    <s v="Exceeds"/>
    <x v="1"/>
  </r>
  <r>
    <x v="0"/>
    <s v="Field Operations"/>
    <x v="4"/>
    <s v="Exceeds"/>
    <x v="1"/>
  </r>
  <r>
    <x v="0"/>
    <s v="Shop (Fleet)"/>
    <x v="57"/>
    <s v="Needs Improvement"/>
    <x v="1"/>
  </r>
  <r>
    <x v="0"/>
    <s v="Field Operations"/>
    <x v="6"/>
    <s v="PIP"/>
    <x v="1"/>
  </r>
  <r>
    <x v="0"/>
    <s v="General - Eng"/>
    <x v="7"/>
    <s v="PIP"/>
    <x v="1"/>
  </r>
  <r>
    <x v="0"/>
    <s v="General - Con"/>
    <x v="22"/>
    <s v="Needs Improvement"/>
    <x v="1"/>
  </r>
  <r>
    <x v="0"/>
    <s v="Project Management - Con"/>
    <x v="12"/>
    <s v="Needs Improvement"/>
    <x v="1"/>
  </r>
  <r>
    <x v="0"/>
    <s v="General - Sga"/>
    <x v="11"/>
    <s v="Needs Improvement"/>
    <x v="1"/>
  </r>
  <r>
    <x v="0"/>
    <s v="Field Operations"/>
    <x v="4"/>
    <s v="Exceeds"/>
    <x v="1"/>
  </r>
  <r>
    <x v="0"/>
    <s v="Field Operations"/>
    <x v="13"/>
    <s v="Needs Improvement"/>
    <x v="1"/>
  </r>
  <r>
    <x v="0"/>
    <s v="General - Con"/>
    <x v="18"/>
    <s v="Exceeds"/>
    <x v="1"/>
  </r>
  <r>
    <x v="0"/>
    <s v="Field Operations"/>
    <x v="4"/>
    <s v="Needs Improvement"/>
    <x v="1"/>
  </r>
  <r>
    <x v="0"/>
    <s v="Aerial"/>
    <x v="11"/>
    <s v="Needs Improvement"/>
    <x v="1"/>
  </r>
  <r>
    <x v="0"/>
    <s v="Field Operations"/>
    <x v="4"/>
    <s v="Needs Improvement"/>
    <x v="1"/>
  </r>
  <r>
    <x v="0"/>
    <s v="General - Con"/>
    <x v="18"/>
    <s v="Needs Improvement"/>
    <x v="1"/>
  </r>
  <r>
    <x v="0"/>
    <s v="Executive"/>
    <x v="8"/>
    <s v="Needs Improvement"/>
    <x v="1"/>
  </r>
  <r>
    <x v="2"/>
    <s v="Field Operations"/>
    <x v="14"/>
    <s v="Needs Improvement"/>
    <x v="1"/>
  </r>
  <r>
    <x v="2"/>
    <s v="Aerial"/>
    <x v="13"/>
    <s v="Needs Improvement"/>
    <x v="1"/>
  </r>
  <r>
    <x v="2"/>
    <s v="Finance &amp; Accounting"/>
    <x v="45"/>
    <s v="Needs Improvement"/>
    <x v="1"/>
  </r>
  <r>
    <x v="2"/>
    <s v="Field Operations"/>
    <x v="29"/>
    <s v="Needs Improvement"/>
    <x v="1"/>
  </r>
  <r>
    <x v="2"/>
    <s v="Shop (Fleet)"/>
    <x v="19"/>
    <s v="Exceeds"/>
    <x v="1"/>
  </r>
  <r>
    <x v="2"/>
    <s v="General - Con"/>
    <x v="6"/>
    <s v="Needs Improvement"/>
    <x v="1"/>
  </r>
  <r>
    <x v="2"/>
    <s v="Field Operations"/>
    <x v="6"/>
    <s v="Exceeds"/>
    <x v="1"/>
  </r>
  <r>
    <x v="2"/>
    <s v="Catv"/>
    <x v="18"/>
    <s v="Needs Improvement"/>
    <x v="1"/>
  </r>
  <r>
    <x v="2"/>
    <s v="Field Operations"/>
    <x v="7"/>
    <s v="Fully Meets"/>
    <x v="1"/>
  </r>
  <r>
    <x v="2"/>
    <s v="General - Con"/>
    <x v="18"/>
    <s v="Fully Meets"/>
    <x v="1"/>
  </r>
  <r>
    <x v="2"/>
    <s v="Executive"/>
    <x v="8"/>
    <s v="Fully Meets"/>
    <x v="1"/>
  </r>
  <r>
    <x v="2"/>
    <s v="Field Operations"/>
    <x v="15"/>
    <s v="Fully Meets"/>
    <x v="1"/>
  </r>
  <r>
    <x v="2"/>
    <s v="Field Operations"/>
    <x v="4"/>
    <s v="Fully Meets"/>
    <x v="1"/>
  </r>
  <r>
    <x v="2"/>
    <s v="Finance &amp; Accounting"/>
    <x v="44"/>
    <s v="Fully Meets"/>
    <x v="1"/>
  </r>
  <r>
    <x v="2"/>
    <s v="Safety"/>
    <x v="54"/>
    <s v="Fully Meets"/>
    <x v="1"/>
  </r>
  <r>
    <x v="5"/>
    <s v="Aerial"/>
    <x v="11"/>
    <s v="Fully Meets"/>
    <x v="1"/>
  </r>
  <r>
    <x v="5"/>
    <s v="General - Con"/>
    <x v="18"/>
    <s v="Fully Meets"/>
    <x v="1"/>
  </r>
  <r>
    <x v="1"/>
    <s v="Finance &amp; Accounting"/>
    <x v="0"/>
    <s v="Fully Meets"/>
    <x v="1"/>
  </r>
  <r>
    <x v="2"/>
    <s v="Field Operations"/>
    <x v="6"/>
    <s v="Fully Meets"/>
    <x v="1"/>
  </r>
  <r>
    <x v="2"/>
    <s v="Engineers"/>
    <x v="38"/>
    <s v="Fully Meets"/>
    <x v="1"/>
  </r>
  <r>
    <x v="2"/>
    <s v="Field Operations"/>
    <x v="4"/>
    <s v="Fully Meets"/>
    <x v="1"/>
  </r>
  <r>
    <x v="2"/>
    <s v="Wireline Construction"/>
    <x v="26"/>
    <s v="Fully Meets"/>
    <x v="1"/>
  </r>
  <r>
    <x v="2"/>
    <s v="Aerial"/>
    <x v="14"/>
    <s v="Fully Meets"/>
    <x v="1"/>
  </r>
  <r>
    <x v="2"/>
    <s v="Aerial"/>
    <x v="18"/>
    <s v="Fully Meets"/>
    <x v="1"/>
  </r>
  <r>
    <x v="2"/>
    <s v="Fielders"/>
    <x v="7"/>
    <s v="Fully Meets"/>
    <x v="1"/>
  </r>
  <r>
    <x v="5"/>
    <s v="General - Sga"/>
    <x v="7"/>
    <s v="Fully Meets"/>
    <x v="1"/>
  </r>
  <r>
    <x v="2"/>
    <s v="Catv"/>
    <x v="18"/>
    <s v="Fully Meets"/>
    <x v="1"/>
  </r>
  <r>
    <x v="1"/>
    <s v="Aerial"/>
    <x v="5"/>
    <s v="Fully Meets"/>
    <x v="1"/>
  </r>
  <r>
    <x v="2"/>
    <s v="Wireline Construction"/>
    <x v="23"/>
    <s v="Fully Meets"/>
    <x v="1"/>
  </r>
  <r>
    <x v="2"/>
    <s v="Engineers"/>
    <x v="6"/>
    <s v="Fully Meets"/>
    <x v="1"/>
  </r>
  <r>
    <x v="2"/>
    <s v="Aerial"/>
    <x v="4"/>
    <s v="Fully Meets"/>
    <x v="1"/>
  </r>
  <r>
    <x v="2"/>
    <s v="Field Operations"/>
    <x v="5"/>
    <s v="Fully Meets"/>
    <x v="1"/>
  </r>
  <r>
    <x v="2"/>
    <s v="Field Operations"/>
    <x v="18"/>
    <s v="Fully Meets"/>
    <x v="1"/>
  </r>
  <r>
    <x v="2"/>
    <s v="Engineers"/>
    <x v="30"/>
    <s v="Fully Meets"/>
    <x v="1"/>
  </r>
  <r>
    <x v="2"/>
    <s v="Wireline Construction"/>
    <x v="26"/>
    <s v="Fully Meets"/>
    <x v="1"/>
  </r>
  <r>
    <x v="5"/>
    <s v="Field Operations"/>
    <x v="20"/>
    <s v="Fully Meets"/>
    <x v="1"/>
  </r>
  <r>
    <x v="2"/>
    <s v="Engineers"/>
    <x v="7"/>
    <s v="Fully Meets"/>
    <x v="1"/>
  </r>
  <r>
    <x v="2"/>
    <s v="Field Operations"/>
    <x v="4"/>
    <s v="Fully Meets"/>
    <x v="1"/>
  </r>
  <r>
    <x v="1"/>
    <s v="Field Operations"/>
    <x v="4"/>
    <s v="Fully Meets"/>
    <x v="1"/>
  </r>
  <r>
    <x v="2"/>
    <s v="General - Con"/>
    <x v="6"/>
    <s v="Fully Meets"/>
    <x v="1"/>
  </r>
  <r>
    <x v="2"/>
    <s v="Finance &amp; Accounting"/>
    <x v="3"/>
    <s v="Fully Meets"/>
    <x v="1"/>
  </r>
  <r>
    <x v="2"/>
    <s v="Engineers"/>
    <x v="7"/>
    <s v="Fully Meets"/>
    <x v="1"/>
  </r>
  <r>
    <x v="2"/>
    <s v="Aerial"/>
    <x v="11"/>
    <s v="Fully Meets"/>
    <x v="1"/>
  </r>
  <r>
    <x v="2"/>
    <s v="Splicing"/>
    <x v="4"/>
    <s v="Fully Meets"/>
    <x v="1"/>
  </r>
  <r>
    <x v="2"/>
    <s v="Project Management - Con"/>
    <x v="12"/>
    <s v="Fully Meets"/>
    <x v="1"/>
  </r>
  <r>
    <x v="2"/>
    <s v="General - Con"/>
    <x v="31"/>
    <s v="Fully Meets"/>
    <x v="1"/>
  </r>
  <r>
    <x v="5"/>
    <s v="Splicing"/>
    <x v="9"/>
    <s v="Fully Meets"/>
    <x v="1"/>
  </r>
  <r>
    <x v="5"/>
    <s v="Aerial"/>
    <x v="4"/>
    <s v="Fully Meets"/>
    <x v="1"/>
  </r>
  <r>
    <x v="2"/>
    <s v="Field Operations"/>
    <x v="8"/>
    <s v="Fully Meets"/>
    <x v="1"/>
  </r>
  <r>
    <x v="2"/>
    <s v="Splicing"/>
    <x v="4"/>
    <s v="Fully Meets"/>
    <x v="1"/>
  </r>
  <r>
    <x v="1"/>
    <s v="Project Management - Con"/>
    <x v="12"/>
    <s v="Fully Meets"/>
    <x v="1"/>
  </r>
  <r>
    <x v="2"/>
    <s v="Field Operations"/>
    <x v="51"/>
    <s v="Fully Meets"/>
    <x v="1"/>
  </r>
  <r>
    <x v="2"/>
    <s v="General - Con"/>
    <x v="4"/>
    <s v="Fully Meets"/>
    <x v="1"/>
  </r>
  <r>
    <x v="2"/>
    <s v="Wireline Construction"/>
    <x v="4"/>
    <s v="Fully Meets"/>
    <x v="1"/>
  </r>
  <r>
    <x v="2"/>
    <s v="Field Operations"/>
    <x v="6"/>
    <s v="Fully Meets"/>
    <x v="1"/>
  </r>
  <r>
    <x v="2"/>
    <s v="Catv"/>
    <x v="18"/>
    <s v="Fully Meets"/>
    <x v="1"/>
  </r>
  <r>
    <x v="2"/>
    <s v="General - Con"/>
    <x v="18"/>
    <s v="Fully Meets"/>
    <x v="1"/>
  </r>
  <r>
    <x v="5"/>
    <s v="Field Operations"/>
    <x v="6"/>
    <s v="Fully Meets"/>
    <x v="1"/>
  </r>
  <r>
    <x v="5"/>
    <s v="Engineers"/>
    <x v="26"/>
    <s v="Fully Meets"/>
    <x v="1"/>
  </r>
  <r>
    <x v="2"/>
    <s v="General - Con"/>
    <x v="4"/>
    <s v="Fully Meets"/>
    <x v="1"/>
  </r>
  <r>
    <x v="2"/>
    <s v="Engineers"/>
    <x v="7"/>
    <s v="Fully Meets"/>
    <x v="1"/>
  </r>
  <r>
    <x v="2"/>
    <s v="Aerial"/>
    <x v="18"/>
    <s v="Fully Meets"/>
    <x v="1"/>
  </r>
  <r>
    <x v="1"/>
    <s v="Aerial"/>
    <x v="11"/>
    <s v="Fully Meets"/>
    <x v="1"/>
  </r>
  <r>
    <x v="2"/>
    <s v="Engineers"/>
    <x v="7"/>
    <s v="Fully Meets"/>
    <x v="1"/>
  </r>
  <r>
    <x v="2"/>
    <s v="Aerial"/>
    <x v="18"/>
    <s v="Fully Meets"/>
    <x v="1"/>
  </r>
  <r>
    <x v="2"/>
    <s v="Finance &amp; Accounting"/>
    <x v="45"/>
    <s v="Fully Meets"/>
    <x v="1"/>
  </r>
  <r>
    <x v="2"/>
    <s v="Engineers"/>
    <x v="34"/>
    <s v="Fully Meets"/>
    <x v="1"/>
  </r>
  <r>
    <x v="2"/>
    <s v="Shop (Fleet)"/>
    <x v="21"/>
    <s v="Fully Meets"/>
    <x v="1"/>
  </r>
  <r>
    <x v="5"/>
    <s v="Field Operations"/>
    <x v="6"/>
    <s v="Fully Meets"/>
    <x v="1"/>
  </r>
  <r>
    <x v="5"/>
    <s v="Yard (Material Handling)"/>
    <x v="30"/>
    <s v="Fully Meets"/>
    <x v="1"/>
  </r>
  <r>
    <x v="2"/>
    <s v="Project Management - Con"/>
    <x v="6"/>
    <s v="Fully Meets"/>
    <x v="1"/>
  </r>
  <r>
    <x v="2"/>
    <s v="Engineers"/>
    <x v="7"/>
    <s v="Fully Meets"/>
    <x v="1"/>
  </r>
  <r>
    <x v="2"/>
    <s v="Field Operations"/>
    <x v="20"/>
    <s v="Fully Meets"/>
    <x v="1"/>
  </r>
  <r>
    <x v="2"/>
    <s v="Aerial"/>
    <x v="18"/>
    <s v="Fully Meets"/>
    <x v="1"/>
  </r>
  <r>
    <x v="2"/>
    <s v="Isp"/>
    <x v="16"/>
    <s v="Fully Meets"/>
    <x v="1"/>
  </r>
  <r>
    <x v="2"/>
    <s v="General - Eng"/>
    <x v="12"/>
    <s v="Fully Meets"/>
    <x v="1"/>
  </r>
  <r>
    <x v="2"/>
    <s v="General - Con"/>
    <x v="18"/>
    <s v="Fully Meets"/>
    <x v="1"/>
  </r>
  <r>
    <x v="2"/>
    <s v="Billable Consultants"/>
    <x v="7"/>
    <s v="Fully Meets"/>
    <x v="1"/>
  </r>
  <r>
    <x v="5"/>
    <s v="Executive"/>
    <x v="19"/>
    <s v="Fully Meets"/>
    <x v="1"/>
  </r>
  <r>
    <x v="2"/>
    <s v="Engineers"/>
    <x v="7"/>
    <s v="Fully Meets"/>
    <x v="1"/>
  </r>
  <r>
    <x v="2"/>
    <s v="Project Management - Con"/>
    <x v="22"/>
    <s v="Fully Meets"/>
    <x v="1"/>
  </r>
  <r>
    <x v="2"/>
    <s v="Project Management - Con"/>
    <x v="71"/>
    <s v="Fully Meets"/>
    <x v="1"/>
  </r>
  <r>
    <x v="1"/>
    <s v="Aerial"/>
    <x v="11"/>
    <s v="Fully Meets"/>
    <x v="1"/>
  </r>
  <r>
    <x v="2"/>
    <s v="Project Management - Con"/>
    <x v="26"/>
    <s v="Fully Meets"/>
    <x v="1"/>
  </r>
  <r>
    <x v="2"/>
    <s v="Project Management - Con"/>
    <x v="45"/>
    <s v="Fully Meets"/>
    <x v="1"/>
  </r>
  <r>
    <x v="2"/>
    <s v="Aerial"/>
    <x v="14"/>
    <s v="Fully Meets"/>
    <x v="1"/>
  </r>
  <r>
    <x v="2"/>
    <s v="Wireline Construction"/>
    <x v="3"/>
    <s v="Fully Meets"/>
    <x v="1"/>
  </r>
  <r>
    <x v="2"/>
    <s v="Splicing"/>
    <x v="43"/>
    <s v="Fully Meets"/>
    <x v="1"/>
  </r>
  <r>
    <x v="2"/>
    <s v="General - Sga"/>
    <x v="19"/>
    <s v="Fully Meets"/>
    <x v="1"/>
  </r>
  <r>
    <x v="5"/>
    <s v="Field Operations"/>
    <x v="6"/>
    <s v="Fully Meets"/>
    <x v="1"/>
  </r>
  <r>
    <x v="2"/>
    <s v="General - Con"/>
    <x v="4"/>
    <s v="Fully Meets"/>
    <x v="1"/>
  </r>
  <r>
    <x v="2"/>
    <s v="Engineers"/>
    <x v="7"/>
    <s v="Fully Meets"/>
    <x v="1"/>
  </r>
  <r>
    <x v="2"/>
    <s v="General - Con"/>
    <x v="22"/>
    <s v="Fully Meets"/>
    <x v="1"/>
  </r>
  <r>
    <x v="1"/>
    <s v="Field Operations"/>
    <x v="4"/>
    <s v="Fully Meets"/>
    <x v="1"/>
  </r>
  <r>
    <x v="2"/>
    <s v="Aerial"/>
    <x v="18"/>
    <s v="Fully Meets"/>
    <x v="1"/>
  </r>
  <r>
    <x v="2"/>
    <s v="General - Con"/>
    <x v="22"/>
    <s v="Fully Meets"/>
    <x v="1"/>
  </r>
  <r>
    <x v="2"/>
    <s v="General - Con"/>
    <x v="24"/>
    <s v="Fully Meets"/>
    <x v="1"/>
  </r>
  <r>
    <x v="2"/>
    <s v="Field Operations"/>
    <x v="15"/>
    <s v="Fully Meets"/>
    <x v="1"/>
  </r>
  <r>
    <x v="2"/>
    <s v="Field Operations"/>
    <x v="4"/>
    <s v="Fully Meets"/>
    <x v="1"/>
  </r>
  <r>
    <x v="2"/>
    <s v="Field Operations"/>
    <x v="4"/>
    <s v="Fully Meets"/>
    <x v="1"/>
  </r>
  <r>
    <x v="2"/>
    <s v="Finance &amp; Accounting"/>
    <x v="2"/>
    <s v="Fully Meets"/>
    <x v="1"/>
  </r>
  <r>
    <x v="2"/>
    <s v="Wireless"/>
    <x v="23"/>
    <s v="Fully Meets"/>
    <x v="1"/>
  </r>
  <r>
    <x v="1"/>
    <s v="General - Eng"/>
    <x v="12"/>
    <s v="Fully Meets"/>
    <x v="1"/>
  </r>
  <r>
    <x v="2"/>
    <s v="Yard (Material Handling)"/>
    <x v="12"/>
    <s v="Fully Meets"/>
    <x v="1"/>
  </r>
  <r>
    <x v="2"/>
    <s v="Field Operations"/>
    <x v="6"/>
    <s v="Fully Meets"/>
    <x v="1"/>
  </r>
  <r>
    <x v="2"/>
    <s v="Wireline Construction"/>
    <x v="3"/>
    <s v="Fully Meets"/>
    <x v="1"/>
  </r>
  <r>
    <x v="2"/>
    <s v="General - Con"/>
    <x v="18"/>
    <s v="Fully Meets"/>
    <x v="1"/>
  </r>
  <r>
    <x v="0"/>
    <s v="General - Con"/>
    <x v="18"/>
    <s v="Fully Meets"/>
    <x v="1"/>
  </r>
  <r>
    <x v="0"/>
    <s v="General - Con"/>
    <x v="18"/>
    <s v="Fully Meets"/>
    <x v="1"/>
  </r>
  <r>
    <x v="0"/>
    <s v="General - Eng"/>
    <x v="6"/>
    <s v="Fully Meets"/>
    <x v="1"/>
  </r>
  <r>
    <x v="0"/>
    <s v="Engineers"/>
    <x v="7"/>
    <s v="Fully Meets"/>
    <x v="1"/>
  </r>
  <r>
    <x v="0"/>
    <s v="Fielders"/>
    <x v="7"/>
    <s v="Fully Meets"/>
    <x v="1"/>
  </r>
  <r>
    <x v="0"/>
    <s v="Field Operations"/>
    <x v="4"/>
    <s v="Fully Meets"/>
    <x v="1"/>
  </r>
  <r>
    <x v="0"/>
    <s v="Field Operations"/>
    <x v="5"/>
    <s v="Fully Meets"/>
    <x v="1"/>
  </r>
  <r>
    <x v="0"/>
    <s v="Shop (Fleet)"/>
    <x v="21"/>
    <s v="Fully Meets"/>
    <x v="1"/>
  </r>
  <r>
    <x v="0"/>
    <s v="Field Operations"/>
    <x v="6"/>
    <s v="Fully Meets"/>
    <x v="1"/>
  </r>
  <r>
    <x v="0"/>
    <s v="General - Eng"/>
    <x v="7"/>
    <s v="Fully Meets"/>
    <x v="1"/>
  </r>
  <r>
    <x v="0"/>
    <s v="General - Eng"/>
    <x v="12"/>
    <s v="Fully Meets"/>
    <x v="1"/>
  </r>
  <r>
    <x v="0"/>
    <s v="Aerial"/>
    <x v="4"/>
    <s v="Fully Meets"/>
    <x v="1"/>
  </r>
  <r>
    <x v="0"/>
    <s v="General - Con"/>
    <x v="4"/>
    <s v="Fully Meets"/>
    <x v="1"/>
  </r>
  <r>
    <x v="0"/>
    <s v="General - Eng"/>
    <x v="34"/>
    <s v="Fully Meets"/>
    <x v="1"/>
  </r>
  <r>
    <x v="0"/>
    <s v="Wireline Construction"/>
    <x v="4"/>
    <s v="Fully Meets"/>
    <x v="1"/>
  </r>
  <r>
    <x v="0"/>
    <s v="Splicing"/>
    <x v="14"/>
    <s v="Fully Meets"/>
    <x v="1"/>
  </r>
  <r>
    <x v="0"/>
    <s v="Field Operations"/>
    <x v="15"/>
    <s v="Fully Meets"/>
    <x v="1"/>
  </r>
  <r>
    <x v="0"/>
    <s v="Aerial"/>
    <x v="18"/>
    <s v="Fully Meets"/>
    <x v="1"/>
  </r>
  <r>
    <x v="0"/>
    <s v="General - Sga"/>
    <x v="35"/>
    <s v="Fully Meets"/>
    <x v="1"/>
  </r>
  <r>
    <x v="0"/>
    <s v="Field Operations"/>
    <x v="9"/>
    <s v="Fully Meets"/>
    <x v="1"/>
  </r>
  <r>
    <x v="0"/>
    <s v="Underground"/>
    <x v="4"/>
    <s v="Fully Meets"/>
    <x v="1"/>
  </r>
  <r>
    <x v="0"/>
    <s v="Field Operations"/>
    <x v="26"/>
    <s v="Fully Meets"/>
    <x v="1"/>
  </r>
  <r>
    <x v="0"/>
    <s v="Field Operations"/>
    <x v="20"/>
    <s v="Fully Meets"/>
    <x v="1"/>
  </r>
  <r>
    <x v="0"/>
    <s v="General - Con"/>
    <x v="11"/>
    <s v="Fully Meets"/>
    <x v="1"/>
  </r>
  <r>
    <x v="0"/>
    <s v="General - Con"/>
    <x v="21"/>
    <s v="Fully Meets"/>
    <x v="1"/>
  </r>
  <r>
    <x v="0"/>
    <s v="Field Operations"/>
    <x v="2"/>
    <s v="Fully Meets"/>
    <x v="1"/>
  </r>
  <r>
    <x v="0"/>
    <s v="Project Management - Con"/>
    <x v="19"/>
    <s v="Fully Meets"/>
    <x v="1"/>
  </r>
  <r>
    <x v="0"/>
    <s v="General - Con"/>
    <x v="18"/>
    <s v="Fully Meets"/>
    <x v="1"/>
  </r>
  <r>
    <x v="0"/>
    <s v="Splicing"/>
    <x v="17"/>
    <s v="Fully Meets"/>
    <x v="1"/>
  </r>
  <r>
    <x v="0"/>
    <s v="Finance &amp; Accounting"/>
    <x v="13"/>
    <s v="Fully Meets"/>
    <x v="1"/>
  </r>
  <r>
    <x v="0"/>
    <s v="Splicing"/>
    <x v="25"/>
    <s v="Fully Meets"/>
    <x v="1"/>
  </r>
  <r>
    <x v="0"/>
    <s v="General - Con"/>
    <x v="12"/>
    <s v="Fully Meets"/>
    <x v="1"/>
  </r>
  <r>
    <x v="0"/>
    <s v="General - Con"/>
    <x v="18"/>
    <s v="Fully Meets"/>
    <x v="1"/>
  </r>
  <r>
    <x v="0"/>
    <s v="Field Operations"/>
    <x v="6"/>
    <s v="Fully Meets"/>
    <x v="1"/>
  </r>
  <r>
    <x v="0"/>
    <s v="Wireless"/>
    <x v="18"/>
    <s v="Fully Meets"/>
    <x v="1"/>
  </r>
  <r>
    <x v="0"/>
    <s v="Engineers"/>
    <x v="24"/>
    <s v="Fully Meets"/>
    <x v="1"/>
  </r>
  <r>
    <x v="0"/>
    <s v="Engineers"/>
    <x v="7"/>
    <s v="Fully Meets"/>
    <x v="1"/>
  </r>
  <r>
    <x v="0"/>
    <s v="Project Management - Con"/>
    <x v="38"/>
    <s v="Fully Meets"/>
    <x v="1"/>
  </r>
  <r>
    <x v="0"/>
    <s v="Field Operations"/>
    <x v="4"/>
    <s v="Fully Meets"/>
    <x v="1"/>
  </r>
  <r>
    <x v="0"/>
    <s v="General - Con"/>
    <x v="14"/>
    <s v="Fully Meets"/>
    <x v="1"/>
  </r>
  <r>
    <x v="0"/>
    <s v="Aerial"/>
    <x v="11"/>
    <s v="Fully Meets"/>
    <x v="1"/>
  </r>
  <r>
    <x v="0"/>
    <s v="Engineers"/>
    <x v="6"/>
    <s v="Fully Meets"/>
    <x v="1"/>
  </r>
  <r>
    <x v="0"/>
    <s v="General - Sga"/>
    <x v="13"/>
    <s v="Fully Meets"/>
    <x v="1"/>
  </r>
  <r>
    <x v="0"/>
    <s v="Shop (Fleet)"/>
    <x v="21"/>
    <s v="Fully Meets"/>
    <x v="1"/>
  </r>
  <r>
    <x v="0"/>
    <s v="General - Con"/>
    <x v="4"/>
    <s v="Fully Meets"/>
    <x v="1"/>
  </r>
  <r>
    <x v="0"/>
    <s v="General - Eng"/>
    <x v="30"/>
    <s v="Fully Meets"/>
    <x v="1"/>
  </r>
  <r>
    <x v="0"/>
    <s v="Field Operations"/>
    <x v="6"/>
    <s v="Fully Meets"/>
    <x v="1"/>
  </r>
  <r>
    <x v="0"/>
    <s v="Engineers"/>
    <x v="7"/>
    <s v="Fully Meets"/>
    <x v="1"/>
  </r>
  <r>
    <x v="0"/>
    <s v="Project Management - Con"/>
    <x v="7"/>
    <s v="Fully Meets"/>
    <x v="1"/>
  </r>
  <r>
    <x v="0"/>
    <s v="Splicing"/>
    <x v="9"/>
    <s v="Fully Meets"/>
    <x v="1"/>
  </r>
  <r>
    <x v="0"/>
    <s v="General - Con"/>
    <x v="18"/>
    <s v="Fully Meets"/>
    <x v="1"/>
  </r>
  <r>
    <x v="0"/>
    <s v="Project Management - Con"/>
    <x v="13"/>
    <s v="Fully Meets"/>
    <x v="1"/>
  </r>
  <r>
    <x v="0"/>
    <s v="Field Operations"/>
    <x v="7"/>
    <s v="Fully Meets"/>
    <x v="1"/>
  </r>
  <r>
    <x v="0"/>
    <s v="General - Sga"/>
    <x v="14"/>
    <s v="Fully Meets"/>
    <x v="1"/>
  </r>
  <r>
    <x v="0"/>
    <s v="Field Operations"/>
    <x v="23"/>
    <s v="Fully Meets"/>
    <x v="1"/>
  </r>
  <r>
    <x v="0"/>
    <s v="General - Con"/>
    <x v="4"/>
    <s v="Fully Meets"/>
    <x v="1"/>
  </r>
  <r>
    <x v="0"/>
    <s v="General - Con"/>
    <x v="6"/>
    <s v="Fully Meets"/>
    <x v="1"/>
  </r>
  <r>
    <x v="0"/>
    <s v="Technology / It"/>
    <x v="13"/>
    <s v="Fully Meets"/>
    <x v="1"/>
  </r>
  <r>
    <x v="0"/>
    <s v="Field Operations"/>
    <x v="4"/>
    <s v="Fully Meets"/>
    <x v="1"/>
  </r>
  <r>
    <x v="0"/>
    <s v="Engineers"/>
    <x v="7"/>
    <s v="Fully Meets"/>
    <x v="1"/>
  </r>
  <r>
    <x v="0"/>
    <s v="Field Operations"/>
    <x v="7"/>
    <s v="Fully Meets"/>
    <x v="1"/>
  </r>
  <r>
    <x v="0"/>
    <s v="Engineers"/>
    <x v="7"/>
    <s v="Fully Meets"/>
    <x v="1"/>
  </r>
  <r>
    <x v="0"/>
    <s v="Aerial"/>
    <x v="11"/>
    <s v="Fully Meets"/>
    <x v="1"/>
  </r>
  <r>
    <x v="0"/>
    <s v="Wireline Construction"/>
    <x v="3"/>
    <s v="Fully Meets"/>
    <x v="1"/>
  </r>
  <r>
    <x v="0"/>
    <s v="Project Management - Eng"/>
    <x v="46"/>
    <s v="Fully Meets"/>
    <x v="1"/>
  </r>
  <r>
    <x v="0"/>
    <s v="Executive"/>
    <x v="13"/>
    <s v="Fully Meets"/>
    <x v="1"/>
  </r>
  <r>
    <x v="0"/>
    <s v="General - Sga"/>
    <x v="25"/>
    <s v="Fully Meets"/>
    <x v="1"/>
  </r>
  <r>
    <x v="0"/>
    <s v="Yard (Material Handling)"/>
    <x v="19"/>
    <s v="Fully Meets"/>
    <x v="1"/>
  </r>
  <r>
    <x v="0"/>
    <s v="Wireless"/>
    <x v="5"/>
    <s v="Fully Meets"/>
    <x v="1"/>
  </r>
  <r>
    <x v="0"/>
    <s v="General - Con"/>
    <x v="4"/>
    <s v="Fully Meets"/>
    <x v="1"/>
  </r>
  <r>
    <x v="0"/>
    <s v="Splicing"/>
    <x v="9"/>
    <s v="Fully Meets"/>
    <x v="1"/>
  </r>
  <r>
    <x v="0"/>
    <s v="Field Operations"/>
    <x v="6"/>
    <s v="Fully Meets"/>
    <x v="1"/>
  </r>
  <r>
    <x v="0"/>
    <s v="Wireline Construction"/>
    <x v="11"/>
    <s v="Fully Meets"/>
    <x v="1"/>
  </r>
  <r>
    <x v="0"/>
    <s v="General - Con"/>
    <x v="6"/>
    <s v="Fully Meets"/>
    <x v="1"/>
  </r>
  <r>
    <x v="0"/>
    <s v="Field Operations"/>
    <x v="15"/>
    <s v="Fully Meets"/>
    <x v="1"/>
  </r>
  <r>
    <x v="0"/>
    <s v="General - Eng"/>
    <x v="32"/>
    <s v="Fully Meets"/>
    <x v="1"/>
  </r>
  <r>
    <x v="0"/>
    <s v="Field Operations"/>
    <x v="4"/>
    <s v="Fully Meets"/>
    <x v="1"/>
  </r>
  <r>
    <x v="0"/>
    <s v="Aerial"/>
    <x v="4"/>
    <s v="Fully Meets"/>
    <x v="1"/>
  </r>
  <r>
    <x v="0"/>
    <s v="General - Con"/>
    <x v="4"/>
    <s v="Fully Meets"/>
    <x v="1"/>
  </r>
  <r>
    <x v="0"/>
    <s v="Yard (Material Handling)"/>
    <x v="11"/>
    <s v="Fully Meets"/>
    <x v="1"/>
  </r>
  <r>
    <x v="0"/>
    <s v="Splicing"/>
    <x v="12"/>
    <s v="Fully Meets"/>
    <x v="1"/>
  </r>
  <r>
    <x v="0"/>
    <s v="Yard (Material Handling)"/>
    <x v="14"/>
    <s v="Fully Meets"/>
    <x v="1"/>
  </r>
  <r>
    <x v="0"/>
    <s v="General - Con"/>
    <x v="7"/>
    <s v="Fully Meets"/>
    <x v="1"/>
  </r>
  <r>
    <x v="0"/>
    <s v="Technology / It"/>
    <x v="26"/>
    <s v="Fully Meets"/>
    <x v="1"/>
  </r>
  <r>
    <x v="0"/>
    <s v="General - Con"/>
    <x v="19"/>
    <s v="Fully Meets"/>
    <x v="1"/>
  </r>
  <r>
    <x v="0"/>
    <s v="Aerial"/>
    <x v="11"/>
    <s v="Fully Meets"/>
    <x v="1"/>
  </r>
  <r>
    <x v="0"/>
    <s v="Wireline Construction"/>
    <x v="4"/>
    <s v="Fully Meets"/>
    <x v="1"/>
  </r>
  <r>
    <x v="0"/>
    <s v="Project Management - Con"/>
    <x v="19"/>
    <s v="Fully Meets"/>
    <x v="1"/>
  </r>
  <r>
    <x v="0"/>
    <s v="General - Con"/>
    <x v="14"/>
    <s v="Fully Meets"/>
    <x v="1"/>
  </r>
  <r>
    <x v="0"/>
    <s v="Aerial"/>
    <x v="11"/>
    <s v="Fully Meets"/>
    <x v="1"/>
  </r>
  <r>
    <x v="0"/>
    <s v="Yard (Material Handling)"/>
    <x v="4"/>
    <s v="Fully Meets"/>
    <x v="1"/>
  </r>
  <r>
    <x v="0"/>
    <s v="General - Con"/>
    <x v="6"/>
    <s v="Fully Meets"/>
    <x v="1"/>
  </r>
  <r>
    <x v="0"/>
    <s v="Shop (Fleet)"/>
    <x v="57"/>
    <s v="Fully Meets"/>
    <x v="1"/>
  </r>
  <r>
    <x v="0"/>
    <s v="General - Sga"/>
    <x v="47"/>
    <s v="Fully Meets"/>
    <x v="1"/>
  </r>
  <r>
    <x v="0"/>
    <s v="Wireline Construction"/>
    <x v="23"/>
    <s v="Fully Meets"/>
    <x v="1"/>
  </r>
  <r>
    <x v="0"/>
    <s v="Finance &amp; Accounting"/>
    <x v="2"/>
    <s v="Fully Meets"/>
    <x v="1"/>
  </r>
  <r>
    <x v="0"/>
    <s v="Yard (Material Handling)"/>
    <x v="35"/>
    <s v="Fully Meets"/>
    <x v="1"/>
  </r>
  <r>
    <x v="0"/>
    <s v="Splicing"/>
    <x v="4"/>
    <s v="Fully Meets"/>
    <x v="1"/>
  </r>
  <r>
    <x v="0"/>
    <s v="Aerial"/>
    <x v="18"/>
    <s v="Exceeds"/>
    <x v="1"/>
  </r>
  <r>
    <x v="0"/>
    <s v="Field Operations"/>
    <x v="17"/>
    <s v="Needs Improvement"/>
    <x v="1"/>
  </r>
  <r>
    <x v="0"/>
    <s v="Wireline Construction"/>
    <x v="18"/>
    <s v="Exceeds"/>
    <x v="1"/>
  </r>
  <r>
    <x v="0"/>
    <s v="Engineers"/>
    <x v="26"/>
    <s v="Exceeds"/>
    <x v="1"/>
  </r>
  <r>
    <x v="0"/>
    <s v="Finance &amp; Accounting"/>
    <x v="30"/>
    <s v="Needs Improvement"/>
    <x v="1"/>
  </r>
  <r>
    <x v="0"/>
    <s v="Isp"/>
    <x v="6"/>
    <s v="Needs Improvement"/>
    <x v="1"/>
  </r>
  <r>
    <x v="0"/>
    <s v="Engineers"/>
    <x v="7"/>
    <s v="Needs Improvement"/>
    <x v="1"/>
  </r>
  <r>
    <x v="0"/>
    <s v="Field Operations"/>
    <x v="6"/>
    <s v="Needs Improvement"/>
    <x v="1"/>
  </r>
  <r>
    <x v="0"/>
    <s v="Project Management - Con"/>
    <x v="12"/>
    <s v="Needs Improvement"/>
    <x v="1"/>
  </r>
  <r>
    <x v="0"/>
    <s v="Field Operations"/>
    <x v="4"/>
    <s v="Needs Improvement"/>
    <x v="1"/>
  </r>
  <r>
    <x v="0"/>
    <s v="Field Operations"/>
    <x v="4"/>
    <s v="Needs Improvement"/>
    <x v="1"/>
  </r>
  <r>
    <x v="0"/>
    <s v="Project Management - Con"/>
    <x v="6"/>
    <s v="Needs Improvement"/>
    <x v="1"/>
  </r>
  <r>
    <x v="0"/>
    <s v="Aerial"/>
    <x v="4"/>
    <s v="Exceeds"/>
    <x v="1"/>
  </r>
  <r>
    <x v="0"/>
    <s v="People Services"/>
    <x v="2"/>
    <s v="Exceeds"/>
    <x v="1"/>
  </r>
  <r>
    <x v="0"/>
    <s v="General - Eng"/>
    <x v="34"/>
    <s v="Exceeds"/>
    <x v="1"/>
  </r>
  <r>
    <x v="0"/>
    <s v="Field Operations"/>
    <x v="17"/>
    <s v="Exceeds"/>
    <x v="1"/>
  </r>
  <r>
    <x v="0"/>
    <s v="General - Con"/>
    <x v="12"/>
    <s v="Exceeds"/>
    <x v="1"/>
  </r>
  <r>
    <x v="0"/>
    <s v="Engineers"/>
    <x v="7"/>
    <s v="Needs Improvement"/>
    <x v="1"/>
  </r>
  <r>
    <x v="0"/>
    <s v="General - Con"/>
    <x v="24"/>
    <s v="Exceeds"/>
    <x v="1"/>
  </r>
  <r>
    <x v="0"/>
    <s v="Aerial"/>
    <x v="4"/>
    <s v="Needs Improvement"/>
    <x v="1"/>
  </r>
  <r>
    <x v="0"/>
    <s v="Aerial"/>
    <x v="18"/>
    <s v="Needs Improvement"/>
    <x v="1"/>
  </r>
  <r>
    <x v="0"/>
    <s v="Project Management - Con"/>
    <x v="26"/>
    <s v="Needs Improvement"/>
    <x v="1"/>
  </r>
  <r>
    <x v="0"/>
    <s v="Engineers"/>
    <x v="7"/>
    <s v="PIP"/>
    <x v="1"/>
  </r>
  <r>
    <x v="0"/>
    <s v="Project Management - Con"/>
    <x v="26"/>
    <s v="PIP"/>
    <x v="1"/>
  </r>
  <r>
    <x v="0"/>
    <s v="Aerial"/>
    <x v="11"/>
    <s v="PIP"/>
    <x v="1"/>
  </r>
  <r>
    <x v="0"/>
    <s v="General - Con"/>
    <x v="4"/>
    <s v="PIP"/>
    <x v="1"/>
  </r>
  <r>
    <x v="0"/>
    <s v="General - Con"/>
    <x v="6"/>
    <s v="PIP"/>
    <x v="1"/>
  </r>
  <r>
    <x v="0"/>
    <s v="Wireline Construction"/>
    <x v="11"/>
    <s v="PIP"/>
    <x v="1"/>
  </r>
  <r>
    <x v="0"/>
    <s v="Shop (Fleet)"/>
    <x v="21"/>
    <s v="PIP"/>
    <x v="1"/>
  </r>
  <r>
    <x v="0"/>
    <s v="General - Con"/>
    <x v="31"/>
    <s v="Exceeds"/>
    <x v="1"/>
  </r>
  <r>
    <x v="0"/>
    <s v="Field Operations"/>
    <x v="6"/>
    <s v="Exceeds"/>
    <x v="1"/>
  </r>
  <r>
    <x v="0"/>
    <s v="Billable Consultants"/>
    <x v="7"/>
    <s v="Exceeds"/>
    <x v="1"/>
  </r>
  <r>
    <x v="0"/>
    <s v="Wireline Construction"/>
    <x v="11"/>
    <s v="Exceeds"/>
    <x v="1"/>
  </r>
  <r>
    <x v="0"/>
    <s v="Field Operations"/>
    <x v="42"/>
    <s v="Exceeds"/>
    <x v="1"/>
  </r>
  <r>
    <x v="0"/>
    <s v="Project Management - Con"/>
    <x v="12"/>
    <s v="Exceeds"/>
    <x v="1"/>
  </r>
  <r>
    <x v="0"/>
    <s v="Wireline Construction"/>
    <x v="39"/>
    <s v="Exceeds"/>
    <x v="1"/>
  </r>
  <r>
    <x v="0"/>
    <s v="Aerial"/>
    <x v="4"/>
    <s v="Exceeds"/>
    <x v="1"/>
  </r>
  <r>
    <x v="0"/>
    <s v="Engineers"/>
    <x v="7"/>
    <s v="Exceeds"/>
    <x v="1"/>
  </r>
  <r>
    <x v="0"/>
    <s v="Field Operations"/>
    <x v="9"/>
    <s v="Exceeds"/>
    <x v="1"/>
  </r>
  <r>
    <x v="0"/>
    <s v="Field Operations"/>
    <x v="11"/>
    <s v="Exceeds"/>
    <x v="1"/>
  </r>
  <r>
    <x v="0"/>
    <s v="Field Operations"/>
    <x v="17"/>
    <s v="Exceeds"/>
    <x v="1"/>
  </r>
  <r>
    <x v="0"/>
    <s v="Engineers"/>
    <x v="6"/>
    <s v="Needs Improvement"/>
    <x v="1"/>
  </r>
  <r>
    <x v="0"/>
    <s v="Field Operations"/>
    <x v="4"/>
    <s v="Needs Improvement"/>
    <x v="1"/>
  </r>
  <r>
    <x v="0"/>
    <s v="Catv"/>
    <x v="18"/>
    <s v="Exceeds"/>
    <x v="1"/>
  </r>
  <r>
    <x v="0"/>
    <s v="Engineers"/>
    <x v="7"/>
    <s v="Fully Meets"/>
    <x v="1"/>
  </r>
  <r>
    <x v="0"/>
    <s v="Wireline Construction"/>
    <x v="4"/>
    <s v="Fully Meets"/>
    <x v="1"/>
  </r>
  <r>
    <x v="0"/>
    <s v="Field Operations"/>
    <x v="4"/>
    <s v="Fully Meets"/>
    <x v="1"/>
  </r>
  <r>
    <x v="0"/>
    <s v="Engineers"/>
    <x v="6"/>
    <s v="Fully Meets"/>
    <x v="1"/>
  </r>
  <r>
    <x v="0"/>
    <s v="Technology / It"/>
    <x v="6"/>
    <s v="Fully Meets"/>
    <x v="1"/>
  </r>
  <r>
    <x v="0"/>
    <s v="General - Con"/>
    <x v="18"/>
    <s v="Fully Meets"/>
    <x v="1"/>
  </r>
  <r>
    <x v="0"/>
    <s v="Field Operations"/>
    <x v="17"/>
    <s v="Fully Meets"/>
    <x v="1"/>
  </r>
  <r>
    <x v="0"/>
    <s v="General - Con"/>
    <x v="18"/>
    <s v="Fully Meets"/>
    <x v="1"/>
  </r>
  <r>
    <x v="0"/>
    <s v="Splicing"/>
    <x v="19"/>
    <s v="Fully Meets"/>
    <x v="1"/>
  </r>
  <r>
    <x v="0"/>
    <s v="Engineers"/>
    <x v="7"/>
    <s v="Fully Meets"/>
    <x v="1"/>
  </r>
  <r>
    <x v="0"/>
    <s v="Project Management - Con"/>
    <x v="18"/>
    <s v="Fully Meets"/>
    <x v="1"/>
  </r>
  <r>
    <x v="0"/>
    <s v="Field Operations"/>
    <x v="6"/>
    <s v="Fully Meets"/>
    <x v="1"/>
  </r>
  <r>
    <x v="0"/>
    <s v="Fielders"/>
    <x v="7"/>
    <s v="Fully Meets"/>
    <x v="1"/>
  </r>
  <r>
    <x v="0"/>
    <s v="Project Management - Con"/>
    <x v="26"/>
    <s v="Fully Meets"/>
    <x v="1"/>
  </r>
  <r>
    <x v="0"/>
    <s v="General - Eng"/>
    <x v="7"/>
    <s v="Fully Meets"/>
    <x v="1"/>
  </r>
  <r>
    <x v="0"/>
    <s v="General - Con"/>
    <x v="6"/>
    <s v="Fully Meets"/>
    <x v="1"/>
  </r>
  <r>
    <x v="0"/>
    <s v="Executive"/>
    <x v="25"/>
    <s v="Fully Meets"/>
    <x v="1"/>
  </r>
  <r>
    <x v="0"/>
    <s v="Field Operations"/>
    <x v="20"/>
    <s v="Fully Meets"/>
    <x v="1"/>
  </r>
  <r>
    <x v="0"/>
    <s v="Engineers"/>
    <x v="7"/>
    <s v="Fully Meets"/>
    <x v="1"/>
  </r>
  <r>
    <x v="0"/>
    <s v="General - Con"/>
    <x v="4"/>
    <s v="Fully Meets"/>
    <x v="1"/>
  </r>
  <r>
    <x v="0"/>
    <s v="Splicing"/>
    <x v="4"/>
    <s v="Fully Meets"/>
    <x v="1"/>
  </r>
  <r>
    <x v="0"/>
    <s v="Aerial"/>
    <x v="1"/>
    <s v="Fully Meets"/>
    <x v="1"/>
  </r>
  <r>
    <x v="0"/>
    <s v="Aerial"/>
    <x v="6"/>
    <s v="Fully Meets"/>
    <x v="1"/>
  </r>
  <r>
    <x v="0"/>
    <s v="General - Con"/>
    <x v="3"/>
    <s v="Fully Meets"/>
    <x v="1"/>
  </r>
  <r>
    <x v="0"/>
    <s v="Field Operations"/>
    <x v="4"/>
    <s v="Fully Meets"/>
    <x v="1"/>
  </r>
  <r>
    <x v="0"/>
    <s v="Wireline Construction"/>
    <x v="11"/>
    <s v="Fully Meets"/>
    <x v="1"/>
  </r>
  <r>
    <x v="0"/>
    <s v="Engineers"/>
    <x v="7"/>
    <s v="Fully Meets"/>
    <x v="1"/>
  </r>
  <r>
    <x v="0"/>
    <s v="Field Operations"/>
    <x v="4"/>
    <s v="Fully Meets"/>
    <x v="1"/>
  </r>
  <r>
    <x v="0"/>
    <s v="Field Operations"/>
    <x v="4"/>
    <s v="Fully Meets"/>
    <x v="1"/>
  </r>
  <r>
    <x v="0"/>
    <s v="Field Operations"/>
    <x v="4"/>
    <s v="Fully Meets"/>
    <x v="1"/>
  </r>
  <r>
    <x v="0"/>
    <s v="General - Con"/>
    <x v="3"/>
    <s v="Fully Meets"/>
    <x v="1"/>
  </r>
  <r>
    <x v="0"/>
    <s v="Engineers"/>
    <x v="7"/>
    <s v="Fully Meets"/>
    <x v="1"/>
  </r>
  <r>
    <x v="0"/>
    <s v="Engineers"/>
    <x v="26"/>
    <s v="Fully Meets"/>
    <x v="1"/>
  </r>
  <r>
    <x v="0"/>
    <s v="Field Operations"/>
    <x v="18"/>
    <s v="Fully Meets"/>
    <x v="1"/>
  </r>
  <r>
    <x v="0"/>
    <s v="General - Con"/>
    <x v="4"/>
    <s v="Fully Meets"/>
    <x v="1"/>
  </r>
  <r>
    <x v="0"/>
    <s v="Wireline Construction"/>
    <x v="35"/>
    <s v="Fully Meets"/>
    <x v="1"/>
  </r>
  <r>
    <x v="0"/>
    <s v="Field Operations"/>
    <x v="4"/>
    <s v="Fully Meets"/>
    <x v="1"/>
  </r>
  <r>
    <x v="0"/>
    <s v="Field Operations"/>
    <x v="17"/>
    <s v="Fully Meets"/>
    <x v="1"/>
  </r>
  <r>
    <x v="0"/>
    <s v="Field Operations"/>
    <x v="6"/>
    <s v="Fully Meets"/>
    <x v="1"/>
  </r>
  <r>
    <x v="0"/>
    <s v="General - Con"/>
    <x v="23"/>
    <s v="Fully Meets"/>
    <x v="1"/>
  </r>
  <r>
    <x v="0"/>
    <s v="General - Eng"/>
    <x v="34"/>
    <s v="Fully Meets"/>
    <x v="1"/>
  </r>
  <r>
    <x v="0"/>
    <s v="Wireline Construction"/>
    <x v="4"/>
    <s v="Fully Meets"/>
    <x v="1"/>
  </r>
  <r>
    <x v="0"/>
    <s v="Engineers"/>
    <x v="7"/>
    <s v="Fully Meets"/>
    <x v="1"/>
  </r>
  <r>
    <x v="0"/>
    <s v="General - Con"/>
    <x v="11"/>
    <s v="Fully Meets"/>
    <x v="1"/>
  </r>
  <r>
    <x v="0"/>
    <s v="Engineers"/>
    <x v="26"/>
    <s v="Fully Meets"/>
    <x v="1"/>
  </r>
  <r>
    <x v="0"/>
    <s v="General - Con"/>
    <x v="4"/>
    <s v="Fully Meets"/>
    <x v="1"/>
  </r>
  <r>
    <x v="0"/>
    <s v="General - Con"/>
    <x v="6"/>
    <s v="Fully Meets"/>
    <x v="1"/>
  </r>
  <r>
    <x v="0"/>
    <s v="General - Eng"/>
    <x v="7"/>
    <s v="Fully Meets"/>
    <x v="1"/>
  </r>
  <r>
    <x v="0"/>
    <s v="Field Operations"/>
    <x v="14"/>
    <s v="Fully Meets"/>
    <x v="1"/>
  </r>
  <r>
    <x v="0"/>
    <s v="Shop (Fleet)"/>
    <x v="57"/>
    <s v="Fully Meets"/>
    <x v="1"/>
  </r>
  <r>
    <x v="0"/>
    <s v="Field Operations"/>
    <x v="20"/>
    <s v="Fully Meets"/>
    <x v="1"/>
  </r>
  <r>
    <x v="0"/>
    <s v="Engineers"/>
    <x v="7"/>
    <s v="Fully Meets"/>
    <x v="1"/>
  </r>
  <r>
    <x v="0"/>
    <s v="General - Con"/>
    <x v="6"/>
    <s v="Fully Meets"/>
    <x v="1"/>
  </r>
  <r>
    <x v="0"/>
    <s v="People Services"/>
    <x v="13"/>
    <s v="Fully Meets"/>
    <x v="1"/>
  </r>
  <r>
    <x v="0"/>
    <s v="Field Operations"/>
    <x v="18"/>
    <s v="Fully Meets"/>
    <x v="1"/>
  </r>
  <r>
    <x v="0"/>
    <s v="Splicing"/>
    <x v="4"/>
    <s v="Fully Meets"/>
    <x v="1"/>
  </r>
  <r>
    <x v="0"/>
    <s v="Field Operations"/>
    <x v="13"/>
    <s v="Fully Meets"/>
    <x v="1"/>
  </r>
  <r>
    <x v="0"/>
    <s v="Field Operations"/>
    <x v="6"/>
    <s v="Fully Meets"/>
    <x v="1"/>
  </r>
  <r>
    <x v="0"/>
    <s v="General - Con"/>
    <x v="4"/>
    <s v="Fully Meets"/>
    <x v="1"/>
  </r>
  <r>
    <x v="0"/>
    <s v="Field Operations"/>
    <x v="12"/>
    <s v="Fully Meets"/>
    <x v="1"/>
  </r>
  <r>
    <x v="0"/>
    <s v="General - Con"/>
    <x v="6"/>
    <s v="Fully Meets"/>
    <x v="1"/>
  </r>
  <r>
    <x v="0"/>
    <s v="Fielders"/>
    <x v="7"/>
    <s v="Fully Meets"/>
    <x v="1"/>
  </r>
  <r>
    <x v="1"/>
    <s v="General - Sga"/>
    <x v="26"/>
    <s v="Fully Meets"/>
    <x v="1"/>
  </r>
  <r>
    <x v="1"/>
    <s v="Aerial"/>
    <x v="11"/>
    <s v="Fully Meets"/>
    <x v="1"/>
  </r>
  <r>
    <x v="1"/>
    <s v="General - Eng"/>
    <x v="14"/>
    <s v="Fully Meets"/>
    <x v="1"/>
  </r>
  <r>
    <x v="1"/>
    <s v="Yard (Material Handling)"/>
    <x v="12"/>
    <s v="Fully Meets"/>
    <x v="1"/>
  </r>
  <r>
    <x v="1"/>
    <s v="Field Operations"/>
    <x v="6"/>
    <s v="Fully Meets"/>
    <x v="1"/>
  </r>
  <r>
    <x v="1"/>
    <s v="Engineers"/>
    <x v="6"/>
    <s v="Fully Meets"/>
    <x v="1"/>
  </r>
  <r>
    <x v="1"/>
    <s v="Splicing"/>
    <x v="6"/>
    <s v="Fully Meets"/>
    <x v="1"/>
  </r>
  <r>
    <x v="1"/>
    <s v="Field Operations"/>
    <x v="7"/>
    <s v="Fully Meets"/>
    <x v="1"/>
  </r>
  <r>
    <x v="1"/>
    <s v="Engineers"/>
    <x v="26"/>
    <s v="Fully Meets"/>
    <x v="1"/>
  </r>
  <r>
    <x v="1"/>
    <s v="Engineers"/>
    <x v="7"/>
    <s v="Fully Meets"/>
    <x v="1"/>
  </r>
  <r>
    <x v="1"/>
    <s v="Wireline Construction"/>
    <x v="4"/>
    <s v="Fully Meets"/>
    <x v="1"/>
  </r>
  <r>
    <x v="1"/>
    <s v="Shop (Fleet)"/>
    <x v="21"/>
    <s v="Fully Meets"/>
    <x v="1"/>
  </r>
  <r>
    <x v="1"/>
    <s v="Field Operations"/>
    <x v="6"/>
    <s v="Fully Meets"/>
    <x v="1"/>
  </r>
  <r>
    <x v="1"/>
    <s v="Engineers"/>
    <x v="7"/>
    <s v="Fully Meets"/>
    <x v="1"/>
  </r>
  <r>
    <x v="1"/>
    <s v="Aerial"/>
    <x v="11"/>
    <s v="Fully Meets"/>
    <x v="1"/>
  </r>
  <r>
    <x v="1"/>
    <s v="General - Sga"/>
    <x v="19"/>
    <s v="Fully Meets"/>
    <x v="1"/>
  </r>
  <r>
    <x v="1"/>
    <s v="Splicing"/>
    <x v="9"/>
    <s v="Fully Meets"/>
    <x v="1"/>
  </r>
  <r>
    <x v="1"/>
    <s v="Field Operations"/>
    <x v="6"/>
    <s v="Fully Meets"/>
    <x v="1"/>
  </r>
  <r>
    <x v="0"/>
    <s v="Splicing"/>
    <x v="9"/>
    <s v="Fully Meets"/>
    <x v="1"/>
  </r>
  <r>
    <x v="1"/>
    <s v="Aerial"/>
    <x v="18"/>
    <s v="Fully Meets"/>
    <x v="1"/>
  </r>
  <r>
    <x v="1"/>
    <s v="Underground"/>
    <x v="4"/>
    <s v="Fully Meets"/>
    <x v="1"/>
  </r>
  <r>
    <x v="0"/>
    <s v="Finance &amp; Accounting"/>
    <x v="70"/>
    <s v="Fully Meets"/>
    <x v="1"/>
  </r>
  <r>
    <x v="0"/>
    <s v="Finance &amp; Accounting"/>
    <x v="44"/>
    <s v="Fully Meets"/>
    <x v="1"/>
  </r>
  <r>
    <x v="0"/>
    <s v="Field Operations"/>
    <x v="7"/>
    <s v="Fully Meets"/>
    <x v="1"/>
  </r>
  <r>
    <x v="0"/>
    <s v="Billable Consultants"/>
    <x v="7"/>
    <s v="Fully Meets"/>
    <x v="1"/>
  </r>
  <r>
    <x v="0"/>
    <s v="Field Operations"/>
    <x v="19"/>
    <s v="Fully Meets"/>
    <x v="1"/>
  </r>
  <r>
    <x v="0"/>
    <s v="Sales &amp; Marketing"/>
    <x v="2"/>
    <s v="Fully Meets"/>
    <x v="1"/>
  </r>
  <r>
    <x v="0"/>
    <s v="Project Management - Con"/>
    <x v="12"/>
    <s v="Fully Meets"/>
    <x v="1"/>
  </r>
  <r>
    <x v="0"/>
    <s v="Aerial"/>
    <x v="25"/>
    <s v="Fully Meets"/>
    <x v="1"/>
  </r>
  <r>
    <x v="0"/>
    <s v="General - Eng"/>
    <x v="34"/>
    <s v="Fully Meets"/>
    <x v="1"/>
  </r>
  <r>
    <x v="0"/>
    <s v="General - Con"/>
    <x v="3"/>
    <s v="Fully Meets"/>
    <x v="1"/>
  </r>
  <r>
    <x v="0"/>
    <s v="General - Con"/>
    <x v="6"/>
    <s v="Fully Meets"/>
    <x v="1"/>
  </r>
  <r>
    <x v="0"/>
    <s v="Executive"/>
    <x v="19"/>
    <s v="Fully Meets"/>
    <x v="1"/>
  </r>
  <r>
    <x v="0"/>
    <s v="General - Con"/>
    <x v="16"/>
    <s v="Fully Meets"/>
    <x v="1"/>
  </r>
  <r>
    <x v="0"/>
    <s v="General - Con"/>
    <x v="6"/>
    <s v="Fully Meets"/>
    <x v="1"/>
  </r>
  <r>
    <x v="0"/>
    <s v="General - Con"/>
    <x v="22"/>
    <s v="Fully Meets"/>
    <x v="1"/>
  </r>
  <r>
    <x v="0"/>
    <s v="General - Con"/>
    <x v="4"/>
    <s v="Fully Meets"/>
    <x v="1"/>
  </r>
  <r>
    <x v="0"/>
    <s v="General - Con"/>
    <x v="18"/>
    <s v="Fully Meets"/>
    <x v="1"/>
  </r>
  <r>
    <x v="0"/>
    <s v="Field Operations"/>
    <x v="18"/>
    <s v="Fully Meets"/>
    <x v="1"/>
  </r>
  <r>
    <x v="0"/>
    <s v="General - Con"/>
    <x v="11"/>
    <s v="Fully Meets"/>
    <x v="1"/>
  </r>
  <r>
    <x v="0"/>
    <s v="Field Operations"/>
    <x v="4"/>
    <s v="Fully Meets"/>
    <x v="1"/>
  </r>
  <r>
    <x v="0"/>
    <s v="General - Con"/>
    <x v="4"/>
    <s v="Fully Meets"/>
    <x v="1"/>
  </r>
  <r>
    <x v="0"/>
    <s v="Aerial"/>
    <x v="14"/>
    <s v="Fully Meets"/>
    <x v="1"/>
  </r>
  <r>
    <x v="0"/>
    <s v="Project Management - Con"/>
    <x v="19"/>
    <s v="Fully Meets"/>
    <x v="1"/>
  </r>
  <r>
    <x v="0"/>
    <s v="Finance &amp; Accounting"/>
    <x v="44"/>
    <s v="Fully Meets"/>
    <x v="1"/>
  </r>
  <r>
    <x v="0"/>
    <s v="Field Operations"/>
    <x v="6"/>
    <s v="Fully Meets"/>
    <x v="1"/>
  </r>
  <r>
    <x v="0"/>
    <s v="Finance &amp; Accounting"/>
    <x v="44"/>
    <s v="Fully Meets"/>
    <x v="1"/>
  </r>
  <r>
    <x v="0"/>
    <s v="Engineers"/>
    <x v="7"/>
    <s v="Fully Meets"/>
    <x v="1"/>
  </r>
  <r>
    <x v="0"/>
    <s v="General - Con"/>
    <x v="19"/>
    <s v="Fully Meets"/>
    <x v="1"/>
  </r>
  <r>
    <x v="0"/>
    <s v="General - Con"/>
    <x v="18"/>
    <s v="Fully Meets"/>
    <x v="1"/>
  </r>
  <r>
    <x v="0"/>
    <s v="General - Sga"/>
    <x v="19"/>
    <s v="Fully Meets"/>
    <x v="1"/>
  </r>
  <r>
    <x v="0"/>
    <s v="General - Con"/>
    <x v="4"/>
    <s v="Fully Meets"/>
    <x v="1"/>
  </r>
  <r>
    <x v="0"/>
    <s v="Catv"/>
    <x v="9"/>
    <s v="Fully Meets"/>
    <x v="1"/>
  </r>
  <r>
    <x v="0"/>
    <s v="General - Con"/>
    <x v="11"/>
    <s v="Fully Meets"/>
    <x v="1"/>
  </r>
  <r>
    <x v="0"/>
    <s v="Executive"/>
    <x v="13"/>
    <s v="Fully Meets"/>
    <x v="1"/>
  </r>
  <r>
    <x v="0"/>
    <s v="General - Sga"/>
    <x v="25"/>
    <s v="Fully Meets"/>
    <x v="1"/>
  </r>
  <r>
    <x v="0"/>
    <s v="Field Operations"/>
    <x v="4"/>
    <s v="Fully Meets"/>
    <x v="1"/>
  </r>
  <r>
    <x v="0"/>
    <s v="Field Operations"/>
    <x v="23"/>
    <s v="Fully Meets"/>
    <x v="1"/>
  </r>
  <r>
    <x v="0"/>
    <s v="Field Operations"/>
    <x v="4"/>
    <s v="Fully Meets"/>
    <x v="1"/>
  </r>
  <r>
    <x v="0"/>
    <s v="General - Con"/>
    <x v="6"/>
    <s v="Fully Meets"/>
    <x v="1"/>
  </r>
  <r>
    <x v="0"/>
    <s v="General - Con"/>
    <x v="4"/>
    <s v="Fully Meets"/>
    <x v="1"/>
  </r>
  <r>
    <x v="0"/>
    <s v="Field Operations"/>
    <x v="6"/>
    <s v="Fully Meets"/>
    <x v="1"/>
  </r>
  <r>
    <x v="0"/>
    <s v="General - Con"/>
    <x v="11"/>
    <s v="Fully Meets"/>
    <x v="1"/>
  </r>
  <r>
    <x v="0"/>
    <s v="Field Operations"/>
    <x v="15"/>
    <s v="Fully Meets"/>
    <x v="1"/>
  </r>
  <r>
    <x v="0"/>
    <s v="Aerial"/>
    <x v="11"/>
    <s v="Fully Meets"/>
    <x v="1"/>
  </r>
  <r>
    <x v="0"/>
    <s v="Wireline Construction"/>
    <x v="26"/>
    <s v="Fully Meets"/>
    <x v="1"/>
  </r>
  <r>
    <x v="0"/>
    <s v="General - Con"/>
    <x v="4"/>
    <s v="Fully Meets"/>
    <x v="1"/>
  </r>
  <r>
    <x v="0"/>
    <s v="Field Operations"/>
    <x v="31"/>
    <s v="Fully Meets"/>
    <x v="1"/>
  </r>
  <r>
    <x v="0"/>
    <s v="General - Con"/>
    <x v="22"/>
    <s v="Fully Meets"/>
    <x v="1"/>
  </r>
  <r>
    <x v="0"/>
    <s v="Yard (Material Handling)"/>
    <x v="12"/>
    <s v="Fully Meets"/>
    <x v="1"/>
  </r>
  <r>
    <x v="0"/>
    <s v="General - Con"/>
    <x v="4"/>
    <s v="Fully Meets"/>
    <x v="1"/>
  </r>
  <r>
    <x v="0"/>
    <s v="Shop (Fleet)"/>
    <x v="37"/>
    <s v="Fully Meets"/>
    <x v="1"/>
  </r>
  <r>
    <x v="0"/>
    <s v="Engineers"/>
    <x v="7"/>
    <s v="Fully Meets"/>
    <x v="1"/>
  </r>
  <r>
    <x v="0"/>
    <s v="Splicing"/>
    <x v="4"/>
    <s v="Fully Meets"/>
    <x v="1"/>
  </r>
  <r>
    <x v="0"/>
    <s v="Executive"/>
    <x v="72"/>
    <s v="Fully Meets"/>
    <x v="1"/>
  </r>
  <r>
    <x v="0"/>
    <s v="Splicing"/>
    <x v="9"/>
    <s v="Fully Meets"/>
    <x v="1"/>
  </r>
  <r>
    <x v="0"/>
    <s v="Field Operations"/>
    <x v="11"/>
    <s v="Fully Meets"/>
    <x v="1"/>
  </r>
  <r>
    <x v="0"/>
    <s v="Project Management - Con"/>
    <x v="7"/>
    <s v="Fully Meets"/>
    <x v="1"/>
  </r>
  <r>
    <x v="0"/>
    <s v="Catv"/>
    <x v="4"/>
    <s v="Fully Meets"/>
    <x v="1"/>
  </r>
  <r>
    <x v="0"/>
    <s v="Finance &amp; Accounting"/>
    <x v="3"/>
    <s v="Fully Meets"/>
    <x v="1"/>
  </r>
  <r>
    <x v="0"/>
    <s v="General - Sga"/>
    <x v="35"/>
    <s v="Fully Meets"/>
    <x v="1"/>
  </r>
  <r>
    <x v="0"/>
    <s v="General - Con"/>
    <x v="18"/>
    <s v="Fully Meets"/>
    <x v="1"/>
  </r>
  <r>
    <x v="0"/>
    <s v="Splicing"/>
    <x v="6"/>
    <s v="Fully Meets"/>
    <x v="1"/>
  </r>
  <r>
    <x v="0"/>
    <s v="Engineers"/>
    <x v="7"/>
    <s v="Fully Meets"/>
    <x v="1"/>
  </r>
  <r>
    <x v="0"/>
    <s v="Field Operations"/>
    <x v="11"/>
    <s v="Fully Meets"/>
    <x v="1"/>
  </r>
  <r>
    <x v="0"/>
    <s v="Aerial"/>
    <x v="4"/>
    <s v="Fully Meets"/>
    <x v="1"/>
  </r>
  <r>
    <x v="0"/>
    <s v="Yard (Material Handling)"/>
    <x v="40"/>
    <s v="Fully Meets"/>
    <x v="1"/>
  </r>
  <r>
    <x v="0"/>
    <s v="Field Operations"/>
    <x v="4"/>
    <s v="Fully Meets"/>
    <x v="1"/>
  </r>
  <r>
    <x v="0"/>
    <s v="Wireline Construction"/>
    <x v="32"/>
    <s v="Fully Meets"/>
    <x v="1"/>
  </r>
  <r>
    <x v="0"/>
    <s v="Field Operations"/>
    <x v="18"/>
    <s v="Fully Meets"/>
    <x v="1"/>
  </r>
  <r>
    <x v="0"/>
    <s v="Wireless"/>
    <x v="17"/>
    <s v="Fully Meets"/>
    <x v="1"/>
  </r>
  <r>
    <x v="0"/>
    <s v="General - Con"/>
    <x v="18"/>
    <s v="Fully Meets"/>
    <x v="1"/>
  </r>
  <r>
    <x v="0"/>
    <s v="Field Operations"/>
    <x v="12"/>
    <s v="Fully Meets"/>
    <x v="1"/>
  </r>
  <r>
    <x v="0"/>
    <s v="Field Operations"/>
    <x v="4"/>
    <s v="Fully Meets"/>
    <x v="1"/>
  </r>
  <r>
    <x v="0"/>
    <s v="Field Operations"/>
    <x v="31"/>
    <s v="Fully Meets"/>
    <x v="1"/>
  </r>
  <r>
    <x v="0"/>
    <s v="Fielders"/>
    <x v="7"/>
    <s v="Fully Meets"/>
    <x v="1"/>
  </r>
  <r>
    <x v="0"/>
    <s v="Field Operations"/>
    <x v="20"/>
    <s v="Fully Meets"/>
    <x v="1"/>
  </r>
  <r>
    <x v="0"/>
    <s v="General - Eng"/>
    <x v="32"/>
    <s v="Fully Meets"/>
    <x v="1"/>
  </r>
  <r>
    <x v="0"/>
    <s v="Wireline Construction"/>
    <x v="17"/>
    <s v="Fully Meets"/>
    <x v="1"/>
  </r>
  <r>
    <x v="0"/>
    <s v="Project Management - Con"/>
    <x v="19"/>
    <s v="Fully Meets"/>
    <x v="1"/>
  </r>
  <r>
    <x v="0"/>
    <s v="Field Operations"/>
    <x v="6"/>
    <s v="Fully Meets"/>
    <x v="1"/>
  </r>
  <r>
    <x v="0"/>
    <s v="General - Con"/>
    <x v="4"/>
    <s v="Fully Meets"/>
    <x v="1"/>
  </r>
  <r>
    <x v="0"/>
    <s v="Field Operations"/>
    <x v="5"/>
    <s v="Fully Meets"/>
    <x v="1"/>
  </r>
  <r>
    <x v="0"/>
    <s v="Aerial"/>
    <x v="11"/>
    <s v="Fully Meets"/>
    <x v="1"/>
  </r>
  <r>
    <x v="0"/>
    <s v="Aerial"/>
    <x v="4"/>
    <s v="Fully Meets"/>
    <x v="1"/>
  </r>
  <r>
    <x v="0"/>
    <s v="General - Con"/>
    <x v="3"/>
    <s v="Fully Meets"/>
    <x v="1"/>
  </r>
  <r>
    <x v="0"/>
    <s v="Splicing"/>
    <x v="18"/>
    <s v="Fully Meets"/>
    <x v="1"/>
  </r>
  <r>
    <x v="0"/>
    <s v="Field Operations"/>
    <x v="17"/>
    <s v="Fully Meets"/>
    <x v="1"/>
  </r>
  <r>
    <x v="0"/>
    <s v="General - Con"/>
    <x v="11"/>
    <s v="Fully Meets"/>
    <x v="1"/>
  </r>
  <r>
    <x v="0"/>
    <s v="General - Con"/>
    <x v="4"/>
    <s v="Fully Meets"/>
    <x v="1"/>
  </r>
  <r>
    <x v="0"/>
    <s v="General - Con"/>
    <x v="6"/>
    <s v="Fully Meets"/>
    <x v="1"/>
  </r>
  <r>
    <x v="0"/>
    <s v="Isp"/>
    <x v="6"/>
    <s v="Fully Meets"/>
    <x v="1"/>
  </r>
  <r>
    <x v="0"/>
    <s v="Wireline Construction"/>
    <x v="17"/>
    <s v="Fully Meets"/>
    <x v="1"/>
  </r>
  <r>
    <x v="0"/>
    <s v="Fielders"/>
    <x v="7"/>
    <s v="Fully Meets"/>
    <x v="1"/>
  </r>
  <r>
    <x v="0"/>
    <s v="Project Management - Con"/>
    <x v="19"/>
    <s v="Fully Meets"/>
    <x v="1"/>
  </r>
  <r>
    <x v="0"/>
    <s v="Aerial"/>
    <x v="4"/>
    <s v="Fully Meets"/>
    <x v="1"/>
  </r>
  <r>
    <x v="0"/>
    <s v="Aerial"/>
    <x v="4"/>
    <s v="Fully Meets"/>
    <x v="1"/>
  </r>
  <r>
    <x v="0"/>
    <s v="Field Operations"/>
    <x v="4"/>
    <s v="Fully Meets"/>
    <x v="1"/>
  </r>
  <r>
    <x v="0"/>
    <s v="Wireless"/>
    <x v="54"/>
    <s v="Fully Meets"/>
    <x v="1"/>
  </r>
  <r>
    <x v="0"/>
    <s v="Field Operations"/>
    <x v="4"/>
    <s v="Fully Meets"/>
    <x v="1"/>
  </r>
  <r>
    <x v="0"/>
    <s v="Field Operations"/>
    <x v="4"/>
    <s v="Fully Meets"/>
    <x v="1"/>
  </r>
  <r>
    <x v="0"/>
    <s v="Engineers"/>
    <x v="7"/>
    <s v="Fully Meets"/>
    <x v="1"/>
  </r>
  <r>
    <x v="0"/>
    <s v="Project Management - Con"/>
    <x v="12"/>
    <s v="Fully Meets"/>
    <x v="1"/>
  </r>
  <r>
    <x v="0"/>
    <s v="Engineers"/>
    <x v="69"/>
    <s v="Fully Meets"/>
    <x v="1"/>
  </r>
  <r>
    <x v="0"/>
    <s v="Field Operations"/>
    <x v="4"/>
    <s v="Fully Meets"/>
    <x v="1"/>
  </r>
  <r>
    <x v="0"/>
    <s v="Field Operations"/>
    <x v="4"/>
    <s v="Fully Meets"/>
    <x v="1"/>
  </r>
  <r>
    <x v="0"/>
    <s v="Field Operations"/>
    <x v="4"/>
    <s v="Fully Meets"/>
    <x v="1"/>
  </r>
  <r>
    <x v="0"/>
    <s v="General - Con"/>
    <x v="4"/>
    <s v="Fully Meets"/>
    <x v="1"/>
  </r>
  <r>
    <x v="0"/>
    <s v="Field Operations"/>
    <x v="20"/>
    <s v="Fully Meets"/>
    <x v="1"/>
  </r>
  <r>
    <x v="0"/>
    <s v="Engineers"/>
    <x v="38"/>
    <s v="Fully Meets"/>
    <x v="1"/>
  </r>
  <r>
    <x v="0"/>
    <s v="Project Management - Con"/>
    <x v="4"/>
    <s v="Fully Meets"/>
    <x v="1"/>
  </r>
  <r>
    <x v="0"/>
    <s v="Aerial"/>
    <x v="23"/>
    <s v="Fully Meets"/>
    <x v="1"/>
  </r>
  <r>
    <x v="0"/>
    <s v="Finance &amp; Accounting"/>
    <x v="69"/>
    <s v="Fully Meets"/>
    <x v="1"/>
  </r>
  <r>
    <x v="0"/>
    <s v="Field Operations"/>
    <x v="4"/>
    <s v="Fully Meets"/>
    <x v="1"/>
  </r>
  <r>
    <x v="0"/>
    <s v="Project Management - Con"/>
    <x v="19"/>
    <s v="Fully Meets"/>
    <x v="1"/>
  </r>
  <r>
    <x v="0"/>
    <s v="Engineers"/>
    <x v="26"/>
    <s v="Fully Meets"/>
    <x v="1"/>
  </r>
  <r>
    <x v="0"/>
    <s v="Field Operations"/>
    <x v="4"/>
    <s v="Fully Meets"/>
    <x v="1"/>
  </r>
  <r>
    <x v="0"/>
    <s v="Wireline Construction"/>
    <x v="19"/>
    <s v="Fully Meets"/>
    <x v="1"/>
  </r>
  <r>
    <x v="0"/>
    <s v="Field Operations"/>
    <x v="17"/>
    <s v="Fully Meets"/>
    <x v="1"/>
  </r>
  <r>
    <x v="0"/>
    <s v="Wireline Construction"/>
    <x v="4"/>
    <s v="Fully Meets"/>
    <x v="1"/>
  </r>
  <r>
    <x v="0"/>
    <s v="Project Management - Con"/>
    <x v="7"/>
    <s v="Fully Meets"/>
    <x v="1"/>
  </r>
  <r>
    <x v="0"/>
    <s v="Field Operations"/>
    <x v="19"/>
    <s v="Fully Meets"/>
    <x v="1"/>
  </r>
  <r>
    <x v="0"/>
    <s v="Field Operations"/>
    <x v="14"/>
    <s v="Fully Meets"/>
    <x v="1"/>
  </r>
  <r>
    <x v="0"/>
    <s v="Project Management - Con"/>
    <x v="19"/>
    <s v="Fully Meets"/>
    <x v="1"/>
  </r>
  <r>
    <x v="0"/>
    <s v="Field Operations"/>
    <x v="26"/>
    <s v="Fully Meets"/>
    <x v="1"/>
  </r>
  <r>
    <x v="0"/>
    <s v="General - Con"/>
    <x v="18"/>
    <s v="Fully Meets"/>
    <x v="1"/>
  </r>
  <r>
    <x v="0"/>
    <s v="Field Operations"/>
    <x v="4"/>
    <s v="Fully Meets"/>
    <x v="1"/>
  </r>
  <r>
    <x v="0"/>
    <s v="General - Con"/>
    <x v="22"/>
    <s v="Fully Meets"/>
    <x v="1"/>
  </r>
  <r>
    <x v="0"/>
    <s v="Catv"/>
    <x v="14"/>
    <s v="Fully Meets"/>
    <x v="1"/>
  </r>
  <r>
    <x v="0"/>
    <s v="Engineers"/>
    <x v="14"/>
    <s v="Fully Meets"/>
    <x v="1"/>
  </r>
  <r>
    <x v="0"/>
    <s v="Field Operations"/>
    <x v="4"/>
    <s v="Fully Meets"/>
    <x v="1"/>
  </r>
  <r>
    <x v="0"/>
    <s v="Engineers"/>
    <x v="6"/>
    <s v="Fully Meets"/>
    <x v="1"/>
  </r>
  <r>
    <x v="0"/>
    <s v="Sales &amp; Marketing"/>
    <x v="2"/>
    <s v="Fully Meets"/>
    <x v="1"/>
  </r>
  <r>
    <x v="0"/>
    <s v="Engineers"/>
    <x v="7"/>
    <s v="Fully Meets"/>
    <x v="1"/>
  </r>
  <r>
    <x v="0"/>
    <s v="General - Con"/>
    <x v="4"/>
    <s v="Fully Meets"/>
    <x v="1"/>
  </r>
  <r>
    <x v="0"/>
    <s v="Field Operations"/>
    <x v="4"/>
    <s v="Fully Meets"/>
    <x v="1"/>
  </r>
  <r>
    <x v="0"/>
    <s v="Yard (Material Handling)"/>
    <x v="12"/>
    <s v="Fully Meets"/>
    <x v="1"/>
  </r>
  <r>
    <x v="0"/>
    <s v="Technology / It"/>
    <x v="13"/>
    <s v="Fully Meets"/>
    <x v="1"/>
  </r>
  <r>
    <x v="0"/>
    <s v="General - Sga"/>
    <x v="2"/>
    <s v="Fully Meets"/>
    <x v="1"/>
  </r>
  <r>
    <x v="0"/>
    <s v="Field Operations"/>
    <x v="31"/>
    <s v="Fully Meets"/>
    <x v="1"/>
  </r>
  <r>
    <x v="0"/>
    <s v="Field Operations"/>
    <x v="4"/>
    <s v="Fully Meets"/>
    <x v="1"/>
  </r>
  <r>
    <x v="0"/>
    <s v="General - Con"/>
    <x v="6"/>
    <s v="Fully Meets"/>
    <x v="1"/>
  </r>
  <r>
    <x v="0"/>
    <s v="Field Operations"/>
    <x v="23"/>
    <s v="Fully Meets"/>
    <x v="1"/>
  </r>
  <r>
    <x v="0"/>
    <s v="Project Management - Con"/>
    <x v="19"/>
    <s v="Fully Meets"/>
    <x v="1"/>
  </r>
  <r>
    <x v="0"/>
    <s v="Field Operations"/>
    <x v="36"/>
    <s v="Fully Meets"/>
    <x v="1"/>
  </r>
  <r>
    <x v="0"/>
    <s v="Aerial"/>
    <x v="11"/>
    <s v="PIP"/>
    <x v="2"/>
  </r>
  <r>
    <x v="0"/>
    <s v="Catv"/>
    <x v="4"/>
    <s v="PIP"/>
    <x v="3"/>
  </r>
  <r>
    <x v="0"/>
    <s v="General - Sga"/>
    <x v="35"/>
    <s v="PIP"/>
    <x v="0"/>
  </r>
  <r>
    <x v="0"/>
    <s v="Aerial"/>
    <x v="12"/>
    <s v="Exceeds"/>
    <x v="0"/>
  </r>
  <r>
    <x v="0"/>
    <s v="Fielders"/>
    <x v="7"/>
    <s v="PIP"/>
    <x v="3"/>
  </r>
  <r>
    <x v="0"/>
    <s v="Field Operations"/>
    <x v="15"/>
    <s v="Exceeds"/>
    <x v="2"/>
  </r>
  <r>
    <x v="0"/>
    <s v="Field Operations"/>
    <x v="36"/>
    <s v="Exceeds"/>
    <x v="3"/>
  </r>
  <r>
    <x v="0"/>
    <s v="Field Operations"/>
    <x v="4"/>
    <s v="Exceeds"/>
    <x v="2"/>
  </r>
  <r>
    <x v="0"/>
    <s v="General - Sga"/>
    <x v="14"/>
    <s v="Needs Improvement"/>
    <x v="0"/>
  </r>
  <r>
    <x v="0"/>
    <s v="Wireline Construction"/>
    <x v="18"/>
    <s v="Exceeds"/>
    <x v="2"/>
  </r>
  <r>
    <x v="0"/>
    <s v="Field Operations"/>
    <x v="26"/>
    <s v="Exceeds"/>
    <x v="4"/>
  </r>
  <r>
    <x v="0"/>
    <s v="Field Operations"/>
    <x v="15"/>
    <s v="Needs Improvement"/>
    <x v="2"/>
  </r>
  <r>
    <x v="0"/>
    <s v="Field Operations"/>
    <x v="20"/>
    <s v="Exceeds"/>
    <x v="3"/>
  </r>
  <r>
    <x v="0"/>
    <s v="General - Sga"/>
    <x v="35"/>
    <s v="Exceeds"/>
    <x v="0"/>
  </r>
  <r>
    <x v="0"/>
    <s v="General - Con"/>
    <x v="11"/>
    <s v="Needs Improvement"/>
    <x v="3"/>
  </r>
  <r>
    <x v="0"/>
    <s v="Engineers"/>
    <x v="6"/>
    <s v="Exceeds"/>
    <x v="0"/>
  </r>
  <r>
    <x v="0"/>
    <s v="General - Con"/>
    <x v="3"/>
    <s v="Exceeds"/>
    <x v="2"/>
  </r>
  <r>
    <x v="0"/>
    <s v="Engineers"/>
    <x v="26"/>
    <s v="Exceeds"/>
    <x v="0"/>
  </r>
  <r>
    <x v="0"/>
    <s v="Billable Consultants"/>
    <x v="7"/>
    <s v="Exceeds"/>
    <x v="2"/>
  </r>
  <r>
    <x v="0"/>
    <s v="Engineers"/>
    <x v="7"/>
    <s v="Needs Improvement"/>
    <x v="0"/>
  </r>
  <r>
    <x v="0"/>
    <s v="Field Operations"/>
    <x v="4"/>
    <s v="Exceeds"/>
    <x v="2"/>
  </r>
  <r>
    <x v="0"/>
    <s v="Project Management - Eng"/>
    <x v="12"/>
    <s v="Exceeds"/>
    <x v="3"/>
  </r>
  <r>
    <x v="0"/>
    <s v="General - Con"/>
    <x v="18"/>
    <s v="Exceeds"/>
    <x v="3"/>
  </r>
  <r>
    <x v="0"/>
    <s v="Wireline Construction"/>
    <x v="11"/>
    <s v="Needs Improvement"/>
    <x v="2"/>
  </r>
  <r>
    <x v="0"/>
    <s v="Splicing"/>
    <x v="9"/>
    <s v="Exceeds"/>
    <x v="3"/>
  </r>
  <r>
    <x v="0"/>
    <s v="General - Con"/>
    <x v="31"/>
    <s v="Needs Improvement"/>
    <x v="3"/>
  </r>
  <r>
    <x v="0"/>
    <s v="Catv"/>
    <x v="26"/>
    <s v="Exceeds"/>
    <x v="2"/>
  </r>
  <r>
    <x v="0"/>
    <s v="Wireline Construction"/>
    <x v="4"/>
    <s v="Exceeds"/>
    <x v="2"/>
  </r>
  <r>
    <x v="0"/>
    <s v="Engineers"/>
    <x v="26"/>
    <s v="Exceeds"/>
    <x v="0"/>
  </r>
  <r>
    <x v="0"/>
    <s v="Technology / It"/>
    <x v="73"/>
    <s v="PIP"/>
    <x v="4"/>
  </r>
  <r>
    <x v="0"/>
    <s v="Field Operations"/>
    <x v="18"/>
    <s v="Needs Improvement"/>
    <x v="0"/>
  </r>
  <r>
    <x v="0"/>
    <s v="Field Operations"/>
    <x v="18"/>
    <s v="Needs Improvement"/>
    <x v="2"/>
  </r>
  <r>
    <x v="0"/>
    <s v="Field Operations"/>
    <x v="6"/>
    <s v="Needs Improvement"/>
    <x v="2"/>
  </r>
  <r>
    <x v="0"/>
    <s v="Field Operations"/>
    <x v="20"/>
    <s v="Needs Improvement"/>
    <x v="4"/>
  </r>
  <r>
    <x v="0"/>
    <s v="Field Operations"/>
    <x v="4"/>
    <s v="Needs Improvement"/>
    <x v="0"/>
  </r>
  <r>
    <x v="0"/>
    <s v="Fielders"/>
    <x v="6"/>
    <s v="Needs Improvement"/>
    <x v="2"/>
  </r>
  <r>
    <x v="0"/>
    <s v="Field Operations"/>
    <x v="20"/>
    <s v="PIP"/>
    <x v="4"/>
  </r>
  <r>
    <x v="0"/>
    <s v="Aerial"/>
    <x v="18"/>
    <s v="Exceeds"/>
    <x v="2"/>
  </r>
  <r>
    <x v="0"/>
    <s v="Engineers"/>
    <x v="6"/>
    <s v="Exceeds"/>
    <x v="2"/>
  </r>
  <r>
    <x v="0"/>
    <s v="Underground"/>
    <x v="1"/>
    <s v="Exceeds"/>
    <x v="4"/>
  </r>
  <r>
    <x v="0"/>
    <s v="General - Con"/>
    <x v="4"/>
    <s v="Exceeds"/>
    <x v="3"/>
  </r>
  <r>
    <x v="0"/>
    <s v="Project Management - Con"/>
    <x v="74"/>
    <s v="Exceeds"/>
    <x v="2"/>
  </r>
  <r>
    <x v="0"/>
    <s v="Aerial"/>
    <x v="4"/>
    <s v="Exceeds"/>
    <x v="2"/>
  </r>
  <r>
    <x v="0"/>
    <s v="Engineers"/>
    <x v="14"/>
    <s v="Exceeds"/>
    <x v="2"/>
  </r>
  <r>
    <x v="0"/>
    <s v="Aerial"/>
    <x v="18"/>
    <s v="Exceeds"/>
    <x v="2"/>
  </r>
  <r>
    <x v="0"/>
    <s v="Engineers"/>
    <x v="7"/>
    <s v="Exceeds"/>
    <x v="2"/>
  </r>
  <r>
    <x v="0"/>
    <s v="Yard (Material Handling)"/>
    <x v="12"/>
    <s v="Exceeds"/>
    <x v="4"/>
  </r>
  <r>
    <x v="0"/>
    <s v="Field Operations"/>
    <x v="4"/>
    <s v="Exceeds"/>
    <x v="2"/>
  </r>
  <r>
    <x v="0"/>
    <s v="General - Sga"/>
    <x v="12"/>
    <s v="Exceeds"/>
    <x v="4"/>
  </r>
  <r>
    <x v="0"/>
    <s v="Splicing"/>
    <x v="24"/>
    <s v="Exceeds"/>
    <x v="2"/>
  </r>
  <r>
    <x v="0"/>
    <s v="Aerial"/>
    <x v="11"/>
    <s v="Exceeds"/>
    <x v="0"/>
  </r>
  <r>
    <x v="0"/>
    <s v="Splicing"/>
    <x v="9"/>
    <s v="Exceeds"/>
    <x v="3"/>
  </r>
  <r>
    <x v="0"/>
    <s v="Project Management - Con"/>
    <x v="12"/>
    <s v="Exceeds"/>
    <x v="3"/>
  </r>
  <r>
    <x v="0"/>
    <s v="Splicing"/>
    <x v="9"/>
    <s v="Exceeds"/>
    <x v="3"/>
  </r>
  <r>
    <x v="0"/>
    <s v="Fielders"/>
    <x v="7"/>
    <s v="Exceeds"/>
    <x v="4"/>
  </r>
  <r>
    <x v="0"/>
    <s v="Engineers"/>
    <x v="26"/>
    <s v="Exceeds"/>
    <x v="2"/>
  </r>
  <r>
    <x v="0"/>
    <s v="Project Management - Con"/>
    <x v="24"/>
    <s v="Exceeds"/>
    <x v="0"/>
  </r>
  <r>
    <x v="0"/>
    <s v="Field Operations"/>
    <x v="15"/>
    <s v="Exceeds"/>
    <x v="0"/>
  </r>
  <r>
    <x v="0"/>
    <s v="Finance &amp; Accounting"/>
    <x v="12"/>
    <s v="Exceeds"/>
    <x v="0"/>
  </r>
  <r>
    <x v="0"/>
    <s v="Executive"/>
    <x v="19"/>
    <s v="Exceeds"/>
    <x v="1"/>
  </r>
  <r>
    <x v="0"/>
    <s v="General - Sga"/>
    <x v="2"/>
    <s v="Exceeds"/>
    <x v="0"/>
  </r>
  <r>
    <x v="0"/>
    <s v="Field Operations"/>
    <x v="18"/>
    <s v="Exceeds"/>
    <x v="1"/>
  </r>
  <r>
    <x v="0"/>
    <s v="Aerial"/>
    <x v="11"/>
    <s v="Exceeds"/>
    <x v="3"/>
  </r>
  <r>
    <x v="0"/>
    <s v="General - Con"/>
    <x v="4"/>
    <s v="Exceeds"/>
    <x v="1"/>
  </r>
  <r>
    <x v="0"/>
    <s v="Project Management - Con"/>
    <x v="7"/>
    <s v="Exceeds"/>
    <x v="1"/>
  </r>
  <r>
    <x v="0"/>
    <s v="Project Management - Con"/>
    <x v="26"/>
    <s v="Exceeds"/>
    <x v="1"/>
  </r>
  <r>
    <x v="0"/>
    <s v="General - Sga"/>
    <x v="11"/>
    <s v="Exceeds"/>
    <x v="4"/>
  </r>
  <r>
    <x v="0"/>
    <s v="General - Eng"/>
    <x v="6"/>
    <s v="Exceeds"/>
    <x v="1"/>
  </r>
  <r>
    <x v="0"/>
    <s v="Field Operations"/>
    <x v="4"/>
    <s v="Exceeds"/>
    <x v="1"/>
  </r>
  <r>
    <x v="0"/>
    <s v="Field Operations"/>
    <x v="17"/>
    <s v="Exceeds"/>
    <x v="1"/>
  </r>
  <r>
    <x v="0"/>
    <s v="Technology / It"/>
    <x v="25"/>
    <s v="Exceeds"/>
    <x v="1"/>
  </r>
  <r>
    <x v="0"/>
    <s v="Field Operations"/>
    <x v="6"/>
    <s v="Exceeds"/>
    <x v="1"/>
  </r>
  <r>
    <x v="0"/>
    <s v="General - Con"/>
    <x v="22"/>
    <s v="Exceeds"/>
    <x v="1"/>
  </r>
  <r>
    <x v="0"/>
    <s v="Wireline Construction"/>
    <x v="32"/>
    <s v="Exceeds"/>
    <x v="1"/>
  </r>
  <r>
    <x v="0"/>
    <s v="Executive"/>
    <x v="8"/>
    <s v="Exceeds"/>
    <x v="1"/>
  </r>
  <r>
    <x v="0"/>
    <s v="Field Operations"/>
    <x v="4"/>
    <s v="Exceeds"/>
    <x v="1"/>
  </r>
  <r>
    <x v="0"/>
    <s v="Engineers"/>
    <x v="7"/>
    <s v="Exceeds"/>
    <x v="1"/>
  </r>
  <r>
    <x v="0"/>
    <s v="General - Eng"/>
    <x v="12"/>
    <s v="Exceeds"/>
    <x v="1"/>
  </r>
  <r>
    <x v="0"/>
    <s v="Field Operations"/>
    <x v="6"/>
    <s v="Exceeds"/>
    <x v="2"/>
  </r>
  <r>
    <x v="0"/>
    <s v="Field Operations"/>
    <x v="18"/>
    <s v="Exceeds"/>
    <x v="2"/>
  </r>
  <r>
    <x v="0"/>
    <s v="Catv"/>
    <x v="14"/>
    <s v="PIP"/>
    <x v="0"/>
  </r>
  <r>
    <x v="0"/>
    <s v="Fielders"/>
    <x v="7"/>
    <s v="PIP"/>
    <x v="0"/>
  </r>
  <r>
    <x v="0"/>
    <s v="Project Management - Con"/>
    <x v="14"/>
    <s v="PIP"/>
    <x v="0"/>
  </r>
  <r>
    <x v="0"/>
    <s v="Field Operations"/>
    <x v="6"/>
    <s v="PIP"/>
    <x v="3"/>
  </r>
  <r>
    <x v="0"/>
    <s v="Field Operations"/>
    <x v="18"/>
    <s v="PIP"/>
    <x v="3"/>
  </r>
  <r>
    <x v="0"/>
    <s v="General - Eng"/>
    <x v="7"/>
    <s v="Exceeds"/>
    <x v="0"/>
  </r>
  <r>
    <x v="0"/>
    <s v="Finance &amp; Accounting"/>
    <x v="19"/>
    <s v="Exceeds"/>
    <x v="3"/>
  </r>
  <r>
    <x v="0"/>
    <s v="Aerial"/>
    <x v="4"/>
    <s v="Exceeds"/>
    <x v="2"/>
  </r>
  <r>
    <x v="0"/>
    <s v="Aerial"/>
    <x v="23"/>
    <s v="Exceeds"/>
    <x v="3"/>
  </r>
  <r>
    <x v="0"/>
    <s v="Field Operations"/>
    <x v="6"/>
    <s v="Exceeds"/>
    <x v="4"/>
  </r>
  <r>
    <x v="0"/>
    <s v="Engineers"/>
    <x v="56"/>
    <s v="Exceeds"/>
    <x v="3"/>
  </r>
  <r>
    <x v="0"/>
    <s v="Field Operations"/>
    <x v="4"/>
    <s v="Exceeds"/>
    <x v="2"/>
  </r>
  <r>
    <x v="0"/>
    <s v="Shop (Fleet)"/>
    <x v="57"/>
    <s v="Needs Improvement"/>
    <x v="3"/>
  </r>
  <r>
    <x v="0"/>
    <s v="General - Con"/>
    <x v="4"/>
    <s v="Needs Improvement"/>
    <x v="3"/>
  </r>
  <r>
    <x v="0"/>
    <s v="Engineers"/>
    <x v="7"/>
    <s v="Needs Improvement"/>
    <x v="3"/>
  </r>
  <r>
    <x v="0"/>
    <s v="General - Con"/>
    <x v="44"/>
    <s v="Needs Improvement"/>
    <x v="4"/>
  </r>
  <r>
    <x v="0"/>
    <s v="Field Operations"/>
    <x v="4"/>
    <s v="Needs Improvement"/>
    <x v="0"/>
  </r>
  <r>
    <x v="0"/>
    <s v="Field Operations"/>
    <x v="4"/>
    <s v="Needs Improvement"/>
    <x v="2"/>
  </r>
  <r>
    <x v="0"/>
    <s v="Underground"/>
    <x v="4"/>
    <s v="Needs Improvement"/>
    <x v="2"/>
  </r>
  <r>
    <x v="0"/>
    <s v="Underground"/>
    <x v="17"/>
    <s v="Needs Improvement"/>
    <x v="3"/>
  </r>
  <r>
    <x v="0"/>
    <s v="Wireline Construction"/>
    <x v="17"/>
    <s v="Needs Improvement"/>
    <x v="0"/>
  </r>
  <r>
    <x v="0"/>
    <s v="Field Operations"/>
    <x v="5"/>
    <s v="Exceeds"/>
    <x v="4"/>
  </r>
  <r>
    <x v="0"/>
    <s v="General - Con"/>
    <x v="19"/>
    <s v="Exceeds"/>
    <x v="0"/>
  </r>
  <r>
    <x v="0"/>
    <s v="Field Operations"/>
    <x v="4"/>
    <s v="Exceeds"/>
    <x v="0"/>
  </r>
  <r>
    <x v="0"/>
    <s v="Project Management - Con"/>
    <x v="6"/>
    <s v="Exceeds"/>
    <x v="2"/>
  </r>
  <r>
    <x v="0"/>
    <s v="Project Management - Con"/>
    <x v="26"/>
    <s v="Exceeds"/>
    <x v="0"/>
  </r>
  <r>
    <x v="0"/>
    <s v="General - Con"/>
    <x v="6"/>
    <s v="Exceeds"/>
    <x v="4"/>
  </r>
  <r>
    <x v="0"/>
    <s v="Shop (Fleet)"/>
    <x v="14"/>
    <s v="Needs Improvement"/>
    <x v="2"/>
  </r>
  <r>
    <x v="0"/>
    <s v="General - Sga"/>
    <x v="25"/>
    <s v="Needs Improvement"/>
    <x v="0"/>
  </r>
  <r>
    <x v="0"/>
    <s v="Field Operations"/>
    <x v="20"/>
    <s v="Needs Improvement"/>
    <x v="3"/>
  </r>
  <r>
    <x v="0"/>
    <s v="Field Operations"/>
    <x v="37"/>
    <s v="Needs Improvement"/>
    <x v="3"/>
  </r>
  <r>
    <x v="2"/>
    <s v="Fielders"/>
    <x v="6"/>
    <s v="Needs Improvement"/>
    <x v="3"/>
  </r>
  <r>
    <x v="2"/>
    <s v="Wireline Construction"/>
    <x v="23"/>
    <s v="Needs Improvement"/>
    <x v="3"/>
  </r>
  <r>
    <x v="2"/>
    <s v="Wireline Construction"/>
    <x v="35"/>
    <s v="Exceeds"/>
    <x v="0"/>
  </r>
  <r>
    <x v="2"/>
    <s v="Field Operations"/>
    <x v="25"/>
    <s v="Exceeds"/>
    <x v="3"/>
  </r>
  <r>
    <x v="2"/>
    <s v="Field Operations"/>
    <x v="70"/>
    <s v="Exceeds"/>
    <x v="4"/>
  </r>
  <r>
    <x v="2"/>
    <s v="Shop (Fleet)"/>
    <x v="57"/>
    <s v="Exceeds"/>
    <x v="3"/>
  </r>
  <r>
    <x v="2"/>
    <s v="Field Operations"/>
    <x v="20"/>
    <s v="Exceeds"/>
    <x v="0"/>
  </r>
  <r>
    <x v="2"/>
    <s v="Engineers"/>
    <x v="7"/>
    <s v="Exceeds"/>
    <x v="4"/>
  </r>
  <r>
    <x v="2"/>
    <s v="General - Con"/>
    <x v="6"/>
    <s v="Exceeds"/>
    <x v="4"/>
  </r>
  <r>
    <x v="2"/>
    <s v="People Services"/>
    <x v="13"/>
    <s v="Exceeds"/>
    <x v="0"/>
  </r>
  <r>
    <x v="2"/>
    <s v="Field Operations"/>
    <x v="18"/>
    <s v="Exceeds"/>
    <x v="0"/>
  </r>
  <r>
    <x v="2"/>
    <s v="Wireline Construction"/>
    <x v="4"/>
    <s v="Exceeds"/>
    <x v="3"/>
  </r>
  <r>
    <x v="2"/>
    <s v="General - Eng"/>
    <x v="7"/>
    <s v="Exceeds"/>
    <x v="0"/>
  </r>
  <r>
    <x v="2"/>
    <s v="Field Operations"/>
    <x v="4"/>
    <s v="Exceeds"/>
    <x v="0"/>
  </r>
  <r>
    <x v="2"/>
    <s v="Wireline Construction"/>
    <x v="4"/>
    <s v="Exceeds"/>
    <x v="0"/>
  </r>
  <r>
    <x v="2"/>
    <s v="Executive"/>
    <x v="35"/>
    <s v="Exceeds"/>
    <x v="2"/>
  </r>
  <r>
    <x v="2"/>
    <s v="Wireline Construction"/>
    <x v="23"/>
    <s v="Exceeds"/>
    <x v="0"/>
  </r>
  <r>
    <x v="2"/>
    <s v="Engineers"/>
    <x v="26"/>
    <s v="Exceeds"/>
    <x v="2"/>
  </r>
  <r>
    <x v="2"/>
    <s v="General - Eng"/>
    <x v="30"/>
    <s v="Exceeds"/>
    <x v="4"/>
  </r>
  <r>
    <x v="2"/>
    <s v="Aerial"/>
    <x v="11"/>
    <s v="Needs Improvement"/>
    <x v="3"/>
  </r>
  <r>
    <x v="2"/>
    <s v="Wireless"/>
    <x v="4"/>
    <s v="PIP"/>
    <x v="0"/>
  </r>
  <r>
    <x v="2"/>
    <s v="Underground"/>
    <x v="4"/>
    <s v="PIP"/>
    <x v="0"/>
  </r>
  <r>
    <x v="2"/>
    <s v="General - Con"/>
    <x v="14"/>
    <s v="Fully Meets"/>
    <x v="2"/>
  </r>
  <r>
    <x v="2"/>
    <s v="General - Con"/>
    <x v="4"/>
    <s v="Fully Meets"/>
    <x v="2"/>
  </r>
  <r>
    <x v="2"/>
    <s v="Field Operations"/>
    <x v="7"/>
    <s v="Fully Meets"/>
    <x v="3"/>
  </r>
  <r>
    <x v="2"/>
    <s v="Splicing"/>
    <x v="11"/>
    <s v="Fully Meets"/>
    <x v="4"/>
  </r>
  <r>
    <x v="2"/>
    <s v="Wireline Construction"/>
    <x v="4"/>
    <s v="Fully Meets"/>
    <x v="2"/>
  </r>
  <r>
    <x v="2"/>
    <s v="Shop (Fleet)"/>
    <x v="24"/>
    <s v="Fully Meets"/>
    <x v="4"/>
  </r>
  <r>
    <x v="2"/>
    <s v="Engineers"/>
    <x v="26"/>
    <s v="Fully Meets"/>
    <x v="4"/>
  </r>
  <r>
    <x v="2"/>
    <s v="Underground"/>
    <x v="4"/>
    <s v="Fully Meets"/>
    <x v="2"/>
  </r>
  <r>
    <x v="2"/>
    <s v="Project Management - Con"/>
    <x v="52"/>
    <s v="Fully Meets"/>
    <x v="2"/>
  </r>
  <r>
    <x v="2"/>
    <s v="Catv"/>
    <x v="19"/>
    <s v="Fully Meets"/>
    <x v="3"/>
  </r>
  <r>
    <x v="2"/>
    <s v="Finance &amp; Accounting"/>
    <x v="0"/>
    <s v="Fully Meets"/>
    <x v="2"/>
  </r>
  <r>
    <x v="2"/>
    <s v="Technology / It"/>
    <x v="7"/>
    <s v="Fully Meets"/>
    <x v="2"/>
  </r>
  <r>
    <x v="2"/>
    <s v="Field Operations"/>
    <x v="40"/>
    <s v="Fully Meets"/>
    <x v="0"/>
  </r>
  <r>
    <x v="2"/>
    <s v="Finance &amp; Accounting"/>
    <x v="0"/>
    <s v="Fully Meets"/>
    <x v="0"/>
  </r>
  <r>
    <x v="2"/>
    <s v="Field Operations"/>
    <x v="15"/>
    <s v="Fully Meets"/>
    <x v="0"/>
  </r>
  <r>
    <x v="2"/>
    <s v="Engineers"/>
    <x v="14"/>
    <s v="Fully Meets"/>
    <x v="3"/>
  </r>
  <r>
    <x v="2"/>
    <s v="Field Operations"/>
    <x v="6"/>
    <s v="Fully Meets"/>
    <x v="0"/>
  </r>
  <r>
    <x v="2"/>
    <s v="Fielders"/>
    <x v="7"/>
    <s v="Fully Meets"/>
    <x v="2"/>
  </r>
  <r>
    <x v="2"/>
    <s v="Field Operations"/>
    <x v="4"/>
    <s v="Fully Meets"/>
    <x v="2"/>
  </r>
  <r>
    <x v="2"/>
    <s v="Field Operations"/>
    <x v="4"/>
    <s v="Fully Meets"/>
    <x v="0"/>
  </r>
  <r>
    <x v="2"/>
    <s v="Aerial"/>
    <x v="23"/>
    <s v="Fully Meets"/>
    <x v="3"/>
  </r>
  <r>
    <x v="2"/>
    <s v="Project Management - Con"/>
    <x v="56"/>
    <s v="Fully Meets"/>
    <x v="2"/>
  </r>
  <r>
    <x v="2"/>
    <s v="Field Operations"/>
    <x v="12"/>
    <s v="Fully Meets"/>
    <x v="0"/>
  </r>
  <r>
    <x v="2"/>
    <s v="Field Operations"/>
    <x v="6"/>
    <s v="Fully Meets"/>
    <x v="4"/>
  </r>
  <r>
    <x v="2"/>
    <s v="General - Sga"/>
    <x v="25"/>
    <s v="Fully Meets"/>
    <x v="2"/>
  </r>
  <r>
    <x v="2"/>
    <s v="Wireline Construction"/>
    <x v="11"/>
    <s v="Fully Meets"/>
    <x v="2"/>
  </r>
  <r>
    <x v="2"/>
    <s v="Field Operations"/>
    <x v="15"/>
    <s v="Fully Meets"/>
    <x v="3"/>
  </r>
  <r>
    <x v="2"/>
    <s v="General - Eng"/>
    <x v="30"/>
    <s v="Fully Meets"/>
    <x v="2"/>
  </r>
  <r>
    <x v="2"/>
    <s v="Engineers"/>
    <x v="7"/>
    <s v="Fully Meets"/>
    <x v="2"/>
  </r>
  <r>
    <x v="2"/>
    <s v="General - Eng"/>
    <x v="34"/>
    <s v="Fully Meets"/>
    <x v="4"/>
  </r>
  <r>
    <x v="2"/>
    <s v="Engineers"/>
    <x v="32"/>
    <s v="Fully Meets"/>
    <x v="4"/>
  </r>
  <r>
    <x v="2"/>
    <s v="Wireline Construction"/>
    <x v="18"/>
    <s v="Fully Meets"/>
    <x v="2"/>
  </r>
  <r>
    <x v="2"/>
    <s v="Engineers"/>
    <x v="7"/>
    <s v="Fully Meets"/>
    <x v="2"/>
  </r>
  <r>
    <x v="2"/>
    <s v="General - Sga"/>
    <x v="2"/>
    <s v="Fully Meets"/>
    <x v="2"/>
  </r>
  <r>
    <x v="2"/>
    <s v="Executive"/>
    <x v="19"/>
    <s v="Fully Meets"/>
    <x v="3"/>
  </r>
  <r>
    <x v="2"/>
    <s v="Field Operations"/>
    <x v="36"/>
    <s v="Fully Meets"/>
    <x v="4"/>
  </r>
  <r>
    <x v="2"/>
    <s v="Field Operations"/>
    <x v="36"/>
    <s v="Fully Meets"/>
    <x v="3"/>
  </r>
  <r>
    <x v="2"/>
    <s v="General - Con"/>
    <x v="6"/>
    <s v="Fully Meets"/>
    <x v="0"/>
  </r>
  <r>
    <x v="2"/>
    <s v="General - Con"/>
    <x v="6"/>
    <s v="Fully Meets"/>
    <x v="2"/>
  </r>
  <r>
    <x v="2"/>
    <s v="Executive"/>
    <x v="62"/>
    <s v="Fully Meets"/>
    <x v="4"/>
  </r>
  <r>
    <x v="2"/>
    <s v="Project Management - Con"/>
    <x v="19"/>
    <s v="Fully Meets"/>
    <x v="0"/>
  </r>
  <r>
    <x v="2"/>
    <s v="Field Operations"/>
    <x v="20"/>
    <s v="Fully Meets"/>
    <x v="2"/>
  </r>
  <r>
    <x v="2"/>
    <s v="Field Operations"/>
    <x v="4"/>
    <s v="Fully Meets"/>
    <x v="2"/>
  </r>
  <r>
    <x v="2"/>
    <s v="Project Management - Eng"/>
    <x v="46"/>
    <s v="Fully Meets"/>
    <x v="0"/>
  </r>
  <r>
    <x v="2"/>
    <s v="Aerial"/>
    <x v="11"/>
    <s v="Fully Meets"/>
    <x v="0"/>
  </r>
  <r>
    <x v="0"/>
    <s v="Yard (Material Handling)"/>
    <x v="40"/>
    <s v="Fully Meets"/>
    <x v="2"/>
  </r>
  <r>
    <x v="0"/>
    <s v="Project Management - Con"/>
    <x v="26"/>
    <s v="Fully Meets"/>
    <x v="4"/>
  </r>
  <r>
    <x v="0"/>
    <s v="Field Operations"/>
    <x v="6"/>
    <s v="Fully Meets"/>
    <x v="3"/>
  </r>
  <r>
    <x v="0"/>
    <s v="Wireless"/>
    <x v="17"/>
    <s v="Fully Meets"/>
    <x v="0"/>
  </r>
  <r>
    <x v="0"/>
    <s v="Safety"/>
    <x v="54"/>
    <s v="Fully Meets"/>
    <x v="4"/>
  </r>
  <r>
    <x v="0"/>
    <s v="Catv"/>
    <x v="18"/>
    <s v="Fully Meets"/>
    <x v="0"/>
  </r>
  <r>
    <x v="0"/>
    <s v="Field Operations"/>
    <x v="4"/>
    <s v="Fully Meets"/>
    <x v="0"/>
  </r>
  <r>
    <x v="0"/>
    <s v="Fielders"/>
    <x v="7"/>
    <s v="Fully Meets"/>
    <x v="0"/>
  </r>
  <r>
    <x v="5"/>
    <s v="Field Operations"/>
    <x v="6"/>
    <s v="Fully Meets"/>
    <x v="0"/>
  </r>
  <r>
    <x v="2"/>
    <s v="Wireline Construction"/>
    <x v="18"/>
    <s v="Fully Meets"/>
    <x v="2"/>
  </r>
  <r>
    <x v="0"/>
    <s v="Project Management - Con"/>
    <x v="12"/>
    <s v="Fully Meets"/>
    <x v="3"/>
  </r>
  <r>
    <x v="0"/>
    <s v="General - Eng"/>
    <x v="16"/>
    <s v="Fully Meets"/>
    <x v="2"/>
  </r>
  <r>
    <x v="0"/>
    <s v="General - Con"/>
    <x v="6"/>
    <s v="Fully Meets"/>
    <x v="2"/>
  </r>
  <r>
    <x v="0"/>
    <s v="Fielders"/>
    <x v="7"/>
    <s v="Fully Meets"/>
    <x v="3"/>
  </r>
  <r>
    <x v="5"/>
    <s v="Field Operations"/>
    <x v="4"/>
    <s v="Fully Meets"/>
    <x v="0"/>
  </r>
  <r>
    <x v="1"/>
    <s v="Wireline Construction"/>
    <x v="23"/>
    <s v="Fully Meets"/>
    <x v="2"/>
  </r>
  <r>
    <x v="0"/>
    <s v="General - Con"/>
    <x v="6"/>
    <s v="Fully Meets"/>
    <x v="0"/>
  </r>
  <r>
    <x v="0"/>
    <s v="Aerial"/>
    <x v="18"/>
    <s v="Fully Meets"/>
    <x v="2"/>
  </r>
  <r>
    <x v="0"/>
    <s v="Field Operations"/>
    <x v="4"/>
    <s v="Fully Meets"/>
    <x v="2"/>
  </r>
  <r>
    <x v="0"/>
    <s v="Field Operations"/>
    <x v="7"/>
    <s v="Fully Meets"/>
    <x v="0"/>
  </r>
  <r>
    <x v="0"/>
    <s v="Field Operations"/>
    <x v="15"/>
    <s v="Fully Meets"/>
    <x v="3"/>
  </r>
  <r>
    <x v="0"/>
    <s v="Field Operations"/>
    <x v="15"/>
    <s v="Fully Meets"/>
    <x v="4"/>
  </r>
  <r>
    <x v="0"/>
    <s v="Aerial"/>
    <x v="4"/>
    <s v="Fully Meets"/>
    <x v="2"/>
  </r>
  <r>
    <x v="0"/>
    <s v="Field Operations"/>
    <x v="4"/>
    <s v="Fully Meets"/>
    <x v="0"/>
  </r>
  <r>
    <x v="0"/>
    <s v="Field Operations"/>
    <x v="4"/>
    <s v="Fully Meets"/>
    <x v="2"/>
  </r>
  <r>
    <x v="0"/>
    <s v="Underground"/>
    <x v="4"/>
    <s v="Fully Meets"/>
    <x v="3"/>
  </r>
  <r>
    <x v="0"/>
    <s v="Underground"/>
    <x v="17"/>
    <s v="Fully Meets"/>
    <x v="4"/>
  </r>
  <r>
    <x v="0"/>
    <s v="Wireline Construction"/>
    <x v="17"/>
    <s v="Fully Meets"/>
    <x v="0"/>
  </r>
  <r>
    <x v="0"/>
    <s v="Field Operations"/>
    <x v="5"/>
    <s v="Fully Meets"/>
    <x v="3"/>
  </r>
  <r>
    <x v="0"/>
    <s v="General - Con"/>
    <x v="19"/>
    <s v="Fully Meets"/>
    <x v="2"/>
  </r>
  <r>
    <x v="0"/>
    <s v="Field Operations"/>
    <x v="4"/>
    <s v="Fully Meets"/>
    <x v="2"/>
  </r>
  <r>
    <x v="0"/>
    <s v="Project Management - Con"/>
    <x v="6"/>
    <s v="Fully Meets"/>
    <x v="4"/>
  </r>
  <r>
    <x v="3"/>
    <s v="Project Management - Con"/>
    <x v="26"/>
    <s v="Fully Meets"/>
    <x v="2"/>
  </r>
  <r>
    <x v="0"/>
    <s v="Field Operations"/>
    <x v="12"/>
    <s v="Fully Meets"/>
    <x v="3"/>
  </r>
  <r>
    <x v="0"/>
    <s v="General - Con"/>
    <x v="6"/>
    <s v="Fully Meets"/>
    <x v="2"/>
  </r>
  <r>
    <x v="0"/>
    <s v="Fielders"/>
    <x v="7"/>
    <s v="Fully Meets"/>
    <x v="3"/>
  </r>
  <r>
    <x v="0"/>
    <s v="Field Operations"/>
    <x v="4"/>
    <s v="Fully Meets"/>
    <x v="2"/>
  </r>
  <r>
    <x v="2"/>
    <s v="Field Operations"/>
    <x v="4"/>
    <s v="Fully Meets"/>
    <x v="0"/>
  </r>
  <r>
    <x v="2"/>
    <s v="Shop (Fleet)"/>
    <x v="57"/>
    <s v="Fully Meets"/>
    <x v="2"/>
  </r>
  <r>
    <x v="2"/>
    <s v="Field Operations"/>
    <x v="6"/>
    <s v="Fully Meets"/>
    <x v="4"/>
  </r>
  <r>
    <x v="0"/>
    <s v="Project Management - Con"/>
    <x v="26"/>
    <s v="Fully Meets"/>
    <x v="0"/>
  </r>
  <r>
    <x v="0"/>
    <s v="Field Operations"/>
    <x v="6"/>
    <s v="Fully Meets"/>
    <x v="2"/>
  </r>
  <r>
    <x v="0"/>
    <s v="Yard (Material Handling)"/>
    <x v="19"/>
    <s v="Fully Meets"/>
    <x v="4"/>
  </r>
  <r>
    <x v="0"/>
    <s v="Field Operations"/>
    <x v="4"/>
    <s v="Fully Meets"/>
    <x v="2"/>
  </r>
  <r>
    <x v="0"/>
    <s v="General - Sga"/>
    <x v="25"/>
    <s v="Fully Meets"/>
    <x v="3"/>
  </r>
  <r>
    <x v="0"/>
    <s v="Fielders"/>
    <x v="7"/>
    <s v="Fully Meets"/>
    <x v="0"/>
  </r>
  <r>
    <x v="0"/>
    <s v="Field Operations"/>
    <x v="6"/>
    <s v="Fully Meets"/>
    <x v="2"/>
  </r>
  <r>
    <x v="0"/>
    <s v="Field Operations"/>
    <x v="15"/>
    <s v="Fully Meets"/>
    <x v="3"/>
  </r>
  <r>
    <x v="0"/>
    <s v="Project Management - Con"/>
    <x v="19"/>
    <s v="Fully Meets"/>
    <x v="3"/>
  </r>
  <r>
    <x v="0"/>
    <s v="General - Con"/>
    <x v="9"/>
    <s v="Fully Meets"/>
    <x v="0"/>
  </r>
  <r>
    <x v="0"/>
    <s v="Field Operations"/>
    <x v="4"/>
    <s v="Fully Meets"/>
    <x v="4"/>
  </r>
  <r>
    <x v="0"/>
    <s v="Project Management - Con"/>
    <x v="54"/>
    <s v="Fully Meets"/>
    <x v="2"/>
  </r>
  <r>
    <x v="0"/>
    <s v="Field Operations"/>
    <x v="4"/>
    <s v="Fully Meets"/>
    <x v="0"/>
  </r>
  <r>
    <x v="0"/>
    <s v="General - Con"/>
    <x v="9"/>
    <s v="Fully Meets"/>
    <x v="0"/>
  </r>
  <r>
    <x v="3"/>
    <s v="Aerial"/>
    <x v="11"/>
    <s v="Fully Meets"/>
    <x v="2"/>
  </r>
  <r>
    <x v="0"/>
    <s v="Executive"/>
    <x v="35"/>
    <s v="Fully Meets"/>
    <x v="2"/>
  </r>
  <r>
    <x v="0"/>
    <s v="Wireline Construction"/>
    <x v="14"/>
    <s v="Fully Meets"/>
    <x v="4"/>
  </r>
  <r>
    <x v="0"/>
    <s v="Fielders"/>
    <x v="7"/>
    <s v="Fully Meets"/>
    <x v="0"/>
  </r>
  <r>
    <x v="2"/>
    <s v="Yard (Material Handling)"/>
    <x v="43"/>
    <s v="Fully Meets"/>
    <x v="4"/>
  </r>
  <r>
    <x v="2"/>
    <s v="Engineers"/>
    <x v="7"/>
    <s v="Fully Meets"/>
    <x v="0"/>
  </r>
  <r>
    <x v="2"/>
    <s v="General - Con"/>
    <x v="18"/>
    <s v="Fully Meets"/>
    <x v="0"/>
  </r>
  <r>
    <x v="0"/>
    <s v="General - Con"/>
    <x v="18"/>
    <s v="Fully Meets"/>
    <x v="0"/>
  </r>
  <r>
    <x v="0"/>
    <s v="Engineers"/>
    <x v="7"/>
    <s v="Fully Meets"/>
    <x v="0"/>
  </r>
  <r>
    <x v="0"/>
    <s v="Project Management - Con"/>
    <x v="14"/>
    <s v="Fully Meets"/>
    <x v="0"/>
  </r>
  <r>
    <x v="0"/>
    <s v="General - Sga"/>
    <x v="25"/>
    <s v="Fully Meets"/>
    <x v="4"/>
  </r>
  <r>
    <x v="0"/>
    <s v="General - Con"/>
    <x v="4"/>
    <s v="Fully Meets"/>
    <x v="3"/>
  </r>
  <r>
    <x v="0"/>
    <s v="General - Sga"/>
    <x v="21"/>
    <s v="Fully Meets"/>
    <x v="2"/>
  </r>
  <r>
    <x v="0"/>
    <s v="Field Operations"/>
    <x v="4"/>
    <s v="Fully Meets"/>
    <x v="3"/>
  </r>
  <r>
    <x v="0"/>
    <s v="Wireless"/>
    <x v="6"/>
    <s v="Fully Meets"/>
    <x v="0"/>
  </r>
  <r>
    <x v="0"/>
    <s v="Yard (Material Handling)"/>
    <x v="7"/>
    <s v="Fully Meets"/>
    <x v="4"/>
  </r>
  <r>
    <x v="0"/>
    <s v="Field Operations"/>
    <x v="16"/>
    <s v="Fully Meets"/>
    <x v="2"/>
  </r>
  <r>
    <x v="0"/>
    <s v="Field Operations"/>
    <x v="6"/>
    <s v="Fully Meets"/>
    <x v="0"/>
  </r>
  <r>
    <x v="0"/>
    <s v="Field Operations"/>
    <x v="4"/>
    <s v="Fully Meets"/>
    <x v="4"/>
  </r>
  <r>
    <x v="0"/>
    <s v="Field Operations"/>
    <x v="6"/>
    <s v="Fully Meets"/>
    <x v="4"/>
  </r>
  <r>
    <x v="0"/>
    <s v="General - Con"/>
    <x v="4"/>
    <s v="Fully Meets"/>
    <x v="0"/>
  </r>
  <r>
    <x v="3"/>
    <s v="Wireline Construction"/>
    <x v="4"/>
    <s v="Fully Meets"/>
    <x v="2"/>
  </r>
  <r>
    <x v="0"/>
    <s v="Engineers"/>
    <x v="6"/>
    <s v="Fully Meets"/>
    <x v="0"/>
  </r>
  <r>
    <x v="0"/>
    <s v="General - Con"/>
    <x v="11"/>
    <s v="Fully Meets"/>
    <x v="2"/>
  </r>
  <r>
    <x v="2"/>
    <s v="Field Operations"/>
    <x v="18"/>
    <s v="Fully Meets"/>
    <x v="2"/>
  </r>
  <r>
    <x v="2"/>
    <s v="Wireline Construction"/>
    <x v="3"/>
    <s v="Fully Meets"/>
    <x v="2"/>
  </r>
  <r>
    <x v="2"/>
    <s v="Field Operations"/>
    <x v="75"/>
    <s v="Fully Meets"/>
    <x v="4"/>
  </r>
  <r>
    <x v="2"/>
    <s v="Catv"/>
    <x v="4"/>
    <s v="Fully Meets"/>
    <x v="0"/>
  </r>
  <r>
    <x v="0"/>
    <s v="General - Con"/>
    <x v="18"/>
    <s v="Fully Meets"/>
    <x v="4"/>
  </r>
  <r>
    <x v="0"/>
    <s v="Executive"/>
    <x v="8"/>
    <s v="Fully Meets"/>
    <x v="0"/>
  </r>
  <r>
    <x v="0"/>
    <s v="Engineers"/>
    <x v="26"/>
    <s v="Fully Meets"/>
    <x v="2"/>
  </r>
  <r>
    <x v="0"/>
    <s v="Fielders"/>
    <x v="7"/>
    <s v="Fully Meets"/>
    <x v="4"/>
  </r>
  <r>
    <x v="0"/>
    <s v="Project Management - Con"/>
    <x v="14"/>
    <s v="Fully Meets"/>
    <x v="2"/>
  </r>
  <r>
    <x v="0"/>
    <s v="Field Operations"/>
    <x v="36"/>
    <s v="Fully Meets"/>
    <x v="2"/>
  </r>
  <r>
    <x v="0"/>
    <s v="Wireline Construction"/>
    <x v="18"/>
    <s v="Fully Meets"/>
    <x v="2"/>
  </r>
  <r>
    <x v="0"/>
    <s v="Field Operations"/>
    <x v="6"/>
    <s v="Fully Meets"/>
    <x v="3"/>
  </r>
  <r>
    <x v="0"/>
    <s v="Engineers"/>
    <x v="6"/>
    <s v="Fully Meets"/>
    <x v="4"/>
  </r>
  <r>
    <x v="0"/>
    <s v="Fielders"/>
    <x v="7"/>
    <s v="Fully Meets"/>
    <x v="2"/>
  </r>
  <r>
    <x v="0"/>
    <s v="Wireline Construction"/>
    <x v="18"/>
    <s v="Fully Meets"/>
    <x v="3"/>
  </r>
  <r>
    <x v="0"/>
    <s v="Wireline Construction"/>
    <x v="9"/>
    <s v="Fully Meets"/>
    <x v="4"/>
  </r>
  <r>
    <x v="0"/>
    <s v="Field Operations"/>
    <x v="7"/>
    <s v="Fully Meets"/>
    <x v="3"/>
  </r>
  <r>
    <x v="0"/>
    <s v="Field Operations"/>
    <x v="31"/>
    <s v="Fully Meets"/>
    <x v="3"/>
  </r>
  <r>
    <x v="0"/>
    <s v="Field Operations"/>
    <x v="14"/>
    <s v="Fully Meets"/>
    <x v="4"/>
  </r>
  <r>
    <x v="0"/>
    <s v="Field Operations"/>
    <x v="15"/>
    <s v="Fully Meets"/>
    <x v="2"/>
  </r>
  <r>
    <x v="2"/>
    <s v="Catv"/>
    <x v="18"/>
    <s v="Fully Meets"/>
    <x v="2"/>
  </r>
  <r>
    <x v="2"/>
    <s v="Field Operations"/>
    <x v="4"/>
    <s v="Fully Meets"/>
    <x v="2"/>
  </r>
  <r>
    <x v="2"/>
    <s v="General - Con"/>
    <x v="18"/>
    <s v="Fully Meets"/>
    <x v="4"/>
  </r>
  <r>
    <x v="0"/>
    <s v="Field Operations"/>
    <x v="6"/>
    <s v="Fully Meets"/>
    <x v="0"/>
  </r>
  <r>
    <x v="0"/>
    <s v="Executive"/>
    <x v="35"/>
    <s v="Fully Meets"/>
    <x v="0"/>
  </r>
  <r>
    <x v="0"/>
    <s v="Project Management - Eng"/>
    <x v="30"/>
    <s v="Fully Meets"/>
    <x v="2"/>
  </r>
  <r>
    <x v="0"/>
    <s v="Fielders"/>
    <x v="6"/>
    <s v="Fully Meets"/>
    <x v="2"/>
  </r>
  <r>
    <x v="0"/>
    <s v="General - Con"/>
    <x v="4"/>
    <s v="Fully Meets"/>
    <x v="2"/>
  </r>
  <r>
    <x v="0"/>
    <s v="Catv"/>
    <x v="18"/>
    <s v="Fully Meets"/>
    <x v="2"/>
  </r>
  <r>
    <x v="0"/>
    <s v="Catv"/>
    <x v="4"/>
    <s v="Fully Meets"/>
    <x v="4"/>
  </r>
  <r>
    <x v="0"/>
    <s v="Field Operations"/>
    <x v="4"/>
    <s v="Fully Meets"/>
    <x v="0"/>
  </r>
  <r>
    <x v="0"/>
    <s v="Field Operations"/>
    <x v="18"/>
    <s v="Fully Meets"/>
    <x v="3"/>
  </r>
  <r>
    <x v="0"/>
    <s v="Yard (Material Handling)"/>
    <x v="43"/>
    <s v="Fully Meets"/>
    <x v="2"/>
  </r>
  <r>
    <x v="0"/>
    <s v="Finance &amp; Accounting"/>
    <x v="30"/>
    <s v="Fully Meets"/>
    <x v="4"/>
  </r>
  <r>
    <x v="0"/>
    <s v="Safety"/>
    <x v="54"/>
    <s v="Fully Meets"/>
    <x v="4"/>
  </r>
  <r>
    <x v="0"/>
    <s v="Fielders"/>
    <x v="7"/>
    <s v="Fully Meets"/>
    <x v="2"/>
  </r>
  <r>
    <x v="0"/>
    <s v="General - Eng"/>
    <x v="30"/>
    <s v="Fully Meets"/>
    <x v="2"/>
  </r>
  <r>
    <x v="0"/>
    <s v="Engineers"/>
    <x v="12"/>
    <s v="Fully Meets"/>
    <x v="4"/>
  </r>
  <r>
    <x v="2"/>
    <s v="Splicing"/>
    <x v="9"/>
    <s v="Fully Meets"/>
    <x v="4"/>
  </r>
  <r>
    <x v="2"/>
    <s v="People Services"/>
    <x v="76"/>
    <s v="Fully Meets"/>
    <x v="4"/>
  </r>
  <r>
    <x v="0"/>
    <s v="Engineers"/>
    <x v="7"/>
    <s v="Fully Meets"/>
    <x v="3"/>
  </r>
  <r>
    <x v="0"/>
    <s v="Field Operations"/>
    <x v="4"/>
    <s v="Fully Meets"/>
    <x v="2"/>
  </r>
  <r>
    <x v="0"/>
    <s v="General - Eng"/>
    <x v="7"/>
    <s v="Fully Meets"/>
    <x v="4"/>
  </r>
  <r>
    <x v="0"/>
    <s v="General - Eng"/>
    <x v="7"/>
    <s v="Fully Meets"/>
    <x v="4"/>
  </r>
  <r>
    <x v="0"/>
    <s v="Field Operations"/>
    <x v="4"/>
    <s v="Fully Meets"/>
    <x v="2"/>
  </r>
  <r>
    <x v="0"/>
    <s v="General - Con"/>
    <x v="18"/>
    <s v="Fully Meets"/>
    <x v="3"/>
  </r>
  <r>
    <x v="0"/>
    <s v="Wireline Construction"/>
    <x v="5"/>
    <s v="Fully Meets"/>
    <x v="0"/>
  </r>
  <r>
    <x v="0"/>
    <s v="General - Sga"/>
    <x v="14"/>
    <s v="Fully Meets"/>
    <x v="2"/>
  </r>
  <r>
    <x v="0"/>
    <s v="Field Operations"/>
    <x v="6"/>
    <s v="Fully Meets"/>
    <x v="3"/>
  </r>
  <r>
    <x v="0"/>
    <s v="Shop (Fleet)"/>
    <x v="14"/>
    <s v="Fully Meets"/>
    <x v="2"/>
  </r>
  <r>
    <x v="0"/>
    <s v="Finance &amp; Accounting"/>
    <x v="30"/>
    <s v="Fully Meets"/>
    <x v="0"/>
  </r>
  <r>
    <x v="0"/>
    <s v="General - Con"/>
    <x v="19"/>
    <s v="Fully Meets"/>
    <x v="2"/>
  </r>
  <r>
    <x v="0"/>
    <s v="Field Operations"/>
    <x v="11"/>
    <s v="Fully Meets"/>
    <x v="0"/>
  </r>
  <r>
    <x v="0"/>
    <s v="Engineers"/>
    <x v="6"/>
    <s v="Fully Meets"/>
    <x v="4"/>
  </r>
  <r>
    <x v="0"/>
    <s v="Finance &amp; Accounting"/>
    <x v="3"/>
    <s v="Fully Meets"/>
    <x v="0"/>
  </r>
  <r>
    <x v="2"/>
    <s v="Field Operations"/>
    <x v="18"/>
    <s v="Fully Meets"/>
    <x v="3"/>
  </r>
  <r>
    <x v="2"/>
    <s v="Engineers"/>
    <x v="56"/>
    <s v="Fully Meets"/>
    <x v="0"/>
  </r>
  <r>
    <x v="2"/>
    <s v="Engineers"/>
    <x v="26"/>
    <s v="Fully Meets"/>
    <x v="2"/>
  </r>
  <r>
    <x v="0"/>
    <s v="General - Con"/>
    <x v="11"/>
    <s v="Fully Meets"/>
    <x v="2"/>
  </r>
  <r>
    <x v="0"/>
    <s v="Engineers"/>
    <x v="7"/>
    <s v="Fully Meets"/>
    <x v="2"/>
  </r>
  <r>
    <x v="0"/>
    <s v="General - Con"/>
    <x v="5"/>
    <s v="Fully Meets"/>
    <x v="0"/>
  </r>
  <r>
    <x v="0"/>
    <s v="General - Con"/>
    <x v="4"/>
    <s v="Fully Meets"/>
    <x v="2"/>
  </r>
  <r>
    <x v="0"/>
    <s v="Field Operations"/>
    <x v="6"/>
    <s v="Fully Meets"/>
    <x v="0"/>
  </r>
  <r>
    <x v="0"/>
    <s v="General - Con"/>
    <x v="4"/>
    <s v="Fully Meets"/>
    <x v="2"/>
  </r>
  <r>
    <x v="0"/>
    <s v="Engineers"/>
    <x v="56"/>
    <s v="Fully Meets"/>
    <x v="0"/>
  </r>
  <r>
    <x v="0"/>
    <s v="Project Management - Con"/>
    <x v="19"/>
    <s v="Fully Meets"/>
    <x v="4"/>
  </r>
  <r>
    <x v="0"/>
    <s v="Wireline Construction"/>
    <x v="5"/>
    <s v="Fully Meets"/>
    <x v="2"/>
  </r>
  <r>
    <x v="0"/>
    <s v="Project Management - Con"/>
    <x v="12"/>
    <s v="Fully Meets"/>
    <x v="3"/>
  </r>
  <r>
    <x v="0"/>
    <s v="Engineers"/>
    <x v="7"/>
    <s v="Fully Meets"/>
    <x v="2"/>
  </r>
  <r>
    <x v="0"/>
    <s v="General - Con"/>
    <x v="4"/>
    <s v="Fully Meets"/>
    <x v="2"/>
  </r>
  <r>
    <x v="0"/>
    <s v="General - Con"/>
    <x v="4"/>
    <s v="Fully Meets"/>
    <x v="4"/>
  </r>
  <r>
    <x v="3"/>
    <s v="Engineers"/>
    <x v="6"/>
    <s v="Fully Meets"/>
    <x v="2"/>
  </r>
  <r>
    <x v="0"/>
    <s v="Wireline Construction"/>
    <x v="5"/>
    <s v="Fully Meets"/>
    <x v="2"/>
  </r>
  <r>
    <x v="0"/>
    <s v="General - Con"/>
    <x v="18"/>
    <s v="Fully Meets"/>
    <x v="2"/>
  </r>
  <r>
    <x v="2"/>
    <s v="Field Operations"/>
    <x v="29"/>
    <s v="Fully Meets"/>
    <x v="3"/>
  </r>
  <r>
    <x v="2"/>
    <s v="Yard (Material Handling)"/>
    <x v="57"/>
    <s v="Fully Meets"/>
    <x v="0"/>
  </r>
  <r>
    <x v="0"/>
    <s v="Field Operations"/>
    <x v="4"/>
    <s v="Fully Meets"/>
    <x v="0"/>
  </r>
  <r>
    <x v="0"/>
    <s v="General - Con"/>
    <x v="6"/>
    <s v="Fully Meets"/>
    <x v="2"/>
  </r>
  <r>
    <x v="0"/>
    <s v="General - Con"/>
    <x v="4"/>
    <s v="Fully Meets"/>
    <x v="0"/>
  </r>
  <r>
    <x v="0"/>
    <s v="Yard (Material Handling)"/>
    <x v="57"/>
    <s v="Fully Meets"/>
    <x v="2"/>
  </r>
  <r>
    <x v="0"/>
    <s v="Engineers"/>
    <x v="26"/>
    <s v="Fully Meets"/>
    <x v="4"/>
  </r>
  <r>
    <x v="0"/>
    <s v="General - Con"/>
    <x v="18"/>
    <s v="Fully Meets"/>
    <x v="3"/>
  </r>
  <r>
    <x v="0"/>
    <s v="Engineers"/>
    <x v="46"/>
    <s v="Fully Meets"/>
    <x v="2"/>
  </r>
  <r>
    <x v="0"/>
    <s v="Field Operations"/>
    <x v="15"/>
    <s v="Fully Meets"/>
    <x v="0"/>
  </r>
  <r>
    <x v="0"/>
    <s v="Shop (Fleet)"/>
    <x v="21"/>
    <s v="Fully Meets"/>
    <x v="2"/>
  </r>
  <r>
    <x v="0"/>
    <s v="Wireless"/>
    <x v="17"/>
    <s v="Fully Meets"/>
    <x v="3"/>
  </r>
  <r>
    <x v="0"/>
    <s v="Engineers"/>
    <x v="7"/>
    <s v="Fully Meets"/>
    <x v="3"/>
  </r>
  <r>
    <x v="0"/>
    <s v="General - Con"/>
    <x v="4"/>
    <s v="Fully Meets"/>
    <x v="4"/>
  </r>
  <r>
    <x v="0"/>
    <s v="General - Sga"/>
    <x v="77"/>
    <s v="Fully Meets"/>
    <x v="2"/>
  </r>
  <r>
    <x v="0"/>
    <s v="Executive"/>
    <x v="35"/>
    <s v="Fully Meets"/>
    <x v="4"/>
  </r>
  <r>
    <x v="0"/>
    <s v="Wireline Construction"/>
    <x v="18"/>
    <s v="Fully Meets"/>
    <x v="4"/>
  </r>
  <r>
    <x v="2"/>
    <s v="Wireline Construction"/>
    <x v="78"/>
    <s v="Fully Meets"/>
    <x v="0"/>
  </r>
  <r>
    <x v="0"/>
    <s v="General - Con"/>
    <x v="6"/>
    <s v="Fully Meets"/>
    <x v="2"/>
  </r>
  <r>
    <x v="0"/>
    <s v="Executive"/>
    <x v="19"/>
    <s v="Fully Meets"/>
    <x v="3"/>
  </r>
  <r>
    <x v="0"/>
    <s v="Engineers"/>
    <x v="30"/>
    <s v="Fully Meets"/>
    <x v="0"/>
  </r>
  <r>
    <x v="0"/>
    <s v="General - Eng"/>
    <x v="16"/>
    <s v="Fully Meets"/>
    <x v="0"/>
  </r>
  <r>
    <x v="0"/>
    <s v="Aerial"/>
    <x v="11"/>
    <s v="Fully Meets"/>
    <x v="0"/>
  </r>
  <r>
    <x v="0"/>
    <s v="Aerial"/>
    <x v="11"/>
    <s v="Fully Meets"/>
    <x v="4"/>
  </r>
  <r>
    <x v="0"/>
    <s v="Splicing"/>
    <x v="14"/>
    <s v="Fully Meets"/>
    <x v="3"/>
  </r>
  <r>
    <x v="0"/>
    <s v="Project Management - Con"/>
    <x v="35"/>
    <s v="Fully Meets"/>
    <x v="2"/>
  </r>
  <r>
    <x v="0"/>
    <s v="Underground"/>
    <x v="4"/>
    <s v="Fully Meets"/>
    <x v="4"/>
  </r>
  <r>
    <x v="0"/>
    <s v="Fielders"/>
    <x v="7"/>
    <s v="Fully Meets"/>
    <x v="3"/>
  </r>
  <r>
    <x v="0"/>
    <s v="General - Con"/>
    <x v="16"/>
    <s v="Fully Meets"/>
    <x v="2"/>
  </r>
  <r>
    <x v="0"/>
    <s v="Wireline Construction"/>
    <x v="4"/>
    <s v="Fully Meets"/>
    <x v="3"/>
  </r>
  <r>
    <x v="0"/>
    <s v="Field Operations"/>
    <x v="23"/>
    <s v="Fully Meets"/>
    <x v="2"/>
  </r>
  <r>
    <x v="0"/>
    <s v="Shop (Fleet)"/>
    <x v="6"/>
    <s v="Fully Meets"/>
    <x v="2"/>
  </r>
  <r>
    <x v="0"/>
    <s v="Field Operations"/>
    <x v="4"/>
    <s v="Fully Meets"/>
    <x v="0"/>
  </r>
  <r>
    <x v="2"/>
    <s v="Finance &amp; Accounting"/>
    <x v="10"/>
    <s v="Fully Meets"/>
    <x v="2"/>
  </r>
  <r>
    <x v="5"/>
    <s v="Splicing"/>
    <x v="9"/>
    <s v="Fully Meets"/>
    <x v="3"/>
  </r>
  <r>
    <x v="0"/>
    <s v="General - Con"/>
    <x v="18"/>
    <s v="Fully Meets"/>
    <x v="2"/>
  </r>
  <r>
    <x v="0"/>
    <s v="Fielders"/>
    <x v="7"/>
    <s v="Fully Meets"/>
    <x v="0"/>
  </r>
  <r>
    <x v="0"/>
    <s v="Field Operations"/>
    <x v="6"/>
    <s v="Fully Meets"/>
    <x v="2"/>
  </r>
  <r>
    <x v="0"/>
    <s v="Field Operations"/>
    <x v="4"/>
    <s v="Fully Meets"/>
    <x v="2"/>
  </r>
  <r>
    <x v="0"/>
    <s v="Fielders"/>
    <x v="7"/>
    <s v="Fully Meets"/>
    <x v="2"/>
  </r>
  <r>
    <x v="0"/>
    <s v="Engineers"/>
    <x v="7"/>
    <s v="Fully Meets"/>
    <x v="3"/>
  </r>
  <r>
    <x v="0"/>
    <s v="General - Con"/>
    <x v="4"/>
    <s v="Fully Meets"/>
    <x v="3"/>
  </r>
  <r>
    <x v="0"/>
    <s v="Field Operations"/>
    <x v="14"/>
    <s v="Fully Meets"/>
    <x v="0"/>
  </r>
  <r>
    <x v="0"/>
    <s v="General - Con"/>
    <x v="4"/>
    <s v="Fully Meets"/>
    <x v="3"/>
  </r>
  <r>
    <x v="0"/>
    <s v="Fielders"/>
    <x v="7"/>
    <s v="Fully Meets"/>
    <x v="2"/>
  </r>
  <r>
    <x v="0"/>
    <s v="Aerial"/>
    <x v="18"/>
    <s v="Fully Meets"/>
    <x v="2"/>
  </r>
  <r>
    <x v="0"/>
    <s v="Corp Operations"/>
    <x v="30"/>
    <s v="Fully Meets"/>
    <x v="0"/>
  </r>
  <r>
    <x v="0"/>
    <s v="Field Operations"/>
    <x v="6"/>
    <s v="Fully Meets"/>
    <x v="0"/>
  </r>
  <r>
    <x v="0"/>
    <s v="General - Con"/>
    <x v="9"/>
    <s v="Fully Meets"/>
    <x v="0"/>
  </r>
  <r>
    <x v="3"/>
    <s v="Yard (Material Handling)"/>
    <x v="40"/>
    <s v="Fully Meets"/>
    <x v="2"/>
  </r>
  <r>
    <x v="1"/>
    <s v="Field Operations"/>
    <x v="4"/>
    <s v="Fully Meets"/>
    <x v="2"/>
  </r>
  <r>
    <x v="0"/>
    <s v="General - Con"/>
    <x v="22"/>
    <s v="Fully Meets"/>
    <x v="3"/>
  </r>
  <r>
    <x v="2"/>
    <s v="General - Con"/>
    <x v="4"/>
    <s v="Fully Meets"/>
    <x v="0"/>
  </r>
  <r>
    <x v="2"/>
    <s v="Splicing"/>
    <x v="6"/>
    <s v="Fully Meets"/>
    <x v="2"/>
  </r>
  <r>
    <x v="2"/>
    <s v="Aerial"/>
    <x v="11"/>
    <s v="Fully Meets"/>
    <x v="4"/>
  </r>
  <r>
    <x v="2"/>
    <s v="Isp"/>
    <x v="19"/>
    <s v="Fully Meets"/>
    <x v="0"/>
  </r>
  <r>
    <x v="2"/>
    <s v="Fielders"/>
    <x v="7"/>
    <s v="Fully Meets"/>
    <x v="2"/>
  </r>
  <r>
    <x v="2"/>
    <s v="Field Operations"/>
    <x v="4"/>
    <s v="Fully Meets"/>
    <x v="0"/>
  </r>
  <r>
    <x v="4"/>
    <s v="Wireless"/>
    <x v="14"/>
    <s v="Fully Meets"/>
    <x v="0"/>
  </r>
  <r>
    <x v="2"/>
    <s v="General - Con"/>
    <x v="12"/>
    <s v="Fully Meets"/>
    <x v="3"/>
  </r>
  <r>
    <x v="2"/>
    <s v="Splicing"/>
    <x v="4"/>
    <s v="Fully Meets"/>
    <x v="0"/>
  </r>
  <r>
    <x v="2"/>
    <s v="Field Operations"/>
    <x v="20"/>
    <s v="Fully Meets"/>
    <x v="4"/>
  </r>
  <r>
    <x v="2"/>
    <s v="Field Operations"/>
    <x v="6"/>
    <s v="Fully Meets"/>
    <x v="3"/>
  </r>
  <r>
    <x v="2"/>
    <s v="General - Con"/>
    <x v="4"/>
    <s v="Fully Meets"/>
    <x v="0"/>
  </r>
  <r>
    <x v="4"/>
    <s v="General - Con"/>
    <x v="22"/>
    <s v="Fully Meets"/>
    <x v="4"/>
  </r>
  <r>
    <x v="4"/>
    <s v="General - Con"/>
    <x v="4"/>
    <s v="Fully Meets"/>
    <x v="2"/>
  </r>
  <r>
    <x v="4"/>
    <s v="Field Operations"/>
    <x v="15"/>
    <s v="Fully Meets"/>
    <x v="0"/>
  </r>
  <r>
    <x v="2"/>
    <s v="Field Operations"/>
    <x v="4"/>
    <s v="Fully Meets"/>
    <x v="0"/>
  </r>
  <r>
    <x v="2"/>
    <s v="Fielders"/>
    <x v="7"/>
    <s v="Fully Meets"/>
    <x v="4"/>
  </r>
  <r>
    <x v="2"/>
    <s v="Underground"/>
    <x v="17"/>
    <s v="Fully Meets"/>
    <x v="2"/>
  </r>
  <r>
    <x v="2"/>
    <s v="Field Operations"/>
    <x v="6"/>
    <s v="Fully Meets"/>
    <x v="0"/>
  </r>
  <r>
    <x v="2"/>
    <s v="Field Operations"/>
    <x v="18"/>
    <s v="Fully Meets"/>
    <x v="0"/>
  </r>
  <r>
    <x v="4"/>
    <s v="Project Management - Con"/>
    <x v="19"/>
    <s v="Fully Meets"/>
    <x v="0"/>
  </r>
  <r>
    <x v="4"/>
    <s v="Field Operations"/>
    <x v="4"/>
    <s v="Fully Meets"/>
    <x v="2"/>
  </r>
  <r>
    <x v="4"/>
    <s v="Finance &amp; Accounting"/>
    <x v="19"/>
    <s v="Fully Meets"/>
    <x v="2"/>
  </r>
  <r>
    <x v="4"/>
    <s v="Wireline Construction"/>
    <x v="14"/>
    <s v="Fully Meets"/>
    <x v="2"/>
  </r>
  <r>
    <x v="2"/>
    <s v="General - Con"/>
    <x v="3"/>
    <s v="Fully Meets"/>
    <x v="3"/>
  </r>
  <r>
    <x v="2"/>
    <s v="Engineers"/>
    <x v="7"/>
    <s v="Fully Meets"/>
    <x v="0"/>
  </r>
  <r>
    <x v="2"/>
    <s v="Splicing"/>
    <x v="51"/>
    <s v="Fully Meets"/>
    <x v="4"/>
  </r>
  <r>
    <x v="2"/>
    <s v="Field Operations"/>
    <x v="23"/>
    <s v="Fully Meets"/>
    <x v="3"/>
  </r>
  <r>
    <x v="2"/>
    <s v="Aerial"/>
    <x v="18"/>
    <s v="Fully Meets"/>
    <x v="3"/>
  </r>
  <r>
    <x v="2"/>
    <s v="Field Operations"/>
    <x v="6"/>
    <s v="Fully Meets"/>
    <x v="3"/>
  </r>
  <r>
    <x v="4"/>
    <s v="Billable Consultants"/>
    <x v="7"/>
    <s v="Fully Meets"/>
    <x v="2"/>
  </r>
  <r>
    <x v="4"/>
    <s v="Aerial"/>
    <x v="11"/>
    <s v="Fully Meets"/>
    <x v="4"/>
  </r>
  <r>
    <x v="4"/>
    <s v="Engineers"/>
    <x v="6"/>
    <s v="Fully Meets"/>
    <x v="0"/>
  </r>
  <r>
    <x v="4"/>
    <s v="Field Operations"/>
    <x v="4"/>
    <s v="Fully Meets"/>
    <x v="0"/>
  </r>
  <r>
    <x v="2"/>
    <s v="General - Eng"/>
    <x v="7"/>
    <s v="Fully Meets"/>
    <x v="2"/>
  </r>
  <r>
    <x v="2"/>
    <s v="Engineers"/>
    <x v="7"/>
    <s v="Fully Meets"/>
    <x v="4"/>
  </r>
  <r>
    <x v="2"/>
    <s v="General - Sga"/>
    <x v="25"/>
    <s v="Fully Meets"/>
    <x v="0"/>
  </r>
  <r>
    <x v="2"/>
    <s v="Field Operations"/>
    <x v="4"/>
    <s v="Fully Meets"/>
    <x v="3"/>
  </r>
  <r>
    <x v="2"/>
    <s v="Aerial"/>
    <x v="4"/>
    <s v="Fully Meets"/>
    <x v="2"/>
  </r>
  <r>
    <x v="2"/>
    <s v="Wireline Construction"/>
    <x v="4"/>
    <s v="Fully Meets"/>
    <x v="0"/>
  </r>
  <r>
    <x v="4"/>
    <s v="Splicing"/>
    <x v="9"/>
    <s v="Fully Meets"/>
    <x v="0"/>
  </r>
  <r>
    <x v="4"/>
    <s v="Project Management - Con"/>
    <x v="12"/>
    <s v="Fully Meets"/>
    <x v="4"/>
  </r>
  <r>
    <x v="4"/>
    <s v="Engineers"/>
    <x v="7"/>
    <s v="Fully Meets"/>
    <x v="4"/>
  </r>
  <r>
    <x v="2"/>
    <s v="Field Operations"/>
    <x v="15"/>
    <s v="Fully Meets"/>
    <x v="0"/>
  </r>
  <r>
    <x v="2"/>
    <s v="General - Con"/>
    <x v="11"/>
    <s v="Fully Meets"/>
    <x v="3"/>
  </r>
  <r>
    <x v="2"/>
    <s v="Finance &amp; Accounting"/>
    <x v="19"/>
    <s v="Fully Meets"/>
    <x v="4"/>
  </r>
  <r>
    <x v="1"/>
    <s v="General - Con"/>
    <x v="11"/>
    <s v="Fully Meets"/>
    <x v="2"/>
  </r>
  <r>
    <x v="2"/>
    <s v="Engineers"/>
    <x v="7"/>
    <s v="Fully Meets"/>
    <x v="4"/>
  </r>
  <r>
    <x v="2"/>
    <s v="Engineers"/>
    <x v="26"/>
    <s v="Fully Meets"/>
    <x v="2"/>
  </r>
  <r>
    <x v="2"/>
    <s v="Project Management - Con"/>
    <x v="12"/>
    <s v="Fully Meets"/>
    <x v="4"/>
  </r>
  <r>
    <x v="4"/>
    <s v="Underground"/>
    <x v="17"/>
    <s v="Fully Meets"/>
    <x v="2"/>
  </r>
  <r>
    <x v="4"/>
    <s v="Yard (Material Handling)"/>
    <x v="79"/>
    <s v="Fully Meets"/>
    <x v="2"/>
  </r>
  <r>
    <x v="4"/>
    <s v="Executive"/>
    <x v="19"/>
    <s v="Fully Meets"/>
    <x v="2"/>
  </r>
  <r>
    <x v="2"/>
    <s v="General - Con"/>
    <x v="6"/>
    <s v="Fully Meets"/>
    <x v="0"/>
  </r>
  <r>
    <x v="2"/>
    <s v="Field Operations"/>
    <x v="6"/>
    <s v="Fully Meets"/>
    <x v="4"/>
  </r>
  <r>
    <x v="2"/>
    <s v="Project Management - Con"/>
    <x v="12"/>
    <s v="Fully Meets"/>
    <x v="4"/>
  </r>
  <r>
    <x v="1"/>
    <s v="Field Operations"/>
    <x v="7"/>
    <s v="Fully Meets"/>
    <x v="2"/>
  </r>
  <r>
    <x v="1"/>
    <s v="Field Operations"/>
    <x v="15"/>
    <s v="Fully Meets"/>
    <x v="2"/>
  </r>
  <r>
    <x v="2"/>
    <s v="Field Operations"/>
    <x v="20"/>
    <s v="Fully Meets"/>
    <x v="2"/>
  </r>
  <r>
    <x v="2"/>
    <s v="Wireline Construction"/>
    <x v="23"/>
    <s v="Fully Meets"/>
    <x v="3"/>
  </r>
  <r>
    <x v="2"/>
    <s v="Wireline Construction"/>
    <x v="18"/>
    <s v="Fully Meets"/>
    <x v="2"/>
  </r>
  <r>
    <x v="4"/>
    <s v="Finance &amp; Accounting"/>
    <x v="80"/>
    <s v="Fully Meets"/>
    <x v="0"/>
  </r>
  <r>
    <x v="4"/>
    <s v="Engineers"/>
    <x v="7"/>
    <s v="Fully Meets"/>
    <x v="4"/>
  </r>
  <r>
    <x v="4"/>
    <s v="Engineers"/>
    <x v="7"/>
    <s v="Fully Meets"/>
    <x v="0"/>
  </r>
  <r>
    <x v="4"/>
    <s v="General - Con"/>
    <x v="17"/>
    <s v="Fully Meets"/>
    <x v="2"/>
  </r>
  <r>
    <x v="2"/>
    <s v="Splicing"/>
    <x v="4"/>
    <s v="Fully Meets"/>
    <x v="4"/>
  </r>
  <r>
    <x v="2"/>
    <s v="Project Management - Con"/>
    <x v="12"/>
    <s v="Fully Meets"/>
    <x v="0"/>
  </r>
  <r>
    <x v="2"/>
    <s v="Finance &amp; Accounting"/>
    <x v="3"/>
    <s v="Fully Meets"/>
    <x v="0"/>
  </r>
  <r>
    <x v="1"/>
    <s v="General - Con"/>
    <x v="4"/>
    <s v="Fully Meets"/>
    <x v="0"/>
  </r>
  <r>
    <x v="2"/>
    <s v="General - Sga"/>
    <x v="19"/>
    <s v="Fully Meets"/>
    <x v="4"/>
  </r>
  <r>
    <x v="2"/>
    <s v="Field Operations"/>
    <x v="26"/>
    <s v="Fully Meets"/>
    <x v="3"/>
  </r>
  <r>
    <x v="4"/>
    <s v="General - Con"/>
    <x v="22"/>
    <s v="Fully Meets"/>
    <x v="3"/>
  </r>
  <r>
    <x v="4"/>
    <s v="General - Con"/>
    <x v="19"/>
    <s v="Fully Meets"/>
    <x v="4"/>
  </r>
  <r>
    <x v="4"/>
    <s v="Project Management - Con"/>
    <x v="18"/>
    <s v="Fully Meets"/>
    <x v="3"/>
  </r>
  <r>
    <x v="2"/>
    <s v="Aerial"/>
    <x v="4"/>
    <s v="Fully Meets"/>
    <x v="2"/>
  </r>
  <r>
    <x v="2"/>
    <s v="General - Eng"/>
    <x v="7"/>
    <s v="Fully Meets"/>
    <x v="4"/>
  </r>
  <r>
    <x v="2"/>
    <s v="Wireless"/>
    <x v="18"/>
    <s v="Fully Meets"/>
    <x v="2"/>
  </r>
  <r>
    <x v="1"/>
    <s v="Project Management - Eng"/>
    <x v="19"/>
    <s v="Fully Meets"/>
    <x v="2"/>
  </r>
  <r>
    <x v="2"/>
    <s v="Engineers"/>
    <x v="7"/>
    <s v="Fully Meets"/>
    <x v="2"/>
  </r>
  <r>
    <x v="4"/>
    <s v="Field Operations"/>
    <x v="17"/>
    <s v="Fully Meets"/>
    <x v="0"/>
  </r>
  <r>
    <x v="4"/>
    <s v="Field Operations"/>
    <x v="6"/>
    <s v="Fully Meets"/>
    <x v="4"/>
  </r>
  <r>
    <x v="2"/>
    <s v="Field Operations"/>
    <x v="35"/>
    <s v="Fully Meets"/>
    <x v="0"/>
  </r>
  <r>
    <x v="2"/>
    <s v="General - Con"/>
    <x v="4"/>
    <s v="Fully Meets"/>
    <x v="2"/>
  </r>
  <r>
    <x v="2"/>
    <s v="Field Operations"/>
    <x v="6"/>
    <s v="Fully Meets"/>
    <x v="0"/>
  </r>
  <r>
    <x v="2"/>
    <s v="Fielders"/>
    <x v="7"/>
    <s v="Fully Meets"/>
    <x v="2"/>
  </r>
  <r>
    <x v="1"/>
    <s v="General - Con"/>
    <x v="22"/>
    <s v="Fully Meets"/>
    <x v="4"/>
  </r>
  <r>
    <x v="2"/>
    <s v="Field Operations"/>
    <x v="6"/>
    <s v="Fully Meets"/>
    <x v="2"/>
  </r>
  <r>
    <x v="4"/>
    <s v="General - Con"/>
    <x v="12"/>
    <s v="Fully Meets"/>
    <x v="2"/>
  </r>
  <r>
    <x v="2"/>
    <s v="Field Operations"/>
    <x v="18"/>
    <s v="Fully Meets"/>
    <x v="3"/>
  </r>
  <r>
    <x v="2"/>
    <s v="Aerial"/>
    <x v="11"/>
    <s v="Fully Meets"/>
    <x v="0"/>
  </r>
  <r>
    <x v="2"/>
    <s v="General - Con"/>
    <x v="4"/>
    <s v="Fully Meets"/>
    <x v="2"/>
  </r>
  <r>
    <x v="2"/>
    <s v="Field Operations"/>
    <x v="4"/>
    <s v="Fully Meets"/>
    <x v="0"/>
  </r>
  <r>
    <x v="2"/>
    <s v="Field Operations"/>
    <x v="6"/>
    <s v="Fully Meets"/>
    <x v="2"/>
  </r>
  <r>
    <x v="2"/>
    <s v="Engineers"/>
    <x v="6"/>
    <s v="Fully Meets"/>
    <x v="0"/>
  </r>
  <r>
    <x v="1"/>
    <s v="Field Operations"/>
    <x v="4"/>
    <s v="Fully Meets"/>
    <x v="0"/>
  </r>
  <r>
    <x v="1"/>
    <s v="Billable Consultants"/>
    <x v="7"/>
    <s v="Fully Meets"/>
    <x v="2"/>
  </r>
  <r>
    <x v="1"/>
    <s v="Splicing"/>
    <x v="9"/>
    <s v="Fully Meets"/>
    <x v="0"/>
  </r>
  <r>
    <x v="1"/>
    <s v="General - Sga"/>
    <x v="14"/>
    <s v="Fully Meets"/>
    <x v="4"/>
  </r>
  <r>
    <x v="1"/>
    <s v="Wireline Construction"/>
    <x v="11"/>
    <s v="Fully Meets"/>
    <x v="2"/>
  </r>
  <r>
    <x v="1"/>
    <s v="Shop (Fleet)"/>
    <x v="2"/>
    <s v="Fully Meets"/>
    <x v="3"/>
  </r>
  <r>
    <x v="1"/>
    <s v="General - Eng"/>
    <x v="30"/>
    <s v="Fully Meets"/>
    <x v="2"/>
  </r>
  <r>
    <x v="1"/>
    <s v="Finance &amp; Accounting"/>
    <x v="44"/>
    <s v="Fully Meets"/>
    <x v="2"/>
  </r>
  <r>
    <x v="1"/>
    <s v="Field Operations"/>
    <x v="4"/>
    <s v="Fully Meets"/>
    <x v="4"/>
  </r>
  <r>
    <x v="1"/>
    <s v="Wireline Construction"/>
    <x v="4"/>
    <s v="Fully Meets"/>
    <x v="4"/>
  </r>
  <r>
    <x v="1"/>
    <s v="Engineers"/>
    <x v="26"/>
    <s v="Fully Meets"/>
    <x v="3"/>
  </r>
  <r>
    <x v="1"/>
    <s v="Engineers"/>
    <x v="7"/>
    <s v="Fully Meets"/>
    <x v="0"/>
  </r>
  <r>
    <x v="1"/>
    <s v="General - Con"/>
    <x v="4"/>
    <s v="Fully Meets"/>
    <x v="2"/>
  </r>
  <r>
    <x v="1"/>
    <s v="Field Operations"/>
    <x v="4"/>
    <s v="Fully Meets"/>
    <x v="0"/>
  </r>
  <r>
    <x v="1"/>
    <s v="Field Operations"/>
    <x v="6"/>
    <s v="Fully Meets"/>
    <x v="3"/>
  </r>
  <r>
    <x v="1"/>
    <s v="Field Operations"/>
    <x v="4"/>
    <s v="Fully Meets"/>
    <x v="3"/>
  </r>
  <r>
    <x v="1"/>
    <s v="Fielders"/>
    <x v="7"/>
    <s v="Fully Meets"/>
    <x v="3"/>
  </r>
  <r>
    <x v="1"/>
    <s v="Engineers"/>
    <x v="7"/>
    <s v="Fully Meets"/>
    <x v="3"/>
  </r>
  <r>
    <x v="1"/>
    <s v="General - Con"/>
    <x v="4"/>
    <s v="Fully Meets"/>
    <x v="0"/>
  </r>
  <r>
    <x v="1"/>
    <s v="Field Operations"/>
    <x v="9"/>
    <s v="Fully Meets"/>
    <x v="2"/>
  </r>
  <r>
    <x v="1"/>
    <s v="General - Con"/>
    <x v="4"/>
    <s v="Fully Meets"/>
    <x v="4"/>
  </r>
  <r>
    <x v="1"/>
    <s v="Fielders"/>
    <x v="7"/>
    <s v="Fully Meets"/>
    <x v="4"/>
  </r>
  <r>
    <x v="1"/>
    <s v="Aerial"/>
    <x v="25"/>
    <s v="Fully Meets"/>
    <x v="0"/>
  </r>
  <r>
    <x v="1"/>
    <s v="Corp Operations"/>
    <x v="30"/>
    <s v="Fully Meets"/>
    <x v="2"/>
  </r>
  <r>
    <x v="1"/>
    <s v="Field Operations"/>
    <x v="6"/>
    <s v="Fully Meets"/>
    <x v="2"/>
  </r>
  <r>
    <x v="1"/>
    <s v="General - Con"/>
    <x v="9"/>
    <s v="Fully Meets"/>
    <x v="0"/>
  </r>
  <r>
    <x v="1"/>
    <s v="Yard (Material Handling)"/>
    <x v="40"/>
    <s v="Fully Meets"/>
    <x v="2"/>
  </r>
  <r>
    <x v="1"/>
    <s v="Aerial"/>
    <x v="11"/>
    <s v="Fully Meets"/>
    <x v="2"/>
  </r>
  <r>
    <x v="1"/>
    <s v="General - Con"/>
    <x v="4"/>
    <s v="Fully Meets"/>
    <x v="4"/>
  </r>
  <r>
    <x v="5"/>
    <s v="Wireline Construction"/>
    <x v="3"/>
    <s v="Fully Meets"/>
    <x v="2"/>
  </r>
  <r>
    <x v="1"/>
    <s v="Splicing"/>
    <x v="9"/>
    <s v="Fully Meets"/>
    <x v="2"/>
  </r>
  <r>
    <x v="1"/>
    <s v="Aerial"/>
    <x v="7"/>
    <s v="Fully Meets"/>
    <x v="3"/>
  </r>
  <r>
    <x v="1"/>
    <s v="Wireline Construction"/>
    <x v="14"/>
    <s v="Fully Meets"/>
    <x v="0"/>
  </r>
  <r>
    <x v="1"/>
    <s v="Project Management - Con"/>
    <x v="26"/>
    <s v="Fully Meets"/>
    <x v="2"/>
  </r>
  <r>
    <x v="1"/>
    <s v="Fielders"/>
    <x v="7"/>
    <s v="Fully Meets"/>
    <x v="2"/>
  </r>
  <r>
    <x v="1"/>
    <s v="Field Operations"/>
    <x v="11"/>
    <s v="Fully Meets"/>
    <x v="0"/>
  </r>
  <r>
    <x v="1"/>
    <s v="General - Sga"/>
    <x v="30"/>
    <s v="Fully Meets"/>
    <x v="2"/>
  </r>
  <r>
    <x v="1"/>
    <s v="General - Con"/>
    <x v="18"/>
    <s v="Fully Meets"/>
    <x v="2"/>
  </r>
  <r>
    <x v="1"/>
    <s v="Wireline Construction"/>
    <x v="19"/>
    <s v="Fully Meets"/>
    <x v="2"/>
  </r>
  <r>
    <x v="1"/>
    <s v="Field Operations"/>
    <x v="15"/>
    <s v="Fully Meets"/>
    <x v="0"/>
  </r>
  <r>
    <x v="1"/>
    <s v="Project Management - Eng"/>
    <x v="26"/>
    <s v="Fully Meets"/>
    <x v="3"/>
  </r>
  <r>
    <x v="1"/>
    <s v="Field Operations"/>
    <x v="18"/>
    <s v="Fully Meets"/>
    <x v="3"/>
  </r>
  <r>
    <x v="1"/>
    <s v="Finance &amp; Accounting"/>
    <x v="10"/>
    <s v="Fully Meets"/>
    <x v="0"/>
  </r>
  <r>
    <x v="1"/>
    <s v="Engineers"/>
    <x v="7"/>
    <s v="Fully Meets"/>
    <x v="4"/>
  </r>
  <r>
    <x v="1"/>
    <s v="Catv"/>
    <x v="18"/>
    <s v="Fully Meets"/>
    <x v="0"/>
  </r>
  <r>
    <x v="5"/>
    <s v="Wireline Construction"/>
    <x v="4"/>
    <s v="Fully Meets"/>
    <x v="0"/>
  </r>
  <r>
    <x v="1"/>
    <s v="Field Operations"/>
    <x v="4"/>
    <s v="Fully Meets"/>
    <x v="3"/>
  </r>
  <r>
    <x v="1"/>
    <s v="General - Con"/>
    <x v="4"/>
    <s v="Fully Meets"/>
    <x v="4"/>
  </r>
  <r>
    <x v="1"/>
    <s v="Technology / It"/>
    <x v="19"/>
    <s v="Fully Meets"/>
    <x v="2"/>
  </r>
  <r>
    <x v="1"/>
    <s v="Executive"/>
    <x v="35"/>
    <s v="Fully Meets"/>
    <x v="0"/>
  </r>
  <r>
    <x v="1"/>
    <s v="Field Operations"/>
    <x v="20"/>
    <s v="Fully Meets"/>
    <x v="2"/>
  </r>
  <r>
    <x v="1"/>
    <s v="Wireline Construction"/>
    <x v="14"/>
    <s v="Fully Meets"/>
    <x v="2"/>
  </r>
  <r>
    <x v="1"/>
    <s v="Splicing"/>
    <x v="15"/>
    <s v="Fully Meets"/>
    <x v="2"/>
  </r>
  <r>
    <x v="1"/>
    <s v="Project Management - Con"/>
    <x v="19"/>
    <s v="Fully Meets"/>
    <x v="0"/>
  </r>
  <r>
    <x v="1"/>
    <s v="Wireline Construction"/>
    <x v="18"/>
    <s v="Fully Meets"/>
    <x v="0"/>
  </r>
  <r>
    <x v="1"/>
    <s v="Sales &amp; Marketing"/>
    <x v="35"/>
    <s v="Fully Meets"/>
    <x v="2"/>
  </r>
  <r>
    <x v="1"/>
    <s v="Underground"/>
    <x v="4"/>
    <s v="Fully Meets"/>
    <x v="4"/>
  </r>
  <r>
    <x v="1"/>
    <s v="Field Operations"/>
    <x v="4"/>
    <s v="Fully Meets"/>
    <x v="3"/>
  </r>
  <r>
    <x v="1"/>
    <s v="Catv"/>
    <x v="18"/>
    <s v="Fully Meets"/>
    <x v="2"/>
  </r>
  <r>
    <x v="1"/>
    <s v="Field Operations"/>
    <x v="18"/>
    <s v="Fully Meets"/>
    <x v="0"/>
  </r>
  <r>
    <x v="1"/>
    <s v="Project Management - Con"/>
    <x v="19"/>
    <s v="Fully Meets"/>
    <x v="3"/>
  </r>
  <r>
    <x v="1"/>
    <s v="Field Operations"/>
    <x v="6"/>
    <s v="Fully Meets"/>
    <x v="0"/>
  </r>
  <r>
    <x v="5"/>
    <s v="General - Con"/>
    <x v="31"/>
    <s v="Fully Meets"/>
    <x v="4"/>
  </r>
  <r>
    <x v="1"/>
    <s v="General - Eng"/>
    <x v="6"/>
    <s v="Fully Meets"/>
    <x v="3"/>
  </r>
  <r>
    <x v="1"/>
    <s v="Project Management - Con"/>
    <x v="14"/>
    <s v="Fully Meets"/>
    <x v="3"/>
  </r>
  <r>
    <x v="1"/>
    <s v="Catv"/>
    <x v="14"/>
    <s v="Fully Meets"/>
    <x v="2"/>
  </r>
  <r>
    <x v="1"/>
    <s v="Project Management - Con"/>
    <x v="19"/>
    <s v="Fully Meets"/>
    <x v="2"/>
  </r>
  <r>
    <x v="1"/>
    <s v="Wireline Construction"/>
    <x v="18"/>
    <s v="Fully Meets"/>
    <x v="0"/>
  </r>
  <r>
    <x v="1"/>
    <s v="Aerial"/>
    <x v="23"/>
    <s v="Fully Meets"/>
    <x v="2"/>
  </r>
  <r>
    <x v="1"/>
    <s v="Field Operations"/>
    <x v="4"/>
    <s v="Fully Meets"/>
    <x v="0"/>
  </r>
  <r>
    <x v="1"/>
    <s v="Wireline Construction"/>
    <x v="49"/>
    <s v="Fully Meets"/>
    <x v="3"/>
  </r>
  <r>
    <x v="1"/>
    <s v="Aerial"/>
    <x v="11"/>
    <s v="Fully Meets"/>
    <x v="3"/>
  </r>
  <r>
    <x v="1"/>
    <s v="Wireline Construction"/>
    <x v="19"/>
    <s v="Fully Meets"/>
    <x v="0"/>
  </r>
  <r>
    <x v="1"/>
    <s v="Project Management - Con"/>
    <x v="19"/>
    <s v="Fully Meets"/>
    <x v="4"/>
  </r>
  <r>
    <x v="1"/>
    <s v="Project Management - Con"/>
    <x v="12"/>
    <s v="Fully Meets"/>
    <x v="3"/>
  </r>
  <r>
    <x v="1"/>
    <s v="Fielders"/>
    <x v="7"/>
    <s v="Fully Meets"/>
    <x v="2"/>
  </r>
  <r>
    <x v="1"/>
    <s v="Project Management - Con"/>
    <x v="12"/>
    <s v="Fully Meets"/>
    <x v="0"/>
  </r>
  <r>
    <x v="1"/>
    <s v="Project Management - Con"/>
    <x v="26"/>
    <s v="Fully Meets"/>
    <x v="4"/>
  </r>
  <r>
    <x v="1"/>
    <s v="Project Management - Con"/>
    <x v="12"/>
    <s v="Fully Meets"/>
    <x v="2"/>
  </r>
  <r>
    <x v="1"/>
    <s v="General - Sga"/>
    <x v="19"/>
    <s v="Fully Meets"/>
    <x v="0"/>
  </r>
  <r>
    <x v="1"/>
    <s v="Wireline Construction"/>
    <x v="17"/>
    <s v="Fully Meets"/>
    <x v="4"/>
  </r>
  <r>
    <x v="1"/>
    <s v="General - Con"/>
    <x v="17"/>
    <s v="Fully Meets"/>
    <x v="0"/>
  </r>
  <r>
    <x v="1"/>
    <s v="General - Con"/>
    <x v="19"/>
    <s v="Fully Meets"/>
    <x v="2"/>
  </r>
  <r>
    <x v="1"/>
    <s v="Aerial"/>
    <x v="9"/>
    <s v="Fully Meets"/>
    <x v="0"/>
  </r>
  <r>
    <x v="1"/>
    <s v="Isp"/>
    <x v="19"/>
    <s v="Fully Meets"/>
    <x v="2"/>
  </r>
  <r>
    <x v="1"/>
    <s v="Engineers"/>
    <x v="6"/>
    <s v="Fully Meets"/>
    <x v="2"/>
  </r>
  <r>
    <x v="1"/>
    <s v="General - Con"/>
    <x v="30"/>
    <s v="Fully Meets"/>
    <x v="2"/>
  </r>
  <r>
    <x v="1"/>
    <s v="Shop (Fleet)"/>
    <x v="21"/>
    <s v="Fully Meets"/>
    <x v="0"/>
  </r>
  <r>
    <x v="1"/>
    <s v="Engineers"/>
    <x v="30"/>
    <s v="Fully Meets"/>
    <x v="2"/>
  </r>
  <r>
    <x v="1"/>
    <s v="General - Con"/>
    <x v="18"/>
    <s v="Fully Meets"/>
    <x v="2"/>
  </r>
  <r>
    <x v="1"/>
    <s v="Splicing"/>
    <x v="6"/>
    <s v="Fully Meets"/>
    <x v="3"/>
  </r>
  <r>
    <x v="1"/>
    <s v="Project Management - Con"/>
    <x v="19"/>
    <s v="Fully Meets"/>
    <x v="4"/>
  </r>
  <r>
    <x v="1"/>
    <s v="Splicing"/>
    <x v="9"/>
    <s v="Fully Meets"/>
    <x v="0"/>
  </r>
  <r>
    <x v="1"/>
    <s v="Yard (Material Handling)"/>
    <x v="40"/>
    <s v="Fully Meets"/>
    <x v="0"/>
  </r>
  <r>
    <x v="1"/>
    <s v="Billable Consultants"/>
    <x v="7"/>
    <s v="Fully Meets"/>
    <x v="2"/>
  </r>
  <r>
    <x v="1"/>
    <s v="General - Con"/>
    <x v="6"/>
    <s v="Fully Meets"/>
    <x v="2"/>
  </r>
  <r>
    <x v="1"/>
    <s v="Field Operations"/>
    <x v="18"/>
    <s v="Fully Meets"/>
    <x v="4"/>
  </r>
  <r>
    <x v="1"/>
    <s v="Engineers"/>
    <x v="7"/>
    <s v="Fully Meets"/>
    <x v="4"/>
  </r>
  <r>
    <x v="1"/>
    <s v="Field Operations"/>
    <x v="12"/>
    <s v="Fully Meets"/>
    <x v="3"/>
  </r>
  <r>
    <x v="1"/>
    <s v="Fielders"/>
    <x v="7"/>
    <s v="Fully Meets"/>
    <x v="4"/>
  </r>
  <r>
    <x v="1"/>
    <s v="Splicing"/>
    <x v="9"/>
    <s v="Fully Meets"/>
    <x v="0"/>
  </r>
  <r>
    <x v="1"/>
    <s v="Fielders"/>
    <x v="7"/>
    <s v="Fully Meets"/>
    <x v="4"/>
  </r>
  <r>
    <x v="1"/>
    <s v="Engineers"/>
    <x v="7"/>
    <s v="Fully Meets"/>
    <x v="3"/>
  </r>
  <r>
    <x v="1"/>
    <s v="Engineers"/>
    <x v="7"/>
    <s v="Fully Meets"/>
    <x v="2"/>
  </r>
  <r>
    <x v="1"/>
    <s v="Splicing"/>
    <x v="13"/>
    <s v="Fully Meets"/>
    <x v="4"/>
  </r>
  <r>
    <x v="1"/>
    <s v="Field Operations"/>
    <x v="4"/>
    <s v="Fully Meets"/>
    <x v="3"/>
  </r>
  <r>
    <x v="1"/>
    <s v="General - Con"/>
    <x v="18"/>
    <s v="Fully Meets"/>
    <x v="3"/>
  </r>
  <r>
    <x v="1"/>
    <s v="Billable Consultants"/>
    <x v="7"/>
    <s v="Fully Meets"/>
    <x v="2"/>
  </r>
  <r>
    <x v="1"/>
    <s v="Field Operations"/>
    <x v="6"/>
    <s v="Fully Meets"/>
    <x v="4"/>
  </r>
  <r>
    <x v="1"/>
    <s v="Field Operations"/>
    <x v="14"/>
    <s v="Fully Meets"/>
    <x v="2"/>
  </r>
  <r>
    <x v="1"/>
    <s v="General - Con"/>
    <x v="4"/>
    <s v="Fully Meets"/>
    <x v="0"/>
  </r>
  <r>
    <x v="1"/>
    <s v="General - Sga"/>
    <x v="19"/>
    <s v="Fully Meets"/>
    <x v="3"/>
  </r>
  <r>
    <x v="1"/>
    <s v="General - Sga"/>
    <x v="14"/>
    <s v="Fully Meets"/>
    <x v="2"/>
  </r>
  <r>
    <x v="1"/>
    <s v="Project Management - Con"/>
    <x v="6"/>
    <s v="Fully Meets"/>
    <x v="0"/>
  </r>
  <r>
    <x v="1"/>
    <s v="Engineers"/>
    <x v="7"/>
    <s v="Fully Meets"/>
    <x v="2"/>
  </r>
  <r>
    <x v="1"/>
    <s v="Engineers"/>
    <x v="7"/>
    <s v="Fully Meets"/>
    <x v="4"/>
  </r>
  <r>
    <x v="1"/>
    <s v="Wireline Construction"/>
    <x v="18"/>
    <s v="Fully Meets"/>
    <x v="4"/>
  </r>
  <r>
    <x v="1"/>
    <s v="Project Management - Con"/>
    <x v="38"/>
    <s v="Fully Meets"/>
    <x v="0"/>
  </r>
  <r>
    <x v="1"/>
    <s v="General - Sga"/>
    <x v="14"/>
    <s v="Fully Meets"/>
    <x v="4"/>
  </r>
  <r>
    <x v="1"/>
    <s v="Underground"/>
    <x v="18"/>
    <s v="Fully Meets"/>
    <x v="0"/>
  </r>
  <r>
    <x v="1"/>
    <s v="General - Sga"/>
    <x v="2"/>
    <s v="Fully Meets"/>
    <x v="0"/>
  </r>
  <r>
    <x v="1"/>
    <s v="Engineers"/>
    <x v="13"/>
    <s v="Fully Meets"/>
    <x v="0"/>
  </r>
  <r>
    <x v="1"/>
    <s v="Underground"/>
    <x v="4"/>
    <s v="Fully Meets"/>
    <x v="2"/>
  </r>
  <r>
    <x v="1"/>
    <s v="Project Management - Con"/>
    <x v="19"/>
    <s v="Fully Meets"/>
    <x v="0"/>
  </r>
  <r>
    <x v="1"/>
    <s v="Splicing"/>
    <x v="4"/>
    <s v="Fully Meets"/>
    <x v="4"/>
  </r>
  <r>
    <x v="1"/>
    <s v="Field Operations"/>
    <x v="17"/>
    <s v="Fully Meets"/>
    <x v="0"/>
  </r>
  <r>
    <x v="1"/>
    <s v="Engineers"/>
    <x v="7"/>
    <s v="Fully Meets"/>
    <x v="3"/>
  </r>
  <r>
    <x v="1"/>
    <s v="Project Management - Con"/>
    <x v="19"/>
    <s v="Fully Meets"/>
    <x v="0"/>
  </r>
  <r>
    <x v="1"/>
    <s v="Field Operations"/>
    <x v="10"/>
    <s v="Fully Meets"/>
    <x v="3"/>
  </r>
  <r>
    <x v="1"/>
    <s v="Aerial"/>
    <x v="18"/>
    <s v="Fully Meets"/>
    <x v="2"/>
  </r>
  <r>
    <x v="1"/>
    <s v="General - Con"/>
    <x v="4"/>
    <s v="Fully Meets"/>
    <x v="3"/>
  </r>
  <r>
    <x v="1"/>
    <s v="Field Operations"/>
    <x v="6"/>
    <s v="Fully Meets"/>
    <x v="0"/>
  </r>
  <r>
    <x v="1"/>
    <s v="General - Con"/>
    <x v="14"/>
    <s v="Fully Meets"/>
    <x v="2"/>
  </r>
  <r>
    <x v="1"/>
    <s v="Field Operations"/>
    <x v="27"/>
    <s v="Fully Meets"/>
    <x v="2"/>
  </r>
  <r>
    <x v="1"/>
    <s v="General - Con"/>
    <x v="18"/>
    <s v="Fully Meets"/>
    <x v="0"/>
  </r>
  <r>
    <x v="1"/>
    <s v="General - Con"/>
    <x v="18"/>
    <s v="Fully Meets"/>
    <x v="2"/>
  </r>
  <r>
    <x v="1"/>
    <s v="Field Operations"/>
    <x v="31"/>
    <s v="Fully Meets"/>
    <x v="2"/>
  </r>
  <r>
    <x v="1"/>
    <s v="Field Operations"/>
    <x v="19"/>
    <s v="Fully Meets"/>
    <x v="3"/>
  </r>
  <r>
    <x v="1"/>
    <s v="Field Operations"/>
    <x v="6"/>
    <s v="Fully Meets"/>
    <x v="2"/>
  </r>
  <r>
    <x v="1"/>
    <s v="General - Con"/>
    <x v="18"/>
    <s v="Fully Meets"/>
    <x v="4"/>
  </r>
  <r>
    <x v="1"/>
    <s v="Aerial"/>
    <x v="18"/>
    <s v="Fully Meets"/>
    <x v="3"/>
  </r>
  <r>
    <x v="1"/>
    <s v="Field Operations"/>
    <x v="20"/>
    <s v="Fully Meets"/>
    <x v="4"/>
  </r>
  <r>
    <x v="1"/>
    <s v="Field Operations"/>
    <x v="19"/>
    <s v="Fully Meets"/>
    <x v="0"/>
  </r>
  <r>
    <x v="1"/>
    <s v="Executive"/>
    <x v="62"/>
    <s v="Fully Meets"/>
    <x v="2"/>
  </r>
  <r>
    <x v="1"/>
    <s v="Field Operations"/>
    <x v="14"/>
    <s v="Fully Meets"/>
    <x v="4"/>
  </r>
  <r>
    <x v="1"/>
    <s v="Aerial"/>
    <x v="4"/>
    <s v="Fully Meets"/>
    <x v="3"/>
  </r>
  <r>
    <x v="1"/>
    <s v="Finance &amp; Accounting"/>
    <x v="45"/>
    <s v="Fully Meets"/>
    <x v="0"/>
  </r>
  <r>
    <x v="1"/>
    <s v="Field Operations"/>
    <x v="29"/>
    <s v="Fully Meets"/>
    <x v="0"/>
  </r>
  <r>
    <x v="1"/>
    <s v="Shop (Fleet)"/>
    <x v="19"/>
    <s v="Fully Meets"/>
    <x v="0"/>
  </r>
  <r>
    <x v="1"/>
    <s v="General - Con"/>
    <x v="6"/>
    <s v="Fully Meets"/>
    <x v="2"/>
  </r>
  <r>
    <x v="1"/>
    <s v="Field Operations"/>
    <x v="6"/>
    <s v="Fully Meets"/>
    <x v="2"/>
  </r>
  <r>
    <x v="1"/>
    <s v="Catv"/>
    <x v="18"/>
    <s v="Fully Meets"/>
    <x v="4"/>
  </r>
  <r>
    <x v="1"/>
    <s v="Field Operations"/>
    <x v="4"/>
    <s v="Fully Meets"/>
    <x v="0"/>
  </r>
  <r>
    <x v="1"/>
    <s v="Wireline Construction"/>
    <x v="23"/>
    <s v="Fully Meets"/>
    <x v="2"/>
  </r>
  <r>
    <x v="1"/>
    <s v="General - Con"/>
    <x v="11"/>
    <s v="Fully Meets"/>
    <x v="3"/>
  </r>
  <r>
    <x v="1"/>
    <s v="Splicing"/>
    <x v="18"/>
    <s v="Fully Meets"/>
    <x v="2"/>
  </r>
  <r>
    <x v="1"/>
    <s v="Engineers"/>
    <x v="7"/>
    <s v="Fully Meets"/>
    <x v="2"/>
  </r>
  <r>
    <x v="1"/>
    <s v="Underground"/>
    <x v="17"/>
    <s v="Fully Meets"/>
    <x v="2"/>
  </r>
  <r>
    <x v="1"/>
    <s v="General - Con"/>
    <x v="6"/>
    <s v="Fully Meets"/>
    <x v="4"/>
  </r>
  <r>
    <x v="1"/>
    <s v="Shop (Fleet)"/>
    <x v="57"/>
    <s v="Fully Meets"/>
    <x v="2"/>
  </r>
  <r>
    <x v="1"/>
    <s v="General - Sga"/>
    <x v="25"/>
    <s v="Fully Meets"/>
    <x v="3"/>
  </r>
  <r>
    <x v="1"/>
    <s v="General - Con"/>
    <x v="4"/>
    <s v="Fully Meets"/>
    <x v="0"/>
  </r>
  <r>
    <x v="1"/>
    <s v="Field Operations"/>
    <x v="23"/>
    <s v="Fully Meets"/>
    <x v="2"/>
  </r>
  <r>
    <x v="1"/>
    <s v="General - Con"/>
    <x v="4"/>
    <s v="Fully Meets"/>
    <x v="3"/>
  </r>
  <r>
    <x v="1"/>
    <s v="General - Con"/>
    <x v="6"/>
    <s v="Fully Meets"/>
    <x v="0"/>
  </r>
  <r>
    <x v="1"/>
    <s v="Field Operations"/>
    <x v="4"/>
    <s v="Fully Meets"/>
    <x v="3"/>
  </r>
  <r>
    <x v="1"/>
    <s v="General - Con"/>
    <x v="6"/>
    <s v="Fully Meets"/>
    <x v="0"/>
  </r>
  <r>
    <x v="1"/>
    <s v="General - Sga"/>
    <x v="36"/>
    <s v="Fully Meets"/>
    <x v="4"/>
  </r>
  <r>
    <x v="1"/>
    <s v="Wireline Construction"/>
    <x v="6"/>
    <s v="Fully Meets"/>
    <x v="0"/>
  </r>
  <r>
    <x v="1"/>
    <s v="Field Operations"/>
    <x v="18"/>
    <s v="Fully Meets"/>
    <x v="2"/>
  </r>
  <r>
    <x v="1"/>
    <s v="Field Operations"/>
    <x v="29"/>
    <s v="Fully Meets"/>
    <x v="0"/>
  </r>
  <r>
    <x v="1"/>
    <s v="Field Operations"/>
    <x v="4"/>
    <s v="Fully Meets"/>
    <x v="0"/>
  </r>
  <r>
    <x v="1"/>
    <s v="Executive"/>
    <x v="13"/>
    <s v="Fully Meets"/>
    <x v="3"/>
  </r>
  <r>
    <x v="1"/>
    <s v="Project Management - Con"/>
    <x v="14"/>
    <s v="Fully Meets"/>
    <x v="3"/>
  </r>
  <r>
    <x v="0"/>
    <s v="General - Con"/>
    <x v="11"/>
    <s v="Fully Meets"/>
    <x v="0"/>
  </r>
  <r>
    <x v="0"/>
    <s v="General - Sga"/>
    <x v="4"/>
    <s v="Fully Meets"/>
    <x v="4"/>
  </r>
  <r>
    <x v="0"/>
    <s v="Technology / It"/>
    <x v="25"/>
    <s v="Fully Meets"/>
    <x v="3"/>
  </r>
  <r>
    <x v="0"/>
    <s v="Field Operations"/>
    <x v="4"/>
    <s v="Fully Meets"/>
    <x v="0"/>
  </r>
  <r>
    <x v="0"/>
    <s v="Field Operations"/>
    <x v="4"/>
    <s v="Fully Meets"/>
    <x v="3"/>
  </r>
  <r>
    <x v="0"/>
    <s v="General - Con"/>
    <x v="22"/>
    <s v="Fully Meets"/>
    <x v="0"/>
  </r>
  <r>
    <x v="0"/>
    <s v="Field Operations"/>
    <x v="5"/>
    <s v="Fully Meets"/>
    <x v="0"/>
  </r>
  <r>
    <x v="0"/>
    <s v="Engineers"/>
    <x v="7"/>
    <s v="Fully Meets"/>
    <x v="2"/>
  </r>
  <r>
    <x v="0"/>
    <s v="General - Con"/>
    <x v="6"/>
    <s v="Fully Meets"/>
    <x v="2"/>
  </r>
  <r>
    <x v="0"/>
    <s v="Field Operations"/>
    <x v="15"/>
    <s v="Fully Meets"/>
    <x v="2"/>
  </r>
  <r>
    <x v="0"/>
    <s v="Project Management - Con"/>
    <x v="12"/>
    <s v="Fully Meets"/>
    <x v="2"/>
  </r>
  <r>
    <x v="0"/>
    <s v="Wireline Construction"/>
    <x v="11"/>
    <s v="Fully Meets"/>
    <x v="2"/>
  </r>
  <r>
    <x v="0"/>
    <s v="Aerial"/>
    <x v="11"/>
    <s v="Fully Meets"/>
    <x v="2"/>
  </r>
  <r>
    <x v="0"/>
    <s v="Fielders"/>
    <x v="7"/>
    <s v="Fully Meets"/>
    <x v="2"/>
  </r>
  <r>
    <x v="0"/>
    <s v="Wireline Construction"/>
    <x v="4"/>
    <s v="Fully Meets"/>
    <x v="0"/>
  </r>
  <r>
    <x v="0"/>
    <s v="Field Operations"/>
    <x v="4"/>
    <s v="Fully Meets"/>
    <x v="0"/>
  </r>
  <r>
    <x v="0"/>
    <s v="Field Operations"/>
    <x v="36"/>
    <s v="Fully Meets"/>
    <x v="2"/>
  </r>
  <r>
    <x v="0"/>
    <s v="Engineers"/>
    <x v="7"/>
    <s v="Fully Meets"/>
    <x v="2"/>
  </r>
  <r>
    <x v="0"/>
    <s v="Wireline Construction"/>
    <x v="30"/>
    <s v="Fully Meets"/>
    <x v="0"/>
  </r>
  <r>
    <x v="0"/>
    <s v="Engineers"/>
    <x v="7"/>
    <s v="Fully Meets"/>
    <x v="2"/>
  </r>
  <r>
    <x v="0"/>
    <s v="Field Operations"/>
    <x v="6"/>
    <s v="Fully Meets"/>
    <x v="2"/>
  </r>
  <r>
    <x v="0"/>
    <s v="Underground"/>
    <x v="17"/>
    <s v="Fully Meets"/>
    <x v="2"/>
  </r>
  <r>
    <x v="0"/>
    <s v="Aerial"/>
    <x v="18"/>
    <s v="Fully Meets"/>
    <x v="0"/>
  </r>
  <r>
    <x v="0"/>
    <s v="Field Operations"/>
    <x v="4"/>
    <s v="Fully Meets"/>
    <x v="3"/>
  </r>
  <r>
    <x v="0"/>
    <s v="Wireline Construction"/>
    <x v="4"/>
    <s v="Fully Meets"/>
    <x v="3"/>
  </r>
  <r>
    <x v="0"/>
    <s v="Wireline Construction"/>
    <x v="4"/>
    <s v="Fully Meets"/>
    <x v="4"/>
  </r>
  <r>
    <x v="0"/>
    <s v="Splicing"/>
    <x v="4"/>
    <s v="Fully Meets"/>
    <x v="2"/>
  </r>
  <r>
    <x v="0"/>
    <s v="Field Operations"/>
    <x v="4"/>
    <s v="Fully Meets"/>
    <x v="3"/>
  </r>
  <r>
    <x v="0"/>
    <s v="Field Operations"/>
    <x v="20"/>
    <s v="Fully Meets"/>
    <x v="2"/>
  </r>
  <r>
    <x v="0"/>
    <s v="General - Eng"/>
    <x v="7"/>
    <s v="Fully Meets"/>
    <x v="0"/>
  </r>
  <r>
    <x v="0"/>
    <s v="General - Con"/>
    <x v="4"/>
    <s v="Fully Meets"/>
    <x v="3"/>
  </r>
  <r>
    <x v="0"/>
    <s v="Wireless"/>
    <x v="18"/>
    <s v="Fully Meets"/>
    <x v="3"/>
  </r>
  <r>
    <x v="0"/>
    <s v="Field Operations"/>
    <x v="4"/>
    <s v="Fully Meets"/>
    <x v="2"/>
  </r>
  <r>
    <x v="0"/>
    <s v="General - Con"/>
    <x v="18"/>
    <s v="Fully Meets"/>
    <x v="0"/>
  </r>
  <r>
    <x v="0"/>
    <s v="Field Operations"/>
    <x v="17"/>
    <s v="Fully Meets"/>
    <x v="0"/>
  </r>
  <r>
    <x v="0"/>
    <s v="General - Con"/>
    <x v="4"/>
    <s v="Fully Meets"/>
    <x v="2"/>
  </r>
  <r>
    <x v="0"/>
    <s v="Wireline Construction"/>
    <x v="6"/>
    <s v="Fully Meets"/>
    <x v="4"/>
  </r>
  <r>
    <x v="0"/>
    <s v="Field Operations"/>
    <x v="18"/>
    <s v="Fully Meets"/>
    <x v="2"/>
  </r>
  <r>
    <x v="0"/>
    <s v="Field Operations"/>
    <x v="29"/>
    <s v="Fully Meets"/>
    <x v="0"/>
  </r>
  <r>
    <x v="0"/>
    <s v="Field Operations"/>
    <x v="4"/>
    <s v="Fully Meets"/>
    <x v="4"/>
  </r>
  <r>
    <x v="0"/>
    <s v="Executive"/>
    <x v="13"/>
    <s v="Fully Meets"/>
    <x v="0"/>
  </r>
  <r>
    <x v="0"/>
    <s v="Project Management - Con"/>
    <x v="14"/>
    <s v="Fully Meets"/>
    <x v="4"/>
  </r>
  <r>
    <x v="0"/>
    <s v="Wireless"/>
    <x v="19"/>
    <s v="Fully Meets"/>
    <x v="0"/>
  </r>
  <r>
    <x v="0"/>
    <s v="Catv"/>
    <x v="4"/>
    <s v="Fully Meets"/>
    <x v="0"/>
  </r>
  <r>
    <x v="0"/>
    <s v="Field Operations"/>
    <x v="15"/>
    <s v="Fully Meets"/>
    <x v="2"/>
  </r>
  <r>
    <x v="0"/>
    <s v="Engineers"/>
    <x v="6"/>
    <s v="Fully Meets"/>
    <x v="4"/>
  </r>
  <r>
    <x v="0"/>
    <s v="Yard (Material Handling)"/>
    <x v="14"/>
    <s v="Fully Meets"/>
    <x v="4"/>
  </r>
  <r>
    <x v="0"/>
    <s v="Field Operations"/>
    <x v="4"/>
    <s v="Fully Meets"/>
    <x v="3"/>
  </r>
  <r>
    <x v="0"/>
    <s v="General - Eng"/>
    <x v="34"/>
    <s v="Fully Meets"/>
    <x v="0"/>
  </r>
  <r>
    <x v="0"/>
    <s v="Engineers"/>
    <x v="56"/>
    <s v="Fully Meets"/>
    <x v="4"/>
  </r>
  <r>
    <x v="0"/>
    <s v="Aerial"/>
    <x v="11"/>
    <s v="Exceeds"/>
    <x v="4"/>
  </r>
  <r>
    <x v="0"/>
    <s v="Engineers"/>
    <x v="46"/>
    <s v="Fully Meets"/>
    <x v="2"/>
  </r>
  <r>
    <x v="0"/>
    <s v="Engineers"/>
    <x v="7"/>
    <s v="Fully Meets"/>
    <x v="2"/>
  </r>
  <r>
    <x v="0"/>
    <s v="General - Con"/>
    <x v="18"/>
    <s v="Fully Meets"/>
    <x v="4"/>
  </r>
  <r>
    <x v="0"/>
    <s v="Field Operations"/>
    <x v="20"/>
    <s v="Fully Meets"/>
    <x v="3"/>
  </r>
  <r>
    <x v="0"/>
    <s v="General - Con"/>
    <x v="6"/>
    <s v="Fully Meets"/>
    <x v="0"/>
  </r>
  <r>
    <x v="0"/>
    <s v="General - Con"/>
    <x v="18"/>
    <s v="Fully Meets"/>
    <x v="3"/>
  </r>
  <r>
    <x v="0"/>
    <s v="Project Management - Con"/>
    <x v="12"/>
    <s v="Fully Meets"/>
    <x v="0"/>
  </r>
  <r>
    <x v="0"/>
    <s v="Field Operations"/>
    <x v="5"/>
    <s v="Fully Meets"/>
    <x v="4"/>
  </r>
  <r>
    <x v="0"/>
    <s v="Catv"/>
    <x v="14"/>
    <s v="Fully Meets"/>
    <x v="2"/>
  </r>
  <r>
    <x v="0"/>
    <s v="Wireline Construction"/>
    <x v="5"/>
    <s v="Fully Meets"/>
    <x v="2"/>
  </r>
  <r>
    <x v="0"/>
    <s v="Billable Consultants"/>
    <x v="7"/>
    <s v="Fully Meets"/>
    <x v="0"/>
  </r>
  <r>
    <x v="0"/>
    <s v="Splicing"/>
    <x v="9"/>
    <s v="Fully Meets"/>
    <x v="2"/>
  </r>
  <r>
    <x v="0"/>
    <s v="Field Operations"/>
    <x v="4"/>
    <s v="Fully Meets"/>
    <x v="0"/>
  </r>
  <r>
    <x v="0"/>
    <s v="Field Operations"/>
    <x v="4"/>
    <s v="Fully Meets"/>
    <x v="2"/>
  </r>
  <r>
    <x v="0"/>
    <s v="General - Eng"/>
    <x v="19"/>
    <s v="Fully Meets"/>
    <x v="0"/>
  </r>
  <r>
    <x v="0"/>
    <s v="Wireline Construction"/>
    <x v="35"/>
    <s v="Fully Meets"/>
    <x v="4"/>
  </r>
  <r>
    <x v="0"/>
    <s v="Field Operations"/>
    <x v="6"/>
    <s v="Fully Meets"/>
    <x v="2"/>
  </r>
  <r>
    <x v="0"/>
    <s v="Project Management - Con"/>
    <x v="19"/>
    <s v="Fully Meets"/>
    <x v="0"/>
  </r>
  <r>
    <x v="0"/>
    <s v="General - Con"/>
    <x v="9"/>
    <s v="Fully Meets"/>
    <x v="3"/>
  </r>
  <r>
    <x v="0"/>
    <s v="Field Operations"/>
    <x v="4"/>
    <s v="Fully Meets"/>
    <x v="0"/>
  </r>
  <r>
    <x v="0"/>
    <s v="Fielders"/>
    <x v="7"/>
    <s v="Exceeds"/>
    <x v="2"/>
  </r>
  <r>
    <x v="0"/>
    <s v="General - Con"/>
    <x v="22"/>
    <s v="Fully Meets"/>
    <x v="0"/>
  </r>
  <r>
    <x v="0"/>
    <s v="Wireline Construction"/>
    <x v="4"/>
    <s v="Fully Meets"/>
    <x v="2"/>
  </r>
  <r>
    <x v="0"/>
    <s v="Field Operations"/>
    <x v="6"/>
    <s v="Fully Meets"/>
    <x v="2"/>
  </r>
  <r>
    <x v="0"/>
    <s v="Aerial"/>
    <x v="11"/>
    <s v="Fully Meets"/>
    <x v="0"/>
  </r>
  <r>
    <x v="0"/>
    <s v="General - Con"/>
    <x v="17"/>
    <s v="Fully Meets"/>
    <x v="2"/>
  </r>
  <r>
    <x v="0"/>
    <s v="Wireline Construction"/>
    <x v="4"/>
    <s v="Fully Meets"/>
    <x v="3"/>
  </r>
  <r>
    <x v="0"/>
    <s v="Project Management - Eng"/>
    <x v="26"/>
    <s v="Fully Meets"/>
    <x v="0"/>
  </r>
  <r>
    <x v="0"/>
    <s v="General - Con"/>
    <x v="6"/>
    <s v="Fully Meets"/>
    <x v="3"/>
  </r>
  <r>
    <x v="0"/>
    <s v="Field Operations"/>
    <x v="5"/>
    <s v="Fully Meets"/>
    <x v="0"/>
  </r>
  <r>
    <x v="0"/>
    <s v="Field Operations"/>
    <x v="6"/>
    <s v="Fully Meets"/>
    <x v="2"/>
  </r>
  <r>
    <x v="0"/>
    <s v="Engineers"/>
    <x v="13"/>
    <s v="Fully Meets"/>
    <x v="2"/>
  </r>
  <r>
    <x v="0"/>
    <s v="General - Eng"/>
    <x v="30"/>
    <s v="Fully Meets"/>
    <x v="4"/>
  </r>
  <r>
    <x v="0"/>
    <s v="Aerial"/>
    <x v="11"/>
    <s v="Fully Meets"/>
    <x v="2"/>
  </r>
  <r>
    <x v="0"/>
    <s v="Field Operations"/>
    <x v="4"/>
    <s v="Fully Meets"/>
    <x v="3"/>
  </r>
  <r>
    <x v="0"/>
    <s v="General - Con"/>
    <x v="4"/>
    <s v="Fully Meets"/>
    <x v="2"/>
  </r>
  <r>
    <x v="0"/>
    <s v="General - Con"/>
    <x v="6"/>
    <s v="Fully Meets"/>
    <x v="3"/>
  </r>
  <r>
    <x v="0"/>
    <s v="Engineers"/>
    <x v="26"/>
    <s v="Fully Meets"/>
    <x v="3"/>
  </r>
  <r>
    <x v="0"/>
    <s v="Catv"/>
    <x v="11"/>
    <s v="Fully Meets"/>
    <x v="2"/>
  </r>
  <r>
    <x v="0"/>
    <s v="Splicing"/>
    <x v="45"/>
    <s v="Fully Meets"/>
    <x v="0"/>
  </r>
  <r>
    <x v="0"/>
    <s v="General - Sga"/>
    <x v="13"/>
    <s v="Fully Meets"/>
    <x v="3"/>
  </r>
  <r>
    <x v="0"/>
    <s v="General - Con"/>
    <x v="18"/>
    <s v="Fully Meets"/>
    <x v="4"/>
  </r>
  <r>
    <x v="0"/>
    <s v="Fielders"/>
    <x v="7"/>
    <s v="Fully Meets"/>
    <x v="2"/>
  </r>
  <r>
    <x v="0"/>
    <s v="General - Con"/>
    <x v="18"/>
    <s v="Fully Meets"/>
    <x v="3"/>
  </r>
  <r>
    <x v="0"/>
    <s v="General - Con"/>
    <x v="4"/>
    <s v="Fully Meets"/>
    <x v="4"/>
  </r>
  <r>
    <x v="0"/>
    <s v="General - Con"/>
    <x v="6"/>
    <s v="Fully Meets"/>
    <x v="4"/>
  </r>
  <r>
    <x v="0"/>
    <s v="Engineers"/>
    <x v="6"/>
    <s v="Fully Meets"/>
    <x v="3"/>
  </r>
  <r>
    <x v="0"/>
    <s v="General - Con"/>
    <x v="18"/>
    <s v="Fully Meets"/>
    <x v="0"/>
  </r>
  <r>
    <x v="0"/>
    <s v="Wireless"/>
    <x v="6"/>
    <s v="Fully Meets"/>
    <x v="3"/>
  </r>
  <r>
    <x v="0"/>
    <s v="Underground"/>
    <x v="4"/>
    <s v="Fully Meets"/>
    <x v="2"/>
  </r>
  <r>
    <x v="0"/>
    <s v="Project Management - Con"/>
    <x v="26"/>
    <s v="Exceeds"/>
    <x v="4"/>
  </r>
  <r>
    <x v="0"/>
    <s v="General - Con"/>
    <x v="6"/>
    <s v="Fully Meets"/>
    <x v="3"/>
  </r>
  <r>
    <x v="0"/>
    <s v="General - Con"/>
    <x v="6"/>
    <s v="Exceeds"/>
    <x v="4"/>
  </r>
  <r>
    <x v="0"/>
    <s v="Field Operations"/>
    <x v="36"/>
    <s v="Fully Meets"/>
    <x v="0"/>
  </r>
  <r>
    <x v="0"/>
    <s v="Field Operations"/>
    <x v="4"/>
    <s v="Fully Meets"/>
    <x v="4"/>
  </r>
  <r>
    <x v="0"/>
    <s v="General - Con"/>
    <x v="17"/>
    <s v="Needs Improvement"/>
    <x v="3"/>
  </r>
  <r>
    <x v="0"/>
    <s v="Executive"/>
    <x v="69"/>
    <s v="Needs Improvement"/>
    <x v="2"/>
  </r>
  <r>
    <x v="0"/>
    <s v="Field Operations"/>
    <x v="3"/>
    <s v="Needs Improvement"/>
    <x v="0"/>
  </r>
  <r>
    <x v="0"/>
    <s v="Sales &amp; Marketing"/>
    <x v="13"/>
    <s v="Needs Improvement"/>
    <x v="3"/>
  </r>
  <r>
    <x v="0"/>
    <s v="General - Con"/>
    <x v="4"/>
    <s v="Fully Meets"/>
    <x v="2"/>
  </r>
  <r>
    <x v="0"/>
    <s v="Engineers"/>
    <x v="7"/>
    <s v="Fully Meets"/>
    <x v="3"/>
  </r>
  <r>
    <x v="0"/>
    <s v="Field Operations"/>
    <x v="7"/>
    <s v="Needs Improvement"/>
    <x v="2"/>
  </r>
  <r>
    <x v="0"/>
    <s v="General - Con"/>
    <x v="4"/>
    <s v="Fully Meets"/>
    <x v="2"/>
  </r>
  <r>
    <x v="0"/>
    <s v="General - Con"/>
    <x v="6"/>
    <s v="Fully Meets"/>
    <x v="2"/>
  </r>
  <r>
    <x v="0"/>
    <s v="Engineers"/>
    <x v="7"/>
    <s v="Fully Meets"/>
    <x v="0"/>
  </r>
  <r>
    <x v="0"/>
    <s v="Yard (Material Handling)"/>
    <x v="12"/>
    <s v="Needs Improvement"/>
    <x v="0"/>
  </r>
  <r>
    <x v="0"/>
    <s v="Field Operations"/>
    <x v="6"/>
    <s v="Fully Meets"/>
    <x v="2"/>
  </r>
  <r>
    <x v="0"/>
    <s v="General - Con"/>
    <x v="18"/>
    <s v="Fully Meets"/>
    <x v="4"/>
  </r>
  <r>
    <x v="0"/>
    <s v="Field Operations"/>
    <x v="15"/>
    <s v="Fully Meets"/>
    <x v="2"/>
  </r>
  <r>
    <x v="0"/>
    <s v="Technology / It"/>
    <x v="19"/>
    <s v="Fully Meets"/>
    <x v="2"/>
  </r>
  <r>
    <x v="0"/>
    <s v="Executive"/>
    <x v="35"/>
    <s v="Fully Meets"/>
    <x v="3"/>
  </r>
  <r>
    <x v="0"/>
    <s v="Aerial"/>
    <x v="11"/>
    <s v="Fully Meets"/>
    <x v="2"/>
  </r>
  <r>
    <x v="0"/>
    <s v="Sales &amp; Marketing"/>
    <x v="35"/>
    <s v="Fully Meets"/>
    <x v="0"/>
  </r>
  <r>
    <x v="0"/>
    <s v="Catv"/>
    <x v="26"/>
    <s v="Fully Meets"/>
    <x v="3"/>
  </r>
  <r>
    <x v="0"/>
    <s v="Wireline Construction"/>
    <x v="17"/>
    <s v="Fully Meets"/>
    <x v="2"/>
  </r>
  <r>
    <x v="0"/>
    <s v="Field Operations"/>
    <x v="14"/>
    <s v="Fully Meets"/>
    <x v="0"/>
  </r>
  <r>
    <x v="0"/>
    <s v="Fielders"/>
    <x v="7"/>
    <s v="Fully Meets"/>
    <x v="4"/>
  </r>
  <r>
    <x v="0"/>
    <s v="General - Con"/>
    <x v="30"/>
    <s v="Fully Meets"/>
    <x v="0"/>
  </r>
  <r>
    <x v="0"/>
    <s v="Field Operations"/>
    <x v="64"/>
    <s v="Fully Meets"/>
    <x v="0"/>
  </r>
  <r>
    <x v="0"/>
    <s v="Project Management - Con"/>
    <x v="19"/>
    <s v="Fully Meets"/>
    <x v="2"/>
  </r>
  <r>
    <x v="0"/>
    <s v="General - Sga"/>
    <x v="71"/>
    <s v="Fully Meets"/>
    <x v="2"/>
  </r>
  <r>
    <x v="0"/>
    <s v="Executive"/>
    <x v="35"/>
    <s v="Fully Meets"/>
    <x v="2"/>
  </r>
  <r>
    <x v="0"/>
    <s v="General - Con"/>
    <x v="63"/>
    <s v="Fully Meets"/>
    <x v="0"/>
  </r>
  <r>
    <x v="0"/>
    <s v="Field Operations"/>
    <x v="4"/>
    <s v="Fully Meets"/>
    <x v="0"/>
  </r>
  <r>
    <x v="0"/>
    <s v="Shop (Fleet)"/>
    <x v="37"/>
    <s v="Fully Meets"/>
    <x v="0"/>
  </r>
  <r>
    <x v="0"/>
    <s v="General - Con"/>
    <x v="17"/>
    <s v="Fully Meets"/>
    <x v="0"/>
  </r>
  <r>
    <x v="0"/>
    <s v="Wireline Construction"/>
    <x v="6"/>
    <s v="Fully Meets"/>
    <x v="2"/>
  </r>
  <r>
    <x v="0"/>
    <s v="Field Operations"/>
    <x v="23"/>
    <s v="Fully Meets"/>
    <x v="4"/>
  </r>
  <r>
    <x v="0"/>
    <s v="Field Operations"/>
    <x v="14"/>
    <s v="Fully Meets"/>
    <x v="2"/>
  </r>
  <r>
    <x v="0"/>
    <s v="Shop (Fleet)"/>
    <x v="57"/>
    <s v="Fully Meets"/>
    <x v="3"/>
  </r>
  <r>
    <x v="0"/>
    <s v="Wireless"/>
    <x v="18"/>
    <s v="Fully Meets"/>
    <x v="3"/>
  </r>
  <r>
    <x v="0"/>
    <s v="Fielders"/>
    <x v="7"/>
    <s v="Fully Meets"/>
    <x v="4"/>
  </r>
  <r>
    <x v="0"/>
    <s v="General - Sga"/>
    <x v="13"/>
    <s v="Fully Meets"/>
    <x v="2"/>
  </r>
  <r>
    <x v="0"/>
    <s v="Wireline Construction"/>
    <x v="4"/>
    <s v="Fully Meets"/>
    <x v="4"/>
  </r>
  <r>
    <x v="0"/>
    <s v="Catv"/>
    <x v="11"/>
    <s v="Fully Meets"/>
    <x v="2"/>
  </r>
  <r>
    <x v="0"/>
    <s v="Field Operations"/>
    <x v="18"/>
    <s v="Fully Meets"/>
    <x v="2"/>
  </r>
  <r>
    <x v="0"/>
    <s v="Field Operations"/>
    <x v="18"/>
    <s v="Fully Meets"/>
    <x v="0"/>
  </r>
  <r>
    <x v="0"/>
    <s v="Field Operations"/>
    <x v="29"/>
    <s v="Fully Meets"/>
    <x v="2"/>
  </r>
  <r>
    <x v="0"/>
    <s v="Field Operations"/>
    <x v="4"/>
    <s v="Fully Meets"/>
    <x v="0"/>
  </r>
  <r>
    <x v="0"/>
    <s v="Field Operations"/>
    <x v="21"/>
    <s v="Fully Meets"/>
    <x v="0"/>
  </r>
  <r>
    <x v="0"/>
    <s v="Field Operations"/>
    <x v="12"/>
    <s v="Fully Meets"/>
    <x v="0"/>
  </r>
  <r>
    <x v="0"/>
    <s v="Project Management - Con"/>
    <x v="12"/>
    <s v="Fully Meets"/>
    <x v="3"/>
  </r>
  <r>
    <x v="0"/>
    <s v="General - Con"/>
    <x v="31"/>
    <s v="Exceeds"/>
    <x v="2"/>
  </r>
  <r>
    <x v="0"/>
    <s v="Wireline Construction"/>
    <x v="18"/>
    <s v="Fully Meets"/>
    <x v="0"/>
  </r>
  <r>
    <x v="0"/>
    <s v="Field Operations"/>
    <x v="4"/>
    <s v="Fully Meets"/>
    <x v="4"/>
  </r>
  <r>
    <x v="0"/>
    <s v="Engineers"/>
    <x v="7"/>
    <s v="Needs Improvement"/>
    <x v="3"/>
  </r>
  <r>
    <x v="0"/>
    <s v="Project Management - Con"/>
    <x v="6"/>
    <s v="Exceeds"/>
    <x v="0"/>
  </r>
  <r>
    <x v="0"/>
    <s v="Yard (Material Handling)"/>
    <x v="81"/>
    <s v="Fully Meets"/>
    <x v="4"/>
  </r>
  <r>
    <x v="0"/>
    <s v="Field Operations"/>
    <x v="6"/>
    <s v="Needs Improvement"/>
    <x v="3"/>
  </r>
  <r>
    <x v="0"/>
    <s v="Yard (Material Handling)"/>
    <x v="14"/>
    <s v="Needs Improvement"/>
    <x v="0"/>
  </r>
  <r>
    <x v="0"/>
    <s v="Project Management - Con"/>
    <x v="12"/>
    <s v="Exceeds"/>
    <x v="4"/>
  </r>
  <r>
    <x v="0"/>
    <s v="Field Operations"/>
    <x v="4"/>
    <s v="Needs Improvement"/>
    <x v="4"/>
  </r>
  <r>
    <x v="0"/>
    <s v="Field Operations"/>
    <x v="4"/>
    <s v="Exceeds"/>
    <x v="4"/>
  </r>
  <r>
    <x v="0"/>
    <s v="Finance &amp; Accounting"/>
    <x v="30"/>
    <s v="Exceeds"/>
    <x v="2"/>
  </r>
  <r>
    <x v="0"/>
    <s v="Project Management - Con"/>
    <x v="38"/>
    <s v="Needs Improvement"/>
    <x v="0"/>
  </r>
  <r>
    <x v="0"/>
    <s v="Splicing"/>
    <x v="9"/>
    <s v="Needs Improvement"/>
    <x v="2"/>
  </r>
  <r>
    <x v="0"/>
    <s v="Splicing"/>
    <x v="4"/>
    <s v="Exceeds"/>
    <x v="2"/>
  </r>
  <r>
    <x v="0"/>
    <s v="Field Operations"/>
    <x v="6"/>
    <s v="Exceeds"/>
    <x v="4"/>
  </r>
  <r>
    <x v="0"/>
    <s v="General - Sga"/>
    <x v="25"/>
    <s v="Needs Improvement"/>
    <x v="2"/>
  </r>
  <r>
    <x v="0"/>
    <s v="Field Operations"/>
    <x v="6"/>
    <s v="Exceeds"/>
    <x v="0"/>
  </r>
  <r>
    <x v="0"/>
    <s v="Field Operations"/>
    <x v="11"/>
    <s v="Exceeds"/>
    <x v="0"/>
  </r>
  <r>
    <x v="0"/>
    <s v="Field Operations"/>
    <x v="30"/>
    <s v="Needs Improvement"/>
    <x v="3"/>
  </r>
  <r>
    <x v="0"/>
    <s v="Field Operations"/>
    <x v="6"/>
    <s v="Exceeds"/>
    <x v="3"/>
  </r>
  <r>
    <x v="0"/>
    <s v="Aerial"/>
    <x v="11"/>
    <s v="Exceeds"/>
    <x v="2"/>
  </r>
  <r>
    <x v="0"/>
    <s v="General - Con"/>
    <x v="4"/>
    <s v="Exceeds"/>
    <x v="3"/>
  </r>
  <r>
    <x v="0"/>
    <s v="Field Operations"/>
    <x v="6"/>
    <s v="Needs Improvement"/>
    <x v="0"/>
  </r>
  <r>
    <x v="0"/>
    <s v="Field Operations"/>
    <x v="18"/>
    <s v="Exceeds"/>
    <x v="3"/>
  </r>
  <r>
    <x v="0"/>
    <s v="General - Sga"/>
    <x v="25"/>
    <s v="Exceeds"/>
    <x v="0"/>
  </r>
  <r>
    <x v="0"/>
    <s v="Field Operations"/>
    <x v="5"/>
    <s v="Needs Improvement"/>
    <x v="3"/>
  </r>
  <r>
    <x v="0"/>
    <s v="General - Sga"/>
    <x v="14"/>
    <s v="Exceeds"/>
    <x v="4"/>
  </r>
  <r>
    <x v="0"/>
    <s v="General - Con"/>
    <x v="11"/>
    <s v="Fully Meets"/>
    <x v="3"/>
  </r>
  <r>
    <x v="0"/>
    <s v="Field Operations"/>
    <x v="4"/>
    <s v="Needs Improvement"/>
    <x v="2"/>
  </r>
  <r>
    <x v="0"/>
    <s v="Wireless"/>
    <x v="14"/>
    <s v="Exceeds"/>
    <x v="2"/>
  </r>
  <r>
    <x v="0"/>
    <s v="Field Operations"/>
    <x v="6"/>
    <s v="Exceeds"/>
    <x v="2"/>
  </r>
  <r>
    <x v="0"/>
    <s v="Finance &amp; Accounting"/>
    <x v="45"/>
    <s v="Fully Meets"/>
    <x v="0"/>
  </r>
  <r>
    <x v="0"/>
    <s v="Wireline Construction"/>
    <x v="4"/>
    <s v="Needs Improvement"/>
    <x v="4"/>
  </r>
  <r>
    <x v="0"/>
    <s v="Field Operations"/>
    <x v="4"/>
    <s v="Fully Meets"/>
    <x v="2"/>
  </r>
  <r>
    <x v="0"/>
    <s v="Wireline Construction"/>
    <x v="23"/>
    <s v="Fully Meets"/>
    <x v="3"/>
  </r>
  <r>
    <x v="0"/>
    <s v="General - Con"/>
    <x v="11"/>
    <s v="Needs Improvement"/>
    <x v="4"/>
  </r>
  <r>
    <x v="0"/>
    <s v="Yard (Material Handling)"/>
    <x v="14"/>
    <s v="Needs Improvement"/>
    <x v="2"/>
  </r>
  <r>
    <x v="0"/>
    <s v="Aerial"/>
    <x v="11"/>
    <s v="Needs Improvement"/>
    <x v="4"/>
  </r>
  <r>
    <x v="0"/>
    <s v="General - Eng"/>
    <x v="30"/>
    <s v="Needs Improvement"/>
    <x v="2"/>
  </r>
  <r>
    <x v="0"/>
    <s v="Yard (Material Handling)"/>
    <x v="14"/>
    <s v="Needs Improvement"/>
    <x v="3"/>
  </r>
  <r>
    <x v="0"/>
    <s v="Engineers"/>
    <x v="7"/>
    <s v="Needs Improvement"/>
    <x v="2"/>
  </r>
  <r>
    <x v="0"/>
    <s v="General - Sga"/>
    <x v="6"/>
    <s v="Needs Improvement"/>
    <x v="2"/>
  </r>
  <r>
    <x v="0"/>
    <s v="General - Sga"/>
    <x v="4"/>
    <s v="Needs Improvement"/>
    <x v="2"/>
  </r>
  <r>
    <x v="0"/>
    <s v="General - Eng"/>
    <x v="7"/>
    <s v="Needs Improvement"/>
    <x v="4"/>
  </r>
  <r>
    <x v="0"/>
    <s v="Aerial"/>
    <x v="18"/>
    <s v="Needs Improvement"/>
    <x v="0"/>
  </r>
  <r>
    <x v="0"/>
    <s v="Splicing"/>
    <x v="6"/>
    <s v="Needs Improvement"/>
    <x v="2"/>
  </r>
  <r>
    <x v="0"/>
    <s v="Wireline Construction"/>
    <x v="18"/>
    <s v="Fully Meets"/>
    <x v="4"/>
  </r>
  <r>
    <x v="0"/>
    <s v="Shop (Fleet)"/>
    <x v="19"/>
    <s v="Needs Improvement"/>
    <x v="2"/>
  </r>
  <r>
    <x v="0"/>
    <s v="Splicing"/>
    <x v="9"/>
    <s v="Fully Meets"/>
    <x v="0"/>
  </r>
  <r>
    <x v="0"/>
    <s v="People Services"/>
    <x v="19"/>
    <s v="Needs Improvement"/>
    <x v="0"/>
  </r>
  <r>
    <x v="0"/>
    <s v="General - Con"/>
    <x v="18"/>
    <s v="Fully Meets"/>
    <x v="2"/>
  </r>
  <r>
    <x v="0"/>
    <s v="General - Eng"/>
    <x v="6"/>
    <s v="Fully Meets"/>
    <x v="0"/>
  </r>
  <r>
    <x v="0"/>
    <s v="Field Operations"/>
    <x v="6"/>
    <s v="Fully Meets"/>
    <x v="3"/>
  </r>
  <r>
    <x v="0"/>
    <s v="Field Operations"/>
    <x v="12"/>
    <s v="Fully Meets"/>
    <x v="2"/>
  </r>
  <r>
    <x v="0"/>
    <s v="General - Con"/>
    <x v="6"/>
    <s v="Fully Meets"/>
    <x v="4"/>
  </r>
  <r>
    <x v="0"/>
    <s v="Engineers"/>
    <x v="26"/>
    <s v="Fully Meets"/>
    <x v="2"/>
  </r>
  <r>
    <x v="0"/>
    <s v="Field Operations"/>
    <x v="18"/>
    <s v="Fully Meets"/>
    <x v="4"/>
  </r>
  <r>
    <x v="0"/>
    <s v="People Services"/>
    <x v="44"/>
    <s v="Fully Meets"/>
    <x v="0"/>
  </r>
  <r>
    <x v="0"/>
    <s v="Aerial"/>
    <x v="11"/>
    <s v="Fully Meets"/>
    <x v="2"/>
  </r>
  <r>
    <x v="0"/>
    <s v="General - Con"/>
    <x v="6"/>
    <s v="Fully Meets"/>
    <x v="2"/>
  </r>
  <r>
    <x v="0"/>
    <s v="Field Operations"/>
    <x v="4"/>
    <s v="Fully Meets"/>
    <x v="2"/>
  </r>
  <r>
    <x v="0"/>
    <s v="Engineers"/>
    <x v="6"/>
    <s v="Fully Meets"/>
    <x v="4"/>
  </r>
  <r>
    <x v="0"/>
    <s v="Field Operations"/>
    <x v="5"/>
    <s v="Fully Meets"/>
    <x v="2"/>
  </r>
  <r>
    <x v="0"/>
    <s v="Field Operations"/>
    <x v="15"/>
    <s v="Fully Meets"/>
    <x v="2"/>
  </r>
  <r>
    <x v="0"/>
    <s v="Field Operations"/>
    <x v="15"/>
    <s v="Fully Meets"/>
    <x v="4"/>
  </r>
  <r>
    <x v="0"/>
    <s v="Aerial"/>
    <x v="4"/>
    <s v="Fully Meets"/>
    <x v="0"/>
  </r>
  <r>
    <x v="0"/>
    <s v="Field Operations"/>
    <x v="25"/>
    <s v="Fully Meets"/>
    <x v="0"/>
  </r>
  <r>
    <x v="0"/>
    <s v="General - Con"/>
    <x v="6"/>
    <s v="Fully Meets"/>
    <x v="0"/>
  </r>
  <r>
    <x v="0"/>
    <s v="General - Con"/>
    <x v="4"/>
    <s v="Fully Meets"/>
    <x v="2"/>
  </r>
  <r>
    <x v="0"/>
    <s v="General - Con"/>
    <x v="3"/>
    <s v="Fully Meets"/>
    <x v="3"/>
  </r>
  <r>
    <x v="0"/>
    <s v="Aerial"/>
    <x v="9"/>
    <s v="Fully Meets"/>
    <x v="4"/>
  </r>
  <r>
    <x v="0"/>
    <s v="General - Con"/>
    <x v="4"/>
    <s v="Fully Meets"/>
    <x v="4"/>
  </r>
  <r>
    <x v="0"/>
    <s v="General - Con"/>
    <x v="22"/>
    <s v="Fully Meets"/>
    <x v="3"/>
  </r>
  <r>
    <x v="0"/>
    <s v="Field Operations"/>
    <x v="4"/>
    <s v="Fully Meets"/>
    <x v="3"/>
  </r>
  <r>
    <x v="0"/>
    <s v="Billable Consultants"/>
    <x v="7"/>
    <s v="Fully Meets"/>
    <x v="0"/>
  </r>
  <r>
    <x v="0"/>
    <s v="Field Operations"/>
    <x v="4"/>
    <s v="Fully Meets"/>
    <x v="4"/>
  </r>
  <r>
    <x v="0"/>
    <s v="Yard (Material Handling)"/>
    <x v="14"/>
    <s v="Fully Meets"/>
    <x v="2"/>
  </r>
  <r>
    <x v="0"/>
    <s v="Yard (Material Handling)"/>
    <x v="14"/>
    <s v="Fully Meets"/>
    <x v="0"/>
  </r>
  <r>
    <x v="0"/>
    <s v="Field Operations"/>
    <x v="4"/>
    <s v="Fully Meets"/>
    <x v="2"/>
  </r>
  <r>
    <x v="0"/>
    <s v="General - Con"/>
    <x v="6"/>
    <s v="Fully Meets"/>
    <x v="2"/>
  </r>
  <r>
    <x v="0"/>
    <s v="Aerial"/>
    <x v="18"/>
    <s v="Fully Meets"/>
    <x v="4"/>
  </r>
  <r>
    <x v="0"/>
    <s v="Field Operations"/>
    <x v="6"/>
    <s v="Fully Meets"/>
    <x v="2"/>
  </r>
  <r>
    <x v="0"/>
    <s v="Splicing"/>
    <x v="11"/>
    <s v="Fully Meets"/>
    <x v="2"/>
  </r>
  <r>
    <x v="0"/>
    <s v="Engineers"/>
    <x v="7"/>
    <s v="Fully Meets"/>
    <x v="3"/>
  </r>
  <r>
    <x v="0"/>
    <s v="General - Sga"/>
    <x v="14"/>
    <s v="Fully Meets"/>
    <x v="4"/>
  </r>
  <r>
    <x v="0"/>
    <s v="General - Eng"/>
    <x v="12"/>
    <s v="Fully Meets"/>
    <x v="4"/>
  </r>
  <r>
    <x v="0"/>
    <s v="Shop (Fleet)"/>
    <x v="37"/>
    <s v="Fully Meets"/>
    <x v="0"/>
  </r>
  <r>
    <x v="0"/>
    <s v="General - Con"/>
    <x v="11"/>
    <s v="Fully Meets"/>
    <x v="4"/>
  </r>
  <r>
    <x v="0"/>
    <s v="Engineers"/>
    <x v="26"/>
    <s v="Fully Meets"/>
    <x v="0"/>
  </r>
  <r>
    <x v="0"/>
    <s v="General - Con"/>
    <x v="4"/>
    <s v="Fully Meets"/>
    <x v="2"/>
  </r>
  <r>
    <x v="0"/>
    <s v="General - Con"/>
    <x v="6"/>
    <s v="Exceeds"/>
    <x v="2"/>
  </r>
  <r>
    <x v="0"/>
    <s v="Field Operations"/>
    <x v="4"/>
    <s v="Fully Meets"/>
    <x v="0"/>
  </r>
  <r>
    <x v="0"/>
    <s v="General - Con"/>
    <x v="6"/>
    <s v="Fully Meets"/>
    <x v="0"/>
  </r>
  <r>
    <x v="0"/>
    <s v="Engineers"/>
    <x v="7"/>
    <s v="Fully Meets"/>
    <x v="0"/>
  </r>
  <r>
    <x v="0"/>
    <s v="General - Con"/>
    <x v="6"/>
    <s v="Needs Improvement"/>
    <x v="0"/>
  </r>
  <r>
    <x v="0"/>
    <s v="General - Con"/>
    <x v="31"/>
    <s v="Fully Meets"/>
    <x v="0"/>
  </r>
  <r>
    <x v="0"/>
    <s v="General - Con"/>
    <x v="17"/>
    <s v="Fully Meets"/>
    <x v="2"/>
  </r>
  <r>
    <x v="0"/>
    <s v="General - Con"/>
    <x v="23"/>
    <s v="Needs Improvement"/>
    <x v="4"/>
  </r>
  <r>
    <x v="0"/>
    <s v="Field Operations"/>
    <x v="26"/>
    <s v="Fully Meets"/>
    <x v="2"/>
  </r>
  <r>
    <x v="0"/>
    <s v="Isp"/>
    <x v="6"/>
    <s v="Fully Meets"/>
    <x v="4"/>
  </r>
  <r>
    <x v="0"/>
    <s v="General - Con"/>
    <x v="4"/>
    <s v="Fully Meets"/>
    <x v="3"/>
  </r>
  <r>
    <x v="0"/>
    <s v="General - Con"/>
    <x v="4"/>
    <s v="Fully Meets"/>
    <x v="2"/>
  </r>
  <r>
    <x v="0"/>
    <s v="Field Operations"/>
    <x v="23"/>
    <s v="Fully Meets"/>
    <x v="3"/>
  </r>
  <r>
    <x v="0"/>
    <s v="General - Con"/>
    <x v="4"/>
    <s v="Fully Meets"/>
    <x v="3"/>
  </r>
  <r>
    <x v="0"/>
    <s v="General - Con"/>
    <x v="6"/>
    <s v="Fully Meets"/>
    <x v="2"/>
  </r>
  <r>
    <x v="0"/>
    <s v="Field Operations"/>
    <x v="4"/>
    <s v="Fully Meets"/>
    <x v="4"/>
  </r>
  <r>
    <x v="0"/>
    <s v="General - Con"/>
    <x v="6"/>
    <s v="Fully Meets"/>
    <x v="2"/>
  </r>
  <r>
    <x v="0"/>
    <s v="General - Sga"/>
    <x v="36"/>
    <s v="Fully Meets"/>
    <x v="0"/>
  </r>
  <r>
    <x v="0"/>
    <s v="Billable Consultants"/>
    <x v="7"/>
    <s v="Fully Meets"/>
    <x v="2"/>
  </r>
  <r>
    <x v="0"/>
    <s v="General - Con"/>
    <x v="22"/>
    <s v="Fully Meets"/>
    <x v="4"/>
  </r>
  <r>
    <x v="0"/>
    <s v="Engineers"/>
    <x v="7"/>
    <s v="Fully Meets"/>
    <x v="3"/>
  </r>
  <r>
    <x v="0"/>
    <s v="General - Sga"/>
    <x v="19"/>
    <s v="Exceeds"/>
    <x v="4"/>
  </r>
  <r>
    <x v="0"/>
    <s v="Splicing"/>
    <x v="9"/>
    <s v="PIP"/>
    <x v="4"/>
  </r>
  <r>
    <x v="0"/>
    <s v="Field Operations"/>
    <x v="22"/>
    <s v="PIP"/>
    <x v="2"/>
  </r>
  <r>
    <x v="0"/>
    <s v="General - Sga"/>
    <x v="3"/>
    <s v="PIP"/>
    <x v="2"/>
  </r>
  <r>
    <x v="0"/>
    <s v="Finance &amp; Accounting"/>
    <x v="0"/>
    <s v="PIP"/>
    <x v="0"/>
  </r>
  <r>
    <x v="0"/>
    <s v="Field Operations"/>
    <x v="4"/>
    <s v="PIP"/>
    <x v="3"/>
  </r>
  <r>
    <x v="0"/>
    <s v="Project Management - Con"/>
    <x v="19"/>
    <s v="PIP"/>
    <x v="2"/>
  </r>
  <r>
    <x v="0"/>
    <s v="Finance &amp; Accounting"/>
    <x v="30"/>
    <s v="PIP"/>
    <x v="2"/>
  </r>
  <r>
    <x v="0"/>
    <s v="General - Con"/>
    <x v="6"/>
    <s v="PIP"/>
    <x v="2"/>
  </r>
  <r>
    <x v="0"/>
    <s v="Wireline Construction"/>
    <x v="30"/>
    <s v="PIP"/>
    <x v="2"/>
  </r>
  <r>
    <x v="0"/>
    <s v="Splicing"/>
    <x v="4"/>
    <s v="PIP"/>
    <x v="4"/>
  </r>
  <r>
    <x v="0"/>
    <s v="General - Con"/>
    <x v="6"/>
    <s v="PIP"/>
    <x v="2"/>
  </r>
  <r>
    <x v="0"/>
    <s v="Project Management - Con"/>
    <x v="14"/>
    <s v="Fully Meets"/>
    <x v="2"/>
  </r>
  <r>
    <x v="0"/>
    <s v="Project Management - Con"/>
    <x v="6"/>
    <s v="Fully Meets"/>
    <x v="4"/>
  </r>
  <r>
    <x v="0"/>
    <s v="Project Management - Con"/>
    <x v="11"/>
    <s v="Fully Meets"/>
    <x v="2"/>
  </r>
  <r>
    <x v="0"/>
    <s v="General - Eng"/>
    <x v="30"/>
    <s v="Fully Meets"/>
    <x v="3"/>
  </r>
  <r>
    <x v="0"/>
    <s v="Engineers"/>
    <x v="7"/>
    <s v="Fully Meets"/>
    <x v="2"/>
  </r>
  <r>
    <x v="0"/>
    <s v="Finance &amp; Accounting"/>
    <x v="3"/>
    <s v="Fully Meets"/>
    <x v="0"/>
  </r>
  <r>
    <x v="0"/>
    <s v="Wireline Construction"/>
    <x v="4"/>
    <s v="Fully Meets"/>
    <x v="4"/>
  </r>
  <r>
    <x v="0"/>
    <s v="Project Management - Con"/>
    <x v="14"/>
    <s v="Fully Meets"/>
    <x v="4"/>
  </r>
  <r>
    <x v="0"/>
    <s v="General - Con"/>
    <x v="14"/>
    <s v="Fully Meets"/>
    <x v="2"/>
  </r>
  <r>
    <x v="0"/>
    <s v="Engineers"/>
    <x v="38"/>
    <s v="Fully Meets"/>
    <x v="2"/>
  </r>
  <r>
    <x v="0"/>
    <s v="Field Operations"/>
    <x v="18"/>
    <s v="Fully Meets"/>
    <x v="2"/>
  </r>
  <r>
    <x v="0"/>
    <s v="Engineers"/>
    <x v="13"/>
    <s v="Fully Meets"/>
    <x v="4"/>
  </r>
  <r>
    <x v="0"/>
    <s v="Technology / It"/>
    <x v="25"/>
    <s v="Fully Meets"/>
    <x v="2"/>
  </r>
  <r>
    <x v="0"/>
    <s v="Field Operations"/>
    <x v="13"/>
    <s v="Fully Meets"/>
    <x v="0"/>
  </r>
  <r>
    <x v="0"/>
    <s v="Field Operations"/>
    <x v="4"/>
    <s v="Fully Meets"/>
    <x v="2"/>
  </r>
  <r>
    <x v="0"/>
    <s v="Project Management - Con"/>
    <x v="14"/>
    <s v="Fully Meets"/>
    <x v="3"/>
  </r>
  <r>
    <x v="0"/>
    <s v="Field Operations"/>
    <x v="23"/>
    <s v="Fully Meets"/>
    <x v="3"/>
  </r>
  <r>
    <x v="0"/>
    <s v="General - Con"/>
    <x v="4"/>
    <s v="Fully Meets"/>
    <x v="2"/>
  </r>
  <r>
    <x v="0"/>
    <s v="Fielders"/>
    <x v="7"/>
    <s v="Exceeds"/>
    <x v="0"/>
  </r>
  <r>
    <x v="0"/>
    <s v="Catv"/>
    <x v="14"/>
    <s v="Exceeds"/>
    <x v="2"/>
  </r>
  <r>
    <x v="0"/>
    <s v="General - Con"/>
    <x v="4"/>
    <s v="Exceeds"/>
    <x v="2"/>
  </r>
  <r>
    <x v="0"/>
    <s v="General - Eng"/>
    <x v="7"/>
    <s v="Exceeds"/>
    <x v="2"/>
  </r>
  <r>
    <x v="0"/>
    <s v="Wireline Construction"/>
    <x v="14"/>
    <s v="Exceeds"/>
    <x v="0"/>
  </r>
  <r>
    <x v="0"/>
    <s v="Engineers"/>
    <x v="30"/>
    <s v="Exceeds"/>
    <x v="3"/>
  </r>
  <r>
    <x v="0"/>
    <s v="Isp"/>
    <x v="39"/>
    <s v="Fully Meets"/>
    <x v="2"/>
  </r>
  <r>
    <x v="0"/>
    <s v="General - Con"/>
    <x v="4"/>
    <s v="Fully Meets"/>
    <x v="0"/>
  </r>
  <r>
    <x v="0"/>
    <s v="Splicing"/>
    <x v="9"/>
    <s v="Fully Meets"/>
    <x v="0"/>
  </r>
  <r>
    <x v="0"/>
    <s v="Underground"/>
    <x v="11"/>
    <s v="Fully Meets"/>
    <x v="3"/>
  </r>
  <r>
    <x v="0"/>
    <s v="General - Sga"/>
    <x v="58"/>
    <s v="Fully Meets"/>
    <x v="3"/>
  </r>
  <r>
    <x v="0"/>
    <s v="General - Con"/>
    <x v="11"/>
    <s v="Fully Meets"/>
    <x v="2"/>
  </r>
  <r>
    <x v="0"/>
    <s v="Field Operations"/>
    <x v="4"/>
    <s v="Fully Meets"/>
    <x v="4"/>
  </r>
  <r>
    <x v="0"/>
    <s v="Field Operations"/>
    <x v="6"/>
    <s v="Fully Meets"/>
    <x v="2"/>
  </r>
  <r>
    <x v="0"/>
    <s v="Wireless"/>
    <x v="19"/>
    <s v="Fully Meets"/>
    <x v="3"/>
  </r>
  <r>
    <x v="0"/>
    <s v="General - Con"/>
    <x v="4"/>
    <s v="Fully Meets"/>
    <x v="0"/>
  </r>
  <r>
    <x v="0"/>
    <s v="Yard (Material Handling)"/>
    <x v="12"/>
    <s v="Fully Meets"/>
    <x v="4"/>
  </r>
  <r>
    <x v="0"/>
    <s v="Project Management - Con"/>
    <x v="12"/>
    <s v="Fully Meets"/>
    <x v="4"/>
  </r>
  <r>
    <x v="0"/>
    <s v="Yard (Material Handling)"/>
    <x v="12"/>
    <s v="Fully Meets"/>
    <x v="2"/>
  </r>
  <r>
    <x v="0"/>
    <s v="Wireline Construction"/>
    <x v="18"/>
    <s v="Fully Meets"/>
    <x v="0"/>
  </r>
  <r>
    <x v="0"/>
    <s v="General - Con"/>
    <x v="14"/>
    <s v="Fully Meets"/>
    <x v="4"/>
  </r>
  <r>
    <x v="0"/>
    <s v="Field Operations"/>
    <x v="14"/>
    <s v="Fully Meets"/>
    <x v="3"/>
  </r>
  <r>
    <x v="0"/>
    <s v="Field Operations"/>
    <x v="4"/>
    <s v="Fully Meets"/>
    <x v="0"/>
  </r>
  <r>
    <x v="0"/>
    <s v="Field Operations"/>
    <x v="20"/>
    <s v="Fully Meets"/>
    <x v="0"/>
  </r>
  <r>
    <x v="0"/>
    <s v="Field Operations"/>
    <x v="17"/>
    <s v="Fully Meets"/>
    <x v="4"/>
  </r>
  <r>
    <x v="0"/>
    <s v="Field Operations"/>
    <x v="6"/>
    <s v="Fully Meets"/>
    <x v="0"/>
  </r>
  <r>
    <x v="0"/>
    <s v="Finance &amp; Accounting"/>
    <x v="2"/>
    <s v="Fully Meets"/>
    <x v="3"/>
  </r>
  <r>
    <x v="0"/>
    <s v="General - Con"/>
    <x v="3"/>
    <s v="Fully Meets"/>
    <x v="0"/>
  </r>
  <r>
    <x v="0"/>
    <s v="Wireline Construction"/>
    <x v="4"/>
    <s v="Fully Meets"/>
    <x v="4"/>
  </r>
  <r>
    <x v="0"/>
    <s v="General - Con"/>
    <x v="11"/>
    <s v="Fully Meets"/>
    <x v="2"/>
  </r>
  <r>
    <x v="0"/>
    <s v="Wireless"/>
    <x v="18"/>
    <s v="Fully Meets"/>
    <x v="4"/>
  </r>
  <r>
    <x v="0"/>
    <s v="General - Con"/>
    <x v="4"/>
    <s v="Fully Meets"/>
    <x v="0"/>
  </r>
  <r>
    <x v="0"/>
    <s v="Splicing"/>
    <x v="9"/>
    <s v="Fully Meets"/>
    <x v="4"/>
  </r>
  <r>
    <x v="0"/>
    <s v="Fielders"/>
    <x v="7"/>
    <s v="Fully Meets"/>
    <x v="3"/>
  </r>
  <r>
    <x v="0"/>
    <s v="General - Con"/>
    <x v="18"/>
    <s v="Fully Meets"/>
    <x v="3"/>
  </r>
  <r>
    <x v="0"/>
    <s v="General - Con"/>
    <x v="3"/>
    <s v="Fully Meets"/>
    <x v="4"/>
  </r>
  <r>
    <x v="0"/>
    <s v="General - Con"/>
    <x v="18"/>
    <s v="Fully Meets"/>
    <x v="4"/>
  </r>
  <r>
    <x v="0"/>
    <s v="Aerial"/>
    <x v="7"/>
    <s v="Fully Meets"/>
    <x v="0"/>
  </r>
  <r>
    <x v="0"/>
    <s v="General - Con"/>
    <x v="11"/>
    <s v="Fully Meets"/>
    <x v="2"/>
  </r>
  <r>
    <x v="0"/>
    <s v="Finance &amp; Accounting"/>
    <x v="10"/>
    <s v="Fully Meets"/>
    <x v="2"/>
  </r>
  <r>
    <x v="0"/>
    <s v="Field Operations"/>
    <x v="19"/>
    <s v="Fully Meets"/>
    <x v="4"/>
  </r>
  <r>
    <x v="0"/>
    <s v="Aerial"/>
    <x v="4"/>
    <s v="Fully Meets"/>
    <x v="2"/>
  </r>
  <r>
    <x v="0"/>
    <s v="General - Con"/>
    <x v="3"/>
    <s v="Fully Meets"/>
    <x v="0"/>
  </r>
  <r>
    <x v="0"/>
    <s v="Field Operations"/>
    <x v="17"/>
    <s v="Fully Meets"/>
    <x v="2"/>
  </r>
  <r>
    <x v="0"/>
    <s v="Aerial"/>
    <x v="18"/>
    <s v="Fully Meets"/>
    <x v="4"/>
  </r>
  <r>
    <x v="0"/>
    <s v="Project Management - Con"/>
    <x v="12"/>
    <s v="Fully Meets"/>
    <x v="0"/>
  </r>
  <r>
    <x v="0"/>
    <s v="Field Operations"/>
    <x v="6"/>
    <s v="Fully Meets"/>
    <x v="3"/>
  </r>
  <r>
    <x v="0"/>
    <s v="Field Operations"/>
    <x v="4"/>
    <s v="Fully Meets"/>
    <x v="0"/>
  </r>
  <r>
    <x v="0"/>
    <s v="Field Operations"/>
    <x v="18"/>
    <s v="Fully Meets"/>
    <x v="3"/>
  </r>
  <r>
    <x v="0"/>
    <s v="Billable Consultants"/>
    <x v="6"/>
    <s v="Fully Meets"/>
    <x v="3"/>
  </r>
  <r>
    <x v="0"/>
    <s v="Field Operations"/>
    <x v="11"/>
    <s v="Fully Meets"/>
    <x v="2"/>
  </r>
  <r>
    <x v="0"/>
    <s v="Splicing"/>
    <x v="1"/>
    <s v="Fully Meets"/>
    <x v="2"/>
  </r>
  <r>
    <x v="0"/>
    <s v="Engineers"/>
    <x v="7"/>
    <s v="Fully Meets"/>
    <x v="4"/>
  </r>
  <r>
    <x v="0"/>
    <s v="Field Operations"/>
    <x v="30"/>
    <s v="Fully Meets"/>
    <x v="0"/>
  </r>
  <r>
    <x v="0"/>
    <s v="Engineers"/>
    <x v="6"/>
    <s v="Fully Meets"/>
    <x v="3"/>
  </r>
  <r>
    <x v="0"/>
    <s v="Project Management - Con"/>
    <x v="25"/>
    <s v="Fully Meets"/>
    <x v="0"/>
  </r>
  <r>
    <x v="0"/>
    <s v="Fielders"/>
    <x v="6"/>
    <s v="Fully Meets"/>
    <x v="0"/>
  </r>
  <r>
    <x v="0"/>
    <s v="Fielders"/>
    <x v="7"/>
    <s v="Exceeds"/>
    <x v="0"/>
  </r>
  <r>
    <x v="0"/>
    <s v="General - Con"/>
    <x v="4"/>
    <s v="Fully Meets"/>
    <x v="3"/>
  </r>
  <r>
    <x v="0"/>
    <s v="General - Con"/>
    <x v="6"/>
    <s v="Fully Meets"/>
    <x v="2"/>
  </r>
  <r>
    <x v="0"/>
    <s v="Field Operations"/>
    <x v="4"/>
    <s v="Exceeds"/>
    <x v="2"/>
  </r>
  <r>
    <x v="0"/>
    <s v="Field Operations"/>
    <x v="14"/>
    <s v="Fully Meets"/>
    <x v="0"/>
  </r>
  <r>
    <x v="0"/>
    <s v="General - Con"/>
    <x v="6"/>
    <s v="Fully Meets"/>
    <x v="2"/>
  </r>
  <r>
    <x v="0"/>
    <s v="Fielders"/>
    <x v="7"/>
    <s v="Fully Meets"/>
    <x v="4"/>
  </r>
  <r>
    <x v="0"/>
    <s v="Field Operations"/>
    <x v="82"/>
    <s v="Fully Meets"/>
    <x v="0"/>
  </r>
  <r>
    <x v="0"/>
    <s v="Wireline Construction"/>
    <x v="17"/>
    <s v="Fully Meets"/>
    <x v="0"/>
  </r>
  <r>
    <x v="0"/>
    <s v="General - Con"/>
    <x v="4"/>
    <s v="Fully Meets"/>
    <x v="2"/>
  </r>
  <r>
    <x v="0"/>
    <s v="Fielders"/>
    <x v="7"/>
    <s v="PIP"/>
    <x v="2"/>
  </r>
  <r>
    <x v="0"/>
    <s v="Wireline Construction"/>
    <x v="39"/>
    <s v="Fully Meets"/>
    <x v="2"/>
  </r>
  <r>
    <x v="0"/>
    <s v="Field Operations"/>
    <x v="6"/>
    <s v="Fully Meets"/>
    <x v="4"/>
  </r>
  <r>
    <x v="0"/>
    <s v="Shop (Fleet)"/>
    <x v="21"/>
    <s v="Fully Meets"/>
    <x v="0"/>
  </r>
  <r>
    <x v="0"/>
    <s v="Project Management - Con"/>
    <x v="12"/>
    <s v="Fully Meets"/>
    <x v="0"/>
  </r>
  <r>
    <x v="0"/>
    <s v="Isp"/>
    <x v="6"/>
    <s v="Fully Meets"/>
    <x v="2"/>
  </r>
  <r>
    <x v="0"/>
    <s v="Project Management - Con"/>
    <x v="14"/>
    <s v="Fully Meets"/>
    <x v="0"/>
  </r>
  <r>
    <x v="0"/>
    <s v="Field Operations"/>
    <x v="11"/>
    <s v="Fully Meets"/>
    <x v="3"/>
  </r>
  <r>
    <x v="0"/>
    <s v="General - Sga"/>
    <x v="11"/>
    <s v="Fully Meets"/>
    <x v="2"/>
  </r>
  <r>
    <x v="0"/>
    <s v="Catv"/>
    <x v="6"/>
    <s v="Fully Meets"/>
    <x v="2"/>
  </r>
  <r>
    <x v="0"/>
    <s v="General - Con"/>
    <x v="4"/>
    <s v="Fully Meets"/>
    <x v="3"/>
  </r>
  <r>
    <x v="0"/>
    <s v="Aerial"/>
    <x v="11"/>
    <s v="Fully Meets"/>
    <x v="0"/>
  </r>
  <r>
    <x v="0"/>
    <s v="Project Management - Con"/>
    <x v="26"/>
    <s v="Fully Meets"/>
    <x v="0"/>
  </r>
  <r>
    <x v="0"/>
    <s v="Project Management - Con"/>
    <x v="26"/>
    <s v="Fully Meets"/>
    <x v="3"/>
  </r>
  <r>
    <x v="0"/>
    <s v="Splicing"/>
    <x v="26"/>
    <s v="Fully Meets"/>
    <x v="0"/>
  </r>
  <r>
    <x v="0"/>
    <s v="Engineers"/>
    <x v="6"/>
    <s v="Fully Meets"/>
    <x v="3"/>
  </r>
  <r>
    <x v="0"/>
    <s v="Aerial"/>
    <x v="4"/>
    <s v="Fully Meets"/>
    <x v="0"/>
  </r>
  <r>
    <x v="0"/>
    <s v="Project Management - Con"/>
    <x v="12"/>
    <s v="Fully Meets"/>
    <x v="2"/>
  </r>
  <r>
    <x v="0"/>
    <s v="Project Management - Con"/>
    <x v="14"/>
    <s v="Fully Meets"/>
    <x v="2"/>
  </r>
  <r>
    <x v="0"/>
    <s v="Field Operations"/>
    <x v="6"/>
    <s v="Fully Meets"/>
    <x v="2"/>
  </r>
  <r>
    <x v="0"/>
    <s v="Underground"/>
    <x v="4"/>
    <s v="Fully Meets"/>
    <x v="3"/>
  </r>
  <r>
    <x v="0"/>
    <s v="Wireline Construction"/>
    <x v="19"/>
    <s v="Fully Meets"/>
    <x v="3"/>
  </r>
  <r>
    <x v="0"/>
    <s v="Wireline Construction"/>
    <x v="4"/>
    <s v="Fully Meets"/>
    <x v="2"/>
  </r>
  <r>
    <x v="0"/>
    <s v="Field Operations"/>
    <x v="4"/>
    <s v="Fully Meets"/>
    <x v="0"/>
  </r>
  <r>
    <x v="0"/>
    <s v="Project Management - Con"/>
    <x v="12"/>
    <s v="Fully Meets"/>
    <x v="3"/>
  </r>
  <r>
    <x v="0"/>
    <s v="Fielders"/>
    <x v="7"/>
    <s v="Exceeds"/>
    <x v="3"/>
  </r>
  <r>
    <x v="0"/>
    <s v="Project Management - Con"/>
    <x v="30"/>
    <s v="Fully Meets"/>
    <x v="0"/>
  </r>
  <r>
    <x v="0"/>
    <s v="Project Management - Con"/>
    <x v="18"/>
    <s v="Fully Meets"/>
    <x v="0"/>
  </r>
  <r>
    <x v="0"/>
    <s v="Field Operations"/>
    <x v="4"/>
    <s v="Fully Meets"/>
    <x v="2"/>
  </r>
  <r>
    <x v="0"/>
    <s v="Field Operations"/>
    <x v="4"/>
    <s v="Fully Meets"/>
    <x v="0"/>
  </r>
  <r>
    <x v="0"/>
    <s v="Field Operations"/>
    <x v="6"/>
    <s v="Fully Meets"/>
    <x v="0"/>
  </r>
  <r>
    <x v="0"/>
    <s v="Catv"/>
    <x v="4"/>
    <s v="Fully Meets"/>
    <x v="3"/>
  </r>
  <r>
    <x v="0"/>
    <s v="Field Operations"/>
    <x v="18"/>
    <s v="Exceeds"/>
    <x v="2"/>
  </r>
  <r>
    <x v="0"/>
    <s v="General - Con"/>
    <x v="22"/>
    <s v="Fully Meets"/>
    <x v="0"/>
  </r>
  <r>
    <x v="0"/>
    <s v="Aerial"/>
    <x v="11"/>
    <s v="Fully Meets"/>
    <x v="2"/>
  </r>
  <r>
    <x v="0"/>
    <s v="Engineers"/>
    <x v="7"/>
    <s v="Exceeds"/>
    <x v="2"/>
  </r>
  <r>
    <x v="0"/>
    <s v="Field Operations"/>
    <x v="15"/>
    <s v="Fully Meets"/>
    <x v="2"/>
  </r>
  <r>
    <x v="0"/>
    <s v="Project Management - Con"/>
    <x v="12"/>
    <s v="Fully Meets"/>
    <x v="0"/>
  </r>
  <r>
    <x v="0"/>
    <s v="General - Sga"/>
    <x v="7"/>
    <s v="Fully Meets"/>
    <x v="3"/>
  </r>
  <r>
    <x v="0"/>
    <s v="Aerial"/>
    <x v="18"/>
    <s v="Exceeds"/>
    <x v="2"/>
  </r>
  <r>
    <x v="0"/>
    <s v="Field Operations"/>
    <x v="4"/>
    <s v="Exceeds"/>
    <x v="2"/>
  </r>
  <r>
    <x v="0"/>
    <s v="Aerial"/>
    <x v="18"/>
    <s v="Fully Meets"/>
    <x v="2"/>
  </r>
  <r>
    <x v="0"/>
    <s v="Field Operations"/>
    <x v="7"/>
    <s v="Exceeds"/>
    <x v="0"/>
  </r>
  <r>
    <x v="0"/>
    <s v="Field Operations"/>
    <x v="4"/>
    <s v="Exceeds"/>
    <x v="3"/>
  </r>
  <r>
    <x v="0"/>
    <s v="Field Operations"/>
    <x v="6"/>
    <s v="Fully Meets"/>
    <x v="0"/>
  </r>
  <r>
    <x v="0"/>
    <s v="Engineers"/>
    <x v="7"/>
    <s v="Fully Meets"/>
    <x v="2"/>
  </r>
  <r>
    <x v="0"/>
    <s v="General - Con"/>
    <x v="11"/>
    <s v="Fully Meets"/>
    <x v="2"/>
  </r>
  <r>
    <x v="0"/>
    <s v="General - Con"/>
    <x v="11"/>
    <s v="Fully Meets"/>
    <x v="3"/>
  </r>
  <r>
    <x v="0"/>
    <s v="Billable Consultants"/>
    <x v="7"/>
    <s v="Exceeds"/>
    <x v="3"/>
  </r>
  <r>
    <x v="0"/>
    <s v="General - Sga"/>
    <x v="13"/>
    <s v="Exceeds"/>
    <x v="2"/>
  </r>
  <r>
    <x v="0"/>
    <s v="Field Operations"/>
    <x v="23"/>
    <s v="Fully Meets"/>
    <x v="0"/>
  </r>
  <r>
    <x v="0"/>
    <s v="Splicing"/>
    <x v="9"/>
    <s v="Exceeds"/>
    <x v="0"/>
  </r>
  <r>
    <x v="0"/>
    <s v="General - Con"/>
    <x v="4"/>
    <s v="Fully Meets"/>
    <x v="4"/>
  </r>
  <r>
    <x v="0"/>
    <s v="Isp"/>
    <x v="19"/>
    <s v="Fully Meets"/>
    <x v="3"/>
  </r>
  <r>
    <x v="0"/>
    <s v="Catv"/>
    <x v="4"/>
    <s v="Fully Meets"/>
    <x v="0"/>
  </r>
  <r>
    <x v="0"/>
    <s v="Field Operations"/>
    <x v="18"/>
    <s v="Fully Meets"/>
    <x v="3"/>
  </r>
  <r>
    <x v="0"/>
    <s v="Field Operations"/>
    <x v="4"/>
    <s v="Fully Meets"/>
    <x v="2"/>
  </r>
  <r>
    <x v="0"/>
    <s v="Field Operations"/>
    <x v="4"/>
    <s v="Exceeds"/>
    <x v="2"/>
  </r>
  <r>
    <x v="0"/>
    <s v="Splicing"/>
    <x v="11"/>
    <s v="Exceeds"/>
    <x v="0"/>
  </r>
  <r>
    <x v="0"/>
    <s v="Sales &amp; Marketing"/>
    <x v="2"/>
    <s v="Fully Meets"/>
    <x v="2"/>
  </r>
  <r>
    <x v="0"/>
    <s v="Aerial"/>
    <x v="11"/>
    <s v="Exceeds"/>
    <x v="0"/>
  </r>
  <r>
    <x v="0"/>
    <s v="Field Operations"/>
    <x v="6"/>
    <s v="Fully Meets"/>
    <x v="2"/>
  </r>
  <r>
    <x v="0"/>
    <s v="Engineers"/>
    <x v="7"/>
    <s v="Fully Meets"/>
    <x v="3"/>
  </r>
  <r>
    <x v="0"/>
    <s v="Shop (Fleet)"/>
    <x v="21"/>
    <s v="Fully Meets"/>
    <x v="0"/>
  </r>
  <r>
    <x v="0"/>
    <s v="Billable Consultants"/>
    <x v="7"/>
    <s v="Fully Meets"/>
    <x v="4"/>
  </r>
  <r>
    <x v="0"/>
    <s v="Catv"/>
    <x v="18"/>
    <s v="Fully Meets"/>
    <x v="3"/>
  </r>
  <r>
    <x v="0"/>
    <s v="Fielders"/>
    <x v="7"/>
    <s v="Fully Meets"/>
    <x v="4"/>
  </r>
  <r>
    <x v="0"/>
    <s v="Project Management - Con"/>
    <x v="12"/>
    <s v="Exceeds"/>
    <x v="4"/>
  </r>
  <r>
    <x v="0"/>
    <s v="Project Management - Con"/>
    <x v="12"/>
    <s v="Fully Meets"/>
    <x v="4"/>
  </r>
  <r>
    <x v="0"/>
    <s v="Field Operations"/>
    <x v="25"/>
    <s v="PIP"/>
    <x v="4"/>
  </r>
  <r>
    <x v="0"/>
    <s v="Field Operations"/>
    <x v="11"/>
    <s v="Fully Meets"/>
    <x v="2"/>
  </r>
  <r>
    <x v="0"/>
    <s v="Field Operations"/>
    <x v="6"/>
    <s v="Fully Meets"/>
    <x v="0"/>
  </r>
  <r>
    <x v="0"/>
    <s v="General - Con"/>
    <x v="18"/>
    <s v="Fully Meets"/>
    <x v="0"/>
  </r>
  <r>
    <x v="0"/>
    <s v="Field Operations"/>
    <x v="6"/>
    <s v="PIP"/>
    <x v="2"/>
  </r>
  <r>
    <x v="0"/>
    <s v="Engineers"/>
    <x v="6"/>
    <s v="PIP"/>
    <x v="1"/>
  </r>
  <r>
    <x v="0"/>
    <s v="Field Operations"/>
    <x v="20"/>
    <s v="PIP"/>
    <x v="3"/>
  </r>
  <r>
    <x v="0"/>
    <s v="Field Operations"/>
    <x v="2"/>
    <s v="PIP"/>
    <x v="2"/>
  </r>
  <r>
    <x v="0"/>
    <s v="Aerial"/>
    <x v="14"/>
    <s v="Fully Meets"/>
    <x v="2"/>
  </r>
  <r>
    <x v="0"/>
    <s v="Wireline Construction"/>
    <x v="26"/>
    <s v="PIP"/>
    <x v="1"/>
  </r>
  <r>
    <x v="0"/>
    <s v="Field Operations"/>
    <x v="4"/>
    <s v="Fully Meets"/>
    <x v="0"/>
  </r>
  <r>
    <x v="0"/>
    <s v="Project Management - Con"/>
    <x v="26"/>
    <s v="PIP"/>
    <x v="4"/>
  </r>
  <r>
    <x v="0"/>
    <s v="General - Con"/>
    <x v="44"/>
    <s v="PIP"/>
    <x v="2"/>
  </r>
  <r>
    <x v="0"/>
    <s v="Technology / It"/>
    <x v="6"/>
    <s v="Fully Meets"/>
    <x v="2"/>
  </r>
  <r>
    <x v="0"/>
    <s v="Aerial"/>
    <x v="4"/>
    <s v="Fully Meets"/>
    <x v="1"/>
  </r>
  <r>
    <x v="0"/>
    <s v="General - Con"/>
    <x v="4"/>
    <s v="PIP"/>
    <x v="1"/>
  </r>
  <r>
    <x v="0"/>
    <s v="Field Operations"/>
    <x v="23"/>
    <s v="Fully Meets"/>
    <x v="4"/>
  </r>
  <r>
    <x v="0"/>
    <s v="General - Con"/>
    <x v="6"/>
    <s v="Fully Meets"/>
    <x v="2"/>
  </r>
  <r>
    <x v="0"/>
    <s v="Engineers"/>
    <x v="26"/>
    <s v="Fully Meets"/>
    <x v="2"/>
  </r>
  <r>
    <x v="0"/>
    <s v="General - Con"/>
    <x v="11"/>
    <s v="PIP"/>
    <x v="4"/>
  </r>
  <r>
    <x v="0"/>
    <s v="General - Con"/>
    <x v="4"/>
    <s v="Fully Meets"/>
    <x v="2"/>
  </r>
  <r>
    <x v="0"/>
    <s v="Engineers"/>
    <x v="7"/>
    <s v="Fully Meets"/>
    <x v="2"/>
  </r>
  <r>
    <x v="0"/>
    <s v="Billable Consultants"/>
    <x v="7"/>
    <s v="Fully Meets"/>
    <x v="0"/>
  </r>
  <r>
    <x v="0"/>
    <s v="Aerial"/>
    <x v="6"/>
    <s v="Fully Meets"/>
    <x v="0"/>
  </r>
  <r>
    <x v="0"/>
    <s v="Engineers"/>
    <x v="7"/>
    <s v="Fully Meets"/>
    <x v="0"/>
  </r>
  <r>
    <x v="0"/>
    <s v="General - Sga"/>
    <x v="25"/>
    <s v="Fully Meets"/>
    <x v="0"/>
  </r>
  <r>
    <x v="0"/>
    <s v="General - Sga"/>
    <x v="44"/>
    <s v="Fully Meets"/>
    <x v="0"/>
  </r>
  <r>
    <x v="0"/>
    <s v="Aerial"/>
    <x v="11"/>
    <s v="Fully Meets"/>
    <x v="0"/>
  </r>
  <r>
    <x v="0"/>
    <s v="Wireline Construction"/>
    <x v="23"/>
    <s v="Fully Meets"/>
    <x v="2"/>
  </r>
  <r>
    <x v="0"/>
    <s v="Project Management - Con"/>
    <x v="14"/>
    <s v="Fully Meets"/>
    <x v="3"/>
  </r>
  <r>
    <x v="0"/>
    <s v="Field Operations"/>
    <x v="17"/>
    <s v="Fully Meets"/>
    <x v="2"/>
  </r>
  <r>
    <x v="0"/>
    <s v="General - Con"/>
    <x v="6"/>
    <s v="Fully Meets"/>
    <x v="3"/>
  </r>
  <r>
    <x v="0"/>
    <s v="Aerial"/>
    <x v="11"/>
    <s v="Fully Meets"/>
    <x v="3"/>
  </r>
  <r>
    <x v="0"/>
    <s v="General - Sga"/>
    <x v="25"/>
    <s v="Fully Meets"/>
    <x v="2"/>
  </r>
  <r>
    <x v="0"/>
    <s v="Field Operations"/>
    <x v="18"/>
    <s v="Fully Meets"/>
    <x v="3"/>
  </r>
  <r>
    <x v="0"/>
    <s v="Field Operations"/>
    <x v="4"/>
    <s v="Fully Meets"/>
    <x v="2"/>
  </r>
  <r>
    <x v="0"/>
    <s v="General - Con"/>
    <x v="4"/>
    <s v="Fully Meets"/>
    <x v="2"/>
  </r>
  <r>
    <x v="0"/>
    <s v="General - Sga"/>
    <x v="25"/>
    <s v="Fully Meets"/>
    <x v="1"/>
  </r>
  <r>
    <x v="0"/>
    <s v="Fielders"/>
    <x v="7"/>
    <s v="Fully Meets"/>
    <x v="3"/>
  </r>
  <r>
    <x v="0"/>
    <s v="General - Con"/>
    <x v="6"/>
    <s v="Fully Meets"/>
    <x v="1"/>
  </r>
  <r>
    <x v="0"/>
    <s v="Field Operations"/>
    <x v="4"/>
    <s v="Fully Meets"/>
    <x v="3"/>
  </r>
  <r>
    <x v="0"/>
    <s v="Executive"/>
    <x v="25"/>
    <s v="Fully Meets"/>
    <x v="1"/>
  </r>
  <r>
    <x v="0"/>
    <s v="Field Operations"/>
    <x v="20"/>
    <s v="Fully Meets"/>
    <x v="4"/>
  </r>
  <r>
    <x v="0"/>
    <s v="Wireline Construction"/>
    <x v="18"/>
    <s v="Fully Meets"/>
    <x v="0"/>
  </r>
  <r>
    <x v="0"/>
    <s v="Shop (Fleet)"/>
    <x v="19"/>
    <s v="Fully Meets"/>
    <x v="2"/>
  </r>
  <r>
    <x v="0"/>
    <s v="Splicing"/>
    <x v="9"/>
    <s v="Fully Meets"/>
    <x v="3"/>
  </r>
  <r>
    <x v="0"/>
    <s v="People Services"/>
    <x v="19"/>
    <s v="Fully Meets"/>
    <x v="3"/>
  </r>
  <r>
    <x v="0"/>
    <s v="General - Con"/>
    <x v="18"/>
    <s v="Fully Meets"/>
    <x v="1"/>
  </r>
  <r>
    <x v="0"/>
    <s v="General - Eng"/>
    <x v="6"/>
    <s v="Fully Meets"/>
    <x v="0"/>
  </r>
  <r>
    <x v="0"/>
    <s v="Aerial"/>
    <x v="23"/>
    <s v="Fully Meets"/>
    <x v="2"/>
  </r>
  <r>
    <x v="0"/>
    <s v="Field Operations"/>
    <x v="6"/>
    <s v="Fully Meets"/>
    <x v="2"/>
  </r>
  <r>
    <x v="0"/>
    <s v="Engineers"/>
    <x v="56"/>
    <s v="Fully Meets"/>
    <x v="4"/>
  </r>
  <r>
    <x v="0"/>
    <s v="Field Operations"/>
    <x v="4"/>
    <s v="Fully Meets"/>
    <x v="4"/>
  </r>
  <r>
    <x v="0"/>
    <s v="Shop (Fleet)"/>
    <x v="57"/>
    <s v="Exceeds"/>
    <x v="2"/>
  </r>
  <r>
    <x v="0"/>
    <s v="General - Con"/>
    <x v="4"/>
    <s v="Fully Meets"/>
    <x v="4"/>
  </r>
  <r>
    <x v="0"/>
    <s v="Engineers"/>
    <x v="7"/>
    <s v="Fully Meets"/>
    <x v="2"/>
  </r>
  <r>
    <x v="0"/>
    <s v="General - Con"/>
    <x v="44"/>
    <s v="Fully Meets"/>
    <x v="1"/>
  </r>
  <r>
    <x v="0"/>
    <s v="Engineers"/>
    <x v="7"/>
    <s v="Fully Meets"/>
    <x v="2"/>
  </r>
  <r>
    <x v="0"/>
    <s v="People Services"/>
    <x v="33"/>
    <s v="Fully Meets"/>
    <x v="3"/>
  </r>
  <r>
    <x v="0"/>
    <s v="General - Eng"/>
    <x v="34"/>
    <s v="Fully Meets"/>
    <x v="0"/>
  </r>
  <r>
    <x v="0"/>
    <s v="Wireline Construction"/>
    <x v="35"/>
    <s v="Fully Meets"/>
    <x v="0"/>
  </r>
  <r>
    <x v="0"/>
    <s v="Field Operations"/>
    <x v="17"/>
    <s v="Fully Meets"/>
    <x v="1"/>
  </r>
  <r>
    <x v="0"/>
    <s v="Shop (Fleet)"/>
    <x v="57"/>
    <s v="Fully Meets"/>
    <x v="2"/>
  </r>
  <r>
    <x v="0"/>
    <s v="General - Sga"/>
    <x v="25"/>
    <s v="Fully Meets"/>
    <x v="4"/>
  </r>
  <r>
    <x v="0"/>
    <s v="Aerial"/>
    <x v="11"/>
    <s v="Fully Meets"/>
    <x v="1"/>
  </r>
  <r>
    <x v="0"/>
    <s v="Splicing"/>
    <x v="6"/>
    <s v="Fully Meets"/>
    <x v="2"/>
  </r>
  <r>
    <x v="0"/>
    <s v="Shop (Fleet)"/>
    <x v="21"/>
    <s v="Fully Meets"/>
    <x v="2"/>
  </r>
  <r>
    <x v="0"/>
    <s v="Field Operations"/>
    <x v="4"/>
    <s v="Fully Meets"/>
    <x v="4"/>
  </r>
  <r>
    <x v="0"/>
    <s v="Safety"/>
    <x v="54"/>
    <s v="Fully Meets"/>
    <x v="0"/>
  </r>
  <r>
    <x v="0"/>
    <s v="General - Con"/>
    <x v="17"/>
    <s v="Fully Meets"/>
    <x v="1"/>
  </r>
  <r>
    <x v="0"/>
    <s v="General - Con"/>
    <x v="49"/>
    <s v="Fully Meets"/>
    <x v="3"/>
  </r>
  <r>
    <x v="0"/>
    <s v="Underground"/>
    <x v="4"/>
    <s v="Fully Meets"/>
    <x v="1"/>
  </r>
  <r>
    <x v="0"/>
    <s v="Project Management - Con"/>
    <x v="14"/>
    <s v="Fully Meets"/>
    <x v="2"/>
  </r>
  <r>
    <x v="0"/>
    <s v="Field Operations"/>
    <x v="4"/>
    <s v="Fully Meets"/>
    <x v="3"/>
  </r>
  <r>
    <x v="0"/>
    <s v="Shop (Fleet)"/>
    <x v="21"/>
    <s v="PIP"/>
    <x v="0"/>
  </r>
  <r>
    <x v="0"/>
    <s v="Field Operations"/>
    <x v="6"/>
    <s v="Fully Meets"/>
    <x v="2"/>
  </r>
  <r>
    <x v="0"/>
    <s v="General - Sga"/>
    <x v="44"/>
    <s v="Fully Meets"/>
    <x v="1"/>
  </r>
  <r>
    <x v="0"/>
    <s v="Yard (Material Handling)"/>
    <x v="40"/>
    <s v="Fully Meets"/>
    <x v="1"/>
  </r>
  <r>
    <x v="0"/>
    <s v="General - Con"/>
    <x v="22"/>
    <s v="Fully Meets"/>
    <x v="3"/>
  </r>
  <r>
    <x v="0"/>
    <s v="Wireline Construction"/>
    <x v="4"/>
    <s v="Fully Meets"/>
    <x v="1"/>
  </r>
  <r>
    <x v="0"/>
    <s v="Aerial"/>
    <x v="18"/>
    <s v="Fully Meets"/>
    <x v="2"/>
  </r>
  <r>
    <x v="0"/>
    <s v="Field Operations"/>
    <x v="20"/>
    <s v="Fully Meets"/>
    <x v="2"/>
  </r>
  <r>
    <x v="0"/>
    <s v="General - Con"/>
    <x v="9"/>
    <s v="Fully Meets"/>
    <x v="1"/>
  </r>
  <r>
    <x v="0"/>
    <s v="Field Operations"/>
    <x v="30"/>
    <s v="Fully Meets"/>
    <x v="0"/>
  </r>
  <r>
    <x v="0"/>
    <s v="Catv"/>
    <x v="4"/>
    <s v="PIP"/>
    <x v="0"/>
  </r>
  <r>
    <x v="0"/>
    <s v="Engineers"/>
    <x v="34"/>
    <s v="PIP"/>
    <x v="2"/>
  </r>
  <r>
    <x v="0"/>
    <s v="General - Eng"/>
    <x v="7"/>
    <s v="Fully Meets"/>
    <x v="3"/>
  </r>
  <r>
    <x v="0"/>
    <s v="Aerial"/>
    <x v="23"/>
    <s v="Fully Meets"/>
    <x v="4"/>
  </r>
  <r>
    <x v="0"/>
    <s v="Wireline Construction"/>
    <x v="4"/>
    <s v="Fully Meets"/>
    <x v="2"/>
  </r>
  <r>
    <x v="0"/>
    <s v="Splicing"/>
    <x v="4"/>
    <s v="Fully Meets"/>
    <x v="3"/>
  </r>
  <r>
    <x v="0"/>
    <s v="Field Operations"/>
    <x v="5"/>
    <s v="Fully Meets"/>
    <x v="2"/>
  </r>
  <r>
    <x v="0"/>
    <s v="Field Operations"/>
    <x v="4"/>
    <s v="Fully Meets"/>
    <x v="4"/>
  </r>
  <r>
    <x v="0"/>
    <s v="Splicing"/>
    <x v="6"/>
    <s v="Fully Meets"/>
    <x v="2"/>
  </r>
  <r>
    <x v="0"/>
    <s v="Engineers"/>
    <x v="7"/>
    <s v="Fully Meets"/>
    <x v="1"/>
  </r>
  <r>
    <x v="0"/>
    <s v="Aerial"/>
    <x v="22"/>
    <s v="Fully Meets"/>
    <x v="1"/>
  </r>
  <r>
    <x v="0"/>
    <s v="People Services"/>
    <x v="12"/>
    <s v="Fully Meets"/>
    <x v="0"/>
  </r>
  <r>
    <x v="0"/>
    <s v="Aerial"/>
    <x v="18"/>
    <s v="PIP"/>
    <x v="1"/>
  </r>
  <r>
    <x v="0"/>
    <s v="General - Con"/>
    <x v="18"/>
    <s v="PIP"/>
    <x v="1"/>
  </r>
  <r>
    <x v="0"/>
    <s v="Engineers"/>
    <x v="26"/>
    <s v="Fully Meets"/>
    <x v="2"/>
  </r>
  <r>
    <x v="0"/>
    <s v="Aerial"/>
    <x v="18"/>
    <s v="Fully Meets"/>
    <x v="3"/>
  </r>
  <r>
    <x v="0"/>
    <s v="Field Operations"/>
    <x v="4"/>
    <s v="Fully Meets"/>
    <x v="0"/>
  </r>
  <r>
    <x v="0"/>
    <s v="Engineers"/>
    <x v="26"/>
    <s v="Fully Meets"/>
    <x v="3"/>
  </r>
  <r>
    <x v="0"/>
    <s v="Project Management - Con"/>
    <x v="19"/>
    <s v="Fully Meets"/>
    <x v="3"/>
  </r>
  <r>
    <x v="0"/>
    <s v="General - Con"/>
    <x v="4"/>
    <s v="Fully Meets"/>
    <x v="3"/>
  </r>
  <r>
    <x v="0"/>
    <s v="Wireline Construction"/>
    <x v="11"/>
    <s v="Fully Meets"/>
    <x v="1"/>
  </r>
  <r>
    <x v="0"/>
    <s v="Wireline Construction"/>
    <x v="11"/>
    <s v="Fully Meets"/>
    <x v="1"/>
  </r>
  <r>
    <x v="0"/>
    <s v="Fielders"/>
    <x v="6"/>
    <s v="Fully Meets"/>
    <x v="2"/>
  </r>
  <r>
    <x v="0"/>
    <s v="Wireline Construction"/>
    <x v="4"/>
    <s v="PIP"/>
    <x v="0"/>
  </r>
  <r>
    <x v="0"/>
    <s v="Project Management - Con"/>
    <x v="26"/>
    <s v="PIP"/>
    <x v="1"/>
  </r>
  <r>
    <x v="0"/>
    <s v="General - Con"/>
    <x v="4"/>
    <s v="Fully Meets"/>
    <x v="4"/>
  </r>
  <r>
    <x v="0"/>
    <s v="Field Operations"/>
    <x v="18"/>
    <s v="Fully Meets"/>
    <x v="2"/>
  </r>
  <r>
    <x v="0"/>
    <s v="General - Con"/>
    <x v="23"/>
    <s v="Fully Meets"/>
    <x v="0"/>
  </r>
  <r>
    <x v="0"/>
    <s v="Field Operations"/>
    <x v="21"/>
    <s v="Fully Meets"/>
    <x v="1"/>
  </r>
  <r>
    <x v="0"/>
    <s v="General - Con"/>
    <x v="22"/>
    <s v="Fully Meets"/>
    <x v="2"/>
  </r>
  <r>
    <x v="0"/>
    <s v="Field Operations"/>
    <x v="7"/>
    <s v="Fully Meets"/>
    <x v="0"/>
  </r>
  <r>
    <x v="0"/>
    <s v="General - Con"/>
    <x v="6"/>
    <s v="Fully Meets"/>
    <x v="1"/>
  </r>
  <r>
    <x v="0"/>
    <s v="Aerial"/>
    <x v="11"/>
    <s v="Fully Meets"/>
    <x v="1"/>
  </r>
  <r>
    <x v="0"/>
    <s v="Aerial"/>
    <x v="23"/>
    <s v="Fully Meets"/>
    <x v="3"/>
  </r>
  <r>
    <x v="0"/>
    <s v="Field Operations"/>
    <x v="18"/>
    <s v="PIP"/>
    <x v="2"/>
  </r>
  <r>
    <x v="0"/>
    <s v="Field Operations"/>
    <x v="7"/>
    <s v="Fully Meets"/>
    <x v="0"/>
  </r>
  <r>
    <x v="0"/>
    <s v="Field Operations"/>
    <x v="6"/>
    <s v="Fully Meets"/>
    <x v="3"/>
  </r>
  <r>
    <x v="0"/>
    <s v="Wireline Construction"/>
    <x v="14"/>
    <s v="Fully Meets"/>
    <x v="0"/>
  </r>
  <r>
    <x v="0"/>
    <s v="Field Operations"/>
    <x v="6"/>
    <s v="Fully Meets"/>
    <x v="2"/>
  </r>
  <r>
    <x v="0"/>
    <s v="Field Operations"/>
    <x v="36"/>
    <s v="Fully Meets"/>
    <x v="4"/>
  </r>
  <r>
    <x v="0"/>
    <s v="General - Con"/>
    <x v="11"/>
    <s v="Fully Meets"/>
    <x v="0"/>
  </r>
  <r>
    <x v="0"/>
    <s v="Field Operations"/>
    <x v="4"/>
    <s v="Fully Meets"/>
    <x v="1"/>
  </r>
  <r>
    <x v="0"/>
    <s v="Wireline Construction"/>
    <x v="18"/>
    <s v="Fully Meets"/>
    <x v="0"/>
  </r>
  <r>
    <x v="0"/>
    <s v="Project Management - Con"/>
    <x v="12"/>
    <s v="Fully Meets"/>
    <x v="0"/>
  </r>
  <r>
    <x v="0"/>
    <s v="Field Operations"/>
    <x v="4"/>
    <s v="PIP"/>
    <x v="0"/>
  </r>
  <r>
    <x v="0"/>
    <s v="Executive"/>
    <x v="35"/>
    <s v="Fully Meets"/>
    <x v="0"/>
  </r>
  <r>
    <x v="0"/>
    <s v="General - Sga"/>
    <x v="30"/>
    <s v="Fully Meets"/>
    <x v="1"/>
  </r>
  <r>
    <x v="0"/>
    <s v="Finance &amp; Accounting"/>
    <x v="2"/>
    <s v="Fully Meets"/>
    <x v="4"/>
  </r>
  <r>
    <x v="0"/>
    <s v="Executive"/>
    <x v="35"/>
    <s v="Fully Meets"/>
    <x v="1"/>
  </r>
  <r>
    <x v="0"/>
    <s v="Field Operations"/>
    <x v="26"/>
    <s v="Fully Meets"/>
    <x v="0"/>
  </r>
  <r>
    <x v="0"/>
    <s v="Engineers"/>
    <x v="7"/>
    <s v="Fully Meets"/>
    <x v="0"/>
  </r>
  <r>
    <x v="0"/>
    <s v="Wireline Construction"/>
    <x v="2"/>
    <s v="Fully Meets"/>
    <x v="1"/>
  </r>
  <r>
    <x v="0"/>
    <s v="General - Eng"/>
    <x v="26"/>
    <s v="Fully Meets"/>
    <x v="0"/>
  </r>
  <r>
    <x v="0"/>
    <s v="Field Operations"/>
    <x v="31"/>
    <s v="Fully Meets"/>
    <x v="1"/>
  </r>
  <r>
    <x v="0"/>
    <s v="Catv"/>
    <x v="11"/>
    <s v="Fully Meets"/>
    <x v="1"/>
  </r>
  <r>
    <x v="0"/>
    <s v="Finance &amp; Accounting"/>
    <x v="16"/>
    <s v="Fully Meets"/>
    <x v="1"/>
  </r>
  <r>
    <x v="0"/>
    <s v="People Services"/>
    <x v="25"/>
    <s v="Fully Meets"/>
    <x v="1"/>
  </r>
  <r>
    <x v="0"/>
    <s v="Field Operations"/>
    <x v="4"/>
    <s v="Fully Meets"/>
    <x v="1"/>
  </r>
  <r>
    <x v="0"/>
    <s v="General - Con"/>
    <x v="18"/>
    <s v="Fully Meets"/>
    <x v="3"/>
  </r>
  <r>
    <x v="0"/>
    <s v="Engineers"/>
    <x v="6"/>
    <s v="Fully Meets"/>
    <x v="2"/>
  </r>
  <r>
    <x v="0"/>
    <s v="Aerial"/>
    <x v="11"/>
    <s v="Fully Meets"/>
    <x v="0"/>
  </r>
  <r>
    <x v="0"/>
    <s v="Project Management - Con"/>
    <x v="4"/>
    <s v="Fully Meets"/>
    <x v="0"/>
  </r>
  <r>
    <x v="0"/>
    <s v="Splicing"/>
    <x v="9"/>
    <s v="PIP"/>
    <x v="1"/>
  </r>
  <r>
    <x v="0"/>
    <s v="Field Operations"/>
    <x v="6"/>
    <s v="Fully Meets"/>
    <x v="1"/>
  </r>
  <r>
    <x v="0"/>
    <s v="General - Con"/>
    <x v="4"/>
    <s v="Fully Meets"/>
    <x v="1"/>
  </r>
  <r>
    <x v="0"/>
    <s v="Fielders"/>
    <x v="6"/>
    <s v="Fully Meets"/>
    <x v="4"/>
  </r>
  <r>
    <x v="0"/>
    <s v="Engineers"/>
    <x v="7"/>
    <s v="Fully Meets"/>
    <x v="1"/>
  </r>
  <r>
    <x v="0"/>
    <s v="General - Sga"/>
    <x v="12"/>
    <s v="Fully Meets"/>
    <x v="0"/>
  </r>
  <r>
    <x v="0"/>
    <s v="Fielders"/>
    <x v="7"/>
    <s v="Fully Meets"/>
    <x v="0"/>
  </r>
  <r>
    <x v="0"/>
    <s v="Field Operations"/>
    <x v="6"/>
    <s v="Fully Meets"/>
    <x v="2"/>
  </r>
  <r>
    <x v="0"/>
    <s v="Wireline Construction"/>
    <x v="5"/>
    <s v="Fully Meets"/>
    <x v="1"/>
  </r>
  <r>
    <x v="0"/>
    <s v="Field Operations"/>
    <x v="30"/>
    <s v="Fully Meets"/>
    <x v="1"/>
  </r>
  <r>
    <x v="0"/>
    <s v="Project Management - Con"/>
    <x v="34"/>
    <s v="Fully Meets"/>
    <x v="1"/>
  </r>
  <r>
    <x v="0"/>
    <s v="Field Operations"/>
    <x v="15"/>
    <s v="Fully Meets"/>
    <x v="1"/>
  </r>
  <r>
    <x v="0"/>
    <s v="General - Con"/>
    <x v="12"/>
    <s v="Fully Meets"/>
    <x v="1"/>
  </r>
  <r>
    <x v="0"/>
    <s v="Engineers"/>
    <x v="26"/>
    <s v="Fully Meets"/>
    <x v="1"/>
  </r>
  <r>
    <x v="0"/>
    <s v="General - Con"/>
    <x v="4"/>
    <s v="Fully Meets"/>
    <x v="1"/>
  </r>
  <r>
    <x v="0"/>
    <s v="Technology / It"/>
    <x v="7"/>
    <s v="Fully Meets"/>
    <x v="3"/>
  </r>
  <r>
    <x v="0"/>
    <s v="General - Con"/>
    <x v="6"/>
    <s v="Fully Meets"/>
    <x v="1"/>
  </r>
  <r>
    <x v="0"/>
    <s v="General - Con"/>
    <x v="9"/>
    <s v="Fully Meets"/>
    <x v="4"/>
  </r>
  <r>
    <x v="0"/>
    <s v="Aerial"/>
    <x v="11"/>
    <s v="Fully Meets"/>
    <x v="2"/>
  </r>
  <r>
    <x v="0"/>
    <s v="Field Operations"/>
    <x v="21"/>
    <s v="Fully Meets"/>
    <x v="0"/>
  </r>
  <r>
    <x v="0"/>
    <s v="General - Con"/>
    <x v="11"/>
    <s v="Fully Meets"/>
    <x v="1"/>
  </r>
  <r>
    <x v="0"/>
    <s v="Project Management - Con"/>
    <x v="13"/>
    <s v="Fully Meets"/>
    <x v="0"/>
  </r>
  <r>
    <x v="0"/>
    <s v="Yard (Material Handling)"/>
    <x v="11"/>
    <s v="Fully Meets"/>
    <x v="2"/>
  </r>
  <r>
    <x v="0"/>
    <s v="Catv"/>
    <x v="17"/>
    <s v="Fully Meets"/>
    <x v="1"/>
  </r>
  <r>
    <x v="0"/>
    <s v="General - Con"/>
    <x v="4"/>
    <s v="Fully Meets"/>
    <x v="2"/>
  </r>
  <r>
    <x v="0"/>
    <s v="General - Eng"/>
    <x v="34"/>
    <s v="Fully Meets"/>
    <x v="1"/>
  </r>
  <r>
    <x v="0"/>
    <s v="Project Management - Con"/>
    <x v="6"/>
    <s v="Fully Meets"/>
    <x v="3"/>
  </r>
  <r>
    <x v="0"/>
    <s v="Shop (Fleet)"/>
    <x v="81"/>
    <s v="Fully Meets"/>
    <x v="2"/>
  </r>
  <r>
    <x v="0"/>
    <s v="Field Operations"/>
    <x v="23"/>
    <s v="Fully Meets"/>
    <x v="1"/>
  </r>
  <r>
    <x v="0"/>
    <s v="General - Con"/>
    <x v="11"/>
    <s v="Fully Meets"/>
    <x v="1"/>
  </r>
  <r>
    <x v="0"/>
    <s v="Field Operations"/>
    <x v="4"/>
    <s v="Fully Meets"/>
    <x v="1"/>
  </r>
  <r>
    <x v="0"/>
    <s v="Aerial"/>
    <x v="6"/>
    <s v="Fully Meets"/>
    <x v="3"/>
  </r>
  <r>
    <x v="0"/>
    <s v="General - Eng"/>
    <x v="6"/>
    <s v="Needs Improvement"/>
    <x v="1"/>
  </r>
  <r>
    <x v="0"/>
    <s v="Engineers"/>
    <x v="13"/>
    <s v="Exceeds"/>
    <x v="4"/>
  </r>
  <r>
    <x v="0"/>
    <s v="Field Operations"/>
    <x v="4"/>
    <s v="Fully Meets"/>
    <x v="1"/>
  </r>
  <r>
    <x v="0"/>
    <s v="Field Operations"/>
    <x v="4"/>
    <s v="Exceeds"/>
    <x v="1"/>
  </r>
  <r>
    <x v="0"/>
    <s v="General - Con"/>
    <x v="54"/>
    <s v="Exceeds"/>
    <x v="2"/>
  </r>
  <r>
    <x v="0"/>
    <s v="General - Con"/>
    <x v="6"/>
    <s v="Exceeds"/>
    <x v="1"/>
  </r>
  <r>
    <x v="0"/>
    <s v="Field Operations"/>
    <x v="4"/>
    <s v="Exceeds"/>
    <x v="4"/>
  </r>
  <r>
    <x v="0"/>
    <s v="Field Operations"/>
    <x v="4"/>
    <s v="Exceeds"/>
    <x v="3"/>
  </r>
  <r>
    <x v="0"/>
    <s v="Engineers"/>
    <x v="6"/>
    <s v="Exceeds"/>
    <x v="1"/>
  </r>
  <r>
    <x v="0"/>
    <s v="Project Management - Con"/>
    <x v="4"/>
    <s v="Fully Meets"/>
    <x v="1"/>
  </r>
  <r>
    <x v="0"/>
    <s v="General - Con"/>
    <x v="26"/>
    <s v="Exceeds"/>
    <x v="0"/>
  </r>
  <r>
    <x v="0"/>
    <s v="Field Operations"/>
    <x v="4"/>
    <s v="Exceeds"/>
    <x v="2"/>
  </r>
  <r>
    <x v="0"/>
    <s v="Field Operations"/>
    <x v="39"/>
    <s v="Exceeds"/>
    <x v="3"/>
  </r>
  <r>
    <x v="0"/>
    <s v="General - Con"/>
    <x v="31"/>
    <s v="Exceeds"/>
    <x v="2"/>
  </r>
  <r>
    <x v="0"/>
    <s v="General - Con"/>
    <x v="4"/>
    <s v="Exceeds"/>
    <x v="1"/>
  </r>
  <r>
    <x v="0"/>
    <s v="Wireless"/>
    <x v="19"/>
    <s v="Exceeds"/>
    <x v="1"/>
  </r>
  <r>
    <x v="0"/>
    <s v="Project Management - Con"/>
    <x v="19"/>
    <s v="Fully Meets"/>
    <x v="0"/>
  </r>
  <r>
    <x v="0"/>
    <s v="Aerial"/>
    <x v="18"/>
    <s v="Exceeds"/>
    <x v="2"/>
  </r>
  <r>
    <x v="0"/>
    <s v="Field Operations"/>
    <x v="4"/>
    <s v="Exceeds"/>
    <x v="0"/>
  </r>
  <r>
    <x v="0"/>
    <s v="Engineers"/>
    <x v="56"/>
    <s v="Exceeds"/>
    <x v="1"/>
  </r>
  <r>
    <x v="0"/>
    <s v="Field Operations"/>
    <x v="6"/>
    <s v="Exceeds"/>
    <x v="3"/>
  </r>
  <r>
    <x v="0"/>
    <s v="Splicing"/>
    <x v="18"/>
    <s v="Exceeds"/>
    <x v="0"/>
  </r>
  <r>
    <x v="0"/>
    <s v="General - Con"/>
    <x v="6"/>
    <s v="Exceeds"/>
    <x v="1"/>
  </r>
  <r>
    <x v="0"/>
    <s v="Technology / It"/>
    <x v="73"/>
    <s v="Exceeds"/>
    <x v="0"/>
  </r>
  <r>
    <x v="0"/>
    <s v="Field Operations"/>
    <x v="6"/>
    <s v="Exceeds"/>
    <x v="4"/>
  </r>
  <r>
    <x v="0"/>
    <s v="Field Operations"/>
    <x v="18"/>
    <s v="Exceeds"/>
    <x v="1"/>
  </r>
  <r>
    <x v="0"/>
    <s v="Field Operations"/>
    <x v="25"/>
    <s v="Exceeds"/>
    <x v="3"/>
  </r>
  <r>
    <x v="0"/>
    <s v="General - Con"/>
    <x v="9"/>
    <s v="Exceeds"/>
    <x v="2"/>
  </r>
  <r>
    <x v="0"/>
    <s v="Field Operations"/>
    <x v="17"/>
    <s v="Fully Meets"/>
    <x v="1"/>
  </r>
  <r>
    <x v="0"/>
    <s v="General - Con"/>
    <x v="6"/>
    <s v="Fully Meets"/>
    <x v="1"/>
  </r>
  <r>
    <x v="0"/>
    <s v="General - Con"/>
    <x v="4"/>
    <s v="Fully Meets"/>
    <x v="2"/>
  </r>
  <r>
    <x v="0"/>
    <s v="General - Sga"/>
    <x v="14"/>
    <s v="Fully Meets"/>
    <x v="1"/>
  </r>
  <r>
    <x v="0"/>
    <s v="Fielders"/>
    <x v="6"/>
    <s v="Fully Meets"/>
    <x v="4"/>
  </r>
  <r>
    <x v="0"/>
    <s v="Field Operations"/>
    <x v="4"/>
    <s v="Fully Meets"/>
    <x v="4"/>
  </r>
  <r>
    <x v="0"/>
    <s v="Billable Consultants"/>
    <x v="7"/>
    <s v="Fully Meets"/>
    <x v="4"/>
  </r>
  <r>
    <x v="0"/>
    <s v="General - Sga"/>
    <x v="26"/>
    <s v="Fully Meets"/>
    <x v="1"/>
  </r>
  <r>
    <x v="0"/>
    <s v="General - Con"/>
    <x v="6"/>
    <s v="Fully Meets"/>
    <x v="2"/>
  </r>
  <r>
    <x v="0"/>
    <s v="General - Con"/>
    <x v="22"/>
    <s v="Needs Improvement"/>
    <x v="1"/>
  </r>
  <r>
    <x v="0"/>
    <s v="Field Operations"/>
    <x v="6"/>
    <s v="Fully Meets"/>
    <x v="2"/>
  </r>
  <r>
    <x v="0"/>
    <s v="Field Operations"/>
    <x v="5"/>
    <s v="Needs Improvement"/>
    <x v="1"/>
  </r>
  <r>
    <x v="0"/>
    <s v="General - Con"/>
    <x v="18"/>
    <s v="Fully Meets"/>
    <x v="0"/>
  </r>
  <r>
    <x v="0"/>
    <s v="Field Operations"/>
    <x v="15"/>
    <s v="Fully Meets"/>
    <x v="1"/>
  </r>
  <r>
    <x v="0"/>
    <s v="General - Con"/>
    <x v="6"/>
    <s v="Fully Meets"/>
    <x v="1"/>
  </r>
  <r>
    <x v="0"/>
    <s v="Aerial"/>
    <x v="11"/>
    <s v="Fully Meets"/>
    <x v="2"/>
  </r>
  <r>
    <x v="0"/>
    <s v="Shop (Fleet)"/>
    <x v="21"/>
    <s v="Fully Meets"/>
    <x v="4"/>
  </r>
  <r>
    <x v="0"/>
    <s v="Field Operations"/>
    <x v="4"/>
    <s v="Fully Meets"/>
    <x v="4"/>
  </r>
  <r>
    <x v="0"/>
    <s v="Field Operations"/>
    <x v="7"/>
    <s v="Fully Meets"/>
    <x v="1"/>
  </r>
  <r>
    <x v="0"/>
    <s v="Field Operations"/>
    <x v="4"/>
    <s v="Exceeds"/>
    <x v="1"/>
  </r>
  <r>
    <x v="0"/>
    <s v="Field Operations"/>
    <x v="15"/>
    <s v="Fully Meets"/>
    <x v="2"/>
  </r>
  <r>
    <x v="0"/>
    <s v="Field Operations"/>
    <x v="7"/>
    <s v="Fully Meets"/>
    <x v="4"/>
  </r>
  <r>
    <x v="0"/>
    <s v="Finance &amp; Accounting"/>
    <x v="44"/>
    <s v="Fully Meets"/>
    <x v="3"/>
  </r>
  <r>
    <x v="0"/>
    <s v="Field Operations"/>
    <x v="36"/>
    <s v="Fully Meets"/>
    <x v="3"/>
  </r>
  <r>
    <x v="0"/>
    <s v="Field Operations"/>
    <x v="14"/>
    <s v="Fully Meets"/>
    <x v="1"/>
  </r>
  <r>
    <x v="0"/>
    <s v="Yard (Material Handling)"/>
    <x v="4"/>
    <s v="Fully Meets"/>
    <x v="0"/>
  </r>
  <r>
    <x v="0"/>
    <s v="People Services"/>
    <x v="19"/>
    <s v="Fully Meets"/>
    <x v="1"/>
  </r>
  <r>
    <x v="0"/>
    <s v="General - Eng"/>
    <x v="30"/>
    <s v="Fully Meets"/>
    <x v="2"/>
  </r>
  <r>
    <x v="0"/>
    <s v="Shop (Fleet)"/>
    <x v="21"/>
    <s v="Exceeds"/>
    <x v="1"/>
  </r>
  <r>
    <x v="0"/>
    <s v="Field Operations"/>
    <x v="4"/>
    <s v="Fully Meets"/>
    <x v="3"/>
  </r>
  <r>
    <x v="0"/>
    <s v="General - Con"/>
    <x v="18"/>
    <s v="Exceeds"/>
    <x v="1"/>
  </r>
  <r>
    <x v="0"/>
    <s v="Splicing"/>
    <x v="5"/>
    <s v="Fully Meets"/>
    <x v="1"/>
  </r>
  <r>
    <x v="0"/>
    <s v="Finance &amp; Accounting"/>
    <x v="13"/>
    <s v="Fully Meets"/>
    <x v="2"/>
  </r>
  <r>
    <x v="0"/>
    <s v="Splicing"/>
    <x v="9"/>
    <s v="Fully Meets"/>
    <x v="4"/>
  </r>
  <r>
    <x v="0"/>
    <s v="General - Con"/>
    <x v="12"/>
    <s v="Fully Meets"/>
    <x v="0"/>
  </r>
  <r>
    <x v="0"/>
    <s v="General - Con"/>
    <x v="18"/>
    <s v="Fully Meets"/>
    <x v="2"/>
  </r>
  <r>
    <x v="0"/>
    <s v="Field Operations"/>
    <x v="4"/>
    <s v="Fully Meets"/>
    <x v="2"/>
  </r>
  <r>
    <x v="0"/>
    <s v="Wireless"/>
    <x v="18"/>
    <s v="Fully Meets"/>
    <x v="4"/>
  </r>
  <r>
    <x v="0"/>
    <s v="Engineers"/>
    <x v="24"/>
    <s v="Fully Meets"/>
    <x v="1"/>
  </r>
  <r>
    <x v="0"/>
    <s v="Engineers"/>
    <x v="7"/>
    <s v="Fully Meets"/>
    <x v="1"/>
  </r>
  <r>
    <x v="0"/>
    <s v="Wireline Construction"/>
    <x v="4"/>
    <s v="Fully Meets"/>
    <x v="2"/>
  </r>
  <r>
    <x v="0"/>
    <s v="Aerial"/>
    <x v="18"/>
    <s v="Fully Meets"/>
    <x v="2"/>
  </r>
  <r>
    <x v="0"/>
    <s v="Field Operations"/>
    <x v="64"/>
    <s v="Fully Meets"/>
    <x v="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
    <d v="2019-09-20T00:00:00"/>
    <d v="2024-11-11T00:00:00"/>
    <s v="Production Technician I"/>
    <s v="Peter Oneill"/>
    <x v="0"/>
    <x v="0"/>
    <s v="Contract"/>
    <s v="Zone C"/>
    <s v="Temporary"/>
    <s v="Unknown"/>
    <m/>
    <x v="0"/>
    <s v="Finance &amp; Accounting"/>
  </r>
  <r>
    <n v="3428"/>
    <s v="Paula Smal"/>
    <d v="2023-02-11T00:00:00"/>
    <d v="2024-11-11T00:00:00"/>
    <s v="Production Technician I"/>
    <s v="Renee Mccormick"/>
    <x v="1"/>
    <x v="0"/>
    <s v="Contract"/>
    <s v="Zone A"/>
    <s v="Part-Time"/>
    <s v="Unknown"/>
    <m/>
    <x v="0"/>
    <s v="Aerial"/>
  </r>
  <r>
    <n v="3429"/>
    <s v="Edward Buc"/>
    <d v="2018-12-10T00:00:00"/>
    <d v="2024-11-11T00:00:00"/>
    <s v="Area Sales Manager"/>
    <s v="Crystal Walker"/>
    <x v="2"/>
    <x v="0"/>
    <s v="Full-Time"/>
    <s v="Zone B"/>
    <s v="Part-Time"/>
    <s v="Unknown"/>
    <m/>
    <x v="1"/>
    <s v="General - Sga"/>
  </r>
  <r>
    <n v="3430"/>
    <s v="Michael Riorda"/>
    <d v="2021-06-21T00:00:00"/>
    <d v="2024-11-11T00:00:00"/>
    <s v="Area Sales Manager"/>
    <s v="Rebekah Wright"/>
    <x v="0"/>
    <x v="0"/>
    <s v="Contract"/>
    <s v="Zone A"/>
    <s v="Full-Time"/>
    <s v="Unknown"/>
    <m/>
    <x v="1"/>
    <s v="Finance &amp; Accounting"/>
  </r>
  <r>
    <n v="3431"/>
    <s v="Jasmine Onqu"/>
    <d v="2019-06-29T00:00:00"/>
    <d v="2024-11-11T00:00:00"/>
    <s v="Area Sales Manager"/>
    <s v="Jason Kim"/>
    <x v="3"/>
    <x v="0"/>
    <s v="Contract"/>
    <s v="Zone A"/>
    <s v="Temporary"/>
    <s v="Unknown"/>
    <m/>
    <x v="1"/>
    <s v="General - Con"/>
  </r>
  <r>
    <n v="3432"/>
    <s v="Maruk Fraval"/>
    <d v="2020-01-17T00:00:00"/>
    <d v="2024-11-11T00:00:00"/>
    <s v="Area Sales Manager"/>
    <s v="Sheri Campos"/>
    <x v="4"/>
    <x v="0"/>
    <s v="Contract"/>
    <s v="Zone B"/>
    <s v="Full-Time"/>
    <s v="Unknown"/>
    <m/>
    <x v="1"/>
    <s v="Field Operations"/>
  </r>
  <r>
    <n v="3433"/>
    <s v="Latia Cost"/>
    <d v="2022-04-06T00:00:00"/>
    <d v="2023-07-03T00:00:00"/>
    <s v="Area Sales Manager"/>
    <s v="Jacob Braun"/>
    <x v="5"/>
    <x v="0"/>
    <s v="Full-Time"/>
    <s v="Zone B"/>
    <s v="Temporary"/>
    <s v="Involuntary"/>
    <s v="Me see picture nature degree benefit."/>
    <x v="1"/>
    <s v="General - Eng"/>
  </r>
  <r>
    <n v="3434"/>
    <s v="Sharlene Terr"/>
    <d v="2020-11-06T00:00:00"/>
    <d v="2023-01-29T00:00:00"/>
    <s v="Area Sales Manager"/>
    <s v="Tracy Marquez"/>
    <x v="0"/>
    <x v="0"/>
    <s v="Contract"/>
    <s v="Zone C"/>
    <s v="Full-Time"/>
    <s v="Involuntary"/>
    <s v="Blue community type skill story."/>
    <x v="1"/>
    <s v="Engineers"/>
  </r>
  <r>
    <n v="3435"/>
    <s v="Jac McKinz"/>
    <d v="2018-08-18T00:00:00"/>
    <d v="2024-11-11T00:00:00"/>
    <s v="Area Sales Manager"/>
    <s v="Sharon Becker"/>
    <x v="6"/>
    <x v="0"/>
    <s v="Contract"/>
    <s v="Zone B"/>
    <s v="Part-Time"/>
    <s v="Unknown"/>
    <m/>
    <x v="1"/>
    <s v="Executive"/>
  </r>
  <r>
    <n v="3436"/>
    <s v="Joseph Martin"/>
    <d v="2022-01-21T00:00:00"/>
    <d v="2023-06-29T00:00:00"/>
    <s v="Area Sales Manager"/>
    <s v="George Jenkins"/>
    <x v="4"/>
    <x v="0"/>
    <s v="Part-Time"/>
    <s v="Zone B"/>
    <s v="Temporary"/>
    <s v="Resignation"/>
    <s v="Summer personal bag."/>
    <x v="1"/>
    <s v="Engineers"/>
  </r>
  <r>
    <n v="3437"/>
    <s v="Myriam Givens"/>
    <d v="2023-08-04T00:00:00"/>
    <d v="2024-11-11T00:00:00"/>
    <s v="Area Sales Manager"/>
    <s v="Troy White"/>
    <x v="7"/>
    <x v="0"/>
    <s v="Contract"/>
    <s v="Zone B"/>
    <s v="Temporary"/>
    <s v="Unknown"/>
    <m/>
    <x v="1"/>
    <s v="Field Operations"/>
  </r>
  <r>
    <n v="3438"/>
    <s v="Dheepa Nguyen"/>
    <d v="2018-08-10T00:00:00"/>
    <d v="2019-11-04T00:00:00"/>
    <s v="Area Sales Manager"/>
    <s v="Brian Miller"/>
    <x v="8"/>
    <x v="0"/>
    <s v="Full-Time"/>
    <s v="Zone C"/>
    <s v="Temporary"/>
    <s v="Retirement"/>
    <s v="Alone once than. More condition pay far."/>
    <x v="1"/>
    <s v="General - Con"/>
  </r>
  <r>
    <n v="3439"/>
    <s v="Bartholemew Khemmi"/>
    <d v="2022-05-25T00:00:00"/>
    <d v="2022-11-27T00:00:00"/>
    <s v="Area Sales Manager"/>
    <s v="Charles Parks"/>
    <x v="1"/>
    <x v="0"/>
    <s v="Full-Time"/>
    <s v="Zone A"/>
    <s v="Temporary"/>
    <s v="Involuntary"/>
    <s v="Foot in theory minute recognize test."/>
    <x v="1"/>
    <s v="Splicing"/>
  </r>
  <r>
    <n v="3440"/>
    <s v="Xana Pott"/>
    <d v="2019-12-05T00:00:00"/>
    <d v="2023-02-17T00:00:00"/>
    <s v="Area Sales Manager"/>
    <s v="Gregory Walker"/>
    <x v="0"/>
    <x v="0"/>
    <s v="Contract"/>
    <s v="Zone A"/>
    <s v="Full-Time"/>
    <s v="Resignation"/>
    <s v="Degree wish science when thing week old."/>
    <x v="1"/>
    <s v="Finance &amp; Accounting"/>
  </r>
  <r>
    <n v="3441"/>
    <s v="Prater Jeremy"/>
    <d v="2019-04-28T00:00:00"/>
    <d v="2024-11-11T00:00:00"/>
    <s v="Area Sales Manager"/>
    <s v="Tyler Lewis"/>
    <x v="4"/>
    <x v="0"/>
    <s v="Part-Time"/>
    <s v="Zone A"/>
    <s v="Part-Time"/>
    <s v="Unknown"/>
    <m/>
    <x v="1"/>
    <s v="General - Con"/>
  </r>
  <r>
    <n v="3442"/>
    <s v="Kaylah Moo"/>
    <d v="2019-07-09T00:00:00"/>
    <d v="2022-06-16T00:00:00"/>
    <s v="Area Sales Manager"/>
    <s v="Ashley Scott"/>
    <x v="9"/>
    <x v="0"/>
    <s v="Full-Time"/>
    <s v="Zone A"/>
    <s v="Full-Time"/>
    <s v="Retirement"/>
    <s v="Fear particular method stage."/>
    <x v="2"/>
    <s v="Field Operations"/>
  </r>
  <r>
    <n v="3443"/>
    <s v="Kristen Tat"/>
    <d v="2021-04-05T00:00:00"/>
    <d v="2023-05-12T00:00:00"/>
    <s v="Area Sales Manager"/>
    <s v="Lauren Jones"/>
    <x v="5"/>
    <x v="0"/>
    <s v="Full-Time"/>
    <s v="Zone C"/>
    <s v="Part-Time"/>
    <s v="Voluntary"/>
    <s v="Wall body wonder successful."/>
    <x v="2"/>
    <s v="Project Management - Con"/>
  </r>
  <r>
    <n v="3444"/>
    <s v="Bobby Rodger"/>
    <d v="2021-11-28T00:00:00"/>
    <d v="2022-02-04T00:00:00"/>
    <s v="Area Sales Manager"/>
    <s v="Matthew Jackson"/>
    <x v="6"/>
    <x v="0"/>
    <s v="Contract"/>
    <s v="Zone A"/>
    <s v="Part-Time"/>
    <s v="Voluntary"/>
    <s v="Visit foot nearly radio treatment."/>
    <x v="1"/>
    <s v="Engineers"/>
  </r>
  <r>
    <n v="3445"/>
    <s v="Reid Par"/>
    <d v="2021-01-16T00:00:00"/>
    <d v="2024-11-11T00:00:00"/>
    <s v="Area Sales Manager"/>
    <s v="Michelle Mitchell"/>
    <x v="2"/>
    <x v="0"/>
    <s v="Contract"/>
    <s v="Zone C"/>
    <s v="Full-Time"/>
    <s v="Unknown"/>
    <m/>
    <x v="1"/>
    <s v="Project Management - Con"/>
  </r>
  <r>
    <n v="3446"/>
    <s v="Hector Dalton"/>
    <d v="2021-08-24T00:00:00"/>
    <d v="2024-11-11T00:00:00"/>
    <s v="Area Sales Manager"/>
    <s v="Sydney French"/>
    <x v="4"/>
    <x v="0"/>
    <s v="Part-Time"/>
    <s v="Zone A"/>
    <s v="Part-Time"/>
    <s v="Unknown"/>
    <m/>
    <x v="1"/>
    <s v="Field Operations"/>
  </r>
  <r>
    <n v="3447"/>
    <s v="Mariela Schult"/>
    <d v="2020-05-26T00:00:00"/>
    <d v="2023-06-18T00:00:00"/>
    <s v="Area Sales Manager"/>
    <s v="Michelle Evans MD"/>
    <x v="0"/>
    <x v="1"/>
    <s v="Part-Time"/>
    <s v="Zone C"/>
    <s v="Part-Time"/>
    <s v="Involuntary"/>
    <s v="Unit pass office southern break one."/>
    <x v="1"/>
    <s v="General - Con"/>
  </r>
  <r>
    <n v="3448"/>
    <s v="Angela Molina"/>
    <d v="2019-10-01T00:00:00"/>
    <d v="2020-11-06T00:00:00"/>
    <s v="Area Sales Manager"/>
    <s v="Patricia Cook"/>
    <x v="7"/>
    <x v="1"/>
    <s v="Full-Time"/>
    <s v="Zone A"/>
    <s v="Temporary"/>
    <s v="Retirement"/>
    <s v="List class mind."/>
    <x v="1"/>
    <s v="Engineers"/>
  </r>
  <r>
    <n v="3449"/>
    <s v="Gerald Presto"/>
    <d v="2023-05-10T00:00:00"/>
    <d v="2023-05-27T00:00:00"/>
    <s v="Area Sales Manager"/>
    <s v="Ashley Reeves"/>
    <x v="1"/>
    <x v="1"/>
    <s v="Contract"/>
    <s v="Zone B"/>
    <s v="Temporary"/>
    <s v="Involuntary"/>
    <s v="Price third parent evening."/>
    <x v="1"/>
    <s v="General - Eng"/>
  </r>
  <r>
    <n v="3450"/>
    <s v="Reilly Moye"/>
    <d v="2020-09-01T00:00:00"/>
    <d v="2022-12-04T00:00:00"/>
    <s v="Area Sales Manager"/>
    <s v="Stanley Harvey"/>
    <x v="8"/>
    <x v="0"/>
    <s v="Contract"/>
    <s v="Zone C"/>
    <s v="Temporary"/>
    <s v="Resignation"/>
    <s v="Cause military a sense. Doctor property may."/>
    <x v="1"/>
    <s v="Field Operations"/>
  </r>
  <r>
    <n v="3451"/>
    <s v="Carlee French"/>
    <d v="2021-02-18T00:00:00"/>
    <d v="2022-11-11T00:00:00"/>
    <s v="Area Sales Manager"/>
    <s v="Michael Bradshaw"/>
    <x v="3"/>
    <x v="0"/>
    <s v="Contract"/>
    <s v="Zone C"/>
    <s v="Full-Time"/>
    <s v="Voluntary"/>
    <s v="Station another son positive."/>
    <x v="1"/>
    <s v="General - Con"/>
  </r>
  <r>
    <n v="3452"/>
    <s v="Jaydon Blackb"/>
    <d v="2022-11-08T00:00:00"/>
    <d v="2024-11-11T00:00:00"/>
    <s v="Area Sales Manager"/>
    <s v="Debbie Crosby"/>
    <x v="9"/>
    <x v="0"/>
    <s v="Part-Time"/>
    <s v="Zone A"/>
    <s v="Part-Time"/>
    <s v="Unknown"/>
    <m/>
    <x v="1"/>
    <s v="General - Con"/>
  </r>
  <r>
    <n v="3453"/>
    <s v="Bridger Carter"/>
    <d v="2022-10-13T00:00:00"/>
    <d v="2024-11-11T00:00:00"/>
    <s v="Area Sales Manager"/>
    <s v="Elizabeth Taylor"/>
    <x v="5"/>
    <x v="0"/>
    <s v="Contract"/>
    <s v="Zone C"/>
    <s v="Part-Time"/>
    <s v="Unknown"/>
    <m/>
    <x v="1"/>
    <s v="Fielders"/>
  </r>
  <r>
    <n v="3454"/>
    <s v="Leon Bear"/>
    <d v="2022-09-11T00:00:00"/>
    <d v="2024-11-11T00:00:00"/>
    <s v="Area Sales Manager"/>
    <s v="Brian Dunlap"/>
    <x v="9"/>
    <x v="0"/>
    <s v="Full-Time"/>
    <s v="Zone C"/>
    <s v="Full-Time"/>
    <s v="Unknown"/>
    <m/>
    <x v="2"/>
    <s v="General - Con"/>
  </r>
  <r>
    <n v="3455"/>
    <s v="Charity Mirand"/>
    <d v="2021-06-29T00:00:00"/>
    <d v="2022-07-05T00:00:00"/>
    <s v="Area Sales Manager"/>
    <s v="Daniel Rodriguez"/>
    <x v="5"/>
    <x v="0"/>
    <s v="Full-Time"/>
    <s v="Zone C"/>
    <s v="Temporary"/>
    <s v="Resignation"/>
    <s v="Pm local take example fund. Small heavy listen."/>
    <x v="1"/>
    <s v="Project Management - Eng"/>
  </r>
  <r>
    <n v="3456"/>
    <s v="Axel How"/>
    <d v="2023-03-06T00:00:00"/>
    <d v="2024-11-11T00:00:00"/>
    <s v="Area Sales Manager"/>
    <s v="Martin Hammond"/>
    <x v="6"/>
    <x v="0"/>
    <s v="Full-Time"/>
    <s v="Zone A"/>
    <s v="Temporary"/>
    <s v="Unknown"/>
    <m/>
    <x v="1"/>
    <s v="Field Operations"/>
  </r>
  <r>
    <n v="3457"/>
    <s v="Milton Wal"/>
    <d v="2020-09-25T00:00:00"/>
    <d v="2024-11-11T00:00:00"/>
    <s v="Area Sales Manager"/>
    <s v="Sara Bell"/>
    <x v="2"/>
    <x v="0"/>
    <s v="Full-Time"/>
    <s v="Zone B"/>
    <s v="Temporary"/>
    <s v="Unknown"/>
    <m/>
    <x v="1"/>
    <s v="Engineers"/>
  </r>
  <r>
    <n v="3458"/>
    <s v="Cory Robins"/>
    <d v="2022-04-28T00:00:00"/>
    <d v="2023-05-24T00:00:00"/>
    <s v="Area Sales Manager"/>
    <s v="Elizabeth Anderson"/>
    <x v="4"/>
    <x v="1"/>
    <s v="Contract"/>
    <s v="Zone A"/>
    <s v="Full-Time"/>
    <s v="Voluntary"/>
    <s v="Several young whether that expert."/>
    <x v="1"/>
    <s v="Field Operations"/>
  </r>
  <r>
    <n v="3459"/>
    <s v="Saniya Y"/>
    <d v="2021-04-18T00:00:00"/>
    <d v="2022-06-21T00:00:00"/>
    <s v="Area Sales Manager"/>
    <s v="Erin Bailey"/>
    <x v="0"/>
    <x v="1"/>
    <s v="Part-Time"/>
    <s v="Zone A"/>
    <s v="Full-Time"/>
    <s v="Retirement"/>
    <s v="Science end approach democratic treatment."/>
    <x v="1"/>
    <s v="General - Con"/>
  </r>
  <r>
    <n v="3460"/>
    <s v="Alisa Jame"/>
    <d v="2020-02-19T00:00:00"/>
    <d v="2024-11-11T00:00:00"/>
    <s v="Area Sales Manager"/>
    <s v="Dennis Henderson"/>
    <x v="7"/>
    <x v="0"/>
    <s v="Full-Time"/>
    <s v="Zone A"/>
    <s v="Full-Time"/>
    <s v="Unknown"/>
    <m/>
    <x v="1"/>
    <s v="Aerial"/>
  </r>
  <r>
    <n v="3461"/>
    <s v="Lincoln Compto"/>
    <d v="2019-07-18T00:00:00"/>
    <d v="2021-10-01T00:00:00"/>
    <s v="Area Sales Manager"/>
    <s v="Tammy Conner"/>
    <x v="1"/>
    <x v="1"/>
    <s v="Full-Time"/>
    <s v="Zone C"/>
    <s v="Part-Time"/>
    <s v="Resignation"/>
    <s v="Base scene central unit per argue. Might last of."/>
    <x v="1"/>
    <s v="General - Con"/>
  </r>
  <r>
    <n v="3462"/>
    <s v="Aliana Nola"/>
    <d v="2018-09-13T00:00:00"/>
    <d v="2021-09-17T00:00:00"/>
    <s v="Area Sales Manager"/>
    <s v="Brianna Mathews"/>
    <x v="8"/>
    <x v="0"/>
    <s v="Contract"/>
    <s v="Zone A"/>
    <s v="Full-Time"/>
    <s v="Involuntary"/>
    <s v="Yourself book budget product."/>
    <x v="1"/>
    <s v="Field Operations"/>
  </r>
  <r>
    <n v="3463"/>
    <s v="Kayden Dodson"/>
    <d v="2020-04-30T00:00:00"/>
    <d v="2021-07-18T00:00:00"/>
    <s v="Area Sales Manager"/>
    <s v="Jessica Peters"/>
    <x v="3"/>
    <x v="0"/>
    <s v="Part-Time"/>
    <s v="Zone A"/>
    <s v="Temporary"/>
    <s v="Retirement"/>
    <s v="Paper can score else investment."/>
    <x v="1"/>
    <s v="Field Operations"/>
  </r>
  <r>
    <n v="3464"/>
    <s v="James Duk"/>
    <d v="2018-12-03T00:00:00"/>
    <d v="2022-09-09T00:00:00"/>
    <s v="Area Sales Manager"/>
    <s v="Mark Harris"/>
    <x v="9"/>
    <x v="0"/>
    <s v="Contract"/>
    <s v="Zone B"/>
    <s v="Full-Time"/>
    <s v="Involuntary"/>
    <s v="Stuff different color how."/>
    <x v="1"/>
    <s v="Shop (Fleet)"/>
  </r>
  <r>
    <n v="3465"/>
    <s v="Willow Stuart"/>
    <d v="2021-11-08T00:00:00"/>
    <d v="2024-11-11T00:00:00"/>
    <s v="Area Sales Manager"/>
    <s v="Elizabeth Tapia"/>
    <x v="5"/>
    <x v="0"/>
    <s v="Full-Time"/>
    <s v="Zone B"/>
    <s v="Full-Time"/>
    <s v="Unknown"/>
    <m/>
    <x v="1"/>
    <s v="General - Con"/>
  </r>
  <r>
    <n v="3466"/>
    <s v="Clayton Walker"/>
    <d v="2022-04-13T00:00:00"/>
    <d v="2023-04-10T00:00:00"/>
    <s v="Area Sales Manager"/>
    <s v="Jon Holden"/>
    <x v="9"/>
    <x v="0"/>
    <s v="Part-Time"/>
    <s v="Zone C"/>
    <s v="Full-Time"/>
    <s v="Retirement"/>
    <s v="Sign figure employee card education."/>
    <x v="2"/>
    <s v="Aerial"/>
  </r>
  <r>
    <n v="3467"/>
    <s v="Celia Curtis"/>
    <d v="2020-05-06T00:00:00"/>
    <d v="2024-11-11T00:00:00"/>
    <s v="Area Sales Manager"/>
    <s v="Michael Odonnell"/>
    <x v="5"/>
    <x v="0"/>
    <s v="Contract"/>
    <s v="Zone A"/>
    <s v="Part-Time"/>
    <s v="Unknown"/>
    <m/>
    <x v="1"/>
    <s v="Fielders"/>
  </r>
  <r>
    <n v="3468"/>
    <s v="Valentin Reilly"/>
    <d v="2019-09-09T00:00:00"/>
    <d v="2024-11-11T00:00:00"/>
    <s v="Area Sales Manager"/>
    <s v="Andres Parker"/>
    <x v="6"/>
    <x v="0"/>
    <s v="Contract"/>
    <s v="Zone B"/>
    <s v="Temporary"/>
    <s v="Unknown"/>
    <m/>
    <x v="1"/>
    <s v="Wireline Construction"/>
  </r>
  <r>
    <n v="3469"/>
    <s v="Ryland Shephe"/>
    <d v="2020-07-29T00:00:00"/>
    <d v="2023-01-05T00:00:00"/>
    <s v="Area Sales Manager"/>
    <s v="James Berry"/>
    <x v="2"/>
    <x v="1"/>
    <s v="Contract"/>
    <s v="Zone B"/>
    <s v="Full-Time"/>
    <s v="Resignation"/>
    <s v="Right cut matter arrive difference."/>
    <x v="1"/>
    <s v="Field Operations"/>
  </r>
  <r>
    <n v="3470"/>
    <s v="Esteban Gilber"/>
    <d v="2018-11-14T00:00:00"/>
    <d v="2019-10-28T00:00:00"/>
    <s v="Area Sales Manager"/>
    <s v="Gail Ali"/>
    <x v="4"/>
    <x v="1"/>
    <s v="Contract"/>
    <s v="Zone C"/>
    <s v="Part-Time"/>
    <s v="Retirement"/>
    <s v="Speak professor statement result."/>
    <x v="1"/>
    <s v="Field Operations"/>
  </r>
  <r>
    <n v="3471"/>
    <s v="Jonathan Adkins"/>
    <d v="2020-02-29T00:00:00"/>
    <d v="2024-11-11T00:00:00"/>
    <s v="Area Sales Manager"/>
    <s v="John Marshall"/>
    <x v="0"/>
    <x v="0"/>
    <s v="Part-Time"/>
    <s v="Zone C"/>
    <s v="Temporary"/>
    <s v="Unknown"/>
    <m/>
    <x v="1"/>
    <s v="Field Operations"/>
  </r>
  <r>
    <n v="3472"/>
    <s v="Nevaeh Sot"/>
    <d v="2023-01-15T00:00:00"/>
    <d v="2024-11-11T00:00:00"/>
    <s v="Area Sales Manager"/>
    <s v="Jessica Chang"/>
    <x v="7"/>
    <x v="0"/>
    <s v="Contract"/>
    <s v="Zone C"/>
    <s v="Full-Time"/>
    <s v="Unknown"/>
    <m/>
    <x v="1"/>
    <s v="Project Management - Con"/>
  </r>
  <r>
    <n v="3473"/>
    <s v="Chaim Mat"/>
    <d v="2023-06-29T00:00:00"/>
    <d v="2024-11-11T00:00:00"/>
    <s v="Area Sales Manager"/>
    <s v="Desiree Vang"/>
    <x v="1"/>
    <x v="0"/>
    <s v="Part-Time"/>
    <s v="Zone A"/>
    <s v="Temporary"/>
    <s v="Unknown"/>
    <m/>
    <x v="1"/>
    <s v="Shop (Fleet)"/>
  </r>
  <r>
    <n v="3474"/>
    <s v="Arely Patton"/>
    <d v="2020-03-09T00:00:00"/>
    <d v="2024-11-11T00:00:00"/>
    <s v="Area Sales Manager"/>
    <s v="Andrew Goodman"/>
    <x v="8"/>
    <x v="0"/>
    <s v="Full-Time"/>
    <s v="Zone A"/>
    <s v="Temporary"/>
    <s v="Unknown"/>
    <m/>
    <x v="1"/>
    <s v="Catv"/>
  </r>
  <r>
    <n v="3475"/>
    <s v="Vance Trujil"/>
    <d v="2021-09-21T00:00:00"/>
    <d v="2023-04-13T00:00:00"/>
    <s v="Area Sales Manager"/>
    <s v="Rebecca Simpson"/>
    <x v="3"/>
    <x v="0"/>
    <s v="Full-Time"/>
    <s v="Zone C"/>
    <s v="Temporary"/>
    <s v="Resignation"/>
    <s v="Expert challenge education air none money wide."/>
    <x v="1"/>
    <s v="General - Con"/>
  </r>
  <r>
    <n v="3476"/>
    <s v="Charlie Koc"/>
    <d v="2023-06-12T00:00:00"/>
    <d v="2023-07-06T00:00:00"/>
    <s v="Area Sales Manager"/>
    <s v="Samantha Cardenas"/>
    <x v="9"/>
    <x v="0"/>
    <s v="Part-Time"/>
    <s v="Zone A"/>
    <s v="Temporary"/>
    <s v="Voluntary"/>
    <s v="Buy become improve guess business know."/>
    <x v="1"/>
    <s v="Fielders"/>
  </r>
  <r>
    <n v="3477"/>
    <s v="Sonny Horn"/>
    <d v="2019-04-07T00:00:00"/>
    <d v="2024-11-11T00:00:00"/>
    <s v="Area Sales Manager"/>
    <s v="Nancy Johnson"/>
    <x v="9"/>
    <x v="0"/>
    <s v="Part-Time"/>
    <s v="Zone A"/>
    <s v="Full-Time"/>
    <s v="Unknown"/>
    <m/>
    <x v="2"/>
    <s v="Aerial"/>
  </r>
  <r>
    <n v="3478"/>
    <s v="Thomas Chandl"/>
    <d v="2018-09-17T00:00:00"/>
    <d v="2019-01-09T00:00:00"/>
    <s v="Area Sales Manager"/>
    <s v="Richard Hodges"/>
    <x v="5"/>
    <x v="0"/>
    <s v="Full-Time"/>
    <s v="Zone C"/>
    <s v="Temporary"/>
    <s v="Resignation"/>
    <s v="Read family dark scene scene guess."/>
    <x v="1"/>
    <s v="Wireline Construction"/>
  </r>
  <r>
    <n v="3479"/>
    <s v="Sarai Ston"/>
    <d v="2022-08-02T00:00:00"/>
    <d v="2023-04-02T00:00:00"/>
    <s v="Area Sales Manager"/>
    <s v="Madison Wilson"/>
    <x v="6"/>
    <x v="0"/>
    <s v="Contract"/>
    <s v="Zone A"/>
    <s v="Part-Time"/>
    <s v="Involuntary"/>
    <s v="Somebody great could yet."/>
    <x v="1"/>
    <s v="Project Management - Con"/>
  </r>
  <r>
    <n v="3480"/>
    <s v="Jerimiah Harmon"/>
    <d v="2022-09-08T00:00:00"/>
    <d v="2022-10-16T00:00:00"/>
    <s v="Area Sales Manager"/>
    <s v="Eric King"/>
    <x v="2"/>
    <x v="1"/>
    <s v="Full-Time"/>
    <s v="Zone C"/>
    <s v="Temporary"/>
    <s v="Retirement"/>
    <s v="View vote contain within fight cup party war."/>
    <x v="1"/>
    <s v="Catv"/>
  </r>
  <r>
    <n v="3481"/>
    <s v="Leland Alle"/>
    <d v="2019-03-07T00:00:00"/>
    <d v="2021-05-31T00:00:00"/>
    <s v="Area Sales Manager"/>
    <s v="Brandon Harris"/>
    <x v="4"/>
    <x v="1"/>
    <s v="Full-Time"/>
    <s v="Zone C"/>
    <s v="Part-Time"/>
    <s v="Voluntary"/>
    <s v="Buy house certain wrong research chair."/>
    <x v="1"/>
    <s v="Wireline Construction"/>
  </r>
  <r>
    <n v="3482"/>
    <s v="Cristal Bolton"/>
    <d v="2019-10-29T00:00:00"/>
    <d v="2021-02-07T00:00:00"/>
    <s v="Area Sales Manager"/>
    <s v="Matthew Flores"/>
    <x v="0"/>
    <x v="1"/>
    <s v="Full-Time"/>
    <s v="Zone A"/>
    <s v="Temporary"/>
    <s v="Resignation"/>
    <s v="Miss onto none our discussion year."/>
    <x v="1"/>
    <s v="Catv"/>
  </r>
  <r>
    <n v="3483"/>
    <s v="Jaslene Hardin"/>
    <d v="2021-09-26T00:00:00"/>
    <d v="2024-11-11T00:00:00"/>
    <s v="Area Sales Manager"/>
    <s v="Krystal Hamilton"/>
    <x v="7"/>
    <x v="0"/>
    <s v="Part-Time"/>
    <s v="Zone B"/>
    <s v="Temporary"/>
    <s v="Unknown"/>
    <m/>
    <x v="1"/>
    <s v="Project Management - Con"/>
  </r>
  <r>
    <n v="3484"/>
    <s v="Albert Gonzal"/>
    <d v="2018-08-29T00:00:00"/>
    <d v="2024-11-11T00:00:00"/>
    <s v="Area Sales Manager"/>
    <s v="Amber Hernandez"/>
    <x v="1"/>
    <x v="0"/>
    <s v="Part-Time"/>
    <s v="Zone B"/>
    <s v="Full-Time"/>
    <s v="Unknown"/>
    <m/>
    <x v="1"/>
    <s v="General - Con"/>
  </r>
  <r>
    <n v="3485"/>
    <s v="Jaiden Johnso"/>
    <d v="2021-10-26T00:00:00"/>
    <d v="2024-11-11T00:00:00"/>
    <s v="Area Sales Manager"/>
    <s v="Patricia Smith"/>
    <x v="8"/>
    <x v="0"/>
    <s v="Contract"/>
    <s v="Zone C"/>
    <s v="Full-Time"/>
    <s v="Unknown"/>
    <m/>
    <x v="1"/>
    <s v="Field Operations"/>
  </r>
  <r>
    <n v="3486"/>
    <s v="Brendon Mcconn"/>
    <d v="2022-10-31T00:00:00"/>
    <d v="2023-06-08T00:00:00"/>
    <s v="Area Sales Manager"/>
    <s v="Victoria Krause"/>
    <x v="3"/>
    <x v="0"/>
    <s v="Part-Time"/>
    <s v="Zone C"/>
    <s v="Temporary"/>
    <s v="Involuntary"/>
    <s v="Nature finish modern push former American."/>
    <x v="1"/>
    <s v="Fielders"/>
  </r>
  <r>
    <n v="3487"/>
    <s v="Kimora Parson"/>
    <d v="2023-03-15T00:00:00"/>
    <d v="2024-11-11T00:00:00"/>
    <s v="Area Sales Manager"/>
    <s v="Jesse Hunt"/>
    <x v="4"/>
    <x v="0"/>
    <s v="Contract"/>
    <s v="Zone B"/>
    <s v="Part-Time"/>
    <s v="Unknown"/>
    <m/>
    <x v="1"/>
    <s v="General - Sga"/>
  </r>
  <r>
    <n v="3488"/>
    <s v="Willie Patter"/>
    <d v="2022-09-09T00:00:00"/>
    <d v="2024-11-11T00:00:00"/>
    <s v="Area Sales Manager"/>
    <s v="Shane Jones"/>
    <x v="0"/>
    <x v="0"/>
    <s v="Contract"/>
    <s v="Zone B"/>
    <s v="Full-Time"/>
    <s v="Unknown"/>
    <m/>
    <x v="1"/>
    <s v="Wireline Construction"/>
  </r>
  <r>
    <n v="3489"/>
    <s v="Devyn Powers"/>
    <d v="2022-03-04T00:00:00"/>
    <d v="2024-11-11T00:00:00"/>
    <s v="Area Sales Manager"/>
    <s v="Jessica Murphy"/>
    <x v="1"/>
    <x v="0"/>
    <s v="Part-Time"/>
    <s v="Zone A"/>
    <s v="Temporary"/>
    <s v="Unknown"/>
    <m/>
    <x v="1"/>
    <s v="Field Operations"/>
  </r>
  <r>
    <n v="3490"/>
    <s v="Weston Presto"/>
    <d v="2019-02-11T00:00:00"/>
    <d v="2024-11-11T00:00:00"/>
    <s v="Area Sales Manager"/>
    <s v="Crystal Wallace"/>
    <x v="8"/>
    <x v="0"/>
    <s v="Part-Time"/>
    <s v="Zone A"/>
    <s v="Part-Time"/>
    <s v="Unknown"/>
    <m/>
    <x v="1"/>
    <s v="General - Sga"/>
  </r>
  <r>
    <n v="3491"/>
    <s v="Lennon Buchan"/>
    <d v="2021-01-26T00:00:00"/>
    <d v="2024-11-11T00:00:00"/>
    <s v="Area Sales Manager"/>
    <s v="Tina Nelson"/>
    <x v="6"/>
    <x v="0"/>
    <s v="Contract"/>
    <s v="Zone B"/>
    <s v="Full-Time"/>
    <s v="Unknown"/>
    <m/>
    <x v="1"/>
    <s v="Field Operations"/>
  </r>
  <r>
    <n v="3492"/>
    <s v="Vicente Merrit"/>
    <d v="2019-11-26T00:00:00"/>
    <d v="2024-11-11T00:00:00"/>
    <s v="Area Sales Manager"/>
    <s v="Ashley Smith"/>
    <x v="2"/>
    <x v="0"/>
    <s v="Full-Time"/>
    <s v="Zone C"/>
    <s v="Full-Time"/>
    <s v="Unknown"/>
    <m/>
    <x v="1"/>
    <s v="General - Con"/>
  </r>
  <r>
    <n v="3493"/>
    <s v="Hugo Cla"/>
    <d v="2019-07-15T00:00:00"/>
    <d v="2024-11-11T00:00:00"/>
    <s v="Area Sales Manager"/>
    <s v="Eric Taylor"/>
    <x v="9"/>
    <x v="0"/>
    <s v="Full-Time"/>
    <s v="Zone C"/>
    <s v="Full-Time"/>
    <s v="Unknown"/>
    <m/>
    <x v="1"/>
    <s v="Project Management - Con"/>
  </r>
  <r>
    <n v="3494"/>
    <s v="Cohen Raymon"/>
    <d v="2020-06-18T00:00:00"/>
    <d v="2024-11-11T00:00:00"/>
    <s v="Area Sales Manager"/>
    <s v="Jacob Snyder"/>
    <x v="7"/>
    <x v="0"/>
    <s v="Contract"/>
    <s v="Zone B"/>
    <s v="Full-Time"/>
    <s v="Unknown"/>
    <m/>
    <x v="1"/>
    <s v="General - Con"/>
  </r>
  <r>
    <n v="3495"/>
    <s v="Tia Elli"/>
    <d v="2023-06-22T00:00:00"/>
    <d v="2023-07-22T00:00:00"/>
    <s v="Area Sales Manager"/>
    <s v="Daniel Cabrera"/>
    <x v="3"/>
    <x v="0"/>
    <s v="Part-Time"/>
    <s v="Zone B"/>
    <s v="Temporary"/>
    <s v="Retirement"/>
    <s v="Night company image able suggest."/>
    <x v="1"/>
    <s v="Wireline Construction"/>
  </r>
  <r>
    <n v="3496"/>
    <s v="Aspen Bentle"/>
    <d v="2021-12-02T00:00:00"/>
    <d v="2024-11-11T00:00:00"/>
    <s v="Area Sales Manager"/>
    <s v="Barbara Garcia"/>
    <x v="5"/>
    <x v="0"/>
    <s v="Contract"/>
    <s v="Zone A"/>
    <s v="Part-Time"/>
    <s v="Unknown"/>
    <m/>
    <x v="1"/>
    <s v="General - Sga"/>
  </r>
  <r>
    <n v="3497"/>
    <s v="Graham Rodrig"/>
    <d v="2021-12-08T00:00:00"/>
    <d v="2024-11-11T00:00:00"/>
    <s v="Area Sales Manager"/>
    <s v="Kendra Murray"/>
    <x v="3"/>
    <x v="0"/>
    <s v="Part-Time"/>
    <s v="Zone C"/>
    <s v="Temporary"/>
    <s v="Unknown"/>
    <m/>
    <x v="1"/>
    <s v="Project Management - Con"/>
  </r>
  <r>
    <n v="3498"/>
    <s v="Joel Mcmill"/>
    <d v="2023-04-26T00:00:00"/>
    <d v="2023-06-22T00:00:00"/>
    <s v="Area Sales Manager"/>
    <s v="Peter Harvey"/>
    <x v="9"/>
    <x v="0"/>
    <s v="Full-Time"/>
    <s v="Zone A"/>
    <s v="Full-Time"/>
    <s v="Voluntary"/>
    <s v="About allow article. For gas player magazine."/>
    <x v="1"/>
    <s v="General - Sga"/>
  </r>
  <r>
    <n v="3499"/>
    <s v="Maci Fros"/>
    <d v="2018-09-25T00:00:00"/>
    <d v="2021-12-20T00:00:00"/>
    <s v="Area Sales Manager"/>
    <s v="Patrick Daniel"/>
    <x v="5"/>
    <x v="0"/>
    <s v="Part-Time"/>
    <s v="Zone C"/>
    <s v="Temporary"/>
    <s v="Involuntary"/>
    <s v="Seem hand dog. Us six beyond place fund well."/>
    <x v="1"/>
    <s v="Field Operations"/>
  </r>
  <r>
    <n v="3500"/>
    <s v="Nevaeh Luca"/>
    <d v="2018-11-20T00:00:00"/>
    <d v="2020-06-21T00:00:00"/>
    <s v="Area Sales Manager"/>
    <s v="Bryan Douglas"/>
    <x v="6"/>
    <x v="0"/>
    <s v="Full-Time"/>
    <s v="Zone B"/>
    <s v="Part-Time"/>
    <s v="Voluntary"/>
    <s v="Game hour boy not write somebody owner."/>
    <x v="1"/>
    <s v="Shop (Fleet)"/>
  </r>
  <r>
    <n v="3501"/>
    <s v="Garrett Zimmer"/>
    <d v="2020-08-30T00:00:00"/>
    <d v="2022-08-30T00:00:00"/>
    <s v="Area Sales Manager"/>
    <s v="Destiny Hopkins"/>
    <x v="2"/>
    <x v="1"/>
    <s v="Part-Time"/>
    <s v="Zone A"/>
    <s v="Part-Time"/>
    <s v="Retirement"/>
    <s v="Worker medical commercial participant tough leg."/>
    <x v="1"/>
    <s v="General - Con"/>
  </r>
  <r>
    <n v="3502"/>
    <s v="Eugene Mark"/>
    <d v="2019-10-01T00:00:00"/>
    <d v="2024-11-11T00:00:00"/>
    <s v="Area Sales Manager"/>
    <s v="Angela Morris"/>
    <x v="4"/>
    <x v="0"/>
    <s v="Full-Time"/>
    <s v="Zone C"/>
    <s v="Temporary"/>
    <s v="Unknown"/>
    <m/>
    <x v="1"/>
    <s v="Splicing"/>
  </r>
  <r>
    <n v="3503"/>
    <s v="Geovanni Pug"/>
    <d v="2022-01-20T00:00:00"/>
    <d v="2024-11-11T00:00:00"/>
    <s v="Area Sales Manager"/>
    <s v="Erica Franklin"/>
    <x v="0"/>
    <x v="0"/>
    <s v="Part-Time"/>
    <s v="Zone A"/>
    <s v="Temporary"/>
    <s v="Unknown"/>
    <m/>
    <x v="1"/>
    <s v="Project Management - Con"/>
  </r>
  <r>
    <n v="3504"/>
    <s v="Javon Kelley"/>
    <d v="2021-10-10T00:00:00"/>
    <d v="2024-11-11T00:00:00"/>
    <s v="Area Sales Manager"/>
    <s v="Gabriela Orr"/>
    <x v="7"/>
    <x v="0"/>
    <s v="Full-Time"/>
    <s v="Zone B"/>
    <s v="Part-Time"/>
    <s v="Unknown"/>
    <m/>
    <x v="1"/>
    <s v="General - Con"/>
  </r>
  <r>
    <n v="3505"/>
    <s v="Amaya Hick"/>
    <d v="2020-08-29T00:00:00"/>
    <d v="2024-11-11T00:00:00"/>
    <s v="Area Sales Manager"/>
    <s v="Michael Wilkins"/>
    <x v="1"/>
    <x v="0"/>
    <s v="Contract"/>
    <s v="Zone B"/>
    <s v="Temporary"/>
    <s v="Unknown"/>
    <m/>
    <x v="1"/>
    <s v="Field Operations"/>
  </r>
  <r>
    <n v="3506"/>
    <s v="Laila Woodar"/>
    <d v="2019-08-27T00:00:00"/>
    <d v="2023-05-10T00:00:00"/>
    <s v="Area Sales Manager"/>
    <s v="Jordan Vega"/>
    <x v="8"/>
    <x v="0"/>
    <s v="Full-Time"/>
    <s v="Zone B"/>
    <s v="Temporary"/>
    <s v="Voluntary"/>
    <s v="Fund nor half early miss follow."/>
    <x v="1"/>
    <s v="Field Operations"/>
  </r>
  <r>
    <n v="3507"/>
    <s v="Ivan Huf"/>
    <d v="2021-02-25T00:00:00"/>
    <d v="2023-04-07T00:00:00"/>
    <s v="Area Sales Manager"/>
    <s v="John Miller"/>
    <x v="3"/>
    <x v="0"/>
    <s v="Full-Time"/>
    <s v="Zone A"/>
    <s v="Full-Time"/>
    <s v="Retirement"/>
    <s v="Line later deal stand sometimes too mind."/>
    <x v="1"/>
    <s v="Project Management - Con"/>
  </r>
  <r>
    <n v="3508"/>
    <s v="Aidan Hardin"/>
    <d v="2021-07-13T00:00:00"/>
    <d v="2024-11-11T00:00:00"/>
    <s v="Area Sales Manager"/>
    <s v="Trevor Adkins"/>
    <x v="0"/>
    <x v="0"/>
    <s v="Full-Time"/>
    <s v="Zone B"/>
    <s v="Part-Time"/>
    <s v="Unknown"/>
    <m/>
    <x v="1"/>
    <s v="Aerial"/>
  </r>
  <r>
    <n v="3509"/>
    <s v="Cruz Boye"/>
    <d v="2021-04-14T00:00:00"/>
    <d v="2024-11-11T00:00:00"/>
    <s v="Area Sales Manager"/>
    <s v="Marcus Hunt"/>
    <x v="4"/>
    <x v="0"/>
    <s v="Part-Time"/>
    <s v="Zone C"/>
    <s v="Full-Time"/>
    <s v="Unknown"/>
    <m/>
    <x v="1"/>
    <s v="General - Sga"/>
  </r>
  <r>
    <n v="3510"/>
    <s v="Raven Koc"/>
    <d v="2020-02-10T00:00:00"/>
    <d v="2024-11-11T00:00:00"/>
    <s v="Area Sales Manager"/>
    <s v="Jennifer King"/>
    <x v="9"/>
    <x v="0"/>
    <s v="Part-Time"/>
    <s v="Zone A"/>
    <s v="Full-Time"/>
    <s v="Unknown"/>
    <m/>
    <x v="1"/>
    <s v="General - Con"/>
  </r>
  <r>
    <n v="3511"/>
    <s v="Karli Barker"/>
    <d v="2021-08-17T00:00:00"/>
    <d v="2021-12-31T00:00:00"/>
    <s v="Area Sales Manager"/>
    <s v="Shawn Dudley"/>
    <x v="5"/>
    <x v="0"/>
    <s v="Part-Time"/>
    <s v="Zone B"/>
    <s v="Full-Time"/>
    <s v="Resignation"/>
    <s v="Tell paper every."/>
    <x v="1"/>
    <s v="Finance &amp; Accounting"/>
  </r>
  <r>
    <n v="3512"/>
    <s v="Tyrone Sos"/>
    <d v="2023-04-17T00:00:00"/>
    <d v="2023-06-22T00:00:00"/>
    <s v="Area Sales Manager"/>
    <s v="Lindsay Chang"/>
    <x v="6"/>
    <x v="1"/>
    <s v="Contract"/>
    <s v="Zone C"/>
    <s v="Temporary"/>
    <s v="Voluntary"/>
    <s v="Why sport must page bad."/>
    <x v="1"/>
    <s v="Yard (Material Handling)"/>
  </r>
  <r>
    <n v="3513"/>
    <s v="Damaris Cisner"/>
    <d v="2022-09-02T00:00:00"/>
    <d v="2023-05-24T00:00:00"/>
    <s v="Area Sales Manager"/>
    <s v="Sharon Ruiz"/>
    <x v="2"/>
    <x v="1"/>
    <s v="Contract"/>
    <s v="Zone C"/>
    <s v="Temporary"/>
    <s v="Involuntary"/>
    <s v="Something sense information final building."/>
    <x v="1"/>
    <s v="General - Con"/>
  </r>
  <r>
    <n v="3514"/>
    <s v="Alexus Este"/>
    <d v="2020-04-15T00:00:00"/>
    <d v="2024-11-11T00:00:00"/>
    <s v="Area Sales Manager"/>
    <s v="April Randolph"/>
    <x v="4"/>
    <x v="0"/>
    <s v="Full-Time"/>
    <s v="Zone B"/>
    <s v="Part-Time"/>
    <s v="Unknown"/>
    <m/>
    <x v="1"/>
    <s v="Wireline Construction"/>
  </r>
  <r>
    <n v="3515"/>
    <s v="Kinsley Flower"/>
    <d v="2022-03-09T00:00:00"/>
    <d v="2022-12-10T00:00:00"/>
    <s v="Area Sales Manager"/>
    <s v="Mary Reilly"/>
    <x v="0"/>
    <x v="1"/>
    <s v="Part-Time"/>
    <s v="Zone A"/>
    <s v="Part-Time"/>
    <s v="Retirement"/>
    <s v="School see rest firm I."/>
    <x v="1"/>
    <s v="Finance &amp; Accounting"/>
  </r>
  <r>
    <n v="3516"/>
    <s v="Deborah Lov"/>
    <d v="2022-04-07T00:00:00"/>
    <d v="2023-01-22T00:00:00"/>
    <s v="Area Sales Manager"/>
    <s v="Eric Goodman"/>
    <x v="7"/>
    <x v="0"/>
    <s v="Contract"/>
    <s v="Zone B"/>
    <s v="Part-Time"/>
    <s v="Retirement"/>
    <s v="Source doctor rock group this."/>
    <x v="1"/>
    <s v="Project Management - Con"/>
  </r>
  <r>
    <n v="3517"/>
    <s v="Milagros Franci"/>
    <d v="2020-02-19T00:00:00"/>
    <d v="2024-11-11T00:00:00"/>
    <s v="Area Sales Manager"/>
    <s v="Caleb Schneider"/>
    <x v="1"/>
    <x v="0"/>
    <s v="Part-Time"/>
    <s v="Zone A"/>
    <s v="Part-Time"/>
    <s v="Unknown"/>
    <m/>
    <x v="1"/>
    <s v="Splicing"/>
  </r>
  <r>
    <n v="3518"/>
    <s v="Roberto Michae"/>
    <d v="2021-04-10T00:00:00"/>
    <d v="2022-07-04T00:00:00"/>
    <s v="Area Sales Manager"/>
    <s v="Cheryl Henry"/>
    <x v="8"/>
    <x v="0"/>
    <s v="Contract"/>
    <s v="Zone B"/>
    <s v="Part-Time"/>
    <s v="Involuntary"/>
    <s v="Little imagine career he produce program."/>
    <x v="1"/>
    <s v="General - Eng"/>
  </r>
  <r>
    <n v="3519"/>
    <s v="Elaine Ewin"/>
    <d v="2021-12-19T00:00:00"/>
    <d v="2022-03-02T00:00:00"/>
    <s v="Area Sales Manager"/>
    <s v="Dan Hernandez"/>
    <x v="3"/>
    <x v="0"/>
    <s v="Part-Time"/>
    <s v="Zone C"/>
    <s v="Temporary"/>
    <s v="Resignation"/>
    <s v="Your very trip successful memory to while out."/>
    <x v="1"/>
    <s v="Aerial"/>
  </r>
  <r>
    <n v="3520"/>
    <s v="Caiden Muno"/>
    <d v="2020-12-13T00:00:00"/>
    <d v="2023-01-13T00:00:00"/>
    <s v="Area Sales Manager"/>
    <s v="Teresa Daniel"/>
    <x v="3"/>
    <x v="0"/>
    <s v="Full-Time"/>
    <s v="Zone C"/>
    <s v="Temporary"/>
    <s v="Involuntary"/>
    <s v="Red some option."/>
    <x v="1"/>
    <s v="Project Management - Con"/>
  </r>
  <r>
    <n v="3521"/>
    <s v="Jocelyn Bradfo"/>
    <d v="2019-02-26T00:00:00"/>
    <d v="2024-11-11T00:00:00"/>
    <s v="Area Sales Manager"/>
    <s v="Melissa Decker"/>
    <x v="5"/>
    <x v="0"/>
    <s v="Contract"/>
    <s v="Zone C"/>
    <s v="Part-Time"/>
    <s v="Unknown"/>
    <m/>
    <x v="1"/>
    <s v="General - Con"/>
  </r>
  <r>
    <n v="3522"/>
    <s v="Marques Armstr"/>
    <d v="2020-03-02T00:00:00"/>
    <d v="2024-11-11T00:00:00"/>
    <s v="Area Sales Manager"/>
    <s v="Michael Nguyen"/>
    <x v="4"/>
    <x v="0"/>
    <s v="Full-Time"/>
    <s v="Zone C"/>
    <s v="Part-Time"/>
    <s v="Unknown"/>
    <m/>
    <x v="1"/>
    <s v="Splicing"/>
  </r>
  <r>
    <n v="3523"/>
    <s v="Rohan Chapma"/>
    <d v="2021-06-25T00:00:00"/>
    <d v="2022-08-25T00:00:00"/>
    <s v="Area Sales Manager"/>
    <s v="Tony Mcconnell"/>
    <x v="0"/>
    <x v="0"/>
    <s v="Full-Time"/>
    <s v="Zone A"/>
    <s v="Temporary"/>
    <s v="Resignation"/>
    <s v="Theory grow future week house."/>
    <x v="1"/>
    <s v="General - Con"/>
  </r>
  <r>
    <n v="3524"/>
    <s v="Emmanuel Frankl"/>
    <d v="2021-07-26T00:00:00"/>
    <d v="2022-05-04T00:00:00"/>
    <s v="Area Sales Manager"/>
    <s v="Adam Gibson"/>
    <x v="1"/>
    <x v="1"/>
    <s v="Contract"/>
    <s v="Zone B"/>
    <s v="Full-Time"/>
    <s v="Resignation"/>
    <s v="Inside week also so."/>
    <x v="1"/>
    <s v="Field Operations"/>
  </r>
  <r>
    <n v="3525"/>
    <s v="Clayton Mccorm"/>
    <d v="2022-07-03T00:00:00"/>
    <d v="2023-01-10T00:00:00"/>
    <s v="Area Sales Manager"/>
    <s v="Stephanie Duke"/>
    <x v="8"/>
    <x v="1"/>
    <s v="Contract"/>
    <s v="Zone B"/>
    <s v="Temporary"/>
    <s v="Retirement"/>
    <s v="Surface vote old picture."/>
    <x v="1"/>
    <s v="General - Con"/>
  </r>
  <r>
    <n v="3526"/>
    <s v="Darius Krause"/>
    <d v="2022-09-15T00:00:00"/>
    <d v="2024-11-11T00:00:00"/>
    <s v="Area Sales Manager"/>
    <s v="Paige Flores MD"/>
    <x v="6"/>
    <x v="0"/>
    <s v="Full-Time"/>
    <s v="Zone B"/>
    <s v="Full-Time"/>
    <s v="Unknown"/>
    <m/>
    <x v="1"/>
    <s v="General - Con"/>
  </r>
  <r>
    <n v="3527"/>
    <s v="Ahmed Hawkin"/>
    <d v="2020-05-01T00:00:00"/>
    <d v="2021-02-25T00:00:00"/>
    <s v="Area Sales Manager"/>
    <s v="Hannah Snyder"/>
    <x v="2"/>
    <x v="0"/>
    <s v="Full-Time"/>
    <s v="Zone B"/>
    <s v="Temporary"/>
    <s v="Retirement"/>
    <s v="Especially thing recognize year fine shoulder."/>
    <x v="1"/>
    <s v="Aerial"/>
  </r>
  <r>
    <n v="3528"/>
    <s v="Kymani Benjam"/>
    <d v="2022-10-13T00:00:00"/>
    <d v="2024-11-11T00:00:00"/>
    <s v="Area Sales Manager"/>
    <s v="William Ayala"/>
    <x v="9"/>
    <x v="0"/>
    <s v="Full-Time"/>
    <s v="Zone C"/>
    <s v="Part-Time"/>
    <s v="Unknown"/>
    <m/>
    <x v="1"/>
    <s v="Finance &amp; Accounting"/>
  </r>
  <r>
    <n v="3529"/>
    <s v="Callum Mcdani"/>
    <d v="2020-01-03T00:00:00"/>
    <d v="2020-08-24T00:00:00"/>
    <s v="Area Sales Manager"/>
    <s v="Samuel Moore"/>
    <x v="7"/>
    <x v="0"/>
    <s v="Part-Time"/>
    <s v="Zone C"/>
    <s v="Full-Time"/>
    <s v="Voluntary"/>
    <s v="Camera spring color about energy provide claim."/>
    <x v="1"/>
    <s v="Field Operations"/>
  </r>
  <r>
    <n v="3530"/>
    <s v="Zariah Blac"/>
    <d v="2019-11-13T00:00:00"/>
    <d v="2024-11-11T00:00:00"/>
    <s v="Area Sales Manager"/>
    <s v="Jenna Weaver"/>
    <x v="3"/>
    <x v="0"/>
    <s v="Full-Time"/>
    <s v="Zone B"/>
    <s v="Part-Time"/>
    <s v="Unknown"/>
    <m/>
    <x v="1"/>
    <s v="Field Operations"/>
  </r>
  <r>
    <n v="3531"/>
    <s v="Ronnie Maye"/>
    <d v="2023-06-17T00:00:00"/>
    <d v="2024-11-11T00:00:00"/>
    <s v="Area Sales Manager"/>
    <s v="Dylan Blake"/>
    <x v="5"/>
    <x v="0"/>
    <s v="Full-Time"/>
    <s v="Zone C"/>
    <s v="Full-Time"/>
    <s v="Unknown"/>
    <m/>
    <x v="1"/>
    <s v="Project Management - Con"/>
  </r>
  <r>
    <n v="3532"/>
    <s v="Marlon For"/>
    <d v="2021-10-14T00:00:00"/>
    <d v="2024-11-11T00:00:00"/>
    <s v="Area Sales Manager"/>
    <s v="Monique Anderson"/>
    <x v="1"/>
    <x v="0"/>
    <s v="Part-Time"/>
    <s v="Zone B"/>
    <s v="Full-Time"/>
    <s v="Unknown"/>
    <m/>
    <x v="2"/>
    <s v="Wireless"/>
  </r>
  <r>
    <n v="3533"/>
    <s v="Slade Griffi"/>
    <d v="2021-06-01T00:00:00"/>
    <d v="2023-07-16T00:00:00"/>
    <s v="Area Sales Manager"/>
    <s v="Kelsey Gibson"/>
    <x v="8"/>
    <x v="0"/>
    <s v="Contract"/>
    <s v="Zone B"/>
    <s v="Full-Time"/>
    <s v="Voluntary"/>
    <s v="Pass language out side age evidence."/>
    <x v="1"/>
    <s v="General - Sga"/>
  </r>
  <r>
    <n v="3534"/>
    <s v="Lee Fry"/>
    <d v="2018-09-14T00:00:00"/>
    <d v="2024-11-11T00:00:00"/>
    <s v="Area Sales Manager"/>
    <s v="Sonia Diaz"/>
    <x v="3"/>
    <x v="0"/>
    <s v="Full-Time"/>
    <s v="Zone A"/>
    <s v="Full-Time"/>
    <s v="Unknown"/>
    <m/>
    <x v="1"/>
    <s v="Engineers"/>
  </r>
  <r>
    <n v="3535"/>
    <s v="Veronica Row"/>
    <d v="2018-12-11T00:00:00"/>
    <d v="2022-06-02T00:00:00"/>
    <s v="Area Sales Manager"/>
    <s v="Brian Morton"/>
    <x v="9"/>
    <x v="0"/>
    <s v="Full-Time"/>
    <s v="Zone A"/>
    <s v="Temporary"/>
    <s v="Retirement"/>
    <s v="Popular west moment natural step activity."/>
    <x v="1"/>
    <s v="Fielders"/>
  </r>
  <r>
    <n v="3536"/>
    <s v="Aylin Ber"/>
    <d v="2022-08-06T00:00:00"/>
    <d v="2024-11-11T00:00:00"/>
    <s v="Area Sales Manager"/>
    <s v="Thomas Holmes"/>
    <x v="5"/>
    <x v="0"/>
    <s v="Contract"/>
    <s v="Zone C"/>
    <s v="Temporary"/>
    <s v="Unknown"/>
    <m/>
    <x v="1"/>
    <s v="General - Sga"/>
  </r>
  <r>
    <n v="3537"/>
    <s v="Neveah Row"/>
    <d v="2022-05-28T00:00:00"/>
    <d v="2023-02-24T00:00:00"/>
    <s v="Area Sales Manager"/>
    <s v="Dawn Perez"/>
    <x v="6"/>
    <x v="1"/>
    <s v="Contract"/>
    <s v="Zone C"/>
    <s v="Part-Time"/>
    <s v="Retirement"/>
    <s v="Manager lead both sing."/>
    <x v="1"/>
    <s v="Field Operations"/>
  </r>
  <r>
    <n v="3538"/>
    <s v="Keith Baxter"/>
    <d v="2019-06-16T00:00:00"/>
    <d v="2022-03-05T00:00:00"/>
    <s v="Area Sales Manager"/>
    <s v="Diane Parker"/>
    <x v="2"/>
    <x v="1"/>
    <s v="Part-Time"/>
    <s v="Zone C"/>
    <s v="Part-Time"/>
    <s v="Resignation"/>
    <s v="And after why station much cell low."/>
    <x v="1"/>
    <s v="Fielders"/>
  </r>
  <r>
    <n v="3539"/>
    <s v="Chaz Bruc"/>
    <d v="2019-12-08T00:00:00"/>
    <d v="2024-11-11T00:00:00"/>
    <s v="Area Sales Manager"/>
    <s v="John Johnson"/>
    <x v="4"/>
    <x v="0"/>
    <s v="Full-Time"/>
    <s v="Zone C"/>
    <s v="Temporary"/>
    <s v="Unknown"/>
    <m/>
    <x v="1"/>
    <s v="General - Con"/>
  </r>
  <r>
    <n v="3540"/>
    <s v="Maya Mccann"/>
    <d v="2020-03-12T00:00:00"/>
    <d v="2022-10-09T00:00:00"/>
    <s v="Area Sales Manager"/>
    <s v="Dakota Robinson"/>
    <x v="0"/>
    <x v="0"/>
    <s v="Full-Time"/>
    <s v="Zone B"/>
    <s v="Part-Time"/>
    <s v="Retirement"/>
    <s v="American rule surface very figure."/>
    <x v="1"/>
    <s v="Splicing"/>
  </r>
  <r>
    <n v="3541"/>
    <s v="Aaron Webe"/>
    <d v="2020-04-06T00:00:00"/>
    <d v="2023-07-24T00:00:00"/>
    <s v="Area Sales Manager"/>
    <s v="Melanie Garcia"/>
    <x v="7"/>
    <x v="0"/>
    <s v="Full-Time"/>
    <s v="Zone B"/>
    <s v="Full-Time"/>
    <s v="Involuntary"/>
    <s v="Read stand western white article campaign dog."/>
    <x v="1"/>
    <s v="Field Operations"/>
  </r>
  <r>
    <n v="3542"/>
    <s v="Ellie Gil"/>
    <d v="2023-04-15T00:00:00"/>
    <d v="2024-11-11T00:00:00"/>
    <s v="Area Sales Manager"/>
    <s v="Amanda Knight"/>
    <x v="1"/>
    <x v="0"/>
    <s v="Contract"/>
    <s v="Zone A"/>
    <s v="Temporary"/>
    <s v="Unknown"/>
    <m/>
    <x v="1"/>
    <s v="Field Operations"/>
  </r>
  <r>
    <n v="3543"/>
    <s v="Rayne Ker"/>
    <d v="2020-11-10T00:00:00"/>
    <d v="2024-11-11T00:00:00"/>
    <s v="Area Sales Manager"/>
    <s v="Kimberly Cardenas"/>
    <x v="8"/>
    <x v="0"/>
    <s v="Part-Time"/>
    <s v="Zone A"/>
    <s v="Temporary"/>
    <s v="Unknown"/>
    <m/>
    <x v="1"/>
    <s v="General - Con"/>
  </r>
  <r>
    <n v="3544"/>
    <s v="Samara Mcbrid"/>
    <d v="2023-06-29T00:00:00"/>
    <d v="2023-07-09T00:00:00"/>
    <s v="Area Sales Manager"/>
    <s v="Laura Salinas"/>
    <x v="3"/>
    <x v="0"/>
    <s v="Contract"/>
    <s v="Zone A"/>
    <s v="Temporary"/>
    <s v="Retirement"/>
    <s v="Political likely land country."/>
    <x v="1"/>
    <s v="Aerial"/>
  </r>
  <r>
    <n v="3545"/>
    <s v="Ryann Rubi"/>
    <d v="2022-03-07T00:00:00"/>
    <d v="2024-11-11T00:00:00"/>
    <s v="Area Sales Manager"/>
    <s v="Andres Jones"/>
    <x v="1"/>
    <x v="0"/>
    <s v="Full-Time"/>
    <s v="Zone C"/>
    <s v="Temporary"/>
    <s v="Unknown"/>
    <m/>
    <x v="2"/>
    <s v="Field Operations"/>
  </r>
  <r>
    <n v="3546"/>
    <s v="Paris Car"/>
    <d v="2021-07-31T00:00:00"/>
    <d v="2023-01-27T00:00:00"/>
    <s v="Area Sales Manager"/>
    <s v="Jeffrey Huffman"/>
    <x v="0"/>
    <x v="0"/>
    <s v="Full-Time"/>
    <s v="Zone B"/>
    <s v="Part-Time"/>
    <s v="Voluntary"/>
    <s v="Baby million million soldier."/>
    <x v="1"/>
    <s v="General - Con"/>
  </r>
  <r>
    <n v="3547"/>
    <s v="Adriel Wiggin"/>
    <d v="2022-01-20T00:00:00"/>
    <d v="2024-11-11T00:00:00"/>
    <s v="Area Sales Manager"/>
    <s v="Sara Edwards"/>
    <x v="4"/>
    <x v="0"/>
    <s v="Contract"/>
    <s v="Zone B"/>
    <s v="Full-Time"/>
    <s v="Unknown"/>
    <m/>
    <x v="1"/>
    <s v="Project Management - Eng"/>
  </r>
  <r>
    <n v="3548"/>
    <s v="Sanaa Glas"/>
    <d v="2021-07-11T00:00:00"/>
    <d v="2022-10-10T00:00:00"/>
    <s v="Area Sales Manager"/>
    <s v="Stephen Garcia"/>
    <x v="5"/>
    <x v="0"/>
    <s v="Part-Time"/>
    <s v="Zone A"/>
    <s v="Full-Time"/>
    <s v="Resignation"/>
    <s v="Bit reveal forget the."/>
    <x v="1"/>
    <s v="General - Con"/>
  </r>
  <r>
    <n v="3549"/>
    <s v="Ryan Lync"/>
    <d v="2018-10-15T00:00:00"/>
    <d v="2020-10-18T00:00:00"/>
    <s v="Area Sales Manager"/>
    <s v="Tracy Castro MD"/>
    <x v="3"/>
    <x v="0"/>
    <s v="Full-Time"/>
    <s v="Zone C"/>
    <s v="Full-Time"/>
    <s v="Retirement"/>
    <s v="Fact southern recognize themselves type mean."/>
    <x v="1"/>
    <s v="Field Operations"/>
  </r>
  <r>
    <n v="3550"/>
    <s v="Charlie Atkins"/>
    <d v="2021-11-26T00:00:00"/>
    <d v="2022-10-14T00:00:00"/>
    <s v="Area Sales Manager"/>
    <s v="Jennifer Hicks"/>
    <x v="7"/>
    <x v="1"/>
    <s v="Part-Time"/>
    <s v="Zone C"/>
    <s v="Temporary"/>
    <s v="Resignation"/>
    <s v="Will person decade Republican."/>
    <x v="1"/>
    <s v="Wireline Construction"/>
  </r>
  <r>
    <n v="3551"/>
    <s v="Emery Roac"/>
    <d v="2018-08-11T00:00:00"/>
    <d v="2024-11-11T00:00:00"/>
    <s v="Area Sales Manager"/>
    <s v="Victoria Bailey"/>
    <x v="9"/>
    <x v="0"/>
    <s v="Part-Time"/>
    <s v="Zone C"/>
    <s v="Part-Time"/>
    <s v="Unknown"/>
    <m/>
    <x v="1"/>
    <s v="Engineers"/>
  </r>
  <r>
    <n v="3552"/>
    <s v="Harper Ramo"/>
    <d v="2020-02-16T00:00:00"/>
    <d v="2020-06-03T00:00:00"/>
    <s v="Area Sales Manager"/>
    <s v="Maria Chan"/>
    <x v="2"/>
    <x v="0"/>
    <s v="Full-Time"/>
    <s v="Zone B"/>
    <s v="Full-Time"/>
    <s v="Retirement"/>
    <s v="Stand possible truth bank on meet daughter."/>
    <x v="1"/>
    <s v="Field Operations"/>
  </r>
  <r>
    <n v="3553"/>
    <s v="Khalil Mendez"/>
    <d v="2020-01-20T00:00:00"/>
    <d v="2024-11-11T00:00:00"/>
    <s v="Area Sales Manager"/>
    <s v="Regina Martinez"/>
    <x v="6"/>
    <x v="0"/>
    <s v="Contract"/>
    <s v="Zone C"/>
    <s v="Temporary"/>
    <s v="Unknown"/>
    <m/>
    <x v="1"/>
    <s v="Field Operations"/>
  </r>
  <r>
    <n v="3554"/>
    <s v="Lizeth Hollan"/>
    <d v="2019-03-31T00:00:00"/>
    <d v="2024-11-11T00:00:00"/>
    <s v="Area Sales Manager"/>
    <s v="Tonya Martin"/>
    <x v="8"/>
    <x v="0"/>
    <s v="Part-Time"/>
    <s v="Zone C"/>
    <s v="Temporary"/>
    <s v="Unknown"/>
    <m/>
    <x v="1"/>
    <s v="People Services"/>
  </r>
  <r>
    <n v="3555"/>
    <s v="Matilda Randal"/>
    <d v="2023-01-06T00:00:00"/>
    <d v="2023-05-07T00:00:00"/>
    <s v="Area Sales Manager"/>
    <s v="Daniel Wolf"/>
    <x v="1"/>
    <x v="0"/>
    <s v="Full-Time"/>
    <s v="Zone C"/>
    <s v="Temporary"/>
    <s v="Resignation"/>
    <s v="Choose list of all nor stock."/>
    <x v="1"/>
    <s v="General - Eng"/>
  </r>
  <r>
    <n v="3556"/>
    <s v="Damien How"/>
    <d v="2019-07-18T00:00:00"/>
    <d v="2020-01-15T00:00:00"/>
    <s v="Area Sales Manager"/>
    <s v="Sarah Petersen"/>
    <x v="0"/>
    <x v="0"/>
    <s v="Full-Time"/>
    <s v="Zone B"/>
    <s v="Temporary"/>
    <s v="Retirement"/>
    <s v="Community material much behind."/>
    <x v="1"/>
    <s v="Wireline Construction"/>
  </r>
  <r>
    <n v="3557"/>
    <s v="Nicholas Obrien"/>
    <d v="2019-02-13T00:00:00"/>
    <d v="2024-11-11T00:00:00"/>
    <s v="Area Sales Manager"/>
    <s v="Victoria Christian DDS"/>
    <x v="4"/>
    <x v="0"/>
    <s v="Part-Time"/>
    <s v="Zone C"/>
    <s v="Temporary"/>
    <s v="Unknown"/>
    <m/>
    <x v="1"/>
    <s v="Field Operations"/>
  </r>
  <r>
    <n v="3558"/>
    <s v="Mildred Gentry"/>
    <d v="2018-12-30T00:00:00"/>
    <d v="2024-11-11T00:00:00"/>
    <s v="Production Technician I"/>
    <s v="Erin Moore"/>
    <x v="8"/>
    <x v="0"/>
    <s v="Part-Time"/>
    <s v="Zone A"/>
    <s v="Part-Time"/>
    <s v="Unknown"/>
    <m/>
    <x v="0"/>
    <s v="Yard (Material Handling)"/>
  </r>
  <r>
    <n v="3559"/>
    <s v="Wilson K Adinol"/>
    <d v="2019-11-06T00:00:00"/>
    <d v="2020-09-06T00:00:00"/>
    <s v="Production Technician I"/>
    <s v="Andrea Gutierrez"/>
    <x v="6"/>
    <x v="0"/>
    <s v="Part-Time"/>
    <s v="Zone C"/>
    <s v="Full-Time"/>
    <s v="Retirement"/>
    <s v="Age approach seek person across yes care."/>
    <x v="0"/>
    <s v="Field Operations"/>
  </r>
  <r>
    <n v="3560"/>
    <s v="Joanne Handsc"/>
    <d v="2022-06-01T00:00:00"/>
    <d v="2024-11-11T00:00:00"/>
    <s v="Production Technician I"/>
    <s v="Wanda Ross DDS"/>
    <x v="8"/>
    <x v="0"/>
    <s v="Contract"/>
    <s v="Zone C"/>
    <s v="Full-Time"/>
    <s v="Unknown"/>
    <m/>
    <x v="0"/>
    <s v="Field Operations"/>
  </r>
  <r>
    <n v="3561"/>
    <s v="Dianna Blount"/>
    <d v="2023-03-28T00:00:00"/>
    <d v="2024-11-11T00:00:00"/>
    <s v="Production Technician II"/>
    <s v="Steven King"/>
    <x v="4"/>
    <x v="0"/>
    <s v="Part-Time"/>
    <s v="Zone C"/>
    <s v="Temporary"/>
    <s v="Unknown"/>
    <m/>
    <x v="0"/>
    <s v="General - Con"/>
  </r>
  <r>
    <n v="3562"/>
    <s v="Jean Crimmi"/>
    <d v="2019-05-21T00:00:00"/>
    <d v="2023-01-05T00:00:00"/>
    <s v="Production Technician I"/>
    <s v="Stephen Rodriguez"/>
    <x v="0"/>
    <x v="1"/>
    <s v="Contract"/>
    <s v="Zone B"/>
    <s v="Full-Time"/>
    <s v="Retirement"/>
    <s v="Whom summer common produce despite follow."/>
    <x v="0"/>
    <s v="Shop (Fleet)"/>
  </r>
  <r>
    <n v="3563"/>
    <s v="Nore Sadk"/>
    <d v="2019-01-01T00:00:00"/>
    <d v="2024-11-11T00:00:00"/>
    <s v="Production Technician I"/>
    <s v="Patricia Carter"/>
    <x v="5"/>
    <x v="0"/>
    <s v="Contract"/>
    <s v="Zone B"/>
    <s v="Full-Time"/>
    <s v="Unknown"/>
    <m/>
    <x v="0"/>
    <s v="Field Operations"/>
  </r>
  <r>
    <n v="3564"/>
    <s v="Susan Lund"/>
    <d v="2019-01-26T00:00:00"/>
    <d v="2020-12-02T00:00:00"/>
    <s v="Production Technician II"/>
    <s v="Diana Johnson"/>
    <x v="7"/>
    <x v="2"/>
    <s v="Full-Time"/>
    <s v="Zone C"/>
    <s v="Temporary"/>
    <s v="Resignation"/>
    <s v="Week degree party available measure."/>
    <x v="0"/>
    <s v="Aerial"/>
  </r>
  <r>
    <n v="3565"/>
    <s v="Kramer Keatts"/>
    <d v="2021-09-11T00:00:00"/>
    <d v="2024-11-11T00:00:00"/>
    <s v="Production Technician I"/>
    <s v="Diana Good"/>
    <x v="5"/>
    <x v="0"/>
    <s v="Part-Time"/>
    <s v="Zone B"/>
    <s v="Full-Time"/>
    <s v="Unknown"/>
    <m/>
    <x v="0"/>
    <s v="General - Con"/>
  </r>
  <r>
    <n v="3566"/>
    <s v="Maliki Mouman"/>
    <d v="2021-09-26T00:00:00"/>
    <d v="2024-11-11T00:00:00"/>
    <s v="Production Technician II"/>
    <s v="Desiree Stephens"/>
    <x v="2"/>
    <x v="0"/>
    <s v="Part-Time"/>
    <s v="Zone A"/>
    <s v="Part-Time"/>
    <s v="Unknown"/>
    <m/>
    <x v="0"/>
    <s v="Aerial"/>
  </r>
  <r>
    <n v="3567"/>
    <s v="Nader Barton"/>
    <d v="2023-03-04T00:00:00"/>
    <d v="2024-11-11T00:00:00"/>
    <s v="Production Technician I"/>
    <s v="Debra Garcia"/>
    <x v="1"/>
    <x v="0"/>
    <s v="Full-Time"/>
    <s v="Zone C"/>
    <s v="Full-Time"/>
    <s v="Unknown"/>
    <m/>
    <x v="0"/>
    <s v="General - Sga"/>
  </r>
  <r>
    <n v="3568"/>
    <s v="Quinn Rarric"/>
    <d v="2023-07-11T00:00:00"/>
    <d v="2023-07-29T00:00:00"/>
    <s v="Production Technician I"/>
    <s v="Susan Brown"/>
    <x v="1"/>
    <x v="2"/>
    <s v="Full-Time"/>
    <s v="Zone B"/>
    <s v="Part-Time"/>
    <s v="Involuntary"/>
    <s v="Couple really very hear."/>
    <x v="0"/>
    <s v="Field Operations"/>
  </r>
  <r>
    <n v="3569"/>
    <s v="Beatrice Chac"/>
    <d v="2019-02-09T00:00:00"/>
    <d v="2020-08-28T00:00:00"/>
    <s v="Production Technician I"/>
    <s v="Margaret Hampton"/>
    <x v="8"/>
    <x v="0"/>
    <s v="Part-Time"/>
    <s v="Zone B"/>
    <s v="Temporary"/>
    <s v="Involuntary"/>
    <s v="Trial little must kitchen recently."/>
    <x v="0"/>
    <s v="Catv"/>
  </r>
  <r>
    <n v="3570"/>
    <s v="Adrienne J Homber"/>
    <d v="2019-04-19T00:00:00"/>
    <d v="2021-10-26T00:00:00"/>
    <s v="Production Technician II"/>
    <s v="Brandon Miller"/>
    <x v="3"/>
    <x v="2"/>
    <s v="Full-Time"/>
    <s v="Zone B"/>
    <s v="Temporary"/>
    <s v="Voluntary"/>
    <s v="Change instead determine share far leg ground."/>
    <x v="0"/>
    <s v="Fielders"/>
  </r>
  <r>
    <n v="3571"/>
    <s v="Marilyn Linare"/>
    <d v="2022-07-07T00:00:00"/>
    <d v="2023-07-17T00:00:00"/>
    <s v="Production Technician I"/>
    <s v="Dr. Matthew Schmitt"/>
    <x v="6"/>
    <x v="2"/>
    <s v="Part-Time"/>
    <s v="Zone C"/>
    <s v="Full-Time"/>
    <s v="Resignation"/>
    <s v="Heavy throughout program."/>
    <x v="0"/>
    <s v="Field Operations"/>
  </r>
  <r>
    <n v="3572"/>
    <s v="Timothy Sulliv"/>
    <d v="2019-03-12T00:00:00"/>
    <d v="2020-05-19T00:00:00"/>
    <s v="Production Technician I"/>
    <s v="Shawn Berry"/>
    <x v="5"/>
    <x v="0"/>
    <s v="Contract"/>
    <s v="Zone A"/>
    <s v="Part-Time"/>
    <s v="Retirement"/>
    <s v="Where first Mr remember crime."/>
    <x v="0"/>
    <s v="Fielders"/>
  </r>
  <r>
    <n v="3573"/>
    <s v="Jennifer Medeir"/>
    <d v="2020-03-09T00:00:00"/>
    <d v="2021-10-17T00:00:00"/>
    <s v="Production Technician I"/>
    <s v="Brittany Martin"/>
    <x v="6"/>
    <x v="0"/>
    <s v="Contract"/>
    <s v="Zone B"/>
    <s v="Full-Time"/>
    <s v="Involuntary"/>
    <s v="Cup purpose hundred region similar."/>
    <x v="0"/>
    <s v="Field Operations"/>
  </r>
  <r>
    <n v="3574"/>
    <s v="Anna Von Ma"/>
    <d v="2021-05-18T00:00:00"/>
    <d v="2022-01-04T00:00:00"/>
    <s v="Production Technician I"/>
    <s v="Timothy Weaver"/>
    <x v="5"/>
    <x v="1"/>
    <s v="Contract"/>
    <s v="Zone B"/>
    <s v="Full-Time"/>
    <s v="Involuntary"/>
    <s v="News quite number answer program."/>
    <x v="0"/>
    <s v="Underground"/>
  </r>
  <r>
    <n v="3575"/>
    <s v="George Johnso"/>
    <d v="2021-04-28T00:00:00"/>
    <d v="2022-01-18T00:00:00"/>
    <s v="Production Technician I"/>
    <s v="Amanda Smith"/>
    <x v="8"/>
    <x v="2"/>
    <s v="Part-Time"/>
    <s v="Zone A"/>
    <s v="Temporary"/>
    <s v="Resignation"/>
    <s v="Big large training region."/>
    <x v="0"/>
    <s v="Field Operations"/>
  </r>
  <r>
    <n v="3576"/>
    <s v="Angela Erilus"/>
    <d v="2021-07-21T00:00:00"/>
    <d v="2023-04-26T00:00:00"/>
    <s v="Production Technician II"/>
    <s v="Marc Cummings"/>
    <x v="2"/>
    <x v="0"/>
    <s v="Full-Time"/>
    <s v="Zone B"/>
    <s v="Full-Time"/>
    <s v="Voluntary"/>
    <s v="Reflect off growth mouth have."/>
    <x v="0"/>
    <s v="Engineers"/>
  </r>
  <r>
    <n v="3577"/>
    <s v="Miguel Estrem"/>
    <d v="2019-09-15T00:00:00"/>
    <d v="2024-11-11T00:00:00"/>
    <s v="Production Technician I"/>
    <s v="James Rodriguez"/>
    <x v="4"/>
    <x v="0"/>
    <s v="Part-Time"/>
    <s v="Zone C"/>
    <s v="Temporary"/>
    <s v="Unknown"/>
    <m/>
    <x v="0"/>
    <s v="Field Operations"/>
  </r>
  <r>
    <n v="3578"/>
    <s v="Clinton Owa"/>
    <d v="2019-05-04T00:00:00"/>
    <d v="2024-11-11T00:00:00"/>
    <s v="Production Technician I"/>
    <s v="Elizabeth Sullivan MD"/>
    <x v="5"/>
    <x v="0"/>
    <s v="Full-Time"/>
    <s v="Zone A"/>
    <s v="Temporary"/>
    <s v="Unknown"/>
    <m/>
    <x v="0"/>
    <s v="Field Operations"/>
  </r>
  <r>
    <n v="3579"/>
    <s v="Constance Sloa"/>
    <d v="2021-05-20T00:00:00"/>
    <d v="2024-11-11T00:00:00"/>
    <s v="Production Technician II"/>
    <s v="Sean Marsh"/>
    <x v="4"/>
    <x v="0"/>
    <s v="Full-Time"/>
    <s v="Zone C"/>
    <s v="Part-Time"/>
    <s v="Unknown"/>
    <m/>
    <x v="0"/>
    <s v="Field Operations"/>
  </r>
  <r>
    <n v="3580"/>
    <s v="Davion Sanche"/>
    <d v="2019-12-16T00:00:00"/>
    <d v="2024-11-11T00:00:00"/>
    <s v="Production Technician I"/>
    <s v="Kathryn Wilkinson"/>
    <x v="9"/>
    <x v="0"/>
    <s v="Full-Time"/>
    <s v="Zone C"/>
    <s v="Full-Time"/>
    <s v="Unknown"/>
    <m/>
    <x v="0"/>
    <s v="Field Operations"/>
  </r>
  <r>
    <n v="3581"/>
    <s v="Ross Strick"/>
    <d v="2020-11-20T00:00:00"/>
    <d v="2023-05-01T00:00:00"/>
    <s v="Production Technician I"/>
    <s v="Paul Walker"/>
    <x v="7"/>
    <x v="0"/>
    <s v="Full-Time"/>
    <s v="Zone A"/>
    <s v="Part-Time"/>
    <s v="Voluntary"/>
    <s v="Memory high then mind concern carry level life."/>
    <x v="0"/>
    <s v="Wireline Construction"/>
  </r>
  <r>
    <n v="3582"/>
    <s v="Augustus Drak"/>
    <d v="2020-08-19T00:00:00"/>
    <d v="2022-05-04T00:00:00"/>
    <s v="Production Technician I"/>
    <s v="Elizabeth Robertson"/>
    <x v="3"/>
    <x v="0"/>
    <s v="Part-Time"/>
    <s v="Zone B"/>
    <s v="Part-Time"/>
    <s v="Retirement"/>
    <s v="Other might rise today."/>
    <x v="0"/>
    <s v="Yard (Material Handling)"/>
  </r>
  <r>
    <n v="3583"/>
    <s v="Gracelyn Huyn"/>
    <d v="2021-04-28T00:00:00"/>
    <d v="2022-04-18T00:00:00"/>
    <s v="Production Technician I"/>
    <s v="Tasha Mayer"/>
    <x v="5"/>
    <x v="0"/>
    <s v="Full-Time"/>
    <s v="Zone C"/>
    <s v="Temporary"/>
    <s v="Retirement"/>
    <s v="Others those data before major how."/>
    <x v="0"/>
    <s v="Field Operations"/>
  </r>
  <r>
    <n v="3584"/>
    <s v="Orlando Armstr"/>
    <d v="2020-08-14T00:00:00"/>
    <d v="2024-11-11T00:00:00"/>
    <s v="Production Technician I"/>
    <s v="Chris Walker"/>
    <x v="4"/>
    <x v="0"/>
    <s v="Contract"/>
    <s v="Zone C"/>
    <s v="Full-Time"/>
    <s v="Unknown"/>
    <m/>
    <x v="0"/>
    <s v="Field Operations"/>
  </r>
  <r>
    <n v="3585"/>
    <s v="Edward Everet"/>
    <d v="2021-12-22T00:00:00"/>
    <d v="2024-11-11T00:00:00"/>
    <s v="Production Technician I"/>
    <s v="Traci Floyd"/>
    <x v="0"/>
    <x v="0"/>
    <s v="Full-Time"/>
    <s v="Zone A"/>
    <s v="Full-Time"/>
    <s v="Unknown"/>
    <m/>
    <x v="0"/>
    <s v="Yard (Material Handling)"/>
  </r>
  <r>
    <n v="3586"/>
    <s v="Jaqueline Terrel"/>
    <d v="2019-02-01T00:00:00"/>
    <d v="2019-02-10T00:00:00"/>
    <s v="Production Technician I"/>
    <s v="Veronica Wiley"/>
    <x v="1"/>
    <x v="0"/>
    <s v="Part-Time"/>
    <s v="Zone B"/>
    <s v="Full-Time"/>
    <s v="Resignation"/>
    <s v="Identify next game leader."/>
    <x v="0"/>
    <s v="People Services"/>
  </r>
  <r>
    <n v="3587"/>
    <s v="Quinn Mccull"/>
    <d v="2021-05-10T00:00:00"/>
    <d v="2021-12-17T00:00:00"/>
    <s v="Production Technician I"/>
    <s v="Katherine Gay"/>
    <x v="8"/>
    <x v="0"/>
    <s v="Full-Time"/>
    <s v="Zone B"/>
    <s v="Temporary"/>
    <s v="Resignation"/>
    <s v="Society red to able."/>
    <x v="0"/>
    <s v="General - Eng"/>
  </r>
  <r>
    <n v="3588"/>
    <s v="Selena Gree"/>
    <d v="2019-06-25T00:00:00"/>
    <d v="2019-08-15T00:00:00"/>
    <s v="Production Technician I"/>
    <s v="Paul Lopez"/>
    <x v="6"/>
    <x v="0"/>
    <s v="Full-Time"/>
    <s v="Zone C"/>
    <s v="Full-Time"/>
    <s v="Retirement"/>
    <s v="Everybody no four arrive major ten culture."/>
    <x v="0"/>
    <s v="Shop (Fleet)"/>
  </r>
  <r>
    <n v="3589"/>
    <s v="Giovani Ro"/>
    <d v="2019-04-25T00:00:00"/>
    <d v="2024-11-11T00:00:00"/>
    <s v="Production Technician I"/>
    <s v="Jay Bush"/>
    <x v="2"/>
    <x v="0"/>
    <s v="Contract"/>
    <s v="Zone B"/>
    <s v="Temporary"/>
    <s v="Unknown"/>
    <m/>
    <x v="0"/>
    <s v="Field Operations"/>
  </r>
  <r>
    <n v="3590"/>
    <s v="Dominik Mullen"/>
    <d v="2021-02-25T00:00:00"/>
    <d v="2022-10-13T00:00:00"/>
    <s v="Production Technician I"/>
    <s v="Jessica Allen"/>
    <x v="9"/>
    <x v="1"/>
    <s v="Part-Time"/>
    <s v="Zone C"/>
    <s v="Full-Time"/>
    <s v="Retirement"/>
    <s v="Country as dream project office."/>
    <x v="0"/>
    <s v="Field Operations"/>
  </r>
  <r>
    <n v="3591"/>
    <s v="Abdullah Elliso"/>
    <d v="2021-11-23T00:00:00"/>
    <d v="2023-05-29T00:00:00"/>
    <s v="Production Technician I"/>
    <s v="Dr. William Thompson"/>
    <x v="7"/>
    <x v="1"/>
    <s v="Contract"/>
    <s v="Zone B"/>
    <s v="Part-Time"/>
    <s v="Voluntary"/>
    <s v="Quality decade director."/>
    <x v="0"/>
    <s v="Field Operations"/>
  </r>
  <r>
    <n v="3592"/>
    <s v="Andre Guzman"/>
    <d v="2021-10-05T00:00:00"/>
    <d v="2022-06-18T00:00:00"/>
    <s v="Production Technician I"/>
    <s v="Mrs. Audrey Gonzalez DDS"/>
    <x v="3"/>
    <x v="1"/>
    <s v="Contract"/>
    <s v="Zone B"/>
    <s v="Full-Time"/>
    <s v="Voluntary"/>
    <s v="Particular network available hospital."/>
    <x v="0"/>
    <s v="Field Operations"/>
  </r>
  <r>
    <n v="3593"/>
    <s v="Brayden Malone"/>
    <d v="2020-05-30T00:00:00"/>
    <d v="2024-11-11T00:00:00"/>
    <s v="Production Technician I"/>
    <s v="Ashley Bradshaw"/>
    <x v="5"/>
    <x v="0"/>
    <s v="Contract"/>
    <s v="Zone A"/>
    <s v="Full-Time"/>
    <s v="Unknown"/>
    <m/>
    <x v="0"/>
    <s v="General - Con"/>
  </r>
  <r>
    <n v="3594"/>
    <s v="Maribel Morris"/>
    <d v="2018-12-11T00:00:00"/>
    <d v="2024-11-11T00:00:00"/>
    <s v="Production Technician I"/>
    <s v="Ashley Meyer"/>
    <x v="9"/>
    <x v="0"/>
    <s v="Part-Time"/>
    <s v="Zone B"/>
    <s v="Part-Time"/>
    <s v="Unknown"/>
    <m/>
    <x v="0"/>
    <s v="Field Operations"/>
  </r>
  <r>
    <n v="3595"/>
    <s v="Fisher Staffo"/>
    <d v="2020-09-22T00:00:00"/>
    <d v="2022-09-14T00:00:00"/>
    <s v="Production Technician I"/>
    <s v="Nicole Delgado"/>
    <x v="5"/>
    <x v="0"/>
    <s v="Contract"/>
    <s v="Zone A"/>
    <s v="Temporary"/>
    <s v="Resignation"/>
    <s v="Dark meeting play room head join truth involve."/>
    <x v="0"/>
    <s v="Engineers"/>
  </r>
  <r>
    <n v="3596"/>
    <s v="Kellen Medina"/>
    <d v="2019-07-28T00:00:00"/>
    <d v="2024-11-11T00:00:00"/>
    <s v="Production Technician I"/>
    <s v="John Henry"/>
    <x v="6"/>
    <x v="0"/>
    <s v="Part-Time"/>
    <s v="Zone C"/>
    <s v="Full-Time"/>
    <s v="Unknown"/>
    <m/>
    <x v="0"/>
    <s v="Splicing"/>
  </r>
  <r>
    <n v="3597"/>
    <s v="Brenton Monroe"/>
    <d v="2020-06-06T00:00:00"/>
    <d v="2021-04-14T00:00:00"/>
    <s v="Production Technician II"/>
    <s v="Autumn Decker"/>
    <x v="9"/>
    <x v="1"/>
    <s v="Contract"/>
    <s v="Zone C"/>
    <s v="Part-Time"/>
    <s v="Retirement"/>
    <s v="Democrat themselves deal future early."/>
    <x v="0"/>
    <s v="General - Con"/>
  </r>
  <r>
    <n v="3598"/>
    <s v="Derick Roch"/>
    <d v="2018-09-28T00:00:00"/>
    <d v="2023-08-05T00:00:00"/>
    <s v="Production Technician II"/>
    <s v="Alex Moore"/>
    <x v="7"/>
    <x v="2"/>
    <s v="Part-Time"/>
    <s v="Zone A"/>
    <s v="Full-Time"/>
    <s v="Resignation"/>
    <s v="Majority executive plan imagine."/>
    <x v="0"/>
    <s v="Project Management - Eng"/>
  </r>
  <r>
    <n v="3599"/>
    <s v="Elaine Week"/>
    <d v="2020-04-12T00:00:00"/>
    <d v="2024-11-11T00:00:00"/>
    <s v="Production Technician II"/>
    <s v="Dana Smith"/>
    <x v="3"/>
    <x v="0"/>
    <s v="Part-Time"/>
    <s v="Zone A"/>
    <s v="Temporary"/>
    <s v="Unknown"/>
    <m/>
    <x v="0"/>
    <s v="General - Con"/>
  </r>
  <r>
    <n v="3600"/>
    <s v="Marely Dixo"/>
    <d v="2022-11-01T00:00:00"/>
    <d v="2024-11-11T00:00:00"/>
    <s v="Production Technician II"/>
    <s v="Bobby Serrano"/>
    <x v="5"/>
    <x v="0"/>
    <s v="Contract"/>
    <s v="Zone B"/>
    <s v="Temporary"/>
    <s v="Unknown"/>
    <m/>
    <x v="0"/>
    <s v="Field Operations"/>
  </r>
  <r>
    <n v="3601"/>
    <s v="Keagan Henson"/>
    <d v="2022-11-21T00:00:00"/>
    <d v="2024-11-11T00:00:00"/>
    <s v="Production Technician II"/>
    <s v="Robert Riley"/>
    <x v="4"/>
    <x v="0"/>
    <s v="Part-Time"/>
    <s v="Zone B"/>
    <s v="Full-Time"/>
    <s v="Unknown"/>
    <m/>
    <x v="0"/>
    <s v="Wireline Construction"/>
  </r>
  <r>
    <n v="3602"/>
    <s v="Helena Davenp"/>
    <d v="2021-04-11T00:00:00"/>
    <d v="2023-05-24T00:00:00"/>
    <s v="Production Technician II"/>
    <s v="Crystal Mcneil"/>
    <x v="0"/>
    <x v="2"/>
    <s v="Full-Time"/>
    <s v="Zone B"/>
    <s v="Part-Time"/>
    <s v="Involuntary"/>
    <s v="Quality audience deal assume."/>
    <x v="0"/>
    <s v="Engineers"/>
  </r>
  <r>
    <n v="3603"/>
    <s v="Houston Aguirr"/>
    <d v="2018-11-29T00:00:00"/>
    <d v="2019-02-21T00:00:00"/>
    <s v="Production Technician II"/>
    <s v="Christine Costa"/>
    <x v="1"/>
    <x v="2"/>
    <s v="Full-Time"/>
    <s v="Zone A"/>
    <s v="Part-Time"/>
    <s v="Resignation"/>
    <s v="To trial deep."/>
    <x v="0"/>
    <s v="Field Operations"/>
  </r>
  <r>
    <n v="3604"/>
    <s v="Kane Owe"/>
    <d v="2019-01-16T00:00:00"/>
    <d v="2022-08-31T00:00:00"/>
    <s v="Production Technician II"/>
    <s v="Mark Hale"/>
    <x v="8"/>
    <x v="0"/>
    <s v="Part-Time"/>
    <s v="Zone B"/>
    <s v="Full-Time"/>
    <s v="Resignation"/>
    <s v="Sometimes surface page stand area."/>
    <x v="0"/>
    <s v="Field Operations"/>
  </r>
  <r>
    <n v="3605"/>
    <s v="Emerson Pitt"/>
    <d v="2019-09-18T00:00:00"/>
    <d v="2024-11-11T00:00:00"/>
    <s v="Production Technician I"/>
    <s v="Destiny Johnson"/>
    <x v="0"/>
    <x v="0"/>
    <s v="Contract"/>
    <s v="Zone C"/>
    <s v="Temporary"/>
    <s v="Unknown"/>
    <m/>
    <x v="0"/>
    <s v="Engineers"/>
  </r>
  <r>
    <n v="3606"/>
    <s v="Clarissa Winter"/>
    <d v="2019-08-01T00:00:00"/>
    <d v="2023-01-20T00:00:00"/>
    <s v="Production Technician I"/>
    <s v="Eric Gonzales"/>
    <x v="7"/>
    <x v="2"/>
    <s v="Part-Time"/>
    <s v="Zone C"/>
    <s v="Full-Time"/>
    <s v="Involuntary"/>
    <s v="Poor list reduce reality."/>
    <x v="0"/>
    <s v="Billable Consultants"/>
  </r>
  <r>
    <n v="3607"/>
    <s v="Frankie Atkins"/>
    <d v="2019-06-18T00:00:00"/>
    <d v="2021-04-14T00:00:00"/>
    <s v="Production Technician I"/>
    <s v="Christopher Murray"/>
    <x v="1"/>
    <x v="0"/>
    <s v="Full-Time"/>
    <s v="Zone A"/>
    <s v="Full-Time"/>
    <s v="Resignation"/>
    <s v="Finally build do analysis beyond heavy."/>
    <x v="0"/>
    <s v="Project Management - Con"/>
  </r>
  <r>
    <n v="3608"/>
    <s v="Ally Zhan"/>
    <d v="2019-02-13T00:00:00"/>
    <d v="2024-11-11T00:00:00"/>
    <s v="Production Technician I"/>
    <s v="Ashley Williamson"/>
    <x v="8"/>
    <x v="0"/>
    <s v="Full-Time"/>
    <s v="Zone C"/>
    <s v="Part-Time"/>
    <s v="Unknown"/>
    <m/>
    <x v="0"/>
    <s v="Field Operations"/>
  </r>
  <r>
    <n v="3609"/>
    <s v="Kayleigh Harmon"/>
    <d v="2021-06-02T00:00:00"/>
    <d v="2024-11-11T00:00:00"/>
    <s v="Production Technician I"/>
    <s v="Frederick Harrison"/>
    <x v="3"/>
    <x v="0"/>
    <s v="Contract"/>
    <s v="Zone B"/>
    <s v="Full-Time"/>
    <s v="Unknown"/>
    <m/>
    <x v="0"/>
    <s v="Shop (Fleet)"/>
  </r>
  <r>
    <n v="3610"/>
    <s v="Kayley Myer"/>
    <d v="2018-10-11T00:00:00"/>
    <d v="2024-11-11T00:00:00"/>
    <s v="Production Technician I"/>
    <s v="Brian Arnold"/>
    <x v="9"/>
    <x v="0"/>
    <s v="Part-Time"/>
    <s v="Zone C"/>
    <s v="Full-Time"/>
    <s v="Unknown"/>
    <m/>
    <x v="0"/>
    <s v="Field Operations"/>
  </r>
  <r>
    <n v="3611"/>
    <s v="Rowan Cob"/>
    <d v="2021-03-09T00:00:00"/>
    <d v="2024-11-11T00:00:00"/>
    <s v="Production Technician I"/>
    <s v="Lori Reed"/>
    <x v="5"/>
    <x v="0"/>
    <s v="Contract"/>
    <s v="Zone C"/>
    <s v="Full-Time"/>
    <s v="Unknown"/>
    <m/>
    <x v="0"/>
    <s v="Project Management - Con"/>
  </r>
  <r>
    <n v="3612"/>
    <s v="Edward Man"/>
    <d v="2022-01-23T00:00:00"/>
    <d v="2024-11-11T00:00:00"/>
    <s v="Production Technician I"/>
    <s v="Trevor Rodriguez"/>
    <x v="6"/>
    <x v="0"/>
    <s v="Contract"/>
    <s v="Zone A"/>
    <s v="Part-Time"/>
    <s v="Unknown"/>
    <m/>
    <x v="0"/>
    <s v="Field Operations"/>
  </r>
  <r>
    <n v="3613"/>
    <s v="Amirah Johnso"/>
    <d v="2019-02-24T00:00:00"/>
    <d v="2024-11-11T00:00:00"/>
    <s v="Production Technician I"/>
    <s v="Jason Owens"/>
    <x v="2"/>
    <x v="0"/>
    <s v="Contract"/>
    <s v="Zone B"/>
    <s v="Part-Time"/>
    <s v="Unknown"/>
    <m/>
    <x v="0"/>
    <s v="Field Operations"/>
  </r>
  <r>
    <n v="3614"/>
    <s v="Bridget Deleon"/>
    <d v="2020-01-08T00:00:00"/>
    <d v="2021-07-02T00:00:00"/>
    <s v="Production Technician I"/>
    <s v="Clifford Martinez"/>
    <x v="4"/>
    <x v="0"/>
    <s v="Contract"/>
    <s v="Zone B"/>
    <s v="Temporary"/>
    <s v="Voluntary"/>
    <s v="Store common between real."/>
    <x v="0"/>
    <s v="Project Management - Con"/>
  </r>
  <r>
    <n v="3615"/>
    <s v="Martin Webe"/>
    <d v="2021-05-13T00:00:00"/>
    <d v="2022-09-22T00:00:00"/>
    <s v="Production Technician I"/>
    <s v="Lee Hudson"/>
    <x v="0"/>
    <x v="1"/>
    <s v="Full-Time"/>
    <s v="Zone B"/>
    <s v="Part-Time"/>
    <s v="Retirement"/>
    <s v="View ever record ahead."/>
    <x v="0"/>
    <s v="General - Con"/>
  </r>
  <r>
    <n v="3616"/>
    <s v="Ruben Lewi"/>
    <d v="2022-02-12T00:00:00"/>
    <d v="2024-11-11T00:00:00"/>
    <s v="Production Technician I"/>
    <s v="Allison Tran"/>
    <x v="7"/>
    <x v="0"/>
    <s v="Contract"/>
    <s v="Zone C"/>
    <s v="Full-Time"/>
    <s v="Unknown"/>
    <m/>
    <x v="0"/>
    <s v="General - Con"/>
  </r>
  <r>
    <n v="3617"/>
    <s v="Bailey Collie"/>
    <d v="2023-02-01T00:00:00"/>
    <d v="2024-11-11T00:00:00"/>
    <s v="Production Technician I"/>
    <s v="Pamela Johnson"/>
    <x v="1"/>
    <x v="0"/>
    <s v="Full-Time"/>
    <s v="Zone C"/>
    <s v="Full-Time"/>
    <s v="Unknown"/>
    <m/>
    <x v="0"/>
    <s v="Wireline Construction"/>
  </r>
  <r>
    <n v="3618"/>
    <s v="Charlee Rot"/>
    <d v="2023-02-04T00:00:00"/>
    <d v="2024-11-11T00:00:00"/>
    <s v="Production Technician I"/>
    <s v="Erin Harris"/>
    <x v="8"/>
    <x v="0"/>
    <s v="Part-Time"/>
    <s v="Zone B"/>
    <s v="Temporary"/>
    <s v="Unknown"/>
    <m/>
    <x v="0"/>
    <s v="Splicing"/>
  </r>
  <r>
    <n v="3619"/>
    <s v="Karissa Bowers"/>
    <d v="2023-03-23T00:00:00"/>
    <d v="2023-05-01T00:00:00"/>
    <s v="Production Technician I"/>
    <s v="Robert Wright"/>
    <x v="3"/>
    <x v="0"/>
    <s v="Full-Time"/>
    <s v="Zone A"/>
    <s v="Full-Time"/>
    <s v="Involuntary"/>
    <s v="Some others lot miss land similar."/>
    <x v="0"/>
    <s v="General - Con"/>
  </r>
  <r>
    <n v="3620"/>
    <s v="Noel Ramire"/>
    <d v="2023-03-22T00:00:00"/>
    <d v="2023-07-14T00:00:00"/>
    <s v="Production Technician I"/>
    <s v="Mr. Nicholas Austin"/>
    <x v="9"/>
    <x v="0"/>
    <s v="Part-Time"/>
    <s v="Zone A"/>
    <s v="Temporary"/>
    <s v="Involuntary"/>
    <s v="Outside sing song relationship action teach."/>
    <x v="0"/>
    <s v="General - Eng"/>
  </r>
  <r>
    <n v="3621"/>
    <s v="Victoria Franco"/>
    <d v="2018-11-28T00:00:00"/>
    <d v="2024-11-11T00:00:00"/>
    <s v="Production Technician I"/>
    <s v="Natalie Cannon"/>
    <x v="5"/>
    <x v="0"/>
    <s v="Contract"/>
    <s v="Zone A"/>
    <s v="Full-Time"/>
    <s v="Unknown"/>
    <m/>
    <x v="0"/>
    <s v="Wireless"/>
  </r>
  <r>
    <n v="3622"/>
    <s v="Danika Flemin"/>
    <d v="2020-07-09T00:00:00"/>
    <d v="2021-07-10T00:00:00"/>
    <s v="Production Technician II"/>
    <s v="Christopher Ayers"/>
    <x v="7"/>
    <x v="0"/>
    <s v="Part-Time"/>
    <s v="Zone A"/>
    <s v="Temporary"/>
    <s v="Resignation"/>
    <s v="Song remember visit finish edge difficult down."/>
    <x v="0"/>
    <s v="Field Operations"/>
  </r>
  <r>
    <n v="3623"/>
    <s v="Jocelyn Klin"/>
    <d v="2019-02-11T00:00:00"/>
    <d v="2024-11-11T00:00:00"/>
    <s v="Production Technician II"/>
    <s v="Elizabeth Burton"/>
    <x v="1"/>
    <x v="0"/>
    <s v="Part-Time"/>
    <s v="Zone A"/>
    <s v="Full-Time"/>
    <s v="Unknown"/>
    <m/>
    <x v="0"/>
    <s v="Engineers"/>
  </r>
  <r>
    <n v="3624"/>
    <s v="Cesar Higgin"/>
    <d v="2020-01-09T00:00:00"/>
    <d v="2024-11-11T00:00:00"/>
    <s v="Production Technician II"/>
    <s v="Timothy Curtis"/>
    <x v="8"/>
    <x v="0"/>
    <s v="Part-Time"/>
    <s v="Zone B"/>
    <s v="Part-Time"/>
    <s v="Unknown"/>
    <m/>
    <x v="0"/>
    <s v="Technology / It"/>
  </r>
  <r>
    <n v="3625"/>
    <s v="Gabriel Dodson"/>
    <d v="2021-11-11T00:00:00"/>
    <d v="2022-07-31T00:00:00"/>
    <s v="Production Technician II"/>
    <s v="Tammy Navarro"/>
    <x v="3"/>
    <x v="2"/>
    <s v="Contract"/>
    <s v="Zone B"/>
    <s v="Part-Time"/>
    <s v="Resignation"/>
    <s v="Interesting final piece follow."/>
    <x v="0"/>
    <s v="Engineers"/>
  </r>
  <r>
    <n v="3626"/>
    <s v="Raphael Sandov"/>
    <d v="2021-05-15T00:00:00"/>
    <d v="2024-11-11T00:00:00"/>
    <s v="Production Technician II"/>
    <s v="Natalie Baker"/>
    <x v="9"/>
    <x v="0"/>
    <s v="Full-Time"/>
    <s v="Zone B"/>
    <s v="Temporary"/>
    <s v="Unknown"/>
    <m/>
    <x v="0"/>
    <s v="Field Operations"/>
  </r>
  <r>
    <n v="3627"/>
    <s v="Ruth Harrel"/>
    <d v="2019-08-21T00:00:00"/>
    <d v="2022-10-28T00:00:00"/>
    <s v="Production Technician II"/>
    <s v="Jesse Wilson"/>
    <x v="5"/>
    <x v="2"/>
    <s v="Contract"/>
    <s v="Zone C"/>
    <s v="Full-Time"/>
    <s v="Resignation"/>
    <s v="Sport enter think order determine."/>
    <x v="0"/>
    <s v="Field Operations"/>
  </r>
  <r>
    <n v="3628"/>
    <s v="Peyton Barber"/>
    <d v="2020-09-18T00:00:00"/>
    <d v="2024-11-11T00:00:00"/>
    <s v="Production Technician II"/>
    <s v="Megan Small"/>
    <x v="6"/>
    <x v="0"/>
    <s v="Contract"/>
    <s v="Zone B"/>
    <s v="Part-Time"/>
    <s v="Unknown"/>
    <m/>
    <x v="0"/>
    <s v="Engineers"/>
  </r>
  <r>
    <n v="3629"/>
    <s v="Reginald Lowery"/>
    <d v="2022-08-27T00:00:00"/>
    <d v="2022-12-03T00:00:00"/>
    <s v="Production Technician I"/>
    <s v="Dr. David Austin Jr."/>
    <x v="6"/>
    <x v="2"/>
    <s v="Contract"/>
    <s v="Zone B"/>
    <s v="Full-Time"/>
    <s v="Voluntary"/>
    <s v="Expect grow back list letter."/>
    <x v="0"/>
    <s v="Field Operations"/>
  </r>
  <r>
    <n v="3630"/>
    <s v="Stephanie Briggs"/>
    <d v="2019-02-23T00:00:00"/>
    <d v="2024-11-11T00:00:00"/>
    <s v="Production Technician I"/>
    <s v="Scott Davis"/>
    <x v="8"/>
    <x v="0"/>
    <s v="Contract"/>
    <s v="Zone B"/>
    <s v="Full-Time"/>
    <s v="Unknown"/>
    <m/>
    <x v="0"/>
    <s v="Field Operations"/>
  </r>
  <r>
    <n v="3631"/>
    <s v="Shaniya Becker"/>
    <d v="2022-08-08T00:00:00"/>
    <d v="2022-10-25T00:00:00"/>
    <s v="Production Technician I"/>
    <s v="Kristin Salinas"/>
    <x v="1"/>
    <x v="0"/>
    <s v="Contract"/>
    <s v="Zone C"/>
    <s v="Full-Time"/>
    <s v="Retirement"/>
    <s v="Experience room top and including compare."/>
    <x v="0"/>
    <s v="Wireline Construction"/>
  </r>
  <r>
    <n v="3632"/>
    <s v="Ryan Oconne"/>
    <d v="2022-09-24T00:00:00"/>
    <d v="2022-10-24T00:00:00"/>
    <s v="Production Technician I"/>
    <s v="Bridget Jones"/>
    <x v="0"/>
    <x v="0"/>
    <s v="Contract"/>
    <s v="Zone C"/>
    <s v="Full-Time"/>
    <s v="Involuntary"/>
    <s v="Realize work series fact weight contain."/>
    <x v="0"/>
    <s v="Field Operations"/>
  </r>
  <r>
    <n v="3633"/>
    <s v="Emma War"/>
    <d v="2022-03-21T00:00:00"/>
    <d v="2024-11-11T00:00:00"/>
    <s v="Production Technician I"/>
    <s v="Melissa Wilkinson"/>
    <x v="4"/>
    <x v="0"/>
    <s v="Contract"/>
    <s v="Zone B"/>
    <s v="Temporary"/>
    <s v="Unknown"/>
    <m/>
    <x v="0"/>
    <s v="Aerial"/>
  </r>
  <r>
    <n v="3634"/>
    <s v="Keyon Hale"/>
    <d v="2023-06-23T00:00:00"/>
    <d v="2023-07-26T00:00:00"/>
    <s v="Production Technician I"/>
    <s v="Eric Cunningham"/>
    <x v="9"/>
    <x v="0"/>
    <s v="Part-Time"/>
    <s v="Zone B"/>
    <s v="Full-Time"/>
    <s v="Retirement"/>
    <s v="Despite budget compare international little."/>
    <x v="0"/>
    <s v="General - Sga"/>
  </r>
  <r>
    <n v="3635"/>
    <s v="Kylee Bate"/>
    <d v="2020-10-26T00:00:00"/>
    <d v="2024-11-11T00:00:00"/>
    <s v="Production Technician I"/>
    <s v="Stephen Barron"/>
    <x v="5"/>
    <x v="0"/>
    <s v="Part-Time"/>
    <s v="Zone C"/>
    <s v="Part-Time"/>
    <s v="Unknown"/>
    <m/>
    <x v="0"/>
    <s v="Yard (Material Handling)"/>
  </r>
  <r>
    <n v="3636"/>
    <s v="Marc Chandl"/>
    <d v="2020-01-29T00:00:00"/>
    <d v="2024-11-11T00:00:00"/>
    <s v="Production Technician I"/>
    <s v="Jennifer Soto"/>
    <x v="6"/>
    <x v="0"/>
    <s v="Contract"/>
    <s v="Zone B"/>
    <s v="Temporary"/>
    <s v="Unknown"/>
    <m/>
    <x v="0"/>
    <s v="Catv"/>
  </r>
  <r>
    <n v="3637"/>
    <s v="Abdullah Pruitt"/>
    <d v="2022-04-23T00:00:00"/>
    <d v="2024-11-11T00:00:00"/>
    <s v="Production Technician I"/>
    <s v="John Jones"/>
    <x v="2"/>
    <x v="0"/>
    <s v="Full-Time"/>
    <s v="Zone C"/>
    <s v="Full-Time"/>
    <s v="Unknown"/>
    <m/>
    <x v="0"/>
    <s v="Aerial"/>
  </r>
  <r>
    <n v="3638"/>
    <s v="Shamar Rot"/>
    <d v="2023-06-15T00:00:00"/>
    <d v="2024-11-11T00:00:00"/>
    <s v="Production Technician I"/>
    <s v="Ernest Evans"/>
    <x v="4"/>
    <x v="0"/>
    <s v="Full-Time"/>
    <s v="Zone C"/>
    <s v="Part-Time"/>
    <s v="Unknown"/>
    <m/>
    <x v="0"/>
    <s v="Field Operations"/>
  </r>
  <r>
    <n v="3639"/>
    <s v="Jaylen Acosta"/>
    <d v="2019-09-19T00:00:00"/>
    <d v="2020-04-14T00:00:00"/>
    <s v="Production Technician I"/>
    <s v="Mark Knight"/>
    <x v="0"/>
    <x v="1"/>
    <s v="Contract"/>
    <s v="Zone C"/>
    <s v="Full-Time"/>
    <s v="Retirement"/>
    <s v="Official growth onto speech after truth."/>
    <x v="0"/>
    <s v="Field Operations"/>
  </r>
  <r>
    <n v="3640"/>
    <s v="Kale Hous"/>
    <d v="2023-01-07T00:00:00"/>
    <d v="2024-11-11T00:00:00"/>
    <s v="Production Technician I"/>
    <s v="Gina Leon"/>
    <x v="7"/>
    <x v="0"/>
    <s v="Contract"/>
    <s v="Zone A"/>
    <s v="Temporary"/>
    <s v="Unknown"/>
    <m/>
    <x v="0"/>
    <s v="Field Operations"/>
  </r>
  <r>
    <n v="3641"/>
    <s v="Kiersten Elli"/>
    <d v="2020-02-07T00:00:00"/>
    <d v="2021-05-01T00:00:00"/>
    <s v="Production Technician I"/>
    <s v="Eric Michael"/>
    <x v="1"/>
    <x v="1"/>
    <s v="Contract"/>
    <s v="Zone B"/>
    <s v="Full-Time"/>
    <s v="Voluntary"/>
    <s v="Air act watch affect save positive among."/>
    <x v="0"/>
    <s v="General - Con"/>
  </r>
  <r>
    <n v="3642"/>
    <s v="Karissa Carril"/>
    <d v="2020-04-29T00:00:00"/>
    <d v="2021-11-12T00:00:00"/>
    <s v="Production Technician I"/>
    <s v="Alexandra Martin"/>
    <x v="8"/>
    <x v="1"/>
    <s v="Contract"/>
    <s v="Zone B"/>
    <s v="Full-Time"/>
    <s v="Retirement"/>
    <s v="Cold dinner seat property a hear."/>
    <x v="0"/>
    <s v="Field Operations"/>
  </r>
  <r>
    <n v="3643"/>
    <s v="Issac Whiteh"/>
    <d v="2020-04-16T00:00:00"/>
    <d v="2024-11-11T00:00:00"/>
    <s v="Production Technician I"/>
    <s v="Eric Calderon"/>
    <x v="3"/>
    <x v="0"/>
    <s v="Full-Time"/>
    <s v="Zone A"/>
    <s v="Full-Time"/>
    <s v="Unknown"/>
    <m/>
    <x v="0"/>
    <s v="Catv"/>
  </r>
  <r>
    <n v="3644"/>
    <s v="Madisyn Andrew"/>
    <d v="2022-06-16T00:00:00"/>
    <d v="2024-11-11T00:00:00"/>
    <s v="Production Technician I"/>
    <s v="Thomas Jones"/>
    <x v="9"/>
    <x v="0"/>
    <s v="Part-Time"/>
    <s v="Zone B"/>
    <s v="Full-Time"/>
    <s v="Unknown"/>
    <m/>
    <x v="0"/>
    <s v="Field Operations"/>
  </r>
  <r>
    <n v="3645"/>
    <s v="Madyson Rhodes"/>
    <d v="2019-07-22T00:00:00"/>
    <d v="2024-11-11T00:00:00"/>
    <s v="Production Technician I"/>
    <s v="Bridget Mills"/>
    <x v="5"/>
    <x v="0"/>
    <s v="Part-Time"/>
    <s v="Zone C"/>
    <s v="Full-Time"/>
    <s v="Unknown"/>
    <m/>
    <x v="0"/>
    <s v="General - Con"/>
  </r>
  <r>
    <n v="3646"/>
    <s v="Brenton Rodrig"/>
    <d v="2023-04-22T00:00:00"/>
    <d v="2024-11-11T00:00:00"/>
    <s v="Production Technician II"/>
    <s v="Sara Bullock"/>
    <x v="7"/>
    <x v="0"/>
    <s v="Part-Time"/>
    <s v="Zone A"/>
    <s v="Full-Time"/>
    <s v="Unknown"/>
    <m/>
    <x v="0"/>
    <s v="Splicing"/>
  </r>
  <r>
    <n v="3647"/>
    <s v="Nathen Aria"/>
    <d v="2020-12-28T00:00:00"/>
    <d v="2021-01-30T00:00:00"/>
    <s v="Production Technician II"/>
    <s v="Craig Leblanc"/>
    <x v="1"/>
    <x v="2"/>
    <s v="Part-Time"/>
    <s v="Zone A"/>
    <s v="Part-Time"/>
    <s v="Involuntary"/>
    <s v="Best room cell task majority budget."/>
    <x v="0"/>
    <s v="Engineers"/>
  </r>
  <r>
    <n v="3648"/>
    <s v="Keyon Hensle"/>
    <d v="2022-02-23T00:00:00"/>
    <d v="2024-11-11T00:00:00"/>
    <s v="Production Technician II"/>
    <s v="Peter Smith"/>
    <x v="8"/>
    <x v="0"/>
    <s v="Contract"/>
    <s v="Zone A"/>
    <s v="Full-Time"/>
    <s v="Unknown"/>
    <m/>
    <x v="0"/>
    <s v="Aerial"/>
  </r>
  <r>
    <n v="3649"/>
    <s v="Elisha Rui"/>
    <d v="2022-08-13T00:00:00"/>
    <d v="2024-11-11T00:00:00"/>
    <s v="Production Technician II"/>
    <s v="Stephen Green"/>
    <x v="3"/>
    <x v="0"/>
    <s v="Contract"/>
    <s v="Zone A"/>
    <s v="Part-Time"/>
    <s v="Unknown"/>
    <m/>
    <x v="0"/>
    <s v="Field Operations"/>
  </r>
  <r>
    <n v="3650"/>
    <s v="Amirah Stanle"/>
    <d v="2019-10-03T00:00:00"/>
    <d v="2022-02-28T00:00:00"/>
    <s v="Production Technician II"/>
    <s v="Jason Jenkins"/>
    <x v="9"/>
    <x v="2"/>
    <s v="Full-Time"/>
    <s v="Zone B"/>
    <s v="Part-Time"/>
    <s v="Retirement"/>
    <s v="Late least forward bill realize camera."/>
    <x v="0"/>
    <s v="Field Operations"/>
  </r>
  <r>
    <n v="3651"/>
    <s v="Jeremy Meye"/>
    <d v="2019-10-14T00:00:00"/>
    <d v="2024-11-11T00:00:00"/>
    <s v="Production Technician II"/>
    <s v="Chad Jones"/>
    <x v="5"/>
    <x v="0"/>
    <s v="Full-Time"/>
    <s v="Zone C"/>
    <s v="Full-Time"/>
    <s v="Unknown"/>
    <m/>
    <x v="0"/>
    <s v="General - Con"/>
  </r>
  <r>
    <n v="3652"/>
    <s v="Owen Dillon"/>
    <d v="2019-08-30T00:00:00"/>
    <d v="2022-08-27T00:00:00"/>
    <s v="Production Technician I"/>
    <s v="Victoria Maldonado"/>
    <x v="6"/>
    <x v="2"/>
    <s v="Part-Time"/>
    <s v="Zone C"/>
    <s v="Part-Time"/>
    <s v="Resignation"/>
    <s v="Window stuff western interesting."/>
    <x v="0"/>
    <s v="Field Operations"/>
  </r>
  <r>
    <n v="3653"/>
    <s v="Bridget Bra"/>
    <d v="2021-02-04T00:00:00"/>
    <d v="2023-07-30T00:00:00"/>
    <s v="Production Technician I"/>
    <s v="William Watson"/>
    <x v="2"/>
    <x v="2"/>
    <s v="Contract"/>
    <s v="Zone B"/>
    <s v="Part-Time"/>
    <s v="Voluntary"/>
    <s v="Particular same detail note."/>
    <x v="0"/>
    <s v="General - Con"/>
  </r>
  <r>
    <n v="3654"/>
    <s v="Cassius Gate"/>
    <d v="2022-11-23T00:00:00"/>
    <d v="2024-11-11T00:00:00"/>
    <s v="Production Technician I"/>
    <s v="Jody Cox"/>
    <x v="9"/>
    <x v="0"/>
    <s v="Part-Time"/>
    <s v="Zone A"/>
    <s v="Part-Time"/>
    <s v="Unknown"/>
    <m/>
    <x v="0"/>
    <s v="Aerial"/>
  </r>
  <r>
    <n v="3655"/>
    <s v="Martha Kem"/>
    <d v="2023-02-25T00:00:00"/>
    <d v="2024-11-11T00:00:00"/>
    <s v="Production Technician I"/>
    <s v="Shelia Good"/>
    <x v="7"/>
    <x v="0"/>
    <s v="Part-Time"/>
    <s v="Zone C"/>
    <s v="Full-Time"/>
    <s v="Unknown"/>
    <m/>
    <x v="0"/>
    <s v="Engineers"/>
  </r>
  <r>
    <n v="3656"/>
    <s v="Francesca Mcmaho"/>
    <d v="2019-12-15T00:00:00"/>
    <d v="2024-11-11T00:00:00"/>
    <s v="Production Technician I"/>
    <s v="Darlene Green"/>
    <x v="3"/>
    <x v="0"/>
    <s v="Part-Time"/>
    <s v="Zone B"/>
    <s v="Part-Time"/>
    <s v="Unknown"/>
    <m/>
    <x v="0"/>
    <s v="Underground"/>
  </r>
  <r>
    <n v="3657"/>
    <s v="Lorelei Wall"/>
    <d v="2021-08-29T00:00:00"/>
    <d v="2024-11-11T00:00:00"/>
    <s v="Production Technician I"/>
    <s v="Christine Mccarthy"/>
    <x v="5"/>
    <x v="0"/>
    <s v="Part-Time"/>
    <s v="Zone C"/>
    <s v="Full-Time"/>
    <s v="Unknown"/>
    <m/>
    <x v="0"/>
    <s v="General - Con"/>
  </r>
  <r>
    <n v="3658"/>
    <s v="Emery Gilles"/>
    <d v="2022-11-04T00:00:00"/>
    <d v="2023-07-07T00:00:00"/>
    <s v="Production Technician I"/>
    <s v="Thomas Jackson"/>
    <x v="4"/>
    <x v="0"/>
    <s v="Part-Time"/>
    <s v="Zone C"/>
    <s v="Temporary"/>
    <s v="Involuntary"/>
    <s v="Once simple the decade."/>
    <x v="0"/>
    <s v="Project Management - Con"/>
  </r>
  <r>
    <n v="3659"/>
    <s v="Kaylee Baldwi"/>
    <d v="2019-10-02T00:00:00"/>
    <d v="2019-10-13T00:00:00"/>
    <s v="Production Technician I"/>
    <s v="Eric Powell"/>
    <x v="0"/>
    <x v="0"/>
    <s v="Full-Time"/>
    <s v="Zone A"/>
    <s v="Part-Time"/>
    <s v="Voluntary"/>
    <s v="Second focus stay scientist."/>
    <x v="0"/>
    <s v="Field Operations"/>
  </r>
  <r>
    <n v="3660"/>
    <s v="Aron Hester"/>
    <d v="2019-05-24T00:00:00"/>
    <d v="2024-11-11T00:00:00"/>
    <s v="Production Technician I"/>
    <s v="Joel Browning"/>
    <x v="1"/>
    <x v="0"/>
    <s v="Full-Time"/>
    <s v="Zone A"/>
    <s v="Full-Time"/>
    <s v="Unknown"/>
    <m/>
    <x v="0"/>
    <s v="Field Operations"/>
  </r>
  <r>
    <n v="3661"/>
    <s v="Reagan Brenna"/>
    <d v="2022-02-28T00:00:00"/>
    <d v="2022-09-05T00:00:00"/>
    <s v="Production Technician I"/>
    <s v="Denise Roman"/>
    <x v="8"/>
    <x v="0"/>
    <s v="Contract"/>
    <s v="Zone C"/>
    <s v="Temporary"/>
    <s v="Involuntary"/>
    <s v="Decide group difference decide."/>
    <x v="0"/>
    <s v="Executive"/>
  </r>
  <r>
    <n v="3662"/>
    <s v="Hugh Berr"/>
    <d v="2023-06-13T00:00:00"/>
    <d v="2024-11-11T00:00:00"/>
    <s v="Production Technician I"/>
    <s v="Linda Cummings"/>
    <x v="6"/>
    <x v="0"/>
    <s v="Full-Time"/>
    <s v="Zone B"/>
    <s v="Temporary"/>
    <s v="Unknown"/>
    <m/>
    <x v="0"/>
    <s v="Wireline Construction"/>
  </r>
  <r>
    <n v="3663"/>
    <s v="Brandon Anders"/>
    <d v="2019-10-07T00:00:00"/>
    <d v="2022-01-22T00:00:00"/>
    <s v="Production Technician I"/>
    <s v="Sean Kennedy"/>
    <x v="2"/>
    <x v="1"/>
    <s v="Part-Time"/>
    <s v="Zone B"/>
    <s v="Full-Time"/>
    <s v="Retirement"/>
    <s v="Bar serious exist pretty."/>
    <x v="0"/>
    <s v="General - Con"/>
  </r>
  <r>
    <n v="3664"/>
    <s v="Diana Garz"/>
    <d v="2020-10-06T00:00:00"/>
    <d v="2022-01-12T00:00:00"/>
    <s v="Production Technician I"/>
    <s v="Robert Reid"/>
    <x v="9"/>
    <x v="1"/>
    <s v="Full-Time"/>
    <s v="Zone C"/>
    <s v="Part-Time"/>
    <s v="Involuntary"/>
    <s v="Let political issue."/>
    <x v="0"/>
    <s v="Field Operations"/>
  </r>
  <r>
    <n v="3665"/>
    <s v="Dalton Bowe"/>
    <d v="2019-11-22T00:00:00"/>
    <d v="2024-11-11T00:00:00"/>
    <s v="Production Technician I"/>
    <s v="Lucas Morse"/>
    <x v="7"/>
    <x v="0"/>
    <s v="Full-Time"/>
    <s v="Zone B"/>
    <s v="Temporary"/>
    <s v="Unknown"/>
    <m/>
    <x v="0"/>
    <s v="Field Operations"/>
  </r>
  <r>
    <n v="3666"/>
    <s v="Davin Peters"/>
    <d v="2022-04-29T00:00:00"/>
    <d v="2023-01-21T00:00:00"/>
    <s v="Production Technician I"/>
    <s v="Melissa Shaw"/>
    <x v="3"/>
    <x v="0"/>
    <s v="Full-Time"/>
    <s v="Zone A"/>
    <s v="Full-Time"/>
    <s v="Involuntary"/>
    <s v="Rule film know if eat hear."/>
    <x v="0"/>
    <s v="Field Operations"/>
  </r>
  <r>
    <n v="3667"/>
    <s v="Leyla Warren"/>
    <d v="2022-12-11T00:00:00"/>
    <d v="2023-04-28T00:00:00"/>
    <s v="Production Technician I"/>
    <s v="Brooke Meyer"/>
    <x v="5"/>
    <x v="0"/>
    <s v="Part-Time"/>
    <s v="Zone B"/>
    <s v="Temporary"/>
    <s v="Resignation"/>
    <s v="Term southern major ever care."/>
    <x v="0"/>
    <s v="Billable Consultants"/>
  </r>
  <r>
    <n v="3668"/>
    <s v="Victoria Alle"/>
    <d v="2023-08-06T00:00:00"/>
    <d v="2023-08-06T00:00:00"/>
    <s v="Production Technician I"/>
    <s v="Christopher Clark"/>
    <x v="4"/>
    <x v="0"/>
    <s v="Full-Time"/>
    <s v="Zone C"/>
    <s v="Full-Time"/>
    <s v="Voluntary"/>
    <s v="Rest such husband through his customer no look."/>
    <x v="0"/>
    <s v="Underground"/>
  </r>
  <r>
    <n v="3669"/>
    <s v="Tyler Hine"/>
    <d v="2020-03-28T00:00:00"/>
    <d v="2023-03-12T00:00:00"/>
    <s v="Production Technician I"/>
    <s v="Joshua Francis"/>
    <x v="0"/>
    <x v="2"/>
    <s v="Contract"/>
    <s v="Zone A"/>
    <s v="Temporary"/>
    <s v="Retirement"/>
    <s v="Let former service."/>
    <x v="0"/>
    <s v="Finance &amp; Accounting"/>
  </r>
  <r>
    <n v="3670"/>
    <s v="Sandra Atkins"/>
    <d v="2022-08-11T00:00:00"/>
    <d v="2023-03-27T00:00:00"/>
    <s v="Production Technician II"/>
    <s v="Walter Shaw"/>
    <x v="7"/>
    <x v="0"/>
    <s v="Full-Time"/>
    <s v="Zone A"/>
    <s v="Full-Time"/>
    <s v="Resignation"/>
    <s v="Far happy light already."/>
    <x v="0"/>
    <s v="Billable Consultants"/>
  </r>
  <r>
    <n v="3671"/>
    <s v="Simone Haye"/>
    <d v="2023-01-26T00:00:00"/>
    <d v="2023-06-19T00:00:00"/>
    <s v="Production Technician II"/>
    <s v="Alexander Roberts"/>
    <x v="1"/>
    <x v="2"/>
    <s v="Part-Time"/>
    <s v="Zone A"/>
    <s v="Temporary"/>
    <s v="Involuntary"/>
    <s v="Edge cold language. Once bring quality hot."/>
    <x v="0"/>
    <s v="Splicing"/>
  </r>
  <r>
    <n v="3672"/>
    <s v="Rhett Valenz"/>
    <d v="2019-01-14T00:00:00"/>
    <d v="2024-11-11T00:00:00"/>
    <s v="Production Technician II"/>
    <s v="Aaron Holland"/>
    <x v="8"/>
    <x v="0"/>
    <s v="Part-Time"/>
    <s v="Zone A"/>
    <s v="Full-Time"/>
    <s v="Unknown"/>
    <m/>
    <x v="0"/>
    <s v="General - Con"/>
  </r>
  <r>
    <n v="3673"/>
    <s v="Lane Zuniga"/>
    <d v="2022-06-11T00:00:00"/>
    <d v="2023-01-10T00:00:00"/>
    <s v="Production Technician II"/>
    <s v="Casey Morris"/>
    <x v="3"/>
    <x v="2"/>
    <s v="Full-Time"/>
    <s v="Zone B"/>
    <s v="Temporary"/>
    <s v="Voluntary"/>
    <s v="My teach piece need school fight rock."/>
    <x v="0"/>
    <s v="People Services"/>
  </r>
  <r>
    <n v="3674"/>
    <s v="Isabelle Shield"/>
    <d v="2020-06-25T00:00:00"/>
    <d v="2022-03-02T00:00:00"/>
    <s v="Production Technician II"/>
    <s v="Sarah Williamson"/>
    <x v="4"/>
    <x v="2"/>
    <s v="Part-Time"/>
    <s v="Zone C"/>
    <s v="Part-Time"/>
    <s v="Voluntary"/>
    <s v="Five carry couple goal western."/>
    <x v="0"/>
    <s v="Engineers"/>
  </r>
  <r>
    <n v="3675"/>
    <s v="Mario May"/>
    <d v="2020-06-08T00:00:00"/>
    <d v="2022-12-29T00:00:00"/>
    <s v="Production Technician II"/>
    <s v="Melissa Torres"/>
    <x v="0"/>
    <x v="0"/>
    <s v="Full-Time"/>
    <s v="Zone C"/>
    <s v="Full-Time"/>
    <s v="Resignation"/>
    <s v="Herself others song center word almost without."/>
    <x v="0"/>
    <s v="Engineers"/>
  </r>
  <r>
    <n v="3676"/>
    <s v="Leah Robins"/>
    <d v="2018-08-29T00:00:00"/>
    <d v="2024-11-11T00:00:00"/>
    <s v="Production Technician I"/>
    <s v="Craig Hawkins"/>
    <x v="4"/>
    <x v="0"/>
    <s v="Contract"/>
    <s v="Zone B"/>
    <s v="Part-Time"/>
    <s v="Unknown"/>
    <m/>
    <x v="0"/>
    <s v="Yard (Material Handling)"/>
  </r>
  <r>
    <n v="3677"/>
    <s v="Dayami Bailey"/>
    <d v="2022-10-01T00:00:00"/>
    <d v="2024-11-11T00:00:00"/>
    <s v="Production Technician I"/>
    <s v="Matthew Hughes"/>
    <x v="0"/>
    <x v="0"/>
    <s v="Full-Time"/>
    <s v="Zone A"/>
    <s v="Full-Time"/>
    <s v="Unknown"/>
    <m/>
    <x v="0"/>
    <s v="Field Operations"/>
  </r>
  <r>
    <n v="3678"/>
    <s v="Ramon Flemin"/>
    <d v="2021-07-22T00:00:00"/>
    <d v="2024-11-11T00:00:00"/>
    <s v="Production Technician I"/>
    <s v="Chad Ramirez"/>
    <x v="7"/>
    <x v="0"/>
    <s v="Full-Time"/>
    <s v="Zone A"/>
    <s v="Full-Time"/>
    <s v="Unknown"/>
    <m/>
    <x v="0"/>
    <s v="General - Eng"/>
  </r>
  <r>
    <n v="3679"/>
    <s v="Pedro Harris"/>
    <d v="2019-12-14T00:00:00"/>
    <d v="2024-11-11T00:00:00"/>
    <s v="Production Technician I"/>
    <s v="Erica Moore"/>
    <x v="1"/>
    <x v="0"/>
    <s v="Full-Time"/>
    <s v="Zone A"/>
    <s v="Full-Time"/>
    <s v="Unknown"/>
    <m/>
    <x v="0"/>
    <s v="Engineers"/>
  </r>
  <r>
    <n v="3680"/>
    <s v="Harrison Hudson"/>
    <d v="2020-03-27T00:00:00"/>
    <d v="2024-11-11T00:00:00"/>
    <s v="Production Technician I"/>
    <s v="Felicia Ashley"/>
    <x v="8"/>
    <x v="0"/>
    <s v="Part-Time"/>
    <s v="Zone B"/>
    <s v="Full-Time"/>
    <s v="Unknown"/>
    <m/>
    <x v="0"/>
    <s v="Underground"/>
  </r>
  <r>
    <n v="3681"/>
    <s v="Taniya Lan"/>
    <d v="2021-11-25T00:00:00"/>
    <d v="2024-11-11T00:00:00"/>
    <s v="Production Technician I"/>
    <s v="James Williams"/>
    <x v="3"/>
    <x v="0"/>
    <s v="Part-Time"/>
    <s v="Zone B"/>
    <s v="Temporary"/>
    <s v="Unknown"/>
    <m/>
    <x v="0"/>
    <s v="Engineers"/>
  </r>
  <r>
    <n v="3682"/>
    <s v="Rene Wallac"/>
    <d v="2023-07-08T00:00:00"/>
    <d v="2024-11-11T00:00:00"/>
    <s v="Production Technician I"/>
    <s v="Michael Diaz MD"/>
    <x v="9"/>
    <x v="0"/>
    <s v="Full-Time"/>
    <s v="Zone C"/>
    <s v="Temporary"/>
    <s v="Unknown"/>
    <m/>
    <x v="0"/>
    <s v="Field Operations"/>
  </r>
  <r>
    <n v="3683"/>
    <s v="Kai Gaines"/>
    <d v="2021-11-02T00:00:00"/>
    <d v="2021-12-11T00:00:00"/>
    <s v="Production Technician I"/>
    <s v="Mackenzie Porter"/>
    <x v="5"/>
    <x v="0"/>
    <s v="Part-Time"/>
    <s v="Zone C"/>
    <s v="Temporary"/>
    <s v="Involuntary"/>
    <s v="Central baby moment benefit do."/>
    <x v="0"/>
    <s v="Finance &amp; Accounting"/>
  </r>
  <r>
    <n v="3684"/>
    <s v="Noelle Lev"/>
    <d v="2019-12-01T00:00:00"/>
    <d v="2022-12-25T00:00:00"/>
    <s v="Production Technician I"/>
    <s v="Robert Simmons"/>
    <x v="6"/>
    <x v="0"/>
    <s v="Contract"/>
    <s v="Zone C"/>
    <s v="Part-Time"/>
    <s v="Involuntary"/>
    <s v="Scientist believe edge imagine push bit fast."/>
    <x v="0"/>
    <s v="Field Operations"/>
  </r>
  <r>
    <n v="3685"/>
    <s v="Kylie Jimene"/>
    <d v="2022-08-16T00:00:00"/>
    <d v="2022-11-10T00:00:00"/>
    <s v="Production Technician I"/>
    <s v="Jordan Harrison"/>
    <x v="2"/>
    <x v="0"/>
    <s v="Full-Time"/>
    <s v="Zone C"/>
    <s v="Full-Time"/>
    <s v="Retirement"/>
    <s v="Factor doctor edge police."/>
    <x v="0"/>
    <s v="Project Management - Con"/>
  </r>
  <r>
    <n v="3686"/>
    <s v="Carly Figuer"/>
    <d v="2021-04-25T00:00:00"/>
    <d v="2022-12-12T00:00:00"/>
    <s v="Production Technician I"/>
    <s v="Jesse Farmer"/>
    <x v="4"/>
    <x v="1"/>
    <s v="Part-Time"/>
    <s v="Zone A"/>
    <s v="Full-Time"/>
    <s v="Retirement"/>
    <s v="Concern expect add skill."/>
    <x v="0"/>
    <s v="Engineers"/>
  </r>
  <r>
    <n v="3687"/>
    <s v="Bria Mcpher"/>
    <d v="2019-05-17T00:00:00"/>
    <d v="2024-11-11T00:00:00"/>
    <s v="Production Technician I"/>
    <s v="Brianna Blake"/>
    <x v="0"/>
    <x v="0"/>
    <s v="Part-Time"/>
    <s v="Zone B"/>
    <s v="Temporary"/>
    <s v="Unknown"/>
    <m/>
    <x v="0"/>
    <s v="Field Operations"/>
  </r>
  <r>
    <n v="3688"/>
    <s v="Brynn Hardin"/>
    <d v="2019-05-04T00:00:00"/>
    <d v="2021-08-03T00:00:00"/>
    <s v="Production Technician I"/>
    <s v="Kathleen Clark"/>
    <x v="7"/>
    <x v="1"/>
    <s v="Contract"/>
    <s v="Zone B"/>
    <s v="Full-Time"/>
    <s v="Involuntary"/>
    <s v="Matter man skill produce poor."/>
    <x v="0"/>
    <s v="Wireline Construction"/>
  </r>
  <r>
    <n v="3689"/>
    <s v="Rashad Well"/>
    <d v="2021-07-16T00:00:00"/>
    <d v="2024-11-11T00:00:00"/>
    <s v="Production Technician I"/>
    <s v="Jonathan Gutierrez"/>
    <x v="1"/>
    <x v="0"/>
    <s v="Contract"/>
    <s v="Zone A"/>
    <s v="Temporary"/>
    <s v="Unknown"/>
    <m/>
    <x v="0"/>
    <s v="Field Operations"/>
  </r>
  <r>
    <n v="3690"/>
    <s v="Jaylene Deleon"/>
    <d v="2020-08-04T00:00:00"/>
    <d v="2021-02-27T00:00:00"/>
    <s v="Production Technician I"/>
    <s v="Adam Barber"/>
    <x v="8"/>
    <x v="0"/>
    <s v="Part-Time"/>
    <s v="Zone A"/>
    <s v="Temporary"/>
    <s v="Voluntary"/>
    <s v="Size manager receive decide attention play plant."/>
    <x v="0"/>
    <s v="Yard (Material Handling)"/>
  </r>
  <r>
    <n v="3691"/>
    <s v="Chace Church"/>
    <d v="2020-11-23T00:00:00"/>
    <d v="2024-11-11T00:00:00"/>
    <s v="Production Technician I"/>
    <s v="David Valenzuela"/>
    <x v="3"/>
    <x v="0"/>
    <s v="Part-Time"/>
    <s v="Zone C"/>
    <s v="Full-Time"/>
    <s v="Unknown"/>
    <m/>
    <x v="0"/>
    <s v="Finance &amp; Accounting"/>
  </r>
  <r>
    <n v="3692"/>
    <s v="Zayne Hunter"/>
    <d v="2019-11-11T00:00:00"/>
    <d v="2024-11-11T00:00:00"/>
    <s v="Production Technician I"/>
    <s v="Lisa Jordan"/>
    <x v="9"/>
    <x v="0"/>
    <s v="Full-Time"/>
    <s v="Zone B"/>
    <s v="Part-Time"/>
    <s v="Unknown"/>
    <m/>
    <x v="0"/>
    <s v="Aerial"/>
  </r>
  <r>
    <n v="3693"/>
    <s v="Amya Veg"/>
    <d v="2019-05-20T00:00:00"/>
    <d v="2020-08-30T00:00:00"/>
    <s v="Production Technician II"/>
    <s v="Alexa Smith"/>
    <x v="7"/>
    <x v="0"/>
    <s v="Part-Time"/>
    <s v="Zone B"/>
    <s v="Temporary"/>
    <s v="Involuntary"/>
    <s v="Name social full approach. Position want win."/>
    <x v="0"/>
    <s v="Project Management - Con"/>
  </r>
  <r>
    <n v="3694"/>
    <s v="Nickolas Wes"/>
    <d v="2019-11-05T00:00:00"/>
    <d v="2022-04-16T00:00:00"/>
    <s v="Production Technician II"/>
    <s v="Sue Harper"/>
    <x v="1"/>
    <x v="2"/>
    <s v="Full-Time"/>
    <s v="Zone A"/>
    <s v="Part-Time"/>
    <s v="Involuntary"/>
    <s v="Training civil attention exist matter water."/>
    <x v="0"/>
    <s v="Field Operations"/>
  </r>
  <r>
    <n v="3695"/>
    <s v="Cason Nea"/>
    <d v="2018-09-20T00:00:00"/>
    <d v="2021-02-04T00:00:00"/>
    <s v="Production Technician II"/>
    <s v="Savannah Schneider"/>
    <x v="8"/>
    <x v="2"/>
    <s v="Contract"/>
    <s v="Zone C"/>
    <s v="Temporary"/>
    <s v="Voluntary"/>
    <s v="Public ask American affect market order."/>
    <x v="0"/>
    <s v="Catv"/>
  </r>
  <r>
    <n v="3696"/>
    <s v="Aldo Dye"/>
    <d v="2020-09-02T00:00:00"/>
    <d v="2023-05-26T00:00:00"/>
    <s v="Production Technician II"/>
    <s v="Chase Ramirez"/>
    <x v="3"/>
    <x v="2"/>
    <s v="Contract"/>
    <s v="Zone B"/>
    <s v="Part-Time"/>
    <s v="Resignation"/>
    <s v="Arrive its during organization about."/>
    <x v="0"/>
    <s v="Wireless"/>
  </r>
  <r>
    <n v="3697"/>
    <s v="Sonia Skinne"/>
    <d v="2020-06-28T00:00:00"/>
    <d v="2024-11-11T00:00:00"/>
    <s v="Production Technician II"/>
    <s v="Connor Galloway"/>
    <x v="9"/>
    <x v="0"/>
    <s v="Full-Time"/>
    <s v="Zone A"/>
    <s v="Part-Time"/>
    <s v="Unknown"/>
    <m/>
    <x v="0"/>
    <s v="Field Operations"/>
  </r>
  <r>
    <n v="3698"/>
    <s v="Julien Bank"/>
    <d v="2023-03-22T00:00:00"/>
    <d v="2023-05-30T00:00:00"/>
    <s v="Production Technician II"/>
    <s v="Savannah Weber"/>
    <x v="5"/>
    <x v="0"/>
    <s v="Full-Time"/>
    <s v="Zone A"/>
    <s v="Full-Time"/>
    <s v="Involuntary"/>
    <s v="Usually section evening with cup left."/>
    <x v="0"/>
    <s v="Catv"/>
  </r>
  <r>
    <n v="3699"/>
    <s v="Madelyn Mcdona"/>
    <d v="2022-08-30T00:00:00"/>
    <d v="2022-09-20T00:00:00"/>
    <s v="Production Technician I"/>
    <s v="Justin Harris"/>
    <x v="9"/>
    <x v="2"/>
    <s v="Part-Time"/>
    <s v="Zone B"/>
    <s v="Temporary"/>
    <s v="Involuntary"/>
    <s v="Business draw with hear dream eat."/>
    <x v="0"/>
    <s v="Engineers"/>
  </r>
  <r>
    <n v="3700"/>
    <s v="Brenden Nas"/>
    <d v="2019-10-24T00:00:00"/>
    <d v="2024-11-11T00:00:00"/>
    <s v="Production Technician I"/>
    <s v="Wendy Rogers"/>
    <x v="2"/>
    <x v="0"/>
    <s v="Part-Time"/>
    <s v="Zone A"/>
    <s v="Temporary"/>
    <s v="Unknown"/>
    <m/>
    <x v="0"/>
    <s v="Wireline Construction"/>
  </r>
  <r>
    <n v="3701"/>
    <s v="Genesis Colema"/>
    <d v="2019-11-09T00:00:00"/>
    <d v="2024-11-11T00:00:00"/>
    <s v="Production Technician I"/>
    <s v="Bryan Greer"/>
    <x v="6"/>
    <x v="0"/>
    <s v="Part-Time"/>
    <s v="Zone B"/>
    <s v="Temporary"/>
    <s v="Unknown"/>
    <m/>
    <x v="0"/>
    <s v="Shop (Fleet)"/>
  </r>
  <r>
    <n v="3702"/>
    <s v="Justice Branch"/>
    <d v="2019-07-13T00:00:00"/>
    <d v="2024-11-11T00:00:00"/>
    <s v="Production Technician I"/>
    <s v="David Brown"/>
    <x v="8"/>
    <x v="0"/>
    <s v="Part-Time"/>
    <s v="Zone C"/>
    <s v="Part-Time"/>
    <s v="Unknown"/>
    <m/>
    <x v="0"/>
    <s v="Aerial"/>
  </r>
  <r>
    <n v="3703"/>
    <s v="Addisyn Guerre"/>
    <d v="2020-08-31T00:00:00"/>
    <d v="2022-06-26T00:00:00"/>
    <s v="Production Technician I"/>
    <s v="Cory Lee"/>
    <x v="1"/>
    <x v="0"/>
    <s v="Part-Time"/>
    <s v="Zone A"/>
    <s v="Part-Time"/>
    <s v="Resignation"/>
    <s v="Tax herself interview maybe control."/>
    <x v="0"/>
    <s v="Engineers"/>
  </r>
  <r>
    <n v="3704"/>
    <s v="Addisyn Aguila"/>
    <d v="2019-01-25T00:00:00"/>
    <d v="2021-10-26T00:00:00"/>
    <s v="Production Technician I"/>
    <s v="April Stevens"/>
    <x v="0"/>
    <x v="0"/>
    <s v="Full-Time"/>
    <s v="Zone C"/>
    <s v="Part-Time"/>
    <s v="Involuntary"/>
    <s v="Message firm social daughter third ready."/>
    <x v="0"/>
    <s v="Field Operations"/>
  </r>
  <r>
    <n v="3705"/>
    <s v="Marcos Gallag"/>
    <d v="2020-11-21T00:00:00"/>
    <d v="2023-04-09T00:00:00"/>
    <s v="Production Technician I"/>
    <s v="Bridget Little"/>
    <x v="4"/>
    <x v="0"/>
    <s v="Full-Time"/>
    <s v="Zone A"/>
    <s v="Part-Time"/>
    <s v="Involuntary"/>
    <s v="Any after despite suddenly decade."/>
    <x v="0"/>
    <s v="General - Sga"/>
  </r>
  <r>
    <n v="3706"/>
    <s v="Mareli Parker"/>
    <d v="2019-09-23T00:00:00"/>
    <d v="2024-11-11T00:00:00"/>
    <s v="Production Technician I"/>
    <s v="Lisa Hamilton"/>
    <x v="5"/>
    <x v="0"/>
    <s v="Full-Time"/>
    <s v="Zone B"/>
    <s v="Part-Time"/>
    <s v="Unknown"/>
    <m/>
    <x v="0"/>
    <s v="Field Operations"/>
  </r>
  <r>
    <n v="3707"/>
    <s v="Joshua Mitche"/>
    <d v="2022-12-11T00:00:00"/>
    <d v="2024-11-11T00:00:00"/>
    <s v="Production Technician I"/>
    <s v="Kenneth Keller"/>
    <x v="3"/>
    <x v="0"/>
    <s v="Contract"/>
    <s v="Zone B"/>
    <s v="Temporary"/>
    <s v="Unknown"/>
    <m/>
    <x v="0"/>
    <s v="Engineers"/>
  </r>
  <r>
    <n v="3708"/>
    <s v="Case Gaines"/>
    <d v="2020-08-21T00:00:00"/>
    <d v="2022-09-20T00:00:00"/>
    <s v="Production Technician I"/>
    <s v="Morgan Smith"/>
    <x v="7"/>
    <x v="0"/>
    <s v="Full-Time"/>
    <s v="Zone C"/>
    <s v="Part-Time"/>
    <s v="Resignation"/>
    <s v="Finally feeling often some."/>
    <x v="0"/>
    <s v="Fielders"/>
  </r>
  <r>
    <n v="3709"/>
    <s v="Jacey Reye"/>
    <d v="2019-02-04T00:00:00"/>
    <d v="2023-04-17T00:00:00"/>
    <s v="Production Technician I"/>
    <s v="Donald Powell"/>
    <x v="9"/>
    <x v="0"/>
    <s v="Full-Time"/>
    <s v="Zone C"/>
    <s v="Part-Time"/>
    <s v="Voluntary"/>
    <s v="Provide late phone school score sound growth."/>
    <x v="0"/>
    <s v="Splicing"/>
  </r>
  <r>
    <n v="3710"/>
    <s v="Dean Middle"/>
    <d v="2021-10-29T00:00:00"/>
    <d v="2024-11-11T00:00:00"/>
    <s v="Production Technician I"/>
    <s v="Rebecca Henderson"/>
    <x v="2"/>
    <x v="0"/>
    <s v="Full-Time"/>
    <s v="Zone C"/>
    <s v="Part-Time"/>
    <s v="Unknown"/>
    <m/>
    <x v="0"/>
    <s v="Aerial"/>
  </r>
  <r>
    <n v="3711"/>
    <s v="Marlene Bate"/>
    <d v="2021-07-17T00:00:00"/>
    <d v="2024-11-11T00:00:00"/>
    <s v="Production Technician I"/>
    <s v="David Bowman"/>
    <x v="6"/>
    <x v="0"/>
    <s v="Part-Time"/>
    <s v="Zone A"/>
    <s v="Temporary"/>
    <s v="Unknown"/>
    <m/>
    <x v="0"/>
    <s v="Finance &amp; Accounting"/>
  </r>
  <r>
    <n v="3712"/>
    <s v="Kyra Ra"/>
    <d v="2019-04-28T00:00:00"/>
    <d v="2022-09-01T00:00:00"/>
    <s v="Production Technician I"/>
    <s v="Christopher Robertson"/>
    <x v="8"/>
    <x v="1"/>
    <s v="Part-Time"/>
    <s v="Zone C"/>
    <s v="Temporary"/>
    <s v="Retirement"/>
    <s v="Year color woman become year scene very."/>
    <x v="0"/>
    <s v="Field Operations"/>
  </r>
  <r>
    <n v="3713"/>
    <s v="Melanie Kenned"/>
    <d v="2020-07-21T00:00:00"/>
    <d v="2024-11-11T00:00:00"/>
    <s v="Production Technician I"/>
    <s v="Michelle Miller"/>
    <x v="1"/>
    <x v="0"/>
    <s v="Full-Time"/>
    <s v="Zone B"/>
    <s v="Temporary"/>
    <s v="Unknown"/>
    <m/>
    <x v="0"/>
    <s v="General - Sga"/>
  </r>
  <r>
    <n v="3714"/>
    <s v="Aleena Mercer"/>
    <d v="2020-01-19T00:00:00"/>
    <d v="2024-11-11T00:00:00"/>
    <s v="Production Technician I"/>
    <s v="Kyle Turner"/>
    <x v="0"/>
    <x v="0"/>
    <s v="Full-Time"/>
    <s v="Zone B"/>
    <s v="Part-Time"/>
    <s v="Unknown"/>
    <m/>
    <x v="0"/>
    <s v="Field Operations"/>
  </r>
  <r>
    <n v="3715"/>
    <s v="Jake Whit"/>
    <d v="2021-09-12T00:00:00"/>
    <d v="2024-11-11T00:00:00"/>
    <s v="Production Technician I"/>
    <s v="Dawn Mendoza"/>
    <x v="4"/>
    <x v="0"/>
    <s v="Contract"/>
    <s v="Zone A"/>
    <s v="Full-Time"/>
    <s v="Unknown"/>
    <m/>
    <x v="0"/>
    <s v="Project Management - Con"/>
  </r>
  <r>
    <n v="3716"/>
    <s v="Chaim Chas"/>
    <d v="2022-07-31T00:00:00"/>
    <d v="2023-02-18T00:00:00"/>
    <s v="Production Technician II"/>
    <s v="David Goodman"/>
    <x v="7"/>
    <x v="2"/>
    <s v="Full-Time"/>
    <s v="Zone A"/>
    <s v="Full-Time"/>
    <s v="Voluntary"/>
    <s v="Walk call activity onto seven about."/>
    <x v="0"/>
    <s v="General - Con"/>
  </r>
  <r>
    <n v="3717"/>
    <s v="Keshawn L"/>
    <d v="2023-05-18T00:00:00"/>
    <d v="2024-11-11T00:00:00"/>
    <s v="Production Technician II"/>
    <s v="Samuel Turner"/>
    <x v="1"/>
    <x v="0"/>
    <s v="Contract"/>
    <s v="Zone B"/>
    <s v="Full-Time"/>
    <s v="Unknown"/>
    <m/>
    <x v="0"/>
    <s v="Field Operations"/>
  </r>
  <r>
    <n v="3718"/>
    <s v="Dalton Frazie"/>
    <d v="2021-05-25T00:00:00"/>
    <d v="2021-10-22T00:00:00"/>
    <s v="Production Technician II"/>
    <s v="Claudia White"/>
    <x v="8"/>
    <x v="2"/>
    <s v="Contract"/>
    <s v="Zone C"/>
    <s v="Temporary"/>
    <s v="Voluntary"/>
    <s v="Save east phone arrive floor maybe."/>
    <x v="0"/>
    <s v="Field Operations"/>
  </r>
  <r>
    <n v="3719"/>
    <s v="Cannon Hester"/>
    <d v="2022-07-22T00:00:00"/>
    <d v="2024-11-11T00:00:00"/>
    <s v="Production Technician II"/>
    <s v="David Ward"/>
    <x v="3"/>
    <x v="0"/>
    <s v="Contract"/>
    <s v="Zone B"/>
    <s v="Full-Time"/>
    <s v="Unknown"/>
    <m/>
    <x v="0"/>
    <s v="Underground"/>
  </r>
  <r>
    <n v="3720"/>
    <s v="Crystal Brandt"/>
    <d v="2019-05-23T00:00:00"/>
    <d v="2020-09-12T00:00:00"/>
    <s v="Production Technician II"/>
    <s v="Andrew Schneider"/>
    <x v="9"/>
    <x v="0"/>
    <s v="Part-Time"/>
    <s v="Zone B"/>
    <s v="Full-Time"/>
    <s v="Resignation"/>
    <s v="Young risk quality natural foreign claim."/>
    <x v="0"/>
    <s v="Field Operations"/>
  </r>
  <r>
    <n v="3721"/>
    <s v="Johnny Goodma"/>
    <d v="2020-02-12T00:00:00"/>
    <d v="2020-04-07T00:00:00"/>
    <s v="Production Technician I"/>
    <s v="Loretta Gonzalez"/>
    <x v="6"/>
    <x v="0"/>
    <s v="Full-Time"/>
    <s v="Zone B"/>
    <s v="Full-Time"/>
    <s v="Resignation"/>
    <s v="Recent agent choose dark hard eye."/>
    <x v="0"/>
    <s v="Fielders"/>
  </r>
  <r>
    <n v="3722"/>
    <s v="Nehemiah Hancoc"/>
    <d v="2020-02-16T00:00:00"/>
    <d v="2022-01-09T00:00:00"/>
    <s v="Production Technician I"/>
    <s v="Alice Key"/>
    <x v="2"/>
    <x v="2"/>
    <s v="Part-Time"/>
    <s v="Zone B"/>
    <s v="Full-Time"/>
    <s v="Involuntary"/>
    <s v="Fast glass machine compare after check."/>
    <x v="0"/>
    <s v="Field Operations"/>
  </r>
  <r>
    <n v="3723"/>
    <s v="Elliana Villan"/>
    <d v="2022-04-29T00:00:00"/>
    <d v="2022-07-16T00:00:00"/>
    <s v="Production Technician I"/>
    <s v="Ryan Downs"/>
    <x v="4"/>
    <x v="2"/>
    <s v="Full-Time"/>
    <s v="Zone A"/>
    <s v="Temporary"/>
    <s v="Retirement"/>
    <s v="Everyone chair white situation result."/>
    <x v="0"/>
    <s v="Wireline Construction"/>
  </r>
  <r>
    <n v="3724"/>
    <s v="Essence Schwar"/>
    <d v="2019-10-10T00:00:00"/>
    <d v="2021-10-30T00:00:00"/>
    <s v="Production Technician I"/>
    <s v="Alyssa Johnson"/>
    <x v="0"/>
    <x v="2"/>
    <s v="Part-Time"/>
    <s v="Zone C"/>
    <s v="Temporary"/>
    <s v="Retirement"/>
    <s v="Board star job song. Hundred believe heavy."/>
    <x v="0"/>
    <s v="Field Operations"/>
  </r>
  <r>
    <n v="3725"/>
    <s v="Ryker Co"/>
    <d v="2019-04-07T00:00:00"/>
    <d v="2023-07-09T00:00:00"/>
    <s v="Production Technician I"/>
    <s v="Stephanie Patterson"/>
    <x v="7"/>
    <x v="0"/>
    <s v="Contract"/>
    <s v="Zone B"/>
    <s v="Part-Time"/>
    <s v="Voluntary"/>
    <s v="Child write help growth home."/>
    <x v="0"/>
    <s v="Aerial"/>
  </r>
  <r>
    <n v="3726"/>
    <s v="Averi Steven"/>
    <d v="2020-07-13T00:00:00"/>
    <d v="2021-09-18T00:00:00"/>
    <s v="Production Technician I"/>
    <s v="Sandra Richardson"/>
    <x v="1"/>
    <x v="0"/>
    <s v="Contract"/>
    <s v="Zone A"/>
    <s v="Full-Time"/>
    <s v="Voluntary"/>
    <s v="Great like sea behind stock drop debate such."/>
    <x v="0"/>
    <s v="General - Con"/>
  </r>
  <r>
    <n v="3727"/>
    <s v="Katherine Russ"/>
    <d v="2021-08-26T00:00:00"/>
    <d v="2024-11-11T00:00:00"/>
    <s v="Production Technician I"/>
    <s v="Courtney Garcia"/>
    <x v="8"/>
    <x v="0"/>
    <s v="Part-Time"/>
    <s v="Zone C"/>
    <s v="Temporary"/>
    <s v="Unknown"/>
    <m/>
    <x v="0"/>
    <s v="Field Operations"/>
  </r>
  <r>
    <n v="3728"/>
    <s v="Aydan Robbin"/>
    <d v="2021-12-23T00:00:00"/>
    <d v="2024-11-11T00:00:00"/>
    <s v="Production Technician I"/>
    <s v="Tamara Grant"/>
    <x v="3"/>
    <x v="0"/>
    <s v="Contract"/>
    <s v="Zone A"/>
    <s v="Part-Time"/>
    <s v="Unknown"/>
    <m/>
    <x v="0"/>
    <s v="Splicing"/>
  </r>
  <r>
    <n v="3729"/>
    <s v="Heaven Wall"/>
    <d v="2022-12-08T00:00:00"/>
    <d v="2023-07-04T00:00:00"/>
    <s v="Production Technician I"/>
    <s v="Natasha Spears"/>
    <x v="4"/>
    <x v="0"/>
    <s v="Contract"/>
    <s v="Zone B"/>
    <s v="Part-Time"/>
    <s v="Voluntary"/>
    <s v="Until reason late off training situation."/>
    <x v="0"/>
    <s v="Wireline Construction"/>
  </r>
  <r>
    <n v="3730"/>
    <s v="Bobby Chun"/>
    <d v="2022-01-18T00:00:00"/>
    <d v="2024-11-11T00:00:00"/>
    <s v="Production Technician I"/>
    <s v="Sharon Vincent"/>
    <x v="0"/>
    <x v="0"/>
    <s v="Contract"/>
    <s v="Zone B"/>
    <s v="Temporary"/>
    <s v="Unknown"/>
    <m/>
    <x v="0"/>
    <s v="Fielders"/>
  </r>
  <r>
    <n v="3731"/>
    <s v="Maximus Fields"/>
    <d v="2020-02-28T00:00:00"/>
    <d v="2022-12-14T00:00:00"/>
    <s v="Production Technician I"/>
    <s v="Kimberly Phelps"/>
    <x v="1"/>
    <x v="0"/>
    <s v="Part-Time"/>
    <s v="Zone B"/>
    <s v="Part-Time"/>
    <s v="Retirement"/>
    <s v="Along black change charge particular conference."/>
    <x v="0"/>
    <s v="Field Operations"/>
  </r>
  <r>
    <n v="3732"/>
    <s v="Orion Ocho"/>
    <d v="2020-05-31T00:00:00"/>
    <d v="2024-11-11T00:00:00"/>
    <s v="Production Technician I"/>
    <s v="Charles Hoover"/>
    <x v="8"/>
    <x v="0"/>
    <s v="Part-Time"/>
    <s v="Zone B"/>
    <s v="Part-Time"/>
    <s v="Unknown"/>
    <m/>
    <x v="0"/>
    <s v="Field Operations"/>
  </r>
  <r>
    <n v="3733"/>
    <s v="Halle Boy"/>
    <d v="2020-04-20T00:00:00"/>
    <d v="2022-07-23T00:00:00"/>
    <s v="Production Technician I"/>
    <s v="Deborah Stevens"/>
    <x v="6"/>
    <x v="1"/>
    <s v="Contract"/>
    <s v="Zone C"/>
    <s v="Part-Time"/>
    <s v="Retirement"/>
    <s v="Half glass sport. Oil arm middle play lose such."/>
    <x v="0"/>
    <s v="Field Operations"/>
  </r>
  <r>
    <n v="3734"/>
    <s v="Lindsey Roch"/>
    <d v="2019-03-07T00:00:00"/>
    <d v="2024-11-11T00:00:00"/>
    <s v="Production Technician I"/>
    <s v="Melissa Alvarez"/>
    <x v="2"/>
    <x v="0"/>
    <s v="Full-Time"/>
    <s v="Zone C"/>
    <s v="Temporary"/>
    <s v="Unknown"/>
    <m/>
    <x v="0"/>
    <s v="Technology / It"/>
  </r>
  <r>
    <n v="3735"/>
    <s v="Chace Gra"/>
    <d v="2019-05-29T00:00:00"/>
    <d v="2024-11-11T00:00:00"/>
    <s v="Production Technician I"/>
    <s v="Joel Nichols"/>
    <x v="9"/>
    <x v="0"/>
    <s v="Contract"/>
    <s v="Zone C"/>
    <s v="Temporary"/>
    <s v="Unknown"/>
    <m/>
    <x v="0"/>
    <s v="Wireless"/>
  </r>
  <r>
    <n v="3736"/>
    <s v="Carsen Wheele"/>
    <d v="2020-10-18T00:00:00"/>
    <d v="2023-03-22T00:00:00"/>
    <s v="Production Technician I"/>
    <s v="Kimberly Soto"/>
    <x v="7"/>
    <x v="0"/>
    <s v="Full-Time"/>
    <s v="Zone A"/>
    <s v="Part-Time"/>
    <s v="Resignation"/>
    <s v="Democrat home space past sense serious."/>
    <x v="0"/>
    <s v="Wireline Construction"/>
  </r>
  <r>
    <n v="3737"/>
    <s v="Arielle Escoba"/>
    <d v="2018-11-19T00:00:00"/>
    <d v="2024-11-11T00:00:00"/>
    <s v="Production Technician I"/>
    <s v="John Hill"/>
    <x v="3"/>
    <x v="0"/>
    <s v="Part-Time"/>
    <s v="Zone B"/>
    <s v="Part-Time"/>
    <s v="Unknown"/>
    <m/>
    <x v="0"/>
    <s v="People Services"/>
  </r>
  <r>
    <n v="3738"/>
    <s v="Kaitlynn Blai"/>
    <d v="2022-04-15T00:00:00"/>
    <d v="2023-01-09T00:00:00"/>
    <s v="Production Technician II"/>
    <s v="Steven Carter"/>
    <x v="7"/>
    <x v="2"/>
    <s v="Full-Time"/>
    <s v="Zone A"/>
    <s v="Temporary"/>
    <s v="Involuntary"/>
    <s v="Partner perhaps they rock."/>
    <x v="0"/>
    <s v="General - Con"/>
  </r>
  <r>
    <n v="3739"/>
    <s v="Amir Melend"/>
    <d v="2018-08-24T00:00:00"/>
    <d v="2021-03-22T00:00:00"/>
    <s v="Production Technician II"/>
    <s v="Rachel Pham"/>
    <x v="1"/>
    <x v="2"/>
    <s v="Full-Time"/>
    <s v="Zone B"/>
    <s v="Temporary"/>
    <s v="Voluntary"/>
    <s v="Themselves specific seem want seek hospital."/>
    <x v="0"/>
    <s v="Field Operations"/>
  </r>
  <r>
    <n v="3740"/>
    <s v="Monique Buckle"/>
    <d v="2022-10-15T00:00:00"/>
    <d v="2023-02-17T00:00:00"/>
    <s v="Production Technician II"/>
    <s v="Christopher Cunningham"/>
    <x v="8"/>
    <x v="2"/>
    <s v="Full-Time"/>
    <s v="Zone C"/>
    <s v="Part-Time"/>
    <s v="Voluntary"/>
    <s v="Final like human late job."/>
    <x v="0"/>
    <s v="People Services"/>
  </r>
  <r>
    <n v="3741"/>
    <s v="Clark Blanch"/>
    <d v="2023-02-27T00:00:00"/>
    <d v="2023-03-28T00:00:00"/>
    <s v="Production Technician II"/>
    <s v="Brittany Marshall"/>
    <x v="3"/>
    <x v="2"/>
    <s v="Full-Time"/>
    <s v="Zone A"/>
    <s v="Temporary"/>
    <s v="Voluntary"/>
    <s v="Board industry once tough investment age."/>
    <x v="0"/>
    <s v="Field Operations"/>
  </r>
  <r>
    <n v="3742"/>
    <s v="Gabriel Pearso"/>
    <d v="2021-09-22T00:00:00"/>
    <d v="2023-05-15T00:00:00"/>
    <s v="Production Technician II"/>
    <s v="Ryan Anderson"/>
    <x v="9"/>
    <x v="0"/>
    <s v="Contract"/>
    <s v="Zone A"/>
    <s v="Temporary"/>
    <s v="Resignation"/>
    <s v="Wait small thing staff."/>
    <x v="0"/>
    <s v="Field Operations"/>
  </r>
  <r>
    <n v="3743"/>
    <s v="Mercedes Coo"/>
    <d v="2020-05-30T00:00:00"/>
    <d v="2024-11-11T00:00:00"/>
    <s v="Production Technician I"/>
    <s v="Stephanie Valdez"/>
    <x v="5"/>
    <x v="0"/>
    <s v="Contract"/>
    <s v="Zone A"/>
    <s v="Part-Time"/>
    <s v="Unknown"/>
    <m/>
    <x v="0"/>
    <s v="General - Con"/>
  </r>
  <r>
    <n v="3744"/>
    <s v="Skyler Blanke"/>
    <d v="2020-09-11T00:00:00"/>
    <d v="2024-11-11T00:00:00"/>
    <s v="Production Technician I"/>
    <s v="Christopher Garcia"/>
    <x v="6"/>
    <x v="0"/>
    <s v="Part-Time"/>
    <s v="Zone B"/>
    <s v="Full-Time"/>
    <s v="Unknown"/>
    <m/>
    <x v="0"/>
    <s v="Aerial"/>
  </r>
  <r>
    <n v="3745"/>
    <s v="Jordan Davi"/>
    <d v="2019-05-31T00:00:00"/>
    <d v="2020-10-06T00:00:00"/>
    <s v="Production Technician I"/>
    <s v="Sarah Cross"/>
    <x v="2"/>
    <x v="2"/>
    <s v="Full-Time"/>
    <s v="Zone C"/>
    <s v="Full-Time"/>
    <s v="Involuntary"/>
    <s v="So give cause soldier."/>
    <x v="0"/>
    <s v="General - Con"/>
  </r>
  <r>
    <n v="3746"/>
    <s v="Bridget W"/>
    <d v="2020-07-13T00:00:00"/>
    <d v="2024-11-11T00:00:00"/>
    <s v="Production Technician I"/>
    <s v="Judy Lambert"/>
    <x v="4"/>
    <x v="0"/>
    <s v="Part-Time"/>
    <s v="Zone B"/>
    <s v="Full-Time"/>
    <s v="Unknown"/>
    <m/>
    <x v="0"/>
    <s v="Shop (Fleet)"/>
  </r>
  <r>
    <n v="3747"/>
    <s v="Gabriel Kir"/>
    <d v="2021-09-09T00:00:00"/>
    <d v="2023-02-10T00:00:00"/>
    <s v="Production Technician I"/>
    <s v="Chelsea Bright"/>
    <x v="0"/>
    <x v="2"/>
    <s v="Part-Time"/>
    <s v="Zone C"/>
    <s v="Temporary"/>
    <s v="Retirement"/>
    <s v="Soon glass reveal Republican could."/>
    <x v="0"/>
    <s v="Technology / It"/>
  </r>
  <r>
    <n v="3748"/>
    <s v="Aron Al"/>
    <d v="2019-04-06T00:00:00"/>
    <d v="2024-11-11T00:00:00"/>
    <s v="Production Technician I"/>
    <s v="Shawn Mckay"/>
    <x v="7"/>
    <x v="0"/>
    <s v="Full-Time"/>
    <s v="Zone C"/>
    <s v="Part-Time"/>
    <s v="Unknown"/>
    <m/>
    <x v="0"/>
    <s v="General - Con"/>
  </r>
  <r>
    <n v="3749"/>
    <s v="Kayden Sot"/>
    <d v="2021-02-16T00:00:00"/>
    <d v="2024-11-11T00:00:00"/>
    <s v="Production Technician I"/>
    <s v="Samantha Pugh"/>
    <x v="1"/>
    <x v="0"/>
    <s v="Full-Time"/>
    <s v="Zone A"/>
    <s v="Full-Time"/>
    <s v="Unknown"/>
    <m/>
    <x v="0"/>
    <s v="Project Management - Eng"/>
  </r>
  <r>
    <n v="3750"/>
    <s v="Micaela Conner"/>
    <d v="2020-02-17T00:00:00"/>
    <d v="2024-11-11T00:00:00"/>
    <s v="Production Technician I"/>
    <s v="Sheryl Curtis"/>
    <x v="8"/>
    <x v="0"/>
    <s v="Full-Time"/>
    <s v="Zone C"/>
    <s v="Part-Time"/>
    <s v="Unknown"/>
    <m/>
    <x v="0"/>
    <s v="Engineers"/>
  </r>
  <r>
    <n v="3751"/>
    <s v="Arthur Mitche"/>
    <d v="2021-10-15T00:00:00"/>
    <d v="2024-11-11T00:00:00"/>
    <s v="Production Technician I"/>
    <s v="Eric Knight"/>
    <x v="3"/>
    <x v="0"/>
    <s v="Contract"/>
    <s v="Zone A"/>
    <s v="Full-Time"/>
    <s v="Unknown"/>
    <m/>
    <x v="0"/>
    <s v="Aerial"/>
  </r>
  <r>
    <n v="3752"/>
    <s v="Deven Mors"/>
    <d v="2022-07-06T00:00:00"/>
    <d v="2024-11-11T00:00:00"/>
    <s v="Production Technician I"/>
    <s v="Morgan Ross"/>
    <x v="9"/>
    <x v="0"/>
    <s v="Full-Time"/>
    <s v="Zone A"/>
    <s v="Temporary"/>
    <s v="Unknown"/>
    <m/>
    <x v="0"/>
    <s v="Engineers"/>
  </r>
  <r>
    <n v="3753"/>
    <s v="George Villeg"/>
    <d v="2019-03-05T00:00:00"/>
    <d v="2020-12-10T00:00:00"/>
    <s v="Production Technician I"/>
    <s v="Laura Mcpherson"/>
    <x v="5"/>
    <x v="0"/>
    <s v="Part-Time"/>
    <s v="Zone B"/>
    <s v="Part-Time"/>
    <s v="Involuntary"/>
    <s v="Truth resource more week hope generation."/>
    <x v="0"/>
    <s v="Project Management - Eng"/>
  </r>
  <r>
    <n v="3754"/>
    <s v="Arielle Pott"/>
    <d v="2020-06-02T00:00:00"/>
    <d v="2022-01-25T00:00:00"/>
    <s v="Production Technician I"/>
    <s v="Sarah Morgan"/>
    <x v="6"/>
    <x v="0"/>
    <s v="Full-Time"/>
    <s v="Zone C"/>
    <s v="Full-Time"/>
    <s v="Voluntary"/>
    <s v="Stage necessary although they."/>
    <x v="0"/>
    <s v="Project Management - Con"/>
  </r>
  <r>
    <n v="3755"/>
    <s v="Maxwell Howell"/>
    <d v="2020-11-26T00:00:00"/>
    <d v="2023-02-17T00:00:00"/>
    <s v="Production Technician I"/>
    <s v="Emily Church"/>
    <x v="2"/>
    <x v="1"/>
    <s v="Full-Time"/>
    <s v="Zone C"/>
    <s v="Full-Time"/>
    <s v="Resignation"/>
    <s v="Scientist heart others employee church century."/>
    <x v="0"/>
    <s v="Executive"/>
  </r>
  <r>
    <n v="3756"/>
    <s v="Junior Bridge"/>
    <d v="2021-05-24T00:00:00"/>
    <d v="2024-11-11T00:00:00"/>
    <s v="Production Technician I"/>
    <s v="Melissa Hernandez"/>
    <x v="4"/>
    <x v="0"/>
    <s v="Full-Time"/>
    <s v="Zone A"/>
    <s v="Temporary"/>
    <s v="Unknown"/>
    <m/>
    <x v="0"/>
    <s v="Field Operations"/>
  </r>
  <r>
    <n v="3757"/>
    <s v="Salvatore Nobl"/>
    <d v="2022-10-17T00:00:00"/>
    <d v="2023-03-26T00:00:00"/>
    <s v="Production Technician I"/>
    <s v="Debra Yang"/>
    <x v="0"/>
    <x v="1"/>
    <s v="Full-Time"/>
    <s v="Zone B"/>
    <s v="Part-Time"/>
    <s v="Involuntary"/>
    <s v="Marriage sound myself others well morning wrong."/>
    <x v="0"/>
    <s v="Aerial"/>
  </r>
  <r>
    <n v="3758"/>
    <s v="Heath Hodges"/>
    <d v="2022-11-16T00:00:00"/>
    <d v="2023-06-24T00:00:00"/>
    <s v="Production Technician I"/>
    <s v="Alejandro Palmer"/>
    <x v="7"/>
    <x v="2"/>
    <s v="Contract"/>
    <s v="Zone A"/>
    <s v="Temporary"/>
    <s v="Retirement"/>
    <s v="Lawyer miss meet across agent."/>
    <x v="0"/>
    <s v="Engineers"/>
  </r>
  <r>
    <n v="3759"/>
    <s v="Gabriella Warner"/>
    <d v="2022-05-01T00:00:00"/>
    <d v="2022-09-25T00:00:00"/>
    <s v="Production Technician I"/>
    <s v="Emily Pugh"/>
    <x v="1"/>
    <x v="0"/>
    <s v="Contract"/>
    <s v="Zone B"/>
    <s v="Full-Time"/>
    <s v="Retirement"/>
    <s v="Authority different including gun production."/>
    <x v="0"/>
    <s v="Yard (Material Handling)"/>
  </r>
  <r>
    <n v="3760"/>
    <s v="Ryan Tat"/>
    <d v="2021-08-24T00:00:00"/>
    <d v="2024-11-11T00:00:00"/>
    <s v="Production Technician I"/>
    <s v="Sherry Morris"/>
    <x v="8"/>
    <x v="0"/>
    <s v="Full-Time"/>
    <s v="Zone A"/>
    <s v="Part-Time"/>
    <s v="Unknown"/>
    <m/>
    <x v="0"/>
    <s v="General - Con"/>
  </r>
  <r>
    <n v="3761"/>
    <s v="Hazel Vincen"/>
    <d v="2023-06-22T00:00:00"/>
    <d v="2023-07-10T00:00:00"/>
    <s v="Production Technician II"/>
    <s v="Melissa Conrad"/>
    <x v="0"/>
    <x v="0"/>
    <s v="Contract"/>
    <s v="Zone A"/>
    <s v="Full-Time"/>
    <s v="Involuntary"/>
    <s v="Item born upon blue."/>
    <x v="0"/>
    <s v="General - Sga"/>
  </r>
  <r>
    <n v="3762"/>
    <s v="Gavyn Rigg"/>
    <d v="2020-07-18T00:00:00"/>
    <d v="2024-11-11T00:00:00"/>
    <s v="Production Technician II"/>
    <s v="Lauren Villarreal"/>
    <x v="7"/>
    <x v="0"/>
    <s v="Part-Time"/>
    <s v="Zone B"/>
    <s v="Temporary"/>
    <s v="Unknown"/>
    <m/>
    <x v="0"/>
    <s v="Engineers"/>
  </r>
  <r>
    <n v="3763"/>
    <s v="Giancarlo Cros"/>
    <d v="2023-01-12T00:00:00"/>
    <d v="2023-02-06T00:00:00"/>
    <s v="Production Technician II"/>
    <s v="Randall Williams"/>
    <x v="1"/>
    <x v="2"/>
    <s v="Full-Time"/>
    <s v="Zone B"/>
    <s v="Full-Time"/>
    <s v="Involuntary"/>
    <s v="They four last represent spend bit."/>
    <x v="0"/>
    <s v="Finance &amp; Accounting"/>
  </r>
  <r>
    <n v="3764"/>
    <s v="Cristal Bradsh"/>
    <d v="2022-02-16T00:00:00"/>
    <d v="2024-11-11T00:00:00"/>
    <s v="Production Technician II"/>
    <s v="Tiffany Stone"/>
    <x v="8"/>
    <x v="0"/>
    <s v="Full-Time"/>
    <s v="Zone B"/>
    <s v="Temporary"/>
    <s v="Unknown"/>
    <m/>
    <x v="0"/>
    <s v="General - Sga"/>
  </r>
  <r>
    <n v="3765"/>
    <s v="Guadalupe Burk"/>
    <d v="2022-09-02T00:00:00"/>
    <d v="2024-11-11T00:00:00"/>
    <s v="Production Technician II"/>
    <s v="Eric Smith"/>
    <x v="3"/>
    <x v="0"/>
    <s v="Part-Time"/>
    <s v="Zone A"/>
    <s v="Temporary"/>
    <s v="Unknown"/>
    <m/>
    <x v="0"/>
    <s v="Yard (Material Handling)"/>
  </r>
  <r>
    <n v="3766"/>
    <s v="Elisa Henr"/>
    <d v="2019-02-02T00:00:00"/>
    <d v="2023-02-03T00:00:00"/>
    <s v="Production Technician II"/>
    <s v="Taylor Morris"/>
    <x v="9"/>
    <x v="0"/>
    <s v="Part-Time"/>
    <s v="Zone A"/>
    <s v="Part-Time"/>
    <s v="Resignation"/>
    <s v="Common no sure wonder up although."/>
    <x v="0"/>
    <s v="Yard (Material Handling)"/>
  </r>
  <r>
    <n v="3767"/>
    <s v="Kale Fische"/>
    <d v="2021-08-26T00:00:00"/>
    <d v="2022-09-05T00:00:00"/>
    <s v="Production Technician I"/>
    <s v="Zachary Nelson"/>
    <x v="3"/>
    <x v="2"/>
    <s v="Full-Time"/>
    <s v="Zone B"/>
    <s v="Part-Time"/>
    <s v="Retirement"/>
    <s v="Actually on Democrat down live base should."/>
    <x v="0"/>
    <s v="General - Con"/>
  </r>
  <r>
    <n v="3768"/>
    <s v="Morgan Blackw"/>
    <d v="2020-12-31T00:00:00"/>
    <d v="2024-11-11T00:00:00"/>
    <s v="Production Technician I"/>
    <s v="David Garcia"/>
    <x v="7"/>
    <x v="0"/>
    <s v="Contract"/>
    <s v="Zone B"/>
    <s v="Full-Time"/>
    <s v="Unknown"/>
    <m/>
    <x v="0"/>
    <s v="Catv"/>
  </r>
  <r>
    <n v="3769"/>
    <s v="Ivan Wright"/>
    <d v="2020-12-12T00:00:00"/>
    <d v="2024-11-11T00:00:00"/>
    <s v="Production Technician I"/>
    <s v="Laura Chavez"/>
    <x v="9"/>
    <x v="0"/>
    <s v="Full-Time"/>
    <s v="Zone A"/>
    <s v="Full-Time"/>
    <s v="Unknown"/>
    <m/>
    <x v="0"/>
    <s v="Fielders"/>
  </r>
  <r>
    <n v="3770"/>
    <s v="Nayeli Hoo"/>
    <d v="2022-01-13T00:00:00"/>
    <d v="2023-04-11T00:00:00"/>
    <s v="Production Technician I"/>
    <s v="Rachel Jones"/>
    <x v="2"/>
    <x v="2"/>
    <s v="Contract"/>
    <s v="Zone B"/>
    <s v="Temporary"/>
    <s v="Involuntary"/>
    <s v="Land physical tax."/>
    <x v="0"/>
    <s v="Aerial"/>
  </r>
  <r>
    <n v="3771"/>
    <s v="Marilyn Smit"/>
    <d v="2021-01-24T00:00:00"/>
    <d v="2023-05-07T00:00:00"/>
    <s v="Production Technician I"/>
    <s v="Kathryn Jones"/>
    <x v="6"/>
    <x v="2"/>
    <s v="Part-Time"/>
    <s v="Zone B"/>
    <s v="Temporary"/>
    <s v="Retirement"/>
    <s v="Catch issue water night recognize mention."/>
    <x v="0"/>
    <s v="General - Con"/>
  </r>
  <r>
    <n v="3772"/>
    <s v="Zoie Rowlan"/>
    <d v="2022-02-08T00:00:00"/>
    <d v="2022-07-22T00:00:00"/>
    <s v="Production Technician I"/>
    <s v="Mrs. Rachel Henry"/>
    <x v="8"/>
    <x v="0"/>
    <s v="Full-Time"/>
    <s v="Zone A"/>
    <s v="Temporary"/>
    <s v="Retirement"/>
    <s v="Side most force better region operation language."/>
    <x v="0"/>
    <s v="Engineers"/>
  </r>
  <r>
    <n v="3773"/>
    <s v="Ann Nguyen"/>
    <d v="2020-10-11T00:00:00"/>
    <d v="2022-02-26T00:00:00"/>
    <s v="Production Technician I"/>
    <s v="Laura Hernandez"/>
    <x v="1"/>
    <x v="2"/>
    <s v="Part-Time"/>
    <s v="Zone A"/>
    <s v="Temporary"/>
    <s v="Retirement"/>
    <s v="Building possible too process do."/>
    <x v="0"/>
    <s v="Engineers"/>
  </r>
  <r>
    <n v="3774"/>
    <s v="Ramiro Savage"/>
    <d v="2019-06-20T00:00:00"/>
    <d v="2021-10-13T00:00:00"/>
    <s v="Production Technician I"/>
    <s v="Justin Stanley"/>
    <x v="0"/>
    <x v="0"/>
    <s v="Part-Time"/>
    <s v="Zone B"/>
    <s v="Full-Time"/>
    <s v="Involuntary"/>
    <s v="Success realize political move adult new."/>
    <x v="0"/>
    <s v="Engineers"/>
  </r>
  <r>
    <n v="3775"/>
    <s v="Karma Koc"/>
    <d v="2021-07-13T00:00:00"/>
    <d v="2022-11-26T00:00:00"/>
    <s v="Production Technician I"/>
    <s v="Amy Ross"/>
    <x v="4"/>
    <x v="0"/>
    <s v="Contract"/>
    <s v="Zone B"/>
    <s v="Part-Time"/>
    <s v="Resignation"/>
    <s v="Agency picture enjoy pattern since and piece."/>
    <x v="0"/>
    <s v="Field Operations"/>
  </r>
  <r>
    <n v="3776"/>
    <s v="Jacqueline Hendri"/>
    <d v="2021-10-14T00:00:00"/>
    <d v="2021-10-30T00:00:00"/>
    <s v="Production Technician I"/>
    <s v="Benjamin Yates"/>
    <x v="5"/>
    <x v="0"/>
    <s v="Contract"/>
    <s v="Zone A"/>
    <s v="Full-Time"/>
    <s v="Resignation"/>
    <s v="Goal someone serious myself way probably."/>
    <x v="0"/>
    <s v="General - Eng"/>
  </r>
  <r>
    <n v="3777"/>
    <s v="Kaitlin Barker"/>
    <d v="2021-11-09T00:00:00"/>
    <d v="2024-11-11T00:00:00"/>
    <s v="Production Technician I"/>
    <s v="Penny Estrada"/>
    <x v="3"/>
    <x v="0"/>
    <s v="Contract"/>
    <s v="Zone C"/>
    <s v="Temporary"/>
    <s v="Unknown"/>
    <m/>
    <x v="0"/>
    <s v="Aerial"/>
  </r>
  <r>
    <n v="3778"/>
    <s v="Semaj Griffi"/>
    <d v="2023-04-02T00:00:00"/>
    <d v="2023-07-27T00:00:00"/>
    <s v="Production Technician I"/>
    <s v="Frank Freeman"/>
    <x v="7"/>
    <x v="0"/>
    <s v="Full-Time"/>
    <s v="Zone A"/>
    <s v="Full-Time"/>
    <s v="Involuntary"/>
    <s v="Similar computer less four."/>
    <x v="0"/>
    <s v="Wireline Construction"/>
  </r>
  <r>
    <n v="3779"/>
    <s v="Damian Burk"/>
    <d v="2022-10-19T00:00:00"/>
    <d v="2023-05-03T00:00:00"/>
    <s v="Production Technician I"/>
    <s v="Regina Bryant MD"/>
    <x v="9"/>
    <x v="1"/>
    <s v="Part-Time"/>
    <s v="Zone B"/>
    <s v="Temporary"/>
    <s v="Voluntary"/>
    <s v="About allow court us."/>
    <x v="0"/>
    <s v="Shop (Fleet)"/>
  </r>
  <r>
    <n v="3780"/>
    <s v="Jessie Smit"/>
    <d v="2020-05-09T00:00:00"/>
    <d v="2021-09-14T00:00:00"/>
    <s v="Production Technician I"/>
    <s v="Samantha Roberts"/>
    <x v="2"/>
    <x v="1"/>
    <s v="Part-Time"/>
    <s v="Zone C"/>
    <s v="Part-Time"/>
    <s v="Retirement"/>
    <s v="Everything look could economy PM fast."/>
    <x v="0"/>
    <s v="General - Con"/>
  </r>
  <r>
    <n v="3781"/>
    <s v="Hezekiah Cummin"/>
    <d v="2019-08-18T00:00:00"/>
    <d v="2022-05-05T00:00:00"/>
    <s v="Production Technician I"/>
    <s v="Daniel Peterson"/>
    <x v="6"/>
    <x v="1"/>
    <s v="Contract"/>
    <s v="Zone B"/>
    <s v="Full-Time"/>
    <s v="Involuntary"/>
    <s v="Hot stay response fly himself accept."/>
    <x v="0"/>
    <s v="General - Con"/>
  </r>
  <r>
    <n v="3782"/>
    <s v="Brody Hous"/>
    <d v="2019-03-09T00:00:00"/>
    <d v="2020-05-02T00:00:00"/>
    <s v="Production Technician I"/>
    <s v="Dr. Matthew Harrell"/>
    <x v="8"/>
    <x v="2"/>
    <s v="Full-Time"/>
    <s v="Zone B"/>
    <s v="Temporary"/>
    <s v="Retirement"/>
    <s v="Blood people direction all item."/>
    <x v="0"/>
    <s v="Field Operations"/>
  </r>
  <r>
    <n v="3783"/>
    <s v="Aaliyah Watt"/>
    <d v="2020-05-09T00:00:00"/>
    <d v="2024-11-11T00:00:00"/>
    <s v="Production Technician I"/>
    <s v="Jared Whitehead"/>
    <x v="1"/>
    <x v="0"/>
    <s v="Contract"/>
    <s v="Zone A"/>
    <s v="Full-Time"/>
    <s v="Unknown"/>
    <m/>
    <x v="0"/>
    <s v="Fielders"/>
  </r>
  <r>
    <n v="3784"/>
    <s v="Ashton Larsen"/>
    <d v="2022-08-14T00:00:00"/>
    <d v="2024-11-11T00:00:00"/>
    <s v="Production Technician I"/>
    <s v="William Price"/>
    <x v="0"/>
    <x v="0"/>
    <s v="Contract"/>
    <s v="Zone A"/>
    <s v="Temporary"/>
    <s v="Unknown"/>
    <m/>
    <x v="0"/>
    <s v="Splicing"/>
  </r>
  <r>
    <n v="3785"/>
    <s v="Joshua Gibson"/>
    <d v="2022-01-18T00:00:00"/>
    <d v="2024-11-11T00:00:00"/>
    <s v="Production Technician II"/>
    <s v="Sheri Jackson"/>
    <x v="2"/>
    <x v="0"/>
    <s v="Contract"/>
    <s v="Zone C"/>
    <s v="Temporary"/>
    <s v="Unknown"/>
    <m/>
    <x v="0"/>
    <s v="Project Management - Con"/>
  </r>
  <r>
    <n v="3786"/>
    <s v="Kyleigh Baue"/>
    <d v="2021-06-22T00:00:00"/>
    <d v="2022-07-26T00:00:00"/>
    <s v="Production Technician II"/>
    <s v="Paul Richards"/>
    <x v="9"/>
    <x v="2"/>
    <s v="Full-Time"/>
    <s v="Zone A"/>
    <s v="Part-Time"/>
    <s v="Resignation"/>
    <s v="Cost high must body defense population."/>
    <x v="0"/>
    <s v="Field Operations"/>
  </r>
  <r>
    <n v="3787"/>
    <s v="Ramon Schult"/>
    <d v="2023-01-19T00:00:00"/>
    <d v="2023-06-20T00:00:00"/>
    <s v="Production Technician II"/>
    <s v="Alexis Gutierrez"/>
    <x v="7"/>
    <x v="2"/>
    <s v="Full-Time"/>
    <s v="Zone C"/>
    <s v="Part-Time"/>
    <s v="Resignation"/>
    <s v="Peace anything sign third."/>
    <x v="0"/>
    <s v="General - Sga"/>
  </r>
  <r>
    <n v="3788"/>
    <s v="Maxim Housto"/>
    <d v="2023-05-17T00:00:00"/>
    <d v="2023-06-13T00:00:00"/>
    <s v="Production Technician II"/>
    <s v="Michael Mcclure"/>
    <x v="3"/>
    <x v="2"/>
    <s v="Part-Time"/>
    <s v="Zone A"/>
    <s v="Full-Time"/>
    <s v="Involuntary"/>
    <s v="In read day your stay she."/>
    <x v="0"/>
    <s v="Field Operations"/>
  </r>
  <r>
    <n v="3789"/>
    <s v="Deanna Seller"/>
    <d v="2020-06-07T00:00:00"/>
    <d v="2024-11-11T00:00:00"/>
    <s v="Production Technician II"/>
    <s v="Randall Frey"/>
    <x v="5"/>
    <x v="0"/>
    <s v="Contract"/>
    <s v="Zone A"/>
    <s v="Part-Time"/>
    <s v="Unknown"/>
    <m/>
    <x v="0"/>
    <s v="Wireline Construction"/>
  </r>
  <r>
    <n v="3790"/>
    <s v="Frankie Figuer"/>
    <d v="2023-07-07T00:00:00"/>
    <d v="2023-07-11T00:00:00"/>
    <s v="Production Technician II"/>
    <s v="Matthew Le"/>
    <x v="9"/>
    <x v="0"/>
    <s v="Full-Time"/>
    <s v="Zone A"/>
    <s v="Temporary"/>
    <s v="Resignation"/>
    <s v="Simply Mrs moment seven feel time."/>
    <x v="0"/>
    <s v="Yard (Material Handling)"/>
  </r>
  <r>
    <n v="3791"/>
    <s v="Bentley Rus"/>
    <d v="2020-03-28T00:00:00"/>
    <d v="2024-11-11T00:00:00"/>
    <s v="Production Technician I"/>
    <s v="Ashley Petty"/>
    <x v="5"/>
    <x v="0"/>
    <s v="Full-Time"/>
    <s v="Zone B"/>
    <s v="Full-Time"/>
    <s v="Unknown"/>
    <m/>
    <x v="0"/>
    <s v="Finance &amp; Accounting"/>
  </r>
  <r>
    <n v="3792"/>
    <s v="Alexia Pha"/>
    <d v="2019-05-23T00:00:00"/>
    <d v="2022-05-10T00:00:00"/>
    <s v="Production Technician I"/>
    <s v="Angela Shaffer"/>
    <x v="6"/>
    <x v="0"/>
    <s v="Part-Time"/>
    <s v="Zone C"/>
    <s v="Full-Time"/>
    <s v="Retirement"/>
    <s v="Analysis listen here fight."/>
    <x v="0"/>
    <s v="Engineers"/>
  </r>
  <r>
    <n v="3793"/>
    <s v="Roselyn Robert"/>
    <d v="2019-04-20T00:00:00"/>
    <d v="2024-11-11T00:00:00"/>
    <s v="Production Technician I"/>
    <s v="Steven Walton"/>
    <x v="2"/>
    <x v="0"/>
    <s v="Full-Time"/>
    <s v="Zone B"/>
    <s v="Full-Time"/>
    <s v="Unknown"/>
    <m/>
    <x v="0"/>
    <s v="General - Con"/>
  </r>
  <r>
    <n v="3794"/>
    <s v="Ayden Chambe"/>
    <d v="2018-09-09T00:00:00"/>
    <d v="2024-11-11T00:00:00"/>
    <s v="Production Technician I"/>
    <s v="Abigail Robinson"/>
    <x v="4"/>
    <x v="0"/>
    <s v="Contract"/>
    <s v="Zone A"/>
    <s v="Full-Time"/>
    <s v="Unknown"/>
    <m/>
    <x v="0"/>
    <s v="General - Con"/>
  </r>
  <r>
    <n v="3795"/>
    <s v="Kaitlynn Serran"/>
    <d v="2022-07-14T00:00:00"/>
    <d v="2024-11-11T00:00:00"/>
    <s v="Production Technician I"/>
    <s v="Brandi Howell"/>
    <x v="0"/>
    <x v="0"/>
    <s v="Part-Time"/>
    <s v="Zone A"/>
    <s v="Part-Time"/>
    <s v="Unknown"/>
    <m/>
    <x v="0"/>
    <s v="General - Sga"/>
  </r>
  <r>
    <n v="3796"/>
    <s v="Jefferson Whit"/>
    <d v="2019-04-17T00:00:00"/>
    <d v="2021-12-02T00:00:00"/>
    <s v="Production Technician I"/>
    <s v="Connie Blackburn"/>
    <x v="7"/>
    <x v="0"/>
    <s v="Contract"/>
    <s v="Zone A"/>
    <s v="Part-Time"/>
    <s v="Resignation"/>
    <s v="Better above culture throughout life me."/>
    <x v="0"/>
    <s v="General - Con"/>
  </r>
  <r>
    <n v="3797"/>
    <s v="Maria Gran"/>
    <d v="2020-05-15T00:00:00"/>
    <d v="2024-11-11T00:00:00"/>
    <s v="Production Technician I"/>
    <s v="Connie Martinez"/>
    <x v="1"/>
    <x v="0"/>
    <s v="Contract"/>
    <s v="Zone A"/>
    <s v="Full-Time"/>
    <s v="Unknown"/>
    <m/>
    <x v="0"/>
    <s v="Catv"/>
  </r>
  <r>
    <n v="3798"/>
    <s v="Bryanna Ibarra"/>
    <d v="2020-04-04T00:00:00"/>
    <d v="2023-07-04T00:00:00"/>
    <s v="Production Technician I"/>
    <s v="Cheryl Martinez"/>
    <x v="8"/>
    <x v="0"/>
    <s v="Full-Time"/>
    <s v="Zone C"/>
    <s v="Full-Time"/>
    <s v="Voluntary"/>
    <s v="Town impact science learn break talk."/>
    <x v="0"/>
    <s v="General - Con"/>
  </r>
  <r>
    <n v="3799"/>
    <s v="Sophie Zavala"/>
    <d v="2022-10-15T00:00:00"/>
    <d v="2024-11-11T00:00:00"/>
    <s v="Production Technician I"/>
    <s v="Ryan Carlson"/>
    <x v="3"/>
    <x v="0"/>
    <s v="Full-Time"/>
    <s v="Zone A"/>
    <s v="Temporary"/>
    <s v="Unknown"/>
    <m/>
    <x v="0"/>
    <s v="Executive"/>
  </r>
  <r>
    <n v="3800"/>
    <s v="Amya Gran"/>
    <d v="2019-07-11T00:00:00"/>
    <d v="2024-11-11T00:00:00"/>
    <s v="Production Technician I"/>
    <s v="Jamie Henderson"/>
    <x v="9"/>
    <x v="0"/>
    <s v="Contract"/>
    <s v="Zone C"/>
    <s v="Part-Time"/>
    <s v="Unknown"/>
    <m/>
    <x v="0"/>
    <s v="General - Sga"/>
  </r>
  <r>
    <n v="3801"/>
    <s v="Jaydan Nea"/>
    <d v="2019-10-02T00:00:00"/>
    <d v="2024-11-11T00:00:00"/>
    <s v="Production Technician I"/>
    <s v="Jamie Stark"/>
    <x v="5"/>
    <x v="0"/>
    <s v="Contract"/>
    <s v="Zone C"/>
    <s v="Temporary"/>
    <s v="Unknown"/>
    <m/>
    <x v="0"/>
    <s v="Field Operations"/>
  </r>
  <r>
    <n v="3802"/>
    <s v="Amiyah Ramire"/>
    <d v="2021-03-04T00:00:00"/>
    <d v="2024-11-11T00:00:00"/>
    <s v="Production Technician I"/>
    <s v="Michael Andrade"/>
    <x v="6"/>
    <x v="0"/>
    <s v="Full-Time"/>
    <s v="Zone A"/>
    <s v="Full-Time"/>
    <s v="Unknown"/>
    <m/>
    <x v="0"/>
    <s v="Field Operations"/>
  </r>
  <r>
    <n v="3803"/>
    <s v="Kai Hol"/>
    <d v="2021-02-10T00:00:00"/>
    <d v="2022-01-01T00:00:00"/>
    <s v="Production Technician I"/>
    <s v="Jason Haley"/>
    <x v="2"/>
    <x v="1"/>
    <s v="Contract"/>
    <s v="Zone B"/>
    <s v="Full-Time"/>
    <s v="Resignation"/>
    <s v="Cup arm drug place level table staff."/>
    <x v="0"/>
    <s v="Field Operations"/>
  </r>
  <r>
    <n v="3804"/>
    <s v="Brendon Wilson"/>
    <d v="2019-05-15T00:00:00"/>
    <d v="2024-11-11T00:00:00"/>
    <s v="Production Technician I"/>
    <s v="Virginia Short"/>
    <x v="4"/>
    <x v="0"/>
    <s v="Full-Time"/>
    <s v="Zone C"/>
    <s v="Part-Time"/>
    <s v="Unknown"/>
    <m/>
    <x v="0"/>
    <s v="General - Con"/>
  </r>
  <r>
    <n v="3805"/>
    <s v="Nancy Shor"/>
    <d v="2022-04-28T00:00:00"/>
    <d v="2024-11-11T00:00:00"/>
    <s v="Production Technician I"/>
    <s v="Heather Bell"/>
    <x v="0"/>
    <x v="0"/>
    <s v="Full-Time"/>
    <s v="Zone B"/>
    <s v="Part-Time"/>
    <s v="Unknown"/>
    <m/>
    <x v="0"/>
    <s v="General - Con"/>
  </r>
  <r>
    <n v="3806"/>
    <s v="Isabella Wilkin"/>
    <d v="2021-09-23T00:00:00"/>
    <d v="2023-07-01T00:00:00"/>
    <s v="Production Technician I"/>
    <s v="Maria Obrien"/>
    <x v="7"/>
    <x v="0"/>
    <s v="Contract"/>
    <s v="Zone C"/>
    <s v="Temporary"/>
    <s v="Resignation"/>
    <s v="Everybody list to. Green best stock yes happen."/>
    <x v="0"/>
    <s v="Field Operations"/>
  </r>
  <r>
    <n v="3807"/>
    <s v="Mayra Mos"/>
    <d v="2021-09-15T00:00:00"/>
    <d v="2021-11-10T00:00:00"/>
    <s v="Production Technician I"/>
    <s v="George Doyle"/>
    <x v="1"/>
    <x v="0"/>
    <s v="Contract"/>
    <s v="Zone C"/>
    <s v="Temporary"/>
    <s v="Resignation"/>
    <s v="Family identify bar modern. Yeah article rest."/>
    <x v="0"/>
    <s v="Project Management - Con"/>
  </r>
  <r>
    <n v="3808"/>
    <s v="Maria Gonzal"/>
    <d v="2019-04-27T00:00:00"/>
    <d v="2020-03-20T00:00:00"/>
    <s v="IT Support"/>
    <s v="Jason Miller"/>
    <x v="9"/>
    <x v="0"/>
    <s v="Contract"/>
    <s v="Zone B"/>
    <s v="Full-Time"/>
    <s v="Resignation"/>
    <s v="Address control day. Election safe free capital."/>
    <x v="2"/>
    <s v="General - Sga"/>
  </r>
  <r>
    <n v="3809"/>
    <s v="Jumil Turpin"/>
    <d v="2019-10-06T00:00:00"/>
    <d v="2020-08-23T00:00:00"/>
    <s v="Network Engineer"/>
    <s v="Raymond Bird"/>
    <x v="3"/>
    <x v="0"/>
    <s v="Part-Time"/>
    <s v="Zone B"/>
    <s v="Part-Time"/>
    <s v="Resignation"/>
    <s v="Somebody arm memory pull word."/>
    <x v="2"/>
    <s v="Field Operations"/>
  </r>
  <r>
    <n v="3810"/>
    <s v="Ann Daniel"/>
    <d v="2020-02-16T00:00:00"/>
    <d v="2024-11-11T00:00:00"/>
    <s v="Sr. Network Engineer"/>
    <s v="Thomas Wilson"/>
    <x v="2"/>
    <x v="0"/>
    <s v="Full-Time"/>
    <s v="Zone A"/>
    <s v="Temporary"/>
    <s v="Unknown"/>
    <m/>
    <x v="2"/>
    <s v="General - Sga"/>
  </r>
  <r>
    <n v="3811"/>
    <s v="Joe Sout"/>
    <d v="2022-05-14T00:00:00"/>
    <d v="2022-10-21T00:00:00"/>
    <s v="Sr. Network Engineer"/>
    <s v="Robin Wilson"/>
    <x v="2"/>
    <x v="0"/>
    <s v="Part-Time"/>
    <s v="Zone B"/>
    <s v="Temporary"/>
    <s v="Involuntary"/>
    <s v="Back prove second tax air."/>
    <x v="2"/>
    <s v="Fielders"/>
  </r>
  <r>
    <n v="3812"/>
    <s v="Sarah Warfie"/>
    <d v="2019-02-13T00:00:00"/>
    <d v="2020-08-06T00:00:00"/>
    <s v="Sr. Network Engineer"/>
    <s v="Julie Lewis"/>
    <x v="4"/>
    <x v="0"/>
    <s v="Contract"/>
    <s v="Zone B"/>
    <s v="Full-Time"/>
    <s v="Resignation"/>
    <s v="Center west table security."/>
    <x v="2"/>
    <s v="General - Eng"/>
  </r>
  <r>
    <n v="3813"/>
    <s v="Alejandro Bacong"/>
    <d v="2022-08-24T00:00:00"/>
    <d v="2024-11-11T00:00:00"/>
    <s v="IT Support"/>
    <s v="Joseph Mathews"/>
    <x v="7"/>
    <x v="0"/>
    <s v="Part-Time"/>
    <s v="Zone A"/>
    <s v="Part-Time"/>
    <s v="Unknown"/>
    <m/>
    <x v="2"/>
    <s v="Engineers"/>
  </r>
  <r>
    <n v="3814"/>
    <s v="Jyoti Lajiri"/>
    <d v="2019-01-07T00:00:00"/>
    <d v="2020-09-05T00:00:00"/>
    <s v="Sr. Network Engineer"/>
    <s v="Karen Crawford"/>
    <x v="1"/>
    <x v="3"/>
    <s v="Part-Time"/>
    <s v="Zone C"/>
    <s v="Full-Time"/>
    <s v="Retirement"/>
    <s v="Short quality fall name get science throughout."/>
    <x v="2"/>
    <s v="Engineers"/>
  </r>
  <r>
    <n v="3815"/>
    <s v="Neville Tredin"/>
    <d v="2021-03-26T00:00:00"/>
    <d v="2024-11-11T00:00:00"/>
    <s v="Network Engineer"/>
    <s v="Mary Mcmillan"/>
    <x v="7"/>
    <x v="0"/>
    <s v="Contract"/>
    <s v="Zone C"/>
    <s v="Part-Time"/>
    <s v="Unknown"/>
    <m/>
    <x v="2"/>
    <s v="Project Management - Con"/>
  </r>
  <r>
    <n v="3816"/>
    <s v="Anthony Cisc"/>
    <d v="2021-05-01T00:00:00"/>
    <d v="2024-11-11T00:00:00"/>
    <s v="IT Support"/>
    <s v="Kyle Adams"/>
    <x v="5"/>
    <x v="0"/>
    <s v="Full-Time"/>
    <s v="Zone A"/>
    <s v="Temporary"/>
    <s v="Unknown"/>
    <m/>
    <x v="2"/>
    <s v="Field Operations"/>
  </r>
  <r>
    <n v="3817"/>
    <s v="Linda Dola"/>
    <d v="2021-10-10T00:00:00"/>
    <d v="2023-01-21T00:00:00"/>
    <s v="IT Support"/>
    <s v="Jamie Baker"/>
    <x v="0"/>
    <x v="0"/>
    <s v="Part-Time"/>
    <s v="Zone A"/>
    <s v="Full-Time"/>
    <s v="Resignation"/>
    <s v="Firm national vote result."/>
    <x v="2"/>
    <s v="General - Con"/>
  </r>
  <r>
    <n v="3818"/>
    <s v="Carlos Merlos"/>
    <d v="2020-01-02T00:00:00"/>
    <d v="2022-04-03T00:00:00"/>
    <s v="Network Engineer"/>
    <s v="Daniel White"/>
    <x v="0"/>
    <x v="0"/>
    <s v="Part-Time"/>
    <s v="Zone A"/>
    <s v="Part-Time"/>
    <s v="Voluntary"/>
    <s v="Car book street pull try brother."/>
    <x v="2"/>
    <s v="Wireless"/>
  </r>
  <r>
    <n v="3819"/>
    <s v="Tanya Morway"/>
    <d v="2020-01-20T00:00:00"/>
    <d v="2024-11-11T00:00:00"/>
    <s v="Network Engineer"/>
    <s v="William Johnson"/>
    <x v="8"/>
    <x v="0"/>
    <s v="Full-Time"/>
    <s v="Zone B"/>
    <s v="Part-Time"/>
    <s v="Unknown"/>
    <m/>
    <x v="2"/>
    <s v="Aerial"/>
  </r>
  <r>
    <n v="3820"/>
    <s v="Anita Shepar"/>
    <d v="2018-08-11T00:00:00"/>
    <d v="2021-05-21T00:00:00"/>
    <s v="Network Engineer"/>
    <s v="George Tran"/>
    <x v="1"/>
    <x v="0"/>
    <s v="Contract"/>
    <s v="Zone C"/>
    <s v="Full-Time"/>
    <s v="Voluntary"/>
    <s v="Pattern son memory power citizen personal unit."/>
    <x v="2"/>
    <s v="General - Con"/>
  </r>
  <r>
    <n v="3821"/>
    <s v="Jeremiah Semizo"/>
    <d v="2021-12-18T00:00:00"/>
    <d v="2024-11-11T00:00:00"/>
    <s v="Sr. Network Engineer"/>
    <s v="Jonathan Knight"/>
    <x v="3"/>
    <x v="0"/>
    <s v="Contract"/>
    <s v="Zone A"/>
    <s v="Temporary"/>
    <s v="Unknown"/>
    <m/>
    <x v="2"/>
    <s v="Field Operations"/>
  </r>
  <r>
    <n v="3822"/>
    <s v="Katrina Lamber"/>
    <d v="2019-09-24T00:00:00"/>
    <d v="2022-04-04T00:00:00"/>
    <s v="Network Engineer"/>
    <s v="Calvin Williamson"/>
    <x v="5"/>
    <x v="0"/>
    <s v="Full-Time"/>
    <s v="Zone B"/>
    <s v="Part-Time"/>
    <s v="Retirement"/>
    <s v="Nice sit hotel doctor."/>
    <x v="3"/>
    <s v="General - Con"/>
  </r>
  <r>
    <n v="3823"/>
    <s v="Alexzander Pop"/>
    <d v="2022-10-17T00:00:00"/>
    <d v="2023-06-26T00:00:00"/>
    <s v="Network Engineer"/>
    <s v="David Rodriguez"/>
    <x v="3"/>
    <x v="0"/>
    <s v="Full-Time"/>
    <s v="Zone A"/>
    <s v="Temporary"/>
    <s v="Involuntary"/>
    <s v="Word once speech mind."/>
    <x v="3"/>
    <s v="Shop (Fleet)"/>
  </r>
  <r>
    <n v="3824"/>
    <s v="Derek Holmes"/>
    <d v="2020-01-07T00:00:00"/>
    <d v="2024-11-11T00:00:00"/>
    <s v="IT Support"/>
    <s v="Carolyn Richards"/>
    <x v="7"/>
    <x v="0"/>
    <s v="Contract"/>
    <s v="Zone C"/>
    <s v="Full-Time"/>
    <s v="Unknown"/>
    <m/>
    <x v="2"/>
    <s v="General - Sga"/>
  </r>
  <r>
    <n v="3825"/>
    <s v="Danika Deleon"/>
    <d v="2022-11-05T00:00:00"/>
    <d v="2024-11-11T00:00:00"/>
    <s v="IT Support"/>
    <s v="Karen York"/>
    <x v="9"/>
    <x v="0"/>
    <s v="Full-Time"/>
    <s v="Zone A"/>
    <s v="Part-Time"/>
    <s v="Unknown"/>
    <m/>
    <x v="2"/>
    <s v="Field Operations"/>
  </r>
  <r>
    <n v="3826"/>
    <s v="Sabrina Durham"/>
    <d v="2023-04-26T00:00:00"/>
    <d v="2023-06-03T00:00:00"/>
    <s v="IT Support"/>
    <s v="Jessica Hernandez"/>
    <x v="2"/>
    <x v="0"/>
    <s v="Part-Time"/>
    <s v="Zone B"/>
    <s v="Full-Time"/>
    <s v="Resignation"/>
    <s v="Part officer father last trouble field."/>
    <x v="2"/>
    <s v="Field Operations"/>
  </r>
  <r>
    <n v="3827"/>
    <s v="Frankie Carril"/>
    <d v="2019-05-29T00:00:00"/>
    <d v="2024-11-11T00:00:00"/>
    <s v="IT Support"/>
    <s v="Dana Ballard"/>
    <x v="6"/>
    <x v="0"/>
    <s v="Part-Time"/>
    <s v="Zone B"/>
    <s v="Part-Time"/>
    <s v="Unknown"/>
    <m/>
    <x v="2"/>
    <s v="General - Eng"/>
  </r>
  <r>
    <n v="3828"/>
    <s v="Quintin Solomo"/>
    <d v="2019-09-12T00:00:00"/>
    <d v="2024-11-11T00:00:00"/>
    <s v="Sr. Network Engineer"/>
    <s v="Charles Duncan"/>
    <x v="2"/>
    <x v="0"/>
    <s v="Part-Time"/>
    <s v="Zone A"/>
    <s v="Full-Time"/>
    <s v="Unknown"/>
    <m/>
    <x v="2"/>
    <s v="Aerial"/>
  </r>
  <r>
    <n v="3829"/>
    <s v="Jaqueline Pittma"/>
    <d v="2019-01-27T00:00:00"/>
    <d v="2021-02-26T00:00:00"/>
    <s v="Sr. Network Engineer"/>
    <s v="Jesse Newman"/>
    <x v="4"/>
    <x v="0"/>
    <s v="Part-Time"/>
    <s v="Zone C"/>
    <s v="Full-Time"/>
    <s v="Resignation"/>
    <s v="Suffer rock nothing happen strong major spend."/>
    <x v="2"/>
    <s v="Project Management - Con"/>
  </r>
  <r>
    <n v="3830"/>
    <s v="Mariana Glas"/>
    <d v="2019-08-20T00:00:00"/>
    <d v="2024-11-11T00:00:00"/>
    <s v="Principal Data Architect"/>
    <s v="David Zavala"/>
    <x v="0"/>
    <x v="0"/>
    <s v="Part-Time"/>
    <s v="Zone C"/>
    <s v="Temporary"/>
    <s v="Unknown"/>
    <m/>
    <x v="2"/>
    <s v="Field Operations"/>
  </r>
  <r>
    <n v="3831"/>
    <s v="Payton Cros"/>
    <d v="2018-09-14T00:00:00"/>
    <d v="2024-11-11T00:00:00"/>
    <s v="Enterprise Architect"/>
    <s v="John Holt"/>
    <x v="7"/>
    <x v="0"/>
    <s v="Part-Time"/>
    <s v="Zone C"/>
    <s v="Part-Time"/>
    <s v="Unknown"/>
    <m/>
    <x v="2"/>
    <s v="Field Operations"/>
  </r>
  <r>
    <n v="3832"/>
    <s v="Sloane Rasmus"/>
    <d v="2021-08-02T00:00:00"/>
    <d v="2022-09-29T00:00:00"/>
    <s v="Sr. DBA"/>
    <s v="Melinda Mcintyre"/>
    <x v="1"/>
    <x v="3"/>
    <s v="Full-Time"/>
    <s v="Zone B"/>
    <s v="Part-Time"/>
    <s v="Resignation"/>
    <s v="Lead throw others."/>
    <x v="2"/>
    <s v="Project Management - Eng"/>
  </r>
  <r>
    <n v="3833"/>
    <s v="Elise Vazque"/>
    <d v="2022-01-26T00:00:00"/>
    <d v="2022-11-02T00:00:00"/>
    <s v="Network Engineer"/>
    <s v="Melissa Baker"/>
    <x v="9"/>
    <x v="0"/>
    <s v="Full-Time"/>
    <s v="Zone A"/>
    <s v="Part-Time"/>
    <s v="Retirement"/>
    <s v="Partner discover size agency alone."/>
    <x v="3"/>
    <s v="Field Operations"/>
  </r>
  <r>
    <n v="3834"/>
    <s v="Monique Pierce"/>
    <d v="2019-05-10T00:00:00"/>
    <d v="2021-08-05T00:00:00"/>
    <s v="Network Engineer"/>
    <s v="Gregory Coleman"/>
    <x v="5"/>
    <x v="0"/>
    <s v="Contract"/>
    <s v="Zone C"/>
    <s v="Part-Time"/>
    <s v="Involuntary"/>
    <s v="Participant candidate wonder growth agree."/>
    <x v="3"/>
    <s v="Field Operations"/>
  </r>
  <r>
    <n v="3835"/>
    <s v="Axel Higgin"/>
    <d v="2019-01-02T00:00:00"/>
    <d v="2022-12-06T00:00:00"/>
    <s v="IT Support"/>
    <s v="Paul Smith"/>
    <x v="6"/>
    <x v="0"/>
    <s v="Part-Time"/>
    <s v="Zone B"/>
    <s v="Part-Time"/>
    <s v="Resignation"/>
    <s v="Try crime reach magazine their grow feeling."/>
    <x v="2"/>
    <s v="Yard (Material Handling)"/>
  </r>
  <r>
    <n v="3836"/>
    <s v="Marcos Pett"/>
    <d v="2021-08-13T00:00:00"/>
    <d v="2024-11-11T00:00:00"/>
    <s v="IT Support"/>
    <s v="Heather Farmer"/>
    <x v="2"/>
    <x v="0"/>
    <s v="Contract"/>
    <s v="Zone A"/>
    <s v="Temporary"/>
    <s v="Unknown"/>
    <m/>
    <x v="2"/>
    <s v="General - Con"/>
  </r>
  <r>
    <n v="3837"/>
    <s v="Mia Cowa"/>
    <d v="2022-10-02T00:00:00"/>
    <d v="2022-11-13T00:00:00"/>
    <s v="IT Support"/>
    <s v="Thomas Weaver"/>
    <x v="4"/>
    <x v="0"/>
    <s v="Part-Time"/>
    <s v="Zone A"/>
    <s v="Part-Time"/>
    <s v="Resignation"/>
    <s v="Often my different just."/>
    <x v="2"/>
    <s v="Finance &amp; Accounting"/>
  </r>
  <r>
    <n v="3838"/>
    <s v="Tanya Leonar"/>
    <d v="2018-12-17T00:00:00"/>
    <d v="2021-04-21T00:00:00"/>
    <s v="IT Support"/>
    <s v="Duane Le"/>
    <x v="0"/>
    <x v="0"/>
    <s v="Part-Time"/>
    <s v="Zone A"/>
    <s v="Full-Time"/>
    <s v="Voluntary"/>
    <s v="Race state time lose."/>
    <x v="2"/>
    <s v="Field Operations"/>
  </r>
  <r>
    <n v="3839"/>
    <s v="Dereon Pag"/>
    <d v="2021-10-11T00:00:00"/>
    <d v="2024-11-11T00:00:00"/>
    <s v="Sr. Network Engineer"/>
    <s v="Jason Morris DVM"/>
    <x v="2"/>
    <x v="0"/>
    <s v="Contract"/>
    <s v="Zone B"/>
    <s v="Part-Time"/>
    <s v="Unknown"/>
    <m/>
    <x v="2"/>
    <s v="General - Con"/>
  </r>
  <r>
    <n v="3840"/>
    <s v="Meadow Boye"/>
    <d v="2023-04-01T00:00:00"/>
    <d v="2023-05-18T00:00:00"/>
    <s v="Sr. Network Engineer"/>
    <s v="Alex Lewis"/>
    <x v="4"/>
    <x v="0"/>
    <s v="Part-Time"/>
    <s v="Zone B"/>
    <s v="Full-Time"/>
    <s v="Voluntary"/>
    <s v="Item type author pick set read style."/>
    <x v="2"/>
    <s v="Field Operations"/>
  </r>
  <r>
    <n v="3841"/>
    <s v="Paris Simpso"/>
    <d v="2021-03-20T00:00:00"/>
    <d v="2024-11-11T00:00:00"/>
    <s v="Principal Data Architect"/>
    <s v="Kevin Gross"/>
    <x v="0"/>
    <x v="0"/>
    <s v="Full-Time"/>
    <s v="Zone C"/>
    <s v="Full-Time"/>
    <s v="Unknown"/>
    <m/>
    <x v="2"/>
    <s v="Wireline Construction"/>
  </r>
  <r>
    <n v="3842"/>
    <s v="Kyla Durham"/>
    <d v="2020-08-20T00:00:00"/>
    <d v="2021-08-11T00:00:00"/>
    <s v="Enterprise Architect"/>
    <s v="Clayton Robertson"/>
    <x v="7"/>
    <x v="3"/>
    <s v="Part-Time"/>
    <s v="Zone B"/>
    <s v="Part-Time"/>
    <s v="Involuntary"/>
    <s v="Visit lawyer interesting."/>
    <x v="2"/>
    <s v="Aerial"/>
  </r>
  <r>
    <n v="3843"/>
    <s v="Cassidy Maddox"/>
    <d v="2023-07-16T00:00:00"/>
    <d v="2023-07-30T00:00:00"/>
    <s v="Sr. DBA"/>
    <s v="Melissa Pineda"/>
    <x v="1"/>
    <x v="3"/>
    <s v="Full-Time"/>
    <s v="Zone C"/>
    <s v="Full-Time"/>
    <s v="Resignation"/>
    <s v="Place field everyone yourself."/>
    <x v="2"/>
    <s v="Engineers"/>
  </r>
  <r>
    <n v="3844"/>
    <s v="Edgar Underw"/>
    <d v="2021-06-10T00:00:00"/>
    <d v="2022-08-18T00:00:00"/>
    <s v="Network Engineer"/>
    <s v="Melissa Torres"/>
    <x v="9"/>
    <x v="0"/>
    <s v="Part-Time"/>
    <s v="Zone C"/>
    <s v="Temporary"/>
    <s v="Voluntary"/>
    <s v="Church happen network dog kid thought."/>
    <x v="3"/>
    <s v="General - Con"/>
  </r>
  <r>
    <n v="3845"/>
    <s v="Jaiden Underw"/>
    <d v="2019-08-25T00:00:00"/>
    <d v="2024-11-11T00:00:00"/>
    <s v="Network Engineer"/>
    <s v="Jordan Caldwell"/>
    <x v="5"/>
    <x v="0"/>
    <s v="Contract"/>
    <s v="Zone A"/>
    <s v="Full-Time"/>
    <s v="Unknown"/>
    <m/>
    <x v="3"/>
    <s v="Field Operations"/>
  </r>
  <r>
    <n v="3846"/>
    <s v="Eugene Pott"/>
    <d v="2020-05-04T00:00:00"/>
    <d v="2023-05-15T00:00:00"/>
    <s v="IT Support"/>
    <s v="Anthony Neal"/>
    <x v="6"/>
    <x v="0"/>
    <s v="Contract"/>
    <s v="Zone C"/>
    <s v="Full-Time"/>
    <s v="Retirement"/>
    <s v="Fall often enjoy once house card something."/>
    <x v="2"/>
    <s v="Wireline Construction"/>
  </r>
  <r>
    <n v="3847"/>
    <s v="Gilbert Klei"/>
    <d v="2019-02-24T00:00:00"/>
    <d v="2020-06-11T00:00:00"/>
    <s v="IT Support"/>
    <s v="Gregory Rodriguez"/>
    <x v="2"/>
    <x v="0"/>
    <s v="Part-Time"/>
    <s v="Zone B"/>
    <s v="Temporary"/>
    <s v="Retirement"/>
    <s v="Indeed compare I since possible something."/>
    <x v="2"/>
    <s v="Field Operations"/>
  </r>
  <r>
    <n v="3848"/>
    <s v="Nathaly Huffma"/>
    <d v="2019-09-24T00:00:00"/>
    <d v="2024-11-11T00:00:00"/>
    <s v="IT Support"/>
    <s v="John Gordon"/>
    <x v="4"/>
    <x v="0"/>
    <s v="Full-Time"/>
    <s v="Zone C"/>
    <s v="Temporary"/>
    <s v="Unknown"/>
    <m/>
    <x v="2"/>
    <s v="Field Operations"/>
  </r>
  <r>
    <n v="3849"/>
    <s v="Nancy Cla"/>
    <d v="2021-02-13T00:00:00"/>
    <d v="2024-11-11T00:00:00"/>
    <s v="IT Support"/>
    <s v="Darryl Vargas"/>
    <x v="0"/>
    <x v="0"/>
    <s v="Contract"/>
    <s v="Zone A"/>
    <s v="Part-Time"/>
    <s v="Unknown"/>
    <m/>
    <x v="2"/>
    <s v="General - Con"/>
  </r>
  <r>
    <n v="3850"/>
    <s v="Kylie Cantre"/>
    <d v="2020-01-05T00:00:00"/>
    <d v="2022-04-25T00:00:00"/>
    <s v="Sr. Network Engineer"/>
    <s v="Cheryl Cook"/>
    <x v="8"/>
    <x v="0"/>
    <s v="Part-Time"/>
    <s v="Zone B"/>
    <s v="Temporary"/>
    <s v="Voluntary"/>
    <s v="Gas likely father read individual fly serve."/>
    <x v="2"/>
    <s v="Yard (Material Handling)"/>
  </r>
  <r>
    <n v="3851"/>
    <s v="Vance Marque"/>
    <d v="2019-01-18T00:00:00"/>
    <d v="2020-03-30T00:00:00"/>
    <s v="Sr. Network Engineer"/>
    <s v="Thomas Hanson"/>
    <x v="6"/>
    <x v="3"/>
    <s v="Contract"/>
    <s v="Zone C"/>
    <s v="Temporary"/>
    <s v="Resignation"/>
    <s v="Law particularly paper friend."/>
    <x v="2"/>
    <s v="Executive"/>
  </r>
  <r>
    <n v="3852"/>
    <s v="Dante Wyat"/>
    <d v="2019-03-01T00:00:00"/>
    <d v="2021-09-25T00:00:00"/>
    <s v="Principal Data Architect"/>
    <s v="Dr. Eric Henderson"/>
    <x v="2"/>
    <x v="3"/>
    <s v="Part-Time"/>
    <s v="Zone A"/>
    <s v="Temporary"/>
    <s v="Retirement"/>
    <s v="Modern fight pattern."/>
    <x v="2"/>
    <s v="Field Operations"/>
  </r>
  <r>
    <n v="3853"/>
    <s v="Rey Monroe"/>
    <d v="2021-08-14T00:00:00"/>
    <d v="2022-11-05T00:00:00"/>
    <s v="Enterprise Architect"/>
    <s v="James Horn"/>
    <x v="9"/>
    <x v="3"/>
    <s v="Full-Time"/>
    <s v="Zone A"/>
    <s v="Temporary"/>
    <s v="Resignation"/>
    <s v="Rule yes maintain treatment."/>
    <x v="2"/>
    <s v="General - Con"/>
  </r>
  <r>
    <n v="3854"/>
    <s v="Jayden Mcke"/>
    <d v="2019-06-06T00:00:00"/>
    <d v="2019-09-05T00:00:00"/>
    <s v="Network Engineer"/>
    <s v="Matthew Miranda"/>
    <x v="5"/>
    <x v="0"/>
    <s v="Part-Time"/>
    <s v="Zone B"/>
    <s v="Temporary"/>
    <s v="Retirement"/>
    <s v="Area card test push day effect."/>
    <x v="3"/>
    <s v="Technology / It"/>
  </r>
  <r>
    <n v="3855"/>
    <s v="Brady Yode"/>
    <d v="2021-05-25T00:00:00"/>
    <d v="2022-08-13T00:00:00"/>
    <s v="Network Engineer"/>
    <s v="Jason Patel"/>
    <x v="5"/>
    <x v="0"/>
    <s v="Part-Time"/>
    <s v="Zone B"/>
    <s v="Part-Time"/>
    <s v="Retirement"/>
    <s v="Case try necessary test. Full today TV bit year."/>
    <x v="3"/>
    <s v="People Services"/>
  </r>
  <r>
    <n v="3856"/>
    <s v="Darwin Alle"/>
    <d v="2023-03-17T00:00:00"/>
    <d v="2023-06-12T00:00:00"/>
    <s v="Network Engineer"/>
    <s v="Michael Young"/>
    <x v="3"/>
    <x v="0"/>
    <s v="Part-Time"/>
    <s v="Zone C"/>
    <s v="Part-Time"/>
    <s v="Involuntary"/>
    <s v="Stand cut knowledge staff course than class."/>
    <x v="3"/>
    <s v="Wireline Construction"/>
  </r>
  <r>
    <n v="3857"/>
    <s v="Jasper Harris"/>
    <d v="2022-10-02T00:00:00"/>
    <d v="2022-10-11T00:00:00"/>
    <s v="IT Support"/>
    <s v="Lindsey Osborne"/>
    <x v="7"/>
    <x v="0"/>
    <s v="Contract"/>
    <s v="Zone B"/>
    <s v="Temporary"/>
    <s v="Voluntary"/>
    <s v="Forget budget now window."/>
    <x v="2"/>
    <s v="Fielders"/>
  </r>
  <r>
    <n v="3858"/>
    <s v="Bailey Humphr"/>
    <d v="2022-01-22T00:00:00"/>
    <d v="2024-11-11T00:00:00"/>
    <s v="IT Support"/>
    <s v="Gerald Yu"/>
    <x v="9"/>
    <x v="0"/>
    <s v="Full-Time"/>
    <s v="Zone B"/>
    <s v="Full-Time"/>
    <s v="Unknown"/>
    <m/>
    <x v="2"/>
    <s v="Engineers"/>
  </r>
  <r>
    <n v="3859"/>
    <s v="Clare Englis"/>
    <d v="2019-11-29T00:00:00"/>
    <d v="2022-08-18T00:00:00"/>
    <s v="IT Support"/>
    <s v="Randall Keller"/>
    <x v="2"/>
    <x v="0"/>
    <s v="Full-Time"/>
    <s v="Zone B"/>
    <s v="Part-Time"/>
    <s v="Voluntary"/>
    <s v="Conference feeling notice military."/>
    <x v="2"/>
    <s v="Fielders"/>
  </r>
  <r>
    <n v="3860"/>
    <s v="Amy Sherma"/>
    <d v="2020-07-01T00:00:00"/>
    <d v="2022-09-22T00:00:00"/>
    <s v="IT Support"/>
    <s v="Ricky Banks"/>
    <x v="6"/>
    <x v="0"/>
    <s v="Contract"/>
    <s v="Zone B"/>
    <s v="Temporary"/>
    <s v="Resignation"/>
    <s v="A matter seven second professor."/>
    <x v="2"/>
    <s v="Catv"/>
  </r>
  <r>
    <n v="3861"/>
    <s v="Lizbeth Hun"/>
    <d v="2022-03-24T00:00:00"/>
    <d v="2024-11-11T00:00:00"/>
    <s v="Sr. Network Engineer"/>
    <s v="Jessica Figueroa"/>
    <x v="2"/>
    <x v="0"/>
    <s v="Full-Time"/>
    <s v="Zone C"/>
    <s v="Part-Time"/>
    <s v="Unknown"/>
    <m/>
    <x v="2"/>
    <s v="General - Con"/>
  </r>
  <r>
    <n v="3862"/>
    <s v="Eden Armstr"/>
    <d v="2019-05-13T00:00:00"/>
    <d v="2023-06-06T00:00:00"/>
    <s v="Sr. Network Engineer"/>
    <s v="Lindsey Gibson"/>
    <x v="4"/>
    <x v="3"/>
    <s v="Part-Time"/>
    <s v="Zone B"/>
    <s v="Temporary"/>
    <s v="Involuntary"/>
    <s v="Contain result down realize employee image in."/>
    <x v="2"/>
    <s v="Project Management - Con"/>
  </r>
  <r>
    <n v="3863"/>
    <s v="Eugene Muelle"/>
    <d v="2019-06-07T00:00:00"/>
    <d v="2024-11-11T00:00:00"/>
    <s v="Principal Data Architect"/>
    <s v="Jeremy Hanson"/>
    <x v="0"/>
    <x v="0"/>
    <s v="Contract"/>
    <s v="Zone A"/>
    <s v="Temporary"/>
    <s v="Unknown"/>
    <m/>
    <x v="2"/>
    <s v="Aerial"/>
  </r>
  <r>
    <n v="3864"/>
    <s v="Tiffany Washin"/>
    <d v="2022-12-05T00:00:00"/>
    <d v="2023-06-13T00:00:00"/>
    <s v="Enterprise Architect"/>
    <s v="David Chung"/>
    <x v="7"/>
    <x v="3"/>
    <s v="Contract"/>
    <s v="Zone A"/>
    <s v="Full-Time"/>
    <s v="Resignation"/>
    <s v="Sort blue time total."/>
    <x v="2"/>
    <s v="Aerial"/>
  </r>
  <r>
    <n v="3865"/>
    <s v="Sloane Mos"/>
    <d v="2020-09-29T00:00:00"/>
    <d v="2021-10-22T00:00:00"/>
    <s v="Network Engineer"/>
    <s v="Jacob Russo"/>
    <x v="8"/>
    <x v="0"/>
    <s v="Part-Time"/>
    <s v="Zone C"/>
    <s v="Temporary"/>
    <s v="Involuntary"/>
    <s v="Me husband about special within."/>
    <x v="0"/>
    <s v="Sales &amp; Marketing"/>
  </r>
  <r>
    <n v="3866"/>
    <s v="Kaeden Vargas"/>
    <d v="2020-09-04T00:00:00"/>
    <d v="2021-04-17T00:00:00"/>
    <s v="Network Engineer"/>
    <s v="Harold Lee"/>
    <x v="3"/>
    <x v="0"/>
    <s v="Contract"/>
    <s v="Zone A"/>
    <s v="Full-Time"/>
    <s v="Retirement"/>
    <s v="First bed red in."/>
    <x v="3"/>
    <s v="Field Operations"/>
  </r>
  <r>
    <n v="3867"/>
    <s v="Lena Sandov"/>
    <d v="2018-08-26T00:00:00"/>
    <d v="2024-11-11T00:00:00"/>
    <s v="Network Engineer"/>
    <s v="Heather Hill"/>
    <x v="9"/>
    <x v="0"/>
    <s v="Part-Time"/>
    <s v="Zone B"/>
    <s v="Full-Time"/>
    <s v="Unknown"/>
    <m/>
    <x v="3"/>
    <s v="Catv"/>
  </r>
  <r>
    <n v="3868"/>
    <s v="Adrien Olse"/>
    <d v="2019-08-17T00:00:00"/>
    <d v="2024-11-11T00:00:00"/>
    <s v="Network Engineer"/>
    <s v="Jasmine Smith"/>
    <x v="5"/>
    <x v="0"/>
    <s v="Contract"/>
    <s v="Zone A"/>
    <s v="Part-Time"/>
    <s v="Unknown"/>
    <m/>
    <x v="2"/>
    <s v="Finance &amp; Accounting"/>
  </r>
  <r>
    <n v="3869"/>
    <s v="Damari Brewer"/>
    <d v="2019-09-25T00:00:00"/>
    <d v="2020-02-07T00:00:00"/>
    <s v="IT Support"/>
    <s v="Shawn Martin"/>
    <x v="6"/>
    <x v="0"/>
    <s v="Full-Time"/>
    <s v="Zone A"/>
    <s v="Temporary"/>
    <s v="Voluntary"/>
    <s v="Investment radio bring who. Big move rise return."/>
    <x v="2"/>
    <s v="Field Operations"/>
  </r>
  <r>
    <n v="3870"/>
    <s v="Annalise Gros"/>
    <d v="2023-03-11T00:00:00"/>
    <d v="2023-03-11T00:00:00"/>
    <s v="IT Support"/>
    <s v="Mr. Todd Lawson"/>
    <x v="2"/>
    <x v="0"/>
    <s v="Contract"/>
    <s v="Zone B"/>
    <s v="Temporary"/>
    <s v="Resignation"/>
    <s v="Capital economy while notice this nice."/>
    <x v="2"/>
    <s v="Project Management - Con"/>
  </r>
  <r>
    <n v="3871"/>
    <s v="Kamari Mcgrat"/>
    <d v="2022-12-15T00:00:00"/>
    <d v="2024-11-11T00:00:00"/>
    <s v="IT Support"/>
    <s v="Laura Sanchez"/>
    <x v="4"/>
    <x v="0"/>
    <s v="Full-Time"/>
    <s v="Zone B"/>
    <s v="Full-Time"/>
    <s v="Unknown"/>
    <m/>
    <x v="2"/>
    <s v="General - Con"/>
  </r>
  <r>
    <n v="3872"/>
    <s v="Lorena Ric"/>
    <d v="2018-08-10T00:00:00"/>
    <d v="2021-02-08T00:00:00"/>
    <s v="IT Support"/>
    <s v="Jeffrey Ramos"/>
    <x v="0"/>
    <x v="0"/>
    <s v="Contract"/>
    <s v="Zone B"/>
    <s v="Part-Time"/>
    <s v="Resignation"/>
    <s v="Four yourself strong give focus meeting."/>
    <x v="2"/>
    <s v="Engineers"/>
  </r>
  <r>
    <n v="3873"/>
    <s v="Eliezer Stokes"/>
    <d v="2022-03-04T00:00:00"/>
    <d v="2023-06-22T00:00:00"/>
    <s v="Sr. Network Engineer"/>
    <s v="Patricia Johnson"/>
    <x v="6"/>
    <x v="0"/>
    <s v="Full-Time"/>
    <s v="Zone B"/>
    <s v="Part-Time"/>
    <s v="Resignation"/>
    <s v="Up reason question past attention."/>
    <x v="2"/>
    <s v="Executive"/>
  </r>
  <r>
    <n v="3874"/>
    <s v="Aspen Reye"/>
    <d v="2020-06-02T00:00:00"/>
    <d v="2024-11-11T00:00:00"/>
    <s v="Sr. Network Engineer"/>
    <s v="Brandy Greer"/>
    <x v="2"/>
    <x v="0"/>
    <s v="Part-Time"/>
    <s v="Zone C"/>
    <s v="Part-Time"/>
    <s v="Unknown"/>
    <m/>
    <x v="2"/>
    <s v="General - Con"/>
  </r>
  <r>
    <n v="3875"/>
    <s v="Rudy Richar"/>
    <d v="2021-06-29T00:00:00"/>
    <d v="2024-11-11T00:00:00"/>
    <s v="Sr. Network Engineer"/>
    <s v="Charles Velez"/>
    <x v="4"/>
    <x v="0"/>
    <s v="Contract"/>
    <s v="Zone A"/>
    <s v="Temporary"/>
    <s v="Unknown"/>
    <m/>
    <x v="2"/>
    <s v="Underground"/>
  </r>
  <r>
    <n v="3876"/>
    <s v="Alana Castro"/>
    <d v="2021-10-24T00:00:00"/>
    <d v="2024-11-11T00:00:00"/>
    <s v="Principal Data Architect"/>
    <s v="Deborah Bell"/>
    <x v="0"/>
    <x v="0"/>
    <s v="Contract"/>
    <s v="Zone C"/>
    <s v="Temporary"/>
    <s v="Unknown"/>
    <m/>
    <x v="2"/>
    <s v="General - Con"/>
  </r>
  <r>
    <n v="3877"/>
    <s v="Oscar Lope"/>
    <d v="2018-10-22T00:00:00"/>
    <d v="2020-04-07T00:00:00"/>
    <s v="Network Engineer"/>
    <s v="Christian Ortega"/>
    <x v="8"/>
    <x v="0"/>
    <s v="Part-Time"/>
    <s v="Zone A"/>
    <s v="Full-Time"/>
    <s v="Resignation"/>
    <s v="Increase town serious care support key heavy."/>
    <x v="3"/>
    <s v="General - Con"/>
  </r>
  <r>
    <n v="3878"/>
    <s v="Carter Coo"/>
    <d v="2018-09-08T00:00:00"/>
    <d v="2021-08-23T00:00:00"/>
    <s v="Network Engineer"/>
    <s v="Michael Morton"/>
    <x v="3"/>
    <x v="0"/>
    <s v="Contract"/>
    <s v="Zone B"/>
    <s v="Part-Time"/>
    <s v="Voluntary"/>
    <s v="Hot star town often onto although cultural."/>
    <x v="3"/>
    <s v="Engineers"/>
  </r>
  <r>
    <n v="3879"/>
    <s v="Liam Hann"/>
    <d v="2019-02-08T00:00:00"/>
    <d v="2023-02-24T00:00:00"/>
    <s v="Network Engineer"/>
    <s v="Brian Aguirre"/>
    <x v="9"/>
    <x v="0"/>
    <s v="Full-Time"/>
    <s v="Zone C"/>
    <s v="Part-Time"/>
    <s v="Involuntary"/>
    <s v="Say rate glass natural study pattern."/>
    <x v="2"/>
    <s v="Field Operations"/>
  </r>
  <r>
    <n v="3880"/>
    <s v="Zara Pitt"/>
    <d v="2021-03-29T00:00:00"/>
    <d v="2021-06-27T00:00:00"/>
    <s v="Network Engineer"/>
    <s v="Richard Gonzalez"/>
    <x v="5"/>
    <x v="0"/>
    <s v="Part-Time"/>
    <s v="Zone B"/>
    <s v="Temporary"/>
    <s v="Voluntary"/>
    <s v="Offer kitchen foreign role."/>
    <x v="2"/>
    <s v="General - Con"/>
  </r>
  <r>
    <n v="3881"/>
    <s v="Abby Woodwa"/>
    <d v="2019-06-19T00:00:00"/>
    <d v="2024-11-11T00:00:00"/>
    <s v="IT Support"/>
    <s v="Karen Elliott"/>
    <x v="6"/>
    <x v="0"/>
    <s v="Part-Time"/>
    <s v="Zone B"/>
    <s v="Part-Time"/>
    <s v="Unknown"/>
    <m/>
    <x v="2"/>
    <s v="Field Operations"/>
  </r>
  <r>
    <n v="3882"/>
    <s v="Litzy Esparz"/>
    <d v="2019-01-30T00:00:00"/>
    <d v="2024-11-11T00:00:00"/>
    <s v="IT Support"/>
    <s v="Kelly Bean"/>
    <x v="2"/>
    <x v="0"/>
    <s v="Contract"/>
    <s v="Zone C"/>
    <s v="Part-Time"/>
    <s v="Unknown"/>
    <m/>
    <x v="2"/>
    <s v="Wireless"/>
  </r>
  <r>
    <n v="3883"/>
    <s v="Noemi Brewer"/>
    <d v="2022-05-06T00:00:00"/>
    <d v="2022-09-26T00:00:00"/>
    <s v="IT Support"/>
    <s v="Jacob Hamilton"/>
    <x v="4"/>
    <x v="0"/>
    <s v="Contract"/>
    <s v="Zone B"/>
    <s v="Full-Time"/>
    <s v="Involuntary"/>
    <s v="Here employee minute officer southern."/>
    <x v="2"/>
    <s v="Field Operations"/>
  </r>
  <r>
    <n v="3884"/>
    <s v="Gilberto Macdon"/>
    <d v="2019-02-02T00:00:00"/>
    <d v="2024-11-11T00:00:00"/>
    <s v="IT Support"/>
    <s v="Barbara Skinner"/>
    <x v="0"/>
    <x v="0"/>
    <s v="Full-Time"/>
    <s v="Zone B"/>
    <s v="Temporary"/>
    <s v="Unknown"/>
    <m/>
    <x v="2"/>
    <s v="Engineers"/>
  </r>
  <r>
    <n v="3885"/>
    <s v="Armando Macias"/>
    <d v="2021-12-08T00:00:00"/>
    <d v="2024-11-11T00:00:00"/>
    <s v="Sr. Network Engineer"/>
    <s v="Aaron Oconnor"/>
    <x v="1"/>
    <x v="0"/>
    <s v="Full-Time"/>
    <s v="Zone B"/>
    <s v="Part-Time"/>
    <s v="Unknown"/>
    <m/>
    <x v="2"/>
    <s v="Engineers"/>
  </r>
  <r>
    <n v="3886"/>
    <s v="Britney Kell"/>
    <d v="2018-10-12T00:00:00"/>
    <d v="2024-11-11T00:00:00"/>
    <s v="Sr. Network Engineer"/>
    <s v="Christine Mcgee"/>
    <x v="8"/>
    <x v="0"/>
    <s v="Part-Time"/>
    <s v="Zone B"/>
    <s v="Temporary"/>
    <s v="Unknown"/>
    <m/>
    <x v="2"/>
    <s v="Wireless"/>
  </r>
  <r>
    <n v="3887"/>
    <s v="Emanuel Haa"/>
    <d v="2022-04-22T00:00:00"/>
    <d v="2023-05-15T00:00:00"/>
    <s v="Sr. Network Engineer"/>
    <s v="Jose Moran"/>
    <x v="6"/>
    <x v="3"/>
    <s v="Contract"/>
    <s v="Zone B"/>
    <s v="Temporary"/>
    <s v="Retirement"/>
    <s v="Fact item service few contain less available."/>
    <x v="2"/>
    <s v="General - Con"/>
  </r>
  <r>
    <n v="3888"/>
    <s v="Karlie Drak"/>
    <d v="2021-09-05T00:00:00"/>
    <d v="2022-07-08T00:00:00"/>
    <s v="Principal Data Architect"/>
    <s v="Jimmy Beck"/>
    <x v="2"/>
    <x v="3"/>
    <s v="Full-Time"/>
    <s v="Zone B"/>
    <s v="Full-Time"/>
    <s v="Retirement"/>
    <s v="Too within that room."/>
    <x v="2"/>
    <s v="Engineers"/>
  </r>
  <r>
    <n v="3889"/>
    <s v="Myla Mullen"/>
    <d v="2022-09-05T00:00:00"/>
    <d v="2022-10-30T00:00:00"/>
    <s v="Network Engineer"/>
    <s v="Lisa Chase"/>
    <x v="3"/>
    <x v="0"/>
    <s v="Contract"/>
    <s v="Zone B"/>
    <s v="Part-Time"/>
    <s v="Resignation"/>
    <s v="With affect give water contain lose subject wide."/>
    <x v="3"/>
    <s v="General - Con"/>
  </r>
  <r>
    <n v="3890"/>
    <s v="Alan Hollan"/>
    <d v="2022-07-19T00:00:00"/>
    <d v="2023-04-25T00:00:00"/>
    <s v="Network Engineer"/>
    <s v="Susan Livingston"/>
    <x v="5"/>
    <x v="0"/>
    <s v="Full-Time"/>
    <s v="Zone B"/>
    <s v="Temporary"/>
    <s v="Resignation"/>
    <s v="Card around respond current seem along."/>
    <x v="2"/>
    <s v="General - Con"/>
  </r>
  <r>
    <n v="3891"/>
    <s v="Brooklynn Greene"/>
    <d v="2022-05-26T00:00:00"/>
    <d v="2024-11-11T00:00:00"/>
    <s v="Network Engineer"/>
    <s v="April Castillo"/>
    <x v="4"/>
    <x v="0"/>
    <s v="Full-Time"/>
    <s v="Zone C"/>
    <s v="Temporary"/>
    <s v="Unknown"/>
    <m/>
    <x v="2"/>
    <s v="Engineers"/>
  </r>
  <r>
    <n v="3892"/>
    <s v="Maxwell Mcpher"/>
    <d v="2022-10-31T00:00:00"/>
    <d v="2024-11-11T00:00:00"/>
    <s v="Network Engineer"/>
    <s v="Diane James"/>
    <x v="0"/>
    <x v="0"/>
    <s v="Full-Time"/>
    <s v="Zone A"/>
    <s v="Full-Time"/>
    <s v="Unknown"/>
    <m/>
    <x v="2"/>
    <s v="Engineers"/>
  </r>
  <r>
    <n v="3893"/>
    <s v="Lukas Freema"/>
    <d v="2023-03-22T00:00:00"/>
    <d v="2023-07-28T00:00:00"/>
    <s v="IT Support"/>
    <s v="Allison Shannon"/>
    <x v="1"/>
    <x v="0"/>
    <s v="Full-Time"/>
    <s v="Zone B"/>
    <s v="Part-Time"/>
    <s v="Involuntary"/>
    <s v="Series remember American lawyer probably be."/>
    <x v="2"/>
    <s v="General - Con"/>
  </r>
  <r>
    <n v="3894"/>
    <s v="Yesenia Nielse"/>
    <d v="2023-05-29T00:00:00"/>
    <d v="2024-11-11T00:00:00"/>
    <s v="IT Support"/>
    <s v="David Long"/>
    <x v="8"/>
    <x v="0"/>
    <s v="Full-Time"/>
    <s v="Zone A"/>
    <s v="Full-Time"/>
    <s v="Unknown"/>
    <m/>
    <x v="2"/>
    <s v="Aerial"/>
  </r>
  <r>
    <n v="3895"/>
    <s v="Myah Mars"/>
    <d v="2020-02-23T00:00:00"/>
    <d v="2021-09-08T00:00:00"/>
    <s v="IT Support"/>
    <s v="Kelly Hall"/>
    <x v="6"/>
    <x v="0"/>
    <s v="Full-Time"/>
    <s v="Zone C"/>
    <s v="Full-Time"/>
    <s v="Retirement"/>
    <s v="Right hold rule similar yeah later floor."/>
    <x v="2"/>
    <s v="Splicing"/>
  </r>
  <r>
    <n v="3896"/>
    <s v="Korbin Gilber"/>
    <d v="2019-08-13T00:00:00"/>
    <d v="2022-07-10T00:00:00"/>
    <s v="IT Support"/>
    <s v="Rachel Sanchez"/>
    <x v="2"/>
    <x v="0"/>
    <s v="Part-Time"/>
    <s v="Zone B"/>
    <s v="Temporary"/>
    <s v="Involuntary"/>
    <s v="Meeting wind concern action. Scene western serve."/>
    <x v="2"/>
    <s v="Engineers"/>
  </r>
  <r>
    <n v="3897"/>
    <s v="Jenna Maddox"/>
    <d v="2019-03-25T00:00:00"/>
    <d v="2021-09-13T00:00:00"/>
    <s v="Sr. Network Engineer"/>
    <s v="Hector Singleton"/>
    <x v="6"/>
    <x v="0"/>
    <s v="Part-Time"/>
    <s v="Zone A"/>
    <s v="Part-Time"/>
    <s v="Retirement"/>
    <s v="All machine best age ask court."/>
    <x v="2"/>
    <s v="Aerial"/>
  </r>
  <r>
    <n v="3898"/>
    <s v="Anaya Presto"/>
    <d v="2018-12-14T00:00:00"/>
    <d v="2023-02-11T00:00:00"/>
    <s v="Sr. Network Engineer"/>
    <s v="Denise Oconnor"/>
    <x v="2"/>
    <x v="3"/>
    <s v="Part-Time"/>
    <s v="Zone C"/>
    <s v="Temporary"/>
    <s v="Retirement"/>
    <s v="Cut during return could hit view born present."/>
    <x v="2"/>
    <s v="General - Con"/>
  </r>
  <r>
    <n v="3899"/>
    <s v="Eugene Pen"/>
    <d v="2021-03-07T00:00:00"/>
    <d v="2021-08-31T00:00:00"/>
    <s v="Sr. Network Engineer"/>
    <s v="Ruben Cook"/>
    <x v="4"/>
    <x v="3"/>
    <s v="Contract"/>
    <s v="Zone B"/>
    <s v="Part-Time"/>
    <s v="Resignation"/>
    <s v="Issue teacher page true relate. Fight out learn."/>
    <x v="2"/>
    <s v="Engineers"/>
  </r>
  <r>
    <n v="3900"/>
    <s v="Abel Bake"/>
    <d v="2023-06-16T00:00:00"/>
    <d v="2024-11-11T00:00:00"/>
    <s v="Principal Data Architect"/>
    <s v="Amy Duncan"/>
    <x v="0"/>
    <x v="0"/>
    <s v="Contract"/>
    <s v="Zone C"/>
    <s v="Full-Time"/>
    <s v="Unknown"/>
    <m/>
    <x v="2"/>
    <s v="Field Operations"/>
  </r>
  <r>
    <n v="3901"/>
    <s v="Deven Merrit"/>
    <d v="2021-06-18T00:00:00"/>
    <d v="2024-11-11T00:00:00"/>
    <s v="Network Engineer"/>
    <s v="Anthony Cruz MD"/>
    <x v="1"/>
    <x v="0"/>
    <s v="Part-Time"/>
    <s v="Zone A"/>
    <s v="Temporary"/>
    <s v="Unknown"/>
    <m/>
    <x v="3"/>
    <s v="Project Management - Eng"/>
  </r>
  <r>
    <n v="3902"/>
    <s v="Hadassah Mora"/>
    <d v="2023-05-22T00:00:00"/>
    <d v="2023-06-16T00:00:00"/>
    <s v="Network Engineer"/>
    <s v="Michelle Perry"/>
    <x v="8"/>
    <x v="0"/>
    <s v="Contract"/>
    <s v="Zone B"/>
    <s v="Temporary"/>
    <s v="Resignation"/>
    <s v="Deep certainly boy record."/>
    <x v="3"/>
    <s v="Wireline Construction"/>
  </r>
  <r>
    <n v="3903"/>
    <s v="Hezekiah Thomps"/>
    <d v="2019-05-14T00:00:00"/>
    <d v="2024-11-11T00:00:00"/>
    <s v="Network Engineer"/>
    <s v="Victoria Shaw"/>
    <x v="3"/>
    <x v="0"/>
    <s v="Full-Time"/>
    <s v="Zone A"/>
    <s v="Full-Time"/>
    <s v="Unknown"/>
    <m/>
    <x v="2"/>
    <s v="Field Operations"/>
  </r>
  <r>
    <n v="3904"/>
    <s v="Quintin Fr"/>
    <d v="2020-12-27T00:00:00"/>
    <d v="2024-11-11T00:00:00"/>
    <s v="Network Engineer"/>
    <s v="Brad Lee"/>
    <x v="9"/>
    <x v="0"/>
    <s v="Contract"/>
    <s v="Zone A"/>
    <s v="Part-Time"/>
    <s v="Unknown"/>
    <m/>
    <x v="2"/>
    <s v="Engineers"/>
  </r>
  <r>
    <n v="3905"/>
    <s v="Alayna Hes"/>
    <d v="2020-08-04T00:00:00"/>
    <d v="2022-02-04T00:00:00"/>
    <s v="Network Engineer"/>
    <s v="Todd Baker"/>
    <x v="5"/>
    <x v="0"/>
    <s v="Full-Time"/>
    <s v="Zone A"/>
    <s v="Full-Time"/>
    <s v="Involuntary"/>
    <s v="Brother reduce since no during."/>
    <x v="2"/>
    <s v="Billable Consultants"/>
  </r>
  <r>
    <n v="3906"/>
    <s v="Amaris Miller"/>
    <d v="2020-08-25T00:00:00"/>
    <d v="2024-11-11T00:00:00"/>
    <s v="IT Support"/>
    <s v="Samuel Padilla"/>
    <x v="6"/>
    <x v="0"/>
    <s v="Contract"/>
    <s v="Zone C"/>
    <s v="Temporary"/>
    <s v="Unknown"/>
    <m/>
    <x v="2"/>
    <s v="Wireline Construction"/>
  </r>
  <r>
    <n v="3907"/>
    <s v="Barrett Wilcox"/>
    <d v="2022-02-24T00:00:00"/>
    <d v="2024-11-11T00:00:00"/>
    <s v="IT Support"/>
    <s v="Michael Wright"/>
    <x v="2"/>
    <x v="0"/>
    <s v="Full-Time"/>
    <s v="Zone A"/>
    <s v="Temporary"/>
    <s v="Unknown"/>
    <m/>
    <x v="2"/>
    <s v="Engineers"/>
  </r>
  <r>
    <n v="3908"/>
    <s v="Kimberly Watson"/>
    <d v="2019-08-06T00:00:00"/>
    <d v="2021-03-21T00:00:00"/>
    <s v="IT Support"/>
    <s v="Bryan Foley"/>
    <x v="4"/>
    <x v="0"/>
    <s v="Part-Time"/>
    <s v="Zone C"/>
    <s v="Temporary"/>
    <s v="Resignation"/>
    <s v="Reduce center top without."/>
    <x v="2"/>
    <s v="Splicing"/>
  </r>
  <r>
    <n v="3909"/>
    <s v="Rebecca Par"/>
    <d v="2021-08-01T00:00:00"/>
    <d v="2021-09-24T00:00:00"/>
    <s v="IT Support"/>
    <s v="April Anderson MD"/>
    <x v="0"/>
    <x v="0"/>
    <s v="Part-Time"/>
    <s v="Zone C"/>
    <s v="Part-Time"/>
    <s v="Resignation"/>
    <s v="Expect maintain knowledge thus."/>
    <x v="2"/>
    <s v="General - Eng"/>
  </r>
  <r>
    <n v="3910"/>
    <s v="Caleb Schnei"/>
    <d v="2022-07-13T00:00:00"/>
    <d v="2023-01-22T00:00:00"/>
    <s v="Sr. Network Engineer"/>
    <s v="Matthew Calderon DDS"/>
    <x v="5"/>
    <x v="0"/>
    <s v="Part-Time"/>
    <s v="Zone A"/>
    <s v="Part-Time"/>
    <s v="Voluntary"/>
    <s v="Concern morning while."/>
    <x v="2"/>
    <s v="Wireless"/>
  </r>
  <r>
    <n v="3911"/>
    <s v="Vanessa Jame"/>
    <d v="2021-05-28T00:00:00"/>
    <d v="2024-11-11T00:00:00"/>
    <s v="Sr. Network Engineer"/>
    <s v="Bryan Ramos"/>
    <x v="6"/>
    <x v="0"/>
    <s v="Full-Time"/>
    <s v="Zone A"/>
    <s v="Part-Time"/>
    <s v="Unknown"/>
    <m/>
    <x v="2"/>
    <s v="Splicing"/>
  </r>
  <r>
    <n v="3912"/>
    <s v="Maribel Copela"/>
    <d v="2020-07-06T00:00:00"/>
    <d v="2021-01-18T00:00:00"/>
    <s v="Sr. Network Engineer"/>
    <s v="Alan Harris"/>
    <x v="2"/>
    <x v="3"/>
    <s v="Part-Time"/>
    <s v="Zone C"/>
    <s v="Full-Time"/>
    <s v="Involuntary"/>
    <s v="Reach music five away. Too fish sure be."/>
    <x v="2"/>
    <s v="General - Con"/>
  </r>
  <r>
    <n v="3913"/>
    <s v="Henry Zimmer"/>
    <d v="2020-01-14T00:00:00"/>
    <d v="2022-06-08T00:00:00"/>
    <s v="Sr. Network Engineer"/>
    <s v="Rodney Hart"/>
    <x v="4"/>
    <x v="3"/>
    <s v="Full-Time"/>
    <s v="Zone A"/>
    <s v="Part-Time"/>
    <s v="Resignation"/>
    <s v="Management so author training floor stage could."/>
    <x v="2"/>
    <s v="Project Management - Con"/>
  </r>
  <r>
    <n v="3914"/>
    <s v="Nathanial Boot"/>
    <d v="2020-02-04T00:00:00"/>
    <d v="2021-01-29T00:00:00"/>
    <s v="Network Engineer"/>
    <s v="Jorge Mayo"/>
    <x v="7"/>
    <x v="0"/>
    <s v="Contract"/>
    <s v="Zone C"/>
    <s v="Temporary"/>
    <s v="Resignation"/>
    <s v="Whole shake score look."/>
    <x v="3"/>
    <s v="Engineers"/>
  </r>
  <r>
    <n v="3915"/>
    <s v="Rhys Barr"/>
    <d v="2022-08-28T00:00:00"/>
    <d v="2024-11-11T00:00:00"/>
    <s v="Network Engineer"/>
    <s v="Kimberly Good"/>
    <x v="3"/>
    <x v="0"/>
    <s v="Contract"/>
    <s v="Zone B"/>
    <s v="Part-Time"/>
    <s v="Unknown"/>
    <m/>
    <x v="2"/>
    <s v="Field Operations"/>
  </r>
  <r>
    <n v="3916"/>
    <s v="Jonas Rowlan"/>
    <d v="2022-06-27T00:00:00"/>
    <d v="2024-11-11T00:00:00"/>
    <s v="Network Engineer"/>
    <s v="Stephanie Harris"/>
    <x v="5"/>
    <x v="0"/>
    <s v="Part-Time"/>
    <s v="Zone C"/>
    <s v="Temporary"/>
    <s v="Unknown"/>
    <m/>
    <x v="2"/>
    <s v="Project Management - Con"/>
  </r>
  <r>
    <n v="3917"/>
    <s v="Chris Vincen"/>
    <d v="2019-12-19T00:00:00"/>
    <d v="2023-03-31T00:00:00"/>
    <s v="Network Engineer"/>
    <s v="Ethan Allison"/>
    <x v="9"/>
    <x v="0"/>
    <s v="Part-Time"/>
    <s v="Zone C"/>
    <s v="Full-Time"/>
    <s v="Retirement"/>
    <s v="Might control article admit may water."/>
    <x v="2"/>
    <s v="General - Con"/>
  </r>
  <r>
    <n v="3918"/>
    <s v="Myah Waller"/>
    <d v="2020-09-24T00:00:00"/>
    <d v="2023-03-27T00:00:00"/>
    <s v="Network Engineer"/>
    <s v="Christian Mullen"/>
    <x v="5"/>
    <x v="0"/>
    <s v="Contract"/>
    <s v="Zone A"/>
    <s v="Full-Time"/>
    <s v="Voluntary"/>
    <s v="Road he court. Officer blood couple."/>
    <x v="2"/>
    <s v="Field Operations"/>
  </r>
  <r>
    <n v="3919"/>
    <s v="Yaritza Sherma"/>
    <d v="2023-07-06T00:00:00"/>
    <d v="2024-11-11T00:00:00"/>
    <s v="IT Support"/>
    <s v="Debra Oneal"/>
    <x v="6"/>
    <x v="0"/>
    <s v="Contract"/>
    <s v="Zone C"/>
    <s v="Full-Time"/>
    <s v="Unknown"/>
    <m/>
    <x v="2"/>
    <s v="Field Operations"/>
  </r>
  <r>
    <n v="3920"/>
    <s v="Haley Weaver"/>
    <d v="2021-04-11T00:00:00"/>
    <d v="2022-12-19T00:00:00"/>
    <s v="IT Support"/>
    <s v="Cynthia Willis"/>
    <x v="2"/>
    <x v="0"/>
    <s v="Full-Time"/>
    <s v="Zone A"/>
    <s v="Part-Time"/>
    <s v="Involuntary"/>
    <s v="Sit parent popular even travel level who."/>
    <x v="2"/>
    <s v="Field Operations"/>
  </r>
  <r>
    <n v="3921"/>
    <s v="Alessandra Le"/>
    <d v="2020-02-12T00:00:00"/>
    <d v="2022-07-15T00:00:00"/>
    <s v="IT Support"/>
    <s v="Lauren Douglas"/>
    <x v="4"/>
    <x v="0"/>
    <s v="Contract"/>
    <s v="Zone A"/>
    <s v="Part-Time"/>
    <s v="Retirement"/>
    <s v="Form law draw east through particularly."/>
    <x v="2"/>
    <s v="Splicing"/>
  </r>
  <r>
    <n v="3922"/>
    <s v="Kaitlin Hickma"/>
    <d v="2018-12-25T00:00:00"/>
    <d v="2024-11-11T00:00:00"/>
    <s v="IT Support"/>
    <s v="Katherine Wright"/>
    <x v="0"/>
    <x v="0"/>
    <s v="Part-Time"/>
    <s v="Zone A"/>
    <s v="Full-Time"/>
    <s v="Unknown"/>
    <m/>
    <x v="2"/>
    <s v="General - Con"/>
  </r>
  <r>
    <n v="3923"/>
    <s v="Giancarlo Juarez"/>
    <d v="2021-12-25T00:00:00"/>
    <d v="2023-06-19T00:00:00"/>
    <s v="Sr. Network Engineer"/>
    <s v="Jennifer Lester"/>
    <x v="5"/>
    <x v="0"/>
    <s v="Full-Time"/>
    <s v="Zone C"/>
    <s v="Part-Time"/>
    <s v="Involuntary"/>
    <s v="Mouth activity price take take rather."/>
    <x v="2"/>
    <s v="Aerial"/>
  </r>
  <r>
    <n v="3924"/>
    <s v="Walter Zuniga"/>
    <d v="2021-05-22T00:00:00"/>
    <d v="2024-11-11T00:00:00"/>
    <s v="Sr. Network Engineer"/>
    <s v="Erin Tran"/>
    <x v="6"/>
    <x v="0"/>
    <s v="Full-Time"/>
    <s v="Zone B"/>
    <s v="Full-Time"/>
    <s v="Unknown"/>
    <m/>
    <x v="2"/>
    <s v="General - Con"/>
  </r>
  <r>
    <n v="3925"/>
    <s v="Anna Jordan"/>
    <d v="2020-05-03T00:00:00"/>
    <d v="2022-11-14T00:00:00"/>
    <s v="Sr. Network Engineer"/>
    <s v="Bill Barnes"/>
    <x v="2"/>
    <x v="3"/>
    <s v="Contract"/>
    <s v="Zone C"/>
    <s v="Part-Time"/>
    <s v="Resignation"/>
    <s v="Environment Democrat personal design now."/>
    <x v="2"/>
    <s v="General - Sga"/>
  </r>
  <r>
    <n v="3926"/>
    <s v="Jeffery Gamble"/>
    <d v="2019-02-27T00:00:00"/>
    <d v="2024-11-11T00:00:00"/>
    <s v="Sr. Network Engineer"/>
    <s v="Nicole Morales"/>
    <x v="4"/>
    <x v="0"/>
    <s v="Full-Time"/>
    <s v="Zone C"/>
    <s v="Full-Time"/>
    <s v="Unknown"/>
    <m/>
    <x v="2"/>
    <s v="Wireless"/>
  </r>
  <r>
    <n v="3927"/>
    <s v="Misael Hunter"/>
    <d v="2020-03-01T00:00:00"/>
    <d v="2022-03-05T00:00:00"/>
    <s v="Network Engineer"/>
    <s v="Gary Davidson"/>
    <x v="7"/>
    <x v="0"/>
    <s v="Contract"/>
    <s v="Zone C"/>
    <s v="Temporary"/>
    <s v="Involuntary"/>
    <s v="Four American something smile."/>
    <x v="3"/>
    <s v="Aerial"/>
  </r>
  <r>
    <n v="3928"/>
    <s v="Audrina Y"/>
    <d v="2021-01-27T00:00:00"/>
    <d v="2021-10-18T00:00:00"/>
    <s v="Network Engineer"/>
    <s v="Walter Powell"/>
    <x v="3"/>
    <x v="0"/>
    <s v="Full-Time"/>
    <s v="Zone A"/>
    <s v="Temporary"/>
    <s v="Resignation"/>
    <s v="Red say check wish car food between member."/>
    <x v="2"/>
    <s v="General - Con"/>
  </r>
  <r>
    <n v="3929"/>
    <s v="Jeramiah Foster"/>
    <d v="2023-06-18T00:00:00"/>
    <d v="2023-07-24T00:00:00"/>
    <s v="Network Engineer"/>
    <s v="Kimberly Wolf"/>
    <x v="5"/>
    <x v="0"/>
    <s v="Contract"/>
    <s v="Zone C"/>
    <s v="Part-Time"/>
    <s v="Resignation"/>
    <s v="Whom part moment eye. Off wear be hold listen."/>
    <x v="2"/>
    <s v="Wireline Construction"/>
  </r>
  <r>
    <n v="3930"/>
    <s v="Bruce Wallac"/>
    <d v="2019-11-24T00:00:00"/>
    <d v="2024-11-11T00:00:00"/>
    <s v="Network Engineer"/>
    <s v="Patricia Andrews"/>
    <x v="4"/>
    <x v="0"/>
    <s v="Contract"/>
    <s v="Zone A"/>
    <s v="Part-Time"/>
    <s v="Unknown"/>
    <m/>
    <x v="2"/>
    <s v="General - Con"/>
  </r>
  <r>
    <n v="3931"/>
    <s v="Giovani Nelson"/>
    <d v="2021-09-24T00:00:00"/>
    <d v="2024-11-11T00:00:00"/>
    <s v="Network Engineer"/>
    <s v="Michelle King"/>
    <x v="0"/>
    <x v="0"/>
    <s v="Part-Time"/>
    <s v="Zone A"/>
    <s v="Temporary"/>
    <s v="Unknown"/>
    <m/>
    <x v="2"/>
    <s v="Engineers"/>
  </r>
  <r>
    <n v="3932"/>
    <s v="Ari Anthon"/>
    <d v="2022-08-17T00:00:00"/>
    <d v="2024-11-11T00:00:00"/>
    <s v="IT Support"/>
    <s v="Kenneth Rodriguez"/>
    <x v="1"/>
    <x v="0"/>
    <s v="Contract"/>
    <s v="Zone B"/>
    <s v="Full-Time"/>
    <s v="Unknown"/>
    <m/>
    <x v="2"/>
    <s v="General - Eng"/>
  </r>
  <r>
    <n v="3933"/>
    <s v="Laylah Branch"/>
    <d v="2023-04-18T00:00:00"/>
    <d v="2024-11-11T00:00:00"/>
    <s v="IT Support"/>
    <s v="Kevin Hudson"/>
    <x v="8"/>
    <x v="0"/>
    <s v="Contract"/>
    <s v="Zone A"/>
    <s v="Part-Time"/>
    <s v="Unknown"/>
    <m/>
    <x v="2"/>
    <s v="Engineers"/>
  </r>
  <r>
    <n v="3934"/>
    <s v="Alanna Mullin"/>
    <d v="2020-04-15T00:00:00"/>
    <d v="2022-05-13T00:00:00"/>
    <s v="IT Support"/>
    <s v="Dustin Sanchez"/>
    <x v="6"/>
    <x v="0"/>
    <s v="Full-Time"/>
    <s v="Zone C"/>
    <s v="Temporary"/>
    <s v="Involuntary"/>
    <s v="Development operation wrong law room."/>
    <x v="2"/>
    <s v="Executive"/>
  </r>
  <r>
    <n v="3935"/>
    <s v="Arjun Tyle"/>
    <d v="2020-12-25T00:00:00"/>
    <d v="2024-11-11T00:00:00"/>
    <s v="IT Support"/>
    <s v="Jennifer Flores"/>
    <x v="2"/>
    <x v="0"/>
    <s v="Full-Time"/>
    <s v="Zone C"/>
    <s v="Full-Time"/>
    <s v="Unknown"/>
    <m/>
    <x v="2"/>
    <s v="Aerial"/>
  </r>
  <r>
    <n v="3936"/>
    <s v="Donald Favi"/>
    <d v="2022-07-21T00:00:00"/>
    <d v="2023-05-01T00:00:00"/>
    <s v="Enterprise Architect"/>
    <s v="Stephen Rasmussen"/>
    <x v="8"/>
    <x v="4"/>
    <s v="Full-Time"/>
    <s v="Zone B"/>
    <s v="Temporary"/>
    <s v="Involuntary"/>
    <s v="Manage brother himself deal."/>
    <x v="2"/>
    <s v="General - Sga"/>
  </r>
  <r>
    <n v="3937"/>
    <s v="Daniff Hernan"/>
    <d v="2022-11-04T00:00:00"/>
    <d v="2024-11-11T00:00:00"/>
    <s v="Database Administrator"/>
    <s v="Christina Williams"/>
    <x v="1"/>
    <x v="0"/>
    <s v="Contract"/>
    <s v="Zone C"/>
    <s v="Part-Time"/>
    <s v="Unknown"/>
    <m/>
    <x v="2"/>
    <s v="Field Operations"/>
  </r>
  <r>
    <n v="3938"/>
    <s v="Lori Rob"/>
    <d v="2020-04-20T00:00:00"/>
    <d v="2024-11-11T00:00:00"/>
    <s v="Data Analyst"/>
    <s v="Brittany Evans"/>
    <x v="4"/>
    <x v="0"/>
    <s v="Part-Time"/>
    <s v="Zone B"/>
    <s v="Temporary"/>
    <s v="Unknown"/>
    <m/>
    <x v="2"/>
    <s v="Field Operations"/>
  </r>
  <r>
    <n v="3939"/>
    <s v="Thomas Murray"/>
    <d v="2019-09-05T00:00:00"/>
    <d v="2024-11-11T00:00:00"/>
    <s v="Data Analyst"/>
    <s v="Nicole Hill"/>
    <x v="0"/>
    <x v="0"/>
    <s v="Part-Time"/>
    <s v="Zone A"/>
    <s v="Part-Time"/>
    <s v="Unknown"/>
    <m/>
    <x v="2"/>
    <s v="General - Con"/>
  </r>
  <r>
    <n v="3940"/>
    <s v="Karthikeyan Ait Si"/>
    <d v="2019-08-11T00:00:00"/>
    <d v="2024-11-11T00:00:00"/>
    <s v="Sr. DBA"/>
    <s v="Kaitlyn Young"/>
    <x v="1"/>
    <x v="0"/>
    <s v="Contract"/>
    <s v="Zone B"/>
    <s v="Full-Time"/>
    <s v="Unknown"/>
    <m/>
    <x v="2"/>
    <s v="General - Con"/>
  </r>
  <r>
    <n v="3941"/>
    <s v="Ivan Rogers"/>
    <d v="2018-11-04T00:00:00"/>
    <d v="2024-11-11T00:00:00"/>
    <s v="Data Analyst"/>
    <s v="Alejandra Spencer"/>
    <x v="4"/>
    <x v="0"/>
    <s v="Full-Time"/>
    <s v="Zone B"/>
    <s v="Temporary"/>
    <s v="Unknown"/>
    <m/>
    <x v="2"/>
    <s v="Field Operations"/>
  </r>
  <r>
    <n v="3942"/>
    <s v="Bianca Roehri"/>
    <d v="2018-11-04T00:00:00"/>
    <d v="2021-12-22T00:00:00"/>
    <s v="Principal Data Architect"/>
    <s v="Brian Gamble MD"/>
    <x v="9"/>
    <x v="2"/>
    <s v="Contract"/>
    <s v="Zone B"/>
    <s v="Temporary"/>
    <s v="Resignation"/>
    <s v="Begin mind time similar night travel."/>
    <x v="2"/>
    <s v="Catv"/>
  </r>
  <r>
    <n v="3943"/>
    <s v="Jason Salter"/>
    <d v="2019-07-27T00:00:00"/>
    <d v="2021-07-25T00:00:00"/>
    <s v="Data Analyst "/>
    <s v="Lauren Moore"/>
    <x v="6"/>
    <x v="2"/>
    <s v="Part-Time"/>
    <s v="Zone A"/>
    <s v="Part-Time"/>
    <s v="Resignation"/>
    <s v="Choose system picture one party decision."/>
    <x v="2"/>
    <s v="General - Eng"/>
  </r>
  <r>
    <n v="3944"/>
    <s v="Julia Zho"/>
    <d v="2020-12-21T00:00:00"/>
    <d v="2024-11-11T00:00:00"/>
    <s v="Data Analyst"/>
    <s v="Joseph Owen"/>
    <x v="7"/>
    <x v="0"/>
    <s v="Full-Time"/>
    <s v="Zone A"/>
    <s v="Full-Time"/>
    <s v="Unknown"/>
    <m/>
    <x v="2"/>
    <s v="General - Sga"/>
  </r>
  <r>
    <n v="3945"/>
    <s v="Thelma Petrow"/>
    <d v="2022-07-25T00:00:00"/>
    <d v="2024-11-11T00:00:00"/>
    <s v="Data Analyst"/>
    <s v="Carla Wilson"/>
    <x v="8"/>
    <x v="0"/>
    <s v="Full-Time"/>
    <s v="Zone C"/>
    <s v="Temporary"/>
    <s v="Unknown"/>
    <m/>
    <x v="2"/>
    <s v="Engineers"/>
  </r>
  <r>
    <n v="3946"/>
    <s v="Jayne Horton"/>
    <d v="2019-06-15T00:00:00"/>
    <d v="2024-11-11T00:00:00"/>
    <s v="Database Administrator"/>
    <s v="Valerie Moody"/>
    <x v="6"/>
    <x v="0"/>
    <s v="Contract"/>
    <s v="Zone A"/>
    <s v="Temporary"/>
    <s v="Unknown"/>
    <m/>
    <x v="2"/>
    <s v="Shop (Fleet)"/>
  </r>
  <r>
    <n v="3947"/>
    <s v="Renee Becker"/>
    <d v="2020-04-04T00:00:00"/>
    <d v="2022-06-22T00:00:00"/>
    <s v="Database Administrator"/>
    <s v="Heather Phillips"/>
    <x v="1"/>
    <x v="4"/>
    <s v="Full-Time"/>
    <s v="Zone B"/>
    <s v="Full-Time"/>
    <s v="Resignation"/>
    <s v="Door hear include off."/>
    <x v="2"/>
    <s v="Field Operations"/>
  </r>
  <r>
    <n v="3948"/>
    <s v="Randall Pearso"/>
    <d v="2023-02-03T00:00:00"/>
    <d v="2023-05-29T00:00:00"/>
    <s v="Data Analyst"/>
    <s v="Peggy Mccoy"/>
    <x v="8"/>
    <x v="2"/>
    <s v="Contract"/>
    <s v="Zone C"/>
    <s v="Full-Time"/>
    <s v="Involuntary"/>
    <s v="Discuss budget Mrs line whom television."/>
    <x v="2"/>
    <s v="Aerial"/>
  </r>
  <r>
    <n v="3949"/>
    <s v="Claudia N Car"/>
    <d v="2022-09-20T00:00:00"/>
    <d v="2023-07-04T00:00:00"/>
    <s v="Sr. DBA"/>
    <s v="Natasha Walton"/>
    <x v="7"/>
    <x v="1"/>
    <s v="Full-Time"/>
    <s v="Zone A"/>
    <s v="Temporary"/>
    <s v="Voluntary"/>
    <s v="City week discussion success month push."/>
    <x v="2"/>
    <s v="General - Con"/>
  </r>
  <r>
    <n v="3950"/>
    <s v="Noelle Johnso"/>
    <d v="2023-07-12T00:00:00"/>
    <d v="2024-11-11T00:00:00"/>
    <s v="Database Administrator"/>
    <s v="George Willis"/>
    <x v="0"/>
    <x v="0"/>
    <s v="Full-Time"/>
    <s v="Zone A"/>
    <s v="Part-Time"/>
    <s v="Unknown"/>
    <m/>
    <x v="2"/>
    <s v="Fielders"/>
  </r>
  <r>
    <n v="3951"/>
    <s v="Taisha Gobl"/>
    <d v="2021-04-25T00:00:00"/>
    <d v="2023-02-12T00:00:00"/>
    <s v="Database Administrator"/>
    <s v="Joseph Jensen"/>
    <x v="8"/>
    <x v="4"/>
    <s v="Contract"/>
    <s v="Zone A"/>
    <s v="Temporary"/>
    <s v="Resignation"/>
    <s v="Model candidate worker writer."/>
    <x v="2"/>
    <s v="Wireline Construction"/>
  </r>
  <r>
    <n v="3952"/>
    <s v="Kramer Simard"/>
    <d v="2021-03-13T00:00:00"/>
    <d v="2024-11-11T00:00:00"/>
    <s v="Data Analyst"/>
    <s v="Donna Young"/>
    <x v="1"/>
    <x v="0"/>
    <s v="Full-Time"/>
    <s v="Zone A"/>
    <s v="Full-Time"/>
    <s v="Unknown"/>
    <m/>
    <x v="2"/>
    <s v="Finance &amp; Accounting"/>
  </r>
  <r>
    <n v="3953"/>
    <s v="Mark Griffi"/>
    <d v="2021-08-16T00:00:00"/>
    <d v="2024-11-11T00:00:00"/>
    <s v="Data Analyst"/>
    <s v="Nicole Elliott"/>
    <x v="4"/>
    <x v="0"/>
    <s v="Full-Time"/>
    <s v="Zone B"/>
    <s v="Full-Time"/>
    <s v="Unknown"/>
    <m/>
    <x v="2"/>
    <s v="General - Eng"/>
  </r>
  <r>
    <n v="3954"/>
    <s v="Denisse Haye"/>
    <d v="2021-10-18T00:00:00"/>
    <d v="2024-11-11T00:00:00"/>
    <s v="Database Administrator"/>
    <s v="Gerald Carey"/>
    <x v="0"/>
    <x v="0"/>
    <s v="Full-Time"/>
    <s v="Zone B"/>
    <s v="Temporary"/>
    <s v="Unknown"/>
    <m/>
    <x v="2"/>
    <s v="General - Con"/>
  </r>
  <r>
    <n v="3955"/>
    <s v="Draven Gile"/>
    <d v="2020-02-16T00:00:00"/>
    <d v="2023-03-16T00:00:00"/>
    <s v="Database Administrator"/>
    <s v="Aaron Richards"/>
    <x v="7"/>
    <x v="0"/>
    <s v="Contract"/>
    <s v="Zone C"/>
    <s v="Full-Time"/>
    <s v="Resignation"/>
    <s v="Detail positive wall bag project travel."/>
    <x v="2"/>
    <s v="Project Management - Con"/>
  </r>
  <r>
    <n v="3956"/>
    <s v="Aliana Sha"/>
    <d v="2019-08-07T00:00:00"/>
    <d v="2023-03-08T00:00:00"/>
    <s v="Database Administrator"/>
    <s v="Joseph Shelton"/>
    <x v="1"/>
    <x v="0"/>
    <s v="Contract"/>
    <s v="Zone A"/>
    <s v="Temporary"/>
    <s v="Retirement"/>
    <s v="Billion same enter green imagine mouth country."/>
    <x v="2"/>
    <s v="General - Sga"/>
  </r>
  <r>
    <n v="3957"/>
    <s v="Makaila Nixo"/>
    <d v="2022-01-03T00:00:00"/>
    <d v="2024-11-11T00:00:00"/>
    <s v="Database Administrator"/>
    <s v="Rose Conner"/>
    <x v="8"/>
    <x v="0"/>
    <s v="Contract"/>
    <s v="Zone C"/>
    <s v="Temporary"/>
    <s v="Unknown"/>
    <m/>
    <x v="2"/>
    <s v="Field Operations"/>
  </r>
  <r>
    <n v="3958"/>
    <s v="Mohammed Or"/>
    <d v="2020-09-22T00:00:00"/>
    <d v="2024-11-11T00:00:00"/>
    <s v="Database Administrator"/>
    <s v="Jacqueline Huerta"/>
    <x v="3"/>
    <x v="0"/>
    <s v="Part-Time"/>
    <s v="Zone C"/>
    <s v="Full-Time"/>
    <s v="Unknown"/>
    <m/>
    <x v="2"/>
    <s v="Field Operations"/>
  </r>
  <r>
    <n v="3959"/>
    <s v="Braylen Mendoz"/>
    <d v="2022-11-11T00:00:00"/>
    <d v="2023-07-14T00:00:00"/>
    <s v="Data Architect"/>
    <s v="Douglas Chapman"/>
    <x v="9"/>
    <x v="4"/>
    <s v="Part-Time"/>
    <s v="Zone A"/>
    <s v="Full-Time"/>
    <s v="Resignation"/>
    <s v="Threat high fine everyone out."/>
    <x v="2"/>
    <s v="General - Con"/>
  </r>
  <r>
    <n v="3960"/>
    <s v="Andreas Torres"/>
    <d v="2018-08-11T00:00:00"/>
    <d v="2024-11-11T00:00:00"/>
    <s v="CIO"/>
    <s v="Guy Hansen"/>
    <x v="5"/>
    <x v="0"/>
    <s v="Part-Time"/>
    <s v="Zone A"/>
    <s v="Full-Time"/>
    <s v="Unknown"/>
    <m/>
    <x v="2"/>
    <s v="Field Operations"/>
  </r>
  <r>
    <n v="3961"/>
    <s v="Maddison Pere"/>
    <d v="2023-03-31T00:00:00"/>
    <d v="2024-11-11T00:00:00"/>
    <s v="BI Director"/>
    <s v="Angela Gibson"/>
    <x v="6"/>
    <x v="0"/>
    <s v="Full-Time"/>
    <s v="Zone A"/>
    <s v="Full-Time"/>
    <s v="Unknown"/>
    <m/>
    <x v="2"/>
    <s v="Aerial"/>
  </r>
  <r>
    <n v="3962"/>
    <s v="Charlize Wagner"/>
    <d v="2021-03-10T00:00:00"/>
    <d v="2024-11-11T00:00:00"/>
    <s v="Sr. DBA"/>
    <s v="Joseph Patton"/>
    <x v="8"/>
    <x v="0"/>
    <s v="Contract"/>
    <s v="Zone B"/>
    <s v="Part-Time"/>
    <s v="Unknown"/>
    <m/>
    <x v="2"/>
    <s v="Aerial"/>
  </r>
  <r>
    <n v="3963"/>
    <s v="Micah Pac"/>
    <d v="2019-08-30T00:00:00"/>
    <d v="2024-11-11T00:00:00"/>
    <s v="Sr. Accountant"/>
    <s v="Debra Mckenzie"/>
    <x v="3"/>
    <x v="0"/>
    <s v="Part-Time"/>
    <s v="Zone B"/>
    <s v="Temporary"/>
    <s v="Unknown"/>
    <m/>
    <x v="2"/>
    <s v="Field Operations"/>
  </r>
  <r>
    <n v="3964"/>
    <s v="Marlee Steven"/>
    <d v="2021-06-07T00:00:00"/>
    <d v="2023-01-25T00:00:00"/>
    <s v="Sr. Accountant"/>
    <s v="Wendy Jackson"/>
    <x v="9"/>
    <x v="1"/>
    <s v="Part-Time"/>
    <s v="Zone A"/>
    <s v="Temporary"/>
    <s v="Involuntary"/>
    <s v="Soon agency begin song."/>
    <x v="2"/>
    <s v="Aerial"/>
  </r>
  <r>
    <n v="3965"/>
    <s v="Precious Rot"/>
    <d v="2020-04-22T00:00:00"/>
    <d v="2024-11-11T00:00:00"/>
    <s v="Software Engineering Manager"/>
    <s v="Shaun Bell"/>
    <x v="5"/>
    <x v="0"/>
    <s v="Contract"/>
    <s v="Zone B"/>
    <s v="Part-Time"/>
    <s v="Unknown"/>
    <m/>
    <x v="2"/>
    <s v="General - Con"/>
  </r>
  <r>
    <n v="3966"/>
    <s v="Konner Villeg"/>
    <d v="2018-10-19T00:00:00"/>
    <d v="2021-09-04T00:00:00"/>
    <s v="Software Engineer"/>
    <s v="Ruth Myers"/>
    <x v="6"/>
    <x v="1"/>
    <s v="Contract"/>
    <s v="Zone A"/>
    <s v="Part-Time"/>
    <s v="Voluntary"/>
    <s v="Tree six high notice after news."/>
    <x v="4"/>
    <s v="Field Operations"/>
  </r>
  <r>
    <n v="3967"/>
    <s v="Anastasia Gilles"/>
    <d v="2018-12-03T00:00:00"/>
    <d v="2021-01-20T00:00:00"/>
    <s v="Data Analyst"/>
    <s v="Harold Jones"/>
    <x v="8"/>
    <x v="0"/>
    <s v="Full-Time"/>
    <s v="Zone A"/>
    <s v="Temporary"/>
    <s v="Involuntary"/>
    <s v="Today policy same expert close drive drug."/>
    <x v="2"/>
    <s v="Finance &amp; Accounting"/>
  </r>
  <r>
    <n v="3968"/>
    <s v="Emely Ric"/>
    <d v="2021-02-20T00:00:00"/>
    <d v="2024-11-11T00:00:00"/>
    <s v="Data Analyst"/>
    <s v="Susan Smith"/>
    <x v="6"/>
    <x v="0"/>
    <s v="Contract"/>
    <s v="Zone B"/>
    <s v="Temporary"/>
    <s v="Unknown"/>
    <m/>
    <x v="2"/>
    <s v="Engineers"/>
  </r>
  <r>
    <n v="3969"/>
    <s v="Lewis Nixo"/>
    <d v="2021-01-17T00:00:00"/>
    <d v="2024-11-11T00:00:00"/>
    <s v="Database Administrator"/>
    <s v="Derrick Johnson"/>
    <x v="2"/>
    <x v="0"/>
    <s v="Contract"/>
    <s v="Zone A"/>
    <s v="Full-Time"/>
    <s v="Unknown"/>
    <m/>
    <x v="2"/>
    <s v="Aerial"/>
  </r>
  <r>
    <n v="3970"/>
    <s v="Macy Webste"/>
    <d v="2020-10-04T00:00:00"/>
    <d v="2023-04-27T00:00:00"/>
    <s v="Database Administrator"/>
    <s v="Cynthia Gardner"/>
    <x v="9"/>
    <x v="0"/>
    <s v="Part-Time"/>
    <s v="Zone B"/>
    <s v="Full-Time"/>
    <s v="Voluntary"/>
    <s v="Push reflect pay similar movement others morning."/>
    <x v="2"/>
    <s v="Field Operations"/>
  </r>
  <r>
    <n v="3971"/>
    <s v="Ciara Aceved"/>
    <d v="2021-01-29T00:00:00"/>
    <d v="2024-11-11T00:00:00"/>
    <s v="Database Administrator"/>
    <s v="Joel Hodge II"/>
    <x v="7"/>
    <x v="0"/>
    <s v="Part-Time"/>
    <s v="Zone A"/>
    <s v="Temporary"/>
    <s v="Unknown"/>
    <m/>
    <x v="2"/>
    <s v="General - Con"/>
  </r>
  <r>
    <n v="3972"/>
    <s v="Eleanor Patton"/>
    <d v="2022-07-26T00:00:00"/>
    <d v="2024-11-11T00:00:00"/>
    <s v="Database Administrator"/>
    <s v="Raymond Wilson"/>
    <x v="3"/>
    <x v="0"/>
    <s v="Part-Time"/>
    <s v="Zone B"/>
    <s v="Part-Time"/>
    <s v="Unknown"/>
    <m/>
    <x v="2"/>
    <s v="General - Con"/>
  </r>
  <r>
    <n v="3973"/>
    <s v="Brooklyn Tanner"/>
    <d v="2018-09-21T00:00:00"/>
    <d v="2023-06-22T00:00:00"/>
    <s v="Database Administrator"/>
    <s v="Jason Sims"/>
    <x v="5"/>
    <x v="4"/>
    <s v="Part-Time"/>
    <s v="Zone C"/>
    <s v="Temporary"/>
    <s v="Resignation"/>
    <s v="Professor now audience lay box."/>
    <x v="2"/>
    <s v="Field Operations"/>
  </r>
  <r>
    <n v="3974"/>
    <s v="Zander Franco"/>
    <d v="2018-12-25T00:00:00"/>
    <d v="2019-07-10T00:00:00"/>
    <s v="Data Architect"/>
    <s v="Ronnie Garcia"/>
    <x v="4"/>
    <x v="4"/>
    <s v="Part-Time"/>
    <s v="Zone C"/>
    <s v="Full-Time"/>
    <s v="Involuntary"/>
    <s v="Way appear summer strong."/>
    <x v="2"/>
    <s v="General - Eng"/>
  </r>
  <r>
    <n v="3975"/>
    <s v="Kianna Rhodes"/>
    <d v="2020-11-03T00:00:00"/>
    <d v="2022-09-25T00:00:00"/>
    <s v="CIO"/>
    <s v="Curtis Hill"/>
    <x v="0"/>
    <x v="4"/>
    <s v="Part-Time"/>
    <s v="Zone B"/>
    <s v="Temporary"/>
    <s v="Voluntary"/>
    <s v="Doctor good process certainly successful ask."/>
    <x v="2"/>
    <s v="Field Operations"/>
  </r>
  <r>
    <n v="3976"/>
    <s v="Kinsley Brau"/>
    <d v="2021-10-22T00:00:00"/>
    <d v="2024-11-11T00:00:00"/>
    <s v="Sr. DBA"/>
    <s v="Curtis Mathis"/>
    <x v="8"/>
    <x v="0"/>
    <s v="Full-Time"/>
    <s v="Zone C"/>
    <s v="Temporary"/>
    <s v="Unknown"/>
    <m/>
    <x v="2"/>
    <s v="Field Operations"/>
  </r>
  <r>
    <n v="3977"/>
    <s v="Gordon W"/>
    <d v="2018-08-27T00:00:00"/>
    <d v="2024-11-11T00:00:00"/>
    <s v="Sr. Accountant"/>
    <s v="Bryan Sanchez"/>
    <x v="3"/>
    <x v="0"/>
    <s v="Full-Time"/>
    <s v="Zone A"/>
    <s v="Full-Time"/>
    <s v="Unknown"/>
    <m/>
    <x v="2"/>
    <s v="Wireline Construction"/>
  </r>
  <r>
    <n v="3978"/>
    <s v="Maryjane Cros"/>
    <d v="2020-07-12T00:00:00"/>
    <d v="2024-11-11T00:00:00"/>
    <s v="Sr. Accountant"/>
    <s v="Mark Hines DDS"/>
    <x v="9"/>
    <x v="0"/>
    <s v="Part-Time"/>
    <s v="Zone B"/>
    <s v="Part-Time"/>
    <s v="Unknown"/>
    <m/>
    <x v="2"/>
    <s v="General - Con"/>
  </r>
  <r>
    <n v="3979"/>
    <s v="Peyton Phelps"/>
    <d v="2021-01-25T00:00:00"/>
    <d v="2022-06-11T00:00:00"/>
    <s v="Software Engineering Manager"/>
    <s v="Emma Allen"/>
    <x v="5"/>
    <x v="1"/>
    <s v="Contract"/>
    <s v="Zone C"/>
    <s v="Temporary"/>
    <s v="Resignation"/>
    <s v="Front car keep."/>
    <x v="2"/>
    <s v="Technology / It"/>
  </r>
  <r>
    <n v="3980"/>
    <s v="Carmen Atkins"/>
    <d v="2020-05-11T00:00:00"/>
    <d v="2024-11-11T00:00:00"/>
    <s v="Data Analyst"/>
    <s v="John Hart"/>
    <x v="2"/>
    <x v="0"/>
    <s v="Full-Time"/>
    <s v="Zone C"/>
    <s v="Full-Time"/>
    <s v="Unknown"/>
    <m/>
    <x v="2"/>
    <s v="Project Management - Con"/>
  </r>
  <r>
    <n v="3981"/>
    <s v="Kiara Fo"/>
    <d v="2020-07-24T00:00:00"/>
    <d v="2023-04-09T00:00:00"/>
    <s v="Data Analyst"/>
    <s v="Richard Bailey"/>
    <x v="4"/>
    <x v="0"/>
    <s v="Full-Time"/>
    <s v="Zone A"/>
    <s v="Temporary"/>
    <s v="Resignation"/>
    <s v="In throw short war process series ground."/>
    <x v="2"/>
    <s v="Field Operations"/>
  </r>
  <r>
    <n v="3982"/>
    <s v="Yair Jennin"/>
    <d v="2022-08-09T00:00:00"/>
    <d v="2024-11-11T00:00:00"/>
    <s v="Database Administrator"/>
    <s v="Beverly Parker"/>
    <x v="0"/>
    <x v="0"/>
    <s v="Part-Time"/>
    <s v="Zone B"/>
    <s v="Part-Time"/>
    <s v="Unknown"/>
    <m/>
    <x v="2"/>
    <s v="Aerial"/>
  </r>
  <r>
    <n v="3983"/>
    <s v="Kaylie Velazq"/>
    <d v="2022-06-12T00:00:00"/>
    <d v="2024-11-11T00:00:00"/>
    <s v="Database Administrator"/>
    <s v="Daniel Hart"/>
    <x v="7"/>
    <x v="0"/>
    <s v="Full-Time"/>
    <s v="Zone A"/>
    <s v="Full-Time"/>
    <s v="Unknown"/>
    <m/>
    <x v="2"/>
    <s v="Field Operations"/>
  </r>
  <r>
    <n v="3984"/>
    <s v="Christine Skinne"/>
    <d v="2022-02-10T00:00:00"/>
    <d v="2022-06-08T00:00:00"/>
    <s v="Database Administrator"/>
    <s v="Thomas Ramirez"/>
    <x v="1"/>
    <x v="0"/>
    <s v="Contract"/>
    <s v="Zone B"/>
    <s v="Full-Time"/>
    <s v="Retirement"/>
    <s v="If require particularly civil."/>
    <x v="2"/>
    <s v="Wireline Construction"/>
  </r>
  <r>
    <n v="3985"/>
    <s v="Zayne Mccull"/>
    <d v="2023-01-13T00:00:00"/>
    <d v="2023-05-19T00:00:00"/>
    <s v="Database Administrator"/>
    <s v="Melissa Turner"/>
    <x v="8"/>
    <x v="4"/>
    <s v="Part-Time"/>
    <s v="Zone A"/>
    <s v="Part-Time"/>
    <s v="Resignation"/>
    <s v="Network dinner again position three."/>
    <x v="2"/>
    <s v="People Services"/>
  </r>
  <r>
    <n v="3986"/>
    <s v="Dennis Ke"/>
    <d v="2020-03-10T00:00:00"/>
    <d v="2024-11-11T00:00:00"/>
    <s v="Database Administrator"/>
    <s v="Lynn Jackson"/>
    <x v="3"/>
    <x v="0"/>
    <s v="Part-Time"/>
    <s v="Zone A"/>
    <s v="Temporary"/>
    <s v="Unknown"/>
    <m/>
    <x v="2"/>
    <s v="Catv"/>
  </r>
  <r>
    <n v="3987"/>
    <s v="Aydan Benjam"/>
    <d v="2022-02-25T00:00:00"/>
    <d v="2022-07-19T00:00:00"/>
    <s v="Data Architect"/>
    <s v="Lindsay Nelson"/>
    <x v="9"/>
    <x v="4"/>
    <s v="Full-Time"/>
    <s v="Zone A"/>
    <s v="Full-Time"/>
    <s v="Retirement"/>
    <s v="Appear happen list."/>
    <x v="2"/>
    <s v="Catv"/>
  </r>
  <r>
    <n v="3988"/>
    <s v="Kenzie Mullin"/>
    <d v="2022-07-21T00:00:00"/>
    <d v="2022-11-21T00:00:00"/>
    <s v="Sr. DBA"/>
    <s v="Anthony Williams"/>
    <x v="7"/>
    <x v="3"/>
    <s v="Contract"/>
    <s v="Zone A"/>
    <s v="Temporary"/>
    <s v="Voluntary"/>
    <s v="Successful center consider."/>
    <x v="2"/>
    <s v="Shop (Fleet)"/>
  </r>
  <r>
    <n v="3989"/>
    <s v="Asa Pha"/>
    <d v="2022-07-11T00:00:00"/>
    <d v="2024-11-11T00:00:00"/>
    <s v="Sr. DBA"/>
    <s v="Mr. Jason Brock"/>
    <x v="3"/>
    <x v="0"/>
    <s v="Full-Time"/>
    <s v="Zone C"/>
    <s v="Part-Time"/>
    <s v="Unknown"/>
    <m/>
    <x v="2"/>
    <s v="General - Con"/>
  </r>
  <r>
    <n v="3990"/>
    <s v="Damarion Schnei"/>
    <d v="2019-12-02T00:00:00"/>
    <d v="2019-12-26T00:00:00"/>
    <s v="Sr. Accountant"/>
    <s v="Caitlin Murphy"/>
    <x v="5"/>
    <x v="1"/>
    <s v="Contract"/>
    <s v="Zone C"/>
    <s v="Temporary"/>
    <s v="Involuntary"/>
    <s v="Follow hit perform arm."/>
    <x v="2"/>
    <s v="Safety"/>
  </r>
  <r>
    <n v="3991"/>
    <s v="Talan Rodger"/>
    <d v="2023-04-10T00:00:00"/>
    <d v="2024-11-11T00:00:00"/>
    <s v="Sr. Accountant"/>
    <s v="Ashley Cervantes"/>
    <x v="4"/>
    <x v="0"/>
    <s v="Contract"/>
    <s v="Zone B"/>
    <s v="Full-Time"/>
    <s v="Unknown"/>
    <m/>
    <x v="2"/>
    <s v="Project Management - Con"/>
  </r>
  <r>
    <n v="3992"/>
    <s v="Evelin Sno"/>
    <d v="2022-12-08T00:00:00"/>
    <d v="2023-05-07T00:00:00"/>
    <s v="Data Analyst"/>
    <s v="Roy Villegas"/>
    <x v="7"/>
    <x v="0"/>
    <s v="Part-Time"/>
    <s v="Zone A"/>
    <s v="Full-Time"/>
    <s v="Voluntary"/>
    <s v="Teach left short key over."/>
    <x v="2"/>
    <s v="General - Eng"/>
  </r>
  <r>
    <n v="3993"/>
    <s v="Sienna Presto"/>
    <d v="2022-06-22T00:00:00"/>
    <d v="2024-11-11T00:00:00"/>
    <s v="Data Analyst"/>
    <s v="Gregory Ramirez"/>
    <x v="9"/>
    <x v="0"/>
    <s v="Contract"/>
    <s v="Zone C"/>
    <s v="Full-Time"/>
    <s v="Unknown"/>
    <m/>
    <x v="2"/>
    <s v="Field Operations"/>
  </r>
  <r>
    <n v="3994"/>
    <s v="Taylor Dennis"/>
    <d v="2022-09-22T00:00:00"/>
    <d v="2024-11-11T00:00:00"/>
    <s v="Data Analyst"/>
    <s v="Latoya Lam"/>
    <x v="2"/>
    <x v="0"/>
    <s v="Full-Time"/>
    <s v="Zone A"/>
    <s v="Full-Time"/>
    <s v="Unknown"/>
    <m/>
    <x v="2"/>
    <s v="Field Operations"/>
  </r>
  <r>
    <n v="3995"/>
    <s v="Cortez Murill"/>
    <d v="2019-07-15T00:00:00"/>
    <d v="2021-06-01T00:00:00"/>
    <s v="Database Administrator"/>
    <s v="Stuart White"/>
    <x v="6"/>
    <x v="0"/>
    <s v="Full-Time"/>
    <s v="Zone A"/>
    <s v="Temporary"/>
    <s v="Resignation"/>
    <s v="Or break sea say owner. Often guy local."/>
    <x v="2"/>
    <s v="Wireline Construction"/>
  </r>
  <r>
    <n v="3996"/>
    <s v="Leonel Comb"/>
    <d v="2021-09-01T00:00:00"/>
    <d v="2024-11-11T00:00:00"/>
    <s v="Database Administrator"/>
    <s v="Summer Carter"/>
    <x v="8"/>
    <x v="0"/>
    <s v="Part-Time"/>
    <s v="Zone C"/>
    <s v="Full-Time"/>
    <s v="Unknown"/>
    <m/>
    <x v="2"/>
    <s v="Catv"/>
  </r>
  <r>
    <n v="3997"/>
    <s v="Carmen Fros"/>
    <d v="2019-07-16T00:00:00"/>
    <d v="2024-11-11T00:00:00"/>
    <s v="Database Administrator"/>
    <s v="Jordan George"/>
    <x v="1"/>
    <x v="0"/>
    <s v="Contract"/>
    <s v="Zone A"/>
    <s v="Temporary"/>
    <s v="Unknown"/>
    <m/>
    <x v="2"/>
    <s v="Engineers"/>
  </r>
  <r>
    <n v="3998"/>
    <s v="Ace Krause"/>
    <d v="2021-12-24T00:00:00"/>
    <d v="2022-07-27T00:00:00"/>
    <s v="Database Administrator"/>
    <s v="Brittany Rubio"/>
    <x v="0"/>
    <x v="4"/>
    <s v="Full-Time"/>
    <s v="Zone B"/>
    <s v="Full-Time"/>
    <s v="Resignation"/>
    <s v="Performance reflect military enter color."/>
    <x v="2"/>
    <s v="Yard (Material Handling)"/>
  </r>
  <r>
    <n v="3999"/>
    <s v="Reuben Davila"/>
    <d v="2019-04-17T00:00:00"/>
    <d v="2021-08-17T00:00:00"/>
    <s v="Database Administrator"/>
    <s v="John Henderson"/>
    <x v="4"/>
    <x v="4"/>
    <s v="Full-Time"/>
    <s v="Zone B"/>
    <s v="Full-Time"/>
    <s v="Involuntary"/>
    <s v="Ball when check interview score manager."/>
    <x v="2"/>
    <s v="Engineers"/>
  </r>
  <r>
    <n v="4000"/>
    <s v="Angelique Man"/>
    <d v="2019-10-26T00:00:00"/>
    <d v="2021-06-08T00:00:00"/>
    <s v="Data Architect"/>
    <s v="Eugene Morgan"/>
    <x v="9"/>
    <x v="4"/>
    <s v="Contract"/>
    <s v="Zone C"/>
    <s v="Full-Time"/>
    <s v="Involuntary"/>
    <s v="Stop air whole generation adult song."/>
    <x v="2"/>
    <s v="Field Operations"/>
  </r>
  <r>
    <n v="1001"/>
    <s v="Susan Exantu"/>
    <d v="2019-08-29T00:00:00"/>
    <d v="2024-11-11T00:00:00"/>
    <s v="Software Engineer"/>
    <s v="Angela Carlson"/>
    <x v="4"/>
    <x v="0"/>
    <s v="Part-Time"/>
    <s v="Zone A"/>
    <s v="Part-Time"/>
    <s v="Unknown"/>
    <m/>
    <x v="4"/>
    <s v="Engineers"/>
  </r>
  <r>
    <n v="1002"/>
    <s v="Sandra Martin"/>
    <d v="2022-12-12T00:00:00"/>
    <d v="2023-05-28T00:00:00"/>
    <s v="Software Engineer"/>
    <s v="Angela Hayes"/>
    <x v="6"/>
    <x v="0"/>
    <s v="Part-Time"/>
    <s v="Zone A"/>
    <s v="Temporary"/>
    <s v="Involuntary"/>
    <s v="Behind buy our of very claim."/>
    <x v="4"/>
    <s v="Catv"/>
  </r>
  <r>
    <n v="1003"/>
    <s v="Keyla Del Bo"/>
    <d v="2023-03-08T00:00:00"/>
    <d v="2023-03-15T00:00:00"/>
    <s v="Software Engineer"/>
    <s v="Christina Copeland"/>
    <x v="5"/>
    <x v="0"/>
    <s v="Contract"/>
    <s v="Zone A"/>
    <s v="Part-Time"/>
    <s v="Voluntary"/>
    <s v="Some make teach quite range seem conference."/>
    <x v="4"/>
    <s v="Field Operations"/>
  </r>
  <r>
    <n v="1004"/>
    <s v="Andrew Szab"/>
    <d v="2020-05-29T00:00:00"/>
    <d v="2021-03-05T00:00:00"/>
    <s v="Software Engineer"/>
    <s v="Jennifer Cohen"/>
    <x v="9"/>
    <x v="0"/>
    <s v="Part-Time"/>
    <s v="Zone C"/>
    <s v="Part-Time"/>
    <s v="Involuntary"/>
    <s v="Enter beautiful social store."/>
    <x v="4"/>
    <s v="Project Management - Con"/>
  </r>
  <r>
    <n v="1005"/>
    <s v="Luke Patron"/>
    <d v="2022-09-16T00:00:00"/>
    <d v="2024-11-11T00:00:00"/>
    <s v="Software Engineer"/>
    <s v="Mr. Jesus Richards"/>
    <x v="7"/>
    <x v="0"/>
    <s v="Full-Time"/>
    <s v="Zone B"/>
    <s v="Temporary"/>
    <s v="Unknown"/>
    <m/>
    <x v="4"/>
    <s v="Field Operations"/>
  </r>
  <r>
    <n v="1006"/>
    <s v="Colby Andreo"/>
    <d v="2021-08-15T00:00:00"/>
    <d v="2021-11-20T00:00:00"/>
    <s v="Software Engineer"/>
    <s v="Beth Johnson"/>
    <x v="8"/>
    <x v="0"/>
    <s v="Full-Time"/>
    <s v="Zone C"/>
    <s v="Part-Time"/>
    <s v="Resignation"/>
    <s v="Throughout yet in serious here wish."/>
    <x v="4"/>
    <s v="Engineers"/>
  </r>
  <r>
    <n v="1007"/>
    <s v="Edward TRU"/>
    <d v="2020-10-25T00:00:00"/>
    <d v="2021-09-26T00:00:00"/>
    <s v="Software Engineer"/>
    <s v="Raymond Adams"/>
    <x v="7"/>
    <x v="2"/>
    <s v="Part-Time"/>
    <s v="Zone A"/>
    <s v="Part-Time"/>
    <s v="Involuntary"/>
    <s v="Recently however meeting economic."/>
    <x v="4"/>
    <s v="General - Con"/>
  </r>
  <r>
    <n v="1008"/>
    <s v="Judith Carabb"/>
    <d v="2019-08-28T00:00:00"/>
    <d v="2020-05-04T00:00:00"/>
    <s v="Software Engineer"/>
    <s v="Jessica Rhodes"/>
    <x v="4"/>
    <x v="0"/>
    <s v="Contract"/>
    <s v="Zone B"/>
    <s v="Temporary"/>
    <s v="Voluntary"/>
    <s v="Instead story skill financial who."/>
    <x v="4"/>
    <s v="General - Con"/>
  </r>
  <r>
    <n v="1009"/>
    <s v="Adell Saad"/>
    <d v="2019-06-13T00:00:00"/>
    <d v="2023-01-12T00:00:00"/>
    <s v="Software Engineer"/>
    <s v="Steven Tran"/>
    <x v="6"/>
    <x v="0"/>
    <s v="Part-Time"/>
    <s v="Zone C"/>
    <s v="Temporary"/>
    <s v="Retirement"/>
    <s v="Exactly vote including easy."/>
    <x v="4"/>
    <s v="General - Con"/>
  </r>
  <r>
    <n v="1010"/>
    <s v="Kamari Hunter"/>
    <d v="2021-01-12T00:00:00"/>
    <d v="2022-03-18T00:00:00"/>
    <s v="Software Engineer"/>
    <s v="Kristen Collier"/>
    <x v="1"/>
    <x v="2"/>
    <s v="Part-Time"/>
    <s v="Zone C"/>
    <s v="Temporary"/>
    <s v="Voluntary"/>
    <s v="West note present Mr woman family."/>
    <x v="4"/>
    <s v="Field Operations"/>
  </r>
  <r>
    <n v="1011"/>
    <s v="Sarah Malone"/>
    <d v="2022-02-07T00:00:00"/>
    <d v="2023-02-12T00:00:00"/>
    <s v="Software Engineer"/>
    <s v="David Lopez"/>
    <x v="8"/>
    <x v="2"/>
    <s v="Contract"/>
    <s v="Zone A"/>
    <s v="Temporary"/>
    <s v="Resignation"/>
    <s v="Professor situation they bag interest there."/>
    <x v="4"/>
    <s v="General - Con"/>
  </r>
  <r>
    <n v="1012"/>
    <s v="Skyler Blackw"/>
    <d v="2020-11-09T00:00:00"/>
    <d v="2021-06-06T00:00:00"/>
    <s v="Software Engineer"/>
    <s v="Candice Schmidt"/>
    <x v="3"/>
    <x v="2"/>
    <s v="Contract"/>
    <s v="Zone A"/>
    <s v="Temporary"/>
    <s v="Involuntary"/>
    <s v="Get apply economy artist right benefit ground."/>
    <x v="4"/>
    <s v="General - Eng"/>
  </r>
  <r>
    <n v="1013"/>
    <s v="Jasmin Sha"/>
    <d v="2020-05-13T00:00:00"/>
    <d v="2024-11-11T00:00:00"/>
    <s v="Software Engineer"/>
    <s v="Christy Craig"/>
    <x v="9"/>
    <x v="0"/>
    <s v="Part-Time"/>
    <s v="Zone B"/>
    <s v="Full-Time"/>
    <s v="Unknown"/>
    <m/>
    <x v="4"/>
    <s v="Engineers"/>
  </r>
  <r>
    <n v="1014"/>
    <s v="Kole Quin"/>
    <d v="2022-12-31T00:00:00"/>
    <d v="2023-07-13T00:00:00"/>
    <s v="Shared Services Manager"/>
    <s v="Jermaine Weaver"/>
    <x v="5"/>
    <x v="0"/>
    <s v="Part-Time"/>
    <s v="Zone A"/>
    <s v="Full-Time"/>
    <s v="Retirement"/>
    <s v="I back place no three offer economic."/>
    <x v="4"/>
    <s v="Catv"/>
  </r>
  <r>
    <n v="1015"/>
    <s v="Ansley Jackso"/>
    <d v="2018-12-03T00:00:00"/>
    <d v="2024-11-11T00:00:00"/>
    <s v="Shared Services Manager"/>
    <s v="James Barajas"/>
    <x v="6"/>
    <x v="0"/>
    <s v="Contract"/>
    <s v="Zone A"/>
    <s v="Part-Time"/>
    <s v="Unknown"/>
    <m/>
    <x v="4"/>
    <s v="People Services"/>
  </r>
  <r>
    <n v="1016"/>
    <s v="Jayda Rees"/>
    <d v="2020-02-21T00:00:00"/>
    <d v="2021-05-29T00:00:00"/>
    <s v="Senior BI Developer"/>
    <s v="Tyler Davis"/>
    <x v="2"/>
    <x v="0"/>
    <s v="Part-Time"/>
    <s v="Zone B"/>
    <s v="Part-Time"/>
    <s v="Involuntary"/>
    <s v="Friend agree stock teach price fish."/>
    <x v="5"/>
    <s v="Shop (Fleet)"/>
  </r>
  <r>
    <n v="1017"/>
    <s v="Julien Whiteh"/>
    <d v="2020-09-07T00:00:00"/>
    <d v="2021-12-15T00:00:00"/>
    <s v="Senior BI Developer"/>
    <s v="Joshua Gonzalez"/>
    <x v="4"/>
    <x v="0"/>
    <s v="Full-Time"/>
    <s v="Zone B"/>
    <s v="Full-Time"/>
    <s v="Involuntary"/>
    <s v="True system strong often experience."/>
    <x v="5"/>
    <s v="Field Operations"/>
  </r>
  <r>
    <n v="1018"/>
    <s v="Alan Haynes"/>
    <d v="2020-06-19T00:00:00"/>
    <d v="2021-12-08T00:00:00"/>
    <s v="Senior BI Developer"/>
    <s v="Justin Sherman"/>
    <x v="0"/>
    <x v="0"/>
    <s v="Part-Time"/>
    <s v="Zone A"/>
    <s v="Part-Time"/>
    <s v="Involuntary"/>
    <s v="When price group admit fall fly around."/>
    <x v="5"/>
    <s v="General - Con"/>
  </r>
  <r>
    <n v="1019"/>
    <s v="Kamryn Herrer"/>
    <d v="2022-10-14T00:00:00"/>
    <d v="2023-07-28T00:00:00"/>
    <s v="Software Engineer"/>
    <s v="Sara Holland"/>
    <x v="1"/>
    <x v="2"/>
    <s v="Full-Time"/>
    <s v="Zone A"/>
    <s v="Temporary"/>
    <s v="Retirement"/>
    <s v="Article tough away forward home. Night author so."/>
    <x v="4"/>
    <s v="Fielders"/>
  </r>
  <r>
    <n v="1020"/>
    <s v="Kelvin Foster"/>
    <d v="2023-06-20T00:00:00"/>
    <d v="2023-07-18T00:00:00"/>
    <s v="Software Engineer"/>
    <s v="Shelia Graham"/>
    <x v="8"/>
    <x v="2"/>
    <s v="Contract"/>
    <s v="Zone C"/>
    <s v="Full-Time"/>
    <s v="Resignation"/>
    <s v="Man issue never strategy will maintain resource."/>
    <x v="4"/>
    <s v="Field Operations"/>
  </r>
  <r>
    <n v="1021"/>
    <s v="Joe Fletch"/>
    <d v="2020-11-09T00:00:00"/>
    <d v="2023-07-17T00:00:00"/>
    <s v="Software Engineer"/>
    <s v="Amanda Hayden"/>
    <x v="3"/>
    <x v="2"/>
    <s v="Full-Time"/>
    <s v="Zone C"/>
    <s v="Full-Time"/>
    <s v="Resignation"/>
    <s v="Section hospital clearly season history."/>
    <x v="4"/>
    <s v="General - Eng"/>
  </r>
  <r>
    <n v="1022"/>
    <s v="Frederick How"/>
    <d v="2022-09-19T00:00:00"/>
    <d v="2024-11-11T00:00:00"/>
    <s v="Software Engineer"/>
    <s v="Nicole Haynes"/>
    <x v="9"/>
    <x v="0"/>
    <s v="Part-Time"/>
    <s v="Zone A"/>
    <s v="Temporary"/>
    <s v="Unknown"/>
    <m/>
    <x v="4"/>
    <s v="Field Operations"/>
  </r>
  <r>
    <n v="1023"/>
    <s v="Nickolas Davila"/>
    <d v="2018-11-09T00:00:00"/>
    <d v="2021-10-10T00:00:00"/>
    <s v="Shared Services Manager"/>
    <s v="Debra Morales"/>
    <x v="5"/>
    <x v="0"/>
    <s v="Contract"/>
    <s v="Zone C"/>
    <s v="Part-Time"/>
    <s v="Voluntary"/>
    <s v="Each wish foot person morning per significant."/>
    <x v="4"/>
    <s v="General - Con"/>
  </r>
  <r>
    <n v="1024"/>
    <s v="Kasey Boye"/>
    <d v="2018-12-30T00:00:00"/>
    <d v="2021-06-23T00:00:00"/>
    <s v="Shared Services Manager"/>
    <s v="Chad Andrews"/>
    <x v="6"/>
    <x v="0"/>
    <s v="Contract"/>
    <s v="Zone A"/>
    <s v="Part-Time"/>
    <s v="Involuntary"/>
    <s v="Free may every real agency as blue maintain."/>
    <x v="4"/>
    <s v="Fielders"/>
  </r>
  <r>
    <n v="1025"/>
    <s v="Giovanni Jenkin"/>
    <d v="2023-05-11T00:00:00"/>
    <d v="2023-05-15T00:00:00"/>
    <s v="Senior BI Developer"/>
    <s v="John Wallace"/>
    <x v="2"/>
    <x v="0"/>
    <s v="Full-Time"/>
    <s v="Zone A"/>
    <s v="Temporary"/>
    <s v="Retirement"/>
    <s v="Quite none ten order."/>
    <x v="5"/>
    <s v="Field Operations"/>
  </r>
  <r>
    <n v="1026"/>
    <s v="Alexis Mos"/>
    <d v="2022-11-03T00:00:00"/>
    <d v="2023-02-09T00:00:00"/>
    <s v="Senior BI Developer"/>
    <s v="Benjamin Frederick"/>
    <x v="4"/>
    <x v="0"/>
    <s v="Contract"/>
    <s v="Zone A"/>
    <s v="Part-Time"/>
    <s v="Resignation"/>
    <s v="Where forward evening huge cost share eat."/>
    <x v="5"/>
    <s v="Engineers"/>
  </r>
  <r>
    <n v="1027"/>
    <s v="Joanna Murphy"/>
    <d v="2020-06-14T00:00:00"/>
    <d v="2021-05-29T00:00:00"/>
    <s v="Senior BI Developer"/>
    <s v="Michael Ramos"/>
    <x v="0"/>
    <x v="0"/>
    <s v="Part-Time"/>
    <s v="Zone A"/>
    <s v="Full-Time"/>
    <s v="Voluntary"/>
    <s v="Open test message part risk."/>
    <x v="5"/>
    <s v="General - Con"/>
  </r>
  <r>
    <n v="1028"/>
    <s v="Joseph Schmid"/>
    <d v="2019-10-15T00:00:00"/>
    <d v="2023-01-01T00:00:00"/>
    <s v="Software Engineer"/>
    <s v="Donna Boone"/>
    <x v="9"/>
    <x v="2"/>
    <s v="Full-Time"/>
    <s v="Zone C"/>
    <s v="Part-Time"/>
    <s v="Resignation"/>
    <s v="Federal less every character section think white."/>
    <x v="4"/>
    <s v="General - Con"/>
  </r>
  <r>
    <n v="1029"/>
    <s v="Brittany Hurley"/>
    <d v="2020-04-28T00:00:00"/>
    <d v="2024-11-11T00:00:00"/>
    <s v="Software Engineer"/>
    <s v="Jeffrey Johnston"/>
    <x v="7"/>
    <x v="0"/>
    <s v="Part-Time"/>
    <s v="Zone B"/>
    <s v="Part-Time"/>
    <s v="Unknown"/>
    <m/>
    <x v="4"/>
    <s v="Field Operations"/>
  </r>
  <r>
    <n v="1030"/>
    <s v="Niko Hamilt"/>
    <d v="2019-10-29T00:00:00"/>
    <d v="2024-11-11T00:00:00"/>
    <s v="Software Engineer"/>
    <s v="Sarah King"/>
    <x v="3"/>
    <x v="0"/>
    <s v="Contract"/>
    <s v="Zone C"/>
    <s v="Temporary"/>
    <s v="Unknown"/>
    <m/>
    <x v="4"/>
    <s v="Field Operations"/>
  </r>
  <r>
    <n v="1031"/>
    <s v="Ruben Martin"/>
    <d v="2021-04-28T00:00:00"/>
    <d v="2024-11-11T00:00:00"/>
    <s v="Software Engineer"/>
    <s v="Cynthia Delgado"/>
    <x v="5"/>
    <x v="0"/>
    <s v="Part-Time"/>
    <s v="Zone B"/>
    <s v="Temporary"/>
    <s v="Unknown"/>
    <m/>
    <x v="4"/>
    <s v="General - Con"/>
  </r>
  <r>
    <n v="1032"/>
    <s v="Kiley Haynes"/>
    <d v="2022-04-19T00:00:00"/>
    <d v="2022-08-26T00:00:00"/>
    <s v="Software Engineer"/>
    <s v="Dominique Bailey"/>
    <x v="9"/>
    <x v="0"/>
    <s v="Full-Time"/>
    <s v="Zone C"/>
    <s v="Part-Time"/>
    <s v="Voluntary"/>
    <s v="Off part culture choose strong public."/>
    <x v="4"/>
    <s v="Aerial"/>
  </r>
  <r>
    <n v="1033"/>
    <s v="Blaine Brooks"/>
    <d v="2023-03-28T00:00:00"/>
    <d v="2024-11-11T00:00:00"/>
    <s v="Shared Services Manager"/>
    <s v="Teresa Meyer"/>
    <x v="5"/>
    <x v="0"/>
    <s v="Contract"/>
    <s v="Zone B"/>
    <s v="Full-Time"/>
    <s v="Unknown"/>
    <m/>
    <x v="4"/>
    <s v="Field Operations"/>
  </r>
  <r>
    <n v="1034"/>
    <s v="Dennis Living"/>
    <d v="2019-05-06T00:00:00"/>
    <d v="2024-11-11T00:00:00"/>
    <s v="Shared Services Manager"/>
    <s v="Sarah Carey"/>
    <x v="6"/>
    <x v="0"/>
    <s v="Full-Time"/>
    <s v="Zone C"/>
    <s v="Part-Time"/>
    <s v="Unknown"/>
    <m/>
    <x v="4"/>
    <s v="Project Management - Con"/>
  </r>
  <r>
    <n v="1035"/>
    <s v="Case Russel"/>
    <d v="2020-10-13T00:00:00"/>
    <d v="2024-11-11T00:00:00"/>
    <s v="Senior BI Developer"/>
    <s v="Taylor Wright"/>
    <x v="2"/>
    <x v="0"/>
    <s v="Full-Time"/>
    <s v="Zone A"/>
    <s v="Temporary"/>
    <s v="Unknown"/>
    <m/>
    <x v="5"/>
    <s v="Underground"/>
  </r>
  <r>
    <n v="1036"/>
    <s v="Kody Jimene"/>
    <d v="2021-07-06T00:00:00"/>
    <d v="2021-11-25T00:00:00"/>
    <s v="Senior BI Developer"/>
    <s v="Daniel Moore"/>
    <x v="4"/>
    <x v="0"/>
    <s v="Part-Time"/>
    <s v="Zone A"/>
    <s v="Part-Time"/>
    <s v="Resignation"/>
    <s v="Teacher door money tend song."/>
    <x v="5"/>
    <s v="Field Operations"/>
  </r>
  <r>
    <n v="1037"/>
    <s v="Zoe Colo"/>
    <d v="2020-09-24T00:00:00"/>
    <d v="2020-11-02T00:00:00"/>
    <s v="Software Engineer"/>
    <s v="Stacey Vargas"/>
    <x v="0"/>
    <x v="2"/>
    <s v="Part-Time"/>
    <s v="Zone C"/>
    <s v="Full-Time"/>
    <s v="Voluntary"/>
    <s v="Accept knowledge drop bar understand."/>
    <x v="4"/>
    <s v="Fielders"/>
  </r>
  <r>
    <n v="1038"/>
    <s v="Courtney Cowa"/>
    <d v="2023-01-18T00:00:00"/>
    <d v="2024-11-11T00:00:00"/>
    <s v="Software Engineer"/>
    <s v="Beth Anderson"/>
    <x v="7"/>
    <x v="0"/>
    <s v="Contract"/>
    <s v="Zone B"/>
    <s v="Part-Time"/>
    <s v="Unknown"/>
    <m/>
    <x v="4"/>
    <s v="Field Operations"/>
  </r>
  <r>
    <n v="1039"/>
    <s v="Nolan Pere"/>
    <d v="2019-08-22T00:00:00"/>
    <d v="2022-03-25T00:00:00"/>
    <s v="Software Engineer"/>
    <s v="Joshua Daniels"/>
    <x v="1"/>
    <x v="2"/>
    <s v="Part-Time"/>
    <s v="Zone B"/>
    <s v="Part-Time"/>
    <s v="Involuntary"/>
    <s v="Under follow guess lot minute able history face."/>
    <x v="4"/>
    <s v="Finance &amp; Accounting"/>
  </r>
  <r>
    <n v="1040"/>
    <s v="Katrina Farrel"/>
    <d v="2019-07-25T00:00:00"/>
    <d v="2022-12-17T00:00:00"/>
    <s v="Software Engineer"/>
    <s v="Mark Mays"/>
    <x v="8"/>
    <x v="2"/>
    <s v="Contract"/>
    <s v="Zone A"/>
    <s v="Part-Time"/>
    <s v="Retirement"/>
    <s v="Main customer television phone staff family."/>
    <x v="4"/>
    <s v="Field Operations"/>
  </r>
  <r>
    <n v="1041"/>
    <s v="Camden Kell"/>
    <d v="2019-11-11T00:00:00"/>
    <d v="2020-01-10T00:00:00"/>
    <s v="Software Engineer"/>
    <s v="Brandon Ortiz"/>
    <x v="3"/>
    <x v="2"/>
    <s v="Full-Time"/>
    <s v="Zone A"/>
    <s v="Full-Time"/>
    <s v="Retirement"/>
    <s v="Suffer consider store find up."/>
    <x v="4"/>
    <s v="Engineers"/>
  </r>
  <r>
    <n v="1042"/>
    <s v="Milo Hoo"/>
    <d v="2022-07-16T00:00:00"/>
    <d v="2024-11-11T00:00:00"/>
    <s v="Software Engineer"/>
    <s v="Cheryl Swanson"/>
    <x v="9"/>
    <x v="0"/>
    <s v="Contract"/>
    <s v="Zone B"/>
    <s v="Temporary"/>
    <s v="Unknown"/>
    <m/>
    <x v="4"/>
    <s v="Field Operations"/>
  </r>
  <r>
    <n v="1043"/>
    <s v="Kale Lan"/>
    <d v="2022-12-19T00:00:00"/>
    <d v="2023-05-10T00:00:00"/>
    <s v="Shared Services Manager"/>
    <s v="Matthew Patel"/>
    <x v="5"/>
    <x v="0"/>
    <s v="Full-Time"/>
    <s v="Zone C"/>
    <s v="Part-Time"/>
    <s v="Resignation"/>
    <s v="Agreement particular scene also war who."/>
    <x v="4"/>
    <s v="Splicing"/>
  </r>
  <r>
    <n v="1044"/>
    <s v="Shyanne Star"/>
    <d v="2020-09-15T00:00:00"/>
    <d v="2024-11-11T00:00:00"/>
    <s v="Shared Services Manager"/>
    <s v="Jennifer Adams"/>
    <x v="6"/>
    <x v="0"/>
    <s v="Contract"/>
    <s v="Zone A"/>
    <s v="Temporary"/>
    <s v="Unknown"/>
    <m/>
    <x v="4"/>
    <s v="Field Operations"/>
  </r>
  <r>
    <n v="1045"/>
    <s v="Elliott Ashley"/>
    <d v="2020-10-04T00:00:00"/>
    <d v="2023-02-27T00:00:00"/>
    <s v="Senior BI Developer"/>
    <s v="Kelly Williams"/>
    <x v="2"/>
    <x v="0"/>
    <s v="Full-Time"/>
    <s v="Zone C"/>
    <s v="Temporary"/>
    <s v="Involuntary"/>
    <s v="Artist technology ever body provide today doctor."/>
    <x v="5"/>
    <s v="Catv"/>
  </r>
  <r>
    <n v="1046"/>
    <s v="Genesis Tod"/>
    <d v="2022-04-23T00:00:00"/>
    <d v="2022-08-03T00:00:00"/>
    <s v="Software Engineer"/>
    <s v="Jose Daniel"/>
    <x v="0"/>
    <x v="2"/>
    <s v="Full-Time"/>
    <s v="Zone A"/>
    <s v="Temporary"/>
    <s v="Involuntary"/>
    <s v="Former treat check special economy."/>
    <x v="4"/>
    <s v="Underground"/>
  </r>
  <r>
    <n v="1047"/>
    <s v="Sincere Jimene"/>
    <d v="2021-11-27T00:00:00"/>
    <d v="2024-11-11T00:00:00"/>
    <s v="Software Engineer"/>
    <s v="Vanessa Ramirez"/>
    <x v="7"/>
    <x v="0"/>
    <s v="Contract"/>
    <s v="Zone A"/>
    <s v="Part-Time"/>
    <s v="Unknown"/>
    <m/>
    <x v="4"/>
    <s v="Field Operations"/>
  </r>
  <r>
    <n v="1048"/>
    <s v="Stephen Daughe"/>
    <d v="2019-11-29T00:00:00"/>
    <d v="2024-11-11T00:00:00"/>
    <s v="Software Engineer"/>
    <s v="Joshua Pittman"/>
    <x v="1"/>
    <x v="0"/>
    <s v="Part-Time"/>
    <s v="Zone A"/>
    <s v="Temporary"/>
    <s v="Unknown"/>
    <m/>
    <x v="4"/>
    <s v="General - Con"/>
  </r>
  <r>
    <n v="1049"/>
    <s v="Demarion Morrow"/>
    <d v="2019-05-30T00:00:00"/>
    <d v="2020-12-19T00:00:00"/>
    <s v="Software Engineer"/>
    <s v="Patricia Brewer"/>
    <x v="8"/>
    <x v="2"/>
    <s v="Part-Time"/>
    <s v="Zone B"/>
    <s v="Part-Time"/>
    <s v="Involuntary"/>
    <s v="Plan capital firm foreign."/>
    <x v="4"/>
    <s v="Field Operations"/>
  </r>
  <r>
    <n v="1050"/>
    <s v="Steven Schnei"/>
    <d v="2020-11-23T00:00:00"/>
    <d v="2024-11-11T00:00:00"/>
    <s v="Software Engineer"/>
    <s v="Jerry Suarez"/>
    <x v="3"/>
    <x v="0"/>
    <s v="Contract"/>
    <s v="Zone B"/>
    <s v="Temporary"/>
    <s v="Unknown"/>
    <m/>
    <x v="4"/>
    <s v="Finance &amp; Accounting"/>
  </r>
  <r>
    <n v="1051"/>
    <s v="Devon Hinton"/>
    <d v="2022-04-08T00:00:00"/>
    <d v="2023-01-11T00:00:00"/>
    <s v="Software Engineer"/>
    <s v="Allison York"/>
    <x v="9"/>
    <x v="0"/>
    <s v="Full-Time"/>
    <s v="Zone C"/>
    <s v="Part-Time"/>
    <s v="Involuntary"/>
    <s v="Her office place."/>
    <x v="4"/>
    <s v="Field Operations"/>
  </r>
  <r>
    <n v="1052"/>
    <s v="Jacquelyn John"/>
    <d v="2021-02-25T00:00:00"/>
    <d v="2021-06-04T00:00:00"/>
    <s v="Shared Services Manager"/>
    <s v="Christopher Romero"/>
    <x v="5"/>
    <x v="0"/>
    <s v="Contract"/>
    <s v="Zone B"/>
    <s v="Part-Time"/>
    <s v="Voluntary"/>
    <s v="Plant enjoy these drive themselves never hit PM."/>
    <x v="4"/>
    <s v="General - Con"/>
  </r>
  <r>
    <n v="1053"/>
    <s v="Blaine Keit"/>
    <d v="2019-03-13T00:00:00"/>
    <d v="2021-04-07T00:00:00"/>
    <s v="Shared Services Manager"/>
    <s v="Timothy Hansen"/>
    <x v="6"/>
    <x v="0"/>
    <s v="Contract"/>
    <s v="Zone C"/>
    <s v="Full-Time"/>
    <s v="Resignation"/>
    <s v="Wind commercial in ahead will realize."/>
    <x v="4"/>
    <s v="Project Management - Con"/>
  </r>
  <r>
    <n v="1054"/>
    <s v="Phillip Salaza"/>
    <d v="2023-02-12T00:00:00"/>
    <d v="2024-11-11T00:00:00"/>
    <s v="Software Engineer"/>
    <s v="Christopher Romero"/>
    <x v="2"/>
    <x v="0"/>
    <s v="Part-Time"/>
    <s v="Zone A"/>
    <s v="Full-Time"/>
    <s v="Unknown"/>
    <m/>
    <x v="4"/>
    <s v="Engineers"/>
  </r>
  <r>
    <n v="1055"/>
    <s v="Chaz Web"/>
    <d v="2018-09-08T00:00:00"/>
    <d v="2024-11-11T00:00:00"/>
    <s v="Software Engineer"/>
    <s v="Alec Hernandez"/>
    <x v="9"/>
    <x v="0"/>
    <s v="Contract"/>
    <s v="Zone C"/>
    <s v="Full-Time"/>
    <s v="Unknown"/>
    <m/>
    <x v="4"/>
    <s v="Field Operations"/>
  </r>
  <r>
    <n v="1056"/>
    <s v="Desmond Anders"/>
    <d v="2021-11-18T00:00:00"/>
    <d v="2024-11-11T00:00:00"/>
    <s v="Software Engineer"/>
    <s v="Kari Bishop"/>
    <x v="7"/>
    <x v="0"/>
    <s v="Contract"/>
    <s v="Zone C"/>
    <s v="Temporary"/>
    <s v="Unknown"/>
    <m/>
    <x v="4"/>
    <s v="Wireline Construction"/>
  </r>
  <r>
    <n v="1057"/>
    <s v="Sophie Decker"/>
    <d v="2023-07-01T00:00:00"/>
    <d v="2024-11-11T00:00:00"/>
    <s v="Software Engineer"/>
    <s v="Justin Grant"/>
    <x v="3"/>
    <x v="0"/>
    <s v="Full-Time"/>
    <s v="Zone A"/>
    <s v="Full-Time"/>
    <s v="Unknown"/>
    <m/>
    <x v="4"/>
    <s v="Wireline Construction"/>
  </r>
  <r>
    <n v="1058"/>
    <s v="Lena Brya"/>
    <d v="2022-04-18T00:00:00"/>
    <d v="2024-11-11T00:00:00"/>
    <s v="Software Engineer"/>
    <s v="Sarah Sims"/>
    <x v="5"/>
    <x v="0"/>
    <s v="Contract"/>
    <s v="Zone C"/>
    <s v="Temporary"/>
    <s v="Unknown"/>
    <m/>
    <x v="4"/>
    <s v="Billable Consultants"/>
  </r>
  <r>
    <n v="1059"/>
    <s v="Kelsie Mccorm"/>
    <d v="2023-04-29T00:00:00"/>
    <d v="2024-11-11T00:00:00"/>
    <s v="Software Engineer"/>
    <s v="Emily Brennan"/>
    <x v="4"/>
    <x v="0"/>
    <s v="Part-Time"/>
    <s v="Zone C"/>
    <s v="Full-Time"/>
    <s v="Unknown"/>
    <m/>
    <x v="4"/>
    <s v="Engineers"/>
  </r>
  <r>
    <n v="1060"/>
    <s v="Frida Living"/>
    <d v="2018-10-10T00:00:00"/>
    <d v="2018-12-25T00:00:00"/>
    <s v="Shared Services Manager"/>
    <s v="Sandra Black"/>
    <x v="0"/>
    <x v="0"/>
    <s v="Part-Time"/>
    <s v="Zone B"/>
    <s v="Full-Time"/>
    <s v="Voluntary"/>
    <s v="Improve center sure Mr respond for recent."/>
    <x v="4"/>
    <s v="General - Con"/>
  </r>
  <r>
    <n v="1061"/>
    <s v="Isai Alvara"/>
    <d v="2022-11-20T00:00:00"/>
    <d v="2024-11-11T00:00:00"/>
    <s v="Shared Services Manager"/>
    <s v="Laura Norman"/>
    <x v="1"/>
    <x v="0"/>
    <s v="Part-Time"/>
    <s v="Zone C"/>
    <s v="Part-Time"/>
    <s v="Unknown"/>
    <m/>
    <x v="4"/>
    <s v="General - Sga"/>
  </r>
  <r>
    <n v="1062"/>
    <s v="Travis Vasque"/>
    <d v="2019-05-18T00:00:00"/>
    <d v="2020-01-14T00:00:00"/>
    <s v="Software Engineer"/>
    <s v="Amanda Hale"/>
    <x v="4"/>
    <x v="2"/>
    <s v="Part-Time"/>
    <s v="Zone A"/>
    <s v="Part-Time"/>
    <s v="Involuntary"/>
    <s v="Rise activity learn step power simple sure."/>
    <x v="4"/>
    <s v="Engineers"/>
  </r>
  <r>
    <n v="1063"/>
    <s v="Jazlene Maynar"/>
    <d v="2021-06-22T00:00:00"/>
    <d v="2024-11-11T00:00:00"/>
    <s v="Software Engineer"/>
    <s v="James Baker"/>
    <x v="0"/>
    <x v="0"/>
    <s v="Full-Time"/>
    <s v="Zone B"/>
    <s v="Temporary"/>
    <s v="Unknown"/>
    <m/>
    <x v="4"/>
    <s v="Aerial"/>
  </r>
  <r>
    <n v="1064"/>
    <s v="Wyatt Donova"/>
    <d v="2022-03-30T00:00:00"/>
    <d v="2022-04-13T00:00:00"/>
    <s v="Software Engineer"/>
    <s v="Terry Durham"/>
    <x v="7"/>
    <x v="2"/>
    <s v="Part-Time"/>
    <s v="Zone A"/>
    <s v="Part-Time"/>
    <s v="Retirement"/>
    <s v="North help rock stage someone book."/>
    <x v="4"/>
    <s v="Field Operations"/>
  </r>
  <r>
    <n v="1065"/>
    <s v="Nathaly Cooper"/>
    <d v="2018-08-28T00:00:00"/>
    <d v="2024-11-11T00:00:00"/>
    <s v="Software Engineer"/>
    <s v="Erik Simon"/>
    <x v="1"/>
    <x v="0"/>
    <s v="Contract"/>
    <s v="Zone C"/>
    <s v="Temporary"/>
    <s v="Unknown"/>
    <m/>
    <x v="4"/>
    <s v="Engineers"/>
  </r>
  <r>
    <n v="1066"/>
    <s v="Gage Week"/>
    <d v="2021-12-27T00:00:00"/>
    <d v="2023-01-05T00:00:00"/>
    <s v="Software Engineer"/>
    <s v="Summer Moreno"/>
    <x v="8"/>
    <x v="0"/>
    <s v="Full-Time"/>
    <s v="Zone C"/>
    <s v="Temporary"/>
    <s v="Voluntary"/>
    <s v="Face garden central since several food."/>
    <x v="4"/>
    <s v="Catv"/>
  </r>
  <r>
    <n v="1067"/>
    <s v="Gavin Fry"/>
    <d v="2020-11-14T00:00:00"/>
    <d v="2024-11-11T00:00:00"/>
    <s v="Software Engineer"/>
    <s v="Carla Cox"/>
    <x v="3"/>
    <x v="0"/>
    <s v="Part-Time"/>
    <s v="Zone A"/>
    <s v="Temporary"/>
    <s v="Unknown"/>
    <m/>
    <x v="4"/>
    <s v="Field Operations"/>
  </r>
  <r>
    <n v="1068"/>
    <s v="Amber Ros"/>
    <d v="2021-10-01T00:00:00"/>
    <d v="2024-11-11T00:00:00"/>
    <s v="Software Engineer"/>
    <s v="Mary Mendoza"/>
    <x v="9"/>
    <x v="0"/>
    <s v="Full-Time"/>
    <s v="Zone B"/>
    <s v="Part-Time"/>
    <s v="Unknown"/>
    <m/>
    <x v="4"/>
    <s v="Wireline Construction"/>
  </r>
  <r>
    <n v="1069"/>
    <s v="Wyatt Edward"/>
    <d v="2018-10-13T00:00:00"/>
    <d v="2023-05-28T00:00:00"/>
    <s v="Shared Services Manager"/>
    <s v="Cassandra Smith"/>
    <x v="5"/>
    <x v="0"/>
    <s v="Full-Time"/>
    <s v="Zone B"/>
    <s v="Part-Time"/>
    <s v="Resignation"/>
    <s v="Really full stand face explain would keep energy."/>
    <x v="4"/>
    <s v="General - Con"/>
  </r>
  <r>
    <n v="1070"/>
    <s v="Karla Ree"/>
    <d v="2018-12-15T00:00:00"/>
    <d v="2022-05-28T00:00:00"/>
    <s v="Shared Services Manager"/>
    <s v="Warren Baker"/>
    <x v="6"/>
    <x v="0"/>
    <s v="Full-Time"/>
    <s v="Zone C"/>
    <s v="Temporary"/>
    <s v="Resignation"/>
    <s v="Or add data indicate account father early these."/>
    <x v="4"/>
    <s v="General - Sga"/>
  </r>
  <r>
    <n v="1071"/>
    <s v="Yadira Mcmill"/>
    <d v="2019-03-28T00:00:00"/>
    <d v="2020-10-17T00:00:00"/>
    <s v="Software Engineer"/>
    <s v="Amy Bell"/>
    <x v="2"/>
    <x v="2"/>
    <s v="Contract"/>
    <s v="Zone A"/>
    <s v="Part-Time"/>
    <s v="Involuntary"/>
    <s v="Guy ten dream. Thing he care series."/>
    <x v="4"/>
    <s v="Field Operations"/>
  </r>
  <r>
    <n v="1072"/>
    <s v="Fernando Mcconn"/>
    <d v="2018-12-27T00:00:00"/>
    <d v="2024-11-11T00:00:00"/>
    <s v="Software Engineer"/>
    <s v="Teresa Lopez"/>
    <x v="4"/>
    <x v="0"/>
    <s v="Part-Time"/>
    <s v="Zone C"/>
    <s v="Part-Time"/>
    <s v="Unknown"/>
    <m/>
    <x v="4"/>
    <s v="Field Operations"/>
  </r>
  <r>
    <n v="1073"/>
    <s v="Sean Bea"/>
    <d v="2019-05-11T00:00:00"/>
    <d v="2024-11-11T00:00:00"/>
    <s v="Software Engineer"/>
    <s v="Kimberly Holland"/>
    <x v="0"/>
    <x v="0"/>
    <s v="Full-Time"/>
    <s v="Zone A"/>
    <s v="Full-Time"/>
    <s v="Unknown"/>
    <m/>
    <x v="4"/>
    <s v="Field Operations"/>
  </r>
  <r>
    <n v="1074"/>
    <s v="Lilianna Mccall"/>
    <d v="2021-02-19T00:00:00"/>
    <d v="2023-02-24T00:00:00"/>
    <s v="Software Engineer"/>
    <s v="Robert Garcia"/>
    <x v="7"/>
    <x v="2"/>
    <s v="Full-Time"/>
    <s v="Zone A"/>
    <s v="Temporary"/>
    <s v="Voluntary"/>
    <s v="Professional usually hospital worker among."/>
    <x v="4"/>
    <s v="General - Con"/>
  </r>
  <r>
    <n v="1075"/>
    <s v="Salvador Thomas"/>
    <d v="2022-11-05T00:00:00"/>
    <d v="2023-04-16T00:00:00"/>
    <s v="Software Engineer"/>
    <s v="Nicholas Martinez"/>
    <x v="1"/>
    <x v="0"/>
    <s v="Part-Time"/>
    <s v="Zone B"/>
    <s v="Full-Time"/>
    <s v="Involuntary"/>
    <s v="Health American identify meeting."/>
    <x v="4"/>
    <s v="Engineers"/>
  </r>
  <r>
    <n v="1076"/>
    <s v="Jair Silv"/>
    <d v="2020-03-22T00:00:00"/>
    <d v="2020-09-28T00:00:00"/>
    <s v="Software Engineer"/>
    <s v="Carlos Barnes"/>
    <x v="8"/>
    <x v="0"/>
    <s v="Contract"/>
    <s v="Zone C"/>
    <s v="Part-Time"/>
    <s v="Retirement"/>
    <s v="Gun bill spend anyone."/>
    <x v="4"/>
    <s v="General - Eng"/>
  </r>
  <r>
    <n v="1077"/>
    <s v="Derek Moreno"/>
    <d v="2019-02-02T00:00:00"/>
    <d v="2024-11-11T00:00:00"/>
    <s v="Software Engineer"/>
    <s v="Allison Jacobs"/>
    <x v="3"/>
    <x v="0"/>
    <s v="Contract"/>
    <s v="Zone B"/>
    <s v="Temporary"/>
    <s v="Unknown"/>
    <m/>
    <x v="4"/>
    <s v="Wireless"/>
  </r>
  <r>
    <n v="1078"/>
    <s v="Litzy Conner"/>
    <d v="2020-02-24T00:00:00"/>
    <d v="2021-06-16T00:00:00"/>
    <s v="Software Engineer"/>
    <s v="Angela Ramsey"/>
    <x v="9"/>
    <x v="0"/>
    <s v="Contract"/>
    <s v="Zone C"/>
    <s v="Temporary"/>
    <s v="Voluntary"/>
    <s v="Crime west best industry right alone begin."/>
    <x v="4"/>
    <s v="Aerial"/>
  </r>
  <r>
    <n v="1079"/>
    <s v="Joanna Burnet"/>
    <d v="2021-04-07T00:00:00"/>
    <d v="2022-05-01T00:00:00"/>
    <s v="Shared Services Manager"/>
    <s v="Malik Smith"/>
    <x v="5"/>
    <x v="0"/>
    <s v="Part-Time"/>
    <s v="Zone B"/>
    <s v="Full-Time"/>
    <s v="Resignation"/>
    <s v="Story knowledge policy. Board tax treatment."/>
    <x v="4"/>
    <s v="Project Management - Eng"/>
  </r>
  <r>
    <n v="1080"/>
    <s v="Abdullah Freder"/>
    <d v="2020-11-14T00:00:00"/>
    <d v="2024-11-11T00:00:00"/>
    <s v="Shared Services Manager"/>
    <s v="Jessica Lewis"/>
    <x v="6"/>
    <x v="0"/>
    <s v="Part-Time"/>
    <s v="Zone C"/>
    <s v="Full-Time"/>
    <s v="Unknown"/>
    <m/>
    <x v="4"/>
    <s v="Fielders"/>
  </r>
  <r>
    <n v="1081"/>
    <s v="Armani Porter"/>
    <d v="2022-01-17T00:00:00"/>
    <d v="2022-08-10T00:00:00"/>
    <s v="Software Engineer"/>
    <s v="Kayla Ibarra"/>
    <x v="1"/>
    <x v="2"/>
    <s v="Contract"/>
    <s v="Zone B"/>
    <s v="Part-Time"/>
    <s v="Involuntary"/>
    <s v="Imagine plant southern sound reduce."/>
    <x v="4"/>
    <s v="General - Con"/>
  </r>
  <r>
    <n v="1082"/>
    <s v="Taylor Sander"/>
    <d v="2021-09-02T00:00:00"/>
    <d v="2023-06-27T00:00:00"/>
    <s v="Software Engineer"/>
    <s v="Ryan Mathews"/>
    <x v="8"/>
    <x v="0"/>
    <s v="Part-Time"/>
    <s v="Zone B"/>
    <s v="Part-Time"/>
    <s v="Retirement"/>
    <s v="Resource top fear shake green view great which."/>
    <x v="4"/>
    <s v="General - Con"/>
  </r>
  <r>
    <n v="1083"/>
    <s v="Iliana Randal"/>
    <d v="2023-07-30T00:00:00"/>
    <d v="2024-11-11T00:00:00"/>
    <s v="Software Engineer"/>
    <s v="Melissa Scott"/>
    <x v="6"/>
    <x v="0"/>
    <s v="Part-Time"/>
    <s v="Zone A"/>
    <s v="Full-Time"/>
    <s v="Unknown"/>
    <m/>
    <x v="4"/>
    <s v="Aerial"/>
  </r>
  <r>
    <n v="1084"/>
    <s v="Luke Hender"/>
    <d v="2023-06-27T00:00:00"/>
    <d v="2024-11-11T00:00:00"/>
    <s v="Software Engineer"/>
    <s v="Robert Schmitt"/>
    <x v="2"/>
    <x v="0"/>
    <s v="Contract"/>
    <s v="Zone C"/>
    <s v="Part-Time"/>
    <s v="Unknown"/>
    <m/>
    <x v="4"/>
    <s v="Executive"/>
  </r>
  <r>
    <n v="1085"/>
    <s v="Madelyn Lamber"/>
    <d v="2022-03-27T00:00:00"/>
    <d v="2024-11-11T00:00:00"/>
    <s v="Software Engineer"/>
    <s v="Patricia Wallace"/>
    <x v="9"/>
    <x v="0"/>
    <s v="Contract"/>
    <s v="Zone B"/>
    <s v="Full-Time"/>
    <s v="Unknown"/>
    <m/>
    <x v="4"/>
    <s v="General - Con"/>
  </r>
  <r>
    <n v="1086"/>
    <s v="Ava Pac"/>
    <d v="2022-08-12T00:00:00"/>
    <d v="2022-10-20T00:00:00"/>
    <s v="Software Engineer"/>
    <s v="Justin Young"/>
    <x v="7"/>
    <x v="0"/>
    <s v="Contract"/>
    <s v="Zone A"/>
    <s v="Temporary"/>
    <s v="Voluntary"/>
    <s v="Thousand both simple network let."/>
    <x v="4"/>
    <s v="Field Operations"/>
  </r>
  <r>
    <n v="1087"/>
    <s v="Delaney Bruc"/>
    <d v="2022-07-08T00:00:00"/>
    <d v="2023-08-04T00:00:00"/>
    <s v="Software Engineer"/>
    <s v="Robert Salinas"/>
    <x v="3"/>
    <x v="0"/>
    <s v="Part-Time"/>
    <s v="Zone A"/>
    <s v="Part-Time"/>
    <s v="Voluntary"/>
    <s v="Party explain perhaps."/>
    <x v="4"/>
    <s v="Field Operations"/>
  </r>
  <r>
    <n v="1088"/>
    <s v="Jair Bulloc"/>
    <d v="2020-08-15T00:00:00"/>
    <d v="2021-01-23T00:00:00"/>
    <s v="Software Engineer"/>
    <s v="Mary Anderson"/>
    <x v="5"/>
    <x v="0"/>
    <s v="Contract"/>
    <s v="Zone B"/>
    <s v="Part-Time"/>
    <s v="Resignation"/>
    <s v="Specific fire rate fly clearly."/>
    <x v="4"/>
    <s v="General - Con"/>
  </r>
  <r>
    <n v="1089"/>
    <s v="Kayla Farrel"/>
    <d v="2023-05-27T00:00:00"/>
    <d v="2023-06-14T00:00:00"/>
    <s v="Software Engineer"/>
    <s v="Jennifer Stevens"/>
    <x v="4"/>
    <x v="0"/>
    <s v="Full-Time"/>
    <s v="Zone A"/>
    <s v="Temporary"/>
    <s v="Involuntary"/>
    <s v="Your plant win seem hair him career style."/>
    <x v="4"/>
    <s v="Wireline Construction"/>
  </r>
  <r>
    <n v="1090"/>
    <s v="Taylor Gamble"/>
    <d v="2023-01-02T00:00:00"/>
    <d v="2024-11-11T00:00:00"/>
    <s v="Shared Services Manager"/>
    <s v="Jennifer Murphy"/>
    <x v="0"/>
    <x v="0"/>
    <s v="Part-Time"/>
    <s v="Zone C"/>
    <s v="Full-Time"/>
    <s v="Unknown"/>
    <m/>
    <x v="4"/>
    <s v="Field Operations"/>
  </r>
  <r>
    <n v="1091"/>
    <s v="Carl Desimo"/>
    <d v="2018-11-16T00:00:00"/>
    <d v="2021-04-03T00:00:00"/>
    <s v="Production Technician I"/>
    <s v="Daniel Booth"/>
    <x v="9"/>
    <x v="0"/>
    <s v="Contract"/>
    <s v="Zone B"/>
    <s v="Temporary"/>
    <s v="Involuntary"/>
    <s v="Fine use card current agent."/>
    <x v="0"/>
    <s v="General - Sga"/>
  </r>
  <r>
    <n v="1092"/>
    <s v="Sophia Theams"/>
    <d v="2022-07-12T00:00:00"/>
    <d v="2024-11-11T00:00:00"/>
    <s v="Production Technician I"/>
    <s v="Martin Jackson"/>
    <x v="9"/>
    <x v="0"/>
    <s v="Part-Time"/>
    <s v="Zone C"/>
    <s v="Full-Time"/>
    <s v="Unknown"/>
    <m/>
    <x v="0"/>
    <s v="Field Operations"/>
  </r>
  <r>
    <n v="1093"/>
    <s v="Kara Harris"/>
    <d v="2022-12-16T00:00:00"/>
    <d v="2024-11-11T00:00:00"/>
    <s v="Production Technician I"/>
    <s v="Elizabeth Richards"/>
    <x v="6"/>
    <x v="0"/>
    <s v="Contract"/>
    <s v="Zone B"/>
    <s v="Part-Time"/>
    <s v="Unknown"/>
    <m/>
    <x v="0"/>
    <s v="Engineers"/>
  </r>
  <r>
    <n v="1094"/>
    <s v="Ming Huyn"/>
    <d v="2023-05-08T00:00:00"/>
    <d v="2024-11-11T00:00:00"/>
    <s v="Production Technician II"/>
    <s v="Jose Bray"/>
    <x v="1"/>
    <x v="0"/>
    <s v="Part-Time"/>
    <s v="Zone A"/>
    <s v="Full-Time"/>
    <s v="Unknown"/>
    <m/>
    <x v="0"/>
    <s v="Field Operations"/>
  </r>
  <r>
    <n v="1095"/>
    <s v="Karen Mancus"/>
    <d v="2023-04-07T00:00:00"/>
    <d v="2024-11-11T00:00:00"/>
    <s v="Production Technician II"/>
    <s v="Jamie Frye"/>
    <x v="5"/>
    <x v="0"/>
    <s v="Full-Time"/>
    <s v="Zone A"/>
    <s v="Temporary"/>
    <s v="Unknown"/>
    <m/>
    <x v="0"/>
    <s v="Engineers"/>
  </r>
  <r>
    <n v="1096"/>
    <s v="Linda Anders"/>
    <d v="2022-02-15T00:00:00"/>
    <d v="2022-10-19T00:00:00"/>
    <s v="Production Technician I"/>
    <s v="Adam Hunt"/>
    <x v="9"/>
    <x v="0"/>
    <s v="Part-Time"/>
    <s v="Zone C"/>
    <s v="Part-Time"/>
    <s v="Voluntary"/>
    <s v="Issue loss day provide everyone white."/>
    <x v="0"/>
    <s v="Shop (Fleet)"/>
  </r>
  <r>
    <n v="1097"/>
    <s v="Nilson Fernan"/>
    <d v="2023-07-17T00:00:00"/>
    <d v="2023-08-03T00:00:00"/>
    <s v="Production Technician I"/>
    <s v="Jeffrey Saunders"/>
    <x v="7"/>
    <x v="0"/>
    <s v="Contract"/>
    <s v="Zone B"/>
    <s v="Part-Time"/>
    <s v="Involuntary"/>
    <s v="Blue star hospital work."/>
    <x v="0"/>
    <s v="Field Operations"/>
  </r>
  <r>
    <n v="1098"/>
    <s v="Alain Robins"/>
    <d v="2019-05-03T00:00:00"/>
    <d v="2023-06-02T00:00:00"/>
    <s v="Production Technician I"/>
    <s v="Stephanie Griffin"/>
    <x v="2"/>
    <x v="2"/>
    <s v="Part-Time"/>
    <s v="Zone A"/>
    <s v="Temporary"/>
    <s v="Involuntary"/>
    <s v="Meet fight night. Image room nation."/>
    <x v="0"/>
    <s v="General - Eng"/>
  </r>
  <r>
    <n v="1099"/>
    <s v="Seffi Shield"/>
    <d v="2022-03-25T00:00:00"/>
    <d v="2022-04-22T00:00:00"/>
    <s v="Production Technician I"/>
    <s v="Robert Sullivan"/>
    <x v="7"/>
    <x v="0"/>
    <s v="Part-Time"/>
    <s v="Zone A"/>
    <s v="Part-Time"/>
    <s v="Retirement"/>
    <s v="Person say might throw war scientist."/>
    <x v="0"/>
    <s v="Field Operations"/>
  </r>
  <r>
    <n v="1100"/>
    <s v="Horia Ndz"/>
    <d v="2020-04-07T00:00:00"/>
    <d v="2024-11-11T00:00:00"/>
    <s v="Production Technician I"/>
    <s v="Charles Delacruz"/>
    <x v="1"/>
    <x v="0"/>
    <s v="Full-Time"/>
    <s v="Zone C"/>
    <s v="Temporary"/>
    <s v="Unknown"/>
    <m/>
    <x v="0"/>
    <s v="Field Operations"/>
  </r>
  <r>
    <n v="1101"/>
    <s v="Evelyn Girifa"/>
    <d v="2021-03-10T00:00:00"/>
    <d v="2024-11-11T00:00:00"/>
    <s v="Production Technician I"/>
    <s v="John Alvarez"/>
    <x v="3"/>
    <x v="0"/>
    <s v="Full-Time"/>
    <s v="Zone A"/>
    <s v="Part-Time"/>
    <s v="Unknown"/>
    <m/>
    <x v="0"/>
    <s v="Engineers"/>
  </r>
  <r>
    <n v="1102"/>
    <s v="Ermine Pellet"/>
    <d v="2019-08-04T00:00:00"/>
    <d v="2024-11-11T00:00:00"/>
    <s v="Production Technician II"/>
    <s v="Margaret Lee"/>
    <x v="1"/>
    <x v="0"/>
    <s v="Part-Time"/>
    <s v="Zone A"/>
    <s v="Part-Time"/>
    <s v="Unknown"/>
    <m/>
    <x v="0"/>
    <s v="General - Con"/>
  </r>
  <r>
    <n v="1103"/>
    <s v="Samuel MacLen"/>
    <d v="2021-04-11T00:00:00"/>
    <d v="2023-05-27T00:00:00"/>
    <s v="Production Technician I"/>
    <s v="Chad Moreno"/>
    <x v="4"/>
    <x v="2"/>
    <s v="Full-Time"/>
    <s v="Zone C"/>
    <s v="Temporary"/>
    <s v="Involuntary"/>
    <s v="Garden sit drive assume large seat."/>
    <x v="0"/>
    <s v="Splicing"/>
  </r>
  <r>
    <n v="1104"/>
    <s v="Sean Bernst"/>
    <d v="2019-06-16T00:00:00"/>
    <d v="2024-11-11T00:00:00"/>
    <s v="Production Technician I"/>
    <s v="Matthew West"/>
    <x v="9"/>
    <x v="0"/>
    <s v="Part-Time"/>
    <s v="Zone C"/>
    <s v="Temporary"/>
    <s v="Unknown"/>
    <m/>
    <x v="0"/>
    <s v="General - Eng"/>
  </r>
  <r>
    <n v="1105"/>
    <s v="Shakira Perr"/>
    <d v="2020-10-08T00:00:00"/>
    <d v="2022-12-04T00:00:00"/>
    <s v="Production Technician I"/>
    <s v="Mark Jacobs"/>
    <x v="2"/>
    <x v="2"/>
    <s v="Contract"/>
    <s v="Zone A"/>
    <s v="Full-Time"/>
    <s v="Voluntary"/>
    <s v="Others suggest generation budget large west real."/>
    <x v="0"/>
    <s v="General - Con"/>
  </r>
  <r>
    <n v="1106"/>
    <s v="Michael J Fitzpa"/>
    <d v="2021-08-18T00:00:00"/>
    <d v="2024-11-11T00:00:00"/>
    <s v="Production Technician II"/>
    <s v="Isaac Long"/>
    <x v="4"/>
    <x v="0"/>
    <s v="Full-Time"/>
    <s v="Zone B"/>
    <s v="Temporary"/>
    <s v="Unknown"/>
    <m/>
    <x v="0"/>
    <s v="Aerial"/>
  </r>
  <r>
    <n v="1107"/>
    <s v="Cybil Trzeci"/>
    <d v="2020-03-16T00:00:00"/>
    <d v="2024-11-11T00:00:00"/>
    <s v="Production Technician II"/>
    <s v="Amanda Marshall"/>
    <x v="4"/>
    <x v="0"/>
    <s v="Contract"/>
    <s v="Zone A"/>
    <s v="Part-Time"/>
    <s v="Unknown"/>
    <m/>
    <x v="0"/>
    <s v="Wireline Construction"/>
  </r>
  <r>
    <n v="1108"/>
    <s v="Barry Wilber"/>
    <d v="2019-01-24T00:00:00"/>
    <d v="2024-11-11T00:00:00"/>
    <s v="Production Technician I"/>
    <s v="Danielle Jones"/>
    <x v="3"/>
    <x v="0"/>
    <s v="Full-Time"/>
    <s v="Zone A"/>
    <s v="Full-Time"/>
    <s v="Unknown"/>
    <m/>
    <x v="0"/>
    <s v="General - Con"/>
  </r>
  <r>
    <n v="1109"/>
    <s v="Enola Chivuk"/>
    <d v="2022-06-11T00:00:00"/>
    <d v="2022-09-25T00:00:00"/>
    <s v="Production Technician I"/>
    <s v="Timothy Moore"/>
    <x v="1"/>
    <x v="2"/>
    <s v="Full-Time"/>
    <s v="Zone C"/>
    <s v="Part-Time"/>
    <s v="Retirement"/>
    <s v="Large although outside technology office."/>
    <x v="0"/>
    <s v="Field Operations"/>
  </r>
  <r>
    <n v="1110"/>
    <s v="Joelle Burk"/>
    <d v="2022-07-02T00:00:00"/>
    <d v="2024-11-11T00:00:00"/>
    <s v="Production Technician II"/>
    <s v="Joshua Vasquez"/>
    <x v="6"/>
    <x v="0"/>
    <s v="Full-Time"/>
    <s v="Zone B"/>
    <s v="Temporary"/>
    <s v="Unknown"/>
    <m/>
    <x v="0"/>
    <s v="General - Con"/>
  </r>
  <r>
    <n v="1111"/>
    <s v="Alexandra Kirill"/>
    <d v="2019-09-08T00:00:00"/>
    <d v="2020-08-29T00:00:00"/>
    <s v="Production Technician I"/>
    <s v="Mark Hernandez"/>
    <x v="4"/>
    <x v="2"/>
    <s v="Full-Time"/>
    <s v="Zone A"/>
    <s v="Part-Time"/>
    <s v="Retirement"/>
    <s v="Gun fly subject those. Must member financial."/>
    <x v="0"/>
    <s v="Splicing"/>
  </r>
  <r>
    <n v="1112"/>
    <s v="Celeste Johnso"/>
    <d v="2022-07-10T00:00:00"/>
    <d v="2024-11-11T00:00:00"/>
    <s v="Production Technician I"/>
    <s v="Kristi Andrews"/>
    <x v="8"/>
    <x v="0"/>
    <s v="Full-Time"/>
    <s v="Zone A"/>
    <s v="Part-Time"/>
    <s v="Unknown"/>
    <m/>
    <x v="0"/>
    <s v="Engineers"/>
  </r>
  <r>
    <n v="1113"/>
    <s v="Nathalia Hendri"/>
    <d v="2022-04-24T00:00:00"/>
    <d v="2024-11-11T00:00:00"/>
    <s v="Production Technician I"/>
    <s v="Kenneth Carter"/>
    <x v="6"/>
    <x v="0"/>
    <s v="Contract"/>
    <s v="Zone B"/>
    <s v="Part-Time"/>
    <s v="Unknown"/>
    <m/>
    <x v="0"/>
    <s v="General - Con"/>
  </r>
  <r>
    <n v="1114"/>
    <s v="Justus Bowe"/>
    <d v="2020-03-31T00:00:00"/>
    <d v="2024-11-11T00:00:00"/>
    <s v="Production Technician I"/>
    <s v="John Smith"/>
    <x v="2"/>
    <x v="0"/>
    <s v="Full-Time"/>
    <s v="Zone C"/>
    <s v="Part-Time"/>
    <s v="Unknown"/>
    <m/>
    <x v="0"/>
    <s v="General - Con"/>
  </r>
  <r>
    <n v="1115"/>
    <s v="Marcus Bender"/>
    <d v="2019-03-23T00:00:00"/>
    <d v="2024-11-11T00:00:00"/>
    <s v="Production Technician I"/>
    <s v="Bradley Butler"/>
    <x v="9"/>
    <x v="0"/>
    <s v="Contract"/>
    <s v="Zone A"/>
    <s v="Part-Time"/>
    <s v="Unknown"/>
    <m/>
    <x v="0"/>
    <s v="Field Operations"/>
  </r>
  <r>
    <n v="1116"/>
    <s v="Ryker Loga"/>
    <d v="2019-03-09T00:00:00"/>
    <d v="2023-07-12T00:00:00"/>
    <s v="Production Technician I"/>
    <s v="Ryan Jenkins"/>
    <x v="7"/>
    <x v="2"/>
    <s v="Full-Time"/>
    <s v="Zone A"/>
    <s v="Full-Time"/>
    <s v="Voluntary"/>
    <s v="Maintain program process present knowledge PM."/>
    <x v="0"/>
    <s v="Field Operations"/>
  </r>
  <r>
    <n v="1117"/>
    <s v="Payten Middle"/>
    <d v="2019-02-21T00:00:00"/>
    <d v="2019-03-06T00:00:00"/>
    <s v="Production Technician I"/>
    <s v="Dennis Martinez"/>
    <x v="3"/>
    <x v="2"/>
    <s v="Full-Time"/>
    <s v="Zone C"/>
    <s v="Temporary"/>
    <s v="Resignation"/>
    <s v="Place impact which although."/>
    <x v="0"/>
    <s v="General - Con"/>
  </r>
  <r>
    <n v="1118"/>
    <s v="Harrison Hun"/>
    <d v="2019-10-04T00:00:00"/>
    <d v="2022-11-26T00:00:00"/>
    <s v="Production Technician I"/>
    <s v="Stephen Parks"/>
    <x v="5"/>
    <x v="0"/>
    <s v="Full-Time"/>
    <s v="Zone B"/>
    <s v="Temporary"/>
    <s v="Retirement"/>
    <s v="Power picture early anyone."/>
    <x v="0"/>
    <s v="Engineers"/>
  </r>
  <r>
    <n v="1119"/>
    <s v="Orlando Hender"/>
    <d v="2019-11-24T00:00:00"/>
    <d v="2020-12-20T00:00:00"/>
    <s v="Production Technician I"/>
    <s v="Brenda Garza DDS"/>
    <x v="4"/>
    <x v="0"/>
    <s v="Part-Time"/>
    <s v="Zone C"/>
    <s v="Part-Time"/>
    <s v="Involuntary"/>
    <s v="City mouth training radio Mrs."/>
    <x v="0"/>
    <s v="Field Operations"/>
  </r>
  <r>
    <n v="1120"/>
    <s v="Darian Pott"/>
    <d v="2020-08-17T00:00:00"/>
    <d v="2024-11-11T00:00:00"/>
    <s v="Production Technician I"/>
    <s v="Ms. Diane Bradshaw DVM"/>
    <x v="0"/>
    <x v="0"/>
    <s v="Part-Time"/>
    <s v="Zone B"/>
    <s v="Temporary"/>
    <s v="Unknown"/>
    <m/>
    <x v="0"/>
    <s v="People Services"/>
  </r>
  <r>
    <n v="1121"/>
    <s v="Isabela Collin"/>
    <d v="2021-03-16T00:00:00"/>
    <d v="2024-11-11T00:00:00"/>
    <s v="Production Manager"/>
    <s v="Alyssa Gill"/>
    <x v="1"/>
    <x v="0"/>
    <s v="Part-Time"/>
    <s v="Zone C"/>
    <s v="Full-Time"/>
    <s v="Unknown"/>
    <m/>
    <x v="0"/>
    <s v="Aerial"/>
  </r>
  <r>
    <n v="1122"/>
    <s v="Sierra Macias"/>
    <d v="2021-11-16T00:00:00"/>
    <d v="2022-08-26T00:00:00"/>
    <s v="Production Manager"/>
    <s v="Miss Haley Duke DVM"/>
    <x v="8"/>
    <x v="0"/>
    <s v="Contract"/>
    <s v="Zone C"/>
    <s v="Part-Time"/>
    <s v="Retirement"/>
    <s v="Food ball huge out simply according."/>
    <x v="0"/>
    <s v="General - Con"/>
  </r>
  <r>
    <n v="1123"/>
    <s v="Giuliana Farmer"/>
    <d v="2022-05-03T00:00:00"/>
    <d v="2024-11-11T00:00:00"/>
    <s v="Production Manager"/>
    <s v="Barbara Gardner"/>
    <x v="6"/>
    <x v="0"/>
    <s v="Full-Time"/>
    <s v="Zone B"/>
    <s v="Full-Time"/>
    <s v="Unknown"/>
    <m/>
    <x v="0"/>
    <s v="Field Operations"/>
  </r>
  <r>
    <n v="1124"/>
    <s v="Pierce Robbin"/>
    <d v="2019-12-24T00:00:00"/>
    <d v="2022-11-11T00:00:00"/>
    <s v="Production Manager"/>
    <s v="Monique Hudson DDS"/>
    <x v="2"/>
    <x v="0"/>
    <s v="Full-Time"/>
    <s v="Zone A"/>
    <s v="Full-Time"/>
    <s v="Involuntary"/>
    <s v="Strategy fear tough wife here now."/>
    <x v="0"/>
    <s v="Engineers"/>
  </r>
  <r>
    <n v="1125"/>
    <s v="Lamont Bridge"/>
    <d v="2021-10-21T00:00:00"/>
    <d v="2024-11-11T00:00:00"/>
    <s v="Production Technician II"/>
    <s v="Angela Peterson"/>
    <x v="5"/>
    <x v="0"/>
    <s v="Contract"/>
    <s v="Zone B"/>
    <s v="Part-Time"/>
    <s v="Unknown"/>
    <m/>
    <x v="0"/>
    <s v="Aerial"/>
  </r>
  <r>
    <n v="1126"/>
    <s v="Gretchen Richar"/>
    <d v="2018-09-08T00:00:00"/>
    <d v="2020-03-06T00:00:00"/>
    <s v="Production Technician II"/>
    <s v="Tony Pratt"/>
    <x v="6"/>
    <x v="2"/>
    <s v="Part-Time"/>
    <s v="Zone C"/>
    <s v="Temporary"/>
    <s v="Retirement"/>
    <s v="Feeling usually west peace money political the."/>
    <x v="0"/>
    <s v="Engineers"/>
  </r>
  <r>
    <n v="1127"/>
    <s v="Axel Har"/>
    <d v="2019-02-26T00:00:00"/>
    <d v="2024-11-11T00:00:00"/>
    <s v="Production Technician II"/>
    <s v="Keith Lyons"/>
    <x v="2"/>
    <x v="0"/>
    <s v="Full-Time"/>
    <s v="Zone A"/>
    <s v="Full-Time"/>
    <s v="Unknown"/>
    <m/>
    <x v="0"/>
    <s v="General - Con"/>
  </r>
  <r>
    <n v="1128"/>
    <s v="Emma Escoba"/>
    <d v="2023-04-21T00:00:00"/>
    <d v="2024-11-11T00:00:00"/>
    <s v="Production Technician II"/>
    <s v="Kevin Calderon"/>
    <x v="4"/>
    <x v="0"/>
    <s v="Part-Time"/>
    <s v="Zone B"/>
    <s v="Part-Time"/>
    <s v="Unknown"/>
    <m/>
    <x v="0"/>
    <s v="General - Con"/>
  </r>
  <r>
    <n v="1129"/>
    <s v="Maximilian Crai"/>
    <d v="2019-09-19T00:00:00"/>
    <d v="2021-10-23T00:00:00"/>
    <s v="Production Technician II"/>
    <s v="Laura Reid"/>
    <x v="0"/>
    <x v="2"/>
    <s v="Full-Time"/>
    <s v="Zone B"/>
    <s v="Part-Time"/>
    <s v="Resignation"/>
    <s v="Mission media writer cell."/>
    <x v="0"/>
    <s v="Field Operations"/>
  </r>
  <r>
    <n v="1130"/>
    <s v="Erik Padill"/>
    <d v="2020-12-23T00:00:00"/>
    <d v="2024-11-11T00:00:00"/>
    <s v="Production Technician I"/>
    <s v="Stacey Fowler"/>
    <x v="7"/>
    <x v="0"/>
    <s v="Contract"/>
    <s v="Zone A"/>
    <s v="Part-Time"/>
    <s v="Unknown"/>
    <m/>
    <x v="0"/>
    <s v="Technology / It"/>
  </r>
  <r>
    <n v="1131"/>
    <s v="Gilbert Duff"/>
    <d v="2019-03-29T00:00:00"/>
    <d v="2024-11-11T00:00:00"/>
    <s v="Production Technician I"/>
    <s v="Stephen Hebert"/>
    <x v="1"/>
    <x v="0"/>
    <s v="Part-Time"/>
    <s v="Zone B"/>
    <s v="Part-Time"/>
    <s v="Unknown"/>
    <m/>
    <x v="0"/>
    <s v="Splicing"/>
  </r>
  <r>
    <n v="1132"/>
    <s v="Raymond Ayer"/>
    <d v="2021-05-15T00:00:00"/>
    <d v="2023-05-03T00:00:00"/>
    <s v="Production Technician I"/>
    <s v="James Burgess"/>
    <x v="6"/>
    <x v="2"/>
    <s v="Contract"/>
    <s v="Zone B"/>
    <s v="Full-Time"/>
    <s v="Involuntary"/>
    <s v="Note claim hundred central bad."/>
    <x v="0"/>
    <s v="Aerial"/>
  </r>
  <r>
    <n v="1133"/>
    <s v="Vincent Wyat"/>
    <d v="2022-03-14T00:00:00"/>
    <d v="2022-10-02T00:00:00"/>
    <s v="Production Technician I"/>
    <s v="Jordan Robinson"/>
    <x v="2"/>
    <x v="2"/>
    <s v="Full-Time"/>
    <s v="Zone B"/>
    <s v="Part-Time"/>
    <s v="Voluntary"/>
    <s v="Field year certainly data sense table yes."/>
    <x v="0"/>
    <s v="Aerial"/>
  </r>
  <r>
    <n v="1134"/>
    <s v="Micah Stanle"/>
    <d v="2021-12-06T00:00:00"/>
    <d v="2022-01-08T00:00:00"/>
    <s v="Production Technician I"/>
    <s v="Matthew Baker"/>
    <x v="4"/>
    <x v="2"/>
    <s v="Part-Time"/>
    <s v="Zone C"/>
    <s v="Temporary"/>
    <s v="Retirement"/>
    <s v="For majority down."/>
    <x v="0"/>
    <s v="General - Con"/>
  </r>
  <r>
    <n v="1135"/>
    <s v="Evan Che"/>
    <d v="2021-10-27T00:00:00"/>
    <d v="2024-11-11T00:00:00"/>
    <s v="Production Technician I"/>
    <s v="Anita Dudley"/>
    <x v="0"/>
    <x v="0"/>
    <s v="Full-Time"/>
    <s v="Zone A"/>
    <s v="Temporary"/>
    <s v="Unknown"/>
    <m/>
    <x v="0"/>
    <s v="Engineers"/>
  </r>
  <r>
    <n v="1136"/>
    <s v="Serenity Thornt"/>
    <d v="2023-04-01T00:00:00"/>
    <d v="2024-11-11T00:00:00"/>
    <s v="Production Technician I"/>
    <s v="Marilyn Cook"/>
    <x v="7"/>
    <x v="0"/>
    <s v="Full-Time"/>
    <s v="Zone A"/>
    <s v="Temporary"/>
    <s v="Unknown"/>
    <m/>
    <x v="0"/>
    <s v="Field Operations"/>
  </r>
  <r>
    <n v="1137"/>
    <s v="Talan Riva"/>
    <d v="2019-05-29T00:00:00"/>
    <d v="2024-11-11T00:00:00"/>
    <s v="Production Technician I"/>
    <s v="Brian Hamilton"/>
    <x v="1"/>
    <x v="0"/>
    <s v="Full-Time"/>
    <s v="Zone C"/>
    <s v="Part-Time"/>
    <s v="Unknown"/>
    <m/>
    <x v="0"/>
    <s v="Field Operations"/>
  </r>
  <r>
    <n v="1138"/>
    <s v="Calvin Brau"/>
    <d v="2019-07-12T00:00:00"/>
    <d v="2022-07-12T00:00:00"/>
    <s v="Production Technician I"/>
    <s v="David Park"/>
    <x v="8"/>
    <x v="0"/>
    <s v="Full-Time"/>
    <s v="Zone B"/>
    <s v="Temporary"/>
    <s v="Involuntary"/>
    <s v="It stay center free vote."/>
    <x v="0"/>
    <s v="General - Eng"/>
  </r>
  <r>
    <n v="1139"/>
    <s v="Cale Bender"/>
    <d v="2018-08-10T00:00:00"/>
    <d v="2022-02-21T00:00:00"/>
    <s v="Production Technician I"/>
    <s v="Victoria Campbell"/>
    <x v="3"/>
    <x v="0"/>
    <s v="Contract"/>
    <s v="Zone A"/>
    <s v="Temporary"/>
    <s v="Involuntary"/>
    <s v="Most could result else think this window."/>
    <x v="0"/>
    <s v="Splicing"/>
  </r>
  <r>
    <n v="1140"/>
    <s v="Kirsten Vanc"/>
    <d v="2021-09-29T00:00:00"/>
    <d v="2024-11-11T00:00:00"/>
    <s v="Production Technician I"/>
    <s v="Anthony Steele"/>
    <x v="9"/>
    <x v="0"/>
    <s v="Part-Time"/>
    <s v="Zone C"/>
    <s v="Full-Time"/>
    <s v="Unknown"/>
    <m/>
    <x v="0"/>
    <s v="Engineers"/>
  </r>
  <r>
    <n v="1141"/>
    <s v="Cade Co"/>
    <d v="2021-08-05T00:00:00"/>
    <d v="2024-11-11T00:00:00"/>
    <s v="Production Technician I"/>
    <s v="Terry Henson"/>
    <x v="5"/>
    <x v="0"/>
    <s v="Contract"/>
    <s v="Zone A"/>
    <s v="Full-Time"/>
    <s v="Unknown"/>
    <m/>
    <x v="0"/>
    <s v="Field Operations"/>
  </r>
  <r>
    <n v="1142"/>
    <s v="Ibrahim Wolf"/>
    <d v="2023-08-02T00:00:00"/>
    <d v="2024-11-11T00:00:00"/>
    <s v="Production Manager"/>
    <s v="Katie Lucas"/>
    <x v="6"/>
    <x v="0"/>
    <s v="Full-Time"/>
    <s v="Zone B"/>
    <s v="Temporary"/>
    <s v="Unknown"/>
    <m/>
    <x v="0"/>
    <s v="Project Management - Con"/>
  </r>
  <r>
    <n v="1143"/>
    <s v="Elianna Schmit"/>
    <d v="2018-09-02T00:00:00"/>
    <d v="2021-07-28T00:00:00"/>
    <s v="Production Manager"/>
    <s v="Margaret Gamble"/>
    <x v="2"/>
    <x v="0"/>
    <s v="Contract"/>
    <s v="Zone A"/>
    <s v="Full-Time"/>
    <s v="Resignation"/>
    <s v="Year total care thousand what each."/>
    <x v="0"/>
    <s v="Field Operations"/>
  </r>
  <r>
    <n v="1144"/>
    <s v="Colby Wolf"/>
    <d v="2019-10-13T00:00:00"/>
    <d v="2024-11-11T00:00:00"/>
    <s v="Production Manager"/>
    <s v="Heidi Wang"/>
    <x v="4"/>
    <x v="0"/>
    <s v="Part-Time"/>
    <s v="Zone B"/>
    <s v="Part-Time"/>
    <s v="Unknown"/>
    <m/>
    <x v="0"/>
    <s v="Wireline Construction"/>
  </r>
  <r>
    <n v="1145"/>
    <s v="Autumn Barrer"/>
    <d v="2020-09-24T00:00:00"/>
    <d v="2024-11-11T00:00:00"/>
    <s v="Production Technician II"/>
    <s v="David Moore"/>
    <x v="3"/>
    <x v="0"/>
    <s v="Contract"/>
    <s v="Zone B"/>
    <s v="Full-Time"/>
    <s v="Unknown"/>
    <m/>
    <x v="0"/>
    <s v="Shop (Fleet)"/>
  </r>
  <r>
    <n v="1146"/>
    <s v="Emmalee Cervan"/>
    <d v="2023-08-06T00:00:00"/>
    <d v="2024-11-11T00:00:00"/>
    <s v="Production Technician II"/>
    <s v="Richard Harvey"/>
    <x v="7"/>
    <x v="0"/>
    <s v="Contract"/>
    <s v="Zone C"/>
    <s v="Part-Time"/>
    <s v="Unknown"/>
    <m/>
    <x v="0"/>
    <s v="Field Operations"/>
  </r>
  <r>
    <n v="1147"/>
    <s v="Ernest Willis"/>
    <d v="2019-06-11T00:00:00"/>
    <d v="2022-02-27T00:00:00"/>
    <s v="Production Technician II"/>
    <s v="Lisa Shaw"/>
    <x v="9"/>
    <x v="2"/>
    <s v="Full-Time"/>
    <s v="Zone B"/>
    <s v="Full-Time"/>
    <s v="Involuntary"/>
    <s v="By small force myself team industry."/>
    <x v="0"/>
    <s v="General - Con"/>
  </r>
  <r>
    <n v="1148"/>
    <s v="Jaxon Anders"/>
    <d v="2019-02-14T00:00:00"/>
    <d v="2024-11-11T00:00:00"/>
    <s v="Production Technician II"/>
    <s v="Christopher Adams"/>
    <x v="2"/>
    <x v="0"/>
    <s v="Part-Time"/>
    <s v="Zone A"/>
    <s v="Temporary"/>
    <s v="Unknown"/>
    <m/>
    <x v="0"/>
    <s v="Wireline Construction"/>
  </r>
  <r>
    <n v="1149"/>
    <s v="Precious Caldwe"/>
    <d v="2022-03-17T00:00:00"/>
    <d v="2024-11-11T00:00:00"/>
    <s v="Production Technician II"/>
    <s v="Brittany Brown"/>
    <x v="6"/>
    <x v="0"/>
    <s v="Part-Time"/>
    <s v="Zone C"/>
    <s v="Temporary"/>
    <s v="Unknown"/>
    <m/>
    <x v="0"/>
    <s v="Field Operations"/>
  </r>
  <r>
    <n v="1150"/>
    <s v="Yahir Serran"/>
    <d v="2020-08-05T00:00:00"/>
    <d v="2024-11-11T00:00:00"/>
    <s v="Production Technician I"/>
    <s v="Riley Schultz"/>
    <x v="8"/>
    <x v="0"/>
    <s v="Part-Time"/>
    <s v="Zone A"/>
    <s v="Full-Time"/>
    <s v="Unknown"/>
    <m/>
    <x v="0"/>
    <s v="Aerial"/>
  </r>
  <r>
    <n v="1151"/>
    <s v="Krystal Peters"/>
    <d v="2022-08-23T00:00:00"/>
    <d v="2024-11-11T00:00:00"/>
    <s v="Production Technician I"/>
    <s v="Bradley Mitchell"/>
    <x v="1"/>
    <x v="0"/>
    <s v="Part-Time"/>
    <s v="Zone A"/>
    <s v="Part-Time"/>
    <s v="Unknown"/>
    <m/>
    <x v="0"/>
    <s v="Field Operations"/>
  </r>
  <r>
    <n v="1152"/>
    <s v="Jadyn Hale"/>
    <d v="2023-01-12T00:00:00"/>
    <d v="2024-11-11T00:00:00"/>
    <s v="Production Technician I"/>
    <s v="Misty Mcknight"/>
    <x v="0"/>
    <x v="0"/>
    <s v="Full-Time"/>
    <s v="Zone A"/>
    <s v="Full-Time"/>
    <s v="Unknown"/>
    <m/>
    <x v="0"/>
    <s v="Engineers"/>
  </r>
  <r>
    <n v="1153"/>
    <s v="Davis Robert"/>
    <d v="2020-04-14T00:00:00"/>
    <d v="2021-09-10T00:00:00"/>
    <s v="Production Technician I"/>
    <s v="Brian Hudson"/>
    <x v="1"/>
    <x v="2"/>
    <s v="Part-Time"/>
    <s v="Zone A"/>
    <s v="Temporary"/>
    <s v="Resignation"/>
    <s v="Ok though floor sense want future."/>
    <x v="0"/>
    <s v="Field Operations"/>
  </r>
  <r>
    <n v="1154"/>
    <s v="Meadow Aver"/>
    <d v="2021-09-27T00:00:00"/>
    <d v="2023-02-05T00:00:00"/>
    <s v="Production Technician I"/>
    <s v="Andrew Perez"/>
    <x v="8"/>
    <x v="2"/>
    <s v="Full-Time"/>
    <s v="Zone C"/>
    <s v="Part-Time"/>
    <s v="Retirement"/>
    <s v="Leader above room hand collection imagine."/>
    <x v="0"/>
    <s v="Field Operations"/>
  </r>
  <r>
    <n v="1155"/>
    <s v="Allyson Owe"/>
    <d v="2018-11-17T00:00:00"/>
    <d v="2020-03-12T00:00:00"/>
    <s v="Production Technician I"/>
    <s v="Kimberly Marshall"/>
    <x v="6"/>
    <x v="2"/>
    <s v="Contract"/>
    <s v="Zone A"/>
    <s v="Temporary"/>
    <s v="Resignation"/>
    <s v="Provide machine statement now."/>
    <x v="0"/>
    <s v="Finance &amp; Accounting"/>
  </r>
  <r>
    <n v="1156"/>
    <s v="Francisco Simo"/>
    <d v="2019-07-22T00:00:00"/>
    <d v="2023-02-28T00:00:00"/>
    <s v="Production Technician I"/>
    <s v="Ashley Washington"/>
    <x v="2"/>
    <x v="2"/>
    <s v="Contract"/>
    <s v="Zone A"/>
    <s v="Full-Time"/>
    <s v="Voluntary"/>
    <s v="Science available hard."/>
    <x v="0"/>
    <s v="Billable Consultants"/>
  </r>
  <r>
    <n v="1157"/>
    <s v="Trent Christ"/>
    <d v="2019-02-10T00:00:00"/>
    <d v="2024-11-11T00:00:00"/>
    <s v="Production Technician I"/>
    <s v="Kristen Chan"/>
    <x v="9"/>
    <x v="0"/>
    <s v="Part-Time"/>
    <s v="Zone A"/>
    <s v="Temporary"/>
    <s v="Unknown"/>
    <m/>
    <x v="0"/>
    <s v="Wireline Construction"/>
  </r>
  <r>
    <n v="1158"/>
    <s v="Chaya Boy"/>
    <d v="2018-11-22T00:00:00"/>
    <d v="2020-07-19T00:00:00"/>
    <s v="Production Technician I"/>
    <s v="Sean Ellis"/>
    <x v="7"/>
    <x v="2"/>
    <s v="Full-Time"/>
    <s v="Zone A"/>
    <s v="Full-Time"/>
    <s v="Resignation"/>
    <s v="Himself final success these or card strategy."/>
    <x v="0"/>
    <s v="Field Operations"/>
  </r>
  <r>
    <n v="1159"/>
    <s v="Nehemiah Riva"/>
    <d v="2023-04-23T00:00:00"/>
    <d v="2024-11-11T00:00:00"/>
    <s v="Production Technician I"/>
    <s v="Jennifer Cox"/>
    <x v="3"/>
    <x v="0"/>
    <s v="Part-Time"/>
    <s v="Zone A"/>
    <s v="Temporary"/>
    <s v="Unknown"/>
    <m/>
    <x v="0"/>
    <s v="Splicing"/>
  </r>
  <r>
    <n v="1160"/>
    <s v="Wyatt Spence"/>
    <d v="2022-12-26T00:00:00"/>
    <d v="2023-05-23T00:00:00"/>
    <s v="Production Technician I"/>
    <s v="Kevin Coleman"/>
    <x v="5"/>
    <x v="0"/>
    <s v="Part-Time"/>
    <s v="Zone B"/>
    <s v="Full-Time"/>
    <s v="Retirement"/>
    <s v="Help economic analysis campaign young leg."/>
    <x v="0"/>
    <s v="General - Con"/>
  </r>
  <r>
    <n v="1161"/>
    <s v="Abram Fisher"/>
    <d v="2020-06-14T00:00:00"/>
    <d v="2024-11-11T00:00:00"/>
    <s v="Production Technician I"/>
    <s v="Brian Henderson"/>
    <x v="9"/>
    <x v="0"/>
    <s v="Contract"/>
    <s v="Zone B"/>
    <s v="Part-Time"/>
    <s v="Unknown"/>
    <m/>
    <x v="0"/>
    <s v="Yard (Material Handling)"/>
  </r>
  <r>
    <n v="1162"/>
    <s v="Jayleen Oconne"/>
    <d v="2022-03-29T00:00:00"/>
    <d v="2023-05-20T00:00:00"/>
    <s v="Production Technician I"/>
    <s v="Alyssa Myers DVM"/>
    <x v="5"/>
    <x v="0"/>
    <s v="Full-Time"/>
    <s v="Zone C"/>
    <s v="Temporary"/>
    <s v="Resignation"/>
    <s v="For law simple design entire while."/>
    <x v="0"/>
    <s v="General - Con"/>
  </r>
  <r>
    <n v="1163"/>
    <s v="Jordon Meadow"/>
    <d v="2022-12-18T00:00:00"/>
    <d v="2024-11-11T00:00:00"/>
    <s v="Production Manager"/>
    <s v="Julie Griffin"/>
    <x v="6"/>
    <x v="0"/>
    <s v="Contract"/>
    <s v="Zone A"/>
    <s v="Part-Time"/>
    <s v="Unknown"/>
    <m/>
    <x v="0"/>
    <s v="Project Management - Con"/>
  </r>
  <r>
    <n v="1164"/>
    <s v="Justice Pineda"/>
    <d v="2019-03-21T00:00:00"/>
    <d v="2024-11-11T00:00:00"/>
    <s v="Production Manager"/>
    <s v="Curtis Fitzpatrick"/>
    <x v="2"/>
    <x v="0"/>
    <s v="Part-Time"/>
    <s v="Zone A"/>
    <s v="Part-Time"/>
    <s v="Unknown"/>
    <m/>
    <x v="0"/>
    <s v="General - Sga"/>
  </r>
  <r>
    <n v="1165"/>
    <s v="Isiah Decker"/>
    <d v="2021-02-08T00:00:00"/>
    <d v="2024-11-11T00:00:00"/>
    <s v="Production Manager"/>
    <s v="Elizabeth Garcia"/>
    <x v="4"/>
    <x v="0"/>
    <s v="Full-Time"/>
    <s v="Zone C"/>
    <s v="Full-Time"/>
    <s v="Unknown"/>
    <m/>
    <x v="0"/>
    <s v="Field Operations"/>
  </r>
  <r>
    <n v="1166"/>
    <s v="Giada Boon"/>
    <d v="2022-06-06T00:00:00"/>
    <d v="2024-11-11T00:00:00"/>
    <s v="Production Technician II"/>
    <s v="Michelle Castillo"/>
    <x v="5"/>
    <x v="0"/>
    <s v="Full-Time"/>
    <s v="Zone A"/>
    <s v="Temporary"/>
    <s v="Unknown"/>
    <m/>
    <x v="0"/>
    <s v="Field Operations"/>
  </r>
  <r>
    <n v="1167"/>
    <s v="Camryn Guerra"/>
    <d v="2021-11-01T00:00:00"/>
    <d v="2024-11-11T00:00:00"/>
    <s v="Production Technician II"/>
    <s v="Caroline Grant"/>
    <x v="6"/>
    <x v="0"/>
    <s v="Contract"/>
    <s v="Zone B"/>
    <s v="Full-Time"/>
    <s v="Unknown"/>
    <m/>
    <x v="0"/>
    <s v="Field Operations"/>
  </r>
  <r>
    <n v="1168"/>
    <s v="Melody Rollin"/>
    <d v="2023-01-19T00:00:00"/>
    <d v="2024-11-11T00:00:00"/>
    <s v="Production Technician II"/>
    <s v="Mark Ellis"/>
    <x v="2"/>
    <x v="0"/>
    <s v="Contract"/>
    <s v="Zone A"/>
    <s v="Full-Time"/>
    <s v="Unknown"/>
    <m/>
    <x v="0"/>
    <s v="Field Operations"/>
  </r>
  <r>
    <n v="1169"/>
    <s v="Lucia Cummin"/>
    <d v="2020-07-30T00:00:00"/>
    <d v="2024-11-11T00:00:00"/>
    <s v="Production Technician II"/>
    <s v="Mrs. Danielle Dickerson DDS"/>
    <x v="4"/>
    <x v="0"/>
    <s v="Contract"/>
    <s v="Zone B"/>
    <s v="Part-Time"/>
    <s v="Unknown"/>
    <m/>
    <x v="0"/>
    <s v="Field Operations"/>
  </r>
  <r>
    <n v="1170"/>
    <s v="Jaylen Serran"/>
    <d v="2023-07-16T00:00:00"/>
    <d v="2024-11-11T00:00:00"/>
    <s v="Production Technician II"/>
    <s v="Stacy Ellis"/>
    <x v="0"/>
    <x v="0"/>
    <s v="Part-Time"/>
    <s v="Zone C"/>
    <s v="Full-Time"/>
    <s v="Unknown"/>
    <m/>
    <x v="0"/>
    <s v="Underground"/>
  </r>
  <r>
    <n v="1171"/>
    <s v="Jayson Bright"/>
    <d v="2022-06-16T00:00:00"/>
    <d v="2024-11-11T00:00:00"/>
    <s v="Production Technician I"/>
    <s v="Hannah Bailey"/>
    <x v="7"/>
    <x v="0"/>
    <s v="Part-Time"/>
    <s v="Zone A"/>
    <s v="Part-Time"/>
    <s v="Unknown"/>
    <m/>
    <x v="0"/>
    <s v="Field Operations"/>
  </r>
  <r>
    <n v="1172"/>
    <s v="Carlie Wilker"/>
    <d v="2021-06-13T00:00:00"/>
    <d v="2022-05-27T00:00:00"/>
    <s v="Production Technician I"/>
    <s v="Charles Rogers"/>
    <x v="1"/>
    <x v="2"/>
    <s v="Full-Time"/>
    <s v="Zone C"/>
    <s v="Full-Time"/>
    <s v="Voluntary"/>
    <s v="Truth game down which."/>
    <x v="0"/>
    <s v="Engineers"/>
  </r>
  <r>
    <n v="1173"/>
    <s v="Kaylyn Patric"/>
    <d v="2020-11-14T00:00:00"/>
    <d v="2021-11-01T00:00:00"/>
    <s v="Production Technician I"/>
    <s v="Christine Foster"/>
    <x v="4"/>
    <x v="2"/>
    <s v="Full-Time"/>
    <s v="Zone C"/>
    <s v="Full-Time"/>
    <s v="Resignation"/>
    <s v="Sure trip sound action."/>
    <x v="0"/>
    <s v="Isp"/>
  </r>
  <r>
    <n v="1174"/>
    <s v="Evie Pop"/>
    <d v="2020-06-16T00:00:00"/>
    <d v="2023-03-13T00:00:00"/>
    <s v="Production Technician I"/>
    <s v="Tyler Brown"/>
    <x v="0"/>
    <x v="2"/>
    <s v="Full-Time"/>
    <s v="Zone C"/>
    <s v="Temporary"/>
    <s v="Resignation"/>
    <s v="Treatment power card almost pretty sister."/>
    <x v="0"/>
    <s v="Field Operations"/>
  </r>
  <r>
    <n v="1175"/>
    <s v="Nayeli Kelley"/>
    <d v="2018-12-20T00:00:00"/>
    <d v="2020-12-24T00:00:00"/>
    <s v="Production Technician I"/>
    <s v="Holly Nichols"/>
    <x v="1"/>
    <x v="2"/>
    <s v="Full-Time"/>
    <s v="Zone A"/>
    <s v="Part-Time"/>
    <s v="Voluntary"/>
    <s v="Reduce subject positive war score interesting."/>
    <x v="0"/>
    <s v="Catv"/>
  </r>
  <r>
    <n v="1176"/>
    <s v="Krista Franco"/>
    <d v="2022-10-29T00:00:00"/>
    <d v="2024-11-11T00:00:00"/>
    <s v="Production Technician I"/>
    <s v="Jennifer Phillips"/>
    <x v="8"/>
    <x v="0"/>
    <s v="Contract"/>
    <s v="Zone A"/>
    <s v="Part-Time"/>
    <s v="Unknown"/>
    <m/>
    <x v="0"/>
    <s v="Engineers"/>
  </r>
  <r>
    <n v="1177"/>
    <s v="Teresa Farrel"/>
    <d v="2020-07-20T00:00:00"/>
    <d v="2024-11-11T00:00:00"/>
    <s v="Production Technician I"/>
    <s v="Shannon Cruz"/>
    <x v="6"/>
    <x v="0"/>
    <s v="Contract"/>
    <s v="Zone A"/>
    <s v="Temporary"/>
    <s v="Unknown"/>
    <m/>
    <x v="0"/>
    <s v="Aerial"/>
  </r>
  <r>
    <n v="1178"/>
    <s v="Dorian Fo"/>
    <d v="2021-10-03T00:00:00"/>
    <d v="2021-12-19T00:00:00"/>
    <s v="Production Technician I"/>
    <s v="Jamie Lowe"/>
    <x v="2"/>
    <x v="2"/>
    <s v="Contract"/>
    <s v="Zone C"/>
    <s v="Part-Time"/>
    <s v="Involuntary"/>
    <s v="Occur air as along approach."/>
    <x v="0"/>
    <s v="Field Operations"/>
  </r>
  <r>
    <n v="1179"/>
    <s v="Madeleine Sherma"/>
    <d v="2022-07-16T00:00:00"/>
    <d v="2024-11-11T00:00:00"/>
    <s v="Production Technician I"/>
    <s v="Paige Calderon"/>
    <x v="9"/>
    <x v="0"/>
    <s v="Part-Time"/>
    <s v="Zone A"/>
    <s v="Full-Time"/>
    <s v="Unknown"/>
    <m/>
    <x v="0"/>
    <s v="Aerial"/>
  </r>
  <r>
    <n v="1180"/>
    <s v="Allan Butler"/>
    <d v="2020-06-30T00:00:00"/>
    <d v="2024-11-11T00:00:00"/>
    <s v="Production Technician I"/>
    <s v="Jacob Taylor"/>
    <x v="7"/>
    <x v="0"/>
    <s v="Full-Time"/>
    <s v="Zone B"/>
    <s v="Full-Time"/>
    <s v="Unknown"/>
    <m/>
    <x v="0"/>
    <s v="Underground"/>
  </r>
  <r>
    <n v="1181"/>
    <s v="Nevaeh Davila"/>
    <d v="2021-06-13T00:00:00"/>
    <d v="2024-11-11T00:00:00"/>
    <s v="Production Technician I"/>
    <s v="Sandra Pollard"/>
    <x v="3"/>
    <x v="0"/>
    <s v="Full-Time"/>
    <s v="Zone C"/>
    <s v="Part-Time"/>
    <s v="Unknown"/>
    <m/>
    <x v="0"/>
    <s v="Wireline Construction"/>
  </r>
  <r>
    <n v="1182"/>
    <s v="Gunnar Webste"/>
    <d v="2020-12-29T00:00:00"/>
    <d v="2022-10-24T00:00:00"/>
    <s v="Production Technician I"/>
    <s v="Alex Cox"/>
    <x v="5"/>
    <x v="0"/>
    <s v="Full-Time"/>
    <s v="Zone C"/>
    <s v="Temporary"/>
    <s v="Voluntary"/>
    <s v="Here best worry rich might about yourself."/>
    <x v="0"/>
    <s v="Splicing"/>
  </r>
  <r>
    <n v="1183"/>
    <s v="Aydin Tat"/>
    <d v="2022-02-03T00:00:00"/>
    <d v="2024-11-11T00:00:00"/>
    <s v="Production Technician I"/>
    <s v="Jon Adams"/>
    <x v="4"/>
    <x v="0"/>
    <s v="Part-Time"/>
    <s v="Zone A"/>
    <s v="Full-Time"/>
    <s v="Unknown"/>
    <m/>
    <x v="0"/>
    <s v="Catv"/>
  </r>
  <r>
    <n v="1184"/>
    <s v="Patrick Mckinn"/>
    <d v="2022-01-10T00:00:00"/>
    <d v="2023-05-11T00:00:00"/>
    <s v="Production Technician I"/>
    <s v="Cassandra Cox"/>
    <x v="0"/>
    <x v="0"/>
    <s v="Full-Time"/>
    <s v="Zone B"/>
    <s v="Temporary"/>
    <s v="Involuntary"/>
    <s v="New out peace director fish."/>
    <x v="0"/>
    <s v="Wireline Construction"/>
  </r>
  <r>
    <n v="1185"/>
    <s v="Milagros Fole"/>
    <d v="2018-12-13T00:00:00"/>
    <d v="2024-11-11T00:00:00"/>
    <s v="Production Manager"/>
    <s v="Lucas Duffy"/>
    <x v="1"/>
    <x v="0"/>
    <s v="Part-Time"/>
    <s v="Zone A"/>
    <s v="Full-Time"/>
    <s v="Unknown"/>
    <m/>
    <x v="0"/>
    <s v="Fielders"/>
  </r>
  <r>
    <n v="1186"/>
    <s v="Rachael Buc"/>
    <d v="2021-03-03T00:00:00"/>
    <d v="2024-11-11T00:00:00"/>
    <s v="Production Manager"/>
    <s v="Ashley Ellis"/>
    <x v="8"/>
    <x v="0"/>
    <s v="Full-Time"/>
    <s v="Zone A"/>
    <s v="Temporary"/>
    <s v="Unknown"/>
    <m/>
    <x v="0"/>
    <s v="Splicing"/>
  </r>
  <r>
    <n v="1187"/>
    <s v="Rigoberto Townse"/>
    <d v="2021-07-04T00:00:00"/>
    <d v="2024-11-11T00:00:00"/>
    <s v="Production Manager"/>
    <s v="Allison Figueroa"/>
    <x v="6"/>
    <x v="0"/>
    <s v="Part-Time"/>
    <s v="Zone A"/>
    <s v="Full-Time"/>
    <s v="Unknown"/>
    <m/>
    <x v="0"/>
    <s v="Aerial"/>
  </r>
  <r>
    <n v="1188"/>
    <s v="Reagan Odonne"/>
    <d v="2020-02-06T00:00:00"/>
    <d v="2021-07-21T00:00:00"/>
    <s v="Production Technician II"/>
    <s v="Alex Bernard"/>
    <x v="5"/>
    <x v="2"/>
    <s v="Contract"/>
    <s v="Zone B"/>
    <s v="Part-Time"/>
    <s v="Retirement"/>
    <s v="Direction west appear son school anything."/>
    <x v="0"/>
    <s v="General - Sga"/>
  </r>
  <r>
    <n v="1189"/>
    <s v="Roy Mors"/>
    <d v="2020-06-28T00:00:00"/>
    <d v="2022-07-11T00:00:00"/>
    <s v="Production Technician II"/>
    <s v="Micheal Bryant"/>
    <x v="6"/>
    <x v="2"/>
    <s v="Contract"/>
    <s v="Zone C"/>
    <s v="Full-Time"/>
    <s v="Involuntary"/>
    <s v="Somebody pass again say cultural."/>
    <x v="0"/>
    <s v="General - Eng"/>
  </r>
  <r>
    <n v="1190"/>
    <s v="Rafael Buchan"/>
    <d v="2020-12-22T00:00:00"/>
    <d v="2021-11-20T00:00:00"/>
    <s v="Production Technician II"/>
    <s v="Bryan Simpson"/>
    <x v="2"/>
    <x v="2"/>
    <s v="Contract"/>
    <s v="Zone B"/>
    <s v="Full-Time"/>
    <s v="Resignation"/>
    <s v="Table day sit wish attention marriage cause."/>
    <x v="0"/>
    <s v="Project Management - Eng"/>
  </r>
  <r>
    <n v="1191"/>
    <s v="Kaitlynn Herman"/>
    <d v="2019-11-24T00:00:00"/>
    <d v="2024-11-11T00:00:00"/>
    <s v="Production Technician II"/>
    <s v="Tamara Carter"/>
    <x v="4"/>
    <x v="0"/>
    <s v="Full-Time"/>
    <s v="Zone B"/>
    <s v="Full-Time"/>
    <s v="Unknown"/>
    <m/>
    <x v="0"/>
    <s v="Wireline Construction"/>
  </r>
  <r>
    <n v="1192"/>
    <s v="Marquise Santan"/>
    <d v="2022-09-23T00:00:00"/>
    <d v="2024-11-11T00:00:00"/>
    <s v="Production Technician II"/>
    <s v="Bryan Harris"/>
    <x v="0"/>
    <x v="0"/>
    <s v="Full-Time"/>
    <s v="Zone C"/>
    <s v="Full-Time"/>
    <s v="Unknown"/>
    <m/>
    <x v="0"/>
    <s v="General - Con"/>
  </r>
  <r>
    <n v="1193"/>
    <s v="Jamarion Mitche"/>
    <d v="2020-02-06T00:00:00"/>
    <d v="2022-01-23T00:00:00"/>
    <s v="Production Technician I"/>
    <s v="Anna Meyers"/>
    <x v="7"/>
    <x v="2"/>
    <s v="Full-Time"/>
    <s v="Zone B"/>
    <s v="Temporary"/>
    <s v="Involuntary"/>
    <s v="Onto focus address treat before ability."/>
    <x v="0"/>
    <s v="Aerial"/>
  </r>
  <r>
    <n v="1194"/>
    <s v="Gabrielle Hard"/>
    <d v="2019-01-14T00:00:00"/>
    <d v="2021-08-06T00:00:00"/>
    <s v="Production Technician I"/>
    <s v="Christopher Levy"/>
    <x v="1"/>
    <x v="2"/>
    <s v="Full-Time"/>
    <s v="Zone C"/>
    <s v="Temporary"/>
    <s v="Resignation"/>
    <s v="Tonight answer benefit second commercial law."/>
    <x v="0"/>
    <s v="Field Operations"/>
  </r>
  <r>
    <n v="1195"/>
    <s v="Savion Stokes"/>
    <d v="2019-06-25T00:00:00"/>
    <d v="2022-05-15T00:00:00"/>
    <s v="Production Technician I"/>
    <s v="David Maddox"/>
    <x v="3"/>
    <x v="3"/>
    <s v="Part-Time"/>
    <s v="Zone C"/>
    <s v="Part-Time"/>
    <s v="Retirement"/>
    <s v="Window management move."/>
    <x v="0"/>
    <s v="Wireline Construction"/>
  </r>
  <r>
    <n v="1196"/>
    <s v="Trevin Summer"/>
    <d v="2019-03-09T00:00:00"/>
    <d v="2024-11-11T00:00:00"/>
    <s v="Production Technician I"/>
    <s v="John Lambert"/>
    <x v="9"/>
    <x v="0"/>
    <s v="Part-Time"/>
    <s v="Zone C"/>
    <s v="Temporary"/>
    <s v="Unknown"/>
    <m/>
    <x v="0"/>
    <s v="General - Eng"/>
  </r>
  <r>
    <n v="1197"/>
    <s v="Hailie Bel"/>
    <d v="2020-06-13T00:00:00"/>
    <d v="2024-11-11T00:00:00"/>
    <s v="Production Technician I"/>
    <s v="Anthony Cross"/>
    <x v="5"/>
    <x v="0"/>
    <s v="Full-Time"/>
    <s v="Zone B"/>
    <s v="Part-Time"/>
    <s v="Unknown"/>
    <m/>
    <x v="0"/>
    <s v="Safety"/>
  </r>
  <r>
    <n v="1198"/>
    <s v="Audrey Steven"/>
    <d v="2019-01-22T00:00:00"/>
    <d v="2024-11-11T00:00:00"/>
    <s v="Production Technician I"/>
    <s v="Daniel Blackburn"/>
    <x v="6"/>
    <x v="0"/>
    <s v="Contract"/>
    <s v="Zone B"/>
    <s v="Part-Time"/>
    <s v="Unknown"/>
    <m/>
    <x v="0"/>
    <s v="Field Operations"/>
  </r>
  <r>
    <n v="1199"/>
    <s v="Jason Muno"/>
    <d v="2020-12-12T00:00:00"/>
    <d v="2024-11-11T00:00:00"/>
    <s v="Production Technician I"/>
    <s v="Richard Graves"/>
    <x v="2"/>
    <x v="0"/>
    <s v="Full-Time"/>
    <s v="Zone B"/>
    <s v="Part-Time"/>
    <s v="Unknown"/>
    <m/>
    <x v="0"/>
    <s v="Field Operations"/>
  </r>
  <r>
    <n v="1200"/>
    <s v="Carlee Fole"/>
    <d v="2022-04-27T00:00:00"/>
    <d v="2024-11-11T00:00:00"/>
    <s v="Production Technician I"/>
    <s v="Sheryl Scott"/>
    <x v="4"/>
    <x v="0"/>
    <s v="Part-Time"/>
    <s v="Zone A"/>
    <s v="Full-Time"/>
    <s v="Unknown"/>
    <m/>
    <x v="0"/>
    <s v="General - Con"/>
  </r>
  <r>
    <n v="1201"/>
    <s v="Sarahi Dodson"/>
    <d v="2022-04-11T00:00:00"/>
    <d v="2022-09-26T00:00:00"/>
    <s v="Production Technician I"/>
    <s v="Robert Hill"/>
    <x v="0"/>
    <x v="2"/>
    <s v="Contract"/>
    <s v="Zone A"/>
    <s v="Part-Time"/>
    <s v="Voluntary"/>
    <s v="Information race relate rich poor already make."/>
    <x v="0"/>
    <s v="General - Con"/>
  </r>
  <r>
    <n v="1202"/>
    <s v="Faith Care"/>
    <d v="2022-09-01T00:00:00"/>
    <d v="2022-12-02T00:00:00"/>
    <s v="Production Technician I"/>
    <s v="Emily Rogers"/>
    <x v="7"/>
    <x v="2"/>
    <s v="Contract"/>
    <s v="Zone B"/>
    <s v="Temporary"/>
    <s v="Voluntary"/>
    <s v="Tough that inside relate hundred leave."/>
    <x v="0"/>
    <s v="Wireline Construction"/>
  </r>
  <r>
    <n v="1203"/>
    <s v="Mylie Salaza"/>
    <d v="2018-09-08T00:00:00"/>
    <d v="2024-11-11T00:00:00"/>
    <s v="Production Technician I"/>
    <s v="Jasmine Johnson"/>
    <x v="1"/>
    <x v="0"/>
    <s v="Contract"/>
    <s v="Zone A"/>
    <s v="Part-Time"/>
    <s v="Unknown"/>
    <m/>
    <x v="0"/>
    <s v="Engineers"/>
  </r>
  <r>
    <n v="1204"/>
    <s v="Pablo Parker"/>
    <d v="2022-11-24T00:00:00"/>
    <d v="2023-08-05T00:00:00"/>
    <s v="Production Technician I"/>
    <s v="Melissa Tucker"/>
    <x v="8"/>
    <x v="0"/>
    <s v="Full-Time"/>
    <s v="Zone B"/>
    <s v="Temporary"/>
    <s v="Voluntary"/>
    <s v="Attention summer we. Suffer impact imagine we."/>
    <x v="0"/>
    <s v="General - Sga"/>
  </r>
  <r>
    <n v="1205"/>
    <s v="Ulises She"/>
    <d v="2020-07-23T00:00:00"/>
    <d v="2024-11-11T00:00:00"/>
    <s v="Production Technician I"/>
    <s v="Timothy Higgins"/>
    <x v="3"/>
    <x v="0"/>
    <s v="Full-Time"/>
    <s v="Zone C"/>
    <s v="Part-Time"/>
    <s v="Unknown"/>
    <m/>
    <x v="0"/>
    <s v="Yard (Material Handling)"/>
  </r>
  <r>
    <n v="1206"/>
    <s v="Bethany Terr"/>
    <d v="2018-12-28T00:00:00"/>
    <d v="2023-05-15T00:00:00"/>
    <s v="Production Technician I"/>
    <s v="Richard Scott"/>
    <x v="9"/>
    <x v="0"/>
    <s v="Part-Time"/>
    <s v="Zone C"/>
    <s v="Part-Time"/>
    <s v="Voluntary"/>
    <s v="Various step without couple within at gun."/>
    <x v="0"/>
    <s v="Engineers"/>
  </r>
  <r>
    <n v="1207"/>
    <s v="Kamari Hollow"/>
    <d v="2019-10-01T00:00:00"/>
    <d v="2024-11-11T00:00:00"/>
    <s v="Production Technician I"/>
    <s v="Hunter Hill"/>
    <x v="5"/>
    <x v="0"/>
    <s v="Contract"/>
    <s v="Zone B"/>
    <s v="Full-Time"/>
    <s v="Unknown"/>
    <m/>
    <x v="0"/>
    <s v="Wireline Construction"/>
  </r>
  <r>
    <n v="1208"/>
    <s v="Jazlene Mcdani"/>
    <d v="2019-08-17T00:00:00"/>
    <d v="2019-10-25T00:00:00"/>
    <s v="Production Manager"/>
    <s v="Melissa Greene"/>
    <x v="6"/>
    <x v="0"/>
    <s v="Contract"/>
    <s v="Zone A"/>
    <s v="Part-Time"/>
    <s v="Retirement"/>
    <s v="Decision example see low someone. Ball week that."/>
    <x v="0"/>
    <s v="Wireline Construction"/>
  </r>
  <r>
    <n v="1209"/>
    <s v="Dane Kell"/>
    <d v="2023-05-31T00:00:00"/>
    <d v="2024-11-11T00:00:00"/>
    <s v="Production Manager"/>
    <s v="Edwin Guerrero"/>
    <x v="2"/>
    <x v="0"/>
    <s v="Part-Time"/>
    <s v="Zone A"/>
    <s v="Part-Time"/>
    <s v="Unknown"/>
    <m/>
    <x v="0"/>
    <s v="Wireline Construction"/>
  </r>
  <r>
    <n v="1210"/>
    <s v="Camila Dun"/>
    <d v="2020-12-08T00:00:00"/>
    <d v="2023-06-10T00:00:00"/>
    <s v="Production Manager"/>
    <s v="Ann Collins"/>
    <x v="4"/>
    <x v="0"/>
    <s v="Full-Time"/>
    <s v="Zone B"/>
    <s v="Part-Time"/>
    <s v="Involuntary"/>
    <s v="Carry parent fight style series challenge."/>
    <x v="0"/>
    <s v="Field Operations"/>
  </r>
  <r>
    <n v="1211"/>
    <s v="Aurora Freder"/>
    <d v="2018-11-05T00:00:00"/>
    <d v="2023-03-23T00:00:00"/>
    <s v="Production Technician II"/>
    <s v="John Miles"/>
    <x v="0"/>
    <x v="2"/>
    <s v="Part-Time"/>
    <s v="Zone B"/>
    <s v="Part-Time"/>
    <s v="Voluntary"/>
    <s v="Community probably bad day food place which loss."/>
    <x v="0"/>
    <s v="Field Operations"/>
  </r>
  <r>
    <n v="1212"/>
    <s v="Caylee Nune"/>
    <d v="2020-08-26T00:00:00"/>
    <d v="2023-04-05T00:00:00"/>
    <s v="Production Technician II"/>
    <s v="Kevin Mendez"/>
    <x v="1"/>
    <x v="2"/>
    <s v="Contract"/>
    <s v="Zone C"/>
    <s v="Full-Time"/>
    <s v="Voluntary"/>
    <s v="Start debate hot fact keep return."/>
    <x v="0"/>
    <s v="Engineers"/>
  </r>
  <r>
    <n v="1213"/>
    <s v="Tamia Shar"/>
    <d v="2020-02-23T00:00:00"/>
    <d v="2024-11-11T00:00:00"/>
    <s v="Production Technician II"/>
    <s v="Joe Miller"/>
    <x v="8"/>
    <x v="0"/>
    <s v="Part-Time"/>
    <s v="Zone A"/>
    <s v="Part-Time"/>
    <s v="Unknown"/>
    <m/>
    <x v="0"/>
    <s v="Project Management - Con"/>
  </r>
  <r>
    <n v="1214"/>
    <s v="Jaliyah Gamble"/>
    <d v="2022-02-12T00:00:00"/>
    <d v="2024-11-11T00:00:00"/>
    <s v="Production Technician II"/>
    <s v="Joshua Barnes"/>
    <x v="6"/>
    <x v="0"/>
    <s v="Full-Time"/>
    <s v="Zone B"/>
    <s v="Full-Time"/>
    <s v="Unknown"/>
    <m/>
    <x v="0"/>
    <s v="Splicing"/>
  </r>
  <r>
    <n v="1215"/>
    <s v="Xander Savage"/>
    <d v="2020-02-13T00:00:00"/>
    <d v="2024-11-11T00:00:00"/>
    <s v="Production Technician II"/>
    <s v="Daniel Benson"/>
    <x v="2"/>
    <x v="0"/>
    <s v="Contract"/>
    <s v="Zone C"/>
    <s v="Temporary"/>
    <s v="Unknown"/>
    <m/>
    <x v="0"/>
    <s v="Aerial"/>
  </r>
  <r>
    <n v="1216"/>
    <s v="Marc Crosby"/>
    <d v="2023-02-15T00:00:00"/>
    <d v="2023-03-09T00:00:00"/>
    <s v="Production Technician I"/>
    <s v="Andrea Smith"/>
    <x v="9"/>
    <x v="2"/>
    <s v="Part-Time"/>
    <s v="Zone B"/>
    <s v="Part-Time"/>
    <s v="Voluntary"/>
    <s v="Rock stage better east bad view."/>
    <x v="0"/>
    <s v="General - Con"/>
  </r>
  <r>
    <n v="1217"/>
    <s v="Marques Zimmer"/>
    <d v="2019-12-03T00:00:00"/>
    <d v="2021-08-31T00:00:00"/>
    <s v="Production Technician I"/>
    <s v="Joshua Johns"/>
    <x v="7"/>
    <x v="2"/>
    <s v="Full-Time"/>
    <s v="Zone B"/>
    <s v="Part-Time"/>
    <s v="Voluntary"/>
    <s v="First choose again themselves thing however."/>
    <x v="0"/>
    <s v="Wireline Construction"/>
  </r>
  <r>
    <n v="1218"/>
    <s v="Livia Salaza"/>
    <d v="2018-12-31T00:00:00"/>
    <d v="2024-11-11T00:00:00"/>
    <s v="Production Technician I"/>
    <s v="Robert Watts"/>
    <x v="5"/>
    <x v="0"/>
    <s v="Full-Time"/>
    <s v="Zone B"/>
    <s v="Temporary"/>
    <s v="Unknown"/>
    <m/>
    <x v="0"/>
    <s v="General - Con"/>
  </r>
  <r>
    <n v="1219"/>
    <s v="Alana Cho"/>
    <d v="2020-01-16T00:00:00"/>
    <d v="2021-02-09T00:00:00"/>
    <s v="Production Technician I"/>
    <s v="Kelly Tate"/>
    <x v="4"/>
    <x v="2"/>
    <s v="Part-Time"/>
    <s v="Zone B"/>
    <s v="Part-Time"/>
    <s v="Voluntary"/>
    <s v="Develop think capital player campaign prepare."/>
    <x v="0"/>
    <s v="Engineers"/>
  </r>
  <r>
    <n v="1220"/>
    <s v="Levi Lawson"/>
    <d v="2018-11-20T00:00:00"/>
    <d v="2020-02-09T00:00:00"/>
    <s v="Production Technician I"/>
    <s v="Terry Flores"/>
    <x v="0"/>
    <x v="2"/>
    <s v="Full-Time"/>
    <s v="Zone C"/>
    <s v="Temporary"/>
    <s v="Voluntary"/>
    <s v="Center positive their garden industry."/>
    <x v="0"/>
    <s v="Executive"/>
  </r>
  <r>
    <n v="1221"/>
    <s v="Kane Blac"/>
    <d v="2022-11-11T00:00:00"/>
    <d v="2023-07-03T00:00:00"/>
    <s v="Production Technician I"/>
    <s v="Leslie Davis"/>
    <x v="1"/>
    <x v="2"/>
    <s v="Part-Time"/>
    <s v="Zone A"/>
    <s v="Part-Time"/>
    <s v="Involuntary"/>
    <s v="Deep sea improve miss they nearly measure."/>
    <x v="0"/>
    <s v="Yard (Material Handling)"/>
  </r>
  <r>
    <n v="1222"/>
    <s v="Paola Week"/>
    <d v="2020-12-18T00:00:00"/>
    <d v="2021-07-23T00:00:00"/>
    <s v="Production Technician I"/>
    <s v="Sarah Williams"/>
    <x v="8"/>
    <x v="2"/>
    <s v="Contract"/>
    <s v="Zone A"/>
    <s v="Part-Time"/>
    <s v="Involuntary"/>
    <s v="Improve sea attention baby local ahead."/>
    <x v="0"/>
    <s v="People Services"/>
  </r>
  <r>
    <n v="1223"/>
    <s v="Brooklynn Mac"/>
    <d v="2021-01-26T00:00:00"/>
    <d v="2024-11-11T00:00:00"/>
    <s v="Production Technician I"/>
    <s v="Luke Miller"/>
    <x v="6"/>
    <x v="0"/>
    <s v="Full-Time"/>
    <s v="Zone C"/>
    <s v="Temporary"/>
    <s v="Unknown"/>
    <m/>
    <x v="0"/>
    <s v="Engineers"/>
  </r>
  <r>
    <n v="1224"/>
    <s v="Darrell Zamora"/>
    <d v="2021-11-26T00:00:00"/>
    <d v="2022-05-24T00:00:00"/>
    <s v="Production Technician I"/>
    <s v="Jeremiah Smith"/>
    <x v="2"/>
    <x v="2"/>
    <s v="Part-Time"/>
    <s v="Zone B"/>
    <s v="Part-Time"/>
    <s v="Retirement"/>
    <s v="Recently business give."/>
    <x v="0"/>
    <s v="Wireline Construction"/>
  </r>
  <r>
    <n v="1225"/>
    <s v="Irvin Warner"/>
    <d v="2023-05-15T00:00:00"/>
    <d v="2024-11-11T00:00:00"/>
    <s v="Production Technician I"/>
    <s v="Krista Smith"/>
    <x v="9"/>
    <x v="0"/>
    <s v="Contract"/>
    <s v="Zone C"/>
    <s v="Part-Time"/>
    <s v="Unknown"/>
    <m/>
    <x v="0"/>
    <s v="Finance &amp; Accounting"/>
  </r>
  <r>
    <n v="1226"/>
    <s v="Dayton Castro"/>
    <d v="2023-06-20T00:00:00"/>
    <d v="2024-11-11T00:00:00"/>
    <s v="Production Technician I"/>
    <s v="Eric Greer"/>
    <x v="7"/>
    <x v="0"/>
    <s v="Full-Time"/>
    <s v="Zone A"/>
    <s v="Full-Time"/>
    <s v="Unknown"/>
    <m/>
    <x v="0"/>
    <s v="Field Operations"/>
  </r>
  <r>
    <n v="1227"/>
    <s v="Hailey Mcka"/>
    <d v="2019-08-22T00:00:00"/>
    <d v="2022-06-06T00:00:00"/>
    <s v="Production Technician I"/>
    <s v="Hannah Davis"/>
    <x v="3"/>
    <x v="0"/>
    <s v="Part-Time"/>
    <s v="Zone C"/>
    <s v="Part-Time"/>
    <s v="Voluntary"/>
    <s v="Relate size according two board."/>
    <x v="0"/>
    <s v="Billable Consultants"/>
  </r>
  <r>
    <n v="1228"/>
    <s v="Jaquan Rowlan"/>
    <d v="2021-08-30T00:00:00"/>
    <d v="2024-11-11T00:00:00"/>
    <s v="Production Technician I"/>
    <s v="Anthony Murray"/>
    <x v="5"/>
    <x v="0"/>
    <s v="Contract"/>
    <s v="Zone B"/>
    <s v="Full-Time"/>
    <s v="Unknown"/>
    <m/>
    <x v="0"/>
    <s v="Fielders"/>
  </r>
  <r>
    <n v="1229"/>
    <s v="David Vele"/>
    <d v="2020-01-27T00:00:00"/>
    <d v="2024-11-11T00:00:00"/>
    <s v="Production Technician I"/>
    <s v="Michael Torres"/>
    <x v="4"/>
    <x v="0"/>
    <s v="Part-Time"/>
    <s v="Zone B"/>
    <s v="Part-Time"/>
    <s v="Unknown"/>
    <m/>
    <x v="0"/>
    <s v="Field Operations"/>
  </r>
  <r>
    <n v="1230"/>
    <s v="Joslyn Pate"/>
    <d v="2022-03-04T00:00:00"/>
    <d v="2024-11-11T00:00:00"/>
    <s v="Production Technician I"/>
    <s v="Claire Baker"/>
    <x v="0"/>
    <x v="0"/>
    <s v="Contract"/>
    <s v="Zone C"/>
    <s v="Temporary"/>
    <s v="Unknown"/>
    <m/>
    <x v="0"/>
    <s v="Wireline Construction"/>
  </r>
  <r>
    <n v="1231"/>
    <s v="Colt Archer"/>
    <d v="2020-03-07T00:00:00"/>
    <d v="2024-11-11T00:00:00"/>
    <s v="Production Manager"/>
    <s v="Michael Garcia"/>
    <x v="1"/>
    <x v="0"/>
    <s v="Contract"/>
    <s v="Zone B"/>
    <s v="Temporary"/>
    <s v="Unknown"/>
    <m/>
    <x v="0"/>
    <s v="Wireless"/>
  </r>
  <r>
    <n v="1232"/>
    <s v="Abbigail Camero"/>
    <d v="2020-03-19T00:00:00"/>
    <d v="2024-11-11T00:00:00"/>
    <s v="Production Manager"/>
    <s v="Mrs. Leslie Simmons"/>
    <x v="8"/>
    <x v="0"/>
    <s v="Full-Time"/>
    <s v="Zone B"/>
    <s v="Full-Time"/>
    <s v="Unknown"/>
    <m/>
    <x v="0"/>
    <s v="People Services"/>
  </r>
  <r>
    <n v="1233"/>
    <s v="Anastasia Escoba"/>
    <d v="2022-07-23T00:00:00"/>
    <d v="2024-11-11T00:00:00"/>
    <s v="Production Technician II"/>
    <s v="Hannah Cruz"/>
    <x v="5"/>
    <x v="0"/>
    <s v="Full-Time"/>
    <s v="Zone A"/>
    <s v="Part-Time"/>
    <s v="Unknown"/>
    <m/>
    <x v="0"/>
    <s v="Wireline Construction"/>
  </r>
  <r>
    <n v="1234"/>
    <s v="Ronin Mclaug"/>
    <d v="2019-10-18T00:00:00"/>
    <d v="2021-10-03T00:00:00"/>
    <s v="Production Technician II"/>
    <s v="Claudia Atkinson"/>
    <x v="6"/>
    <x v="2"/>
    <s v="Full-Time"/>
    <s v="Zone A"/>
    <s v="Temporary"/>
    <s v="Involuntary"/>
    <s v="Learn whatever million."/>
    <x v="0"/>
    <s v="Sales &amp; Marketing"/>
  </r>
  <r>
    <n v="1235"/>
    <s v="Aliana Pen"/>
    <d v="2020-04-14T00:00:00"/>
    <d v="2024-11-11T00:00:00"/>
    <s v="Production Technician II"/>
    <s v="Virginia Castro"/>
    <x v="2"/>
    <x v="0"/>
    <s v="Full-Time"/>
    <s v="Zone B"/>
    <s v="Full-Time"/>
    <s v="Unknown"/>
    <m/>
    <x v="0"/>
    <s v="General - Con"/>
  </r>
  <r>
    <n v="1236"/>
    <s v="Ramon Goodwi"/>
    <d v="2018-11-25T00:00:00"/>
    <d v="2019-07-25T00:00:00"/>
    <s v="Production Technician II"/>
    <s v="Tina Morgan"/>
    <x v="4"/>
    <x v="2"/>
    <s v="Part-Time"/>
    <s v="Zone B"/>
    <s v="Full-Time"/>
    <s v="Retirement"/>
    <s v="Source join scientist personal when each."/>
    <x v="0"/>
    <s v="Field Operations"/>
  </r>
  <r>
    <n v="1237"/>
    <s v="Cory Saunde"/>
    <d v="2021-03-23T00:00:00"/>
    <d v="2022-08-26T00:00:00"/>
    <s v="Production Technician II"/>
    <s v="Nancy Gutierrez"/>
    <x v="0"/>
    <x v="2"/>
    <s v="Part-Time"/>
    <s v="Zone A"/>
    <s v="Part-Time"/>
    <s v="Resignation"/>
    <s v="Practice cover bar reason expect."/>
    <x v="0"/>
    <s v="Yard (Material Handling)"/>
  </r>
  <r>
    <n v="1238"/>
    <s v="Alessandra Huyn"/>
    <d v="2020-10-27T00:00:00"/>
    <d v="2021-11-08T00:00:00"/>
    <s v="Production Technician I"/>
    <s v="Brandon Bates"/>
    <x v="7"/>
    <x v="2"/>
    <s v="Part-Time"/>
    <s v="Zone B"/>
    <s v="Part-Time"/>
    <s v="Voluntary"/>
    <s v="My live interesting street purpose early."/>
    <x v="0"/>
    <s v="Engineers"/>
  </r>
  <r>
    <n v="1239"/>
    <s v="Maeve Holmes"/>
    <d v="2022-06-11T00:00:00"/>
    <d v="2023-06-29T00:00:00"/>
    <s v="Production Technician I"/>
    <s v="Angela Brooks"/>
    <x v="3"/>
    <x v="2"/>
    <s v="Part-Time"/>
    <s v="Zone C"/>
    <s v="Temporary"/>
    <s v="Voluntary"/>
    <s v="Guy know tend get best film hold."/>
    <x v="0"/>
    <s v="Splicing"/>
  </r>
  <r>
    <n v="1240"/>
    <s v="Alejandra Mclean"/>
    <d v="2020-03-19T00:00:00"/>
    <d v="2024-11-11T00:00:00"/>
    <s v="Production Technician I"/>
    <s v="Katie Barry"/>
    <x v="9"/>
    <x v="0"/>
    <s v="Contract"/>
    <s v="Zone B"/>
    <s v="Temporary"/>
    <s v="Unknown"/>
    <m/>
    <x v="0"/>
    <s v="Isp"/>
  </r>
  <r>
    <n v="1241"/>
    <s v="Reuben Potter"/>
    <d v="2019-11-07T00:00:00"/>
    <d v="2022-12-07T00:00:00"/>
    <s v="Production Technician I"/>
    <s v="Craig Arias"/>
    <x v="5"/>
    <x v="2"/>
    <s v="Contract"/>
    <s v="Zone B"/>
    <s v="Full-Time"/>
    <s v="Retirement"/>
    <s v="Fear night field child yard structure."/>
    <x v="0"/>
    <s v="Field Operations"/>
  </r>
  <r>
    <n v="1242"/>
    <s v="Marilyn Gree"/>
    <d v="2023-04-24T00:00:00"/>
    <d v="2024-11-11T00:00:00"/>
    <s v="Production Technician I"/>
    <s v="Luke Carter"/>
    <x v="6"/>
    <x v="0"/>
    <s v="Full-Time"/>
    <s v="Zone C"/>
    <s v="Part-Time"/>
    <s v="Unknown"/>
    <m/>
    <x v="0"/>
    <s v="Wireline Construction"/>
  </r>
  <r>
    <n v="1243"/>
    <s v="Camila Nichol"/>
    <d v="2020-06-04T00:00:00"/>
    <d v="2024-11-11T00:00:00"/>
    <s v="Production Technician I"/>
    <s v="Richard Oliver"/>
    <x v="2"/>
    <x v="0"/>
    <s v="Contract"/>
    <s v="Zone A"/>
    <s v="Temporary"/>
    <s v="Unknown"/>
    <m/>
    <x v="0"/>
    <s v="General - Con"/>
  </r>
  <r>
    <n v="1244"/>
    <s v="Iris Bruc"/>
    <d v="2022-05-23T00:00:00"/>
    <d v="2024-11-11T00:00:00"/>
    <s v="Production Technician I"/>
    <s v="Raymond Hernandez"/>
    <x v="4"/>
    <x v="0"/>
    <s v="Part-Time"/>
    <s v="Zone A"/>
    <s v="Full-Time"/>
    <s v="Unknown"/>
    <m/>
    <x v="0"/>
    <s v="Isp"/>
  </r>
  <r>
    <n v="1245"/>
    <s v="Henry Prat"/>
    <d v="2019-05-17T00:00:00"/>
    <d v="2024-11-11T00:00:00"/>
    <s v="Production Technician I"/>
    <s v="James Clay"/>
    <x v="0"/>
    <x v="0"/>
    <s v="Full-Time"/>
    <s v="Zone B"/>
    <s v="Temporary"/>
    <s v="Unknown"/>
    <m/>
    <x v="0"/>
    <s v="Engineers"/>
  </r>
  <r>
    <n v="1246"/>
    <s v="Kira Sot"/>
    <d v="2018-09-28T00:00:00"/>
    <d v="2021-04-25T00:00:00"/>
    <s v="Production Technician I"/>
    <s v="Casey Dennis"/>
    <x v="7"/>
    <x v="2"/>
    <s v="Part-Time"/>
    <s v="Zone B"/>
    <s v="Temporary"/>
    <s v="Resignation"/>
    <s v="Control store point."/>
    <x v="0"/>
    <s v="Field Operations"/>
  </r>
  <r>
    <n v="1247"/>
    <s v="Ashanti Scot"/>
    <d v="2019-03-04T00:00:00"/>
    <d v="2024-11-11T00:00:00"/>
    <s v="Production Technician I"/>
    <s v="Lisa Gonzalez"/>
    <x v="1"/>
    <x v="0"/>
    <s v="Part-Time"/>
    <s v="Zone C"/>
    <s v="Part-Time"/>
    <s v="Unknown"/>
    <m/>
    <x v="0"/>
    <s v="Wireless"/>
  </r>
  <r>
    <n v="1248"/>
    <s v="Sarahi Burk"/>
    <d v="2021-03-29T00:00:00"/>
    <d v="2021-12-01T00:00:00"/>
    <s v="Production Technician I"/>
    <s v="Theresa Miller"/>
    <x v="8"/>
    <x v="0"/>
    <s v="Part-Time"/>
    <s v="Zone B"/>
    <s v="Full-Time"/>
    <s v="Resignation"/>
    <s v="Suddenly free computer last spend."/>
    <x v="0"/>
    <s v="Underground"/>
  </r>
  <r>
    <n v="1249"/>
    <s v="Aimee Terr"/>
    <d v="2019-07-07T00:00:00"/>
    <d v="2020-02-14T00:00:00"/>
    <s v="Production Technician I"/>
    <s v="Christopher Stewart"/>
    <x v="3"/>
    <x v="0"/>
    <s v="Full-Time"/>
    <s v="Zone A"/>
    <s v="Part-Time"/>
    <s v="Retirement"/>
    <s v="Seek TV finally impact really build."/>
    <x v="0"/>
    <s v="Field Operations"/>
  </r>
  <r>
    <n v="1250"/>
    <s v="Jerimiah Jackso"/>
    <d v="2018-09-06T00:00:00"/>
    <d v="2024-11-11T00:00:00"/>
    <s v="Production Technician I"/>
    <s v="Sheri Pearson"/>
    <x v="4"/>
    <x v="0"/>
    <s v="Contract"/>
    <s v="Zone B"/>
    <s v="Full-Time"/>
    <s v="Unknown"/>
    <m/>
    <x v="0"/>
    <s v="General - Sga"/>
  </r>
  <r>
    <n v="1251"/>
    <s v="Callie Murray"/>
    <d v="2018-09-25T00:00:00"/>
    <d v="2024-11-11T00:00:00"/>
    <s v="Production Technician I"/>
    <s v="Dennis Davis"/>
    <x v="0"/>
    <x v="0"/>
    <s v="Part-Time"/>
    <s v="Zone A"/>
    <s v="Part-Time"/>
    <s v="Unknown"/>
    <m/>
    <x v="0"/>
    <s v="Splicing"/>
  </r>
  <r>
    <n v="1252"/>
    <s v="Fabian Youn"/>
    <d v="2022-03-11T00:00:00"/>
    <d v="2022-04-25T00:00:00"/>
    <s v="Production Manager"/>
    <s v="Timothy Hester"/>
    <x v="1"/>
    <x v="0"/>
    <s v="Part-Time"/>
    <s v="Zone A"/>
    <s v="Temporary"/>
    <s v="Voluntary"/>
    <s v="Dinner skill guess key building."/>
    <x v="0"/>
    <s v="Project Management - Con"/>
  </r>
  <r>
    <n v="1253"/>
    <s v="Juliette Morton"/>
    <d v="2020-07-13T00:00:00"/>
    <d v="2021-10-06T00:00:00"/>
    <s v="Production Manager"/>
    <s v="Thomas Baker"/>
    <x v="8"/>
    <x v="0"/>
    <s v="Part-Time"/>
    <s v="Zone A"/>
    <s v="Part-Time"/>
    <s v="Retirement"/>
    <s v="Necessary account office."/>
    <x v="0"/>
    <s v="Project Management - Con"/>
  </r>
  <r>
    <n v="1254"/>
    <s v="Alyvia Seller"/>
    <d v="2020-06-22T00:00:00"/>
    <d v="2024-11-11T00:00:00"/>
    <s v="Production Technician II"/>
    <s v="Tracy Ramos"/>
    <x v="5"/>
    <x v="0"/>
    <s v="Contract"/>
    <s v="Zone B"/>
    <s v="Full-Time"/>
    <s v="Unknown"/>
    <m/>
    <x v="0"/>
    <s v="General - Con"/>
  </r>
  <r>
    <n v="1255"/>
    <s v="Tyler Ga"/>
    <d v="2019-09-30T00:00:00"/>
    <d v="2021-03-02T00:00:00"/>
    <s v="Production Technician II"/>
    <s v="Alicia Lindsey"/>
    <x v="6"/>
    <x v="2"/>
    <s v="Full-Time"/>
    <s v="Zone A"/>
    <s v="Temporary"/>
    <s v="Resignation"/>
    <s v="Shoulder then shake."/>
    <x v="0"/>
    <s v="General - Con"/>
  </r>
  <r>
    <n v="1256"/>
    <s v="Noemi Randal"/>
    <d v="2020-01-08T00:00:00"/>
    <d v="2024-11-11T00:00:00"/>
    <s v="Production Technician II"/>
    <s v="Adam Harmon"/>
    <x v="2"/>
    <x v="0"/>
    <s v="Contract"/>
    <s v="Zone A"/>
    <s v="Temporary"/>
    <s v="Unknown"/>
    <m/>
    <x v="0"/>
    <s v="Wireline Construction"/>
  </r>
  <r>
    <n v="1257"/>
    <s v="Jazlene Lozano"/>
    <d v="2021-10-16T00:00:00"/>
    <d v="2024-11-11T00:00:00"/>
    <s v="Production Technician II"/>
    <s v="Brandon Lane"/>
    <x v="4"/>
    <x v="0"/>
    <s v="Full-Time"/>
    <s v="Zone B"/>
    <s v="Temporary"/>
    <s v="Unknown"/>
    <m/>
    <x v="0"/>
    <s v="Engineers"/>
  </r>
  <r>
    <n v="1258"/>
    <s v="Jennifer Salaza"/>
    <d v="2022-06-29T00:00:00"/>
    <d v="2024-11-11T00:00:00"/>
    <s v="Production Technician II"/>
    <s v="Jeremy Thomas"/>
    <x v="0"/>
    <x v="0"/>
    <s v="Full-Time"/>
    <s v="Zone C"/>
    <s v="Temporary"/>
    <s v="Unknown"/>
    <m/>
    <x v="0"/>
    <s v="Aerial"/>
  </r>
  <r>
    <n v="1259"/>
    <s v="Vaughn Leonar"/>
    <d v="2022-05-01T00:00:00"/>
    <d v="2023-04-24T00:00:00"/>
    <s v="Production Technician I"/>
    <s v="Justin Phelps"/>
    <x v="7"/>
    <x v="2"/>
    <s v="Full-Time"/>
    <s v="Zone A"/>
    <s v="Temporary"/>
    <s v="Retirement"/>
    <s v="Section effort four increase."/>
    <x v="0"/>
    <s v="General - Con"/>
  </r>
  <r>
    <n v="1260"/>
    <s v="Caitlin Robert"/>
    <d v="2018-08-16T00:00:00"/>
    <d v="2024-11-11T00:00:00"/>
    <s v="Production Technician I"/>
    <s v="Tabitha Martin"/>
    <x v="3"/>
    <x v="0"/>
    <s v="Full-Time"/>
    <s v="Zone B"/>
    <s v="Part-Time"/>
    <s v="Unknown"/>
    <m/>
    <x v="0"/>
    <s v="Project Management - Con"/>
  </r>
  <r>
    <n v="1261"/>
    <s v="Elyse Huerta"/>
    <d v="2019-12-27T00:00:00"/>
    <d v="2024-11-11T00:00:00"/>
    <s v="Production Technician I"/>
    <s v="Katherine Huber"/>
    <x v="9"/>
    <x v="0"/>
    <s v="Part-Time"/>
    <s v="Zone C"/>
    <s v="Temporary"/>
    <s v="Unknown"/>
    <m/>
    <x v="0"/>
    <s v="Field Operations"/>
  </r>
  <r>
    <n v="1262"/>
    <s v="Kyle Sander"/>
    <d v="2021-07-01T00:00:00"/>
    <d v="2023-03-28T00:00:00"/>
    <s v="Production Technician I"/>
    <s v="James Benson"/>
    <x v="5"/>
    <x v="2"/>
    <s v="Part-Time"/>
    <s v="Zone A"/>
    <s v="Full-Time"/>
    <s v="Retirement"/>
    <s v="Her relationship national win raise American."/>
    <x v="0"/>
    <s v="Engineers"/>
  </r>
  <r>
    <n v="1263"/>
    <s v="Barrett Jennin"/>
    <d v="2022-10-20T00:00:00"/>
    <d v="2024-11-11T00:00:00"/>
    <s v="Production Technician I"/>
    <s v="Thomas Rogers"/>
    <x v="6"/>
    <x v="0"/>
    <s v="Full-Time"/>
    <s v="Zone B"/>
    <s v="Full-Time"/>
    <s v="Unknown"/>
    <m/>
    <x v="0"/>
    <s v="Shop (Fleet)"/>
  </r>
  <r>
    <n v="1264"/>
    <s v="Darius Koc"/>
    <d v="2019-02-15T00:00:00"/>
    <d v="2024-11-11T00:00:00"/>
    <s v="Production Technician I"/>
    <s v="Veronica Alexander MD"/>
    <x v="2"/>
    <x v="0"/>
    <s v="Full-Time"/>
    <s v="Zone C"/>
    <s v="Full-Time"/>
    <s v="Unknown"/>
    <m/>
    <x v="0"/>
    <s v="Field Operations"/>
  </r>
  <r>
    <n v="1265"/>
    <s v="Kolton Dawson"/>
    <d v="2022-01-17T00:00:00"/>
    <d v="2022-07-25T00:00:00"/>
    <s v="Production Technician I"/>
    <s v="Angela Jackson"/>
    <x v="4"/>
    <x v="2"/>
    <s v="Part-Time"/>
    <s v="Zone C"/>
    <s v="Full-Time"/>
    <s v="Retirement"/>
    <s v="Page year stock own popular health."/>
    <x v="0"/>
    <s v="Field Operations"/>
  </r>
  <r>
    <n v="1266"/>
    <s v="Ciara Col"/>
    <d v="2021-11-14T00:00:00"/>
    <d v="2022-07-01T00:00:00"/>
    <s v="Production Technician I"/>
    <s v="Lisa Campbell"/>
    <x v="0"/>
    <x v="2"/>
    <s v="Full-Time"/>
    <s v="Zone A"/>
    <s v="Full-Time"/>
    <s v="Involuntary"/>
    <s v="Form song garden right newspaper."/>
    <x v="0"/>
    <s v="Project Management - Con"/>
  </r>
  <r>
    <n v="1267"/>
    <s v="Virginia Wallac"/>
    <d v="2020-11-14T00:00:00"/>
    <d v="2020-12-22T00:00:00"/>
    <s v="Production Technician I"/>
    <s v="Sophia Bowman"/>
    <x v="7"/>
    <x v="0"/>
    <s v="Part-Time"/>
    <s v="Zone C"/>
    <s v="Full-Time"/>
    <s v="Voluntary"/>
    <s v="Better five blue particularly a media firm."/>
    <x v="0"/>
    <s v="General - Con"/>
  </r>
  <r>
    <n v="1268"/>
    <s v="Malik Ocho"/>
    <d v="2023-02-25T00:00:00"/>
    <d v="2024-11-11T00:00:00"/>
    <s v="Production Technician I"/>
    <s v="Chelsey Crawford"/>
    <x v="1"/>
    <x v="0"/>
    <s v="Part-Time"/>
    <s v="Zone A"/>
    <s v="Part-Time"/>
    <s v="Unknown"/>
    <m/>
    <x v="0"/>
    <s v="General - Con"/>
  </r>
  <r>
    <n v="1269"/>
    <s v="Elyse Prat"/>
    <d v="2022-08-23T00:00:00"/>
    <d v="2024-11-11T00:00:00"/>
    <s v="Production Technician I"/>
    <s v="Brianna Blanchard"/>
    <x v="8"/>
    <x v="0"/>
    <s v="Contract"/>
    <s v="Zone A"/>
    <s v="Full-Time"/>
    <s v="Unknown"/>
    <m/>
    <x v="0"/>
    <s v="Yard (Material Handling)"/>
  </r>
  <r>
    <n v="1270"/>
    <s v="Yahir Hil"/>
    <d v="2019-05-01T00:00:00"/>
    <d v="2019-12-31T00:00:00"/>
    <s v="Production Technician I"/>
    <s v="Adam Miller"/>
    <x v="3"/>
    <x v="0"/>
    <s v="Part-Time"/>
    <s v="Zone C"/>
    <s v="Full-Time"/>
    <s v="Voluntary"/>
    <s v="When approach anyone hold along."/>
    <x v="0"/>
    <s v="Field Operations"/>
  </r>
  <r>
    <n v="1271"/>
    <s v="Harley Abbott"/>
    <d v="2020-04-26T00:00:00"/>
    <d v="2024-11-11T00:00:00"/>
    <s v="Production Technician I"/>
    <s v="Brenda Johnson"/>
    <x v="9"/>
    <x v="0"/>
    <s v="Full-Time"/>
    <s v="Zone A"/>
    <s v="Part-Time"/>
    <s v="Unknown"/>
    <m/>
    <x v="0"/>
    <s v="General - Sga"/>
  </r>
  <r>
    <n v="1272"/>
    <s v="Dawson Prat"/>
    <d v="2021-02-08T00:00:00"/>
    <d v="2022-07-15T00:00:00"/>
    <s v="Production Technician I"/>
    <s v="Natalie Shaffer"/>
    <x v="5"/>
    <x v="0"/>
    <s v="Full-Time"/>
    <s v="Zone C"/>
    <s v="Temporary"/>
    <s v="Involuntary"/>
    <s v="National detail star recently."/>
    <x v="0"/>
    <s v="General - Eng"/>
  </r>
  <r>
    <n v="1273"/>
    <s v="Michaela Smit"/>
    <d v="2020-10-29T00:00:00"/>
    <d v="2021-01-26T00:00:00"/>
    <s v="Production Manager"/>
    <s v="Rachel Wilkins"/>
    <x v="6"/>
    <x v="0"/>
    <s v="Contract"/>
    <s v="Zone A"/>
    <s v="Part-Time"/>
    <s v="Retirement"/>
    <s v="Treat role defense or common service network."/>
    <x v="0"/>
    <s v="General - Sga"/>
  </r>
  <r>
    <n v="1274"/>
    <s v="Lillie Leblan"/>
    <d v="2022-11-22T00:00:00"/>
    <d v="2024-11-11T00:00:00"/>
    <s v="Production Manager"/>
    <s v="Nicole Pierce"/>
    <x v="2"/>
    <x v="0"/>
    <s v="Contract"/>
    <s v="Zone A"/>
    <s v="Full-Time"/>
    <s v="Unknown"/>
    <m/>
    <x v="0"/>
    <s v="Engineers"/>
  </r>
  <r>
    <n v="1275"/>
    <s v="Sincere Rivera"/>
    <d v="2022-10-11T00:00:00"/>
    <d v="2024-11-11T00:00:00"/>
    <s v="Production Technician II"/>
    <s v="Nicole Gamble"/>
    <x v="0"/>
    <x v="0"/>
    <s v="Full-Time"/>
    <s v="Zone B"/>
    <s v="Part-Time"/>
    <s v="Unknown"/>
    <m/>
    <x v="0"/>
    <s v="Aerial"/>
  </r>
  <r>
    <n v="1276"/>
    <s v="Lucas Goo"/>
    <d v="2019-12-28T00:00:00"/>
    <d v="2024-11-11T00:00:00"/>
    <s v="Production Technician II"/>
    <s v="Lauren Gonzales"/>
    <x v="1"/>
    <x v="0"/>
    <s v="Full-Time"/>
    <s v="Zone A"/>
    <s v="Full-Time"/>
    <s v="Unknown"/>
    <m/>
    <x v="0"/>
    <s v="General - Sga"/>
  </r>
  <r>
    <n v="1277"/>
    <s v="Jonas Hernan"/>
    <d v="2019-04-11T00:00:00"/>
    <d v="2024-11-11T00:00:00"/>
    <s v="Production Technician II"/>
    <s v="Margaret Murphy"/>
    <x v="8"/>
    <x v="0"/>
    <s v="Full-Time"/>
    <s v="Zone C"/>
    <s v="Part-Time"/>
    <s v="Unknown"/>
    <m/>
    <x v="0"/>
    <s v="Splicing"/>
  </r>
  <r>
    <n v="1278"/>
    <s v="Cason Tyle"/>
    <d v="2020-10-26T00:00:00"/>
    <d v="2024-11-11T00:00:00"/>
    <s v="Production Technician II"/>
    <s v="Christine Oneill"/>
    <x v="6"/>
    <x v="0"/>
    <s v="Full-Time"/>
    <s v="Zone A"/>
    <s v="Part-Time"/>
    <s v="Unknown"/>
    <m/>
    <x v="0"/>
    <s v="Field Operations"/>
  </r>
  <r>
    <n v="1279"/>
    <s v="Malachi Single"/>
    <d v="2021-07-09T00:00:00"/>
    <d v="2023-01-27T00:00:00"/>
    <s v="Production Technician II"/>
    <s v="Regina Rogers"/>
    <x v="2"/>
    <x v="2"/>
    <s v="Part-Time"/>
    <s v="Zone B"/>
    <s v="Full-Time"/>
    <s v="Resignation"/>
    <s v="Mrs technology behavior fear."/>
    <x v="0"/>
    <s v="Field Operations"/>
  </r>
  <r>
    <n v="1280"/>
    <s v="Natalie Christ"/>
    <d v="2022-01-12T00:00:00"/>
    <d v="2024-11-11T00:00:00"/>
    <s v="Production Technician I"/>
    <s v="Timothy Blackwell"/>
    <x v="8"/>
    <x v="0"/>
    <s v="Full-Time"/>
    <s v="Zone C"/>
    <s v="Temporary"/>
    <s v="Unknown"/>
    <m/>
    <x v="0"/>
    <s v="General - Sga"/>
  </r>
  <r>
    <n v="1281"/>
    <s v="Jordyn Sheppa"/>
    <d v="2020-08-07T00:00:00"/>
    <d v="2021-07-20T00:00:00"/>
    <s v="Production Technician I"/>
    <s v="Jeffrey Bowen"/>
    <x v="3"/>
    <x v="2"/>
    <s v="Part-Time"/>
    <s v="Zone A"/>
    <s v="Part-Time"/>
    <s v="Retirement"/>
    <s v="Tree cause agency reduce fine air."/>
    <x v="0"/>
    <s v="Finance &amp; Accounting"/>
  </r>
  <r>
    <n v="1282"/>
    <s v="Rohan Matthe"/>
    <d v="2021-04-10T00:00:00"/>
    <d v="2022-11-19T00:00:00"/>
    <s v="Production Technician I"/>
    <s v="Eileen Rodriguez"/>
    <x v="4"/>
    <x v="2"/>
    <s v="Part-Time"/>
    <s v="Zone A"/>
    <s v="Temporary"/>
    <s v="Involuntary"/>
    <s v="All guy thus card fill walk."/>
    <x v="0"/>
    <s v="Catv"/>
  </r>
  <r>
    <n v="1283"/>
    <s v="Taniya Staffo"/>
    <d v="2021-01-11T00:00:00"/>
    <d v="2024-11-11T00:00:00"/>
    <s v="Production Technician I"/>
    <s v="Deborah Arnold"/>
    <x v="0"/>
    <x v="0"/>
    <s v="Full-Time"/>
    <s v="Zone C"/>
    <s v="Full-Time"/>
    <s v="Unknown"/>
    <m/>
    <x v="0"/>
    <s v="General - Eng"/>
  </r>
  <r>
    <n v="1284"/>
    <s v="Cherish Presto"/>
    <d v="2019-12-08T00:00:00"/>
    <d v="2024-11-11T00:00:00"/>
    <s v="Production Technician I"/>
    <s v="Chase Hardy"/>
    <x v="1"/>
    <x v="0"/>
    <s v="Contract"/>
    <s v="Zone B"/>
    <s v="Full-Time"/>
    <s v="Unknown"/>
    <m/>
    <x v="0"/>
    <s v="General - Eng"/>
  </r>
  <r>
    <n v="1285"/>
    <s v="Briley Hanson"/>
    <d v="2021-09-26T00:00:00"/>
    <d v="2024-11-11T00:00:00"/>
    <s v="Production Technician I"/>
    <s v="John Gonzalez"/>
    <x v="8"/>
    <x v="0"/>
    <s v="Part-Time"/>
    <s v="Zone C"/>
    <s v="Full-Time"/>
    <s v="Unknown"/>
    <m/>
    <x v="0"/>
    <s v="General - Eng"/>
  </r>
  <r>
    <n v="1286"/>
    <s v="Hugo Tat"/>
    <d v="2021-09-09T00:00:00"/>
    <d v="2021-10-28T00:00:00"/>
    <s v="Production Technician I"/>
    <s v="Jennifer Randall"/>
    <x v="6"/>
    <x v="2"/>
    <s v="Full-Time"/>
    <s v="Zone B"/>
    <s v="Temporary"/>
    <s v="Voluntary"/>
    <s v="Never few away level attack buy."/>
    <x v="0"/>
    <s v="Field Operations"/>
  </r>
  <r>
    <n v="1287"/>
    <s v="Daniel Griffi"/>
    <d v="2020-09-19T00:00:00"/>
    <d v="2023-02-20T00:00:00"/>
    <s v="Production Technician I"/>
    <s v="Evelyn Diaz"/>
    <x v="2"/>
    <x v="2"/>
    <s v="Full-Time"/>
    <s v="Zone A"/>
    <s v="Full-Time"/>
    <s v="Retirement"/>
    <s v="American quickly treatment."/>
    <x v="0"/>
    <s v="General - Con"/>
  </r>
  <r>
    <n v="1288"/>
    <s v="Dakota Salina"/>
    <d v="2022-01-11T00:00:00"/>
    <d v="2022-10-26T00:00:00"/>
    <s v="Production Technician I"/>
    <s v="Justin Johnson"/>
    <x v="9"/>
    <x v="0"/>
    <s v="Full-Time"/>
    <s v="Zone C"/>
    <s v="Part-Time"/>
    <s v="Voluntary"/>
    <s v="Skill shoulder bag suffer."/>
    <x v="0"/>
    <s v="Aerial"/>
  </r>
  <r>
    <n v="1289"/>
    <s v="Janiyah Ballar"/>
    <d v="2019-07-18T00:00:00"/>
    <d v="2024-11-11T00:00:00"/>
    <s v="Production Technician I"/>
    <s v="Kevin Pearson"/>
    <x v="7"/>
    <x v="0"/>
    <s v="Full-Time"/>
    <s v="Zone C"/>
    <s v="Full-Time"/>
    <s v="Unknown"/>
    <m/>
    <x v="0"/>
    <s v="General - Con"/>
  </r>
  <r>
    <n v="1290"/>
    <s v="Annika Malone"/>
    <d v="2021-04-13T00:00:00"/>
    <d v="2024-11-11T00:00:00"/>
    <s v="Production Technician I"/>
    <s v="Bryan Salas"/>
    <x v="3"/>
    <x v="0"/>
    <s v="Full-Time"/>
    <s v="Zone A"/>
    <s v="Full-Time"/>
    <s v="Unknown"/>
    <m/>
    <x v="0"/>
    <s v="General - Sga"/>
  </r>
  <r>
    <n v="1291"/>
    <s v="Celeste Li"/>
    <d v="2023-06-17T00:00:00"/>
    <d v="2023-07-27T00:00:00"/>
    <s v="Production Technician I"/>
    <s v="Jeffery Williams"/>
    <x v="5"/>
    <x v="0"/>
    <s v="Contract"/>
    <s v="Zone B"/>
    <s v="Temporary"/>
    <s v="Voluntary"/>
    <s v="Finally provide various but."/>
    <x v="0"/>
    <s v="Engineers"/>
  </r>
  <r>
    <n v="1292"/>
    <s v="Larissa Warner"/>
    <d v="2018-10-27T00:00:00"/>
    <d v="2024-11-11T00:00:00"/>
    <s v="Production Technician I"/>
    <s v="Amy Hess"/>
    <x v="4"/>
    <x v="0"/>
    <s v="Full-Time"/>
    <s v="Zone A"/>
    <s v="Part-Time"/>
    <s v="Unknown"/>
    <m/>
    <x v="0"/>
    <s v="Engineers"/>
  </r>
  <r>
    <n v="1293"/>
    <s v="Lawrence Cros"/>
    <d v="2021-06-01T00:00:00"/>
    <d v="2023-04-29T00:00:00"/>
    <s v="Production Technician I"/>
    <s v="Ashley Craig"/>
    <x v="0"/>
    <x v="0"/>
    <s v="Contract"/>
    <s v="Zone B"/>
    <s v="Full-Time"/>
    <s v="Voluntary"/>
    <s v="Line with read most."/>
    <x v="0"/>
    <s v="Wireline Construction"/>
  </r>
  <r>
    <n v="1294"/>
    <s v="Kara Barnes"/>
    <d v="2023-04-07T00:00:00"/>
    <d v="2023-05-07T00:00:00"/>
    <s v="Production Manager"/>
    <s v="Lisa Ward"/>
    <x v="1"/>
    <x v="0"/>
    <s v="Part-Time"/>
    <s v="Zone B"/>
    <s v="Part-Time"/>
    <s v="Voluntary"/>
    <s v="Choose thousand know often size company."/>
    <x v="0"/>
    <s v="Wireline Construction"/>
  </r>
  <r>
    <n v="1295"/>
    <s v="Emery Schmid"/>
    <d v="2021-06-13T00:00:00"/>
    <d v="2024-11-11T00:00:00"/>
    <s v="Production Technician II"/>
    <s v="Richard Santos"/>
    <x v="9"/>
    <x v="0"/>
    <s v="Full-Time"/>
    <s v="Zone A"/>
    <s v="Full-Time"/>
    <s v="Unknown"/>
    <m/>
    <x v="0"/>
    <s v="General - Con"/>
  </r>
  <r>
    <n v="1296"/>
    <s v="Adalyn Vaugha"/>
    <d v="2019-03-13T00:00:00"/>
    <d v="2020-09-12T00:00:00"/>
    <s v="Production Technician II"/>
    <s v="Nathan Hill"/>
    <x v="5"/>
    <x v="2"/>
    <s v="Full-Time"/>
    <s v="Zone B"/>
    <s v="Part-Time"/>
    <s v="Involuntary"/>
    <s v="Employee product meeting who kind."/>
    <x v="0"/>
    <s v="Field Operations"/>
  </r>
  <r>
    <n v="1297"/>
    <s v="Chase Lloy"/>
    <d v="2019-05-24T00:00:00"/>
    <d v="2021-10-09T00:00:00"/>
    <s v="Production Technician II"/>
    <s v="Cindy Smith"/>
    <x v="6"/>
    <x v="2"/>
    <s v="Part-Time"/>
    <s v="Zone A"/>
    <s v="Temporary"/>
    <s v="Resignation"/>
    <s v="Suffer phone son property money."/>
    <x v="0"/>
    <s v="Isp"/>
  </r>
  <r>
    <n v="1298"/>
    <s v="Hallie Delacr"/>
    <d v="2023-02-25T00:00:00"/>
    <d v="2024-11-11T00:00:00"/>
    <s v="Production Technician II"/>
    <s v="Gerald Dunlap"/>
    <x v="2"/>
    <x v="0"/>
    <s v="Part-Time"/>
    <s v="Zone B"/>
    <s v="Temporary"/>
    <s v="Unknown"/>
    <m/>
    <x v="0"/>
    <s v="General - Con"/>
  </r>
  <r>
    <n v="1299"/>
    <s v="Tia Atkins"/>
    <d v="2020-03-24T00:00:00"/>
    <d v="2024-11-11T00:00:00"/>
    <s v="Production Technician II"/>
    <s v="Joseph Dixon"/>
    <x v="4"/>
    <x v="0"/>
    <s v="Contract"/>
    <s v="Zone B"/>
    <s v="Full-Time"/>
    <s v="Unknown"/>
    <m/>
    <x v="0"/>
    <s v="Aerial"/>
  </r>
  <r>
    <n v="1300"/>
    <s v="Nia Nichol"/>
    <d v="2021-06-12T00:00:00"/>
    <d v="2024-11-11T00:00:00"/>
    <s v="Production Technician II"/>
    <s v="Angela Garcia"/>
    <x v="0"/>
    <x v="0"/>
    <s v="Contract"/>
    <s v="Zone B"/>
    <s v="Temporary"/>
    <s v="Unknown"/>
    <m/>
    <x v="0"/>
    <s v="Field Operations"/>
  </r>
  <r>
    <n v="1301"/>
    <s v="Lilian Norton"/>
    <d v="2019-03-22T00:00:00"/>
    <d v="2022-03-23T00:00:00"/>
    <s v="Production Technician I"/>
    <s v="Todd Nelson"/>
    <x v="8"/>
    <x v="2"/>
    <s v="Part-Time"/>
    <s v="Zone B"/>
    <s v="Temporary"/>
    <s v="Retirement"/>
    <s v="Space long most area product drug tree."/>
    <x v="0"/>
    <s v="Field Operations"/>
  </r>
  <r>
    <n v="1302"/>
    <s v="Aliana Pennin"/>
    <d v="2021-03-08T00:00:00"/>
    <d v="2022-12-17T00:00:00"/>
    <s v="Production Technician I"/>
    <s v="Aaron Mendoza"/>
    <x v="3"/>
    <x v="2"/>
    <s v="Full-Time"/>
    <s v="Zone A"/>
    <s v="Full-Time"/>
    <s v="Voluntary"/>
    <s v="Study way front fly member."/>
    <x v="0"/>
    <s v="Field Operations"/>
  </r>
  <r>
    <n v="1303"/>
    <s v="Estrella Benite"/>
    <d v="2020-05-15T00:00:00"/>
    <d v="2024-11-11T00:00:00"/>
    <s v="Production Technician I"/>
    <s v="Crystal Taylor"/>
    <x v="9"/>
    <x v="0"/>
    <s v="Contract"/>
    <s v="Zone A"/>
    <s v="Full-Time"/>
    <s v="Unknown"/>
    <m/>
    <x v="0"/>
    <s v="Finance &amp; Accounting"/>
  </r>
  <r>
    <n v="1304"/>
    <s v="Kylie Gilber"/>
    <d v="2023-01-24T00:00:00"/>
    <d v="2024-11-11T00:00:00"/>
    <s v="Production Technician I"/>
    <s v="Amanda Barnes"/>
    <x v="5"/>
    <x v="0"/>
    <s v="Full-Time"/>
    <s v="Zone B"/>
    <s v="Part-Time"/>
    <s v="Unknown"/>
    <m/>
    <x v="0"/>
    <s v="Safety"/>
  </r>
  <r>
    <n v="1305"/>
    <s v="Oscar Muno"/>
    <d v="2021-01-06T00:00:00"/>
    <d v="2022-12-30T00:00:00"/>
    <s v="Production Technician I"/>
    <s v="John Bradford"/>
    <x v="6"/>
    <x v="2"/>
    <s v="Full-Time"/>
    <s v="Zone B"/>
    <s v="Temporary"/>
    <s v="Resignation"/>
    <s v="Fact soldier film yet president example car."/>
    <x v="0"/>
    <s v="Field Operations"/>
  </r>
  <r>
    <n v="1306"/>
    <s v="Dane Barton"/>
    <d v="2021-04-16T00:00:00"/>
    <d v="2024-11-11T00:00:00"/>
    <s v="Production Technician I"/>
    <s v="Christopher Norris"/>
    <x v="2"/>
    <x v="0"/>
    <s v="Part-Time"/>
    <s v="Zone B"/>
    <s v="Part-Time"/>
    <s v="Unknown"/>
    <m/>
    <x v="0"/>
    <s v="Project Management - Con"/>
  </r>
  <r>
    <n v="1307"/>
    <s v="Dexter Clin"/>
    <d v="2021-09-22T00:00:00"/>
    <d v="2021-10-25T00:00:00"/>
    <s v="Production Technician I"/>
    <s v="Mr. Danny Snow"/>
    <x v="4"/>
    <x v="2"/>
    <s v="Contract"/>
    <s v="Zone A"/>
    <s v="Full-Time"/>
    <s v="Voluntary"/>
    <s v="Thus whether read kitchen itself."/>
    <x v="0"/>
    <s v="Engineers"/>
  </r>
  <r>
    <n v="1308"/>
    <s v="Atticus Fros"/>
    <d v="2022-06-28T00:00:00"/>
    <d v="2023-03-07T00:00:00"/>
    <s v="Production Technician I"/>
    <s v="Isaac Foley"/>
    <x v="0"/>
    <x v="0"/>
    <s v="Full-Time"/>
    <s v="Zone C"/>
    <s v="Full-Time"/>
    <s v="Retirement"/>
    <s v="Bar offer throughout different body quite."/>
    <x v="0"/>
    <s v="Project Management - Con"/>
  </r>
  <r>
    <n v="1309"/>
    <s v="Yamilet Cohe"/>
    <d v="2020-08-17T00:00:00"/>
    <d v="2024-11-11T00:00:00"/>
    <s v="Production Technician I"/>
    <s v="Holly Pearson"/>
    <x v="7"/>
    <x v="0"/>
    <s v="Part-Time"/>
    <s v="Zone C"/>
    <s v="Part-Time"/>
    <s v="Unknown"/>
    <m/>
    <x v="0"/>
    <s v="Field Operations"/>
  </r>
  <r>
    <n v="1310"/>
    <s v="Emmalee Reynol"/>
    <d v="2023-04-03T00:00:00"/>
    <d v="2023-07-21T00:00:00"/>
    <s v="Production Technician I"/>
    <s v="Adam Vang"/>
    <x v="1"/>
    <x v="0"/>
    <s v="Part-Time"/>
    <s v="Zone B"/>
    <s v="Full-Time"/>
    <s v="Voluntary"/>
    <s v="Again kind talk lead."/>
    <x v="0"/>
    <s v="General - Con"/>
  </r>
  <r>
    <n v="1311"/>
    <s v="Moshe Taylor"/>
    <d v="2023-05-26T00:00:00"/>
    <d v="2023-06-12T00:00:00"/>
    <s v="Production Technician I"/>
    <s v="Anna Townsend"/>
    <x v="8"/>
    <x v="0"/>
    <s v="Full-Time"/>
    <s v="Zone C"/>
    <s v="Part-Time"/>
    <s v="Resignation"/>
    <s v="Hold parent PM claim star seek."/>
    <x v="0"/>
    <s v="Engineers"/>
  </r>
  <r>
    <n v="1312"/>
    <s v="Irene Melton"/>
    <d v="2021-04-10T00:00:00"/>
    <d v="2024-11-11T00:00:00"/>
    <s v="Production Technician I"/>
    <s v="Edgar Moore"/>
    <x v="3"/>
    <x v="0"/>
    <s v="Full-Time"/>
    <s v="Zone B"/>
    <s v="Full-Time"/>
    <s v="Unknown"/>
    <m/>
    <x v="0"/>
    <s v="General - Eng"/>
  </r>
  <r>
    <n v="1313"/>
    <s v="Eddie Whitne"/>
    <d v="2023-04-18T00:00:00"/>
    <d v="2024-11-11T00:00:00"/>
    <s v="Production Technician I"/>
    <s v="Gary Nelson"/>
    <x v="9"/>
    <x v="0"/>
    <s v="Contract"/>
    <s v="Zone C"/>
    <s v="Part-Time"/>
    <s v="Unknown"/>
    <m/>
    <x v="0"/>
    <s v="Field Operations"/>
  </r>
  <r>
    <n v="1314"/>
    <s v="Marcel Gome"/>
    <d v="2021-10-13T00:00:00"/>
    <d v="2023-06-21T00:00:00"/>
    <s v="Production Technician I"/>
    <s v="Andrea Fowler"/>
    <x v="5"/>
    <x v="0"/>
    <s v="Contract"/>
    <s v="Zone C"/>
    <s v="Full-Time"/>
    <s v="Retirement"/>
    <s v="Nation local peace nation blue official six."/>
    <x v="0"/>
    <s v="General - Con"/>
  </r>
  <r>
    <n v="1315"/>
    <s v="Amy Foster"/>
    <d v="2020-10-10T00:00:00"/>
    <d v="2024-11-11T00:00:00"/>
    <s v="Sr. Accountant"/>
    <s v="Gina Williams"/>
    <x v="6"/>
    <x v="0"/>
    <s v="Part-Time"/>
    <s v="Zone A"/>
    <s v="Temporary"/>
    <s v="Unknown"/>
    <m/>
    <x v="5"/>
    <s v="Splicing"/>
  </r>
  <r>
    <n v="1316"/>
    <s v="Janet Kin"/>
    <d v="2019-01-20T00:00:00"/>
    <d v="2021-09-15T00:00:00"/>
    <s v="President &amp; CEO"/>
    <s v="Michael West"/>
    <x v="0"/>
    <x v="0"/>
    <s v="Part-Time"/>
    <s v="Zone A"/>
    <s v="Full-Time"/>
    <s v="Involuntary"/>
    <s v="Upon writer black."/>
    <x v="3"/>
    <s v="Aerial"/>
  </r>
  <r>
    <n v="1317"/>
    <s v="Bonalyn Boutwe"/>
    <d v="2021-05-09T00:00:00"/>
    <d v="2022-10-27T00:00:00"/>
    <s v="Sr. Accountant"/>
    <s v="Leslie Allen"/>
    <x v="8"/>
    <x v="0"/>
    <s v="Full-Time"/>
    <s v="Zone A"/>
    <s v="Part-Time"/>
    <s v="Involuntary"/>
    <s v="Everything discover represent full."/>
    <x v="5"/>
    <s v="Aerial"/>
  </r>
  <r>
    <n v="1318"/>
    <s v="Nan Sing"/>
    <d v="2023-07-29T00:00:00"/>
    <d v="2023-08-04T00:00:00"/>
    <s v="Administrative Assistant"/>
    <s v="Donald Decker"/>
    <x v="5"/>
    <x v="0"/>
    <s v="Contract"/>
    <s v="Zone B"/>
    <s v="Temporary"/>
    <s v="Retirement"/>
    <s v="Effort off over always. Form house mean treat."/>
    <x v="5"/>
    <s v="Field Operations"/>
  </r>
  <r>
    <n v="1319"/>
    <s v="Tyrone Steans"/>
    <d v="2019-08-24T00:00:00"/>
    <d v="2022-12-14T00:00:00"/>
    <s v="Accountant I"/>
    <s v="Donald Richardson"/>
    <x v="1"/>
    <x v="0"/>
    <s v="Part-Time"/>
    <s v="Zone C"/>
    <s v="Temporary"/>
    <s v="Involuntary"/>
    <s v="Value class especially."/>
    <x v="5"/>
    <s v="Finance &amp; Accounting"/>
  </r>
  <r>
    <n v="1320"/>
    <s v="Estelle Howard"/>
    <d v="2018-12-25T00:00:00"/>
    <d v="2024-11-11T00:00:00"/>
    <s v="Administrative Assistant"/>
    <s v="James Bell"/>
    <x v="5"/>
    <x v="0"/>
    <s v="Part-Time"/>
    <s v="Zone B"/>
    <s v="Full-Time"/>
    <s v="Unknown"/>
    <m/>
    <x v="5"/>
    <s v="Wireline Construction"/>
  </r>
  <r>
    <n v="1321"/>
    <s v="William LaRoto"/>
    <d v="2021-05-27T00:00:00"/>
    <d v="2021-08-24T00:00:00"/>
    <s v="Accountant I"/>
    <s v="Adrienne Roth"/>
    <x v="3"/>
    <x v="0"/>
    <s v="Contract"/>
    <s v="Zone A"/>
    <s v="Full-Time"/>
    <s v="Involuntary"/>
    <s v="Actually scene law break four summer ability."/>
    <x v="5"/>
    <s v="Project Management - Con"/>
  </r>
  <r>
    <n v="1322"/>
    <s v="Mia Brow"/>
    <d v="2023-02-02T00:00:00"/>
    <d v="2023-06-23T00:00:00"/>
    <s v="Accountant I"/>
    <s v="Jessica Blackwell"/>
    <x v="3"/>
    <x v="0"/>
    <s v="Full-Time"/>
    <s v="Zone B"/>
    <s v="Full-Time"/>
    <s v="Resignation"/>
    <s v="Public evidence bag trouble interesting."/>
    <x v="5"/>
    <s v="Executive"/>
  </r>
  <r>
    <n v="1323"/>
    <s v="Leigh Ann Smit"/>
    <d v="2022-12-06T00:00:00"/>
    <d v="2024-11-11T00:00:00"/>
    <s v="Administrative Assistant"/>
    <s v="Mary Walker"/>
    <x v="2"/>
    <x v="0"/>
    <s v="Full-Time"/>
    <s v="Zone B"/>
    <s v="Temporary"/>
    <s v="Unknown"/>
    <m/>
    <x v="5"/>
    <s v="Aerial"/>
  </r>
  <r>
    <n v="1324"/>
    <s v="Peter Fole"/>
    <d v="2021-07-23T00:00:00"/>
    <d v="2024-11-11T00:00:00"/>
    <s v="Accountant I"/>
    <s v="Derrick Garcia"/>
    <x v="8"/>
    <x v="0"/>
    <s v="Part-Time"/>
    <s v="Zone A"/>
    <s v="Part-Time"/>
    <s v="Unknown"/>
    <m/>
    <x v="5"/>
    <s v="General - Con"/>
  </r>
  <r>
    <n v="1325"/>
    <s v="Maximus Carney"/>
    <d v="2019-11-16T00:00:00"/>
    <d v="2024-11-11T00:00:00"/>
    <s v="Accountant I"/>
    <s v="Jesus Golden"/>
    <x v="3"/>
    <x v="0"/>
    <s v="Contract"/>
    <s v="Zone B"/>
    <s v="Temporary"/>
    <s v="Unknown"/>
    <m/>
    <x v="5"/>
    <s v="Engineers"/>
  </r>
  <r>
    <n v="1326"/>
    <s v="Jaida Sweene"/>
    <d v="2020-03-08T00:00:00"/>
    <d v="2021-11-07T00:00:00"/>
    <s v="Sr. Network Engineer"/>
    <s v="Mark Greene"/>
    <x v="9"/>
    <x v="0"/>
    <s v="Full-Time"/>
    <s v="Zone A"/>
    <s v="Temporary"/>
    <s v="Retirement"/>
    <s v="Alone need gun surface. Bar involve wait often."/>
    <x v="5"/>
    <s v="General - Eng"/>
  </r>
  <r>
    <n v="1327"/>
    <s v="Rhys Lawson"/>
    <d v="2019-01-14T00:00:00"/>
    <d v="2024-11-11T00:00:00"/>
    <s v="Sr. Network Engineer"/>
    <s v="Lisa Mills"/>
    <x v="5"/>
    <x v="0"/>
    <s v="Part-Time"/>
    <s v="Zone B"/>
    <s v="Temporary"/>
    <s v="Unknown"/>
    <m/>
    <x v="5"/>
    <s v="Engineers"/>
  </r>
  <r>
    <n v="1328"/>
    <s v="Skyler Robles"/>
    <d v="2020-02-29T00:00:00"/>
    <d v="2021-09-23T00:00:00"/>
    <s v="Sr. Network Engineer"/>
    <s v="Robert Sawyer"/>
    <x v="6"/>
    <x v="0"/>
    <s v="Part-Time"/>
    <s v="Zone C"/>
    <s v="Full-Time"/>
    <s v="Voluntary"/>
    <s v="Draw interest over. Vote late marriage kind."/>
    <x v="2"/>
    <s v="Executive"/>
  </r>
  <r>
    <n v="1329"/>
    <s v="Allyson Keller"/>
    <d v="2022-11-25T00:00:00"/>
    <d v="2023-04-12T00:00:00"/>
    <s v="Software Engineer"/>
    <s v="Desiree Bender"/>
    <x v="2"/>
    <x v="0"/>
    <s v="Contract"/>
    <s v="Zone B"/>
    <s v="Part-Time"/>
    <s v="Resignation"/>
    <s v="Finish join stage start page your seem."/>
    <x v="4"/>
    <s v="Field Operations"/>
  </r>
  <r>
    <n v="1330"/>
    <s v="Eddie Baue"/>
    <d v="2022-09-15T00:00:00"/>
    <d v="2023-05-05T00:00:00"/>
    <s v="Accountant I"/>
    <s v="Jeremy Smith"/>
    <x v="8"/>
    <x v="0"/>
    <s v="Full-Time"/>
    <s v="Zone A"/>
    <s v="Part-Time"/>
    <s v="Retirement"/>
    <s v="Figure yard develop TV enjoy late standard."/>
    <x v="5"/>
    <s v="General - Con"/>
  </r>
  <r>
    <n v="1331"/>
    <s v="Roger Taylor"/>
    <d v="2021-08-11T00:00:00"/>
    <d v="2024-11-11T00:00:00"/>
    <s v="Accountant I"/>
    <s v="Mary Taylor"/>
    <x v="3"/>
    <x v="0"/>
    <s v="Full-Time"/>
    <s v="Zone C"/>
    <s v="Temporary"/>
    <s v="Unknown"/>
    <m/>
    <x v="5"/>
    <s v="People Services"/>
  </r>
  <r>
    <n v="1332"/>
    <s v="Marshall Seller"/>
    <d v="2023-08-03T00:00:00"/>
    <d v="2024-11-11T00:00:00"/>
    <s v="Sr. Network Engineer"/>
    <s v="Barry Fitzgerald"/>
    <x v="9"/>
    <x v="0"/>
    <s v="Contract"/>
    <s v="Zone B"/>
    <s v="Part-Time"/>
    <s v="Unknown"/>
    <m/>
    <x v="5"/>
    <s v="Wireline Construction"/>
  </r>
  <r>
    <n v="1333"/>
    <s v="Cloe Mcgrat"/>
    <d v="2022-03-14T00:00:00"/>
    <d v="2024-11-11T00:00:00"/>
    <s v="Sr. Network Engineer"/>
    <s v="Tracey Clark"/>
    <x v="5"/>
    <x v="0"/>
    <s v="Part-Time"/>
    <s v="Zone A"/>
    <s v="Part-Time"/>
    <s v="Unknown"/>
    <m/>
    <x v="2"/>
    <s v="Field Operations"/>
  </r>
  <r>
    <n v="1334"/>
    <s v="Susan Gordon"/>
    <d v="2020-09-01T00:00:00"/>
    <d v="2020-11-29T00:00:00"/>
    <s v="Sr. Network Engineer"/>
    <s v="Christina Knight"/>
    <x v="6"/>
    <x v="0"/>
    <s v="Full-Time"/>
    <s v="Zone B"/>
    <s v="Part-Time"/>
    <s v="Retirement"/>
    <s v="Authority our technology administration section."/>
    <x v="2"/>
    <s v="Underground"/>
  </r>
  <r>
    <n v="1335"/>
    <s v="Makenna Newton"/>
    <d v="2021-10-31T00:00:00"/>
    <d v="2024-11-11T00:00:00"/>
    <s v="Software Engineer"/>
    <s v="Debra Garza"/>
    <x v="6"/>
    <x v="0"/>
    <s v="Contract"/>
    <s v="Zone A"/>
    <s v="Full-Time"/>
    <s v="Unknown"/>
    <m/>
    <x v="4"/>
    <s v="General - Con"/>
  </r>
  <r>
    <n v="1336"/>
    <s v="Kellen Smit"/>
    <d v="2020-02-26T00:00:00"/>
    <d v="2023-03-30T00:00:00"/>
    <s v="Accountant I"/>
    <s v="Ashley Petersen"/>
    <x v="3"/>
    <x v="0"/>
    <s v="Full-Time"/>
    <s v="Zone A"/>
    <s v="Part-Time"/>
    <s v="Retirement"/>
    <s v="Author often return hold compare natural."/>
    <x v="5"/>
    <s v="Field Operations"/>
  </r>
  <r>
    <n v="1337"/>
    <s v="Sherlyn Carrol"/>
    <d v="2018-08-10T00:00:00"/>
    <d v="2021-12-07T00:00:00"/>
    <s v="Accountant I"/>
    <s v="Jamie Collins"/>
    <x v="5"/>
    <x v="0"/>
    <s v="Full-Time"/>
    <s v="Zone A"/>
    <s v="Temporary"/>
    <s v="Resignation"/>
    <s v="Wonder specific own others card. See else drop."/>
    <x v="5"/>
    <s v="General - Con"/>
  </r>
  <r>
    <n v="1338"/>
    <s v="Rogelio Flores"/>
    <d v="2020-09-30T00:00:00"/>
    <d v="2024-11-11T00:00:00"/>
    <s v="Sr. Network Engineer"/>
    <s v="Stephen Ray"/>
    <x v="4"/>
    <x v="0"/>
    <s v="Contract"/>
    <s v="Zone C"/>
    <s v="Part-Time"/>
    <s v="Unknown"/>
    <m/>
    <x v="5"/>
    <s v="Shop (Fleet)"/>
  </r>
  <r>
    <n v="1339"/>
    <s v="Kadence Gentry"/>
    <d v="2021-04-01T00:00:00"/>
    <d v="2022-08-14T00:00:00"/>
    <s v="Sr. Network Engineer"/>
    <s v="Michael Norton"/>
    <x v="0"/>
    <x v="0"/>
    <s v="Contract"/>
    <s v="Zone B"/>
    <s v="Temporary"/>
    <s v="Retirement"/>
    <s v="Though upon remember later."/>
    <x v="2"/>
    <s v="Wireline Construction"/>
  </r>
  <r>
    <n v="1340"/>
    <s v="Willow Golden"/>
    <d v="2021-03-21T00:00:00"/>
    <d v="2021-11-21T00:00:00"/>
    <s v="Sr. Network Engineer"/>
    <s v="Diane Ramirez"/>
    <x v="1"/>
    <x v="0"/>
    <s v="Full-Time"/>
    <s v="Zone B"/>
    <s v="Part-Time"/>
    <s v="Retirement"/>
    <s v="My himself avoid traditional simply wait."/>
    <x v="2"/>
    <s v="General - Eng"/>
  </r>
  <r>
    <n v="1341"/>
    <s v="Amiyah Sim"/>
    <d v="2021-11-03T00:00:00"/>
    <d v="2024-11-11T00:00:00"/>
    <s v="Software Engineering Manager"/>
    <s v="Ralph Sloan"/>
    <x v="0"/>
    <x v="0"/>
    <s v="Part-Time"/>
    <s v="Zone C"/>
    <s v="Full-Time"/>
    <s v="Unknown"/>
    <m/>
    <x v="4"/>
    <s v="Engineers"/>
  </r>
  <r>
    <n v="1342"/>
    <s v="Jeffery Hoga"/>
    <d v="2019-06-22T00:00:00"/>
    <d v="2019-08-26T00:00:00"/>
    <s v="Accountant I"/>
    <s v="Mark Willis"/>
    <x v="1"/>
    <x v="0"/>
    <s v="Full-Time"/>
    <s v="Zone B"/>
    <s v="Part-Time"/>
    <s v="Retirement"/>
    <s v="Win paper unit drug nearly card."/>
    <x v="5"/>
    <s v="Aerial"/>
  </r>
  <r>
    <n v="1343"/>
    <s v="Shaniya Hamilt"/>
    <d v="2019-11-12T00:00:00"/>
    <d v="2023-05-19T00:00:00"/>
    <s v="Accountant I"/>
    <s v="Joshua Huber"/>
    <x v="8"/>
    <x v="0"/>
    <s v="Contract"/>
    <s v="Zone B"/>
    <s v="Temporary"/>
    <s v="Voluntary"/>
    <s v="Effort situation use necessary."/>
    <x v="5"/>
    <s v="Shop (Fleet)"/>
  </r>
  <r>
    <n v="1344"/>
    <s v="Johan Willis"/>
    <d v="2022-09-20T00:00:00"/>
    <d v="2024-11-11T00:00:00"/>
    <s v="Accountant I"/>
    <s v="John Clark MD"/>
    <x v="3"/>
    <x v="0"/>
    <s v="Part-Time"/>
    <s v="Zone A"/>
    <s v="Part-Time"/>
    <s v="Unknown"/>
    <m/>
    <x v="5"/>
    <s v="General - Con"/>
  </r>
  <r>
    <n v="1345"/>
    <s v="Seth Alvare"/>
    <d v="2023-01-27T00:00:00"/>
    <d v="2024-11-11T00:00:00"/>
    <s v="Sr. Network Engineer"/>
    <s v="Amy Jones"/>
    <x v="9"/>
    <x v="0"/>
    <s v="Full-Time"/>
    <s v="Zone A"/>
    <s v="Full-Time"/>
    <s v="Unknown"/>
    <m/>
    <x v="5"/>
    <s v="Fielders"/>
  </r>
  <r>
    <n v="1346"/>
    <s v="Aron Gran"/>
    <d v="2021-02-21T00:00:00"/>
    <d v="2022-08-22T00:00:00"/>
    <s v="Sr. Network Engineer"/>
    <s v="Maurice Krause"/>
    <x v="5"/>
    <x v="0"/>
    <s v="Contract"/>
    <s v="Zone C"/>
    <s v="Temporary"/>
    <s v="Retirement"/>
    <s v="Today situation minute figure friend opportunity."/>
    <x v="2"/>
    <s v="Field Operations"/>
  </r>
  <r>
    <n v="1347"/>
    <s v="Haleigh Carter"/>
    <d v="2022-03-04T00:00:00"/>
    <d v="2023-01-18T00:00:00"/>
    <s v="Sr. Network Engineer"/>
    <s v="Amy Griffin"/>
    <x v="6"/>
    <x v="0"/>
    <s v="Part-Time"/>
    <s v="Zone B"/>
    <s v="Full-Time"/>
    <s v="Retirement"/>
    <s v="Guess fight various decade second pattern."/>
    <x v="2"/>
    <s v="General - Con"/>
  </r>
  <r>
    <n v="1348"/>
    <s v="Tatiana Ayal"/>
    <d v="2019-04-21T00:00:00"/>
    <d v="2020-12-02T00:00:00"/>
    <s v="Software Engineering Manager"/>
    <s v="Debra Gomez"/>
    <x v="5"/>
    <x v="1"/>
    <s v="Contract"/>
    <s v="Zone C"/>
    <s v="Part-Time"/>
    <s v="Involuntary"/>
    <s v="They behind war evening. Particular film war yes."/>
    <x v="4"/>
    <s v="Field Operations"/>
  </r>
  <r>
    <n v="1349"/>
    <s v="Kaylynn Mcguir"/>
    <d v="2021-08-02T00:00:00"/>
    <d v="2022-11-26T00:00:00"/>
    <s v="Accountant I"/>
    <s v="Jeremy Pope"/>
    <x v="1"/>
    <x v="0"/>
    <s v="Full-Time"/>
    <s v="Zone B"/>
    <s v="Part-Time"/>
    <s v="Retirement"/>
    <s v="Behind bar item management."/>
    <x v="5"/>
    <s v="Safety"/>
  </r>
  <r>
    <n v="1350"/>
    <s v="Timothy Villar"/>
    <d v="2022-03-04T00:00:00"/>
    <d v="2024-11-11T00:00:00"/>
    <s v="Accountant I"/>
    <s v="Jeffrey Williams"/>
    <x v="8"/>
    <x v="0"/>
    <s v="Part-Time"/>
    <s v="Zone B"/>
    <s v="Temporary"/>
    <s v="Unknown"/>
    <m/>
    <x v="5"/>
    <s v="Field Operations"/>
  </r>
  <r>
    <n v="1351"/>
    <s v="Elliott Peters"/>
    <d v="2021-03-28T00:00:00"/>
    <d v="2024-11-11T00:00:00"/>
    <s v="Accountant I"/>
    <s v="Daniel Cooper"/>
    <x v="3"/>
    <x v="0"/>
    <s v="Contract"/>
    <s v="Zone C"/>
    <s v="Part-Time"/>
    <s v="Unknown"/>
    <m/>
    <x v="5"/>
    <s v="Field Operations"/>
  </r>
  <r>
    <n v="1352"/>
    <s v="Lily Tyle"/>
    <d v="2018-08-08T00:00:00"/>
    <d v="2023-06-01T00:00:00"/>
    <s v="Sr. Network Engineer"/>
    <s v="Chase Ho"/>
    <x v="9"/>
    <x v="0"/>
    <s v="Contract"/>
    <s v="Zone B"/>
    <s v="Full-Time"/>
    <s v="Voluntary"/>
    <s v="Series significant out."/>
    <x v="5"/>
    <s v="Field Operations"/>
  </r>
  <r>
    <n v="1353"/>
    <s v="Noe Man"/>
    <d v="2020-09-15T00:00:00"/>
    <d v="2022-01-06T00:00:00"/>
    <s v="Sr. Network Engineer"/>
    <s v="Felicia Bailey"/>
    <x v="5"/>
    <x v="0"/>
    <s v="Part-Time"/>
    <s v="Zone A"/>
    <s v="Temporary"/>
    <s v="Involuntary"/>
    <s v="Will message south game."/>
    <x v="2"/>
    <s v="Field Operations"/>
  </r>
  <r>
    <n v="1354"/>
    <s v="Christina Terr"/>
    <d v="2020-10-28T00:00:00"/>
    <d v="2022-02-27T00:00:00"/>
    <s v="Software Engineering Manager"/>
    <s v="Christopher Jones"/>
    <x v="5"/>
    <x v="1"/>
    <s v="Full-Time"/>
    <s v="Zone C"/>
    <s v="Full-Time"/>
    <s v="Involuntary"/>
    <s v="Wear happen goal choice must."/>
    <x v="4"/>
    <s v="Field Operations"/>
  </r>
  <r>
    <n v="1355"/>
    <s v="Niko Durham"/>
    <d v="2021-06-16T00:00:00"/>
    <d v="2021-11-23T00:00:00"/>
    <s v="Administrative Assistant"/>
    <s v="Alec Taylor"/>
    <x v="7"/>
    <x v="0"/>
    <s v="Full-Time"/>
    <s v="Zone B"/>
    <s v="Temporary"/>
    <s v="Resignation"/>
    <s v="Common paper smile way career capital."/>
    <x v="5"/>
    <s v="General - Con"/>
  </r>
  <r>
    <n v="1356"/>
    <s v="Dante Strong"/>
    <d v="2023-03-20T00:00:00"/>
    <d v="2023-06-21T00:00:00"/>
    <s v="Accountant I"/>
    <s v="Ronald Jones"/>
    <x v="1"/>
    <x v="0"/>
    <s v="Part-Time"/>
    <s v="Zone A"/>
    <s v="Temporary"/>
    <s v="Voluntary"/>
    <s v="List remember benefit memory also deal people."/>
    <x v="5"/>
    <s v="Engineers"/>
  </r>
  <r>
    <n v="1357"/>
    <s v="Angeline Pere"/>
    <d v="2018-09-07T00:00:00"/>
    <d v="2021-07-16T00:00:00"/>
    <s v="Accountant I"/>
    <s v="Mrs. Tracy Cisneros DDS"/>
    <x v="8"/>
    <x v="0"/>
    <s v="Full-Time"/>
    <s v="Zone C"/>
    <s v="Temporary"/>
    <s v="Retirement"/>
    <s v="Fast whether mouth physical."/>
    <x v="5"/>
    <s v="Engineers"/>
  </r>
  <r>
    <n v="1358"/>
    <s v="Jairo Blanch"/>
    <d v="2018-11-08T00:00:00"/>
    <d v="2022-10-28T00:00:00"/>
    <s v="Accountant I"/>
    <s v="Isabella Hawkins"/>
    <x v="3"/>
    <x v="0"/>
    <s v="Part-Time"/>
    <s v="Zone B"/>
    <s v="Full-Time"/>
    <s v="Retirement"/>
    <s v="Involve study commercial billion and."/>
    <x v="5"/>
    <s v="Field Operations"/>
  </r>
  <r>
    <n v="1359"/>
    <s v="Rishi Watkin"/>
    <d v="2019-01-26T00:00:00"/>
    <d v="2024-11-11T00:00:00"/>
    <s v="Sr. Network Engineer"/>
    <s v="Kendra Garcia"/>
    <x v="4"/>
    <x v="0"/>
    <s v="Full-Time"/>
    <s v="Zone A"/>
    <s v="Part-Time"/>
    <s v="Unknown"/>
    <m/>
    <x v="5"/>
    <s v="Catv"/>
  </r>
  <r>
    <n v="1360"/>
    <s v="Immanuel Goodwi"/>
    <d v="2021-08-30T00:00:00"/>
    <d v="2024-11-11T00:00:00"/>
    <s v="Sr. Network Engineer"/>
    <s v="Dawn Williams"/>
    <x v="0"/>
    <x v="0"/>
    <s v="Contract"/>
    <s v="Zone B"/>
    <s v="Full-Time"/>
    <s v="Unknown"/>
    <m/>
    <x v="2"/>
    <s v="Field Operations"/>
  </r>
  <r>
    <n v="1361"/>
    <s v="Elle Berr"/>
    <d v="2023-03-08T00:00:00"/>
    <d v="2023-03-30T00:00:00"/>
    <s v="Sr. Accountant"/>
    <s v="Rebecca Randolph"/>
    <x v="4"/>
    <x v="1"/>
    <s v="Full-Time"/>
    <s v="Zone A"/>
    <s v="Full-Time"/>
    <s v="Voluntary"/>
    <s v="Second scene guy age alone sing year pick."/>
    <x v="5"/>
    <s v="Aerial"/>
  </r>
  <r>
    <n v="1362"/>
    <s v="Raphael Franci"/>
    <d v="2019-11-10T00:00:00"/>
    <d v="2020-12-03T00:00:00"/>
    <s v="Administrative Assistant"/>
    <s v="William Page"/>
    <x v="7"/>
    <x v="0"/>
    <s v="Full-Time"/>
    <s v="Zone C"/>
    <s v="Part-Time"/>
    <s v="Retirement"/>
    <s v="Rock entire unit amount hope seem hotel."/>
    <x v="5"/>
    <s v="General - Con"/>
  </r>
  <r>
    <n v="1363"/>
    <s v="Hadley Barret"/>
    <d v="2023-07-28T00:00:00"/>
    <d v="2024-11-11T00:00:00"/>
    <s v="Accountant I"/>
    <s v="Deborah Johnson"/>
    <x v="1"/>
    <x v="0"/>
    <s v="Full-Time"/>
    <s v="Zone A"/>
    <s v="Full-Time"/>
    <s v="Unknown"/>
    <m/>
    <x v="5"/>
    <s v="General - Con"/>
  </r>
  <r>
    <n v="1364"/>
    <s v="Mollie Jenkin"/>
    <d v="2019-04-03T00:00:00"/>
    <d v="2019-08-05T00:00:00"/>
    <s v="Accountant I"/>
    <s v="Danny Williams"/>
    <x v="8"/>
    <x v="0"/>
    <s v="Contract"/>
    <s v="Zone C"/>
    <s v="Temporary"/>
    <s v="Voluntary"/>
    <s v="Create although card she best and music."/>
    <x v="5"/>
    <s v="Finance &amp; Accounting"/>
  </r>
  <r>
    <n v="1365"/>
    <s v="Cali Nola"/>
    <d v="2019-07-24T00:00:00"/>
    <d v="2024-11-11T00:00:00"/>
    <s v="Accountant I"/>
    <s v="Misty Collier"/>
    <x v="3"/>
    <x v="0"/>
    <s v="Contract"/>
    <s v="Zone C"/>
    <s v="Part-Time"/>
    <s v="Unknown"/>
    <m/>
    <x v="5"/>
    <s v="Field Operations"/>
  </r>
  <r>
    <n v="1366"/>
    <s v="Malik Cran"/>
    <d v="2022-04-29T00:00:00"/>
    <d v="2022-12-11T00:00:00"/>
    <s v="Sr. Network Engineer"/>
    <s v="Peter Ortiz"/>
    <x v="9"/>
    <x v="0"/>
    <s v="Contract"/>
    <s v="Zone B"/>
    <s v="Temporary"/>
    <s v="Voluntary"/>
    <s v="Just information assume act possible work later."/>
    <x v="2"/>
    <s v="General - Con"/>
  </r>
  <r>
    <n v="1367"/>
    <s v="Bryce Higgin"/>
    <d v="2020-10-06T00:00:00"/>
    <d v="2024-11-11T00:00:00"/>
    <s v="Sr. Network Engineer"/>
    <s v="Jeremy Frye"/>
    <x v="5"/>
    <x v="0"/>
    <s v="Part-Time"/>
    <s v="Zone B"/>
    <s v="Temporary"/>
    <s v="Unknown"/>
    <m/>
    <x v="2"/>
    <s v="Executive"/>
  </r>
  <r>
    <n v="1368"/>
    <s v="Beatrice Bea"/>
    <d v="2020-04-04T00:00:00"/>
    <d v="2024-11-11T00:00:00"/>
    <s v="Sr. Accountant"/>
    <s v="Leah Boyd"/>
    <x v="9"/>
    <x v="0"/>
    <s v="Part-Time"/>
    <s v="Zone C"/>
    <s v="Temporary"/>
    <s v="Unknown"/>
    <m/>
    <x v="5"/>
    <s v="General - Sga"/>
  </r>
  <r>
    <n v="1369"/>
    <s v="Shea Nova"/>
    <d v="2021-03-26T00:00:00"/>
    <d v="2024-11-11T00:00:00"/>
    <s v="Administrative Assistant"/>
    <s v="Darren Zimmerman"/>
    <x v="0"/>
    <x v="0"/>
    <s v="Contract"/>
    <s v="Zone C"/>
    <s v="Full-Time"/>
    <s v="Unknown"/>
    <m/>
    <x v="1"/>
    <s v="Aerial"/>
  </r>
  <r>
    <n v="1370"/>
    <s v="Mateo Mcdani"/>
    <d v="2022-05-19T00:00:00"/>
    <d v="2024-11-11T00:00:00"/>
    <s v="Administrative Assistant"/>
    <s v="Tommy Obrien"/>
    <x v="7"/>
    <x v="0"/>
    <s v="Part-Time"/>
    <s v="Zone A"/>
    <s v="Temporary"/>
    <s v="Unknown"/>
    <m/>
    <x v="5"/>
    <s v="General - Con"/>
  </r>
  <r>
    <n v="1371"/>
    <s v="Arianna Carlso"/>
    <d v="2021-08-28T00:00:00"/>
    <d v="2021-10-16T00:00:00"/>
    <s v="Accountant I"/>
    <s v="Mrs. Nicole Garrison MD"/>
    <x v="1"/>
    <x v="0"/>
    <s v="Contract"/>
    <s v="Zone A"/>
    <s v="Part-Time"/>
    <s v="Involuntary"/>
    <s v="Tax thousand few tonight seek."/>
    <x v="5"/>
    <s v="Field Operations"/>
  </r>
  <r>
    <n v="1372"/>
    <s v="Frankie Davenp"/>
    <d v="2022-11-24T00:00:00"/>
    <d v="2024-11-11T00:00:00"/>
    <s v="Accountant I"/>
    <s v="Gary Clark"/>
    <x v="8"/>
    <x v="0"/>
    <s v="Contract"/>
    <s v="Zone A"/>
    <s v="Full-Time"/>
    <s v="Unknown"/>
    <m/>
    <x v="5"/>
    <s v="Aerial"/>
  </r>
  <r>
    <n v="1373"/>
    <s v="Morgan Hammon"/>
    <d v="2022-01-12T00:00:00"/>
    <d v="2022-11-11T00:00:00"/>
    <s v="Accountant I"/>
    <s v="Tina Shaw"/>
    <x v="3"/>
    <x v="0"/>
    <s v="Contract"/>
    <s v="Zone A"/>
    <s v="Part-Time"/>
    <s v="Resignation"/>
    <s v="Account Republican reduce right."/>
    <x v="5"/>
    <s v="Field Operations"/>
  </r>
  <r>
    <n v="1374"/>
    <s v="Judith Mccull"/>
    <d v="2019-07-07T00:00:00"/>
    <d v="2024-11-11T00:00:00"/>
    <s v="Sr. Network Engineer"/>
    <s v="Stephen Myers"/>
    <x v="9"/>
    <x v="0"/>
    <s v="Part-Time"/>
    <s v="Zone B"/>
    <s v="Temporary"/>
    <s v="Unknown"/>
    <m/>
    <x v="2"/>
    <s v="Aerial"/>
  </r>
  <r>
    <n v="1375"/>
    <s v="Luca Franci"/>
    <d v="2021-07-14T00:00:00"/>
    <d v="2024-11-11T00:00:00"/>
    <s v="Sr. Accountant"/>
    <s v="Jeremy Anderson"/>
    <x v="9"/>
    <x v="0"/>
    <s v="Contract"/>
    <s v="Zone B"/>
    <s v="Full-Time"/>
    <s v="Unknown"/>
    <m/>
    <x v="5"/>
    <s v="Technology / It"/>
  </r>
  <r>
    <n v="1376"/>
    <s v="Mallory Figuer"/>
    <d v="2019-12-03T00:00:00"/>
    <d v="2022-02-10T00:00:00"/>
    <s v="Administrative Assistant"/>
    <s v="Linda Brown"/>
    <x v="0"/>
    <x v="0"/>
    <s v="Full-Time"/>
    <s v="Zone B"/>
    <s v="Temporary"/>
    <s v="Retirement"/>
    <s v="Example field consider before old yes on since."/>
    <x v="1"/>
    <s v="Field Operations"/>
  </r>
  <r>
    <n v="1377"/>
    <s v="Larissa Dougla"/>
    <d v="2021-03-03T00:00:00"/>
    <d v="2021-07-10T00:00:00"/>
    <s v="Administrative Assistant"/>
    <s v="Harry Ellis"/>
    <x v="7"/>
    <x v="0"/>
    <s v="Part-Time"/>
    <s v="Zone A"/>
    <s v="Full-Time"/>
    <s v="Resignation"/>
    <s v="Current budget certain interview increase."/>
    <x v="5"/>
    <s v="General - Con"/>
  </r>
  <r>
    <n v="1378"/>
    <s v="Konnor Riva"/>
    <d v="2022-06-13T00:00:00"/>
    <d v="2024-11-11T00:00:00"/>
    <s v="Accountant I"/>
    <s v="Michael Mathis"/>
    <x v="1"/>
    <x v="0"/>
    <s v="Full-Time"/>
    <s v="Zone C"/>
    <s v="Part-Time"/>
    <s v="Unknown"/>
    <m/>
    <x v="5"/>
    <s v="Fielders"/>
  </r>
  <r>
    <n v="1379"/>
    <s v="Fernanda Y"/>
    <d v="2023-01-23T00:00:00"/>
    <d v="2024-11-11T00:00:00"/>
    <s v="Accountant I"/>
    <s v="Vincent Snyder"/>
    <x v="8"/>
    <x v="0"/>
    <s v="Part-Time"/>
    <s v="Zone A"/>
    <s v="Temporary"/>
    <s v="Unknown"/>
    <m/>
    <x v="5"/>
    <s v="General - Sga"/>
  </r>
  <r>
    <n v="1380"/>
    <s v="Solomon Pau"/>
    <d v="2020-09-06T00:00:00"/>
    <d v="2024-11-11T00:00:00"/>
    <s v="Accountant I"/>
    <s v="Mr. Richard Hicks MD"/>
    <x v="3"/>
    <x v="0"/>
    <s v="Part-Time"/>
    <s v="Zone A"/>
    <s v="Temporary"/>
    <s v="Unknown"/>
    <m/>
    <x v="5"/>
    <s v="Field Operations"/>
  </r>
  <r>
    <n v="1381"/>
    <s v="Emiliano Youn"/>
    <d v="2022-10-17T00:00:00"/>
    <d v="2024-11-11T00:00:00"/>
    <s v="Sr. Network Engineer"/>
    <s v="Chad Crawford"/>
    <x v="9"/>
    <x v="0"/>
    <s v="Full-Time"/>
    <s v="Zone A"/>
    <s v="Temporary"/>
    <s v="Unknown"/>
    <m/>
    <x v="2"/>
    <s v="Aerial"/>
  </r>
  <r>
    <n v="1382"/>
    <s v="Mason Elli"/>
    <d v="2019-06-07T00:00:00"/>
    <d v="2024-11-11T00:00:00"/>
    <s v="Sr. Accountant"/>
    <s v="Ana Henry"/>
    <x v="3"/>
    <x v="0"/>
    <s v="Full-Time"/>
    <s v="Zone B"/>
    <s v="Part-Time"/>
    <s v="Unknown"/>
    <m/>
    <x v="5"/>
    <s v="Field Operations"/>
  </r>
  <r>
    <n v="1383"/>
    <s v="Athena Moor"/>
    <d v="2022-01-28T00:00:00"/>
    <d v="2022-09-16T00:00:00"/>
    <s v="Sr. Accountant"/>
    <s v="Alan Rios"/>
    <x v="4"/>
    <x v="0"/>
    <s v="Contract"/>
    <s v="Zone C"/>
    <s v="Part-Time"/>
    <s v="Resignation"/>
    <s v="Affect bar himself mention serious."/>
    <x v="5"/>
    <s v="General - Con"/>
  </r>
  <r>
    <n v="1384"/>
    <s v="Karla Farrel"/>
    <d v="2020-07-01T00:00:00"/>
    <d v="2021-03-05T00:00:00"/>
    <s v="Administrative Assistant"/>
    <s v="Mrs. Tammy Ballard"/>
    <x v="0"/>
    <x v="0"/>
    <s v="Part-Time"/>
    <s v="Zone B"/>
    <s v="Full-Time"/>
    <s v="Resignation"/>
    <s v="Thousand every job spring more store."/>
    <x v="5"/>
    <s v="Field Operations"/>
  </r>
  <r>
    <n v="1385"/>
    <s v="Anderson Meadow"/>
    <d v="2020-05-30T00:00:00"/>
    <d v="2024-11-11T00:00:00"/>
    <s v="Administrative Assistant"/>
    <s v="Brittany Glover"/>
    <x v="7"/>
    <x v="0"/>
    <s v="Full-Time"/>
    <s v="Zone C"/>
    <s v="Part-Time"/>
    <s v="Unknown"/>
    <m/>
    <x v="5"/>
    <s v="Field Operations"/>
  </r>
  <r>
    <n v="1386"/>
    <s v="Jacey Brau"/>
    <d v="2019-10-05T00:00:00"/>
    <d v="2023-02-04T00:00:00"/>
    <s v="Accountant I"/>
    <s v="Joseph Edwards"/>
    <x v="1"/>
    <x v="0"/>
    <s v="Contract"/>
    <s v="Zone C"/>
    <s v="Full-Time"/>
    <s v="Involuntary"/>
    <s v="Realize view write beautiful."/>
    <x v="5"/>
    <s v="General - Con"/>
  </r>
  <r>
    <n v="1387"/>
    <s v="Nathan Klin"/>
    <d v="2021-11-06T00:00:00"/>
    <d v="2023-04-20T00:00:00"/>
    <s v="Accountant I"/>
    <s v="Sean Hall"/>
    <x v="8"/>
    <x v="0"/>
    <s v="Contract"/>
    <s v="Zone B"/>
    <s v="Full-Time"/>
    <s v="Voluntary"/>
    <s v="Training run sport prevent toward yet."/>
    <x v="5"/>
    <s v="General - Con"/>
  </r>
  <r>
    <n v="1388"/>
    <s v="Gabriella Benite"/>
    <d v="2019-05-09T00:00:00"/>
    <d v="2020-05-07T00:00:00"/>
    <s v="Accountant I"/>
    <s v="Jamie Gardner"/>
    <x v="3"/>
    <x v="0"/>
    <s v="Part-Time"/>
    <s v="Zone B"/>
    <s v="Full-Time"/>
    <s v="Resignation"/>
    <s v="Approach better little check."/>
    <x v="5"/>
    <s v="Field Operations"/>
  </r>
  <r>
    <n v="1389"/>
    <s v="Juan Gonzal"/>
    <d v="2019-10-28T00:00:00"/>
    <d v="2024-11-11T00:00:00"/>
    <s v="Production Technician II"/>
    <s v="James Hines"/>
    <x v="6"/>
    <x v="0"/>
    <s v="Part-Time"/>
    <s v="Zone A"/>
    <s v="Full-Time"/>
    <s v="Unknown"/>
    <m/>
    <x v="0"/>
    <s v="Isp"/>
  </r>
  <r>
    <n v="1390"/>
    <s v="Cayo Gonzal"/>
    <d v="2019-01-11T00:00:00"/>
    <d v="2024-11-11T00:00:00"/>
    <s v="Production Technician I"/>
    <s v="Matthew Allen"/>
    <x v="7"/>
    <x v="0"/>
    <s v="Contract"/>
    <s v="Zone C"/>
    <s v="Part-Time"/>
    <s v="Unknown"/>
    <m/>
    <x v="0"/>
    <s v="General - Con"/>
  </r>
  <r>
    <n v="1391"/>
    <s v="Taylor Sparks"/>
    <d v="2020-04-02T00:00:00"/>
    <d v="2024-11-11T00:00:00"/>
    <s v="Production Technician I"/>
    <s v="Janet Jones"/>
    <x v="8"/>
    <x v="0"/>
    <s v="Contract"/>
    <s v="Zone A"/>
    <s v="Temporary"/>
    <s v="Unknown"/>
    <m/>
    <x v="0"/>
    <s v="Wireless"/>
  </r>
  <r>
    <n v="1392"/>
    <s v="Jeanette Tippet"/>
    <d v="2019-06-07T00:00:00"/>
    <d v="2019-08-15T00:00:00"/>
    <s v="Production Technician I"/>
    <s v="David Stephens"/>
    <x v="2"/>
    <x v="0"/>
    <s v="Part-Time"/>
    <s v="Zone A"/>
    <s v="Part-Time"/>
    <s v="Involuntary"/>
    <s v="Because wind like."/>
    <x v="0"/>
    <s v="Field Operations"/>
  </r>
  <r>
    <n v="1393"/>
    <s v="Rose Ive"/>
    <d v="2021-11-22T00:00:00"/>
    <d v="2022-11-23T00:00:00"/>
    <s v="Production Technician I"/>
    <s v="Abigail Johnson"/>
    <x v="7"/>
    <x v="0"/>
    <s v="Part-Time"/>
    <s v="Zone C"/>
    <s v="Part-Time"/>
    <s v="Voluntary"/>
    <s v="On beyond process before event."/>
    <x v="0"/>
    <s v="General - Con"/>
  </r>
  <r>
    <n v="1394"/>
    <s v="Elijian Clukey"/>
    <d v="2019-01-19T00:00:00"/>
    <d v="2024-11-11T00:00:00"/>
    <s v="Production Technician I"/>
    <s v="Wesley Stephens"/>
    <x v="6"/>
    <x v="0"/>
    <s v="Full-Time"/>
    <s v="Zone A"/>
    <s v="Part-Time"/>
    <s v="Unknown"/>
    <m/>
    <x v="0"/>
    <s v="Field Operations"/>
  </r>
  <r>
    <n v="1395"/>
    <s v="Jordan Winthr"/>
    <d v="2021-12-17T00:00:00"/>
    <d v="2021-12-26T00:00:00"/>
    <s v="Production Technician II"/>
    <s v="Mr. Kevin Reid"/>
    <x v="7"/>
    <x v="2"/>
    <s v="Full-Time"/>
    <s v="Zone C"/>
    <s v="Part-Time"/>
    <s v="Resignation"/>
    <s v="Father change close."/>
    <x v="0"/>
    <s v="General - Con"/>
  </r>
  <r>
    <n v="1396"/>
    <s v="Shari Ngodup"/>
    <d v="2019-05-04T00:00:00"/>
    <d v="2021-02-15T00:00:00"/>
    <s v="Production Technician I"/>
    <s v="Jorge Taylor"/>
    <x v="7"/>
    <x v="0"/>
    <s v="Part-Time"/>
    <s v="Zone A"/>
    <s v="Full-Time"/>
    <s v="Resignation"/>
    <s v="Vote look produce consider Mr war."/>
    <x v="0"/>
    <s v="General - Eng"/>
  </r>
  <r>
    <n v="1397"/>
    <s v="John Kretsc"/>
    <d v="2018-12-25T00:00:00"/>
    <d v="2019-03-11T00:00:00"/>
    <s v="Production Technician I"/>
    <s v="Robert Gonzalez"/>
    <x v="8"/>
    <x v="0"/>
    <s v="Contract"/>
    <s v="Zone A"/>
    <s v="Part-Time"/>
    <s v="Voluntary"/>
    <s v="Science fall always move thank seat huge."/>
    <x v="0"/>
    <s v="General - Con"/>
  </r>
  <r>
    <n v="1398"/>
    <s v="Debbie Mangal"/>
    <d v="2021-01-03T00:00:00"/>
    <d v="2023-03-08T00:00:00"/>
    <s v="Production Technician I"/>
    <s v="Kristin Baird"/>
    <x v="9"/>
    <x v="0"/>
    <s v="Part-Time"/>
    <s v="Zone C"/>
    <s v="Full-Time"/>
    <s v="Involuntary"/>
    <s v="Mr chair subject then technology."/>
    <x v="0"/>
    <s v="Splicing"/>
  </r>
  <r>
    <n v="1399"/>
    <s v="Helen Billis"/>
    <d v="2023-06-15T00:00:00"/>
    <d v="2024-11-11T00:00:00"/>
    <s v="Production Technician I"/>
    <s v="Mrs. Sabrina Reed"/>
    <x v="4"/>
    <x v="0"/>
    <s v="Part-Time"/>
    <s v="Zone C"/>
    <s v="Full-Time"/>
    <s v="Unknown"/>
    <m/>
    <x v="0"/>
    <s v="General - Con"/>
  </r>
  <r>
    <n v="1400"/>
    <s v="Yen Johnst"/>
    <d v="2018-08-29T00:00:00"/>
    <d v="2023-02-09T00:00:00"/>
    <s v="Production Technician II"/>
    <s v="Larry Frost"/>
    <x v="6"/>
    <x v="0"/>
    <s v="Full-Time"/>
    <s v="Zone B"/>
    <s v="Full-Time"/>
    <s v="Resignation"/>
    <s v="Ability bed police onto exactly south."/>
    <x v="0"/>
    <s v="Field Operations"/>
  </r>
  <r>
    <n v="1401"/>
    <s v="Hong Pha"/>
    <d v="2019-01-04T00:00:00"/>
    <d v="2024-11-11T00:00:00"/>
    <s v="Production Technician I"/>
    <s v="Michael Holland"/>
    <x v="2"/>
    <x v="0"/>
    <s v="Contract"/>
    <s v="Zone B"/>
    <s v="Part-Time"/>
    <s v="Unknown"/>
    <m/>
    <x v="0"/>
    <s v="Splicing"/>
  </r>
  <r>
    <n v="1402"/>
    <s v="Linda Bachio"/>
    <d v="2021-09-10T00:00:00"/>
    <d v="2024-11-11T00:00:00"/>
    <s v="Production Technician I"/>
    <s v="Kirk Brooks"/>
    <x v="8"/>
    <x v="0"/>
    <s v="Full-Time"/>
    <s v="Zone B"/>
    <s v="Full-Time"/>
    <s v="Unknown"/>
    <m/>
    <x v="0"/>
    <s v="General - Sga"/>
  </r>
  <r>
    <n v="1403"/>
    <s v="Lily DiNocc"/>
    <d v="2021-07-08T00:00:00"/>
    <d v="2024-11-11T00:00:00"/>
    <s v="Production Technician I"/>
    <s v="Austin Dixon"/>
    <x v="7"/>
    <x v="0"/>
    <s v="Full-Time"/>
    <s v="Zone B"/>
    <s v="Temporary"/>
    <s v="Unknown"/>
    <m/>
    <x v="0"/>
    <s v="Field Operations"/>
  </r>
  <r>
    <n v="1404"/>
    <s v="Ned Miller"/>
    <d v="2018-11-01T00:00:00"/>
    <d v="2021-04-29T00:00:00"/>
    <s v="Production Technician II"/>
    <s v="James Guzman"/>
    <x v="4"/>
    <x v="2"/>
    <s v="Contract"/>
    <s v="Zone B"/>
    <s v="Part-Time"/>
    <s v="Involuntary"/>
    <s v="Third cost above management anything."/>
    <x v="0"/>
    <s v="Finance &amp; Accounting"/>
  </r>
  <r>
    <n v="1405"/>
    <s v="Shana Peting"/>
    <d v="2018-12-08T00:00:00"/>
    <d v="2022-06-11T00:00:00"/>
    <s v="Production Technician II"/>
    <s v="Lisa Peters"/>
    <x v="2"/>
    <x v="0"/>
    <s v="Part-Time"/>
    <s v="Zone A"/>
    <s v="Temporary"/>
    <s v="Involuntary"/>
    <s v="President TV note reach bad."/>
    <x v="0"/>
    <s v="Field Operations"/>
  </r>
  <r>
    <n v="1406"/>
    <s v="Jennifer Clonin"/>
    <d v="2022-10-25T00:00:00"/>
    <d v="2024-11-11T00:00:00"/>
    <s v="Production Technician II"/>
    <s v="Gloria Yang"/>
    <x v="9"/>
    <x v="0"/>
    <s v="Part-Time"/>
    <s v="Zone A"/>
    <s v="Full-Time"/>
    <s v="Unknown"/>
    <m/>
    <x v="0"/>
    <s v="General - Con"/>
  </r>
  <r>
    <n v="1407"/>
    <s v="Elias Robins"/>
    <d v="2023-04-04T00:00:00"/>
    <d v="2024-11-11T00:00:00"/>
    <s v="Production Technician I"/>
    <s v="Stephanie Kelly"/>
    <x v="3"/>
    <x v="0"/>
    <s v="Full-Time"/>
    <s v="Zone B"/>
    <s v="Temporary"/>
    <s v="Unknown"/>
    <m/>
    <x v="0"/>
    <s v="General - Sga"/>
  </r>
  <r>
    <n v="1408"/>
    <s v="Libby Fideli"/>
    <d v="2021-03-17T00:00:00"/>
    <d v="2024-11-11T00:00:00"/>
    <s v="Production Technician I"/>
    <s v="Dr. Michael Melendez"/>
    <x v="2"/>
    <x v="0"/>
    <s v="Contract"/>
    <s v="Zone B"/>
    <s v="Part-Time"/>
    <s v="Unknown"/>
    <m/>
    <x v="0"/>
    <s v="Field Operations"/>
  </r>
  <r>
    <n v="1409"/>
    <s v="Catherine Ybarra"/>
    <d v="2019-03-11T00:00:00"/>
    <d v="2021-09-06T00:00:00"/>
    <s v="Production Technician I"/>
    <s v="Amanda Perez"/>
    <x v="8"/>
    <x v="2"/>
    <s v="Full-Time"/>
    <s v="Zone A"/>
    <s v="Part-Time"/>
    <s v="Retirement"/>
    <s v="On sport growth now general."/>
    <x v="0"/>
    <s v="General - Con"/>
  </r>
  <r>
    <n v="1410"/>
    <s v="Ashanti Pric"/>
    <d v="2022-02-25T00:00:00"/>
    <d v="2023-04-28T00:00:00"/>
    <s v="Production Technician I"/>
    <s v="Tina Griffin"/>
    <x v="7"/>
    <x v="0"/>
    <s v="Contract"/>
    <s v="Zone C"/>
    <s v="Temporary"/>
    <s v="Resignation"/>
    <s v="Else behind none grow up significant behavior."/>
    <x v="0"/>
    <s v="Wireline Construction"/>
  </r>
  <r>
    <n v="1411"/>
    <s v="Makenna Roja"/>
    <d v="2019-07-02T00:00:00"/>
    <d v="2024-11-11T00:00:00"/>
    <s v="Production Technician I"/>
    <s v="Joshua Gregory"/>
    <x v="1"/>
    <x v="0"/>
    <s v="Part-Time"/>
    <s v="Zone C"/>
    <s v="Part-Time"/>
    <s v="Unknown"/>
    <m/>
    <x v="0"/>
    <s v="Aerial"/>
  </r>
  <r>
    <n v="1412"/>
    <s v="Rory Ston"/>
    <d v="2019-06-20T00:00:00"/>
    <d v="2024-11-11T00:00:00"/>
    <s v="Production Technician I"/>
    <s v="Kathleen Patterson"/>
    <x v="8"/>
    <x v="0"/>
    <s v="Part-Time"/>
    <s v="Zone B"/>
    <s v="Full-Time"/>
    <s v="Unknown"/>
    <m/>
    <x v="0"/>
    <s v="Field Operations"/>
  </r>
  <r>
    <n v="1413"/>
    <s v="Ann Montgo"/>
    <d v="2019-09-27T00:00:00"/>
    <d v="2023-02-08T00:00:00"/>
    <s v="Production Technician I"/>
    <s v="Maria Payne"/>
    <x v="3"/>
    <x v="0"/>
    <s v="Part-Time"/>
    <s v="Zone A"/>
    <s v="Full-Time"/>
    <s v="Retirement"/>
    <s v="Daughter case most. Even most man even."/>
    <x v="0"/>
    <s v="Finance &amp; Accounting"/>
  </r>
  <r>
    <n v="1414"/>
    <s v="Erin Holder"/>
    <d v="2022-11-15T00:00:00"/>
    <d v="2023-07-26T00:00:00"/>
    <s v="Production Technician I"/>
    <s v="Samantha Salas"/>
    <x v="4"/>
    <x v="0"/>
    <s v="Contract"/>
    <s v="Zone C"/>
    <s v="Full-Time"/>
    <s v="Involuntary"/>
    <s v="Else skin force security brother experience."/>
    <x v="0"/>
    <s v="Aerial"/>
  </r>
  <r>
    <n v="1415"/>
    <s v="Aubrey Ki"/>
    <d v="2020-08-22T00:00:00"/>
    <d v="2024-11-11T00:00:00"/>
    <s v="Production Technician I"/>
    <s v="James Wilson"/>
    <x v="0"/>
    <x v="0"/>
    <s v="Part-Time"/>
    <s v="Zone A"/>
    <s v="Part-Time"/>
    <s v="Unknown"/>
    <m/>
    <x v="0"/>
    <s v="Field Operations"/>
  </r>
  <r>
    <n v="1416"/>
    <s v="Edward Lov"/>
    <d v="2020-04-09T00:00:00"/>
    <d v="2024-11-11T00:00:00"/>
    <s v="Production Technician I"/>
    <s v="Brandon Oconnell"/>
    <x v="1"/>
    <x v="0"/>
    <s v="Part-Time"/>
    <s v="Zone B"/>
    <s v="Full-Time"/>
    <s v="Unknown"/>
    <m/>
    <x v="0"/>
    <s v="Field Operations"/>
  </r>
  <r>
    <n v="1417"/>
    <s v="Paisley Aver"/>
    <d v="2021-03-30T00:00:00"/>
    <d v="2024-11-11T00:00:00"/>
    <s v="Production Technician I"/>
    <s v="Bobby Martinez"/>
    <x v="8"/>
    <x v="0"/>
    <s v="Full-Time"/>
    <s v="Zone C"/>
    <s v="Part-Time"/>
    <s v="Unknown"/>
    <m/>
    <x v="0"/>
    <s v="Aerial"/>
  </r>
  <r>
    <n v="1418"/>
    <s v="Kaiden Leblan"/>
    <d v="2018-09-26T00:00:00"/>
    <d v="2024-11-11T00:00:00"/>
    <s v="Production Technician I"/>
    <s v="Timothy Hill"/>
    <x v="6"/>
    <x v="0"/>
    <s v="Part-Time"/>
    <s v="Zone C"/>
    <s v="Temporary"/>
    <s v="Unknown"/>
    <m/>
    <x v="0"/>
    <s v="Wireline Construction"/>
  </r>
  <r>
    <n v="1419"/>
    <s v="Shania Baue"/>
    <d v="2023-05-22T00:00:00"/>
    <d v="2024-11-11T00:00:00"/>
    <s v="Production Technician I"/>
    <s v="Michael Ingram"/>
    <x v="2"/>
    <x v="0"/>
    <s v="Contract"/>
    <s v="Zone C"/>
    <s v="Full-Time"/>
    <s v="Unknown"/>
    <m/>
    <x v="0"/>
    <s v="Field Operations"/>
  </r>
  <r>
    <n v="1420"/>
    <s v="Danna Hine"/>
    <d v="2021-06-04T00:00:00"/>
    <d v="2024-11-11T00:00:00"/>
    <s v="Production Technician I"/>
    <s v="Jamie Ray"/>
    <x v="9"/>
    <x v="0"/>
    <s v="Contract"/>
    <s v="Zone B"/>
    <s v="Temporary"/>
    <s v="Unknown"/>
    <m/>
    <x v="0"/>
    <s v="Project Management - Con"/>
  </r>
  <r>
    <n v="1421"/>
    <s v="Bennett Bowe"/>
    <d v="2019-10-22T00:00:00"/>
    <d v="2023-07-25T00:00:00"/>
    <s v="Production Technician I"/>
    <s v="Michael Reese"/>
    <x v="7"/>
    <x v="0"/>
    <s v="Contract"/>
    <s v="Zone C"/>
    <s v="Full-Time"/>
    <s v="Involuntary"/>
    <s v="Message eat guy pattern score suffer."/>
    <x v="0"/>
    <s v="General - Con"/>
  </r>
  <r>
    <n v="1422"/>
    <s v="Gianna Lope"/>
    <d v="2019-10-04T00:00:00"/>
    <d v="2020-10-18T00:00:00"/>
    <s v="Production Technician I"/>
    <s v="Justin Kent"/>
    <x v="3"/>
    <x v="1"/>
    <s v="Full-Time"/>
    <s v="Zone B"/>
    <s v="Full-Time"/>
    <s v="Involuntary"/>
    <s v="Buy ability certain question begin mind."/>
    <x v="0"/>
    <s v="Technology / It"/>
  </r>
  <r>
    <n v="1423"/>
    <s v="Azaria Youn"/>
    <d v="2022-06-25T00:00:00"/>
    <d v="2024-11-11T00:00:00"/>
    <s v="Production Technician I"/>
    <s v="Thomas Leon"/>
    <x v="5"/>
    <x v="0"/>
    <s v="Full-Time"/>
    <s v="Zone A"/>
    <s v="Full-Time"/>
    <s v="Unknown"/>
    <m/>
    <x v="0"/>
    <s v="Aerial"/>
  </r>
  <r>
    <n v="1424"/>
    <s v="Aydin Bautis"/>
    <d v="2021-11-17T00:00:00"/>
    <d v="2022-08-03T00:00:00"/>
    <s v="Production Technician I"/>
    <s v="Crystal Barnes"/>
    <x v="4"/>
    <x v="3"/>
    <s v="Full-Time"/>
    <s v="Zone B"/>
    <s v="Part-Time"/>
    <s v="Voluntary"/>
    <s v="Sound there everybody anything."/>
    <x v="0"/>
    <s v="General - Con"/>
  </r>
  <r>
    <n v="1425"/>
    <s v="Antoine Schaef"/>
    <d v="2019-08-04T00:00:00"/>
    <d v="2024-11-11T00:00:00"/>
    <s v="Production Technician I"/>
    <s v="Nicholas Oconnor"/>
    <x v="0"/>
    <x v="0"/>
    <s v="Part-Time"/>
    <s v="Zone B"/>
    <s v="Full-Time"/>
    <s v="Unknown"/>
    <m/>
    <x v="0"/>
    <s v="Field Operations"/>
  </r>
  <r>
    <n v="1426"/>
    <s v="Milagros Cob"/>
    <d v="2022-03-08T00:00:00"/>
    <d v="2022-11-12T00:00:00"/>
    <s v="Production Technician I"/>
    <s v="Sarah Stevenson"/>
    <x v="1"/>
    <x v="2"/>
    <s v="Full-Time"/>
    <s v="Zone A"/>
    <s v="Full-Time"/>
    <s v="Retirement"/>
    <s v="Hold season meeting voice."/>
    <x v="0"/>
    <s v="General - Con"/>
  </r>
  <r>
    <n v="1427"/>
    <s v="Jean Duff"/>
    <d v="2019-02-22T00:00:00"/>
    <d v="2024-11-11T00:00:00"/>
    <s v="Production Technician II"/>
    <s v="Barry Payne"/>
    <x v="0"/>
    <x v="0"/>
    <s v="Full-Time"/>
    <s v="Zone A"/>
    <s v="Part-Time"/>
    <s v="Unknown"/>
    <m/>
    <x v="0"/>
    <s v="Engineers"/>
  </r>
  <r>
    <n v="1428"/>
    <s v="Campbell Doyl"/>
    <d v="2022-12-08T00:00:00"/>
    <d v="2024-11-11T00:00:00"/>
    <s v="Production Technician II"/>
    <s v="Paula Ross"/>
    <x v="7"/>
    <x v="0"/>
    <s v="Full-Time"/>
    <s v="Zone C"/>
    <s v="Part-Time"/>
    <s v="Unknown"/>
    <m/>
    <x v="0"/>
    <s v="Executive"/>
  </r>
  <r>
    <n v="1429"/>
    <s v="Deven Vincen"/>
    <d v="2019-11-22T00:00:00"/>
    <d v="2022-03-12T00:00:00"/>
    <s v="Production Technician II"/>
    <s v="Lisa Spencer"/>
    <x v="1"/>
    <x v="2"/>
    <s v="Contract"/>
    <s v="Zone B"/>
    <s v="Temporary"/>
    <s v="Resignation"/>
    <s v="History avoid music new teach south only require."/>
    <x v="0"/>
    <s v="Field Operations"/>
  </r>
  <r>
    <n v="1430"/>
    <s v="Evangeline Down"/>
    <d v="2023-02-13T00:00:00"/>
    <d v="2023-03-03T00:00:00"/>
    <s v="Production Technician II"/>
    <s v="Joseph Smith"/>
    <x v="8"/>
    <x v="2"/>
    <s v="Part-Time"/>
    <s v="Zone A"/>
    <s v="Temporary"/>
    <s v="Involuntary"/>
    <s v="Hour range a country focus."/>
    <x v="0"/>
    <s v="Yard (Material Handling)"/>
  </r>
  <r>
    <n v="1431"/>
    <s v="Kaley Al"/>
    <d v="2019-03-15T00:00:00"/>
    <d v="2024-11-11T00:00:00"/>
    <s v="Production Technician II"/>
    <s v="Samantha Ross"/>
    <x v="3"/>
    <x v="0"/>
    <s v="Full-Time"/>
    <s v="Zone B"/>
    <s v="Full-Time"/>
    <s v="Unknown"/>
    <m/>
    <x v="0"/>
    <s v="Field Operations"/>
  </r>
  <r>
    <n v="1432"/>
    <s v="Madeline Bernar"/>
    <d v="2019-07-18T00:00:00"/>
    <d v="2024-11-11T00:00:00"/>
    <s v="Production Technician II"/>
    <s v="Timothy Johnston"/>
    <x v="9"/>
    <x v="0"/>
    <s v="Contract"/>
    <s v="Zone A"/>
    <s v="Part-Time"/>
    <s v="Unknown"/>
    <m/>
    <x v="0"/>
    <s v="Project Management - Con"/>
  </r>
  <r>
    <n v="1433"/>
    <s v="Alijah Sing"/>
    <d v="2021-04-09T00:00:00"/>
    <d v="2021-11-28T00:00:00"/>
    <s v="Production Technician I"/>
    <s v="Brandi Ruiz"/>
    <x v="7"/>
    <x v="0"/>
    <s v="Part-Time"/>
    <s v="Zone C"/>
    <s v="Part-Time"/>
    <s v="Voluntary"/>
    <s v="Tree network those success nature control."/>
    <x v="0"/>
    <s v="General - Con"/>
  </r>
  <r>
    <n v="1434"/>
    <s v="Ayla Robert"/>
    <d v="2018-12-30T00:00:00"/>
    <d v="2023-03-30T00:00:00"/>
    <s v="Production Technician I"/>
    <s v="Desiree Martinez"/>
    <x v="1"/>
    <x v="0"/>
    <s v="Part-Time"/>
    <s v="Zone C"/>
    <s v="Part-Time"/>
    <s v="Voluntary"/>
    <s v="Brother work amount rock newspaper."/>
    <x v="0"/>
    <s v="Splicing"/>
  </r>
  <r>
    <n v="1435"/>
    <s v="Isai Mcfarl"/>
    <d v="2021-07-30T00:00:00"/>
    <d v="2024-11-11T00:00:00"/>
    <s v="Production Technician I"/>
    <s v="Allison Sanders"/>
    <x v="8"/>
    <x v="0"/>
    <s v="Contract"/>
    <s v="Zone C"/>
    <s v="Temporary"/>
    <s v="Unknown"/>
    <m/>
    <x v="0"/>
    <s v="Field Operations"/>
  </r>
  <r>
    <n v="1436"/>
    <s v="Brent Doming"/>
    <d v="2022-10-28T00:00:00"/>
    <d v="2024-11-11T00:00:00"/>
    <s v="Production Technician I"/>
    <s v="Kimberly Meyer"/>
    <x v="3"/>
    <x v="0"/>
    <s v="Full-Time"/>
    <s v="Zone C"/>
    <s v="Temporary"/>
    <s v="Unknown"/>
    <m/>
    <x v="0"/>
    <s v="Field Operations"/>
  </r>
  <r>
    <n v="1437"/>
    <s v="Lorena Graves"/>
    <d v="2020-10-29T00:00:00"/>
    <d v="2024-11-11T00:00:00"/>
    <s v="Production Technician I"/>
    <s v="James Kennedy"/>
    <x v="9"/>
    <x v="0"/>
    <s v="Contract"/>
    <s v="Zone C"/>
    <s v="Temporary"/>
    <s v="Unknown"/>
    <m/>
    <x v="0"/>
    <s v="Project Management - Con"/>
  </r>
  <r>
    <n v="1438"/>
    <s v="Lucian Mor"/>
    <d v="2023-03-17T00:00:00"/>
    <d v="2023-03-22T00:00:00"/>
    <s v="Production Technician I"/>
    <s v="Brianna Coleman"/>
    <x v="5"/>
    <x v="0"/>
    <s v="Contract"/>
    <s v="Zone B"/>
    <s v="Part-Time"/>
    <s v="Voluntary"/>
    <s v="Order risk think. North born would might."/>
    <x v="0"/>
    <s v="Field Operations"/>
  </r>
  <r>
    <n v="1439"/>
    <s v="Dangelo Goul"/>
    <d v="2022-07-20T00:00:00"/>
    <d v="2023-04-26T00:00:00"/>
    <s v="Production Technician I"/>
    <s v="Daniel Mason"/>
    <x v="6"/>
    <x v="0"/>
    <s v="Full-Time"/>
    <s v="Zone A"/>
    <s v="Temporary"/>
    <s v="Voluntary"/>
    <s v="Establish go so someone might none stop citizen."/>
    <x v="0"/>
    <s v="General - Con"/>
  </r>
  <r>
    <n v="1440"/>
    <s v="Humberto Hor"/>
    <d v="2023-08-04T00:00:00"/>
    <d v="2024-11-11T00:00:00"/>
    <s v="Production Technician I"/>
    <s v="Tommy Green"/>
    <x v="2"/>
    <x v="0"/>
    <s v="Part-Time"/>
    <s v="Zone A"/>
    <s v="Temporary"/>
    <s v="Unknown"/>
    <m/>
    <x v="0"/>
    <s v="Field Operations"/>
  </r>
  <r>
    <n v="1441"/>
    <s v="Miranda Chavez"/>
    <d v="2021-11-26T00:00:00"/>
    <d v="2022-09-23T00:00:00"/>
    <s v="Production Technician I"/>
    <s v="Holly Lee"/>
    <x v="4"/>
    <x v="0"/>
    <s v="Contract"/>
    <s v="Zone A"/>
    <s v="Temporary"/>
    <s v="Voluntary"/>
    <s v="Show home than data her. Act speak also best."/>
    <x v="0"/>
    <s v="Field Operations"/>
  </r>
  <r>
    <n v="1442"/>
    <s v="Makena Mcinto"/>
    <d v="2018-09-27T00:00:00"/>
    <d v="2024-11-11T00:00:00"/>
    <s v="Production Technician I"/>
    <s v="Jerome Warren"/>
    <x v="0"/>
    <x v="0"/>
    <s v="Full-Time"/>
    <s v="Zone A"/>
    <s v="Temporary"/>
    <s v="Unknown"/>
    <m/>
    <x v="0"/>
    <s v="Safety"/>
  </r>
  <r>
    <n v="1443"/>
    <s v="Armani Crawfo"/>
    <d v="2019-08-04T00:00:00"/>
    <d v="2024-11-11T00:00:00"/>
    <s v="Production Technician I"/>
    <s v="Robert Carter"/>
    <x v="7"/>
    <x v="0"/>
    <s v="Contract"/>
    <s v="Zone C"/>
    <s v="Part-Time"/>
    <s v="Unknown"/>
    <m/>
    <x v="0"/>
    <s v="Field Operations"/>
  </r>
  <r>
    <n v="1444"/>
    <s v="Eugene Bir"/>
    <d v="2019-10-03T00:00:00"/>
    <d v="2024-11-11T00:00:00"/>
    <s v="Production Technician I"/>
    <s v="John Mccarty"/>
    <x v="1"/>
    <x v="0"/>
    <s v="Contract"/>
    <s v="Zone C"/>
    <s v="Part-Time"/>
    <s v="Unknown"/>
    <m/>
    <x v="0"/>
    <s v="General - Con"/>
  </r>
  <r>
    <n v="1445"/>
    <s v="Connor Larsen"/>
    <d v="2021-09-05T00:00:00"/>
    <d v="2022-09-29T00:00:00"/>
    <s v="Production Technician I"/>
    <s v="Felicia Goodwin"/>
    <x v="8"/>
    <x v="1"/>
    <s v="Part-Time"/>
    <s v="Zone C"/>
    <s v="Part-Time"/>
    <s v="Voluntary"/>
    <s v="Party make program beat."/>
    <x v="0"/>
    <s v="Aerial"/>
  </r>
  <r>
    <n v="1446"/>
    <s v="Harley Mccull"/>
    <d v="2020-07-21T00:00:00"/>
    <d v="2023-02-28T00:00:00"/>
    <s v="Production Technician I"/>
    <s v="Joseph Riley"/>
    <x v="3"/>
    <x v="1"/>
    <s v="Full-Time"/>
    <s v="Zone B"/>
    <s v="Temporary"/>
    <s v="Involuntary"/>
    <s v="Be room ready hotel drug pressure."/>
    <x v="0"/>
    <s v="Aerial"/>
  </r>
  <r>
    <n v="1447"/>
    <s v="Lucian Montoy"/>
    <d v="2022-12-12T00:00:00"/>
    <d v="2023-06-26T00:00:00"/>
    <s v="Production Technician I"/>
    <s v="Alexis Bell"/>
    <x v="9"/>
    <x v="3"/>
    <s v="Full-Time"/>
    <s v="Zone C"/>
    <s v="Part-Time"/>
    <s v="Resignation"/>
    <s v="Far special physical including shoulder among."/>
    <x v="0"/>
    <s v="Field Operations"/>
  </r>
  <r>
    <n v="1448"/>
    <s v="Shiloh Bair"/>
    <d v="2020-09-13T00:00:00"/>
    <d v="2024-11-11T00:00:00"/>
    <s v="Production Technician I"/>
    <s v="Jesus Mejia"/>
    <x v="5"/>
    <x v="0"/>
    <s v="Part-Time"/>
    <s v="Zone A"/>
    <s v="Part-Time"/>
    <s v="Unknown"/>
    <m/>
    <x v="0"/>
    <s v="General - Con"/>
  </r>
  <r>
    <n v="1449"/>
    <s v="Tara Alvara"/>
    <d v="2022-11-15T00:00:00"/>
    <d v="2024-11-11T00:00:00"/>
    <s v="Production Technician II"/>
    <s v="Ashley Gamble"/>
    <x v="2"/>
    <x v="0"/>
    <s v="Part-Time"/>
    <s v="Zone B"/>
    <s v="Temporary"/>
    <s v="Unknown"/>
    <m/>
    <x v="0"/>
    <s v="General - Sga"/>
  </r>
  <r>
    <n v="1450"/>
    <s v="Raina Vaugha"/>
    <d v="2020-02-07T00:00:00"/>
    <d v="2022-04-20T00:00:00"/>
    <s v="Production Technician II"/>
    <s v="Michael Rodriguez"/>
    <x v="9"/>
    <x v="2"/>
    <s v="Full-Time"/>
    <s v="Zone C"/>
    <s v="Temporary"/>
    <s v="Retirement"/>
    <s v="Dog hot civil democratic tree public."/>
    <x v="0"/>
    <s v="Field Operations"/>
  </r>
  <r>
    <n v="1451"/>
    <s v="Sienna Bulloc"/>
    <d v="2022-12-31T00:00:00"/>
    <d v="2024-11-11T00:00:00"/>
    <s v="Production Technician II"/>
    <s v="Miguel Whitehead"/>
    <x v="7"/>
    <x v="0"/>
    <s v="Part-Time"/>
    <s v="Zone A"/>
    <s v="Part-Time"/>
    <s v="Unknown"/>
    <m/>
    <x v="0"/>
    <s v="Splicing"/>
  </r>
  <r>
    <n v="1452"/>
    <s v="Tyrese Goodma"/>
    <d v="2019-03-26T00:00:00"/>
    <d v="2024-11-11T00:00:00"/>
    <s v="Production Technician II"/>
    <s v="Lindsey Carter PhD"/>
    <x v="3"/>
    <x v="0"/>
    <s v="Full-Time"/>
    <s v="Zone B"/>
    <s v="Full-Time"/>
    <s v="Unknown"/>
    <m/>
    <x v="0"/>
    <s v="Field Operations"/>
  </r>
  <r>
    <n v="1453"/>
    <s v="Giovanni Landry"/>
    <d v="2023-03-22T00:00:00"/>
    <d v="2024-11-11T00:00:00"/>
    <s v="Production Technician II"/>
    <s v="Sherry Jones"/>
    <x v="5"/>
    <x v="0"/>
    <s v="Full-Time"/>
    <s v="Zone C"/>
    <s v="Temporary"/>
    <s v="Unknown"/>
    <m/>
    <x v="0"/>
    <s v="Engineers"/>
  </r>
  <r>
    <n v="1454"/>
    <s v="Javon Mose"/>
    <d v="2022-12-23T00:00:00"/>
    <d v="2022-12-25T00:00:00"/>
    <s v="Production Technician II"/>
    <s v="Ryan Cooke"/>
    <x v="5"/>
    <x v="2"/>
    <s v="Full-Time"/>
    <s v="Zone C"/>
    <s v="Temporary"/>
    <s v="Voluntary"/>
    <s v="How civil act war dinner even campaign language."/>
    <x v="0"/>
    <s v="General - Con"/>
  </r>
  <r>
    <n v="1455"/>
    <s v="Alonso Willia"/>
    <d v="2019-12-27T00:00:00"/>
    <d v="2024-11-11T00:00:00"/>
    <s v="Production Technician I"/>
    <s v="Sara Farrell"/>
    <x v="2"/>
    <x v="0"/>
    <s v="Contract"/>
    <s v="Zone C"/>
    <s v="Full-Time"/>
    <s v="Unknown"/>
    <m/>
    <x v="0"/>
    <s v="General - Sga"/>
  </r>
  <r>
    <n v="1456"/>
    <s v="Kamila Rosale"/>
    <d v="2019-06-25T00:00:00"/>
    <d v="2019-07-09T00:00:00"/>
    <s v="Production Technician I"/>
    <s v="Brittany Payne"/>
    <x v="9"/>
    <x v="0"/>
    <s v="Full-Time"/>
    <s v="Zone B"/>
    <s v="Full-Time"/>
    <s v="Resignation"/>
    <s v="Amount much food."/>
    <x v="0"/>
    <s v="Engineers"/>
  </r>
  <r>
    <n v="1457"/>
    <s v="Jadiel French"/>
    <d v="2018-11-23T00:00:00"/>
    <d v="2024-11-11T00:00:00"/>
    <s v="Production Technician I"/>
    <s v="Linda Boyer"/>
    <x v="7"/>
    <x v="0"/>
    <s v="Contract"/>
    <s v="Zone A"/>
    <s v="Part-Time"/>
    <s v="Unknown"/>
    <m/>
    <x v="0"/>
    <s v="Field Operations"/>
  </r>
  <r>
    <n v="1458"/>
    <s v="Brennan Jeffer"/>
    <d v="2021-01-17T00:00:00"/>
    <d v="2024-11-11T00:00:00"/>
    <s v="Production Technician I"/>
    <s v="John Carter"/>
    <x v="3"/>
    <x v="0"/>
    <s v="Full-Time"/>
    <s v="Zone A"/>
    <s v="Part-Time"/>
    <s v="Unknown"/>
    <m/>
    <x v="0"/>
    <s v="Wireline Construction"/>
  </r>
  <r>
    <n v="1459"/>
    <s v="Noe Glen"/>
    <d v="2021-09-08T00:00:00"/>
    <d v="2024-11-11T00:00:00"/>
    <s v="Production Technician I"/>
    <s v="Joshua Watkins"/>
    <x v="5"/>
    <x v="0"/>
    <s v="Contract"/>
    <s v="Zone C"/>
    <s v="Temporary"/>
    <s v="Unknown"/>
    <m/>
    <x v="0"/>
    <s v="Engineers"/>
  </r>
  <r>
    <n v="1460"/>
    <s v="Vaughn Ki"/>
    <d v="2021-02-24T00:00:00"/>
    <d v="2022-06-18T00:00:00"/>
    <s v="Production Technician I"/>
    <s v="Adam Graves"/>
    <x v="4"/>
    <x v="0"/>
    <s v="Full-Time"/>
    <s v="Zone A"/>
    <s v="Temporary"/>
    <s v="Retirement"/>
    <s v="Deal strong chance cold."/>
    <x v="0"/>
    <s v="Wireline Construction"/>
  </r>
  <r>
    <n v="1461"/>
    <s v="Anabel Evan"/>
    <d v="2019-04-12T00:00:00"/>
    <d v="2020-09-28T00:00:00"/>
    <s v="Production Technician I"/>
    <s v="Shane Carr"/>
    <x v="0"/>
    <x v="0"/>
    <s v="Full-Time"/>
    <s v="Zone C"/>
    <s v="Full-Time"/>
    <s v="Retirement"/>
    <s v="Drive feel its former end allow."/>
    <x v="0"/>
    <s v="Project Management - Con"/>
  </r>
  <r>
    <n v="1462"/>
    <s v="Elisabeth Irwi"/>
    <d v="2023-07-13T00:00:00"/>
    <d v="2024-11-11T00:00:00"/>
    <s v="Production Technician I"/>
    <s v="Kelly Patel"/>
    <x v="1"/>
    <x v="0"/>
    <s v="Contract"/>
    <s v="Zone C"/>
    <s v="Temporary"/>
    <s v="Unknown"/>
    <m/>
    <x v="0"/>
    <s v="Fielders"/>
  </r>
  <r>
    <n v="1463"/>
    <s v="Bo Bradfo"/>
    <d v="2020-10-05T00:00:00"/>
    <d v="2024-11-11T00:00:00"/>
    <s v="Production Technician I"/>
    <s v="Maria Young"/>
    <x v="8"/>
    <x v="0"/>
    <s v="Contract"/>
    <s v="Zone C"/>
    <s v="Temporary"/>
    <s v="Unknown"/>
    <m/>
    <x v="0"/>
    <s v="Field Operations"/>
  </r>
  <r>
    <n v="1464"/>
    <s v="Dustin Beasle"/>
    <d v="2019-01-27T00:00:00"/>
    <d v="2024-11-11T00:00:00"/>
    <s v="Production Technician I"/>
    <s v="Karen Cooke"/>
    <x v="6"/>
    <x v="0"/>
    <s v="Part-Time"/>
    <s v="Zone C"/>
    <s v="Full-Time"/>
    <s v="Unknown"/>
    <m/>
    <x v="0"/>
    <s v="General - Sga"/>
  </r>
  <r>
    <n v="1465"/>
    <s v="Dean Winter"/>
    <d v="2020-12-17T00:00:00"/>
    <d v="2021-11-20T00:00:00"/>
    <s v="Production Technician I"/>
    <s v="Tammy Gardner"/>
    <x v="2"/>
    <x v="0"/>
    <s v="Part-Time"/>
    <s v="Zone A"/>
    <s v="Full-Time"/>
    <s v="Retirement"/>
    <s v="Big evening develop our peace how reality place."/>
    <x v="0"/>
    <s v="Technology / It"/>
  </r>
  <r>
    <n v="1466"/>
    <s v="Chanel Doughe"/>
    <d v="2021-03-04T00:00:00"/>
    <d v="2024-11-11T00:00:00"/>
    <s v="Production Technician I"/>
    <s v="Jennifer Dillon"/>
    <x v="9"/>
    <x v="0"/>
    <s v="Full-Time"/>
    <s v="Zone A"/>
    <s v="Temporary"/>
    <s v="Unknown"/>
    <m/>
    <x v="0"/>
    <s v="Billable Consultants"/>
  </r>
  <r>
    <n v="1467"/>
    <s v="Phoebe Dorsey"/>
    <d v="2023-03-30T00:00:00"/>
    <d v="2024-11-11T00:00:00"/>
    <s v="Production Technician I"/>
    <s v="Andrew Brown"/>
    <x v="7"/>
    <x v="0"/>
    <s v="Full-Time"/>
    <s v="Zone A"/>
    <s v="Temporary"/>
    <s v="Unknown"/>
    <m/>
    <x v="0"/>
    <s v="People Services"/>
  </r>
  <r>
    <n v="1468"/>
    <s v="Coleman Bridge"/>
    <d v="2018-12-27T00:00:00"/>
    <d v="2024-11-11T00:00:00"/>
    <s v="Production Technician I"/>
    <s v="Michael Flowers"/>
    <x v="3"/>
    <x v="0"/>
    <s v="Contract"/>
    <s v="Zone A"/>
    <s v="Part-Time"/>
    <s v="Unknown"/>
    <m/>
    <x v="0"/>
    <s v="Field Operations"/>
  </r>
  <r>
    <n v="1469"/>
    <s v="Juliet Bautis"/>
    <d v="2021-09-20T00:00:00"/>
    <d v="2024-11-11T00:00:00"/>
    <s v="Production Technician I"/>
    <s v="Juan Gordon"/>
    <x v="5"/>
    <x v="0"/>
    <s v="Full-Time"/>
    <s v="Zone B"/>
    <s v="Temporary"/>
    <s v="Unknown"/>
    <m/>
    <x v="0"/>
    <s v="Field Operations"/>
  </r>
  <r>
    <n v="1470"/>
    <s v="Julia Lawren"/>
    <d v="2023-02-08T00:00:00"/>
    <d v="2024-11-11T00:00:00"/>
    <s v="Production Technician I"/>
    <s v="Kimberly Green"/>
    <x v="4"/>
    <x v="0"/>
    <s v="Part-Time"/>
    <s v="Zone B"/>
    <s v="Part-Time"/>
    <s v="Unknown"/>
    <m/>
    <x v="0"/>
    <s v="General - Sga"/>
  </r>
  <r>
    <n v="1471"/>
    <s v="Kinley Dea"/>
    <d v="2019-10-16T00:00:00"/>
    <d v="2022-01-12T00:00:00"/>
    <s v="Production Technician II"/>
    <s v="Connie Elliott"/>
    <x v="0"/>
    <x v="2"/>
    <s v="Full-Time"/>
    <s v="Zone B"/>
    <s v="Part-Time"/>
    <s v="Retirement"/>
    <s v="Explain happen heavy wall hot year ability."/>
    <x v="0"/>
    <s v="Field Operations"/>
  </r>
  <r>
    <n v="1472"/>
    <s v="Karina Mccart"/>
    <d v="2021-08-31T00:00:00"/>
    <d v="2024-11-11T00:00:00"/>
    <s v="Production Technician II"/>
    <s v="Chase Ali"/>
    <x v="7"/>
    <x v="0"/>
    <s v="Contract"/>
    <s v="Zone C"/>
    <s v="Full-Time"/>
    <s v="Unknown"/>
    <m/>
    <x v="0"/>
    <s v="Project Management - Con"/>
  </r>
  <r>
    <n v="1473"/>
    <s v="Ruben Kirb"/>
    <d v="2020-09-25T00:00:00"/>
    <d v="2024-11-11T00:00:00"/>
    <s v="Production Technician II"/>
    <s v="Teresa Wood"/>
    <x v="1"/>
    <x v="0"/>
    <s v="Contract"/>
    <s v="Zone B"/>
    <s v="Full-Time"/>
    <s v="Unknown"/>
    <m/>
    <x v="0"/>
    <s v="Field Operations"/>
  </r>
  <r>
    <n v="1474"/>
    <s v="Alexia Hughes"/>
    <d v="2023-02-01T00:00:00"/>
    <d v="2023-02-03T00:00:00"/>
    <s v="Production Technician II"/>
    <s v="Timothy Powell"/>
    <x v="8"/>
    <x v="2"/>
    <s v="Full-Time"/>
    <s v="Zone C"/>
    <s v="Part-Time"/>
    <s v="Voluntary"/>
    <s v="Then sing son."/>
    <x v="0"/>
    <s v="Engineers"/>
  </r>
  <r>
    <n v="1475"/>
    <s v="Miles Gil"/>
    <d v="2023-01-17T00:00:00"/>
    <d v="2023-05-21T00:00:00"/>
    <s v="Production Technician II"/>
    <s v="Michelle Webb"/>
    <x v="3"/>
    <x v="0"/>
    <s v="Full-Time"/>
    <s v="Zone A"/>
    <s v="Temporary"/>
    <s v="Resignation"/>
    <s v="Teacher style heart so. Answer Mr that."/>
    <x v="0"/>
    <s v="Wireline Construction"/>
  </r>
  <r>
    <n v="1476"/>
    <s v="Kaden Woodar"/>
    <d v="2019-12-07T00:00:00"/>
    <d v="2020-09-02T00:00:00"/>
    <s v="Production Technician II"/>
    <s v="Jared Walsh"/>
    <x v="9"/>
    <x v="2"/>
    <s v="Contract"/>
    <s v="Zone C"/>
    <s v="Part-Time"/>
    <s v="Voluntary"/>
    <s v="Value health model day production identify."/>
    <x v="0"/>
    <s v="Field Operations"/>
  </r>
  <r>
    <n v="1477"/>
    <s v="Frida Wilkin"/>
    <d v="2018-11-21T00:00:00"/>
    <d v="2022-01-11T00:00:00"/>
    <s v="Production Technician I"/>
    <s v="Jennifer Rivera"/>
    <x v="0"/>
    <x v="0"/>
    <s v="Contract"/>
    <s v="Zone B"/>
    <s v="Full-Time"/>
    <s v="Retirement"/>
    <s v="Great relate within you. Red bill unit school."/>
    <x v="0"/>
    <s v="Wireline Construction"/>
  </r>
  <r>
    <n v="1478"/>
    <s v="Kamron Doyl"/>
    <d v="2021-02-15T00:00:00"/>
    <d v="2023-07-18T00:00:00"/>
    <s v="Production Technician I"/>
    <s v="Susan Burns"/>
    <x v="7"/>
    <x v="0"/>
    <s v="Part-Time"/>
    <s v="Zone B"/>
    <s v="Part-Time"/>
    <s v="Voluntary"/>
    <s v="Expert skill prove book wear half though."/>
    <x v="0"/>
    <s v="Field Operations"/>
  </r>
  <r>
    <n v="1479"/>
    <s v="Blaine Ros"/>
    <d v="2021-01-06T00:00:00"/>
    <d v="2024-11-11T00:00:00"/>
    <s v="Production Technician I"/>
    <s v="Sandra Blackwell"/>
    <x v="1"/>
    <x v="0"/>
    <s v="Part-Time"/>
    <s v="Zone B"/>
    <s v="Full-Time"/>
    <s v="Unknown"/>
    <m/>
    <x v="0"/>
    <s v="Project Management - Con"/>
  </r>
  <r>
    <n v="1480"/>
    <s v="Elena Gilmor"/>
    <d v="2019-01-18T00:00:00"/>
    <d v="2024-11-11T00:00:00"/>
    <s v="Production Technician I"/>
    <s v="Eric Oliver"/>
    <x v="8"/>
    <x v="0"/>
    <s v="Part-Time"/>
    <s v="Zone B"/>
    <s v="Part-Time"/>
    <s v="Unknown"/>
    <m/>
    <x v="0"/>
    <s v="Shop (Fleet)"/>
  </r>
  <r>
    <n v="1481"/>
    <s v="Ashlynn Mose"/>
    <d v="2023-03-15T00:00:00"/>
    <d v="2024-11-11T00:00:00"/>
    <s v="Production Technician I"/>
    <s v="Robyn Robbins"/>
    <x v="3"/>
    <x v="0"/>
    <s v="Full-Time"/>
    <s v="Zone A"/>
    <s v="Part-Time"/>
    <s v="Unknown"/>
    <m/>
    <x v="0"/>
    <s v="Field Operations"/>
  </r>
  <r>
    <n v="1482"/>
    <s v="Esmeralda Galvan"/>
    <d v="2019-11-11T00:00:00"/>
    <d v="2024-11-11T00:00:00"/>
    <s v="Production Technician I"/>
    <s v="Robert Hall"/>
    <x v="9"/>
    <x v="0"/>
    <s v="Contract"/>
    <s v="Zone C"/>
    <s v="Temporary"/>
    <s v="Unknown"/>
    <m/>
    <x v="0"/>
    <s v="Finance &amp; Accounting"/>
  </r>
  <r>
    <n v="1483"/>
    <s v="Ignacio Wile"/>
    <d v="2022-08-21T00:00:00"/>
    <d v="2023-01-20T00:00:00"/>
    <s v="Production Technician I"/>
    <s v="Jacob Smith"/>
    <x v="5"/>
    <x v="0"/>
    <s v="Full-Time"/>
    <s v="Zone A"/>
    <s v="Full-Time"/>
    <s v="Retirement"/>
    <s v="A discussion quite mission."/>
    <x v="0"/>
    <s v="Shop (Fleet)"/>
  </r>
  <r>
    <n v="1484"/>
    <s v="Lorena Mahone"/>
    <d v="2020-05-05T00:00:00"/>
    <d v="2024-11-11T00:00:00"/>
    <s v="Production Technician I"/>
    <s v="Sarah Harper"/>
    <x v="6"/>
    <x v="0"/>
    <s v="Full-Time"/>
    <s v="Zone B"/>
    <s v="Full-Time"/>
    <s v="Unknown"/>
    <m/>
    <x v="0"/>
    <s v="General - Con"/>
  </r>
  <r>
    <n v="1485"/>
    <s v="Krystal Atkins"/>
    <d v="2021-03-05T00:00:00"/>
    <d v="2023-04-02T00:00:00"/>
    <s v="Production Technician I"/>
    <s v="Dennis Yates"/>
    <x v="2"/>
    <x v="0"/>
    <s v="Contract"/>
    <s v="Zone A"/>
    <s v="Part-Time"/>
    <s v="Involuntary"/>
    <s v="Top ability sit onto so."/>
    <x v="0"/>
    <s v="Aerial"/>
  </r>
  <r>
    <n v="1486"/>
    <s v="Soren Merrit"/>
    <d v="2019-03-07T00:00:00"/>
    <d v="2024-11-11T00:00:00"/>
    <s v="Production Technician I"/>
    <s v="Christopher Smith"/>
    <x v="4"/>
    <x v="0"/>
    <s v="Part-Time"/>
    <s v="Zone A"/>
    <s v="Full-Time"/>
    <s v="Unknown"/>
    <m/>
    <x v="0"/>
    <s v="Engineers"/>
  </r>
  <r>
    <n v="1487"/>
    <s v="Frida Salaza"/>
    <d v="2022-05-08T00:00:00"/>
    <d v="2023-03-27T00:00:00"/>
    <s v="Production Technician I"/>
    <s v="Tracy Phillips"/>
    <x v="0"/>
    <x v="0"/>
    <s v="Full-Time"/>
    <s v="Zone B"/>
    <s v="Part-Time"/>
    <s v="Involuntary"/>
    <s v="Once type here really."/>
    <x v="0"/>
    <s v="General - Con"/>
  </r>
  <r>
    <n v="1488"/>
    <s v="Annie Peters"/>
    <d v="2020-08-21T00:00:00"/>
    <d v="2022-05-30T00:00:00"/>
    <s v="Production Technician I"/>
    <s v="Barry Martinez"/>
    <x v="7"/>
    <x v="1"/>
    <s v="Part-Time"/>
    <s v="Zone A"/>
    <s v="Full-Time"/>
    <s v="Retirement"/>
    <s v="Speak others again behavior network quite none."/>
    <x v="0"/>
    <s v="Engineers"/>
  </r>
  <r>
    <n v="1489"/>
    <s v="Zoie Mercad"/>
    <d v="2020-12-01T00:00:00"/>
    <d v="2024-11-11T00:00:00"/>
    <s v="Production Technician I"/>
    <s v="David Young"/>
    <x v="1"/>
    <x v="0"/>
    <s v="Contract"/>
    <s v="Zone A"/>
    <s v="Part-Time"/>
    <s v="Unknown"/>
    <m/>
    <x v="0"/>
    <s v="Fielders"/>
  </r>
  <r>
    <n v="1490"/>
    <s v="Joanna Aria"/>
    <d v="2019-08-13T00:00:00"/>
    <d v="2024-11-11T00:00:00"/>
    <s v="Production Technician I"/>
    <s v="Edwin Serrano"/>
    <x v="8"/>
    <x v="0"/>
    <s v="Contract"/>
    <s v="Zone A"/>
    <s v="Temporary"/>
    <s v="Unknown"/>
    <m/>
    <x v="0"/>
    <s v="Engineers"/>
  </r>
  <r>
    <n v="1491"/>
    <s v="Tristian Wilcox"/>
    <d v="2020-03-09T00:00:00"/>
    <d v="2024-11-11T00:00:00"/>
    <s v="Production Technician I"/>
    <s v="Kevin Jones"/>
    <x v="3"/>
    <x v="0"/>
    <s v="Part-Time"/>
    <s v="Zone C"/>
    <s v="Temporary"/>
    <s v="Unknown"/>
    <m/>
    <x v="0"/>
    <s v="Project Management - Con"/>
  </r>
  <r>
    <n v="1492"/>
    <s v="Zoey Spence"/>
    <d v="2020-05-06T00:00:00"/>
    <d v="2024-11-11T00:00:00"/>
    <s v="Production Technician II"/>
    <s v="Ian Price"/>
    <x v="0"/>
    <x v="0"/>
    <s v="Full-Time"/>
    <s v="Zone B"/>
    <s v="Temporary"/>
    <s v="Unknown"/>
    <m/>
    <x v="0"/>
    <s v="Engineers"/>
  </r>
  <r>
    <n v="1493"/>
    <s v="Bradley Barnes"/>
    <d v="2022-08-03T00:00:00"/>
    <d v="2024-11-11T00:00:00"/>
    <s v="Production Technician II"/>
    <s v="Kimberly Rivera"/>
    <x v="7"/>
    <x v="0"/>
    <s v="Full-Time"/>
    <s v="Zone B"/>
    <s v="Temporary"/>
    <s v="Unknown"/>
    <m/>
    <x v="0"/>
    <s v="Field Operations"/>
  </r>
  <r>
    <n v="1494"/>
    <s v="Juliana Schroe"/>
    <d v="2018-10-13T00:00:00"/>
    <d v="2019-12-04T00:00:00"/>
    <s v="Production Technician II"/>
    <s v="Miranda Brown"/>
    <x v="1"/>
    <x v="2"/>
    <s v="Contract"/>
    <s v="Zone B"/>
    <s v="Full-Time"/>
    <s v="Retirement"/>
    <s v="Thing join brother throughout."/>
    <x v="0"/>
    <s v="Splicing"/>
  </r>
  <r>
    <n v="1495"/>
    <s v="Yasmin Warren"/>
    <d v="2021-07-04T00:00:00"/>
    <d v="2024-11-11T00:00:00"/>
    <s v="Production Technician II"/>
    <s v="Jorge Cunningham"/>
    <x v="8"/>
    <x v="0"/>
    <s v="Part-Time"/>
    <s v="Zone A"/>
    <s v="Temporary"/>
    <s v="Unknown"/>
    <m/>
    <x v="0"/>
    <s v="General - Con"/>
  </r>
  <r>
    <n v="1496"/>
    <s v="Izabella Barron"/>
    <d v="2019-04-30T00:00:00"/>
    <d v="2020-05-04T00:00:00"/>
    <s v="Production Technician II"/>
    <s v="Sarah Fisher"/>
    <x v="3"/>
    <x v="0"/>
    <s v="Part-Time"/>
    <s v="Zone A"/>
    <s v="Full-Time"/>
    <s v="Retirement"/>
    <s v="Positive far win six might."/>
    <x v="0"/>
    <s v="Splicing"/>
  </r>
  <r>
    <n v="1497"/>
    <s v="Victoria Sot"/>
    <d v="2020-11-03T00:00:00"/>
    <d v="2024-11-11T00:00:00"/>
    <s v="Production Technician II"/>
    <s v="Melissa Moreno"/>
    <x v="9"/>
    <x v="0"/>
    <s v="Contract"/>
    <s v="Zone C"/>
    <s v="Temporary"/>
    <s v="Unknown"/>
    <m/>
    <x v="0"/>
    <s v="Engineers"/>
  </r>
  <r>
    <n v="1498"/>
    <s v="Cody Bear"/>
    <d v="2022-08-15T00:00:00"/>
    <d v="2022-08-20T00:00:00"/>
    <s v="Production Technician I"/>
    <s v="Crystal Smith"/>
    <x v="4"/>
    <x v="0"/>
    <s v="Full-Time"/>
    <s v="Zone B"/>
    <s v="Part-Time"/>
    <s v="Retirement"/>
    <s v="Will raise compare realize evidence most product."/>
    <x v="0"/>
    <s v="Engineers"/>
  </r>
  <r>
    <n v="1499"/>
    <s v="Abigayle Mccann"/>
    <d v="2022-02-26T00:00:00"/>
    <d v="2022-10-16T00:00:00"/>
    <s v="Production Technician I"/>
    <s v="Lori Lopez DVM"/>
    <x v="0"/>
    <x v="0"/>
    <s v="Contract"/>
    <s v="Zone A"/>
    <s v="Full-Time"/>
    <s v="Resignation"/>
    <s v="Win late significant throughout add."/>
    <x v="0"/>
    <s v="General - Con"/>
  </r>
  <r>
    <n v="1500"/>
    <s v="Brenden Mark"/>
    <d v="2019-05-13T00:00:00"/>
    <d v="2024-11-11T00:00:00"/>
    <s v="Production Technician I"/>
    <s v="Kevin Rodriguez"/>
    <x v="7"/>
    <x v="0"/>
    <s v="Part-Time"/>
    <s v="Zone B"/>
    <s v="Part-Time"/>
    <s v="Unknown"/>
    <m/>
    <x v="0"/>
    <s v="Field Operations"/>
  </r>
  <r>
    <n v="1501"/>
    <s v="Jaqueline Gallag"/>
    <d v="2021-10-24T00:00:00"/>
    <d v="2022-10-03T00:00:00"/>
    <s v="Production Technician I"/>
    <s v="Mary Higgins"/>
    <x v="1"/>
    <x v="0"/>
    <s v="Contract"/>
    <s v="Zone A"/>
    <s v="Part-Time"/>
    <s v="Retirement"/>
    <s v="Surface mother in into pick middle too."/>
    <x v="0"/>
    <s v="Field Operations"/>
  </r>
  <r>
    <n v="1502"/>
    <s v="Abagail Bank"/>
    <d v="2021-05-10T00:00:00"/>
    <d v="2023-04-10T00:00:00"/>
    <s v="Production Technician I"/>
    <s v="Austin Salas"/>
    <x v="8"/>
    <x v="0"/>
    <s v="Full-Time"/>
    <s v="Zone B"/>
    <s v="Full-Time"/>
    <s v="Retirement"/>
    <s v="Subject improve what get care test development."/>
    <x v="0"/>
    <s v="General - Eng"/>
  </r>
  <r>
    <n v="1503"/>
    <s v="Nickolas Guzman"/>
    <d v="2021-06-13T00:00:00"/>
    <d v="2021-06-20T00:00:00"/>
    <s v="Production Technician I"/>
    <s v="Marissa Clarke"/>
    <x v="3"/>
    <x v="0"/>
    <s v="Contract"/>
    <s v="Zone A"/>
    <s v="Part-Time"/>
    <s v="Retirement"/>
    <s v="Remember teacher produce use voice."/>
    <x v="0"/>
    <s v="General - Sga"/>
  </r>
  <r>
    <n v="1504"/>
    <s v="Guillermo Ros"/>
    <d v="2019-11-04T00:00:00"/>
    <d v="2021-07-28T00:00:00"/>
    <s v="Production Technician I"/>
    <s v="Cindy Lopez"/>
    <x v="9"/>
    <x v="0"/>
    <s v="Full-Time"/>
    <s v="Zone C"/>
    <s v="Full-Time"/>
    <s v="Resignation"/>
    <s v="Health section option interview."/>
    <x v="0"/>
    <s v="Engineers"/>
  </r>
  <r>
    <n v="1505"/>
    <s v="Moises Broc"/>
    <d v="2020-01-29T00:00:00"/>
    <d v="2024-11-11T00:00:00"/>
    <s v="Production Technician I"/>
    <s v="Nicole Harrington"/>
    <x v="5"/>
    <x v="0"/>
    <s v="Full-Time"/>
    <s v="Zone A"/>
    <s v="Part-Time"/>
    <s v="Unknown"/>
    <m/>
    <x v="0"/>
    <s v="Wireline Construction"/>
  </r>
  <r>
    <n v="1506"/>
    <s v="Hayden Richmo"/>
    <d v="2018-09-05T00:00:00"/>
    <d v="2020-09-08T00:00:00"/>
    <s v="Production Technician I"/>
    <s v="Christopher Garcia"/>
    <x v="6"/>
    <x v="0"/>
    <s v="Part-Time"/>
    <s v="Zone B"/>
    <s v="Part-Time"/>
    <s v="Retirement"/>
    <s v="Likely former outside free short occur."/>
    <x v="0"/>
    <s v="Engineers"/>
  </r>
  <r>
    <n v="1507"/>
    <s v="Evelin Seller"/>
    <d v="2021-07-21T00:00:00"/>
    <d v="2024-11-11T00:00:00"/>
    <s v="Production Technician I"/>
    <s v="Jamie Wallace"/>
    <x v="2"/>
    <x v="0"/>
    <s v="Full-Time"/>
    <s v="Zone C"/>
    <s v="Full-Time"/>
    <s v="Unknown"/>
    <m/>
    <x v="0"/>
    <s v="General - Sga"/>
  </r>
  <r>
    <n v="1508"/>
    <s v="Dereon Haye"/>
    <d v="2023-05-20T00:00:00"/>
    <d v="2024-11-11T00:00:00"/>
    <s v="Production Technician I"/>
    <s v="Noah Woods"/>
    <x v="4"/>
    <x v="0"/>
    <s v="Part-Time"/>
    <s v="Zone B"/>
    <s v="Temporary"/>
    <s v="Unknown"/>
    <m/>
    <x v="0"/>
    <s v="General - Con"/>
  </r>
  <r>
    <n v="1509"/>
    <s v="Marlee Mathis"/>
    <d v="2022-05-16T00:00:00"/>
    <d v="2024-11-11T00:00:00"/>
    <s v="Production Technician I"/>
    <s v="Taylor Fleming"/>
    <x v="0"/>
    <x v="0"/>
    <s v="Full-Time"/>
    <s v="Zone C"/>
    <s v="Full-Time"/>
    <s v="Unknown"/>
    <m/>
    <x v="0"/>
    <s v="General - Sga"/>
  </r>
  <r>
    <n v="1510"/>
    <s v="Alice Hous"/>
    <d v="2021-03-15T00:00:00"/>
    <d v="2024-11-11T00:00:00"/>
    <s v="Production Technician I"/>
    <s v="Stacy Blackwell"/>
    <x v="7"/>
    <x v="0"/>
    <s v="Contract"/>
    <s v="Zone C"/>
    <s v="Temporary"/>
    <s v="Unknown"/>
    <m/>
    <x v="0"/>
    <s v="General - Sga"/>
  </r>
  <r>
    <n v="1511"/>
    <s v="Jonathon Thomps"/>
    <d v="2023-06-26T00:00:00"/>
    <d v="2023-07-30T00:00:00"/>
    <s v="Production Technician I"/>
    <s v="Melissa Morse"/>
    <x v="1"/>
    <x v="1"/>
    <s v="Full-Time"/>
    <s v="Zone C"/>
    <s v="Full-Time"/>
    <s v="Retirement"/>
    <s v="Spring sell become contain wear against design."/>
    <x v="0"/>
    <s v="Field Operations"/>
  </r>
  <r>
    <n v="1512"/>
    <s v="Kendal Abbott"/>
    <d v="2019-10-11T00:00:00"/>
    <d v="2021-04-24T00:00:00"/>
    <s v="Production Technician I"/>
    <s v="Maria Huber"/>
    <x v="8"/>
    <x v="3"/>
    <s v="Contract"/>
    <s v="Zone B"/>
    <s v="Part-Time"/>
    <s v="Involuntary"/>
    <s v="Politics discover throw commercial economic."/>
    <x v="0"/>
    <s v="Field Operations"/>
  </r>
  <r>
    <n v="1513"/>
    <s v="Holly Taylor"/>
    <d v="2019-12-21T00:00:00"/>
    <d v="2024-11-11T00:00:00"/>
    <s v="Production Technician II"/>
    <s v="Carol Knapp"/>
    <x v="2"/>
    <x v="0"/>
    <s v="Contract"/>
    <s v="Zone C"/>
    <s v="Temporary"/>
    <s v="Unknown"/>
    <m/>
    <x v="0"/>
    <s v="General - Eng"/>
  </r>
  <r>
    <n v="1514"/>
    <s v="Hadassah Blackb"/>
    <d v="2022-07-15T00:00:00"/>
    <d v="2024-11-11T00:00:00"/>
    <s v="Production Technician II"/>
    <s v="Alan Anderson"/>
    <x v="9"/>
    <x v="0"/>
    <s v="Contract"/>
    <s v="Zone C"/>
    <s v="Part-Time"/>
    <s v="Unknown"/>
    <m/>
    <x v="0"/>
    <s v="Splicing"/>
  </r>
  <r>
    <n v="1515"/>
    <s v="Shaylee Hal"/>
    <d v="2018-09-26T00:00:00"/>
    <d v="2024-11-11T00:00:00"/>
    <s v="Production Technician II"/>
    <s v="Catherine Durham"/>
    <x v="7"/>
    <x v="0"/>
    <s v="Full-Time"/>
    <s v="Zone B"/>
    <s v="Part-Time"/>
    <s v="Unknown"/>
    <m/>
    <x v="0"/>
    <s v="General - Con"/>
  </r>
  <r>
    <n v="1516"/>
    <s v="Richard Nelson"/>
    <d v="2022-10-16T00:00:00"/>
    <d v="2024-11-11T00:00:00"/>
    <s v="Production Technician II"/>
    <s v="Travis Smith"/>
    <x v="3"/>
    <x v="0"/>
    <s v="Contract"/>
    <s v="Zone B"/>
    <s v="Full-Time"/>
    <s v="Unknown"/>
    <m/>
    <x v="0"/>
    <s v="General - Eng"/>
  </r>
  <r>
    <n v="1517"/>
    <s v="Leyla Davila"/>
    <d v="2021-12-02T00:00:00"/>
    <d v="2022-04-25T00:00:00"/>
    <s v="Production Technician II"/>
    <s v="Deborah Clark"/>
    <x v="5"/>
    <x v="0"/>
    <s v="Full-Time"/>
    <s v="Zone C"/>
    <s v="Part-Time"/>
    <s v="Involuntary"/>
    <s v="From through each buy."/>
    <x v="0"/>
    <s v="Splicing"/>
  </r>
  <r>
    <n v="1518"/>
    <s v="Kolten Calhou"/>
    <d v="2019-03-07T00:00:00"/>
    <d v="2023-03-06T00:00:00"/>
    <s v="Production Technician II"/>
    <s v="Tonya Lewis"/>
    <x v="4"/>
    <x v="2"/>
    <s v="Full-Time"/>
    <s v="Zone B"/>
    <s v="Temporary"/>
    <s v="Retirement"/>
    <s v="Message senior woman care huge."/>
    <x v="0"/>
    <s v="Fielders"/>
  </r>
  <r>
    <n v="1519"/>
    <s v="Camille Living"/>
    <d v="2023-05-02T00:00:00"/>
    <d v="2023-07-26T00:00:00"/>
    <s v="Production Technician I"/>
    <s v="Albert Wilson"/>
    <x v="4"/>
    <x v="0"/>
    <s v="Part-Time"/>
    <s v="Zone B"/>
    <s v="Full-Time"/>
    <s v="Voluntary"/>
    <s v="Behind beautiful station court Mrs."/>
    <x v="0"/>
    <s v="Project Management - Con"/>
  </r>
  <r>
    <n v="1520"/>
    <s v="Lilianna Colo"/>
    <d v="2020-08-24T00:00:00"/>
    <d v="2023-02-26T00:00:00"/>
    <s v="Production Technician I"/>
    <s v="Timothy Anthony"/>
    <x v="0"/>
    <x v="0"/>
    <s v="Full-Time"/>
    <s v="Zone A"/>
    <s v="Full-Time"/>
    <s v="Involuntary"/>
    <s v="Onto fall east employee record."/>
    <x v="0"/>
    <s v="Sales &amp; Marketing"/>
  </r>
  <r>
    <n v="1521"/>
    <s v="Chaim Patric"/>
    <d v="2020-12-08T00:00:00"/>
    <d v="2021-09-07T00:00:00"/>
    <s v="Production Technician I"/>
    <s v="Jackie Poole"/>
    <x v="7"/>
    <x v="0"/>
    <s v="Contract"/>
    <s v="Zone B"/>
    <s v="Temporary"/>
    <s v="Voluntary"/>
    <s v="Material agency modern degree general."/>
    <x v="0"/>
    <s v="Wireline Construction"/>
  </r>
  <r>
    <n v="1522"/>
    <s v="Amara Castil"/>
    <d v="2021-02-15T00:00:00"/>
    <d v="2024-11-11T00:00:00"/>
    <s v="Production Technician I"/>
    <s v="Dr. Daisy James"/>
    <x v="1"/>
    <x v="0"/>
    <s v="Full-Time"/>
    <s v="Zone B"/>
    <s v="Full-Time"/>
    <s v="Unknown"/>
    <m/>
    <x v="0"/>
    <s v="Field Operations"/>
  </r>
  <r>
    <n v="1523"/>
    <s v="Joel Eato"/>
    <d v="2020-09-15T00:00:00"/>
    <d v="2023-06-24T00:00:00"/>
    <s v="Production Technician I"/>
    <s v="Amber Gutierrez"/>
    <x v="8"/>
    <x v="0"/>
    <s v="Contract"/>
    <s v="Zone B"/>
    <s v="Full-Time"/>
    <s v="Involuntary"/>
    <s v="Key because while father."/>
    <x v="0"/>
    <s v="People Services"/>
  </r>
  <r>
    <n v="1524"/>
    <s v="Priscilla Walter"/>
    <d v="2023-03-16T00:00:00"/>
    <d v="2024-11-11T00:00:00"/>
    <s v="Production Technician I"/>
    <s v="Johnny Simpson"/>
    <x v="3"/>
    <x v="0"/>
    <s v="Full-Time"/>
    <s v="Zone A"/>
    <s v="Temporary"/>
    <s v="Unknown"/>
    <m/>
    <x v="0"/>
    <s v="Engineers"/>
  </r>
  <r>
    <n v="1525"/>
    <s v="Nehemiah Leac"/>
    <d v="2021-11-14T00:00:00"/>
    <d v="2022-10-07T00:00:00"/>
    <s v="Production Technician I"/>
    <s v="Ashley Padilla"/>
    <x v="4"/>
    <x v="0"/>
    <s v="Full-Time"/>
    <s v="Zone B"/>
    <s v="Temporary"/>
    <s v="Involuntary"/>
    <s v="System less wrong."/>
    <x v="0"/>
    <s v="General - Con"/>
  </r>
  <r>
    <n v="1526"/>
    <s v="Ashtyn Huyn"/>
    <d v="2021-04-23T00:00:00"/>
    <d v="2024-11-11T00:00:00"/>
    <s v="Production Technician I"/>
    <s v="Seth Parks"/>
    <x v="0"/>
    <x v="0"/>
    <s v="Contract"/>
    <s v="Zone B"/>
    <s v="Full-Time"/>
    <s v="Unknown"/>
    <m/>
    <x v="0"/>
    <s v="Field Operations"/>
  </r>
  <r>
    <n v="1527"/>
    <s v="Tristen Ree"/>
    <d v="2022-06-05T00:00:00"/>
    <d v="2022-08-26T00:00:00"/>
    <s v="Production Technician I"/>
    <s v="Timothy Robbins"/>
    <x v="1"/>
    <x v="0"/>
    <s v="Part-Time"/>
    <s v="Zone A"/>
    <s v="Full-Time"/>
    <s v="Voluntary"/>
    <s v="Career unit oil always without bag its."/>
    <x v="0"/>
    <s v="Engineers"/>
  </r>
  <r>
    <n v="1528"/>
    <s v="Braedon Chandl"/>
    <d v="2022-11-19T00:00:00"/>
    <d v="2024-11-11T00:00:00"/>
    <s v="Production Technician I"/>
    <s v="Troy Moore"/>
    <x v="8"/>
    <x v="0"/>
    <s v="Part-Time"/>
    <s v="Zone A"/>
    <s v="Part-Time"/>
    <s v="Unknown"/>
    <m/>
    <x v="0"/>
    <s v="Field Operations"/>
  </r>
  <r>
    <n v="1529"/>
    <s v="Nikolas Hancoc"/>
    <d v="2023-04-14T00:00:00"/>
    <d v="2024-11-11T00:00:00"/>
    <s v="Production Technician I"/>
    <s v="Dale Morgan"/>
    <x v="6"/>
    <x v="0"/>
    <s v="Full-Time"/>
    <s v="Zone C"/>
    <s v="Part-Time"/>
    <s v="Unknown"/>
    <m/>
    <x v="0"/>
    <s v="Field Operations"/>
  </r>
  <r>
    <n v="1530"/>
    <s v="Demetrius Sander"/>
    <d v="2022-12-13T00:00:00"/>
    <d v="2024-11-11T00:00:00"/>
    <s v="Production Technician I"/>
    <s v="Melissa Carlson"/>
    <x v="2"/>
    <x v="0"/>
    <s v="Contract"/>
    <s v="Zone B"/>
    <s v="Full-Time"/>
    <s v="Unknown"/>
    <m/>
    <x v="0"/>
    <s v="Field Operations"/>
  </r>
  <r>
    <n v="1531"/>
    <s v="Tiana Perr"/>
    <d v="2023-03-11T00:00:00"/>
    <d v="2023-04-09T00:00:00"/>
    <s v="Production Technician I"/>
    <s v="Paula Flynn"/>
    <x v="9"/>
    <x v="1"/>
    <s v="Part-Time"/>
    <s v="Zone A"/>
    <s v="Full-Time"/>
    <s v="Voluntary"/>
    <s v="Authority PM house child cost risk."/>
    <x v="0"/>
    <s v="Aerial"/>
  </r>
  <r>
    <n v="1532"/>
    <s v="Rene Pen"/>
    <d v="2019-11-22T00:00:00"/>
    <d v="2020-02-18T00:00:00"/>
    <s v="Production Technician I"/>
    <s v="Kendra Huerta"/>
    <x v="7"/>
    <x v="3"/>
    <s v="Part-Time"/>
    <s v="Zone B"/>
    <s v="Full-Time"/>
    <s v="Retirement"/>
    <s v="Most receive serve way recent up with."/>
    <x v="0"/>
    <s v="General - Con"/>
  </r>
  <r>
    <n v="1533"/>
    <s v="Angelo Fo"/>
    <d v="2021-03-13T00:00:00"/>
    <d v="2021-11-19T00:00:00"/>
    <s v="Production Technician I"/>
    <s v="Larry Miller"/>
    <x v="3"/>
    <x v="3"/>
    <s v="Contract"/>
    <s v="Zone C"/>
    <s v="Full-Time"/>
    <s v="Resignation"/>
    <s v="Civil scientist green table."/>
    <x v="0"/>
    <s v="Aerial"/>
  </r>
  <r>
    <n v="1534"/>
    <s v="Ernesto Madden"/>
    <d v="2022-02-27T00:00:00"/>
    <d v="2024-11-11T00:00:00"/>
    <s v="Production Technician II"/>
    <s v="Timothy Jennings"/>
    <x v="0"/>
    <x v="0"/>
    <s v="Full-Time"/>
    <s v="Zone B"/>
    <s v="Temporary"/>
    <s v="Unknown"/>
    <m/>
    <x v="0"/>
    <s v="Field Operations"/>
  </r>
  <r>
    <n v="1535"/>
    <s v="Amari Christ"/>
    <d v="2021-05-08T00:00:00"/>
    <d v="2024-11-11T00:00:00"/>
    <s v="Production Technician II"/>
    <s v="Mary Stokes"/>
    <x v="7"/>
    <x v="0"/>
    <s v="Contract"/>
    <s v="Zone B"/>
    <s v="Part-Time"/>
    <s v="Unknown"/>
    <m/>
    <x v="0"/>
    <s v="General - Con"/>
  </r>
  <r>
    <n v="1536"/>
    <s v="Lilly Turner"/>
    <d v="2022-12-27T00:00:00"/>
    <d v="2024-11-11T00:00:00"/>
    <s v="Production Technician II"/>
    <s v="Samuel Donovan"/>
    <x v="1"/>
    <x v="0"/>
    <s v="Contract"/>
    <s v="Zone C"/>
    <s v="Part-Time"/>
    <s v="Unknown"/>
    <m/>
    <x v="0"/>
    <s v="General - Con"/>
  </r>
  <r>
    <n v="1537"/>
    <s v="Rayne Simpso"/>
    <d v="2020-08-16T00:00:00"/>
    <d v="2024-11-11T00:00:00"/>
    <s v="Production Technician II"/>
    <s v="Eddie Herrera"/>
    <x v="8"/>
    <x v="0"/>
    <s v="Contract"/>
    <s v="Zone B"/>
    <s v="Full-Time"/>
    <s v="Unknown"/>
    <m/>
    <x v="0"/>
    <s v="Project Management - Con"/>
  </r>
  <r>
    <n v="1538"/>
    <s v="Aaron Tapi"/>
    <d v="2023-01-20T00:00:00"/>
    <d v="2024-11-11T00:00:00"/>
    <s v="Production Technician II"/>
    <s v="Michael Reed"/>
    <x v="3"/>
    <x v="0"/>
    <s v="Contract"/>
    <s v="Zone B"/>
    <s v="Full-Time"/>
    <s v="Unknown"/>
    <m/>
    <x v="0"/>
    <s v="Splicing"/>
  </r>
  <r>
    <n v="1539"/>
    <s v="Aimee Santan"/>
    <d v="2020-12-28T00:00:00"/>
    <d v="2021-10-01T00:00:00"/>
    <s v="Production Technician II"/>
    <s v="Luke Bright"/>
    <x v="9"/>
    <x v="2"/>
    <s v="Part-Time"/>
    <s v="Zone A"/>
    <s v="Full-Time"/>
    <s v="Voluntary"/>
    <s v="Treatment become trade enough improve."/>
    <x v="0"/>
    <s v="Project Management - Con"/>
  </r>
  <r>
    <n v="1540"/>
    <s v="Raegan Stanto"/>
    <d v="2021-02-18T00:00:00"/>
    <d v="2024-11-11T00:00:00"/>
    <s v="Production Technician I"/>
    <s v="Bonnie Myers"/>
    <x v="4"/>
    <x v="0"/>
    <s v="Contract"/>
    <s v="Zone C"/>
    <s v="Temporary"/>
    <s v="Unknown"/>
    <m/>
    <x v="0"/>
    <s v="Technology / It"/>
  </r>
  <r>
    <n v="1541"/>
    <s v="Johan Sos"/>
    <d v="2021-01-16T00:00:00"/>
    <d v="2024-11-11T00:00:00"/>
    <s v="Production Technician I"/>
    <s v="Pamela Guzman"/>
    <x v="0"/>
    <x v="0"/>
    <s v="Part-Time"/>
    <s v="Zone C"/>
    <s v="Full-Time"/>
    <s v="Unknown"/>
    <m/>
    <x v="0"/>
    <s v="General - Sga"/>
  </r>
  <r>
    <n v="1542"/>
    <s v="Stacy Bonill"/>
    <d v="2022-04-07T00:00:00"/>
    <d v="2024-11-11T00:00:00"/>
    <s v="Production Technician I"/>
    <s v="Brittany Sanchez"/>
    <x v="7"/>
    <x v="0"/>
    <s v="Full-Time"/>
    <s v="Zone A"/>
    <s v="Temporary"/>
    <s v="Unknown"/>
    <m/>
    <x v="0"/>
    <s v="Splicing"/>
  </r>
  <r>
    <n v="1543"/>
    <s v="Valery Holder"/>
    <d v="2019-07-11T00:00:00"/>
    <d v="2021-05-04T00:00:00"/>
    <s v="Production Technician I"/>
    <s v="Crystal Nelson"/>
    <x v="1"/>
    <x v="0"/>
    <s v="Part-Time"/>
    <s v="Zone A"/>
    <s v="Part-Time"/>
    <s v="Involuntary"/>
    <s v="Daughter know consider."/>
    <x v="0"/>
    <s v="Field Operations"/>
  </r>
  <r>
    <n v="1544"/>
    <s v="Skye Cochra"/>
    <d v="2020-08-09T00:00:00"/>
    <d v="2022-11-06T00:00:00"/>
    <s v="Production Technician I"/>
    <s v="Jenna Martin"/>
    <x v="8"/>
    <x v="0"/>
    <s v="Part-Time"/>
    <s v="Zone C"/>
    <s v="Temporary"/>
    <s v="Retirement"/>
    <s v="Night office challenge several many."/>
    <x v="0"/>
    <s v="General - Eng"/>
  </r>
  <r>
    <n v="1545"/>
    <s v="Jerimiah Mendez"/>
    <d v="2018-09-20T00:00:00"/>
    <d v="2024-11-11T00:00:00"/>
    <s v="Production Technician I"/>
    <s v="Lacey Andrews"/>
    <x v="3"/>
    <x v="0"/>
    <s v="Contract"/>
    <s v="Zone A"/>
    <s v="Part-Time"/>
    <s v="Unknown"/>
    <m/>
    <x v="0"/>
    <s v="Field Operations"/>
  </r>
  <r>
    <n v="1546"/>
    <s v="Madden La"/>
    <d v="2020-01-21T00:00:00"/>
    <d v="2021-05-19T00:00:00"/>
    <s v="Production Technician I"/>
    <s v="Michelle Miller"/>
    <x v="9"/>
    <x v="0"/>
    <s v="Part-Time"/>
    <s v="Zone B"/>
    <s v="Part-Time"/>
    <s v="Voluntary"/>
    <s v="Week force explain of determine consumer."/>
    <x v="0"/>
    <s v="Splicing"/>
  </r>
  <r>
    <n v="1547"/>
    <s v="Nicole Ston"/>
    <d v="2022-02-17T00:00:00"/>
    <d v="2023-02-14T00:00:00"/>
    <s v="Production Technician I"/>
    <s v="Charles Massey"/>
    <x v="5"/>
    <x v="0"/>
    <s v="Contract"/>
    <s v="Zone B"/>
    <s v="Temporary"/>
    <s v="Retirement"/>
    <s v="Have event interest simply million onto."/>
    <x v="0"/>
    <s v="Technology / It"/>
  </r>
  <r>
    <n v="1548"/>
    <s v="Brice Christ"/>
    <d v="2019-06-11T00:00:00"/>
    <d v="2024-11-11T00:00:00"/>
    <s v="Production Technician I"/>
    <s v="Karen Marquez MD"/>
    <x v="6"/>
    <x v="0"/>
    <s v="Part-Time"/>
    <s v="Zone A"/>
    <s v="Full-Time"/>
    <s v="Unknown"/>
    <m/>
    <x v="0"/>
    <s v="Engineers"/>
  </r>
  <r>
    <n v="1549"/>
    <s v="Sage Potter"/>
    <d v="2022-05-05T00:00:00"/>
    <d v="2024-11-11T00:00:00"/>
    <s v="Production Technician I"/>
    <s v="Valerie Gregory"/>
    <x v="2"/>
    <x v="0"/>
    <s v="Part-Time"/>
    <s v="Zone C"/>
    <s v="Full-Time"/>
    <s v="Unknown"/>
    <m/>
    <x v="0"/>
    <s v="Executive"/>
  </r>
  <r>
    <n v="1550"/>
    <s v="Kyle Pec"/>
    <d v="2018-09-19T00:00:00"/>
    <d v="2020-08-12T00:00:00"/>
    <s v="Production Technician I"/>
    <s v="David Bullock"/>
    <x v="4"/>
    <x v="0"/>
    <s v="Full-Time"/>
    <s v="Zone A"/>
    <s v="Temporary"/>
    <s v="Retirement"/>
    <s v="Name maybe wear yet."/>
    <x v="0"/>
    <s v="Field Operations"/>
  </r>
  <r>
    <n v="1551"/>
    <s v="Zaniyah Roma"/>
    <d v="2021-06-01T00:00:00"/>
    <d v="2023-06-19T00:00:00"/>
    <s v="Production Technician I"/>
    <s v="Matthew Mcdaniel"/>
    <x v="0"/>
    <x v="1"/>
    <s v="Contract"/>
    <s v="Zone B"/>
    <s v="Full-Time"/>
    <s v="Resignation"/>
    <s v="Product high partner area piece."/>
    <x v="0"/>
    <s v="Engineers"/>
  </r>
  <r>
    <n v="1552"/>
    <s v="Katie Gutier"/>
    <d v="2023-07-05T00:00:00"/>
    <d v="2023-07-11T00:00:00"/>
    <s v="Production Technician I"/>
    <s v="Cory Edwards"/>
    <x v="7"/>
    <x v="1"/>
    <s v="Part-Time"/>
    <s v="Zone C"/>
    <s v="Part-Time"/>
    <s v="Voluntary"/>
    <s v="Loss beyond low begin end husband."/>
    <x v="0"/>
    <s v="Wireline Construction"/>
  </r>
  <r>
    <n v="1553"/>
    <s v="Walker Bair"/>
    <d v="2022-12-17T00:00:00"/>
    <d v="2024-11-11T00:00:00"/>
    <s v="Production Technician I"/>
    <s v="Kelly Reyes"/>
    <x v="1"/>
    <x v="0"/>
    <s v="Part-Time"/>
    <s v="Zone C"/>
    <s v="Part-Time"/>
    <s v="Unknown"/>
    <m/>
    <x v="0"/>
    <s v="Field Operations"/>
  </r>
  <r>
    <n v="1554"/>
    <s v="Zackery Sutton"/>
    <d v="2021-07-06T00:00:00"/>
    <d v="2022-09-15T00:00:00"/>
    <s v="Production Technician I"/>
    <s v="Dustin Alvarado"/>
    <x v="8"/>
    <x v="3"/>
    <s v="Full-Time"/>
    <s v="Zone B"/>
    <s v="Part-Time"/>
    <s v="Voluntary"/>
    <s v="However many movie effort."/>
    <x v="0"/>
    <s v="Technology / It"/>
  </r>
  <r>
    <n v="1555"/>
    <s v="Hazel Ponc"/>
    <d v="2019-03-27T00:00:00"/>
    <d v="2024-11-11T00:00:00"/>
    <s v="Production Technician II"/>
    <s v="Kenneth Reeves"/>
    <x v="2"/>
    <x v="0"/>
    <s v="Part-Time"/>
    <s v="Zone A"/>
    <s v="Part-Time"/>
    <s v="Unknown"/>
    <m/>
    <x v="0"/>
    <s v="Field Operations"/>
  </r>
  <r>
    <n v="1556"/>
    <s v="Joey Alvare"/>
    <d v="2023-05-08T00:00:00"/>
    <d v="2024-11-11T00:00:00"/>
    <s v="Production Technician II"/>
    <s v="Juan Spencer"/>
    <x v="9"/>
    <x v="0"/>
    <s v="Full-Time"/>
    <s v="Zone B"/>
    <s v="Temporary"/>
    <s v="Unknown"/>
    <m/>
    <x v="0"/>
    <s v="Project Management - Con"/>
  </r>
  <r>
    <n v="1557"/>
    <s v="Titus Da"/>
    <d v="2018-12-12T00:00:00"/>
    <d v="2020-12-24T00:00:00"/>
    <s v="Production Technician II"/>
    <s v="Melissa Rodriguez"/>
    <x v="7"/>
    <x v="2"/>
    <s v="Part-Time"/>
    <s v="Zone B"/>
    <s v="Temporary"/>
    <s v="Voluntary"/>
    <s v="Else student few send bag threat."/>
    <x v="0"/>
    <s v="Project Management - Con"/>
  </r>
  <r>
    <n v="1558"/>
    <s v="Bella Norris"/>
    <d v="2020-08-25T00:00:00"/>
    <d v="2024-11-11T00:00:00"/>
    <s v="Production Technician II"/>
    <s v="Andrew Johnson"/>
    <x v="3"/>
    <x v="0"/>
    <s v="Part-Time"/>
    <s v="Zone A"/>
    <s v="Temporary"/>
    <s v="Unknown"/>
    <m/>
    <x v="0"/>
    <s v="Field Operations"/>
  </r>
  <r>
    <n v="1559"/>
    <s v="Braden Ballar"/>
    <d v="2022-04-22T00:00:00"/>
    <d v="2022-08-29T00:00:00"/>
    <s v="Production Technician II"/>
    <s v="Jodi Scott"/>
    <x v="5"/>
    <x v="2"/>
    <s v="Full-Time"/>
    <s v="Zone B"/>
    <s v="Full-Time"/>
    <s v="Involuntary"/>
    <s v="Account national draw skin dream here how mind."/>
    <x v="0"/>
    <s v="Project Management - Con"/>
  </r>
  <r>
    <n v="1560"/>
    <s v="Aron Graham"/>
    <d v="2021-12-20T00:00:00"/>
    <d v="2022-12-02T00:00:00"/>
    <s v="Production Technician II"/>
    <s v="Tyler Jackson"/>
    <x v="9"/>
    <x v="2"/>
    <s v="Full-Time"/>
    <s v="Zone A"/>
    <s v="Full-Time"/>
    <s v="Retirement"/>
    <s v="Sea people east bar indicate garden along."/>
    <x v="0"/>
    <s v="General - Con"/>
  </r>
  <r>
    <n v="1561"/>
    <s v="Shamar Cros"/>
    <d v="2021-02-12T00:00:00"/>
    <d v="2024-11-11T00:00:00"/>
    <s v="Production Technician I"/>
    <s v="Jordan Medina"/>
    <x v="2"/>
    <x v="0"/>
    <s v="Contract"/>
    <s v="Zone C"/>
    <s v="Full-Time"/>
    <s v="Unknown"/>
    <m/>
    <x v="0"/>
    <s v="General - Con"/>
  </r>
  <r>
    <n v="1562"/>
    <s v="Kailee Harmon"/>
    <d v="2020-09-29T00:00:00"/>
    <d v="2021-10-19T00:00:00"/>
    <s v="Production Technician I"/>
    <s v="Thomas Garner"/>
    <x v="4"/>
    <x v="0"/>
    <s v="Full-Time"/>
    <s v="Zone B"/>
    <s v="Temporary"/>
    <s v="Involuntary"/>
    <s v="Firm music future may most."/>
    <x v="0"/>
    <s v="General - Sga"/>
  </r>
  <r>
    <n v="1563"/>
    <s v="Alice Kaufma"/>
    <d v="2022-09-10T00:00:00"/>
    <d v="2023-02-09T00:00:00"/>
    <s v="Production Technician I"/>
    <s v="Anne Weaver"/>
    <x v="0"/>
    <x v="0"/>
    <s v="Contract"/>
    <s v="Zone C"/>
    <s v="Temporary"/>
    <s v="Resignation"/>
    <s v="Dinner level write land effort."/>
    <x v="0"/>
    <s v="Field Operations"/>
  </r>
  <r>
    <n v="1564"/>
    <s v="Cesar Hous"/>
    <d v="2023-03-11T00:00:00"/>
    <d v="2023-06-03T00:00:00"/>
    <s v="Production Technician I"/>
    <s v="Todd Cooper"/>
    <x v="7"/>
    <x v="0"/>
    <s v="Contract"/>
    <s v="Zone A"/>
    <s v="Full-Time"/>
    <s v="Resignation"/>
    <s v="Cell indicate keep thus."/>
    <x v="0"/>
    <s v="General - Con"/>
  </r>
  <r>
    <n v="1565"/>
    <s v="Guillermo Lyn"/>
    <d v="2022-04-28T00:00:00"/>
    <d v="2023-03-12T00:00:00"/>
    <s v="Production Technician I"/>
    <s v="Kathryn Drake"/>
    <x v="1"/>
    <x v="0"/>
    <s v="Full-Time"/>
    <s v="Zone C"/>
    <s v="Full-Time"/>
    <s v="Voluntary"/>
    <s v="Research if officer land."/>
    <x v="0"/>
    <s v="Field Operations"/>
  </r>
  <r>
    <n v="1566"/>
    <s v="Myles Har"/>
    <d v="2022-03-20T00:00:00"/>
    <d v="2023-06-18T00:00:00"/>
    <s v="Production Technician I"/>
    <s v="April Mcdonald"/>
    <x v="8"/>
    <x v="0"/>
    <s v="Full-Time"/>
    <s v="Zone B"/>
    <s v="Temporary"/>
    <s v="Retirement"/>
    <s v="Ball social thought so probably get."/>
    <x v="0"/>
    <s v="Yard (Material Handling)"/>
  </r>
  <r>
    <n v="1567"/>
    <s v="Deborah Klin"/>
    <d v="2022-03-04T00:00:00"/>
    <d v="2022-07-29T00:00:00"/>
    <s v="Production Technician I"/>
    <s v="Taylor Harris"/>
    <x v="3"/>
    <x v="0"/>
    <s v="Contract"/>
    <s v="Zone C"/>
    <s v="Part-Time"/>
    <s v="Involuntary"/>
    <s v="Administration away choose."/>
    <x v="0"/>
    <s v="Field Operations"/>
  </r>
  <r>
    <n v="1568"/>
    <s v="Patricia Pruitt"/>
    <d v="2023-02-01T00:00:00"/>
    <d v="2024-11-11T00:00:00"/>
    <s v="Production Technician I"/>
    <s v="Amber Moody"/>
    <x v="9"/>
    <x v="0"/>
    <s v="Part-Time"/>
    <s v="Zone B"/>
    <s v="Full-Time"/>
    <s v="Unknown"/>
    <m/>
    <x v="0"/>
    <s v="Yard (Material Handling)"/>
  </r>
  <r>
    <n v="1569"/>
    <s v="Alice Crai"/>
    <d v="2021-02-05T00:00:00"/>
    <d v="2024-11-11T00:00:00"/>
    <s v="Production Technician I"/>
    <s v="Larry Ramirez"/>
    <x v="5"/>
    <x v="0"/>
    <s v="Part-Time"/>
    <s v="Zone C"/>
    <s v="Full-Time"/>
    <s v="Unknown"/>
    <m/>
    <x v="0"/>
    <s v="Engineers"/>
  </r>
  <r>
    <n v="1570"/>
    <s v="Mariana Copela"/>
    <d v="2022-11-23T00:00:00"/>
    <d v="2023-05-26T00:00:00"/>
    <s v="Production Technician I"/>
    <s v="Debra Freeman"/>
    <x v="6"/>
    <x v="0"/>
    <s v="Contract"/>
    <s v="Zone C"/>
    <s v="Part-Time"/>
    <s v="Retirement"/>
    <s v="Perhaps market reduce. Type find close."/>
    <x v="0"/>
    <s v="General - Con"/>
  </r>
  <r>
    <n v="1571"/>
    <s v="Nick Merrit"/>
    <d v="2021-05-24T00:00:00"/>
    <d v="2024-11-11T00:00:00"/>
    <s v="Production Technician I"/>
    <s v="Lisa Walton"/>
    <x v="2"/>
    <x v="0"/>
    <s v="Part-Time"/>
    <s v="Zone A"/>
    <s v="Full-Time"/>
    <s v="Unknown"/>
    <m/>
    <x v="0"/>
    <s v="Yard (Material Handling)"/>
  </r>
  <r>
    <n v="1572"/>
    <s v="Chance Warner"/>
    <d v="2021-09-28T00:00:00"/>
    <d v="2022-10-09T00:00:00"/>
    <s v="Production Technician I"/>
    <s v="Julie Porter"/>
    <x v="4"/>
    <x v="0"/>
    <s v="Part-Time"/>
    <s v="Zone C"/>
    <s v="Part-Time"/>
    <s v="Resignation"/>
    <s v="Simple over long."/>
    <x v="0"/>
    <s v="Fielders"/>
  </r>
  <r>
    <n v="1573"/>
    <s v="Ryann Tapi"/>
    <d v="2021-03-17T00:00:00"/>
    <d v="2024-11-11T00:00:00"/>
    <s v="Production Technician I"/>
    <s v="Kim Mcintyre"/>
    <x v="0"/>
    <x v="0"/>
    <s v="Contract"/>
    <s v="Zone A"/>
    <s v="Part-Time"/>
    <s v="Unknown"/>
    <m/>
    <x v="0"/>
    <s v="Shop (Fleet)"/>
  </r>
  <r>
    <n v="1574"/>
    <s v="Diego Hay"/>
    <d v="2023-07-03T00:00:00"/>
    <d v="2023-07-19T00:00:00"/>
    <s v="Production Technician I"/>
    <s v="Stacy Hall"/>
    <x v="7"/>
    <x v="1"/>
    <s v="Full-Time"/>
    <s v="Zone C"/>
    <s v="Temporary"/>
    <s v="Voluntary"/>
    <s v="Think consider reach enjoy deep son good."/>
    <x v="0"/>
    <s v="General - Con"/>
  </r>
  <r>
    <n v="1575"/>
    <s v="Gabriel Adam"/>
    <d v="2019-08-11T00:00:00"/>
    <d v="2021-07-10T00:00:00"/>
    <s v="Production Technician I"/>
    <s v="Amanda Patterson"/>
    <x v="1"/>
    <x v="3"/>
    <s v="Contract"/>
    <s v="Zone A"/>
    <s v="Temporary"/>
    <s v="Involuntary"/>
    <s v="Wonder worry life stand."/>
    <x v="0"/>
    <s v="Field Operations"/>
  </r>
  <r>
    <n v="1576"/>
    <s v="Rohan Mcdowe"/>
    <d v="2019-11-11T00:00:00"/>
    <d v="2020-09-29T00:00:00"/>
    <s v="Production Technician I"/>
    <s v="Bill Horn"/>
    <x v="8"/>
    <x v="2"/>
    <s v="Full-Time"/>
    <s v="Zone C"/>
    <s v="Full-Time"/>
    <s v="Resignation"/>
    <s v="Card subject carry gas picture."/>
    <x v="0"/>
    <s v="Aerial"/>
  </r>
  <r>
    <n v="1577"/>
    <s v="Sullivan Whiteh"/>
    <d v="2020-12-15T00:00:00"/>
    <d v="2024-11-11T00:00:00"/>
    <s v="Production Technician II"/>
    <s v="Kevin Hall"/>
    <x v="2"/>
    <x v="0"/>
    <s v="Full-Time"/>
    <s v="Zone B"/>
    <s v="Temporary"/>
    <s v="Unknown"/>
    <m/>
    <x v="0"/>
    <s v="Finance &amp; Accounting"/>
  </r>
  <r>
    <n v="1578"/>
    <s v="Lilliana Randol"/>
    <d v="2021-05-06T00:00:00"/>
    <d v="2023-04-08T00:00:00"/>
    <s v="Production Technician II"/>
    <s v="Robin Valdez"/>
    <x v="9"/>
    <x v="2"/>
    <s v="Part-Time"/>
    <s v="Zone B"/>
    <s v="Part-Time"/>
    <s v="Retirement"/>
    <s v="Guy act during two. Film suggest either."/>
    <x v="0"/>
    <s v="Field Operations"/>
  </r>
  <r>
    <n v="1579"/>
    <s v="Presley Salaza"/>
    <d v="2021-07-08T00:00:00"/>
    <d v="2024-11-11T00:00:00"/>
    <s v="Production Technician II"/>
    <s v="Zachary Santana"/>
    <x v="7"/>
    <x v="0"/>
    <s v="Part-Time"/>
    <s v="Zone A"/>
    <s v="Full-Time"/>
    <s v="Unknown"/>
    <m/>
    <x v="0"/>
    <s v="General - Con"/>
  </r>
  <r>
    <n v="1580"/>
    <s v="Lilianna Lyn"/>
    <d v="2023-04-04T00:00:00"/>
    <d v="2024-11-11T00:00:00"/>
    <s v="Production Technician II"/>
    <s v="Jennifer Campos"/>
    <x v="3"/>
    <x v="0"/>
    <s v="Part-Time"/>
    <s v="Zone A"/>
    <s v="Full-Time"/>
    <s v="Unknown"/>
    <m/>
    <x v="0"/>
    <s v="Finance &amp; Accounting"/>
  </r>
  <r>
    <n v="1581"/>
    <s v="Gerardo Sampso"/>
    <d v="2022-08-05T00:00:00"/>
    <d v="2023-01-30T00:00:00"/>
    <s v="Production Technician II"/>
    <s v="Alicia Orr"/>
    <x v="5"/>
    <x v="2"/>
    <s v="Full-Time"/>
    <s v="Zone C"/>
    <s v="Part-Time"/>
    <s v="Voluntary"/>
    <s v="Left call artist tonight movement history happen."/>
    <x v="0"/>
    <s v="General - Con"/>
  </r>
  <r>
    <n v="1582"/>
    <s v="Miguel Ki"/>
    <d v="2020-04-06T00:00:00"/>
    <d v="2021-12-08T00:00:00"/>
    <s v="Production Technician II"/>
    <s v="Edward Merritt II"/>
    <x v="4"/>
    <x v="2"/>
    <s v="Part-Time"/>
    <s v="Zone C"/>
    <s v="Temporary"/>
    <s v="Resignation"/>
    <s v="Five national writer try mean training instead."/>
    <x v="0"/>
    <s v="Field Operations"/>
  </r>
  <r>
    <n v="1583"/>
    <s v="Muhammad Mcpher"/>
    <d v="2023-03-02T00:00:00"/>
    <d v="2023-03-12T00:00:00"/>
    <s v="Production Technician I"/>
    <s v="Katherine Morris"/>
    <x v="6"/>
    <x v="2"/>
    <s v="Full-Time"/>
    <s v="Zone B"/>
    <s v="Part-Time"/>
    <s v="Involuntary"/>
    <s v="Wall despite trial assume."/>
    <x v="0"/>
    <s v="Project Management - Con"/>
  </r>
  <r>
    <n v="1584"/>
    <s v="Myles Jensen"/>
    <d v="2020-04-09T00:00:00"/>
    <d v="2024-11-11T00:00:00"/>
    <s v="Production Technician I"/>
    <s v="Alexis Reed"/>
    <x v="2"/>
    <x v="0"/>
    <s v="Contract"/>
    <s v="Zone B"/>
    <s v="Part-Time"/>
    <s v="Unknown"/>
    <m/>
    <x v="0"/>
    <s v="Fielders"/>
  </r>
  <r>
    <n v="1585"/>
    <s v="Alessandro Harris"/>
    <d v="2022-09-17T00:00:00"/>
    <d v="2023-07-10T00:00:00"/>
    <s v="Production Technician I"/>
    <s v="Dr. Ray Austin"/>
    <x v="4"/>
    <x v="0"/>
    <s v="Part-Time"/>
    <s v="Zone A"/>
    <s v="Temporary"/>
    <s v="Retirement"/>
    <s v="Let trade loss cell political."/>
    <x v="0"/>
    <s v="Splicing"/>
  </r>
  <r>
    <n v="1586"/>
    <s v="Eugene Reye"/>
    <d v="2022-01-15T00:00:00"/>
    <d v="2024-11-11T00:00:00"/>
    <s v="Production Technician I"/>
    <s v="Samuel Horton"/>
    <x v="0"/>
    <x v="0"/>
    <s v="Full-Time"/>
    <s v="Zone C"/>
    <s v="Full-Time"/>
    <s v="Unknown"/>
    <m/>
    <x v="0"/>
    <s v="General - Con"/>
  </r>
  <r>
    <n v="1587"/>
    <s v="Shamar Guzman"/>
    <d v="2022-05-23T00:00:00"/>
    <d v="2024-11-11T00:00:00"/>
    <s v="Production Technician I"/>
    <s v="Brenda Butler"/>
    <x v="7"/>
    <x v="0"/>
    <s v="Part-Time"/>
    <s v="Zone C"/>
    <s v="Part-Time"/>
    <s v="Unknown"/>
    <m/>
    <x v="0"/>
    <s v="Splicing"/>
  </r>
  <r>
    <n v="1588"/>
    <s v="Mohammed Mcinty"/>
    <d v="2021-07-15T00:00:00"/>
    <d v="2024-11-11T00:00:00"/>
    <s v="Production Technician I"/>
    <s v="April Sanchez"/>
    <x v="1"/>
    <x v="0"/>
    <s v="Full-Time"/>
    <s v="Zone A"/>
    <s v="Temporary"/>
    <s v="Unknown"/>
    <m/>
    <x v="0"/>
    <s v="Splicing"/>
  </r>
  <r>
    <n v="1589"/>
    <s v="Travis Morgan"/>
    <d v="2020-08-28T00:00:00"/>
    <d v="2022-08-25T00:00:00"/>
    <s v="Production Technician I"/>
    <s v="Monica Hubbard"/>
    <x v="8"/>
    <x v="0"/>
    <s v="Contract"/>
    <s v="Zone A"/>
    <s v="Part-Time"/>
    <s v="Involuntary"/>
    <s v="Small together man show."/>
    <x v="0"/>
    <s v="Field Operations"/>
  </r>
  <r>
    <n v="1590"/>
    <s v="Alessandro Fuller"/>
    <d v="2021-09-09T00:00:00"/>
    <d v="2024-11-11T00:00:00"/>
    <s v="Production Technician I"/>
    <s v="Antonio Wilson"/>
    <x v="3"/>
    <x v="0"/>
    <s v="Part-Time"/>
    <s v="Zone A"/>
    <s v="Full-Time"/>
    <s v="Unknown"/>
    <m/>
    <x v="0"/>
    <s v="Wireline Construction"/>
  </r>
  <r>
    <n v="1591"/>
    <s v="Kamden Ocho"/>
    <d v="2023-02-10T00:00:00"/>
    <d v="2023-05-23T00:00:00"/>
    <s v="Production Technician I"/>
    <s v="Carla Francis"/>
    <x v="9"/>
    <x v="0"/>
    <s v="Contract"/>
    <s v="Zone A"/>
    <s v="Part-Time"/>
    <s v="Voluntary"/>
    <s v="Several clear purpose scientist."/>
    <x v="0"/>
    <s v="General - Con"/>
  </r>
  <r>
    <n v="1592"/>
    <s v="Charlee Wiggin"/>
    <d v="2020-06-14T00:00:00"/>
    <d v="2023-07-18T00:00:00"/>
    <s v="Production Technician I"/>
    <s v="Elizabeth Allen"/>
    <x v="5"/>
    <x v="0"/>
    <s v="Full-Time"/>
    <s v="Zone A"/>
    <s v="Full-Time"/>
    <s v="Retirement"/>
    <s v="Base source sort contain sport."/>
    <x v="0"/>
    <s v="Engineers"/>
  </r>
  <r>
    <n v="1593"/>
    <s v="Natalia Hamilt"/>
    <d v="2020-12-05T00:00:00"/>
    <d v="2024-11-11T00:00:00"/>
    <s v="Production Technician I"/>
    <s v="Donna Collins"/>
    <x v="6"/>
    <x v="0"/>
    <s v="Part-Time"/>
    <s v="Zone B"/>
    <s v="Full-Time"/>
    <s v="Unknown"/>
    <m/>
    <x v="0"/>
    <s v="Catv"/>
  </r>
  <r>
    <n v="1594"/>
    <s v="Kierra Boon"/>
    <d v="2022-07-16T00:00:00"/>
    <d v="2024-11-11T00:00:00"/>
    <s v="Production Technician I"/>
    <s v="Paul Smith"/>
    <x v="2"/>
    <x v="0"/>
    <s v="Part-Time"/>
    <s v="Zone B"/>
    <s v="Full-Time"/>
    <s v="Unknown"/>
    <m/>
    <x v="0"/>
    <s v="Aerial"/>
  </r>
  <r>
    <n v="1595"/>
    <s v="Charlie Ramire"/>
    <d v="2023-06-09T00:00:00"/>
    <d v="2024-11-11T00:00:00"/>
    <s v="Production Technician I"/>
    <s v="Laura Meadows"/>
    <x v="4"/>
    <x v="0"/>
    <s v="Part-Time"/>
    <s v="Zone A"/>
    <s v="Full-Time"/>
    <s v="Unknown"/>
    <m/>
    <x v="0"/>
    <s v="General - Eng"/>
  </r>
  <r>
    <n v="1596"/>
    <s v="Chris Johnso"/>
    <d v="2020-03-02T00:00:00"/>
    <d v="2020-05-25T00:00:00"/>
    <s v="Production Technician I"/>
    <s v="Jennifer Mendez"/>
    <x v="0"/>
    <x v="1"/>
    <s v="Contract"/>
    <s v="Zone C"/>
    <s v="Temporary"/>
    <s v="Voluntary"/>
    <s v="Follow tax above large president high."/>
    <x v="0"/>
    <s v="General - Sga"/>
  </r>
  <r>
    <n v="1597"/>
    <s v="John Bentle"/>
    <d v="2018-11-23T00:00:00"/>
    <d v="2021-09-27T00:00:00"/>
    <s v="Production Technician I"/>
    <s v="Lynn Lewis"/>
    <x v="7"/>
    <x v="1"/>
    <s v="Part-Time"/>
    <s v="Zone C"/>
    <s v="Temporary"/>
    <s v="Voluntary"/>
    <s v="Few as next east face window fight admit."/>
    <x v="0"/>
    <s v="Project Management - Con"/>
  </r>
  <r>
    <n v="1598"/>
    <s v="Myla Mcinty"/>
    <d v="2019-05-27T00:00:00"/>
    <d v="2023-06-19T00:00:00"/>
    <s v="Production Technician I"/>
    <s v="Francisco Henry"/>
    <x v="1"/>
    <x v="3"/>
    <s v="Contract"/>
    <s v="Zone A"/>
    <s v="Part-Time"/>
    <s v="Resignation"/>
    <s v="Treatment food too ten fill."/>
    <x v="0"/>
    <s v="General - Con"/>
  </r>
  <r>
    <n v="1599"/>
    <s v="Demarcus War"/>
    <d v="2022-05-18T00:00:00"/>
    <d v="2023-04-10T00:00:00"/>
    <s v="Production Technician II"/>
    <s v="Marie Cruz"/>
    <x v="4"/>
    <x v="2"/>
    <s v="Full-Time"/>
    <s v="Zone C"/>
    <s v="Full-Time"/>
    <s v="Resignation"/>
    <s v="Late hand figure just price blood."/>
    <x v="0"/>
    <s v="Field Operations"/>
  </r>
  <r>
    <n v="1600"/>
    <s v="Devon Daniel"/>
    <d v="2018-11-06T00:00:00"/>
    <d v="2024-11-11T00:00:00"/>
    <s v="Production Technician II"/>
    <s v="April Carpenter"/>
    <x v="0"/>
    <x v="0"/>
    <s v="Contract"/>
    <s v="Zone A"/>
    <s v="Full-Time"/>
    <s v="Unknown"/>
    <m/>
    <x v="0"/>
    <s v="General - Con"/>
  </r>
  <r>
    <n v="1601"/>
    <s v="Odin Heat"/>
    <d v="2022-03-29T00:00:00"/>
    <d v="2023-07-24T00:00:00"/>
    <s v="Production Technician II"/>
    <s v="Christopher Sullivan"/>
    <x v="7"/>
    <x v="0"/>
    <s v="Part-Time"/>
    <s v="Zone C"/>
    <s v="Temporary"/>
    <s v="Resignation"/>
    <s v="Participant create society method tough team."/>
    <x v="0"/>
    <s v="Engineers"/>
  </r>
  <r>
    <n v="1602"/>
    <s v="Bryanna Mahone"/>
    <d v="2021-11-04T00:00:00"/>
    <d v="2022-05-10T00:00:00"/>
    <s v="Production Technician II"/>
    <s v="Elizabeth Klein MD"/>
    <x v="1"/>
    <x v="0"/>
    <s v="Full-Time"/>
    <s v="Zone A"/>
    <s v="Part-Time"/>
    <s v="Voluntary"/>
    <s v="Event increase laugh same whatever."/>
    <x v="0"/>
    <s v="General - Con"/>
  </r>
  <r>
    <n v="1603"/>
    <s v="Ashlynn Thomps"/>
    <d v="2023-04-27T00:00:00"/>
    <d v="2024-11-11T00:00:00"/>
    <s v="Production Technician II"/>
    <s v="Jonathon Rivera"/>
    <x v="8"/>
    <x v="0"/>
    <s v="Part-Time"/>
    <s v="Zone B"/>
    <s v="Part-Time"/>
    <s v="Unknown"/>
    <m/>
    <x v="0"/>
    <s v="General - Con"/>
  </r>
  <r>
    <n v="1604"/>
    <s v="Ansley Duk"/>
    <d v="2020-03-08T00:00:00"/>
    <d v="2024-11-11T00:00:00"/>
    <s v="Production Technician II"/>
    <s v="Ryan Dominguez"/>
    <x v="3"/>
    <x v="0"/>
    <s v="Full-Time"/>
    <s v="Zone B"/>
    <s v="Full-Time"/>
    <s v="Unknown"/>
    <m/>
    <x v="0"/>
    <s v="General - Con"/>
  </r>
  <r>
    <n v="1605"/>
    <s v="Izaiah Quin"/>
    <d v="2019-04-27T00:00:00"/>
    <d v="2020-10-08T00:00:00"/>
    <s v="Production Technician I"/>
    <s v="Mark Marks"/>
    <x v="6"/>
    <x v="2"/>
    <s v="Full-Time"/>
    <s v="Zone B"/>
    <s v="Full-Time"/>
    <s v="Resignation"/>
    <s v="West hold these man affect heavy from myself."/>
    <x v="0"/>
    <s v="Field Operations"/>
  </r>
  <r>
    <n v="1606"/>
    <s v="Hillary Clemen"/>
    <d v="2019-05-11T00:00:00"/>
    <d v="2024-11-11T00:00:00"/>
    <s v="Production Technician I"/>
    <s v="Justin Hartman"/>
    <x v="2"/>
    <x v="0"/>
    <s v="Full-Time"/>
    <s v="Zone C"/>
    <s v="Full-Time"/>
    <s v="Unknown"/>
    <m/>
    <x v="0"/>
    <s v="Field Operations"/>
  </r>
  <r>
    <n v="1607"/>
    <s v="Diana Camero"/>
    <d v="2021-03-09T00:00:00"/>
    <d v="2024-11-11T00:00:00"/>
    <s v="Production Technician I"/>
    <s v="David Boyd"/>
    <x v="4"/>
    <x v="0"/>
    <s v="Contract"/>
    <s v="Zone C"/>
    <s v="Temporary"/>
    <s v="Unknown"/>
    <m/>
    <x v="0"/>
    <s v="Shop (Fleet)"/>
  </r>
  <r>
    <n v="1608"/>
    <s v="Rhianna Alliso"/>
    <d v="2020-11-05T00:00:00"/>
    <d v="2024-11-11T00:00:00"/>
    <s v="Production Technician I"/>
    <s v="Emily Flores"/>
    <x v="0"/>
    <x v="0"/>
    <s v="Part-Time"/>
    <s v="Zone A"/>
    <s v="Temporary"/>
    <s v="Unknown"/>
    <m/>
    <x v="0"/>
    <s v="Field Operations"/>
  </r>
  <r>
    <n v="1609"/>
    <s v="Ramon Watson"/>
    <d v="2018-09-12T00:00:00"/>
    <d v="2023-02-25T00:00:00"/>
    <s v="Production Technician I"/>
    <s v="John Hopkins"/>
    <x v="7"/>
    <x v="0"/>
    <s v="Contract"/>
    <s v="Zone A"/>
    <s v="Full-Time"/>
    <s v="Retirement"/>
    <s v="Fight look song material year happen."/>
    <x v="0"/>
    <s v="General - Eng"/>
  </r>
  <r>
    <n v="1610"/>
    <s v="Raegan Spence"/>
    <d v="2019-11-09T00:00:00"/>
    <d v="2019-11-18T00:00:00"/>
    <s v="Production Technician I"/>
    <s v="Wendy Williamson"/>
    <x v="1"/>
    <x v="0"/>
    <s v="Part-Time"/>
    <s v="Zone B"/>
    <s v="Full-Time"/>
    <s v="Involuntary"/>
    <s v="Option action around live school rich spend."/>
    <x v="0"/>
    <s v="General - Con"/>
  </r>
  <r>
    <n v="1611"/>
    <s v="Jacoby Single"/>
    <d v="2018-11-29T00:00:00"/>
    <d v="2022-07-09T00:00:00"/>
    <s v="Production Technician I"/>
    <s v="Glenda Wilson"/>
    <x v="8"/>
    <x v="0"/>
    <s v="Full-Time"/>
    <s v="Zone C"/>
    <s v="Part-Time"/>
    <s v="Voluntary"/>
    <s v="Over almost sport stay."/>
    <x v="0"/>
    <s v="Project Management - Con"/>
  </r>
  <r>
    <n v="1612"/>
    <s v="Kara Yate"/>
    <d v="2022-07-03T00:00:00"/>
    <d v="2023-02-22T00:00:00"/>
    <s v="Production Technician I"/>
    <s v="Bailey Richards"/>
    <x v="3"/>
    <x v="0"/>
    <s v="Part-Time"/>
    <s v="Zone B"/>
    <s v="Temporary"/>
    <s v="Retirement"/>
    <s v="Foreign truth concern break ground."/>
    <x v="0"/>
    <s v="General - Sga"/>
  </r>
  <r>
    <n v="1613"/>
    <s v="Beau Barron"/>
    <d v="2019-09-26T00:00:00"/>
    <d v="2020-08-01T00:00:00"/>
    <s v="Production Technician I"/>
    <s v="Taylor Cruz"/>
    <x v="9"/>
    <x v="0"/>
    <s v="Contract"/>
    <s v="Zone C"/>
    <s v="Full-Time"/>
    <s v="Voluntary"/>
    <s v="Real public realize evening building middle."/>
    <x v="0"/>
    <s v="Field Operations"/>
  </r>
  <r>
    <n v="1614"/>
    <s v="Giovanna Morton"/>
    <d v="2022-12-23T00:00:00"/>
    <d v="2024-11-11T00:00:00"/>
    <s v="Production Technician I"/>
    <s v="Joseph Harris"/>
    <x v="5"/>
    <x v="0"/>
    <s v="Part-Time"/>
    <s v="Zone B"/>
    <s v="Part-Time"/>
    <s v="Unknown"/>
    <m/>
    <x v="0"/>
    <s v="Field Operations"/>
  </r>
  <r>
    <n v="1615"/>
    <s v="Braelyn Doming"/>
    <d v="2023-01-19T00:00:00"/>
    <d v="2024-11-11T00:00:00"/>
    <s v="Production Technician I"/>
    <s v="Courtney Mann"/>
    <x v="6"/>
    <x v="0"/>
    <s v="Part-Time"/>
    <s v="Zone C"/>
    <s v="Part-Time"/>
    <s v="Unknown"/>
    <m/>
    <x v="0"/>
    <s v="General - Con"/>
  </r>
  <r>
    <n v="1616"/>
    <s v="Rhett Andrew"/>
    <d v="2018-10-01T00:00:00"/>
    <d v="2024-11-11T00:00:00"/>
    <s v="Production Technician I"/>
    <s v="Anthony Page"/>
    <x v="2"/>
    <x v="0"/>
    <s v="Full-Time"/>
    <s v="Zone A"/>
    <s v="Part-Time"/>
    <s v="Unknown"/>
    <m/>
    <x v="0"/>
    <s v="Field Operations"/>
  </r>
  <r>
    <n v="1617"/>
    <s v="Terrell Crosby"/>
    <d v="2022-02-18T00:00:00"/>
    <d v="2024-11-11T00:00:00"/>
    <s v="Production Technician I"/>
    <s v="Christina Powell"/>
    <x v="4"/>
    <x v="0"/>
    <s v="Full-Time"/>
    <s v="Zone B"/>
    <s v="Full-Time"/>
    <s v="Unknown"/>
    <m/>
    <x v="0"/>
    <s v="Aerial"/>
  </r>
  <r>
    <n v="1618"/>
    <s v="Corbin Robers"/>
    <d v="2021-12-09T00:00:00"/>
    <d v="2024-11-11T00:00:00"/>
    <s v="Production Technician I"/>
    <s v="Shane Smith"/>
    <x v="0"/>
    <x v="0"/>
    <s v="Full-Time"/>
    <s v="Zone B"/>
    <s v="Temporary"/>
    <s v="Unknown"/>
    <m/>
    <x v="0"/>
    <s v="Field Operations"/>
  </r>
  <r>
    <n v="1619"/>
    <s v="Micheal Drak"/>
    <d v="2019-01-01T00:00:00"/>
    <d v="2021-09-23T00:00:00"/>
    <s v="Production Technician I"/>
    <s v="Tammie Brown"/>
    <x v="7"/>
    <x v="3"/>
    <s v="Part-Time"/>
    <s v="Zone B"/>
    <s v="Full-Time"/>
    <s v="Retirement"/>
    <s v="Letter happen cut."/>
    <x v="0"/>
    <s v="General - Con"/>
  </r>
  <r>
    <n v="1620"/>
    <s v="Evie Mclaug"/>
    <d v="2020-05-27T00:00:00"/>
    <d v="2024-11-11T00:00:00"/>
    <s v="Production Technician I"/>
    <s v="David Browning"/>
    <x v="1"/>
    <x v="0"/>
    <s v="Contract"/>
    <s v="Zone A"/>
    <s v="Full-Time"/>
    <s v="Unknown"/>
    <m/>
    <x v="0"/>
    <s v="Executive"/>
  </r>
  <r>
    <n v="1621"/>
    <s v="Robert Hubert"/>
    <d v="2021-09-21T00:00:00"/>
    <d v="2023-01-28T00:00:00"/>
    <s v="BI Developer"/>
    <s v="Alicia Mendoza"/>
    <x v="8"/>
    <x v="0"/>
    <s v="Full-Time"/>
    <s v="Zone B"/>
    <s v="Temporary"/>
    <s v="Involuntary"/>
    <s v="That commercial east message peace."/>
    <x v="2"/>
    <s v="Field Operations"/>
  </r>
  <r>
    <n v="1622"/>
    <s v="Matthew Westin"/>
    <d v="2021-08-30T00:00:00"/>
    <d v="2022-03-22T00:00:00"/>
    <s v="BI Developer"/>
    <s v="Cynthia Goodwin"/>
    <x v="3"/>
    <x v="0"/>
    <s v="Contract"/>
    <s v="Zone A"/>
    <s v="Part-Time"/>
    <s v="Retirement"/>
    <s v="Television represent skill police."/>
    <x v="2"/>
    <s v="Aerial"/>
  </r>
  <r>
    <n v="1623"/>
    <s v="Jason Smit"/>
    <d v="2023-06-19T00:00:00"/>
    <d v="2023-07-31T00:00:00"/>
    <s v="BI Developer"/>
    <s v="David Beard"/>
    <x v="9"/>
    <x v="0"/>
    <s v="Full-Time"/>
    <s v="Zone C"/>
    <s v="Temporary"/>
    <s v="Voluntary"/>
    <s v="Stage pay south word speak."/>
    <x v="2"/>
    <s v="Finance &amp; Accounting"/>
  </r>
  <r>
    <n v="1624"/>
    <s v="Charlie Wan"/>
    <d v="2023-05-12T00:00:00"/>
    <d v="2023-05-16T00:00:00"/>
    <s v="Senior BI Developer"/>
    <s v="Maria Rivera"/>
    <x v="5"/>
    <x v="0"/>
    <s v="Full-Time"/>
    <s v="Zone A"/>
    <s v="Temporary"/>
    <s v="Resignation"/>
    <s v="Call certain industry out believe show."/>
    <x v="2"/>
    <s v="Field Operations"/>
  </r>
  <r>
    <n v="1625"/>
    <s v="Kurt Navath"/>
    <d v="2022-06-05T00:00:00"/>
    <d v="2024-11-11T00:00:00"/>
    <s v="Senior BI Developer"/>
    <s v="Victor Maynard"/>
    <x v="6"/>
    <x v="0"/>
    <s v="Part-Time"/>
    <s v="Zone B"/>
    <s v="Part-Time"/>
    <s v="Unknown"/>
    <m/>
    <x v="2"/>
    <s v="Shop (Fleet)"/>
  </r>
  <r>
    <n v="1626"/>
    <s v="Katie Rope"/>
    <d v="2020-09-17T00:00:00"/>
    <d v="2021-06-08T00:00:00"/>
    <s v="Data Architect"/>
    <s v="William Green"/>
    <x v="2"/>
    <x v="0"/>
    <s v="Full-Time"/>
    <s v="Zone B"/>
    <s v="Temporary"/>
    <s v="Resignation"/>
    <s v="To national third with give law live."/>
    <x v="2"/>
    <s v="General - Con"/>
  </r>
  <r>
    <n v="1627"/>
    <s v="Maggie Rachae"/>
    <d v="2023-05-15T00:00:00"/>
    <d v="2024-11-11T00:00:00"/>
    <s v="BI Developer"/>
    <s v="Alicia Howard"/>
    <x v="4"/>
    <x v="0"/>
    <s v="Full-Time"/>
    <s v="Zone C"/>
    <s v="Full-Time"/>
    <s v="Unknown"/>
    <m/>
    <x v="2"/>
    <s v="Field Operations"/>
  </r>
  <r>
    <n v="1628"/>
    <s v="Binh L"/>
    <d v="2018-12-15T00:00:00"/>
    <d v="2019-11-14T00:00:00"/>
    <s v="Senior BI Developer"/>
    <s v="Walter Thompson"/>
    <x v="0"/>
    <x v="0"/>
    <s v="Part-Time"/>
    <s v="Zone A"/>
    <s v="Temporary"/>
    <s v="Retirement"/>
    <s v="Evidence but adult coach claim minute simple."/>
    <x v="2"/>
    <s v="Catv"/>
  </r>
  <r>
    <n v="1629"/>
    <s v="Lucia Peters"/>
    <d v="2019-11-06T00:00:00"/>
    <d v="2023-03-22T00:00:00"/>
    <s v="BI Developer"/>
    <s v="Robert Crawford"/>
    <x v="2"/>
    <x v="4"/>
    <s v="Part-Time"/>
    <s v="Zone B"/>
    <s v="Full-Time"/>
    <s v="Voluntary"/>
    <s v="Prevent sing be member democratic."/>
    <x v="2"/>
    <s v="Field Operations"/>
  </r>
  <r>
    <n v="1630"/>
    <s v="Nola Mos"/>
    <d v="2021-04-25T00:00:00"/>
    <d v="2022-10-25T00:00:00"/>
    <s v="BI Developer"/>
    <s v="David Wu"/>
    <x v="4"/>
    <x v="4"/>
    <s v="Contract"/>
    <s v="Zone C"/>
    <s v="Temporary"/>
    <s v="Involuntary"/>
    <s v="Avoid no beat from interesting."/>
    <x v="2"/>
    <s v="General - Con"/>
  </r>
  <r>
    <n v="1631"/>
    <s v="Chance Brau"/>
    <d v="2023-06-17T00:00:00"/>
    <d v="2023-07-19T00:00:00"/>
    <s v="BI Developer"/>
    <s v="Jessica Peters"/>
    <x v="0"/>
    <x v="4"/>
    <s v="Full-Time"/>
    <s v="Zone C"/>
    <s v="Full-Time"/>
    <s v="Voluntary"/>
    <s v="President site student thank community."/>
    <x v="2"/>
    <s v="Executive"/>
  </r>
  <r>
    <n v="1632"/>
    <s v="Alma Pennin"/>
    <d v="2022-01-14T00:00:00"/>
    <d v="2024-11-11T00:00:00"/>
    <s v="BI Developer"/>
    <s v="Mary Lewis"/>
    <x v="7"/>
    <x v="0"/>
    <s v="Full-Time"/>
    <s v="Zone C"/>
    <s v="Full-Time"/>
    <s v="Unknown"/>
    <m/>
    <x v="2"/>
    <s v="Field Operations"/>
  </r>
  <r>
    <n v="1633"/>
    <s v="Miley French"/>
    <d v="2018-10-22T00:00:00"/>
    <d v="2019-03-13T00:00:00"/>
    <s v="Area Sales Manager"/>
    <s v="Sandra Gardner"/>
    <x v="1"/>
    <x v="0"/>
    <s v="Contract"/>
    <s v="Zone B"/>
    <s v="Temporary"/>
    <s v="Involuntary"/>
    <s v="Establish hotel up value property."/>
    <x v="2"/>
    <s v="Field Operations"/>
  </r>
  <r>
    <n v="1634"/>
    <s v="Kole Levine"/>
    <d v="2021-10-17T00:00:00"/>
    <d v="2022-11-13T00:00:00"/>
    <s v="Area Sales Manager"/>
    <s v="Bethany Jackson"/>
    <x v="8"/>
    <x v="0"/>
    <s v="Contract"/>
    <s v="Zone C"/>
    <s v="Part-Time"/>
    <s v="Voluntary"/>
    <s v="Partner decide help quite whether market."/>
    <x v="2"/>
    <s v="Finance &amp; Accounting"/>
  </r>
  <r>
    <n v="1635"/>
    <s v="Azul Watkin"/>
    <d v="2021-10-19T00:00:00"/>
    <d v="2023-04-10T00:00:00"/>
    <s v="Area Sales Manager"/>
    <s v="Alexandra Harvey"/>
    <x v="3"/>
    <x v="0"/>
    <s v="Full-Time"/>
    <s v="Zone C"/>
    <s v="Part-Time"/>
    <s v="Retirement"/>
    <s v="Upon south nice five reduce lose."/>
    <x v="2"/>
    <s v="Safety"/>
  </r>
  <r>
    <n v="1636"/>
    <s v="Landen Blanch"/>
    <d v="2018-10-16T00:00:00"/>
    <d v="2018-12-17T00:00:00"/>
    <s v="Sales Manager"/>
    <s v="Donna Gomez"/>
    <x v="7"/>
    <x v="0"/>
    <s v="Contract"/>
    <s v="Zone B"/>
    <s v="Part-Time"/>
    <s v="Involuntary"/>
    <s v="Four look heavy by much."/>
    <x v="5"/>
    <s v="Aerial"/>
  </r>
  <r>
    <n v="1637"/>
    <s v="Leroy Norman"/>
    <d v="2020-04-26T00:00:00"/>
    <d v="2020-07-21T00:00:00"/>
    <s v="Sales Manager"/>
    <s v="Mr. Keith Smith DVM"/>
    <x v="1"/>
    <x v="0"/>
    <s v="Full-Time"/>
    <s v="Zone C"/>
    <s v="Part-Time"/>
    <s v="Resignation"/>
    <s v="Rather which writer family."/>
    <x v="5"/>
    <s v="General - Con"/>
  </r>
  <r>
    <n v="1638"/>
    <s v="Nikhil Pineda"/>
    <d v="2020-01-22T00:00:00"/>
    <d v="2022-10-26T00:00:00"/>
    <s v="Sales Manager"/>
    <s v="Miss Andrea Robertson"/>
    <x v="8"/>
    <x v="0"/>
    <s v="Full-Time"/>
    <s v="Zone B"/>
    <s v="Full-Time"/>
    <s v="Involuntary"/>
    <s v="Suggest point then however matter close her."/>
    <x v="1"/>
    <s v="Finance &amp; Accounting"/>
  </r>
  <r>
    <n v="1639"/>
    <s v="Kadence Simo"/>
    <d v="2022-03-30T00:00:00"/>
    <d v="2022-07-21T00:00:00"/>
    <s v="BI Director"/>
    <s v="Robert Ford"/>
    <x v="1"/>
    <x v="4"/>
    <s v="Full-Time"/>
    <s v="Zone A"/>
    <s v="Full-Time"/>
    <s v="Resignation"/>
    <s v="Prevent entire business ask meeting contain tree."/>
    <x v="2"/>
    <s v="Field Operations"/>
  </r>
  <r>
    <n v="1640"/>
    <s v="Elliot Philli"/>
    <d v="2021-05-29T00:00:00"/>
    <d v="2022-09-03T00:00:00"/>
    <s v="BI Developer"/>
    <s v="Christopher Meyer"/>
    <x v="8"/>
    <x v="4"/>
    <s v="Contract"/>
    <s v="Zone A"/>
    <s v="Full-Time"/>
    <s v="Voluntary"/>
    <s v="Item many international assume almost whole."/>
    <x v="2"/>
    <s v="Engineers"/>
  </r>
  <r>
    <n v="1641"/>
    <s v="Taniya Daniel"/>
    <d v="2023-03-09T00:00:00"/>
    <d v="2023-05-30T00:00:00"/>
    <s v="BI Developer"/>
    <s v="Daniel Cooke"/>
    <x v="6"/>
    <x v="4"/>
    <s v="Part-Time"/>
    <s v="Zone C"/>
    <s v="Temporary"/>
    <s v="Voluntary"/>
    <s v="Shake war over young like anything order."/>
    <x v="2"/>
    <s v="Field Operations"/>
  </r>
  <r>
    <n v="1642"/>
    <s v="Julia Jimene"/>
    <d v="2019-11-22T00:00:00"/>
    <d v="2019-12-28T00:00:00"/>
    <s v="BI Developer"/>
    <s v="Jennifer Davies"/>
    <x v="2"/>
    <x v="4"/>
    <s v="Contract"/>
    <s v="Zone A"/>
    <s v="Part-Time"/>
    <s v="Retirement"/>
    <s v="Nature here wrong why."/>
    <x v="2"/>
    <s v="Wireline Construction"/>
  </r>
  <r>
    <n v="1643"/>
    <s v="Kamden Pau"/>
    <d v="2019-04-07T00:00:00"/>
    <d v="2020-12-22T00:00:00"/>
    <s v="Area Sales Manager"/>
    <s v="Christopher King"/>
    <x v="7"/>
    <x v="0"/>
    <s v="Full-Time"/>
    <s v="Zone A"/>
    <s v="Full-Time"/>
    <s v="Involuntary"/>
    <s v="Player when almost cultural."/>
    <x v="2"/>
    <s v="Aerial"/>
  </r>
  <r>
    <n v="1644"/>
    <s v="Octavio Hick"/>
    <d v="2023-03-23T00:00:00"/>
    <d v="2023-03-28T00:00:00"/>
    <s v="Area Sales Manager"/>
    <s v="Jasmine Mclaughlin"/>
    <x v="3"/>
    <x v="0"/>
    <s v="Contract"/>
    <s v="Zone C"/>
    <s v="Temporary"/>
    <s v="Voluntary"/>
    <s v="Away painting appear six live radio."/>
    <x v="2"/>
    <s v="Aerial"/>
  </r>
  <r>
    <n v="1645"/>
    <s v="Jaidyn Malone"/>
    <d v="2021-02-18T00:00:00"/>
    <d v="2022-10-28T00:00:00"/>
    <s v="Area Sales Manager"/>
    <s v="Jennifer Briggs"/>
    <x v="5"/>
    <x v="0"/>
    <s v="Part-Time"/>
    <s v="Zone A"/>
    <s v="Temporary"/>
    <s v="Resignation"/>
    <s v="Be choice ever concern."/>
    <x v="2"/>
    <s v="Fielders"/>
  </r>
  <r>
    <n v="1646"/>
    <s v="Cora Pere"/>
    <d v="2019-04-05T00:00:00"/>
    <d v="2021-05-07T00:00:00"/>
    <s v="Sales Manager"/>
    <s v="Carol Morales"/>
    <x v="7"/>
    <x v="0"/>
    <s v="Contract"/>
    <s v="Zone C"/>
    <s v="Full-Time"/>
    <s v="Voluntary"/>
    <s v="Fight beautiful describe personal."/>
    <x v="5"/>
    <s v="General - Sga"/>
  </r>
  <r>
    <n v="1647"/>
    <s v="Isis Ayal"/>
    <d v="2019-10-23T00:00:00"/>
    <d v="2022-07-09T00:00:00"/>
    <s v="Sales Manager"/>
    <s v="Johnny Parker"/>
    <x v="1"/>
    <x v="0"/>
    <s v="Contract"/>
    <s v="Zone B"/>
    <s v="Part-Time"/>
    <s v="Involuntary"/>
    <s v="Book fill person size institution number attack."/>
    <x v="2"/>
    <s v="Catv"/>
  </r>
  <r>
    <n v="1648"/>
    <s v="Charlee Calhou"/>
    <d v="2021-05-14T00:00:00"/>
    <d v="2024-11-11T00:00:00"/>
    <s v="Sales Manager"/>
    <s v="Karen Cordova"/>
    <x v="8"/>
    <x v="0"/>
    <s v="Part-Time"/>
    <s v="Zone C"/>
    <s v="Part-Time"/>
    <s v="Unknown"/>
    <m/>
    <x v="1"/>
    <s v="Aerial"/>
  </r>
  <r>
    <n v="1649"/>
    <s v="Walter Pruitt"/>
    <d v="2019-03-19T00:00:00"/>
    <d v="2024-11-11T00:00:00"/>
    <s v="CIO"/>
    <s v="Diana Schmitt"/>
    <x v="5"/>
    <x v="0"/>
    <s v="Full-Time"/>
    <s v="Zone A"/>
    <s v="Part-Time"/>
    <s v="Unknown"/>
    <m/>
    <x v="2"/>
    <s v="Wireline Construction"/>
  </r>
  <r>
    <n v="1650"/>
    <s v="Julie Harrin"/>
    <d v="2019-05-08T00:00:00"/>
    <d v="2020-10-01T00:00:00"/>
    <s v="BI Director"/>
    <s v="Courtney Chang"/>
    <x v="6"/>
    <x v="4"/>
    <s v="Part-Time"/>
    <s v="Zone C"/>
    <s v="Temporary"/>
    <s v="Resignation"/>
    <s v="Past stand forget offer serious never."/>
    <x v="2"/>
    <s v="Engineers"/>
  </r>
  <r>
    <n v="1651"/>
    <s v="Amara Woo"/>
    <d v="2019-10-05T00:00:00"/>
    <d v="2023-05-21T00:00:00"/>
    <s v="BI Developer"/>
    <s v="Patricia Moore"/>
    <x v="2"/>
    <x v="4"/>
    <s v="Part-Time"/>
    <s v="Zone A"/>
    <s v="Temporary"/>
    <s v="Involuntary"/>
    <s v="Offer hundred defense street draw glass thank."/>
    <x v="2"/>
    <s v="Aerial"/>
  </r>
  <r>
    <n v="1652"/>
    <s v="Nevaeh Ponc"/>
    <d v="2021-11-29T00:00:00"/>
    <d v="2022-05-31T00:00:00"/>
    <s v="BI Developer"/>
    <s v="Tiffany Cantrell"/>
    <x v="4"/>
    <x v="4"/>
    <s v="Full-Time"/>
    <s v="Zone C"/>
    <s v="Full-Time"/>
    <s v="Resignation"/>
    <s v="Environment campaign left bar."/>
    <x v="2"/>
    <s v="Field Operations"/>
  </r>
  <r>
    <n v="1653"/>
    <s v="Greta Fields"/>
    <d v="2018-11-06T00:00:00"/>
    <d v="2019-12-26T00:00:00"/>
    <s v="Area Sales Manager"/>
    <s v="Alyssa Gutierrez"/>
    <x v="1"/>
    <x v="0"/>
    <s v="Part-Time"/>
    <s v="Zone B"/>
    <s v="Temporary"/>
    <s v="Involuntary"/>
    <s v="Within amount each onto hair. Single hope threat."/>
    <x v="2"/>
    <s v="Field Operations"/>
  </r>
  <r>
    <n v="1654"/>
    <s v="Zackery Hes"/>
    <d v="2021-07-27T00:00:00"/>
    <d v="2021-11-23T00:00:00"/>
    <s v="Area Sales Manager"/>
    <s v="Raymond Walsh"/>
    <x v="8"/>
    <x v="0"/>
    <s v="Full-Time"/>
    <s v="Zone B"/>
    <s v="Temporary"/>
    <s v="Resignation"/>
    <s v="Should three accept interesting these."/>
    <x v="2"/>
    <s v="Engineers"/>
  </r>
  <r>
    <n v="1655"/>
    <s v="Chloe Goul"/>
    <d v="2023-07-18T00:00:00"/>
    <d v="2024-11-11T00:00:00"/>
    <s v="Area Sales Manager"/>
    <s v="Lisa Thompson"/>
    <x v="3"/>
    <x v="0"/>
    <s v="Part-Time"/>
    <s v="Zone A"/>
    <s v="Temporary"/>
    <s v="Unknown"/>
    <m/>
    <x v="2"/>
    <s v="Wireline Construction"/>
  </r>
  <r>
    <n v="1656"/>
    <s v="Elyse Chandl"/>
    <d v="2022-09-04T00:00:00"/>
    <d v="2024-11-11T00:00:00"/>
    <s v="Senior BI Developer"/>
    <s v="Jessica Morgan"/>
    <x v="0"/>
    <x v="0"/>
    <s v="Part-Time"/>
    <s v="Zone C"/>
    <s v="Temporary"/>
    <s v="Unknown"/>
    <m/>
    <x v="5"/>
    <s v="Field Operations"/>
  </r>
  <r>
    <n v="1657"/>
    <s v="Isaias Briggs"/>
    <d v="2019-05-24T00:00:00"/>
    <d v="2024-11-11T00:00:00"/>
    <s v="Sales Manager"/>
    <s v="Tristan Hutchinson"/>
    <x v="7"/>
    <x v="0"/>
    <s v="Contract"/>
    <s v="Zone B"/>
    <s v="Part-Time"/>
    <s v="Unknown"/>
    <m/>
    <x v="2"/>
    <s v="Engineers"/>
  </r>
  <r>
    <n v="1658"/>
    <s v="Allison Fran"/>
    <d v="2019-11-03T00:00:00"/>
    <d v="2024-11-11T00:00:00"/>
    <s v="Sales Manager"/>
    <s v="Aaron Willis"/>
    <x v="1"/>
    <x v="0"/>
    <s v="Contract"/>
    <s v="Zone B"/>
    <s v="Part-Time"/>
    <s v="Unknown"/>
    <m/>
    <x v="2"/>
    <s v="Field Operations"/>
  </r>
  <r>
    <n v="1659"/>
    <s v="Joaquin Hah"/>
    <d v="2019-11-26T00:00:00"/>
    <d v="2021-03-19T00:00:00"/>
    <s v="Sales Manager"/>
    <s v="Keith Fleming"/>
    <x v="8"/>
    <x v="0"/>
    <s v="Full-Time"/>
    <s v="Zone C"/>
    <s v="Part-Time"/>
    <s v="Involuntary"/>
    <s v="North rise until plan join."/>
    <x v="1"/>
    <s v="Field Operations"/>
  </r>
  <r>
    <n v="1660"/>
    <s v="Drake Nichol"/>
    <d v="2022-08-09T00:00:00"/>
    <d v="2022-09-01T00:00:00"/>
    <s v="CIO"/>
    <s v="Whitney Miller"/>
    <x v="5"/>
    <x v="4"/>
    <s v="Contract"/>
    <s v="Zone B"/>
    <s v="Full-Time"/>
    <s v="Retirement"/>
    <s v="Tax five question."/>
    <x v="2"/>
    <s v="General - Con"/>
  </r>
  <r>
    <n v="1661"/>
    <s v="Kenna Porter"/>
    <d v="2019-03-19T00:00:00"/>
    <d v="2024-11-11T00:00:00"/>
    <s v="BI Director"/>
    <s v="Christina Randall"/>
    <x v="6"/>
    <x v="0"/>
    <s v="Contract"/>
    <s v="Zone C"/>
    <s v="Full-Time"/>
    <s v="Unknown"/>
    <m/>
    <x v="2"/>
    <s v="Finance &amp; Accounting"/>
  </r>
  <r>
    <n v="1662"/>
    <s v="Peter Won"/>
    <d v="2018-11-25T00:00:00"/>
    <d v="2024-11-11T00:00:00"/>
    <s v="BI Developer"/>
    <s v="William Lloyd"/>
    <x v="2"/>
    <x v="0"/>
    <s v="Contract"/>
    <s v="Zone C"/>
    <s v="Full-Time"/>
    <s v="Unknown"/>
    <m/>
    <x v="2"/>
    <s v="Engineers"/>
  </r>
  <r>
    <n v="1663"/>
    <s v="Fatima Pennin"/>
    <d v="2022-04-10T00:00:00"/>
    <d v="2023-04-03T00:00:00"/>
    <s v="BI Developer"/>
    <s v="Mrs. Jennifer Hughes"/>
    <x v="4"/>
    <x v="4"/>
    <s v="Full-Time"/>
    <s v="Zone C"/>
    <s v="Full-Time"/>
    <s v="Retirement"/>
    <s v="Economic its member focus growth."/>
    <x v="2"/>
    <s v="Aerial"/>
  </r>
  <r>
    <n v="1664"/>
    <s v="Lainey Ayer"/>
    <d v="2021-04-02T00:00:00"/>
    <d v="2024-11-11T00:00:00"/>
    <s v="Area Sales Manager"/>
    <s v="Jordan Bennett"/>
    <x v="1"/>
    <x v="0"/>
    <s v="Full-Time"/>
    <s v="Zone C"/>
    <s v="Full-Time"/>
    <s v="Unknown"/>
    <m/>
    <x v="2"/>
    <s v="Splicing"/>
  </r>
  <r>
    <n v="1665"/>
    <s v="Tania Jennin"/>
    <d v="2019-12-22T00:00:00"/>
    <d v="2024-11-11T00:00:00"/>
    <s v="Area Sales Manager"/>
    <s v="Jonathan Taylor"/>
    <x v="8"/>
    <x v="0"/>
    <s v="Contract"/>
    <s v="Zone A"/>
    <s v="Part-Time"/>
    <s v="Unknown"/>
    <m/>
    <x v="2"/>
    <s v="Project Management - Con"/>
  </r>
  <r>
    <n v="1666"/>
    <s v="Kara Ferrel"/>
    <d v="2021-08-14T00:00:00"/>
    <d v="2024-11-11T00:00:00"/>
    <s v="Area Sales Manager"/>
    <s v="Alexis Johns"/>
    <x v="3"/>
    <x v="0"/>
    <s v="Full-Time"/>
    <s v="Zone A"/>
    <s v="Part-Time"/>
    <s v="Unknown"/>
    <m/>
    <x v="2"/>
    <s v="General - Con"/>
  </r>
  <r>
    <n v="1667"/>
    <s v="George Sheppa"/>
    <d v="2018-08-28T00:00:00"/>
    <d v="2024-11-11T00:00:00"/>
    <s v="Senior BI Developer"/>
    <s v="Gloria Franklin"/>
    <x v="4"/>
    <x v="0"/>
    <s v="Full-Time"/>
    <s v="Zone A"/>
    <s v="Full-Time"/>
    <s v="Unknown"/>
    <m/>
    <x v="5"/>
    <s v="Splicing"/>
  </r>
  <r>
    <n v="1668"/>
    <s v="Taniyah Mcmill"/>
    <d v="2023-07-10T00:00:00"/>
    <d v="2024-11-11T00:00:00"/>
    <s v="Senior BI Developer"/>
    <s v="Eric Mcclain"/>
    <x v="0"/>
    <x v="0"/>
    <s v="Part-Time"/>
    <s v="Zone C"/>
    <s v="Part-Time"/>
    <s v="Unknown"/>
    <m/>
    <x v="5"/>
    <s v="Aerial"/>
  </r>
  <r>
    <n v="1669"/>
    <s v="Kole Avil"/>
    <d v="2020-09-18T00:00:00"/>
    <d v="2024-11-11T00:00:00"/>
    <s v="Sales Manager"/>
    <s v="Olivia Barton"/>
    <x v="7"/>
    <x v="0"/>
    <s v="Part-Time"/>
    <s v="Zone A"/>
    <s v="Temporary"/>
    <s v="Unknown"/>
    <m/>
    <x v="2"/>
    <s v="Field Operations"/>
  </r>
  <r>
    <n v="1670"/>
    <s v="Ernest Muno"/>
    <d v="2019-07-18T00:00:00"/>
    <d v="2024-11-11T00:00:00"/>
    <s v="Sales Manager"/>
    <s v="Bethany Norris"/>
    <x v="1"/>
    <x v="0"/>
    <s v="Contract"/>
    <s v="Zone A"/>
    <s v="Full-Time"/>
    <s v="Unknown"/>
    <m/>
    <x v="2"/>
    <s v="Splicing"/>
  </r>
  <r>
    <n v="1671"/>
    <s v="Rose Jordan"/>
    <d v="2021-11-21T00:00:00"/>
    <d v="2021-12-12T00:00:00"/>
    <s v="Sales Manager"/>
    <s v="Anita Brown"/>
    <x v="8"/>
    <x v="0"/>
    <s v="Contract"/>
    <s v="Zone A"/>
    <s v="Full-Time"/>
    <s v="Involuntary"/>
    <s v="Position face whose and cut consider wide."/>
    <x v="1"/>
    <s v="Project Management - Con"/>
  </r>
  <r>
    <n v="1672"/>
    <s v="Amaris Torres"/>
    <d v="2021-03-08T00:00:00"/>
    <d v="2024-11-11T00:00:00"/>
    <s v="CIO"/>
    <s v="Emily Chen"/>
    <x v="0"/>
    <x v="0"/>
    <s v="Full-Time"/>
    <s v="Zone B"/>
    <s v="Part-Time"/>
    <s v="Unknown"/>
    <m/>
    <x v="2"/>
    <s v="Field Operations"/>
  </r>
  <r>
    <n v="1673"/>
    <s v="Titus Low"/>
    <d v="2019-08-21T00:00:00"/>
    <d v="2024-11-11T00:00:00"/>
    <s v="BI Director"/>
    <s v="April Gallagher"/>
    <x v="1"/>
    <x v="0"/>
    <s v="Part-Time"/>
    <s v="Zone C"/>
    <s v="Full-Time"/>
    <s v="Unknown"/>
    <m/>
    <x v="2"/>
    <s v="General - Con"/>
  </r>
  <r>
    <n v="1674"/>
    <s v="Savanah Prince"/>
    <d v="2022-04-30T00:00:00"/>
    <d v="2023-06-09T00:00:00"/>
    <s v="BI Developer"/>
    <s v="Deborah White"/>
    <x v="8"/>
    <x v="4"/>
    <s v="Part-Time"/>
    <s v="Zone B"/>
    <s v="Full-Time"/>
    <s v="Involuntary"/>
    <s v="Tax reduce by firm."/>
    <x v="2"/>
    <s v="Wireline Construction"/>
  </r>
  <r>
    <n v="1675"/>
    <s v="Dawson Pollar"/>
    <d v="2023-02-03T00:00:00"/>
    <d v="2023-04-16T00:00:00"/>
    <s v="Area Sales Manager"/>
    <s v="Crystal Garcia"/>
    <x v="7"/>
    <x v="0"/>
    <s v="Full-Time"/>
    <s v="Zone A"/>
    <s v="Part-Time"/>
    <s v="Resignation"/>
    <s v="Simply class career vote."/>
    <x v="2"/>
    <s v="Field Operations"/>
  </r>
  <r>
    <n v="1676"/>
    <s v="Moises Da"/>
    <d v="2023-05-08T00:00:00"/>
    <d v="2024-11-11T00:00:00"/>
    <s v="Area Sales Manager"/>
    <s v="Jeremy Ewing"/>
    <x v="3"/>
    <x v="0"/>
    <s v="Part-Time"/>
    <s v="Zone B"/>
    <s v="Full-Time"/>
    <s v="Unknown"/>
    <m/>
    <x v="2"/>
    <s v="Catv"/>
  </r>
  <r>
    <n v="1677"/>
    <s v="Sadie Sheppa"/>
    <d v="2022-07-29T00:00:00"/>
    <d v="2024-11-11T00:00:00"/>
    <s v="Area Sales Manager"/>
    <s v="Dillon Guerrero"/>
    <x v="5"/>
    <x v="0"/>
    <s v="Part-Time"/>
    <s v="Zone B"/>
    <s v="Part-Time"/>
    <s v="Unknown"/>
    <m/>
    <x v="2"/>
    <s v="General - Con"/>
  </r>
  <r>
    <n v="1678"/>
    <s v="Soren Colema"/>
    <d v="2020-11-18T00:00:00"/>
    <d v="2021-05-22T00:00:00"/>
    <s v="Senior BI Developer"/>
    <s v="Barbara Boyd"/>
    <x v="2"/>
    <x v="0"/>
    <s v="Part-Time"/>
    <s v="Zone A"/>
    <s v="Part-Time"/>
    <s v="Resignation"/>
    <s v="Republican threat song to rock."/>
    <x v="5"/>
    <s v="Field Operations"/>
  </r>
  <r>
    <n v="1679"/>
    <s v="Sage Morris"/>
    <d v="2021-05-16T00:00:00"/>
    <d v="2022-04-14T00:00:00"/>
    <s v="Senior BI Developer"/>
    <s v="Susan Barrett"/>
    <x v="4"/>
    <x v="0"/>
    <s v="Part-Time"/>
    <s v="Zone C"/>
    <s v="Part-Time"/>
    <s v="Voluntary"/>
    <s v="Hope notice white husband turn manage."/>
    <x v="5"/>
    <s v="Engineers"/>
  </r>
  <r>
    <n v="1680"/>
    <s v="Lillian Steele"/>
    <d v="2019-10-25T00:00:00"/>
    <d v="2020-10-16T00:00:00"/>
    <s v="Senior BI Developer"/>
    <s v="Anthony Foster"/>
    <x v="0"/>
    <x v="0"/>
    <s v="Full-Time"/>
    <s v="Zone C"/>
    <s v="Temporary"/>
    <s v="Involuntary"/>
    <s v="Soon prove offer couple word science."/>
    <x v="2"/>
    <s v="General - Con"/>
  </r>
  <r>
    <n v="1681"/>
    <s v="Deanna Mez"/>
    <d v="2023-03-05T00:00:00"/>
    <d v="2023-05-04T00:00:00"/>
    <s v="Sales Manager"/>
    <s v="Jennifer Cook"/>
    <x v="7"/>
    <x v="0"/>
    <s v="Contract"/>
    <s v="Zone B"/>
    <s v="Temporary"/>
    <s v="Retirement"/>
    <s v="I western water easy practice dinner none."/>
    <x v="2"/>
    <s v="Engineers"/>
  </r>
  <r>
    <n v="1682"/>
    <s v="Troy Tod"/>
    <d v="2021-06-01T00:00:00"/>
    <d v="2024-11-11T00:00:00"/>
    <s v="Sales Manager"/>
    <s v="Elizabeth Romero"/>
    <x v="1"/>
    <x v="0"/>
    <s v="Part-Time"/>
    <s v="Zone B"/>
    <s v="Part-Time"/>
    <s v="Unknown"/>
    <m/>
    <x v="2"/>
    <s v="Aerial"/>
  </r>
  <r>
    <n v="1683"/>
    <s v="Beckett She"/>
    <d v="2022-01-22T00:00:00"/>
    <d v="2022-07-25T00:00:00"/>
    <s v="Sales Manager"/>
    <s v="Rebecca Davis"/>
    <x v="8"/>
    <x v="2"/>
    <s v="Full-Time"/>
    <s v="Zone B"/>
    <s v="Part-Time"/>
    <s v="Voluntary"/>
    <s v="Heart lose care sort deal."/>
    <x v="1"/>
    <s v="Aerial"/>
  </r>
  <r>
    <n v="1684"/>
    <s v="Eve Barker"/>
    <d v="2023-07-09T00:00:00"/>
    <d v="2023-07-31T00:00:00"/>
    <s v="CIO"/>
    <s v="Christopher Ayala"/>
    <x v="5"/>
    <x v="4"/>
    <s v="Contract"/>
    <s v="Zone A"/>
    <s v="Part-Time"/>
    <s v="Involuntary"/>
    <s v="Not budget never social yourself agreement."/>
    <x v="2"/>
    <s v="Engineers"/>
  </r>
  <r>
    <n v="1685"/>
    <s v="Lillie Wilker"/>
    <d v="2018-11-11T00:00:00"/>
    <d v="2019-05-27T00:00:00"/>
    <s v="BI Director"/>
    <s v="Jeremy Wright"/>
    <x v="6"/>
    <x v="4"/>
    <s v="Full-Time"/>
    <s v="Zone A"/>
    <s v="Full-Time"/>
    <s v="Retirement"/>
    <s v="Action whatever school machine fear."/>
    <x v="2"/>
    <s v="Aerial"/>
  </r>
  <r>
    <n v="1686"/>
    <s v="Alexis Harrel"/>
    <d v="2021-01-05T00:00:00"/>
    <d v="2021-06-18T00:00:00"/>
    <s v="BI Developer"/>
    <s v="Jennifer Adams"/>
    <x v="7"/>
    <x v="0"/>
    <s v="Contract"/>
    <s v="Zone C"/>
    <s v="Full-Time"/>
    <s v="Retirement"/>
    <s v="Scientist become a become value cell policy."/>
    <x v="2"/>
    <s v="Finance &amp; Accounting"/>
  </r>
  <r>
    <n v="1687"/>
    <s v="Mylee Sno"/>
    <d v="2022-11-25T00:00:00"/>
    <d v="2024-11-11T00:00:00"/>
    <s v="Area Sales Manager"/>
    <s v="Charles Williamson"/>
    <x v="1"/>
    <x v="0"/>
    <s v="Part-Time"/>
    <s v="Zone C"/>
    <s v="Full-Time"/>
    <s v="Unknown"/>
    <m/>
    <x v="2"/>
    <s v="Engineers"/>
  </r>
  <r>
    <n v="1688"/>
    <s v="Elsa Mckenz"/>
    <d v="2020-03-30T00:00:00"/>
    <d v="2023-07-21T00:00:00"/>
    <s v="Area Sales Manager"/>
    <s v="James Black"/>
    <x v="8"/>
    <x v="0"/>
    <s v="Full-Time"/>
    <s v="Zone A"/>
    <s v="Full-Time"/>
    <s v="Voluntary"/>
    <s v="Together among marriage center evidence sure."/>
    <x v="2"/>
    <s v="Shop (Fleet)"/>
  </r>
  <r>
    <n v="1689"/>
    <s v="Kolby Ree"/>
    <d v="2021-01-02T00:00:00"/>
    <d v="2022-09-22T00:00:00"/>
    <s v="Senior BI Developer"/>
    <s v="Wendy Palmer"/>
    <x v="8"/>
    <x v="0"/>
    <s v="Part-Time"/>
    <s v="Zone C"/>
    <s v="Temporary"/>
    <s v="Retirement"/>
    <s v="Benefit available decade."/>
    <x v="5"/>
    <s v="Field Operations"/>
  </r>
  <r>
    <n v="1690"/>
    <s v="Kyler Morale"/>
    <d v="2019-02-26T00:00:00"/>
    <d v="2019-07-26T00:00:00"/>
    <s v="Senior BI Developer"/>
    <s v="Tracy Price"/>
    <x v="6"/>
    <x v="0"/>
    <s v="Contract"/>
    <s v="Zone A"/>
    <s v="Temporary"/>
    <s v="Voluntary"/>
    <s v="Alone education career how difficult worry."/>
    <x v="5"/>
    <s v="Yard (Material Handling)"/>
  </r>
  <r>
    <n v="1691"/>
    <s v="Jasiah Walton"/>
    <d v="2019-10-06T00:00:00"/>
    <d v="2024-11-11T00:00:00"/>
    <s v="Senior BI Developer"/>
    <s v="Ruth Cruz"/>
    <x v="2"/>
    <x v="0"/>
    <s v="Contract"/>
    <s v="Zone A"/>
    <s v="Part-Time"/>
    <s v="Unknown"/>
    <m/>
    <x v="2"/>
    <s v="Project Management - Con"/>
  </r>
  <r>
    <n v="1692"/>
    <s v="Urijah Brandt"/>
    <d v="2020-04-19T00:00:00"/>
    <d v="2022-07-30T00:00:00"/>
    <s v="Sales Manager"/>
    <s v="William Hutchinson"/>
    <x v="9"/>
    <x v="0"/>
    <s v="Part-Time"/>
    <s v="Zone C"/>
    <s v="Part-Time"/>
    <s v="Voluntary"/>
    <s v="Hundred nor last."/>
    <x v="2"/>
    <s v="Engineers"/>
  </r>
  <r>
    <n v="1693"/>
    <s v="Gianna Pop"/>
    <d v="2022-12-24T00:00:00"/>
    <d v="2024-11-11T00:00:00"/>
    <s v="Sales Manager"/>
    <s v="Sharon Kim"/>
    <x v="7"/>
    <x v="0"/>
    <s v="Contract"/>
    <s v="Zone C"/>
    <s v="Part-Time"/>
    <s v="Unknown"/>
    <m/>
    <x v="2"/>
    <s v="Field Operations"/>
  </r>
  <r>
    <n v="1694"/>
    <s v="Malia Reynol"/>
    <d v="2021-04-09T00:00:00"/>
    <d v="2021-05-29T00:00:00"/>
    <s v="CIO"/>
    <s v="Dennis Gardner"/>
    <x v="3"/>
    <x v="4"/>
    <s v="Part-Time"/>
    <s v="Zone A"/>
    <s v="Temporary"/>
    <s v="Resignation"/>
    <s v="Make company education fish."/>
    <x v="2"/>
    <s v="Aerial"/>
  </r>
  <r>
    <n v="1695"/>
    <s v="Claire Gordon"/>
    <d v="2018-09-04T00:00:00"/>
    <d v="2022-12-16T00:00:00"/>
    <s v="BI Director"/>
    <s v="Jennifer Hernandez"/>
    <x v="7"/>
    <x v="4"/>
    <s v="Contract"/>
    <s v="Zone C"/>
    <s v="Full-Time"/>
    <s v="Voluntary"/>
    <s v="Product key its something. Yourself pay anyone."/>
    <x v="2"/>
    <s v="Isp"/>
  </r>
  <r>
    <n v="1696"/>
    <s v="Joshua Hal"/>
    <d v="2021-11-07T00:00:00"/>
    <d v="2024-11-11T00:00:00"/>
    <s v="BI Developer"/>
    <s v="Margaret Martinez"/>
    <x v="6"/>
    <x v="0"/>
    <s v="Full-Time"/>
    <s v="Zone C"/>
    <s v="Temporary"/>
    <s v="Unknown"/>
    <m/>
    <x v="2"/>
    <s v="General - Eng"/>
  </r>
  <r>
    <n v="1697"/>
    <s v="Mattie Peters"/>
    <d v="2023-05-24T00:00:00"/>
    <d v="2023-07-21T00:00:00"/>
    <s v="BI Developer"/>
    <s v="Melanie Campbell"/>
    <x v="8"/>
    <x v="0"/>
    <s v="Full-Time"/>
    <s v="Zone B"/>
    <s v="Part-Time"/>
    <s v="Retirement"/>
    <s v="Soon color sit call certainly."/>
    <x v="2"/>
    <s v="General - Con"/>
  </r>
  <r>
    <n v="1698"/>
    <s v="Makai Nola"/>
    <d v="2021-02-15T00:00:00"/>
    <d v="2021-06-05T00:00:00"/>
    <s v="Area Sales Manager"/>
    <s v="Deborah Beltran"/>
    <x v="1"/>
    <x v="0"/>
    <s v="Full-Time"/>
    <s v="Zone A"/>
    <s v="Part-Time"/>
    <s v="Resignation"/>
    <s v="This cost difficult. Time meet should."/>
    <x v="2"/>
    <s v="Billable Consultants"/>
  </r>
  <r>
    <n v="1699"/>
    <s v="Trevon Briggs"/>
    <d v="2021-11-03T00:00:00"/>
    <d v="2022-08-19T00:00:00"/>
    <s v="Senior BI Developer"/>
    <s v="Justin Jordan"/>
    <x v="2"/>
    <x v="0"/>
    <s v="Contract"/>
    <s v="Zone C"/>
    <s v="Part-Time"/>
    <s v="Voluntary"/>
    <s v="Picture recently military describe."/>
    <x v="5"/>
    <s v="Executive"/>
  </r>
  <r>
    <n v="1700"/>
    <s v="Gretchen Week"/>
    <d v="2018-09-20T00:00:00"/>
    <d v="2024-11-11T00:00:00"/>
    <s v="Senior BI Developer"/>
    <s v="Katherine Mccarthy"/>
    <x v="4"/>
    <x v="0"/>
    <s v="Contract"/>
    <s v="Zone C"/>
    <s v="Temporary"/>
    <s v="Unknown"/>
    <m/>
    <x v="2"/>
    <s v="Engineers"/>
  </r>
  <r>
    <n v="1701"/>
    <s v="Corey Hurs"/>
    <d v="2019-07-23T00:00:00"/>
    <d v="2023-01-07T00:00:00"/>
    <s v="Senior BI Developer"/>
    <s v="Jacob Brown"/>
    <x v="0"/>
    <x v="0"/>
    <s v="Contract"/>
    <s v="Zone A"/>
    <s v="Full-Time"/>
    <s v="Involuntary"/>
    <s v="Former huge figure enjoy all detail."/>
    <x v="2"/>
    <s v="Project Management - Con"/>
  </r>
  <r>
    <n v="1702"/>
    <s v="Alison Pug"/>
    <d v="2022-05-12T00:00:00"/>
    <d v="2024-11-11T00:00:00"/>
    <s v="Sales Manager"/>
    <s v="Bradley Sandoval"/>
    <x v="7"/>
    <x v="0"/>
    <s v="Contract"/>
    <s v="Zone A"/>
    <s v="Part-Time"/>
    <s v="Unknown"/>
    <m/>
    <x v="2"/>
    <s v="Project Management - Con"/>
  </r>
  <r>
    <n v="1703"/>
    <s v="Kadence Sandov"/>
    <d v="2018-10-03T00:00:00"/>
    <d v="2024-11-11T00:00:00"/>
    <s v="Sales Manager"/>
    <s v="Mary Waters"/>
    <x v="1"/>
    <x v="0"/>
    <s v="Full-Time"/>
    <s v="Zone B"/>
    <s v="Part-Time"/>
    <s v="Unknown"/>
    <m/>
    <x v="1"/>
    <s v="Aerial"/>
  </r>
  <r>
    <n v="1704"/>
    <s v="Mckenzie Ki"/>
    <d v="2020-11-26T00:00:00"/>
    <d v="2024-11-11T00:00:00"/>
    <s v="CIO"/>
    <s v="Rachel Thomas"/>
    <x v="0"/>
    <x v="0"/>
    <s v="Part-Time"/>
    <s v="Zone C"/>
    <s v="Part-Time"/>
    <s v="Unknown"/>
    <m/>
    <x v="2"/>
    <s v="Project Management - Con"/>
  </r>
  <r>
    <n v="1705"/>
    <s v="Randall Miller"/>
    <d v="2018-10-04T00:00:00"/>
    <d v="2024-11-11T00:00:00"/>
    <s v="BI Director"/>
    <s v="David Kirk"/>
    <x v="1"/>
    <x v="0"/>
    <s v="Part-Time"/>
    <s v="Zone B"/>
    <s v="Full-Time"/>
    <s v="Unknown"/>
    <m/>
    <x v="2"/>
    <s v="Project Management - Con"/>
  </r>
  <r>
    <n v="1706"/>
    <s v="Lailah Hughes"/>
    <d v="2020-12-02T00:00:00"/>
    <d v="2023-02-25T00:00:00"/>
    <s v="BI Developer"/>
    <s v="Christopher Fisher"/>
    <x v="6"/>
    <x v="0"/>
    <s v="Contract"/>
    <s v="Zone A"/>
    <s v="Full-Time"/>
    <s v="Involuntary"/>
    <s v="Happen ability as term fish."/>
    <x v="2"/>
    <s v="Aerial"/>
  </r>
  <r>
    <n v="1707"/>
    <s v="Quentin Calder"/>
    <d v="2021-09-24T00:00:00"/>
    <d v="2023-07-20T00:00:00"/>
    <s v="BI Developer"/>
    <s v="Charles Mcdonald"/>
    <x v="2"/>
    <x v="0"/>
    <s v="Part-Time"/>
    <s v="Zone C"/>
    <s v="Full-Time"/>
    <s v="Voluntary"/>
    <s v="Fly see experience age Republican."/>
    <x v="2"/>
    <s v="Wireline Construction"/>
  </r>
  <r>
    <n v="1708"/>
    <s v="Molly Fische"/>
    <d v="2020-09-10T00:00:00"/>
    <d v="2021-05-22T00:00:00"/>
    <s v="BI Developer"/>
    <s v="Bonnie Smith"/>
    <x v="9"/>
    <x v="0"/>
    <s v="Full-Time"/>
    <s v="Zone A"/>
    <s v="Temporary"/>
    <s v="Involuntary"/>
    <s v="With turn maybe herself trouble."/>
    <x v="2"/>
    <s v="Splicing"/>
  </r>
  <r>
    <n v="1709"/>
    <s v="Anaya Stanto"/>
    <d v="2022-05-25T00:00:00"/>
    <d v="2022-11-17T00:00:00"/>
    <s v="Area Sales Manager"/>
    <s v="Whitney Roberts"/>
    <x v="7"/>
    <x v="0"/>
    <s v="Full-Time"/>
    <s v="Zone C"/>
    <s v="Temporary"/>
    <s v="Involuntary"/>
    <s v="Plant opportunity thank style."/>
    <x v="2"/>
    <s v="General - Sga"/>
  </r>
  <r>
    <n v="1710"/>
    <s v="Jaden Housto"/>
    <d v="2019-02-15T00:00:00"/>
    <d v="2019-12-09T00:00:00"/>
    <s v="Senior BI Developer"/>
    <s v="Paige Eaton DDS"/>
    <x v="2"/>
    <x v="0"/>
    <s v="Part-Time"/>
    <s v="Zone A"/>
    <s v="Part-Time"/>
    <s v="Resignation"/>
    <s v="Threat day deep final personal alone picture."/>
    <x v="5"/>
    <s v="Field Operations"/>
  </r>
  <r>
    <n v="1711"/>
    <s v="Lance Bailey"/>
    <d v="2018-09-28T00:00:00"/>
    <d v="2023-02-01T00:00:00"/>
    <s v="Senior BI Developer"/>
    <s v="Johnny Stevens"/>
    <x v="4"/>
    <x v="0"/>
    <s v="Full-Time"/>
    <s v="Zone A"/>
    <s v="Temporary"/>
    <s v="Voluntary"/>
    <s v="Wrong how fund front foreign."/>
    <x v="2"/>
    <s v="General - Con"/>
  </r>
  <r>
    <n v="1712"/>
    <s v="Quintin Hick"/>
    <d v="2018-12-12T00:00:00"/>
    <d v="2024-11-11T00:00:00"/>
    <s v="Senior BI Developer"/>
    <s v="Joanna Lewis"/>
    <x v="0"/>
    <x v="0"/>
    <s v="Full-Time"/>
    <s v="Zone A"/>
    <s v="Temporary"/>
    <s v="Unknown"/>
    <m/>
    <x v="2"/>
    <s v="Engineers"/>
  </r>
  <r>
    <n v="1713"/>
    <s v="Mauricio Meyers"/>
    <d v="2021-12-01T00:00:00"/>
    <d v="2024-11-11T00:00:00"/>
    <s v="Sales Manager"/>
    <s v="Isabella Cox"/>
    <x v="7"/>
    <x v="0"/>
    <s v="Contract"/>
    <s v="Zone B"/>
    <s v="Full-Time"/>
    <s v="Unknown"/>
    <m/>
    <x v="2"/>
    <s v="General - Con"/>
  </r>
  <r>
    <n v="1714"/>
    <s v="Tess Reilly"/>
    <d v="2022-01-12T00:00:00"/>
    <d v="2024-11-11T00:00:00"/>
    <s v="Sales Manager"/>
    <s v="Nicholas Gomez"/>
    <x v="1"/>
    <x v="0"/>
    <s v="Full-Time"/>
    <s v="Zone B"/>
    <s v="Temporary"/>
    <s v="Unknown"/>
    <m/>
    <x v="1"/>
    <s v="Field Operations"/>
  </r>
  <r>
    <n v="1715"/>
    <s v="Reece Callah"/>
    <d v="2020-10-27T00:00:00"/>
    <d v="2022-09-28T00:00:00"/>
    <s v="CIO"/>
    <s v="Monique Barnes"/>
    <x v="5"/>
    <x v="0"/>
    <s v="Full-Time"/>
    <s v="Zone B"/>
    <s v="Part-Time"/>
    <s v="Involuntary"/>
    <s v="Learn will marriage interesting note the success."/>
    <x v="2"/>
    <s v="Aerial"/>
  </r>
  <r>
    <n v="1716"/>
    <s v="Tyrell Fuente"/>
    <d v="2020-11-02T00:00:00"/>
    <d v="2022-06-21T00:00:00"/>
    <s v="BI Director"/>
    <s v="Steven Oliver"/>
    <x v="6"/>
    <x v="0"/>
    <s v="Contract"/>
    <s v="Zone C"/>
    <s v="Part-Time"/>
    <s v="Involuntary"/>
    <s v="Can conference couple similar anything."/>
    <x v="2"/>
    <s v="General - Con"/>
  </r>
  <r>
    <n v="1717"/>
    <s v="Benjamin Kaufma"/>
    <d v="2021-04-24T00:00:00"/>
    <d v="2023-02-28T00:00:00"/>
    <s v="BI Developer"/>
    <s v="Vicki Delgado"/>
    <x v="4"/>
    <x v="0"/>
    <s v="Part-Time"/>
    <s v="Zone B"/>
    <s v="Part-Time"/>
    <s v="Retirement"/>
    <s v="Customer front detail bed say suddenly here."/>
    <x v="2"/>
    <s v="General - Con"/>
  </r>
  <r>
    <n v="1718"/>
    <s v="Ayla Mcgrat"/>
    <d v="2020-06-29T00:00:00"/>
    <d v="2023-08-03T00:00:00"/>
    <s v="BI Developer"/>
    <s v="Daryl Swanson"/>
    <x v="0"/>
    <x v="0"/>
    <s v="Full-Time"/>
    <s v="Zone B"/>
    <s v="Temporary"/>
    <s v="Involuntary"/>
    <s v="Someone situation else. Big statement else gas."/>
    <x v="2"/>
    <s v="Field Operations"/>
  </r>
  <r>
    <n v="1719"/>
    <s v="Katelyn Steven"/>
    <d v="2021-07-15T00:00:00"/>
    <d v="2024-11-11T00:00:00"/>
    <s v="BI Developer"/>
    <s v="James Johnson"/>
    <x v="7"/>
    <x v="0"/>
    <s v="Contract"/>
    <s v="Zone B"/>
    <s v="Temporary"/>
    <s v="Unknown"/>
    <m/>
    <x v="2"/>
    <s v="Field Operations"/>
  </r>
  <r>
    <n v="1720"/>
    <s v="Jaiden Christ"/>
    <d v="2023-06-20T00:00:00"/>
    <d v="2024-11-11T00:00:00"/>
    <s v="Senior BI Developer"/>
    <s v="Juan Jackson"/>
    <x v="8"/>
    <x v="0"/>
    <s v="Part-Time"/>
    <s v="Zone C"/>
    <s v="Part-Time"/>
    <s v="Unknown"/>
    <m/>
    <x v="2"/>
    <s v="Field Operations"/>
  </r>
  <r>
    <n v="1721"/>
    <s v="Elliott Odonne"/>
    <d v="2019-09-22T00:00:00"/>
    <d v="2022-11-10T00:00:00"/>
    <s v="Senior BI Developer"/>
    <s v="Wendy Daniels"/>
    <x v="6"/>
    <x v="0"/>
    <s v="Full-Time"/>
    <s v="Zone B"/>
    <s v="Full-Time"/>
    <s v="Retirement"/>
    <s v="Story get campaign affect at rule start."/>
    <x v="2"/>
    <s v="Finance &amp; Accounting"/>
  </r>
  <r>
    <n v="1722"/>
    <s v="Ronnie Dillon"/>
    <d v="2022-02-22T00:00:00"/>
    <d v="2024-11-11T00:00:00"/>
    <s v="Senior BI Developer"/>
    <s v="John Smith"/>
    <x v="2"/>
    <x v="0"/>
    <s v="Full-Time"/>
    <s v="Zone B"/>
    <s v="Full-Time"/>
    <s v="Unknown"/>
    <m/>
    <x v="2"/>
    <s v="Wireless"/>
  </r>
  <r>
    <n v="1723"/>
    <s v="Gideon Saunde"/>
    <d v="2020-07-01T00:00:00"/>
    <d v="2022-06-26T00:00:00"/>
    <s v="Sales Manager"/>
    <s v="Nicole Taylor"/>
    <x v="9"/>
    <x v="0"/>
    <s v="Full-Time"/>
    <s v="Zone B"/>
    <s v="Full-Time"/>
    <s v="Retirement"/>
    <s v="Say operation national race."/>
    <x v="1"/>
    <s v="General - Eng"/>
  </r>
  <r>
    <n v="1724"/>
    <s v="Valerie Davi"/>
    <d v="2021-05-13T00:00:00"/>
    <d v="2021-12-11T00:00:00"/>
    <s v="CIO"/>
    <s v="Amanda Shaw MD"/>
    <x v="3"/>
    <x v="0"/>
    <s v="Part-Time"/>
    <s v="Zone C"/>
    <s v="Part-Time"/>
    <s v="Retirement"/>
    <s v="Their because nice party."/>
    <x v="2"/>
    <s v="Yard (Material Handling)"/>
  </r>
  <r>
    <n v="1725"/>
    <s v="Jamarcus Thomas"/>
    <d v="2021-05-30T00:00:00"/>
    <d v="2024-11-11T00:00:00"/>
    <s v="BI Developer"/>
    <s v="Nancy Cruz"/>
    <x v="2"/>
    <x v="0"/>
    <s v="Contract"/>
    <s v="Zone A"/>
    <s v="Part-Time"/>
    <s v="Unknown"/>
    <m/>
    <x v="2"/>
    <s v="Field Operations"/>
  </r>
  <r>
    <n v="1726"/>
    <s v="Alden Powers"/>
    <d v="2019-07-04T00:00:00"/>
    <d v="2024-11-11T00:00:00"/>
    <s v="BI Developer"/>
    <s v="Elizabeth Walker"/>
    <x v="6"/>
    <x v="0"/>
    <s v="Contract"/>
    <s v="Zone B"/>
    <s v="Full-Time"/>
    <s v="Unknown"/>
    <m/>
    <x v="2"/>
    <s v="Wireline Construction"/>
  </r>
  <r>
    <n v="1727"/>
    <s v="Haylie Arnold"/>
    <d v="2019-05-31T00:00:00"/>
    <d v="2022-05-31T00:00:00"/>
    <s v="BI Developer"/>
    <s v="Leslie Tran"/>
    <x v="8"/>
    <x v="0"/>
    <s v="Full-Time"/>
    <s v="Zone B"/>
    <s v="Full-Time"/>
    <s v="Involuntary"/>
    <s v="Candidate fact event level several onto store."/>
    <x v="2"/>
    <s v="General - Con"/>
  </r>
  <r>
    <n v="1728"/>
    <s v="James Cockel"/>
    <d v="2020-03-13T00:00:00"/>
    <d v="2024-11-11T00:00:00"/>
    <s v="Production Technician I"/>
    <s v="Yesenia Woodard"/>
    <x v="5"/>
    <x v="0"/>
    <s v="Full-Time"/>
    <s v="Zone C"/>
    <s v="Temporary"/>
    <s v="Unknown"/>
    <m/>
    <x v="0"/>
    <s v="General - Con"/>
  </r>
  <r>
    <n v="1729"/>
    <s v="Donna Bril"/>
    <d v="2020-01-06T00:00:00"/>
    <d v="2020-12-24T00:00:00"/>
    <s v="Production Technician I"/>
    <s v="Michelle Henson"/>
    <x v="1"/>
    <x v="2"/>
    <s v="Contract"/>
    <s v="Zone A"/>
    <s v="Part-Time"/>
    <s v="Voluntary"/>
    <s v="Question kitchen gun find four wall heavy."/>
    <x v="0"/>
    <s v="General - Con"/>
  </r>
  <r>
    <n v="1730"/>
    <s v="Kristen Squatr"/>
    <d v="2023-04-30T00:00:00"/>
    <d v="2024-11-11T00:00:00"/>
    <s v="Production Technician I"/>
    <s v="Natasha Sullivan"/>
    <x v="1"/>
    <x v="0"/>
    <s v="Full-Time"/>
    <s v="Zone B"/>
    <s v="Part-Time"/>
    <s v="Unknown"/>
    <m/>
    <x v="0"/>
    <s v="General - Eng"/>
  </r>
  <r>
    <n v="1731"/>
    <s v="Erasumus Monkfi"/>
    <d v="2021-07-11T00:00:00"/>
    <d v="2022-02-08T00:00:00"/>
    <s v="Production Technician II"/>
    <s v="Mark Smith"/>
    <x v="5"/>
    <x v="0"/>
    <s v="Contract"/>
    <s v="Zone B"/>
    <s v="Temporary"/>
    <s v="Retirement"/>
    <s v="Artist organization great heart."/>
    <x v="0"/>
    <s v="Engineers"/>
  </r>
  <r>
    <n v="1732"/>
    <s v="May Robers"/>
    <d v="2021-07-02T00:00:00"/>
    <d v="2021-12-13T00:00:00"/>
    <s v="Production Technician II"/>
    <s v="Samantha Hancock"/>
    <x v="5"/>
    <x v="2"/>
    <s v="Contract"/>
    <s v="Zone B"/>
    <s v="Temporary"/>
    <s v="Voluntary"/>
    <s v="North position film eight. Movement dark turn."/>
    <x v="0"/>
    <s v="Fielders"/>
  </r>
  <r>
    <n v="1733"/>
    <s v="Shana Mauric"/>
    <d v="2019-10-23T00:00:00"/>
    <d v="2020-12-03T00:00:00"/>
    <s v="Production Technician I"/>
    <s v="Joshua Ward"/>
    <x v="1"/>
    <x v="0"/>
    <s v="Full-Time"/>
    <s v="Zone A"/>
    <s v="Temporary"/>
    <s v="Resignation"/>
    <s v="Head where have ground scene."/>
    <x v="0"/>
    <s v="Field Operations"/>
  </r>
  <r>
    <n v="1734"/>
    <s v="Raul Garcia"/>
    <d v="2019-01-19T00:00:00"/>
    <d v="2024-11-11T00:00:00"/>
    <s v="Production Technician I"/>
    <s v="Anthony Martinez"/>
    <x v="6"/>
    <x v="0"/>
    <s v="Contract"/>
    <s v="Zone C"/>
    <s v="Full-Time"/>
    <s v="Unknown"/>
    <m/>
    <x v="0"/>
    <s v="Field Operations"/>
  </r>
  <r>
    <n v="1735"/>
    <s v="Rachael Baczen"/>
    <d v="2021-01-08T00:00:00"/>
    <d v="2023-01-14T00:00:00"/>
    <s v="Production Technician I"/>
    <s v="Cody Scott"/>
    <x v="6"/>
    <x v="2"/>
    <s v="Full-Time"/>
    <s v="Zone A"/>
    <s v="Full-Time"/>
    <s v="Resignation"/>
    <s v="Along senior personal nature help crime."/>
    <x v="0"/>
    <s v="Shop (Fleet)"/>
  </r>
  <r>
    <n v="1736"/>
    <s v="Enrico Langto"/>
    <d v="2019-01-29T00:00:00"/>
    <d v="2022-07-08T00:00:00"/>
    <s v="Production Technician I"/>
    <s v="Jeffrey Thompson"/>
    <x v="3"/>
    <x v="0"/>
    <s v="Contract"/>
    <s v="Zone A"/>
    <s v="Part-Time"/>
    <s v="Involuntary"/>
    <s v="Law difference five away."/>
    <x v="0"/>
    <s v="Field Operations"/>
  </r>
  <r>
    <n v="1737"/>
    <s v="Colleen Zim"/>
    <d v="2018-10-27T00:00:00"/>
    <d v="2024-11-11T00:00:00"/>
    <s v="Production Technician I"/>
    <s v="Jacqueline Jones"/>
    <x v="3"/>
    <x v="0"/>
    <s v="Contract"/>
    <s v="Zone C"/>
    <s v="Full-Time"/>
    <s v="Unknown"/>
    <m/>
    <x v="0"/>
    <s v="General - Eng"/>
  </r>
  <r>
    <n v="1738"/>
    <s v="Phil Clos"/>
    <d v="2023-05-30T00:00:00"/>
    <d v="2023-07-05T00:00:00"/>
    <s v="Production Technician II"/>
    <s v="Tami Fuentes"/>
    <x v="0"/>
    <x v="2"/>
    <s v="Contract"/>
    <s v="Zone A"/>
    <s v="Part-Time"/>
    <s v="Involuntary"/>
    <s v="Rich together bad his agent blue."/>
    <x v="0"/>
    <s v="General - Eng"/>
  </r>
  <r>
    <n v="1739"/>
    <s v="Hang T Wol"/>
    <d v="2019-07-15T00:00:00"/>
    <d v="2023-05-01T00:00:00"/>
    <s v="Production Technician II"/>
    <s v="Michael Farmer"/>
    <x v="0"/>
    <x v="0"/>
    <s v="Contract"/>
    <s v="Zone B"/>
    <s v="Full-Time"/>
    <s v="Involuntary"/>
    <s v="Large relate work treatment Mrs."/>
    <x v="0"/>
    <s v="Aerial"/>
  </r>
  <r>
    <n v="1740"/>
    <s v="Lei-Ming Nguyen"/>
    <d v="2020-03-17T00:00:00"/>
    <d v="2021-08-02T00:00:00"/>
    <s v="Production Technician I"/>
    <s v="Madeline Baker"/>
    <x v="6"/>
    <x v="0"/>
    <s v="Contract"/>
    <s v="Zone B"/>
    <s v="Part-Time"/>
    <s v="Voluntary"/>
    <s v="This win treat they kid simple."/>
    <x v="0"/>
    <s v="General - Con"/>
  </r>
  <r>
    <n v="1741"/>
    <s v="Denisa S Dobrin"/>
    <d v="2022-09-16T00:00:00"/>
    <d v="2024-11-11T00:00:00"/>
    <s v="Production Technician I"/>
    <s v="Katherine Costa"/>
    <x v="8"/>
    <x v="0"/>
    <s v="Contract"/>
    <s v="Zone A"/>
    <s v="Temporary"/>
    <s v="Unknown"/>
    <m/>
    <x v="0"/>
    <s v="General - Eng"/>
  </r>
  <r>
    <n v="1742"/>
    <s v="Maryellen Jackso"/>
    <d v="2021-01-04T00:00:00"/>
    <d v="2024-11-11T00:00:00"/>
    <s v="Production Technician I"/>
    <s v="Rebecca Bird"/>
    <x v="3"/>
    <x v="0"/>
    <s v="Part-Time"/>
    <s v="Zone B"/>
    <s v="Part-Time"/>
    <s v="Unknown"/>
    <m/>
    <x v="0"/>
    <s v="Wireline Construction"/>
  </r>
  <r>
    <n v="1743"/>
    <s v="David Gordon"/>
    <d v="2018-11-30T00:00:00"/>
    <d v="2024-11-11T00:00:00"/>
    <s v="Production Technician I"/>
    <s v="Sarah Mcdonald"/>
    <x v="7"/>
    <x v="0"/>
    <s v="Full-Time"/>
    <s v="Zone C"/>
    <s v="Temporary"/>
    <s v="Unknown"/>
    <m/>
    <x v="0"/>
    <s v="Splicing"/>
  </r>
  <r>
    <n v="1744"/>
    <s v="Mei Tran"/>
    <d v="2022-07-24T00:00:00"/>
    <d v="2024-11-11T00:00:00"/>
    <s v="Production Technician I"/>
    <s v="Teresa Murray"/>
    <x v="2"/>
    <x v="0"/>
    <s v="Full-Time"/>
    <s v="Zone C"/>
    <s v="Full-Time"/>
    <s v="Unknown"/>
    <m/>
    <x v="0"/>
    <s v="Field Operations"/>
  </r>
  <r>
    <n v="1745"/>
    <s v="Lindsey Langfo"/>
    <d v="2022-02-05T00:00:00"/>
    <d v="2024-11-11T00:00:00"/>
    <s v="Production Technician II"/>
    <s v="Erin Castro"/>
    <x v="1"/>
    <x v="0"/>
    <s v="Contract"/>
    <s v="Zone C"/>
    <s v="Part-Time"/>
    <s v="Unknown"/>
    <m/>
    <x v="0"/>
    <s v="Aerial"/>
  </r>
  <r>
    <n v="1746"/>
    <s v="Brad Pit"/>
    <d v="2020-04-23T00:00:00"/>
    <d v="2022-01-07T00:00:00"/>
    <s v="Production Technician I"/>
    <s v="Joshua Gonzalez"/>
    <x v="5"/>
    <x v="0"/>
    <s v="Full-Time"/>
    <s v="Zone A"/>
    <s v="Full-Time"/>
    <s v="Voluntary"/>
    <s v="Them security hit decide."/>
    <x v="0"/>
    <s v="General - Sga"/>
  </r>
  <r>
    <n v="1747"/>
    <s v="Susan Goo"/>
    <d v="2023-06-23T00:00:00"/>
    <d v="2023-07-10T00:00:00"/>
    <s v="Production Technician II"/>
    <s v="Mary Blackwell"/>
    <x v="2"/>
    <x v="3"/>
    <s v="Full-Time"/>
    <s v="Zone A"/>
    <s v="Temporary"/>
    <s v="Resignation"/>
    <s v="Too former relationship risk."/>
    <x v="0"/>
    <s v="Field Operations"/>
  </r>
  <r>
    <n v="1748"/>
    <s v="Ashley Ros"/>
    <d v="2022-01-13T00:00:00"/>
    <d v="2022-07-05T00:00:00"/>
    <s v="Production Technician I"/>
    <s v="Benjamin Hamilton"/>
    <x v="9"/>
    <x v="0"/>
    <s v="Part-Time"/>
    <s v="Zone A"/>
    <s v="Temporary"/>
    <s v="Retirement"/>
    <s v="Listen cover book."/>
    <x v="0"/>
    <s v="Underground"/>
  </r>
  <r>
    <n v="1749"/>
    <s v="Kaeden Gonzal"/>
    <d v="2020-11-26T00:00:00"/>
    <d v="2024-11-11T00:00:00"/>
    <s v="Production Technician I"/>
    <s v="Kimberly Wilcox"/>
    <x v="9"/>
    <x v="0"/>
    <s v="Contract"/>
    <s v="Zone B"/>
    <s v="Temporary"/>
    <s v="Unknown"/>
    <m/>
    <x v="0"/>
    <s v="Field Operations"/>
  </r>
  <r>
    <n v="1750"/>
    <s v="Alissa Fre"/>
    <d v="2018-12-07T00:00:00"/>
    <d v="2024-11-11T00:00:00"/>
    <s v="Production Technician I"/>
    <s v="Chase Swanson"/>
    <x v="5"/>
    <x v="0"/>
    <s v="Full-Time"/>
    <s v="Zone C"/>
    <s v="Full-Time"/>
    <s v="Unknown"/>
    <m/>
    <x v="0"/>
    <s v="Field Operations"/>
  </r>
  <r>
    <n v="1751"/>
    <s v="Presley Steele"/>
    <d v="2023-04-19T00:00:00"/>
    <d v="2024-11-11T00:00:00"/>
    <s v="Production Technician I"/>
    <s v="Evan Durham"/>
    <x v="6"/>
    <x v="0"/>
    <s v="Contract"/>
    <s v="Zone C"/>
    <s v="Temporary"/>
    <s v="Unknown"/>
    <m/>
    <x v="0"/>
    <s v="General - Con"/>
  </r>
  <r>
    <n v="1752"/>
    <s v="Boston Avil"/>
    <d v="2022-03-05T00:00:00"/>
    <d v="2022-04-08T00:00:00"/>
    <s v="Production Technician I"/>
    <s v="Mario Johnson MD"/>
    <x v="2"/>
    <x v="0"/>
    <s v="Part-Time"/>
    <s v="Zone B"/>
    <s v="Temporary"/>
    <s v="Resignation"/>
    <s v="Person identify music conference."/>
    <x v="0"/>
    <s v="General - Con"/>
  </r>
  <r>
    <n v="1753"/>
    <s v="Rodolfo Michae"/>
    <d v="2019-06-20T00:00:00"/>
    <d v="2019-10-14T00:00:00"/>
    <s v="Production Technician I"/>
    <s v="Kimberly Williams"/>
    <x v="4"/>
    <x v="0"/>
    <s v="Contract"/>
    <s v="Zone C"/>
    <s v="Full-Time"/>
    <s v="Resignation"/>
    <s v="Available no skill newspaper herself."/>
    <x v="0"/>
    <s v="Field Operations"/>
  </r>
  <r>
    <n v="1754"/>
    <s v="Felix Frit"/>
    <d v="2022-09-13T00:00:00"/>
    <d v="2024-11-11T00:00:00"/>
    <s v="Production Technician I"/>
    <s v="Alejandro Davies"/>
    <x v="0"/>
    <x v="0"/>
    <s v="Part-Time"/>
    <s v="Zone C"/>
    <s v="Temporary"/>
    <s v="Unknown"/>
    <m/>
    <x v="0"/>
    <s v="Project Management - Con"/>
  </r>
  <r>
    <n v="1755"/>
    <s v="Amira Mcmill"/>
    <d v="2019-01-02T00:00:00"/>
    <d v="2024-11-11T00:00:00"/>
    <s v="Production Technician I"/>
    <s v="Duane Anderson"/>
    <x v="7"/>
    <x v="0"/>
    <s v="Part-Time"/>
    <s v="Zone B"/>
    <s v="Full-Time"/>
    <s v="Unknown"/>
    <m/>
    <x v="0"/>
    <s v="General - Con"/>
  </r>
  <r>
    <n v="1756"/>
    <s v="Annabelle Graham"/>
    <d v="2022-06-06T00:00:00"/>
    <d v="2024-11-11T00:00:00"/>
    <s v="Production Technician I"/>
    <s v="David Cooper"/>
    <x v="1"/>
    <x v="0"/>
    <s v="Part-Time"/>
    <s v="Zone A"/>
    <s v="Part-Time"/>
    <s v="Unknown"/>
    <m/>
    <x v="0"/>
    <s v="Splicing"/>
  </r>
  <r>
    <n v="1757"/>
    <s v="Leia Mccann"/>
    <d v="2020-01-09T00:00:00"/>
    <d v="2024-11-11T00:00:00"/>
    <s v="Production Technician I"/>
    <s v="Rebecca Conway"/>
    <x v="8"/>
    <x v="0"/>
    <s v="Full-Time"/>
    <s v="Zone A"/>
    <s v="Temporary"/>
    <s v="Unknown"/>
    <m/>
    <x v="0"/>
    <s v="Finance &amp; Accounting"/>
  </r>
  <r>
    <n v="1758"/>
    <s v="Henry Gra"/>
    <d v="2019-01-03T00:00:00"/>
    <d v="2024-11-11T00:00:00"/>
    <s v="Production Technician I"/>
    <s v="Melissa Chavez"/>
    <x v="3"/>
    <x v="0"/>
    <s v="Part-Time"/>
    <s v="Zone B"/>
    <s v="Part-Time"/>
    <s v="Unknown"/>
    <m/>
    <x v="0"/>
    <s v="Splicing"/>
  </r>
  <r>
    <n v="1759"/>
    <s v="Jose Housto"/>
    <d v="2021-01-23T00:00:00"/>
    <d v="2022-10-23T00:00:00"/>
    <s v="Production Technician I"/>
    <s v="Patricia Newman"/>
    <x v="9"/>
    <x v="0"/>
    <s v="Contract"/>
    <s v="Zone B"/>
    <s v="Part-Time"/>
    <s v="Retirement"/>
    <s v="Benefit turn that with well may former if."/>
    <x v="0"/>
    <s v="General - Con"/>
  </r>
  <r>
    <n v="1760"/>
    <s v="Janessa Mcconn"/>
    <d v="2020-02-08T00:00:00"/>
    <d v="2020-05-04T00:00:00"/>
    <s v="Production Technician I"/>
    <s v="Sally Meadows"/>
    <x v="5"/>
    <x v="0"/>
    <s v="Part-Time"/>
    <s v="Zone C"/>
    <s v="Part-Time"/>
    <s v="Voluntary"/>
    <s v="Simply game everyone despite line."/>
    <x v="0"/>
    <s v="General - Con"/>
  </r>
  <r>
    <n v="1761"/>
    <s v="Samson Elli"/>
    <d v="2021-10-29T00:00:00"/>
    <d v="2022-08-02T00:00:00"/>
    <s v="Production Technician I"/>
    <s v="Sara Golden"/>
    <x v="6"/>
    <x v="2"/>
    <s v="Contract"/>
    <s v="Zone C"/>
    <s v="Temporary"/>
    <s v="Voluntary"/>
    <s v="Ahead onto current situation speech while."/>
    <x v="0"/>
    <s v="Field Operations"/>
  </r>
  <r>
    <n v="1762"/>
    <s v="Lauren Ken"/>
    <d v="2023-07-04T00:00:00"/>
    <d v="2023-07-12T00:00:00"/>
    <s v="Production Technician I"/>
    <s v="Roger Reed"/>
    <x v="2"/>
    <x v="2"/>
    <s v="Contract"/>
    <s v="Zone B"/>
    <s v="Part-Time"/>
    <s v="Voluntary"/>
    <s v="Myself produce sit outside after."/>
    <x v="0"/>
    <s v="Wireless"/>
  </r>
  <r>
    <n v="1763"/>
    <s v="Mckenzie Mac"/>
    <d v="2023-04-06T00:00:00"/>
    <d v="2024-11-11T00:00:00"/>
    <s v="Production Technician I"/>
    <s v="Debra Boyer"/>
    <x v="4"/>
    <x v="0"/>
    <s v="Part-Time"/>
    <s v="Zone B"/>
    <s v="Full-Time"/>
    <s v="Unknown"/>
    <m/>
    <x v="0"/>
    <s v="Engineers"/>
  </r>
  <r>
    <n v="1764"/>
    <s v="Donavan Chavez"/>
    <d v="2023-01-17T00:00:00"/>
    <d v="2024-11-11T00:00:00"/>
    <s v="Production Technician I"/>
    <s v="Robert Rios"/>
    <x v="0"/>
    <x v="0"/>
    <s v="Full-Time"/>
    <s v="Zone A"/>
    <s v="Temporary"/>
    <s v="Unknown"/>
    <m/>
    <x v="0"/>
    <s v="Engineers"/>
  </r>
  <r>
    <n v="1765"/>
    <s v="Haiden Coffey"/>
    <d v="2019-10-17T00:00:00"/>
    <d v="2024-11-11T00:00:00"/>
    <s v="Production Technician II"/>
    <s v="Kyle Bell"/>
    <x v="4"/>
    <x v="0"/>
    <s v="Contract"/>
    <s v="Zone C"/>
    <s v="Part-Time"/>
    <s v="Unknown"/>
    <m/>
    <x v="0"/>
    <s v="Project Management - Con"/>
  </r>
  <r>
    <n v="1766"/>
    <s v="Kasey Alexan"/>
    <d v="2019-06-22T00:00:00"/>
    <d v="2021-05-01T00:00:00"/>
    <s v="Production Technician I"/>
    <s v="Michelle Herrera"/>
    <x v="9"/>
    <x v="0"/>
    <s v="Contract"/>
    <s v="Zone B"/>
    <s v="Temporary"/>
    <s v="Resignation"/>
    <s v="Reflect important account keep eye accept."/>
    <x v="0"/>
    <s v="Field Operations"/>
  </r>
  <r>
    <n v="1767"/>
    <s v="Kenneth Peters"/>
    <d v="2023-02-10T00:00:00"/>
    <d v="2023-05-01T00:00:00"/>
    <s v="Production Technician I"/>
    <s v="Renee Beasley"/>
    <x v="5"/>
    <x v="0"/>
    <s v="Contract"/>
    <s v="Zone A"/>
    <s v="Full-Time"/>
    <s v="Retirement"/>
    <s v="Maintain material discover discover."/>
    <x v="0"/>
    <s v="General - Con"/>
  </r>
  <r>
    <n v="1768"/>
    <s v="Lucia Hudson"/>
    <d v="2022-10-13T00:00:00"/>
    <d v="2023-05-02T00:00:00"/>
    <s v="Production Technician I"/>
    <s v="Scott Graves"/>
    <x v="6"/>
    <x v="0"/>
    <s v="Contract"/>
    <s v="Zone C"/>
    <s v="Temporary"/>
    <s v="Voluntary"/>
    <s v="Ask station everything race feeling by although."/>
    <x v="0"/>
    <s v="Aerial"/>
  </r>
  <r>
    <n v="1769"/>
    <s v="Rashad Randal"/>
    <d v="2023-03-07T00:00:00"/>
    <d v="2023-04-27T00:00:00"/>
    <s v="Production Technician I"/>
    <s v="Bryan Harvey"/>
    <x v="2"/>
    <x v="0"/>
    <s v="Contract"/>
    <s v="Zone B"/>
    <s v="Temporary"/>
    <s v="Resignation"/>
    <s v="State voice performance crime."/>
    <x v="0"/>
    <s v="Engineers"/>
  </r>
  <r>
    <n v="1770"/>
    <s v="Hayley Yor"/>
    <d v="2018-09-12T00:00:00"/>
    <d v="2024-11-11T00:00:00"/>
    <s v="Production Technician I"/>
    <s v="John Ramirez"/>
    <x v="4"/>
    <x v="0"/>
    <s v="Part-Time"/>
    <s v="Zone A"/>
    <s v="Full-Time"/>
    <s v="Unknown"/>
    <m/>
    <x v="0"/>
    <s v="General - Sga"/>
  </r>
  <r>
    <n v="1771"/>
    <s v="Salma Shepar"/>
    <d v="2020-06-27T00:00:00"/>
    <d v="2024-11-11T00:00:00"/>
    <s v="Production Technician I"/>
    <s v="David Reid"/>
    <x v="0"/>
    <x v="0"/>
    <s v="Part-Time"/>
    <s v="Zone C"/>
    <s v="Part-Time"/>
    <s v="Unknown"/>
    <m/>
    <x v="0"/>
    <s v="Shop (Fleet)"/>
  </r>
  <r>
    <n v="1772"/>
    <s v="Hallie Thornt"/>
    <d v="2018-12-28T00:00:00"/>
    <d v="2022-01-28T00:00:00"/>
    <s v="Production Technician I"/>
    <s v="Jamie Holloway"/>
    <x v="7"/>
    <x v="0"/>
    <s v="Contract"/>
    <s v="Zone A"/>
    <s v="Part-Time"/>
    <s v="Resignation"/>
    <s v="Each bring star week kitchen without nature."/>
    <x v="0"/>
    <s v="General - Con"/>
  </r>
  <r>
    <n v="1773"/>
    <s v="Tiana Bishop"/>
    <d v="2021-01-20T00:00:00"/>
    <d v="2023-03-08T00:00:00"/>
    <s v="Production Technician I"/>
    <s v="Mitchell Woods"/>
    <x v="1"/>
    <x v="0"/>
    <s v="Part-Time"/>
    <s v="Zone B"/>
    <s v="Temporary"/>
    <s v="Retirement"/>
    <s v="Though resource simple health bring."/>
    <x v="0"/>
    <s v="General - Eng"/>
  </r>
  <r>
    <n v="1774"/>
    <s v="Regina Garcia"/>
    <d v="2019-09-14T00:00:00"/>
    <d v="2023-02-06T00:00:00"/>
    <s v="Production Technician I"/>
    <s v="Aaron Cochran"/>
    <x v="8"/>
    <x v="0"/>
    <s v="Full-Time"/>
    <s v="Zone B"/>
    <s v="Part-Time"/>
    <s v="Involuntary"/>
    <s v="Wear television particular."/>
    <x v="0"/>
    <s v="Field Operations"/>
  </r>
  <r>
    <n v="1775"/>
    <s v="Julie Cochra"/>
    <d v="2018-10-06T00:00:00"/>
    <d v="2019-12-12T00:00:00"/>
    <s v="Production Technician I"/>
    <s v="Scott Smith"/>
    <x v="3"/>
    <x v="0"/>
    <s v="Contract"/>
    <s v="Zone A"/>
    <s v="Full-Time"/>
    <s v="Involuntary"/>
    <s v="Sing participant involve themselves plan."/>
    <x v="0"/>
    <s v="Engineers"/>
  </r>
  <r>
    <n v="1776"/>
    <s v="Yamilet Pierce"/>
    <d v="2021-08-03T00:00:00"/>
    <d v="2022-11-01T00:00:00"/>
    <s v="Production Technician I"/>
    <s v="Lucas Rodriguez"/>
    <x v="9"/>
    <x v="0"/>
    <s v="Full-Time"/>
    <s v="Zone C"/>
    <s v="Temporary"/>
    <s v="Retirement"/>
    <s v="Only alone imagine. Loss minute girl."/>
    <x v="0"/>
    <s v="Project Management - Con"/>
  </r>
  <r>
    <n v="1777"/>
    <s v="Amare Hartma"/>
    <d v="2019-07-05T00:00:00"/>
    <d v="2021-05-26T00:00:00"/>
    <s v="Production Technician I"/>
    <s v="Brian Rogers"/>
    <x v="5"/>
    <x v="0"/>
    <s v="Full-Time"/>
    <s v="Zone B"/>
    <s v="Temporary"/>
    <s v="Involuntary"/>
    <s v="Professor late television spend foreign."/>
    <x v="0"/>
    <s v="Splicing"/>
  </r>
  <r>
    <n v="1778"/>
    <s v="Cannon Le"/>
    <d v="2019-04-25T00:00:00"/>
    <d v="2024-11-11T00:00:00"/>
    <s v="Production Technician I"/>
    <s v="Brandon Mcdonald"/>
    <x v="6"/>
    <x v="0"/>
    <s v="Full-Time"/>
    <s v="Zone B"/>
    <s v="Full-Time"/>
    <s v="Unknown"/>
    <m/>
    <x v="0"/>
    <s v="General - Con"/>
  </r>
  <r>
    <n v="1779"/>
    <s v="Yael Hodg"/>
    <d v="2023-07-15T00:00:00"/>
    <d v="2024-11-11T00:00:00"/>
    <s v="Production Technician I"/>
    <s v="Christina Cohen"/>
    <x v="2"/>
    <x v="0"/>
    <s v="Full-Time"/>
    <s v="Zone A"/>
    <s v="Temporary"/>
    <s v="Unknown"/>
    <m/>
    <x v="0"/>
    <s v="Project Management - Con"/>
  </r>
  <r>
    <n v="1780"/>
    <s v="Colton Booker"/>
    <d v="2022-12-10T00:00:00"/>
    <d v="2023-02-11T00:00:00"/>
    <s v="Production Technician I"/>
    <s v="Jason Taylor"/>
    <x v="4"/>
    <x v="0"/>
    <s v="Contract"/>
    <s v="Zone C"/>
    <s v="Temporary"/>
    <s v="Retirement"/>
    <s v="Half nice continue serious move lay itself."/>
    <x v="0"/>
    <s v="Field Operations"/>
  </r>
  <r>
    <n v="1781"/>
    <s v="Abril Cunnin"/>
    <d v="2019-05-02T00:00:00"/>
    <d v="2024-11-11T00:00:00"/>
    <s v="Production Technician I"/>
    <s v="Angela Maxwell"/>
    <x v="0"/>
    <x v="0"/>
    <s v="Contract"/>
    <s v="Zone A"/>
    <s v="Part-Time"/>
    <s v="Unknown"/>
    <m/>
    <x v="0"/>
    <s v="General - Sga"/>
  </r>
  <r>
    <n v="1782"/>
    <s v="Braxton Hous"/>
    <d v="2019-01-13T00:00:00"/>
    <d v="2023-07-02T00:00:00"/>
    <s v="Production Technician II"/>
    <s v="Kenneth Dean"/>
    <x v="6"/>
    <x v="2"/>
    <s v="Contract"/>
    <s v="Zone A"/>
    <s v="Temporary"/>
    <s v="Retirement"/>
    <s v="Material as already course. See our realize."/>
    <x v="0"/>
    <s v="Field Operations"/>
  </r>
  <r>
    <n v="1783"/>
    <s v="Destiney Pearso"/>
    <d v="2021-06-09T00:00:00"/>
    <d v="2024-11-11T00:00:00"/>
    <s v="Production Technician I"/>
    <s v="Julie Smith"/>
    <x v="9"/>
    <x v="0"/>
    <s v="Part-Time"/>
    <s v="Zone C"/>
    <s v="Part-Time"/>
    <s v="Unknown"/>
    <m/>
    <x v="0"/>
    <s v="General - Con"/>
  </r>
  <r>
    <n v="1784"/>
    <s v="Trystan Ramo"/>
    <d v="2023-08-02T00:00:00"/>
    <d v="2023-08-02T00:00:00"/>
    <s v="Production Technician I"/>
    <s v="Mr. John Thomas"/>
    <x v="5"/>
    <x v="0"/>
    <s v="Part-Time"/>
    <s v="Zone A"/>
    <s v="Temporary"/>
    <s v="Retirement"/>
    <s v="Need challenge education bank upon reach fall."/>
    <x v="0"/>
    <s v="General - Con"/>
  </r>
  <r>
    <n v="1785"/>
    <s v="Miley Gutier"/>
    <d v="2023-06-17T00:00:00"/>
    <d v="2024-11-11T00:00:00"/>
    <s v="Production Technician I"/>
    <s v="Michael Mcgee PhD"/>
    <x v="6"/>
    <x v="0"/>
    <s v="Full-Time"/>
    <s v="Zone C"/>
    <s v="Full-Time"/>
    <s v="Unknown"/>
    <m/>
    <x v="0"/>
    <s v="Technology / It"/>
  </r>
  <r>
    <n v="1786"/>
    <s v="Tara Hoover"/>
    <d v="2022-03-31T00:00:00"/>
    <d v="2022-06-14T00:00:00"/>
    <s v="Production Technician I"/>
    <s v="Daniel Banks"/>
    <x v="2"/>
    <x v="0"/>
    <s v="Full-Time"/>
    <s v="Zone A"/>
    <s v="Temporary"/>
    <s v="Resignation"/>
    <s v="Treatment itself various campaign."/>
    <x v="0"/>
    <s v="Field Operations"/>
  </r>
  <r>
    <n v="1787"/>
    <s v="Layla Gutier"/>
    <d v="2019-04-06T00:00:00"/>
    <d v="2020-08-15T00:00:00"/>
    <s v="Production Technician I"/>
    <s v="Edward Peterson"/>
    <x v="4"/>
    <x v="0"/>
    <s v="Contract"/>
    <s v="Zone B"/>
    <s v="Temporary"/>
    <s v="Voluntary"/>
    <s v="Perform question beyond article."/>
    <x v="0"/>
    <s v="Engineers"/>
  </r>
  <r>
    <n v="1788"/>
    <s v="Jakayla Hal"/>
    <d v="2020-07-11T00:00:00"/>
    <d v="2024-11-11T00:00:00"/>
    <s v="Production Technician I"/>
    <s v="Reginald Hernandez"/>
    <x v="0"/>
    <x v="0"/>
    <s v="Contract"/>
    <s v="Zone C"/>
    <s v="Full-Time"/>
    <s v="Unknown"/>
    <m/>
    <x v="0"/>
    <s v="Field Operations"/>
  </r>
  <r>
    <n v="1789"/>
    <s v="Jayson Fergus"/>
    <d v="2023-04-22T00:00:00"/>
    <d v="2024-11-11T00:00:00"/>
    <s v="Production Technician I"/>
    <s v="Danielle Smith"/>
    <x v="7"/>
    <x v="0"/>
    <s v="Contract"/>
    <s v="Zone C"/>
    <s v="Part-Time"/>
    <s v="Unknown"/>
    <m/>
    <x v="0"/>
    <s v="Engineers"/>
  </r>
  <r>
    <n v="1790"/>
    <s v="Nick Daniel"/>
    <d v="2022-12-02T00:00:00"/>
    <d v="2023-04-08T00:00:00"/>
    <s v="Production Technician I"/>
    <s v="Sara Smith"/>
    <x v="1"/>
    <x v="0"/>
    <s v="Part-Time"/>
    <s v="Zone B"/>
    <s v="Part-Time"/>
    <s v="Resignation"/>
    <s v="Marriage almost cold sort public major cut."/>
    <x v="0"/>
    <s v="Aerial"/>
  </r>
  <r>
    <n v="1791"/>
    <s v="Marvin Abbott"/>
    <d v="2021-03-06T00:00:00"/>
    <d v="2023-04-26T00:00:00"/>
    <s v="Production Technician I"/>
    <s v="Becky Cardenas"/>
    <x v="8"/>
    <x v="0"/>
    <s v="Contract"/>
    <s v="Zone A"/>
    <s v="Temporary"/>
    <s v="Resignation"/>
    <s v="Year prove but moment house defense."/>
    <x v="0"/>
    <s v="Wireline Construction"/>
  </r>
  <r>
    <n v="1792"/>
    <s v="Sawyer Oliver"/>
    <d v="2019-05-21T00:00:00"/>
    <d v="2024-11-11T00:00:00"/>
    <s v="Production Technician I"/>
    <s v="Brittany Olson"/>
    <x v="3"/>
    <x v="0"/>
    <s v="Full-Time"/>
    <s v="Zone C"/>
    <s v="Temporary"/>
    <s v="Unknown"/>
    <m/>
    <x v="0"/>
    <s v="Project Management - Eng"/>
  </r>
  <r>
    <n v="1793"/>
    <s v="Linda Baraja"/>
    <d v="2018-10-23T00:00:00"/>
    <d v="2022-12-02T00:00:00"/>
    <s v="Production Technician I"/>
    <s v="Victor Blair"/>
    <x v="4"/>
    <x v="0"/>
    <s v="Full-Time"/>
    <s v="Zone B"/>
    <s v="Temporary"/>
    <s v="Resignation"/>
    <s v="Fight cup mean money easy stock stock strategy."/>
    <x v="0"/>
    <s v="Executive"/>
  </r>
  <r>
    <n v="1794"/>
    <s v="Chance Blackw"/>
    <d v="2021-05-26T00:00:00"/>
    <d v="2024-11-11T00:00:00"/>
    <s v="Production Technician I"/>
    <s v="James Ashley"/>
    <x v="0"/>
    <x v="0"/>
    <s v="Contract"/>
    <s v="Zone A"/>
    <s v="Temporary"/>
    <s v="Unknown"/>
    <m/>
    <x v="0"/>
    <s v="General - Sga"/>
  </r>
  <r>
    <n v="1795"/>
    <s v="Antonio Mcco"/>
    <d v="2019-12-01T00:00:00"/>
    <d v="2020-06-08T00:00:00"/>
    <s v="Production Technician I"/>
    <s v="Shawn Howard"/>
    <x v="1"/>
    <x v="2"/>
    <s v="Full-Time"/>
    <s v="Zone B"/>
    <s v="Part-Time"/>
    <s v="Involuntary"/>
    <s v="Soon voice play will Mr card physical."/>
    <x v="0"/>
    <s v="Yard (Material Handling)"/>
  </r>
  <r>
    <n v="1796"/>
    <s v="Emmett Mercad"/>
    <d v="2021-06-07T00:00:00"/>
    <d v="2022-12-13T00:00:00"/>
    <s v="Production Technician I"/>
    <s v="Pamela Cruz"/>
    <x v="8"/>
    <x v="2"/>
    <s v="Contract"/>
    <s v="Zone A"/>
    <s v="Full-Time"/>
    <s v="Involuntary"/>
    <s v="Eight age article law stop quickly."/>
    <x v="0"/>
    <s v="Wireless"/>
  </r>
  <r>
    <n v="1797"/>
    <s v="Clara Wheele"/>
    <d v="2020-10-13T00:00:00"/>
    <d v="2022-11-09T00:00:00"/>
    <s v="Production Technician I"/>
    <s v="Jennifer Harrington"/>
    <x v="6"/>
    <x v="0"/>
    <s v="Full-Time"/>
    <s v="Zone A"/>
    <s v="Full-Time"/>
    <s v="Voluntary"/>
    <s v="Us do by over. Source today then between."/>
    <x v="0"/>
    <s v="General - Con"/>
  </r>
  <r>
    <n v="1798"/>
    <s v="Kieran Mors"/>
    <d v="2022-10-30T00:00:00"/>
    <d v="2024-11-11T00:00:00"/>
    <s v="Production Technician II"/>
    <s v="Kathryn Avila"/>
    <x v="2"/>
    <x v="0"/>
    <s v="Part-Time"/>
    <s v="Zone A"/>
    <s v="Full-Time"/>
    <s v="Unknown"/>
    <m/>
    <x v="0"/>
    <s v="Splicing"/>
  </r>
  <r>
    <n v="1799"/>
    <s v="Aliyah Schmit"/>
    <d v="2022-09-04T00:00:00"/>
    <d v="2023-05-30T00:00:00"/>
    <s v="Production Technician II"/>
    <s v="Alexandra Clark"/>
    <x v="4"/>
    <x v="2"/>
    <s v="Part-Time"/>
    <s v="Zone C"/>
    <s v="Temporary"/>
    <s v="Involuntary"/>
    <s v="Better one ball computer."/>
    <x v="0"/>
    <s v="Field Operations"/>
  </r>
  <r>
    <n v="1800"/>
    <s v="Kyan Morris"/>
    <d v="2019-10-18T00:00:00"/>
    <d v="2021-04-19T00:00:00"/>
    <s v="Production Technician I"/>
    <s v="Bethany Wilkerson"/>
    <x v="3"/>
    <x v="0"/>
    <s v="Part-Time"/>
    <s v="Zone C"/>
    <s v="Full-Time"/>
    <s v="Resignation"/>
    <s v="Own while top huge."/>
    <x v="0"/>
    <s v="Wireline Construction"/>
  </r>
  <r>
    <n v="1801"/>
    <s v="Rayan Stephe"/>
    <d v="2021-07-25T00:00:00"/>
    <d v="2023-01-23T00:00:00"/>
    <s v="Production Technician I"/>
    <s v="Brian Archer"/>
    <x v="9"/>
    <x v="0"/>
    <s v="Full-Time"/>
    <s v="Zone C"/>
    <s v="Temporary"/>
    <s v="Involuntary"/>
    <s v="Figure third where boy."/>
    <x v="0"/>
    <s v="General - Con"/>
  </r>
  <r>
    <n v="1802"/>
    <s v="Gael Jacobs"/>
    <d v="2020-03-31T00:00:00"/>
    <d v="2024-11-11T00:00:00"/>
    <s v="Production Technician I"/>
    <s v="Kathleen Moon"/>
    <x v="5"/>
    <x v="0"/>
    <s v="Part-Time"/>
    <s v="Zone B"/>
    <s v="Temporary"/>
    <s v="Unknown"/>
    <m/>
    <x v="0"/>
    <s v="Field Operations"/>
  </r>
  <r>
    <n v="1803"/>
    <s v="Stephany Nea"/>
    <d v="2019-11-11T00:00:00"/>
    <d v="2023-08-02T00:00:00"/>
    <s v="Production Technician I"/>
    <s v="William Cooper"/>
    <x v="6"/>
    <x v="0"/>
    <s v="Full-Time"/>
    <s v="Zone C"/>
    <s v="Full-Time"/>
    <s v="Resignation"/>
    <s v="While win have company will identify certainly."/>
    <x v="0"/>
    <s v="General - Eng"/>
  </r>
  <r>
    <n v="1804"/>
    <s v="Trevon Deleon"/>
    <d v="2021-12-05T00:00:00"/>
    <d v="2022-03-02T00:00:00"/>
    <s v="Production Technician I"/>
    <s v="Rebecca Pearson"/>
    <x v="2"/>
    <x v="0"/>
    <s v="Part-Time"/>
    <s v="Zone A"/>
    <s v="Temporary"/>
    <s v="Voluntary"/>
    <s v="Whom book science field follow treatment kind."/>
    <x v="0"/>
    <s v="Field Operations"/>
  </r>
  <r>
    <n v="1805"/>
    <s v="Phoenix Pitt"/>
    <d v="2018-12-17T00:00:00"/>
    <d v="2022-09-03T00:00:00"/>
    <s v="Production Technician I"/>
    <s v="Patricia Perry"/>
    <x v="4"/>
    <x v="0"/>
    <s v="Contract"/>
    <s v="Zone A"/>
    <s v="Temporary"/>
    <s v="Voluntary"/>
    <s v="Air for charge until want drug seek."/>
    <x v="0"/>
    <s v="Aerial"/>
  </r>
  <r>
    <n v="1806"/>
    <s v="Nola Gilles"/>
    <d v="2022-03-06T00:00:00"/>
    <d v="2024-11-11T00:00:00"/>
    <s v="Production Technician I"/>
    <s v="Angela Reese"/>
    <x v="0"/>
    <x v="0"/>
    <s v="Part-Time"/>
    <s v="Zone A"/>
    <s v="Full-Time"/>
    <s v="Unknown"/>
    <m/>
    <x v="0"/>
    <s v="General - Con"/>
  </r>
  <r>
    <n v="1807"/>
    <s v="Jeramiah Schwar"/>
    <d v="2019-09-04T00:00:00"/>
    <d v="2024-11-11T00:00:00"/>
    <s v="Production Technician I"/>
    <s v="Christina Hayden"/>
    <x v="7"/>
    <x v="0"/>
    <s v="Contract"/>
    <s v="Zone C"/>
    <s v="Full-Time"/>
    <s v="Unknown"/>
    <m/>
    <x v="0"/>
    <s v="Yard (Material Handling)"/>
  </r>
  <r>
    <n v="1808"/>
    <s v="Aaden Mercer"/>
    <d v="2023-07-26T00:00:00"/>
    <d v="2024-11-11T00:00:00"/>
    <s v="Production Technician I"/>
    <s v="Victoria Jacobs"/>
    <x v="1"/>
    <x v="0"/>
    <s v="Part-Time"/>
    <s v="Zone A"/>
    <s v="Part-Time"/>
    <s v="Unknown"/>
    <m/>
    <x v="0"/>
    <s v="Splicing"/>
  </r>
  <r>
    <n v="1809"/>
    <s v="Nathalia Goo"/>
    <d v="2022-12-19T00:00:00"/>
    <d v="2023-05-19T00:00:00"/>
    <s v="Production Technician I"/>
    <s v="John Jordan"/>
    <x v="8"/>
    <x v="0"/>
    <s v="Contract"/>
    <s v="Zone C"/>
    <s v="Part-Time"/>
    <s v="Involuntary"/>
    <s v="Simply national production language."/>
    <x v="0"/>
    <s v="Yard (Material Handling)"/>
  </r>
  <r>
    <n v="1810"/>
    <s v="Zaria Benton"/>
    <d v="2021-08-17T00:00:00"/>
    <d v="2024-11-11T00:00:00"/>
    <s v="Production Technician I"/>
    <s v="Stephen Richardson"/>
    <x v="3"/>
    <x v="0"/>
    <s v="Full-Time"/>
    <s v="Zone A"/>
    <s v="Part-Time"/>
    <s v="Unknown"/>
    <m/>
    <x v="0"/>
    <s v="General - Con"/>
  </r>
  <r>
    <n v="1811"/>
    <s v="Miley Ortega"/>
    <d v="2022-06-11T00:00:00"/>
    <d v="2024-11-11T00:00:00"/>
    <s v="Production Technician I"/>
    <s v="Catherine Baker"/>
    <x v="9"/>
    <x v="0"/>
    <s v="Contract"/>
    <s v="Zone A"/>
    <s v="Full-Time"/>
    <s v="Unknown"/>
    <m/>
    <x v="0"/>
    <s v="Technology / It"/>
  </r>
  <r>
    <n v="1812"/>
    <s v="Julia Farmer"/>
    <d v="2021-10-01T00:00:00"/>
    <d v="2023-06-18T00:00:00"/>
    <s v="Production Technician I"/>
    <s v="William Hall III"/>
    <x v="5"/>
    <x v="2"/>
    <s v="Contract"/>
    <s v="Zone A"/>
    <s v="Full-Time"/>
    <s v="Involuntary"/>
    <s v="Build very significant imagine cell doctor."/>
    <x v="0"/>
    <s v="General - Con"/>
  </r>
  <r>
    <n v="1813"/>
    <s v="Valentin La"/>
    <d v="2020-08-04T00:00:00"/>
    <d v="2024-11-11T00:00:00"/>
    <s v="Production Technician I"/>
    <s v="James Meyer"/>
    <x v="6"/>
    <x v="0"/>
    <s v="Contract"/>
    <s v="Zone C"/>
    <s v="Temporary"/>
    <s v="Unknown"/>
    <m/>
    <x v="0"/>
    <s v="Aerial"/>
  </r>
  <r>
    <n v="1814"/>
    <s v="Darnell Ritter"/>
    <d v="2022-02-11T00:00:00"/>
    <d v="2024-11-11T00:00:00"/>
    <s v="Production Technician I"/>
    <s v="Daniel Thomas"/>
    <x v="2"/>
    <x v="0"/>
    <s v="Full-Time"/>
    <s v="Zone A"/>
    <s v="Part-Time"/>
    <s v="Unknown"/>
    <m/>
    <x v="0"/>
    <s v="Wireline Construction"/>
  </r>
  <r>
    <n v="1815"/>
    <s v="Kierra Lozano"/>
    <d v="2020-06-22T00:00:00"/>
    <d v="2024-11-11T00:00:00"/>
    <s v="Production Technician I"/>
    <s v="Christopher Davis"/>
    <x v="4"/>
    <x v="0"/>
    <s v="Contract"/>
    <s v="Zone A"/>
    <s v="Part-Time"/>
    <s v="Unknown"/>
    <m/>
    <x v="0"/>
    <s v="Project Management - Con"/>
  </r>
  <r>
    <n v="1816"/>
    <s v="Jamari Dun"/>
    <d v="2020-08-28T00:00:00"/>
    <d v="2024-11-11T00:00:00"/>
    <s v="Production Technician II"/>
    <s v="Ronald Castro"/>
    <x v="6"/>
    <x v="0"/>
    <s v="Contract"/>
    <s v="Zone A"/>
    <s v="Temporary"/>
    <s v="Unknown"/>
    <m/>
    <x v="0"/>
    <s v="General - Con"/>
  </r>
  <r>
    <n v="1817"/>
    <s v="Zoey Pag"/>
    <d v="2019-05-06T00:00:00"/>
    <d v="2022-04-09T00:00:00"/>
    <s v="Production Technician II"/>
    <s v="William Newman"/>
    <x v="2"/>
    <x v="0"/>
    <s v="Contract"/>
    <s v="Zone A"/>
    <s v="Temporary"/>
    <s v="Resignation"/>
    <s v="Condition ability least usually."/>
    <x v="0"/>
    <s v="Aerial"/>
  </r>
  <r>
    <n v="1818"/>
    <s v="Kendra Vele"/>
    <d v="2021-07-08T00:00:00"/>
    <d v="2024-11-11T00:00:00"/>
    <s v="Production Technician II"/>
    <s v="Kenneth Miller"/>
    <x v="4"/>
    <x v="0"/>
    <s v="Contract"/>
    <s v="Zone C"/>
    <s v="Part-Time"/>
    <s v="Unknown"/>
    <m/>
    <x v="0"/>
    <s v="Yard (Material Handling)"/>
  </r>
  <r>
    <n v="1819"/>
    <s v="Alison Fuller"/>
    <d v="2022-07-02T00:00:00"/>
    <d v="2024-11-11T00:00:00"/>
    <s v="Production Technician I"/>
    <s v="Deborah Blackwell"/>
    <x v="5"/>
    <x v="0"/>
    <s v="Full-Time"/>
    <s v="Zone B"/>
    <s v="Temporary"/>
    <s v="Unknown"/>
    <m/>
    <x v="0"/>
    <s v="General - Con"/>
  </r>
  <r>
    <n v="1820"/>
    <s v="Toby Cooley"/>
    <d v="2023-05-04T00:00:00"/>
    <d v="2024-11-11T00:00:00"/>
    <s v="Production Technician I"/>
    <s v="Kenneth Elliott"/>
    <x v="9"/>
    <x v="0"/>
    <s v="Full-Time"/>
    <s v="Zone C"/>
    <s v="Part-Time"/>
    <s v="Unknown"/>
    <m/>
    <x v="0"/>
    <s v="Shop (Fleet)"/>
  </r>
  <r>
    <n v="1821"/>
    <s v="Emilie Hoo"/>
    <d v="2022-12-19T00:00:00"/>
    <d v="2024-11-11T00:00:00"/>
    <s v="Production Technician I"/>
    <s v="Tricia Davies"/>
    <x v="5"/>
    <x v="0"/>
    <s v="Full-Time"/>
    <s v="Zone B"/>
    <s v="Full-Time"/>
    <s v="Unknown"/>
    <m/>
    <x v="0"/>
    <s v="General - Sga"/>
  </r>
  <r>
    <n v="1822"/>
    <s v="Cortez Pen"/>
    <d v="2022-03-26T00:00:00"/>
    <d v="2024-11-11T00:00:00"/>
    <s v="Production Technician I"/>
    <s v="Lisa Hernandez"/>
    <x v="6"/>
    <x v="0"/>
    <s v="Contract"/>
    <s v="Zone C"/>
    <s v="Part-Time"/>
    <s v="Unknown"/>
    <m/>
    <x v="0"/>
    <s v="Wireline Construction"/>
  </r>
  <r>
    <n v="1823"/>
    <s v="Abbigail Blanch"/>
    <d v="2021-05-09T00:00:00"/>
    <d v="2022-11-12T00:00:00"/>
    <s v="Production Technician I"/>
    <s v="Karen Pugh"/>
    <x v="2"/>
    <x v="0"/>
    <s v="Contract"/>
    <s v="Zone A"/>
    <s v="Full-Time"/>
    <s v="Voluntary"/>
    <s v="Term few fear whom without."/>
    <x v="0"/>
    <s v="Finance &amp; Accounting"/>
  </r>
  <r>
    <n v="1824"/>
    <s v="Abby Curtis"/>
    <d v="2020-01-09T00:00:00"/>
    <d v="2022-03-10T00:00:00"/>
    <s v="Production Technician I"/>
    <s v="Lori Mason"/>
    <x v="4"/>
    <x v="0"/>
    <s v="Contract"/>
    <s v="Zone B"/>
    <s v="Temporary"/>
    <s v="Voluntary"/>
    <s v="Small prove sea foot property father."/>
    <x v="0"/>
    <s v="Yard (Material Handling)"/>
  </r>
  <r>
    <n v="1825"/>
    <s v="Giana Moor"/>
    <d v="2021-05-16T00:00:00"/>
    <d v="2023-05-14T00:00:00"/>
    <s v="Production Technician I"/>
    <s v="Stephen Neal"/>
    <x v="0"/>
    <x v="0"/>
    <s v="Contract"/>
    <s v="Zone A"/>
    <s v="Part-Time"/>
    <s v="Voluntary"/>
    <s v="Plan view month maybe always state."/>
    <x v="0"/>
    <s v="Splicing"/>
  </r>
  <r>
    <n v="1826"/>
    <s v="Giada Santos"/>
    <d v="2021-01-31T00:00:00"/>
    <d v="2022-06-03T00:00:00"/>
    <s v="Production Technician I"/>
    <s v="Robert Sanchez"/>
    <x v="7"/>
    <x v="0"/>
    <s v="Part-Time"/>
    <s v="Zone B"/>
    <s v="Temporary"/>
    <s v="Resignation"/>
    <s v="Western unit case late investment."/>
    <x v="0"/>
    <s v="Aerial"/>
  </r>
  <r>
    <n v="1827"/>
    <s v="Jessie Church"/>
    <d v="2021-09-19T00:00:00"/>
    <d v="2022-09-14T00:00:00"/>
    <s v="Production Technician I"/>
    <s v="Glenda Williams"/>
    <x v="1"/>
    <x v="0"/>
    <s v="Contract"/>
    <s v="Zone C"/>
    <s v="Full-Time"/>
    <s v="Involuntary"/>
    <s v="Good technology same cut arrive anything remain."/>
    <x v="0"/>
    <s v="Field Operations"/>
  </r>
  <r>
    <n v="1828"/>
    <s v="Kaylah Ramo"/>
    <d v="2020-03-01T00:00:00"/>
    <d v="2022-03-26T00:00:00"/>
    <s v="Production Technician I"/>
    <s v="Patrick Hall"/>
    <x v="8"/>
    <x v="0"/>
    <s v="Part-Time"/>
    <s v="Zone B"/>
    <s v="Temporary"/>
    <s v="Resignation"/>
    <s v="Break field attorney."/>
    <x v="0"/>
    <s v="Wireline Construction"/>
  </r>
  <r>
    <n v="1829"/>
    <s v="Camille Frit"/>
    <d v="2020-02-29T00:00:00"/>
    <d v="2024-11-11T00:00:00"/>
    <s v="Production Technician I"/>
    <s v="Joel Flynn"/>
    <x v="3"/>
    <x v="0"/>
    <s v="Part-Time"/>
    <s v="Zone B"/>
    <s v="Temporary"/>
    <s v="Unknown"/>
    <m/>
    <x v="0"/>
    <s v="Engineers"/>
  </r>
  <r>
    <n v="1830"/>
    <s v="Deangelo Murill"/>
    <d v="2018-12-08T00:00:00"/>
    <d v="2024-11-11T00:00:00"/>
    <s v="Production Technician I"/>
    <s v="Patrick Carpenter"/>
    <x v="9"/>
    <x v="0"/>
    <s v="Full-Time"/>
    <s v="Zone A"/>
    <s v="Temporary"/>
    <s v="Unknown"/>
    <m/>
    <x v="0"/>
    <s v="Finance &amp; Accounting"/>
  </r>
  <r>
    <n v="1831"/>
    <s v="Emerson Gallag"/>
    <d v="2022-06-26T00:00:00"/>
    <d v="2023-06-15T00:00:00"/>
    <s v="Production Technician I"/>
    <s v="Daniel Mathis"/>
    <x v="5"/>
    <x v="2"/>
    <s v="Part-Time"/>
    <s v="Zone B"/>
    <s v="Temporary"/>
    <s v="Retirement"/>
    <s v="End lay return last compare."/>
    <x v="0"/>
    <s v="Isp"/>
  </r>
  <r>
    <n v="1832"/>
    <s v="April Bentle"/>
    <d v="2019-11-03T00:00:00"/>
    <d v="2024-11-11T00:00:00"/>
    <s v="Production Technician I"/>
    <s v="Bradley Randall"/>
    <x v="6"/>
    <x v="0"/>
    <s v="Contract"/>
    <s v="Zone A"/>
    <s v="Part-Time"/>
    <s v="Unknown"/>
    <m/>
    <x v="0"/>
    <s v="Engineers"/>
  </r>
  <r>
    <n v="1833"/>
    <s v="Ainsley Boot"/>
    <d v="2023-01-01T00:00:00"/>
    <d v="2024-11-11T00:00:00"/>
    <s v="Production Technician I"/>
    <s v="Anita Chapman"/>
    <x v="2"/>
    <x v="0"/>
    <s v="Part-Time"/>
    <s v="Zone B"/>
    <s v="Full-Time"/>
    <s v="Unknown"/>
    <m/>
    <x v="0"/>
    <s v="Field Operations"/>
  </r>
  <r>
    <n v="1834"/>
    <s v="Dereon Huffma"/>
    <d v="2020-07-31T00:00:00"/>
    <d v="2021-04-05T00:00:00"/>
    <s v="Production Technician II"/>
    <s v="Joseph Diaz"/>
    <x v="0"/>
    <x v="0"/>
    <s v="Contract"/>
    <s v="Zone C"/>
    <s v="Full-Time"/>
    <s v="Resignation"/>
    <s v="Child lose recently."/>
    <x v="0"/>
    <s v="Project Management - Con"/>
  </r>
  <r>
    <n v="1835"/>
    <s v="Colin Cherry"/>
    <d v="2021-09-10T00:00:00"/>
    <d v="2022-07-19T00:00:00"/>
    <s v="Production Technician II"/>
    <s v="Danielle Reyes"/>
    <x v="1"/>
    <x v="0"/>
    <s v="Part-Time"/>
    <s v="Zone B"/>
    <s v="Temporary"/>
    <s v="Resignation"/>
    <s v="Strategy word southern."/>
    <x v="0"/>
    <s v="Field Operations"/>
  </r>
  <r>
    <n v="1836"/>
    <s v="Karla Hine"/>
    <d v="2019-06-19T00:00:00"/>
    <d v="2024-11-11T00:00:00"/>
    <s v="Production Technician II"/>
    <s v="Daniel Hardy"/>
    <x v="8"/>
    <x v="0"/>
    <s v="Part-Time"/>
    <s v="Zone B"/>
    <s v="Temporary"/>
    <s v="Unknown"/>
    <m/>
    <x v="0"/>
    <s v="Field Operations"/>
  </r>
  <r>
    <n v="1837"/>
    <s v="Colton Decker"/>
    <d v="2021-08-16T00:00:00"/>
    <d v="2024-11-11T00:00:00"/>
    <s v="Production Technician II"/>
    <s v="Michael Graves"/>
    <x v="6"/>
    <x v="0"/>
    <s v="Part-Time"/>
    <s v="Zone B"/>
    <s v="Full-Time"/>
    <s v="Unknown"/>
    <m/>
    <x v="0"/>
    <s v="Project Management - Con"/>
  </r>
  <r>
    <n v="1838"/>
    <s v="Jayleen Tra"/>
    <d v="2019-07-08T00:00:00"/>
    <d v="2024-11-11T00:00:00"/>
    <s v="Production Technician I"/>
    <s v="Elizabeth Kaufman"/>
    <x v="3"/>
    <x v="0"/>
    <s v="Part-Time"/>
    <s v="Zone A"/>
    <s v="Temporary"/>
    <s v="Unknown"/>
    <m/>
    <x v="0"/>
    <s v="Aerial"/>
  </r>
  <r>
    <n v="1839"/>
    <s v="Aydin Perr"/>
    <d v="2021-08-17T00:00:00"/>
    <d v="2022-08-31T00:00:00"/>
    <s v="Production Technician I"/>
    <s v="Joshua Glenn"/>
    <x v="9"/>
    <x v="0"/>
    <s v="Full-Time"/>
    <s v="Zone A"/>
    <s v="Part-Time"/>
    <s v="Voluntary"/>
    <s v="First sing others lot film anyone."/>
    <x v="0"/>
    <s v="People Services"/>
  </r>
  <r>
    <n v="1840"/>
    <s v="Jenna Case"/>
    <d v="2021-01-08T00:00:00"/>
    <d v="2024-11-11T00:00:00"/>
    <s v="Production Technician I"/>
    <s v="Misty Brown"/>
    <x v="5"/>
    <x v="0"/>
    <s v="Full-Time"/>
    <s v="Zone B"/>
    <s v="Part-Time"/>
    <s v="Unknown"/>
    <m/>
    <x v="0"/>
    <s v="General - Eng"/>
  </r>
  <r>
    <n v="1841"/>
    <s v="Remington Bulloc"/>
    <d v="2018-08-14T00:00:00"/>
    <d v="2024-11-11T00:00:00"/>
    <s v="Production Technician I"/>
    <s v="Brian Paul"/>
    <x v="6"/>
    <x v="0"/>
    <s v="Contract"/>
    <s v="Zone B"/>
    <s v="Part-Time"/>
    <s v="Unknown"/>
    <m/>
    <x v="0"/>
    <s v="Field Operations"/>
  </r>
  <r>
    <n v="1842"/>
    <s v="Delaney Stewar"/>
    <d v="2021-07-30T00:00:00"/>
    <d v="2024-11-11T00:00:00"/>
    <s v="Production Technician I"/>
    <s v="Ricardo Harris"/>
    <x v="2"/>
    <x v="0"/>
    <s v="Part-Time"/>
    <s v="Zone B"/>
    <s v="Temporary"/>
    <s v="Unknown"/>
    <m/>
    <x v="0"/>
    <s v="General - Con"/>
  </r>
  <r>
    <n v="1843"/>
    <s v="Saige Jone"/>
    <d v="2023-04-08T00:00:00"/>
    <d v="2024-11-11T00:00:00"/>
    <s v="Production Technician I"/>
    <s v="Samantha French"/>
    <x v="4"/>
    <x v="0"/>
    <s v="Full-Time"/>
    <s v="Zone C"/>
    <s v="Temporary"/>
    <s v="Unknown"/>
    <m/>
    <x v="0"/>
    <s v="Engineers"/>
  </r>
  <r>
    <n v="1844"/>
    <s v="Camryn Frit"/>
    <d v="2019-09-11T00:00:00"/>
    <d v="2024-11-11T00:00:00"/>
    <s v="Production Technician I"/>
    <s v="Nicole Vasquez"/>
    <x v="0"/>
    <x v="0"/>
    <s v="Part-Time"/>
    <s v="Zone A"/>
    <s v="Part-Time"/>
    <s v="Unknown"/>
    <m/>
    <x v="0"/>
    <s v="General - Con"/>
  </r>
  <r>
    <n v="1845"/>
    <s v="Amanda Lamber"/>
    <d v="2020-03-05T00:00:00"/>
    <d v="2021-08-22T00:00:00"/>
    <s v="Production Technician I"/>
    <s v="Matthew Ramirez"/>
    <x v="7"/>
    <x v="0"/>
    <s v="Part-Time"/>
    <s v="Zone A"/>
    <s v="Temporary"/>
    <s v="Voluntary"/>
    <s v="Force leader remain machine place."/>
    <x v="0"/>
    <s v="Aerial"/>
  </r>
  <r>
    <n v="1846"/>
    <s v="Winston Callah"/>
    <d v="2019-12-02T00:00:00"/>
    <d v="2024-11-11T00:00:00"/>
    <s v="Production Technician I"/>
    <s v="Sarah Delacruz"/>
    <x v="1"/>
    <x v="0"/>
    <s v="Full-Time"/>
    <s v="Zone C"/>
    <s v="Temporary"/>
    <s v="Unknown"/>
    <m/>
    <x v="0"/>
    <s v="Aerial"/>
  </r>
  <r>
    <n v="1847"/>
    <s v="Maverick Lan"/>
    <d v="2022-12-03T00:00:00"/>
    <d v="2022-12-24T00:00:00"/>
    <s v="Production Technician I"/>
    <s v="Lee Lucas"/>
    <x v="8"/>
    <x v="0"/>
    <s v="Full-Time"/>
    <s v="Zone C"/>
    <s v="Part-Time"/>
    <s v="Resignation"/>
    <s v="Beat scene dream because by who ok."/>
    <x v="0"/>
    <s v="Project Management - Con"/>
  </r>
  <r>
    <n v="1848"/>
    <s v="Harold Rei"/>
    <d v="2021-12-23T00:00:00"/>
    <d v="2024-11-11T00:00:00"/>
    <s v="Production Technician I"/>
    <s v="Lisa Reed"/>
    <x v="3"/>
    <x v="0"/>
    <s v="Contract"/>
    <s v="Zone C"/>
    <s v="Part-Time"/>
    <s v="Unknown"/>
    <m/>
    <x v="0"/>
    <s v="Engineers"/>
  </r>
  <r>
    <n v="1849"/>
    <s v="Cindy Yor"/>
    <d v="2022-01-28T00:00:00"/>
    <d v="2024-11-11T00:00:00"/>
    <s v="Production Technician I"/>
    <s v="Mary Conley"/>
    <x v="9"/>
    <x v="0"/>
    <s v="Part-Time"/>
    <s v="Zone B"/>
    <s v="Full-Time"/>
    <s v="Unknown"/>
    <m/>
    <x v="0"/>
    <s v="Project Management - Con"/>
  </r>
  <r>
    <n v="1850"/>
    <s v="Breanna Carden"/>
    <d v="2019-12-15T00:00:00"/>
    <d v="2021-06-25T00:00:00"/>
    <s v="Production Technician I"/>
    <s v="Ashley Orozco"/>
    <x v="5"/>
    <x v="2"/>
    <s v="Contract"/>
    <s v="Zone A"/>
    <s v="Full-Time"/>
    <s v="Voluntary"/>
    <s v="Food few generation seek outside."/>
    <x v="0"/>
    <s v="Aerial"/>
  </r>
  <r>
    <n v="1851"/>
    <s v="Tripp Blak"/>
    <d v="2021-11-11T00:00:00"/>
    <d v="2022-08-01T00:00:00"/>
    <s v="Production Technician I"/>
    <s v="Angelica Vazquez"/>
    <x v="6"/>
    <x v="2"/>
    <s v="Full-Time"/>
    <s v="Zone B"/>
    <s v="Temporary"/>
    <s v="Retirement"/>
    <s v="Left how maintain structure these enter kitchen."/>
    <x v="0"/>
    <s v="General - Con"/>
  </r>
  <r>
    <n v="1852"/>
    <s v="Elaine Moo"/>
    <d v="2019-02-15T00:00:00"/>
    <d v="2023-07-28T00:00:00"/>
    <s v="Production Technician I"/>
    <s v="Christopher Ponce"/>
    <x v="2"/>
    <x v="2"/>
    <s v="Full-Time"/>
    <s v="Zone A"/>
    <s v="Part-Time"/>
    <s v="Voluntary"/>
    <s v="Fall share energy myself."/>
    <x v="0"/>
    <s v="General - Con"/>
  </r>
  <r>
    <n v="1853"/>
    <s v="Jaime Morrow"/>
    <d v="2022-03-31T00:00:00"/>
    <d v="2024-11-11T00:00:00"/>
    <s v="Production Technician II"/>
    <s v="Tara Fields"/>
    <x v="9"/>
    <x v="0"/>
    <s v="Contract"/>
    <s v="Zone B"/>
    <s v="Temporary"/>
    <s v="Unknown"/>
    <m/>
    <x v="0"/>
    <s v="Wireline Construction"/>
  </r>
  <r>
    <n v="1854"/>
    <s v="Leslie Pott"/>
    <d v="2020-10-25T00:00:00"/>
    <d v="2022-04-18T00:00:00"/>
    <s v="Production Technician II"/>
    <s v="Joshua Evans"/>
    <x v="5"/>
    <x v="0"/>
    <s v="Contract"/>
    <s v="Zone A"/>
    <s v="Full-Time"/>
    <s v="Involuntary"/>
    <s v="Fight ahead group."/>
    <x v="0"/>
    <s v="Shop (Fleet)"/>
  </r>
  <r>
    <n v="1855"/>
    <s v="Keith Haa"/>
    <d v="2022-07-25T00:00:00"/>
    <d v="2023-04-26T00:00:00"/>
    <s v="Production Technician II"/>
    <s v="Lisa Hernandez"/>
    <x v="6"/>
    <x v="2"/>
    <s v="Part-Time"/>
    <s v="Zone B"/>
    <s v="Part-Time"/>
    <s v="Retirement"/>
    <s v="Pretty line two she accept be."/>
    <x v="0"/>
    <s v="General - Con"/>
  </r>
  <r>
    <n v="1856"/>
    <s v="Matteo Onea"/>
    <d v="2021-08-02T00:00:00"/>
    <d v="2024-11-11T00:00:00"/>
    <s v="Production Technician II"/>
    <s v="Nancy Valdez"/>
    <x v="2"/>
    <x v="0"/>
    <s v="Full-Time"/>
    <s v="Zone A"/>
    <s v="Full-Time"/>
    <s v="Unknown"/>
    <m/>
    <x v="0"/>
    <s v="Field Operations"/>
  </r>
  <r>
    <n v="1857"/>
    <s v="Erik Graham"/>
    <d v="2021-11-13T00:00:00"/>
    <d v="2023-03-17T00:00:00"/>
    <s v="Production Technician II"/>
    <s v="David Garcia"/>
    <x v="4"/>
    <x v="2"/>
    <s v="Contract"/>
    <s v="Zone C"/>
    <s v="Temporary"/>
    <s v="Involuntary"/>
    <s v="Have appear along within western city drug tough."/>
    <x v="0"/>
    <s v="Billable Consultants"/>
  </r>
  <r>
    <n v="1858"/>
    <s v="Lailah Hane"/>
    <d v="2019-05-07T00:00:00"/>
    <d v="2019-11-27T00:00:00"/>
    <s v="Production Technician I"/>
    <s v="Ryan Baker"/>
    <x v="3"/>
    <x v="0"/>
    <s v="Contract"/>
    <s v="Zone A"/>
    <s v="Full-Time"/>
    <s v="Resignation"/>
    <s v="Reality line toward follow well able."/>
    <x v="0"/>
    <s v="Wireline Construction"/>
  </r>
  <r>
    <n v="1859"/>
    <s v="Mohamed Ga"/>
    <d v="2020-12-31T00:00:00"/>
    <d v="2021-03-04T00:00:00"/>
    <s v="Production Technician I"/>
    <s v="Tammy Poole"/>
    <x v="9"/>
    <x v="0"/>
    <s v="Contract"/>
    <s v="Zone A"/>
    <s v="Part-Time"/>
    <s v="Voluntary"/>
    <s v="Article hope tree happy affect check people."/>
    <x v="0"/>
    <s v="Field Operations"/>
  </r>
  <r>
    <n v="1860"/>
    <s v="Frankie Bank"/>
    <d v="2019-12-10T00:00:00"/>
    <d v="2020-03-07T00:00:00"/>
    <s v="Production Technician I"/>
    <s v="Jenna Perry"/>
    <x v="5"/>
    <x v="2"/>
    <s v="Part-Time"/>
    <s v="Zone B"/>
    <s v="Full-Time"/>
    <s v="Involuntary"/>
    <s v="Entire list exactly control enough."/>
    <x v="0"/>
    <s v="Project Management - Con"/>
  </r>
  <r>
    <n v="1861"/>
    <s v="Lorelei Glas"/>
    <d v="2020-06-11T00:00:00"/>
    <d v="2024-11-11T00:00:00"/>
    <s v="Production Technician I"/>
    <s v="Ana Harding"/>
    <x v="6"/>
    <x v="0"/>
    <s v="Contract"/>
    <s v="Zone A"/>
    <s v="Full-Time"/>
    <s v="Unknown"/>
    <m/>
    <x v="0"/>
    <s v="Wireline Construction"/>
  </r>
  <r>
    <n v="1862"/>
    <s v="Marie Moye"/>
    <d v="2021-08-30T00:00:00"/>
    <d v="2024-11-11T00:00:00"/>
    <s v="Production Technician I"/>
    <s v="Thomas Davis"/>
    <x v="2"/>
    <x v="0"/>
    <s v="Full-Time"/>
    <s v="Zone C"/>
    <s v="Temporary"/>
    <s v="Unknown"/>
    <m/>
    <x v="0"/>
    <s v="Aerial"/>
  </r>
  <r>
    <n v="1863"/>
    <s v="Amari Bowe"/>
    <d v="2019-11-04T00:00:00"/>
    <d v="2021-12-29T00:00:00"/>
    <s v="Production Technician I"/>
    <s v="Jennifer Boone"/>
    <x v="4"/>
    <x v="0"/>
    <s v="Part-Time"/>
    <s v="Zone C"/>
    <s v="Full-Time"/>
    <s v="Involuntary"/>
    <s v="Nor director yard within car into final."/>
    <x v="0"/>
    <s v="Engineers"/>
  </r>
  <r>
    <n v="1864"/>
    <s v="Prince Dicker"/>
    <d v="2023-06-03T00:00:00"/>
    <d v="2023-07-18T00:00:00"/>
    <s v="Production Technician I"/>
    <s v="Karen Smith"/>
    <x v="0"/>
    <x v="0"/>
    <s v="Full-Time"/>
    <s v="Zone A"/>
    <s v="Temporary"/>
    <s v="Resignation"/>
    <s v="Take health either southern religious today."/>
    <x v="0"/>
    <s v="Field Operations"/>
  </r>
  <r>
    <n v="1865"/>
    <s v="Lane Church"/>
    <d v="2021-02-14T00:00:00"/>
    <d v="2024-11-11T00:00:00"/>
    <s v="Production Technician I"/>
    <s v="Jamie Anderson"/>
    <x v="7"/>
    <x v="0"/>
    <s v="Part-Time"/>
    <s v="Zone C"/>
    <s v="Part-Time"/>
    <s v="Unknown"/>
    <m/>
    <x v="0"/>
    <s v="Field Operations"/>
  </r>
  <r>
    <n v="1866"/>
    <s v="Cassie Nola"/>
    <d v="2023-02-28T00:00:00"/>
    <d v="2024-11-11T00:00:00"/>
    <s v="Production Technician I"/>
    <s v="Kathleen Boyle"/>
    <x v="1"/>
    <x v="0"/>
    <s v="Contract"/>
    <s v="Zone A"/>
    <s v="Temporary"/>
    <s v="Unknown"/>
    <m/>
    <x v="0"/>
    <s v="Field Operations"/>
  </r>
  <r>
    <n v="1867"/>
    <s v="Mauricio Buchan"/>
    <d v="2021-01-09T00:00:00"/>
    <d v="2021-08-17T00:00:00"/>
    <s v="Production Technician I"/>
    <s v="Natalie Roman"/>
    <x v="8"/>
    <x v="0"/>
    <s v="Full-Time"/>
    <s v="Zone B"/>
    <s v="Temporary"/>
    <s v="Involuntary"/>
    <s v="Apply must visit street."/>
    <x v="0"/>
    <s v="Engineers"/>
  </r>
  <r>
    <n v="1868"/>
    <s v="Briana Wan"/>
    <d v="2022-03-22T00:00:00"/>
    <d v="2023-05-15T00:00:00"/>
    <s v="Production Technician I"/>
    <s v="Anthony Diaz"/>
    <x v="3"/>
    <x v="0"/>
    <s v="Part-Time"/>
    <s v="Zone A"/>
    <s v="Full-Time"/>
    <s v="Resignation"/>
    <s v="Always agree room animal drug."/>
    <x v="0"/>
    <s v="Field Operations"/>
  </r>
  <r>
    <n v="1869"/>
    <s v="Salma Blackw"/>
    <d v="2019-11-11T00:00:00"/>
    <d v="2024-11-11T00:00:00"/>
    <s v="Production Technician I"/>
    <s v="Robert Adams"/>
    <x v="9"/>
    <x v="0"/>
    <s v="Part-Time"/>
    <s v="Zone C"/>
    <s v="Temporary"/>
    <s v="Unknown"/>
    <m/>
    <x v="0"/>
    <s v="Catv"/>
  </r>
  <r>
    <n v="1870"/>
    <s v="Shelby Frazie"/>
    <d v="2022-10-04T00:00:00"/>
    <d v="2024-11-11T00:00:00"/>
    <s v="Production Technician I"/>
    <s v="Steven Reid"/>
    <x v="5"/>
    <x v="0"/>
    <s v="Contract"/>
    <s v="Zone B"/>
    <s v="Full-Time"/>
    <s v="Unknown"/>
    <m/>
    <x v="0"/>
    <s v="Engineers"/>
  </r>
  <r>
    <n v="1871"/>
    <s v="Lindsay Becker"/>
    <d v="2021-08-23T00:00:00"/>
    <d v="2024-11-11T00:00:00"/>
    <s v="Production Technician I"/>
    <s v="Andrew Calderon"/>
    <x v="6"/>
    <x v="0"/>
    <s v="Contract"/>
    <s v="Zone C"/>
    <s v="Full-Time"/>
    <s v="Unknown"/>
    <m/>
    <x v="0"/>
    <s v="Wireline Construction"/>
  </r>
  <r>
    <n v="1872"/>
    <s v="Reyna Goo"/>
    <d v="2022-12-05T00:00:00"/>
    <d v="2023-06-18T00:00:00"/>
    <s v="Production Technician I"/>
    <s v="Andrew Ball"/>
    <x v="2"/>
    <x v="0"/>
    <s v="Full-Time"/>
    <s v="Zone B"/>
    <s v="Temporary"/>
    <s v="Retirement"/>
    <s v="General nature open."/>
    <x v="0"/>
    <s v="Field Operations"/>
  </r>
  <r>
    <n v="1873"/>
    <s v="Nathalie Rivera"/>
    <d v="2019-07-20T00:00:00"/>
    <d v="2019-08-28T00:00:00"/>
    <s v="Production Technician II"/>
    <s v="Christine Larson"/>
    <x v="4"/>
    <x v="0"/>
    <s v="Contract"/>
    <s v="Zone C"/>
    <s v="Temporary"/>
    <s v="Involuntary"/>
    <s v="Art professional rather move explain."/>
    <x v="0"/>
    <s v="Engineers"/>
  </r>
  <r>
    <n v="1874"/>
    <s v="Saniyah Schroe"/>
    <d v="2021-11-05T00:00:00"/>
    <d v="2024-11-11T00:00:00"/>
    <s v="Production Technician II"/>
    <s v="Brenda Thompson"/>
    <x v="0"/>
    <x v="0"/>
    <s v="Full-Time"/>
    <s v="Zone B"/>
    <s v="Part-Time"/>
    <s v="Unknown"/>
    <m/>
    <x v="0"/>
    <s v="Technology / It"/>
  </r>
  <r>
    <n v="1875"/>
    <s v="Taylor Man"/>
    <d v="2021-01-04T00:00:00"/>
    <d v="2023-03-04T00:00:00"/>
    <s v="Production Technician II"/>
    <s v="Patricia Robbins"/>
    <x v="1"/>
    <x v="2"/>
    <s v="Full-Time"/>
    <s v="Zone C"/>
    <s v="Full-Time"/>
    <s v="Involuntary"/>
    <s v="Young finally can fact."/>
    <x v="0"/>
    <s v="General - Con"/>
  </r>
  <r>
    <n v="1876"/>
    <s v="Rylee Steven"/>
    <d v="2022-10-14T00:00:00"/>
    <d v="2023-03-02T00:00:00"/>
    <s v="Production Technician II"/>
    <s v="Terry Stevens"/>
    <x v="8"/>
    <x v="3"/>
    <s v="Full-Time"/>
    <s v="Zone A"/>
    <s v="Part-Time"/>
    <s v="Resignation"/>
    <s v="Sound modern feel special me fish produce."/>
    <x v="0"/>
    <s v="Field Operations"/>
  </r>
  <r>
    <n v="1877"/>
    <s v="Waylon Pennin"/>
    <d v="2021-10-30T00:00:00"/>
    <d v="2024-11-11T00:00:00"/>
    <s v="Production Technician II"/>
    <s v="Rachel Paul"/>
    <x v="6"/>
    <x v="0"/>
    <s v="Part-Time"/>
    <s v="Zone A"/>
    <s v="Full-Time"/>
    <s v="Unknown"/>
    <m/>
    <x v="0"/>
    <s v="General - Con"/>
  </r>
  <r>
    <n v="1878"/>
    <s v="Kobe Crosby"/>
    <d v="2022-10-02T00:00:00"/>
    <d v="2023-06-28T00:00:00"/>
    <s v="Production Technician I"/>
    <s v="Elizabeth Miller"/>
    <x v="5"/>
    <x v="0"/>
    <s v="Part-Time"/>
    <s v="Zone B"/>
    <s v="Part-Time"/>
    <s v="Voluntary"/>
    <s v="Toward situation politics."/>
    <x v="0"/>
    <s v="Splicing"/>
  </r>
  <r>
    <n v="1879"/>
    <s v="Carmen Davids"/>
    <d v="2018-11-25T00:00:00"/>
    <d v="2020-06-14T00:00:00"/>
    <s v="Production Technician I"/>
    <s v="David Vasquez"/>
    <x v="4"/>
    <x v="2"/>
    <s v="Part-Time"/>
    <s v="Zone B"/>
    <s v="Temporary"/>
    <s v="Involuntary"/>
    <s v="Key real fill never sing feeling."/>
    <x v="0"/>
    <s v="Engineers"/>
  </r>
  <r>
    <n v="1880"/>
    <s v="Sidney Mora"/>
    <d v="2021-07-09T00:00:00"/>
    <d v="2023-01-28T00:00:00"/>
    <s v="Production Technician I"/>
    <s v="Alexandra Rice"/>
    <x v="0"/>
    <x v="2"/>
    <s v="Full-Time"/>
    <s v="Zone A"/>
    <s v="Full-Time"/>
    <s v="Voluntary"/>
    <s v="Within direction court hope security stuff early."/>
    <x v="0"/>
    <s v="Project Management - Con"/>
  </r>
  <r>
    <n v="1881"/>
    <s v="Alena Bonill"/>
    <d v="2019-05-01T00:00:00"/>
    <d v="2024-11-11T00:00:00"/>
    <s v="Production Technician I"/>
    <s v="Thomas Lee"/>
    <x v="1"/>
    <x v="0"/>
    <s v="Full-Time"/>
    <s v="Zone B"/>
    <s v="Part-Time"/>
    <s v="Unknown"/>
    <m/>
    <x v="0"/>
    <s v="Field Operations"/>
  </r>
  <r>
    <n v="1882"/>
    <s v="Baron Lun"/>
    <d v="2021-11-09T00:00:00"/>
    <d v="2023-01-13T00:00:00"/>
    <s v="Production Technician I"/>
    <s v="Christina Burgess"/>
    <x v="8"/>
    <x v="0"/>
    <s v="Full-Time"/>
    <s v="Zone A"/>
    <s v="Part-Time"/>
    <s v="Retirement"/>
    <s v="List try partner four tax."/>
    <x v="0"/>
    <s v="Fielders"/>
  </r>
  <r>
    <n v="1883"/>
    <s v="Giselle Butler"/>
    <d v="2018-08-27T00:00:00"/>
    <d v="2019-03-23T00:00:00"/>
    <s v="Production Technician I"/>
    <s v="Regina Goodwin"/>
    <x v="6"/>
    <x v="0"/>
    <s v="Full-Time"/>
    <s v="Zone B"/>
    <s v="Temporary"/>
    <s v="Voluntary"/>
    <s v="Unit computer what age career."/>
    <x v="0"/>
    <s v="Project Management - Con"/>
  </r>
  <r>
    <n v="1884"/>
    <s v="Sophie Horn"/>
    <d v="2019-03-16T00:00:00"/>
    <d v="2024-11-11T00:00:00"/>
    <s v="Production Technician I"/>
    <s v="Alicia Gonzalez"/>
    <x v="2"/>
    <x v="0"/>
    <s v="Part-Time"/>
    <s v="Zone C"/>
    <s v="Part-Time"/>
    <s v="Unknown"/>
    <m/>
    <x v="0"/>
    <s v="General - Eng"/>
  </r>
  <r>
    <n v="1885"/>
    <s v="Jabari Guerre"/>
    <d v="2022-01-07T00:00:00"/>
    <d v="2024-11-11T00:00:00"/>
    <s v="Production Technician I"/>
    <s v="Peter Giles"/>
    <x v="9"/>
    <x v="0"/>
    <s v="Contract"/>
    <s v="Zone B"/>
    <s v="Full-Time"/>
    <s v="Unknown"/>
    <m/>
    <x v="0"/>
    <s v="General - Con"/>
  </r>
  <r>
    <n v="1886"/>
    <s v="Ahmed Montgo"/>
    <d v="2022-10-04T00:00:00"/>
    <d v="2023-03-05T00:00:00"/>
    <s v="Production Technician I"/>
    <s v="Daniel Guerra"/>
    <x v="7"/>
    <x v="0"/>
    <s v="Contract"/>
    <s v="Zone A"/>
    <s v="Temporary"/>
    <s v="Involuntary"/>
    <s v="Amount establish away part."/>
    <x v="0"/>
    <s v="Executive"/>
  </r>
  <r>
    <n v="1887"/>
    <s v="Esther Spears"/>
    <d v="2022-03-23T00:00:00"/>
    <d v="2024-11-11T00:00:00"/>
    <s v="Production Technician I"/>
    <s v="Ashley Clark"/>
    <x v="3"/>
    <x v="0"/>
    <s v="Full-Time"/>
    <s v="Zone C"/>
    <s v="Full-Time"/>
    <s v="Unknown"/>
    <m/>
    <x v="0"/>
    <s v="Field Operations"/>
  </r>
  <r>
    <n v="1888"/>
    <s v="Darian Wal"/>
    <d v="2020-05-05T00:00:00"/>
    <d v="2023-07-25T00:00:00"/>
    <s v="Production Technician I"/>
    <s v="Veronica Murphy"/>
    <x v="5"/>
    <x v="0"/>
    <s v="Full-Time"/>
    <s v="Zone B"/>
    <s v="Temporary"/>
    <s v="Voluntary"/>
    <s v="History follow budget forget instead mind."/>
    <x v="0"/>
    <s v="Engineers"/>
  </r>
  <r>
    <n v="1889"/>
    <s v="Kaleb Col"/>
    <d v="2020-11-23T00:00:00"/>
    <d v="2024-11-11T00:00:00"/>
    <s v="Production Technician I"/>
    <s v="Kelsey Thompson"/>
    <x v="9"/>
    <x v="0"/>
    <s v="Contract"/>
    <s v="Zone B"/>
    <s v="Temporary"/>
    <s v="Unknown"/>
    <m/>
    <x v="0"/>
    <s v="General - Con"/>
  </r>
  <r>
    <n v="1890"/>
    <s v="Anthony Terrel"/>
    <d v="2022-03-28T00:00:00"/>
    <d v="2024-11-11T00:00:00"/>
    <s v="Production Technician I"/>
    <s v="Cole Johns"/>
    <x v="5"/>
    <x v="0"/>
    <s v="Contract"/>
    <s v="Zone B"/>
    <s v="Full-Time"/>
    <s v="Unknown"/>
    <m/>
    <x v="0"/>
    <s v="Splicing"/>
  </r>
  <r>
    <n v="1891"/>
    <s v="William Dougla"/>
    <d v="2020-03-25T00:00:00"/>
    <d v="2024-11-11T00:00:00"/>
    <s v="Production Technician I"/>
    <s v="Wendy Elliott"/>
    <x v="6"/>
    <x v="0"/>
    <s v="Full-Time"/>
    <s v="Zone C"/>
    <s v="Full-Time"/>
    <s v="Unknown"/>
    <m/>
    <x v="0"/>
    <s v="Aerial"/>
  </r>
  <r>
    <n v="1892"/>
    <s v="Saniya Buc"/>
    <d v="2018-08-07T00:00:00"/>
    <d v="2024-11-11T00:00:00"/>
    <s v="Production Technician II"/>
    <s v="Nicholas Anderson"/>
    <x v="3"/>
    <x v="0"/>
    <s v="Contract"/>
    <s v="Zone A"/>
    <s v="Temporary"/>
    <s v="Unknown"/>
    <m/>
    <x v="0"/>
    <s v="Aerial"/>
  </r>
  <r>
    <n v="1893"/>
    <s v="Kristopher Owe"/>
    <d v="2020-02-11T00:00:00"/>
    <d v="2024-11-11T00:00:00"/>
    <s v="Production Technician II"/>
    <s v="Darryl Scott"/>
    <x v="4"/>
    <x v="0"/>
    <s v="Contract"/>
    <s v="Zone A"/>
    <s v="Full-Time"/>
    <s v="Unknown"/>
    <m/>
    <x v="0"/>
    <s v="General - Con"/>
  </r>
  <r>
    <n v="1894"/>
    <s v="Hadley Tapi"/>
    <d v="2023-01-01T00:00:00"/>
    <d v="2024-11-11T00:00:00"/>
    <s v="Production Technician II"/>
    <s v="Clayton Wilson"/>
    <x v="0"/>
    <x v="0"/>
    <s v="Full-Time"/>
    <s v="Zone A"/>
    <s v="Full-Time"/>
    <s v="Unknown"/>
    <m/>
    <x v="0"/>
    <s v="Field Operations"/>
  </r>
  <r>
    <n v="1895"/>
    <s v="Lillie Bus"/>
    <d v="2022-12-07T00:00:00"/>
    <d v="2024-11-11T00:00:00"/>
    <s v="Production Technician II"/>
    <s v="Phillip Fernandez"/>
    <x v="1"/>
    <x v="0"/>
    <s v="Part-Time"/>
    <s v="Zone A"/>
    <s v="Part-Time"/>
    <s v="Unknown"/>
    <m/>
    <x v="0"/>
    <s v="Wireline Construction"/>
  </r>
  <r>
    <n v="1896"/>
    <s v="Lamont Coo"/>
    <d v="2023-03-13T00:00:00"/>
    <d v="2024-11-11T00:00:00"/>
    <s v="Production Technician II"/>
    <s v="Joshua Tapia"/>
    <x v="8"/>
    <x v="0"/>
    <s v="Full-Time"/>
    <s v="Zone A"/>
    <s v="Part-Time"/>
    <s v="Unknown"/>
    <m/>
    <x v="0"/>
    <s v="Engineers"/>
  </r>
  <r>
    <n v="1897"/>
    <s v="Danna Rollin"/>
    <d v="2021-11-14T00:00:00"/>
    <d v="2024-11-11T00:00:00"/>
    <s v="Production Technician II"/>
    <s v="Lauren Wilson"/>
    <x v="6"/>
    <x v="0"/>
    <s v="Full-Time"/>
    <s v="Zone C"/>
    <s v="Temporary"/>
    <s v="Unknown"/>
    <m/>
    <x v="0"/>
    <s v="Field Operations"/>
  </r>
  <r>
    <n v="1898"/>
    <s v="Shaun Velazq"/>
    <d v="2019-06-05T00:00:00"/>
    <d v="2020-10-20T00:00:00"/>
    <s v="Production Technician I"/>
    <s v="Benjamin Lang"/>
    <x v="8"/>
    <x v="0"/>
    <s v="Full-Time"/>
    <s v="Zone C"/>
    <s v="Temporary"/>
    <s v="Voluntary"/>
    <s v="Benefit avoid fill begin any individual thousand."/>
    <x v="0"/>
    <s v="Field Operations"/>
  </r>
  <r>
    <n v="1899"/>
    <s v="Kolton Duarte"/>
    <d v="2020-12-12T00:00:00"/>
    <d v="2023-05-28T00:00:00"/>
    <s v="Production Technician I"/>
    <s v="Ashley Cannon"/>
    <x v="3"/>
    <x v="0"/>
    <s v="Contract"/>
    <s v="Zone C"/>
    <s v="Full-Time"/>
    <s v="Retirement"/>
    <s v="Occur tough thousand on recent."/>
    <x v="0"/>
    <s v="Field Operations"/>
  </r>
  <r>
    <n v="1900"/>
    <s v="Jonas Brau"/>
    <d v="2020-04-06T00:00:00"/>
    <d v="2024-11-11T00:00:00"/>
    <s v="Production Technician I"/>
    <s v="Lauren Thompson"/>
    <x v="9"/>
    <x v="0"/>
    <s v="Full-Time"/>
    <s v="Zone B"/>
    <s v="Full-Time"/>
    <s v="Unknown"/>
    <m/>
    <x v="0"/>
    <s v="General - Con"/>
  </r>
  <r>
    <n v="1901"/>
    <s v="Meadow How"/>
    <d v="2023-01-30T00:00:00"/>
    <d v="2024-11-11T00:00:00"/>
    <s v="Production Technician I"/>
    <s v="Diana Cox"/>
    <x v="5"/>
    <x v="0"/>
    <s v="Full-Time"/>
    <s v="Zone B"/>
    <s v="Full-Time"/>
    <s v="Unknown"/>
    <m/>
    <x v="0"/>
    <s v="Engineers"/>
  </r>
  <r>
    <n v="1902"/>
    <s v="Sarahi Raymon"/>
    <d v="2020-09-08T00:00:00"/>
    <d v="2022-09-19T00:00:00"/>
    <s v="Production Technician I"/>
    <s v="Samantha Hester"/>
    <x v="6"/>
    <x v="0"/>
    <s v="Full-Time"/>
    <s v="Zone A"/>
    <s v="Temporary"/>
    <s v="Retirement"/>
    <s v="Brother a billion wife watch south."/>
    <x v="0"/>
    <s v="Engineers"/>
  </r>
  <r>
    <n v="1903"/>
    <s v="Taylor Wiggin"/>
    <d v="2020-12-14T00:00:00"/>
    <d v="2021-12-07T00:00:00"/>
    <s v="Production Technician I"/>
    <s v="Roger Lynch"/>
    <x v="2"/>
    <x v="0"/>
    <s v="Part-Time"/>
    <s v="Zone C"/>
    <s v="Part-Time"/>
    <s v="Resignation"/>
    <s v="Can ahead cell in most generation reduce."/>
    <x v="0"/>
    <s v="Field Operations"/>
  </r>
  <r>
    <n v="1904"/>
    <s v="Ezra Zhan"/>
    <d v="2022-11-07T00:00:00"/>
    <d v="2024-11-11T00:00:00"/>
    <s v="Production Technician I"/>
    <s v="Brenda Rodriguez"/>
    <x v="4"/>
    <x v="0"/>
    <s v="Contract"/>
    <s v="Zone C"/>
    <s v="Part-Time"/>
    <s v="Unknown"/>
    <m/>
    <x v="0"/>
    <s v="General - Con"/>
  </r>
  <r>
    <n v="1905"/>
    <s v="Sonia Chun"/>
    <d v="2022-04-06T00:00:00"/>
    <d v="2024-11-11T00:00:00"/>
    <s v="Production Technician I"/>
    <s v="Sean Moon"/>
    <x v="0"/>
    <x v="0"/>
    <s v="Part-Time"/>
    <s v="Zone B"/>
    <s v="Temporary"/>
    <s v="Unknown"/>
    <m/>
    <x v="0"/>
    <s v="Wireline Construction"/>
  </r>
  <r>
    <n v="1906"/>
    <s v="Bryce Mill"/>
    <d v="2021-02-22T00:00:00"/>
    <d v="2024-11-11T00:00:00"/>
    <s v="Production Technician I"/>
    <s v="Holly Hudson"/>
    <x v="7"/>
    <x v="0"/>
    <s v="Part-Time"/>
    <s v="Zone B"/>
    <s v="Full-Time"/>
    <s v="Unknown"/>
    <m/>
    <x v="0"/>
    <s v="Field Operations"/>
  </r>
  <r>
    <n v="1907"/>
    <s v="Wade Wiggin"/>
    <d v="2022-05-16T00:00:00"/>
    <d v="2024-11-11T00:00:00"/>
    <s v="Production Technician I"/>
    <s v="Charles Allen"/>
    <x v="1"/>
    <x v="0"/>
    <s v="Full-Time"/>
    <s v="Zone C"/>
    <s v="Part-Time"/>
    <s v="Unknown"/>
    <m/>
    <x v="0"/>
    <s v="Field Operations"/>
  </r>
  <r>
    <n v="1908"/>
    <s v="Selina Gonzal"/>
    <d v="2020-01-18T00:00:00"/>
    <d v="2024-11-11T00:00:00"/>
    <s v="Production Technician I"/>
    <s v="Bonnie Hardin"/>
    <x v="8"/>
    <x v="0"/>
    <s v="Contract"/>
    <s v="Zone B"/>
    <s v="Part-Time"/>
    <s v="Unknown"/>
    <m/>
    <x v="0"/>
    <s v="Field Operations"/>
  </r>
  <r>
    <n v="1909"/>
    <s v="Tyree Parson"/>
    <d v="2021-10-21T00:00:00"/>
    <d v="2024-11-11T00:00:00"/>
    <s v="Production Technician I"/>
    <s v="Heather Michael"/>
    <x v="3"/>
    <x v="0"/>
    <s v="Full-Time"/>
    <s v="Zone A"/>
    <s v="Part-Time"/>
    <s v="Unknown"/>
    <m/>
    <x v="0"/>
    <s v="General - Con"/>
  </r>
  <r>
    <n v="1910"/>
    <s v="Adrian Murray"/>
    <d v="2019-01-05T00:00:00"/>
    <d v="2024-11-11T00:00:00"/>
    <s v="Production Technician I"/>
    <s v="Jose Gomez"/>
    <x v="9"/>
    <x v="0"/>
    <s v="Full-Time"/>
    <s v="Zone C"/>
    <s v="Full-Time"/>
    <s v="Unknown"/>
    <m/>
    <x v="0"/>
    <s v="General - Eng"/>
  </r>
  <r>
    <n v="1911"/>
    <s v="Kael Fisher"/>
    <d v="2021-01-24T00:00:00"/>
    <d v="2022-01-27T00:00:00"/>
    <s v="Production Technician I"/>
    <s v="Angela Bailey"/>
    <x v="5"/>
    <x v="2"/>
    <s v="Part-Time"/>
    <s v="Zone B"/>
    <s v="Temporary"/>
    <s v="Resignation"/>
    <s v="Human box wish natural student staff."/>
    <x v="0"/>
    <s v="Wireline Construction"/>
  </r>
  <r>
    <n v="1912"/>
    <s v="Erica French"/>
    <d v="2020-03-06T00:00:00"/>
    <d v="2021-03-06T00:00:00"/>
    <s v="Production Technician II"/>
    <s v="Brett Sims"/>
    <x v="3"/>
    <x v="0"/>
    <s v="Part-Time"/>
    <s v="Zone B"/>
    <s v="Temporary"/>
    <s v="Retirement"/>
    <s v="Here relationship possible purpose instead."/>
    <x v="0"/>
    <s v="Engineers"/>
  </r>
  <r>
    <n v="1913"/>
    <s v="Damaris Onea"/>
    <d v="2022-11-19T00:00:00"/>
    <d v="2023-02-15T00:00:00"/>
    <s v="Production Technician II"/>
    <s v="Natalie Johnson"/>
    <x v="9"/>
    <x v="2"/>
    <s v="Full-Time"/>
    <s v="Zone B"/>
    <s v="Full-Time"/>
    <s v="Involuntary"/>
    <s v="Fine many herself field method draw learn."/>
    <x v="0"/>
    <s v="General - Con"/>
  </r>
  <r>
    <n v="1914"/>
    <s v="Rebecca Crai"/>
    <d v="2019-03-15T00:00:00"/>
    <d v="2019-10-02T00:00:00"/>
    <s v="Production Technician II"/>
    <s v="Deanna Freeman"/>
    <x v="5"/>
    <x v="2"/>
    <s v="Part-Time"/>
    <s v="Zone B"/>
    <s v="Full-Time"/>
    <s v="Resignation"/>
    <s v="Scene receive customer way medical way itself."/>
    <x v="0"/>
    <s v="Engineers"/>
  </r>
  <r>
    <n v="1915"/>
    <s v="Carley Waters"/>
    <d v="2023-05-11T00:00:00"/>
    <d v="2023-07-05T00:00:00"/>
    <s v="Production Technician II"/>
    <s v="Mary Todd"/>
    <x v="6"/>
    <x v="3"/>
    <s v="Part-Time"/>
    <s v="Zone B"/>
    <s v="Temporary"/>
    <s v="Voluntary"/>
    <s v="Rate pick despite too happy."/>
    <x v="0"/>
    <s v="General - Con"/>
  </r>
  <r>
    <n v="1916"/>
    <s v="Kadyn Harris"/>
    <d v="2022-02-05T00:00:00"/>
    <d v="2023-02-07T00:00:00"/>
    <s v="Production Technician II"/>
    <s v="Kevin Perkins"/>
    <x v="2"/>
    <x v="3"/>
    <s v="Full-Time"/>
    <s v="Zone A"/>
    <s v="Full-Time"/>
    <s v="Involuntary"/>
    <s v="Shake hold standard team seat word."/>
    <x v="0"/>
    <s v="General - Con"/>
  </r>
  <r>
    <n v="1917"/>
    <s v="Megan Huan"/>
    <d v="2019-05-29T00:00:00"/>
    <d v="2024-11-11T00:00:00"/>
    <s v="Production Technician I"/>
    <s v="Joseph Bryant"/>
    <x v="1"/>
    <x v="0"/>
    <s v="Contract"/>
    <s v="Zone B"/>
    <s v="Full-Time"/>
    <s v="Unknown"/>
    <m/>
    <x v="0"/>
    <s v="General - Eng"/>
  </r>
  <r>
    <n v="1918"/>
    <s v="Callum Blai"/>
    <d v="2023-01-09T00:00:00"/>
    <d v="2023-03-14T00:00:00"/>
    <s v="Production Technician I"/>
    <s v="Kayla Shelton"/>
    <x v="8"/>
    <x v="0"/>
    <s v="Contract"/>
    <s v="Zone B"/>
    <s v="Temporary"/>
    <s v="Involuntary"/>
    <s v="Talk beyond year seven."/>
    <x v="0"/>
    <s v="Field Operations"/>
  </r>
  <r>
    <n v="1919"/>
    <s v="Emilie Donald"/>
    <d v="2022-05-01T00:00:00"/>
    <d v="2022-11-21T00:00:00"/>
    <s v="Production Technician I"/>
    <s v="Dylan Foster"/>
    <x v="3"/>
    <x v="2"/>
    <s v="Contract"/>
    <s v="Zone A"/>
    <s v="Full-Time"/>
    <s v="Involuntary"/>
    <s v="Man mean daughter best quite guess."/>
    <x v="0"/>
    <s v="Shop (Fleet)"/>
  </r>
  <r>
    <n v="1920"/>
    <s v="Darius Duk"/>
    <d v="2021-01-26T00:00:00"/>
    <d v="2021-08-06T00:00:00"/>
    <s v="Production Technician I"/>
    <s v="Mary Morgan"/>
    <x v="9"/>
    <x v="2"/>
    <s v="Full-Time"/>
    <s v="Zone B"/>
    <s v="Full-Time"/>
    <s v="Retirement"/>
    <s v="Avoid song interview them class."/>
    <x v="0"/>
    <s v="Field Operations"/>
  </r>
  <r>
    <n v="1921"/>
    <s v="Kenya Decker"/>
    <d v="2021-09-06T00:00:00"/>
    <d v="2023-07-02T00:00:00"/>
    <s v="Production Technician I"/>
    <s v="Danny Howard"/>
    <x v="5"/>
    <x v="0"/>
    <s v="Contract"/>
    <s v="Zone C"/>
    <s v="Full-Time"/>
    <s v="Voluntary"/>
    <s v="Member space player."/>
    <x v="0"/>
    <s v="Engineers"/>
  </r>
  <r>
    <n v="1922"/>
    <s v="Tyrese Sloa"/>
    <d v="2020-07-29T00:00:00"/>
    <d v="2024-11-11T00:00:00"/>
    <s v="Production Technician I"/>
    <s v="Lisa Morrison"/>
    <x v="6"/>
    <x v="0"/>
    <s v="Full-Time"/>
    <s v="Zone A"/>
    <s v="Part-Time"/>
    <s v="Unknown"/>
    <m/>
    <x v="0"/>
    <s v="General - Con"/>
  </r>
  <r>
    <n v="1923"/>
    <s v="Giana Roac"/>
    <d v="2023-03-31T00:00:00"/>
    <d v="2023-04-30T00:00:00"/>
    <s v="Production Technician I"/>
    <s v="John Adams"/>
    <x v="2"/>
    <x v="0"/>
    <s v="Full-Time"/>
    <s v="Zone B"/>
    <s v="Full-Time"/>
    <s v="Involuntary"/>
    <s v="Officer thus service."/>
    <x v="0"/>
    <s v="People Services"/>
  </r>
  <r>
    <n v="1924"/>
    <s v="Teagan Swanso"/>
    <d v="2023-05-16T00:00:00"/>
    <d v="2023-05-29T00:00:00"/>
    <s v="Production Technician I"/>
    <s v="Derek Thompson"/>
    <x v="4"/>
    <x v="0"/>
    <s v="Part-Time"/>
    <s v="Zone B"/>
    <s v="Full-Time"/>
    <s v="Voluntary"/>
    <s v="More sure call best."/>
    <x v="0"/>
    <s v="Field Operations"/>
  </r>
  <r>
    <n v="1925"/>
    <s v="Jerome Fische"/>
    <d v="2023-04-29T00:00:00"/>
    <d v="2023-07-07T00:00:00"/>
    <s v="Production Technician I"/>
    <s v="Jason Kelly"/>
    <x v="0"/>
    <x v="0"/>
    <s v="Contract"/>
    <s v="Zone B"/>
    <s v="Full-Time"/>
    <s v="Voluntary"/>
    <s v="Gun better when. Ok suddenly certain seat."/>
    <x v="0"/>
    <s v="Splicing"/>
  </r>
  <r>
    <n v="1926"/>
    <s v="Grayson Presto"/>
    <d v="2019-11-27T00:00:00"/>
    <d v="2024-11-11T00:00:00"/>
    <s v="Production Technician I"/>
    <s v="Cheryl Anderson"/>
    <x v="7"/>
    <x v="0"/>
    <s v="Contract"/>
    <s v="Zone A"/>
    <s v="Temporary"/>
    <s v="Unknown"/>
    <m/>
    <x v="0"/>
    <s v="Field Operations"/>
  </r>
  <r>
    <n v="1927"/>
    <s v="Turner Bradle"/>
    <d v="2022-11-03T00:00:00"/>
    <d v="2023-04-02T00:00:00"/>
    <s v="Production Technician I"/>
    <s v="Jeffrey Peters"/>
    <x v="1"/>
    <x v="0"/>
    <s v="Full-Time"/>
    <s v="Zone C"/>
    <s v="Full-Time"/>
    <s v="Involuntary"/>
    <s v="Explain put must."/>
    <x v="0"/>
    <s v="Field Operations"/>
  </r>
  <r>
    <n v="1928"/>
    <s v="Elvis Daniel"/>
    <d v="2022-08-08T00:00:00"/>
    <d v="2024-11-11T00:00:00"/>
    <s v="Production Technician I"/>
    <s v="Cindy Phillips"/>
    <x v="8"/>
    <x v="0"/>
    <s v="Full-Time"/>
    <s v="Zone A"/>
    <s v="Part-Time"/>
    <s v="Unknown"/>
    <m/>
    <x v="0"/>
    <s v="General - Con"/>
  </r>
  <r>
    <n v="1929"/>
    <s v="Rose Travis"/>
    <d v="2023-07-27T00:00:00"/>
    <d v="2024-11-11T00:00:00"/>
    <s v="Production Technician I"/>
    <s v="James Lee"/>
    <x v="3"/>
    <x v="0"/>
    <s v="Contract"/>
    <s v="Zone A"/>
    <s v="Full-Time"/>
    <s v="Unknown"/>
    <m/>
    <x v="0"/>
    <s v="Field Operations"/>
  </r>
  <r>
    <n v="1930"/>
    <s v="Frank Willia"/>
    <d v="2023-07-15T00:00:00"/>
    <d v="2024-11-11T00:00:00"/>
    <s v="Production Technician I"/>
    <s v="Kelly Vaughn"/>
    <x v="9"/>
    <x v="0"/>
    <s v="Full-Time"/>
    <s v="Zone C"/>
    <s v="Temporary"/>
    <s v="Unknown"/>
    <m/>
    <x v="0"/>
    <s v="General - Con"/>
  </r>
  <r>
    <n v="1931"/>
    <s v="Yurem Donova"/>
    <d v="2022-11-09T00:00:00"/>
    <d v="2024-11-11T00:00:00"/>
    <s v="Production Technician I"/>
    <s v="Donna Jones"/>
    <x v="5"/>
    <x v="0"/>
    <s v="Full-Time"/>
    <s v="Zone B"/>
    <s v="Temporary"/>
    <s v="Unknown"/>
    <m/>
    <x v="0"/>
    <s v="Fielders"/>
  </r>
  <r>
    <n v="1932"/>
    <s v="John Smit"/>
    <d v="2019-12-24T00:00:00"/>
    <d v="2022-06-12T00:00:00"/>
    <s v="Sales Manager"/>
    <s v="Emily Gaines"/>
    <x v="4"/>
    <x v="0"/>
    <s v="Full-Time"/>
    <s v="Zone A"/>
    <s v="Temporary"/>
    <s v="Voluntary"/>
    <s v="Ok glass media learn grow."/>
    <x v="1"/>
    <s v="General - Sga"/>
  </r>
  <r>
    <n v="1933"/>
    <s v="Lynn Daneau"/>
    <d v="2019-03-08T00:00:00"/>
    <d v="2024-11-11T00:00:00"/>
    <s v="Sales Manager"/>
    <s v="Laura Smith"/>
    <x v="6"/>
    <x v="0"/>
    <s v="Contract"/>
    <s v="Zone C"/>
    <s v="Part-Time"/>
    <s v="Unknown"/>
    <m/>
    <x v="1"/>
    <s v="Aerial"/>
  </r>
  <r>
    <n v="1934"/>
    <s v="Donysha Kampew"/>
    <d v="2019-06-25T00:00:00"/>
    <d v="2020-10-04T00:00:00"/>
    <s v="Sales Manager"/>
    <s v="Steve Grant"/>
    <x v="5"/>
    <x v="2"/>
    <s v="Contract"/>
    <s v="Zone B"/>
    <s v="Full-Time"/>
    <s v="Voluntary"/>
    <s v="Baby still now positive traditional head while."/>
    <x v="1"/>
    <s v="General - Eng"/>
  </r>
  <r>
    <n v="1935"/>
    <s v="Jordin Lozano"/>
    <d v="2019-01-03T00:00:00"/>
    <d v="2024-11-11T00:00:00"/>
    <s v="Production Technician II"/>
    <s v="Brent Hickman"/>
    <x v="3"/>
    <x v="0"/>
    <s v="Part-Time"/>
    <s v="Zone A"/>
    <s v="Temporary"/>
    <s v="Unknown"/>
    <m/>
    <x v="1"/>
    <s v="Yard (Material Handling)"/>
  </r>
  <r>
    <n v="1936"/>
    <s v="Ronald Gros"/>
    <d v="2023-02-02T00:00:00"/>
    <d v="2024-11-11T00:00:00"/>
    <s v="Production Technician II"/>
    <s v="Mary Weber"/>
    <x v="4"/>
    <x v="0"/>
    <s v="Full-Time"/>
    <s v="Zone B"/>
    <s v="Part-Time"/>
    <s v="Unknown"/>
    <m/>
    <x v="1"/>
    <s v="Field Operations"/>
  </r>
  <r>
    <n v="1937"/>
    <s v="Maryjane Cho"/>
    <d v="2022-03-30T00:00:00"/>
    <d v="2023-01-30T00:00:00"/>
    <s v="Production Technician II"/>
    <s v="Kayla Peterson"/>
    <x v="0"/>
    <x v="2"/>
    <s v="Full-Time"/>
    <s v="Zone A"/>
    <s v="Temporary"/>
    <s v="Involuntary"/>
    <s v="Decide prevent town important front."/>
    <x v="1"/>
    <s v="Engineers"/>
  </r>
  <r>
    <n v="1938"/>
    <s v="Madalynn Yate"/>
    <d v="2020-03-23T00:00:00"/>
    <d v="2024-11-11T00:00:00"/>
    <s v="Production Technician II"/>
    <s v="Donna Gonzalez"/>
    <x v="3"/>
    <x v="0"/>
    <s v="Part-Time"/>
    <s v="Zone A"/>
    <s v="Full-Time"/>
    <s v="Unknown"/>
    <m/>
    <x v="1"/>
    <s v="Splicing"/>
  </r>
  <r>
    <n v="1939"/>
    <s v="Angelina Pec"/>
    <d v="2019-06-06T00:00:00"/>
    <d v="2024-11-11T00:00:00"/>
    <s v="Production Technician II"/>
    <s v="Michele Riddle"/>
    <x v="9"/>
    <x v="0"/>
    <s v="Contract"/>
    <s v="Zone C"/>
    <s v="Temporary"/>
    <s v="Unknown"/>
    <m/>
    <x v="1"/>
    <s v="Field Operations"/>
  </r>
  <r>
    <n v="1940"/>
    <s v="Dario Sha"/>
    <d v="2023-05-28T00:00:00"/>
    <d v="2024-11-11T00:00:00"/>
    <s v="Production Technician II"/>
    <s v="Stephanie Kerr"/>
    <x v="3"/>
    <x v="0"/>
    <s v="Contract"/>
    <s v="Zone A"/>
    <s v="Temporary"/>
    <s v="Unknown"/>
    <m/>
    <x v="1"/>
    <s v="Engineers"/>
  </r>
  <r>
    <n v="1941"/>
    <s v="Deven Frazie"/>
    <d v="2021-02-03T00:00:00"/>
    <d v="2024-11-11T00:00:00"/>
    <s v="Production Technician II"/>
    <s v="Mackenzie Johnston"/>
    <x v="9"/>
    <x v="0"/>
    <s v="Contract"/>
    <s v="Zone A"/>
    <s v="Part-Time"/>
    <s v="Unknown"/>
    <m/>
    <x v="1"/>
    <s v="Engineers"/>
  </r>
  <r>
    <n v="1942"/>
    <s v="Jett Ken"/>
    <d v="2019-07-30T00:00:00"/>
    <d v="2022-11-09T00:00:00"/>
    <s v="Production Technician II"/>
    <s v="William Thompson"/>
    <x v="3"/>
    <x v="2"/>
    <s v="Part-Time"/>
    <s v="Zone A"/>
    <s v="Part-Time"/>
    <s v="Retirement"/>
    <s v="Sense station management factor."/>
    <x v="1"/>
    <s v="Wireline Construction"/>
  </r>
  <r>
    <n v="1943"/>
    <s v="Zander Aguila"/>
    <d v="2022-05-08T00:00:00"/>
    <d v="2022-11-17T00:00:00"/>
    <s v="Production Technician II"/>
    <s v="Timothy Wheeler"/>
    <x v="9"/>
    <x v="2"/>
    <s v="Contract"/>
    <s v="Zone A"/>
    <s v="Part-Time"/>
    <s v="Retirement"/>
    <s v="Table try place week."/>
    <x v="1"/>
    <s v="Shop (Fleet)"/>
  </r>
  <r>
    <n v="1944"/>
    <s v="Alessandro Chavez"/>
    <d v="2020-05-12T00:00:00"/>
    <d v="2024-11-11T00:00:00"/>
    <s v="Production Technician II"/>
    <s v="Steve Macdonald"/>
    <x v="3"/>
    <x v="0"/>
    <s v="Part-Time"/>
    <s v="Zone A"/>
    <s v="Full-Time"/>
    <s v="Unknown"/>
    <m/>
    <x v="1"/>
    <s v="Field Operations"/>
  </r>
  <r>
    <n v="1945"/>
    <s v="Jaxson Brad"/>
    <d v="2019-03-28T00:00:00"/>
    <d v="2022-12-10T00:00:00"/>
    <s v="Sales Manager"/>
    <s v="Christopher Murray DDS"/>
    <x v="3"/>
    <x v="2"/>
    <s v="Full-Time"/>
    <s v="Zone A"/>
    <s v="Temporary"/>
    <s v="Resignation"/>
    <s v="Team brother social realize town."/>
    <x v="1"/>
    <s v="Engineers"/>
  </r>
  <r>
    <n v="1946"/>
    <s v="Giovanni Whitak"/>
    <d v="2019-07-22T00:00:00"/>
    <d v="2024-11-11T00:00:00"/>
    <s v="Production Technician II"/>
    <s v="James Mitchell"/>
    <x v="5"/>
    <x v="0"/>
    <s v="Full-Time"/>
    <s v="Zone A"/>
    <s v="Full-Time"/>
    <s v="Unknown"/>
    <m/>
    <x v="1"/>
    <s v="Aerial"/>
  </r>
  <r>
    <n v="1947"/>
    <s v="Karen Goodma"/>
    <d v="2020-09-17T00:00:00"/>
    <d v="2024-11-11T00:00:00"/>
    <s v="Sales Manager"/>
    <s v="John Chavez"/>
    <x v="8"/>
    <x v="0"/>
    <s v="Part-Time"/>
    <s v="Zone C"/>
    <s v="Temporary"/>
    <s v="Unknown"/>
    <m/>
    <x v="1"/>
    <s v="General - Sga"/>
  </r>
  <r>
    <n v="1948"/>
    <s v="Skyla Lamber"/>
    <d v="2022-07-02T00:00:00"/>
    <d v="2022-08-09T00:00:00"/>
    <s v="Production Technician II"/>
    <s v="Teresa Williamson"/>
    <x v="3"/>
    <x v="2"/>
    <s v="Part-Time"/>
    <s v="Zone B"/>
    <s v="Temporary"/>
    <s v="Retirement"/>
    <s v="Step loss place continue inside."/>
    <x v="1"/>
    <s v="Splicing"/>
  </r>
  <r>
    <n v="1949"/>
    <s v="Ashlynn Duff"/>
    <d v="2019-11-30T00:00:00"/>
    <d v="2024-11-11T00:00:00"/>
    <s v="Sales Manager"/>
    <s v="Kimberly Washington"/>
    <x v="8"/>
    <x v="0"/>
    <s v="Contract"/>
    <s v="Zone A"/>
    <s v="Part-Time"/>
    <s v="Unknown"/>
    <m/>
    <x v="1"/>
    <s v="Field Operations"/>
  </r>
  <r>
    <n v="1950"/>
    <s v="Lilliana Walker"/>
    <d v="2023-07-21T00:00:00"/>
    <d v="2023-07-21T00:00:00"/>
    <s v="Production Technician II"/>
    <s v="Stephanie Anderson"/>
    <x v="3"/>
    <x v="2"/>
    <s v="Contract"/>
    <s v="Zone C"/>
    <s v="Temporary"/>
    <s v="Involuntary"/>
    <s v="Long before return human peace century team."/>
    <x v="0"/>
    <s v="Splicing"/>
  </r>
  <r>
    <n v="1951"/>
    <s v="Lindsay Copela"/>
    <d v="2020-08-26T00:00:00"/>
    <d v="2021-05-30T00:00:00"/>
    <s v="Sales Manager"/>
    <s v="Jeffery Snyder"/>
    <x v="7"/>
    <x v="2"/>
    <s v="Full-Time"/>
    <s v="Zone A"/>
    <s v="Temporary"/>
    <s v="Voluntary"/>
    <s v="Final send three."/>
    <x v="1"/>
    <s v="Aerial"/>
  </r>
  <r>
    <n v="1952"/>
    <s v="Kristin Mccart"/>
    <d v="2020-05-16T00:00:00"/>
    <d v="2024-11-11T00:00:00"/>
    <s v="Sales Manager"/>
    <s v="Abigail Marks"/>
    <x v="3"/>
    <x v="0"/>
    <s v="Full-Time"/>
    <s v="Zone A"/>
    <s v="Full-Time"/>
    <s v="Unknown"/>
    <m/>
    <x v="1"/>
    <s v="Underground"/>
  </r>
  <r>
    <n v="1953"/>
    <s v="Barbara Sutwel"/>
    <d v="2023-04-06T00:00:00"/>
    <d v="2023-05-24T00:00:00"/>
    <s v="Production Technician I"/>
    <s v="Jeffrey Murphy"/>
    <x v="2"/>
    <x v="0"/>
    <s v="Full-Time"/>
    <s v="Zone B"/>
    <s v="Full-Time"/>
    <s v="Retirement"/>
    <s v="Any adult enter these less."/>
    <x v="0"/>
    <s v="Finance &amp; Accounting"/>
  </r>
  <r>
    <n v="1954"/>
    <s v="Lenora Tejeda"/>
    <d v="2019-02-18T00:00:00"/>
    <d v="2022-10-31T00:00:00"/>
    <s v="Production Technician II"/>
    <s v="Heather Riley"/>
    <x v="7"/>
    <x v="2"/>
    <s v="Part-Time"/>
    <s v="Zone C"/>
    <s v="Temporary"/>
    <s v="Voluntary"/>
    <s v="Learn yes material management Mr vote."/>
    <x v="0"/>
    <s v="Finance &amp; Accounting"/>
  </r>
  <r>
    <n v="1955"/>
    <s v="Ludwick Harrel"/>
    <d v="2020-10-10T00:00:00"/>
    <d v="2024-11-11T00:00:00"/>
    <s v="Production Technician I"/>
    <s v="Jonathan Huber"/>
    <x v="8"/>
    <x v="0"/>
    <s v="Full-Time"/>
    <s v="Zone A"/>
    <s v="Temporary"/>
    <s v="Unknown"/>
    <m/>
    <x v="0"/>
    <s v="Field Operations"/>
  </r>
  <r>
    <n v="1956"/>
    <s v="Courtney Beatri"/>
    <d v="2021-05-15T00:00:00"/>
    <d v="2024-11-11T00:00:00"/>
    <s v="Production Technician I"/>
    <s v="Patrick Liu"/>
    <x v="2"/>
    <x v="0"/>
    <s v="Part-Time"/>
    <s v="Zone A"/>
    <s v="Full-Time"/>
    <s v="Unknown"/>
    <m/>
    <x v="0"/>
    <s v="Billable Consultants"/>
  </r>
  <r>
    <n v="1957"/>
    <s v="Melisa Gerk"/>
    <d v="2019-05-13T00:00:00"/>
    <d v="2022-05-30T00:00:00"/>
    <s v="Production Technician I"/>
    <s v="Jimmy Cox"/>
    <x v="3"/>
    <x v="2"/>
    <s v="Part-Time"/>
    <s v="Zone C"/>
    <s v="Full-Time"/>
    <s v="Retirement"/>
    <s v="Prove do voice ten likely do."/>
    <x v="0"/>
    <s v="Field Operations"/>
  </r>
  <r>
    <n v="1958"/>
    <s v="Lin Cha"/>
    <d v="2019-07-04T00:00:00"/>
    <d v="2024-11-11T00:00:00"/>
    <s v="Production Technician I"/>
    <s v="Neil Aguilar"/>
    <x v="9"/>
    <x v="0"/>
    <s v="Contract"/>
    <s v="Zone B"/>
    <s v="Full-Time"/>
    <s v="Unknown"/>
    <m/>
    <x v="0"/>
    <s v="Sales &amp; Marketing"/>
  </r>
  <r>
    <n v="1959"/>
    <s v="Kamrin Sander"/>
    <d v="2022-04-01T00:00:00"/>
    <d v="2022-04-28T00:00:00"/>
    <s v="Production Technician I"/>
    <s v="Kirsten Patel"/>
    <x v="0"/>
    <x v="0"/>
    <s v="Part-Time"/>
    <s v="Zone B"/>
    <s v="Temporary"/>
    <s v="Voluntary"/>
    <s v="Nation fight role according team candidate."/>
    <x v="0"/>
    <s v="Project Management - Con"/>
  </r>
  <r>
    <n v="1960"/>
    <s v="Thomas Rhoads"/>
    <d v="2018-11-03T00:00:00"/>
    <d v="2024-11-11T00:00:00"/>
    <s v="Production Technician I"/>
    <s v="Sean Scott"/>
    <x v="9"/>
    <x v="0"/>
    <s v="Full-Time"/>
    <s v="Zone A"/>
    <s v="Part-Time"/>
    <s v="Unknown"/>
    <m/>
    <x v="0"/>
    <s v="Aerial"/>
  </r>
  <r>
    <n v="1961"/>
    <s v="Nina Panjwa"/>
    <d v="2018-10-11T00:00:00"/>
    <d v="2022-05-04T00:00:00"/>
    <s v="Production Technician I"/>
    <s v="Matthew Hawkins"/>
    <x v="3"/>
    <x v="2"/>
    <s v="Part-Time"/>
    <s v="Zone A"/>
    <s v="Full-Time"/>
    <s v="Voluntary"/>
    <s v="Trip letter possible institution nothing."/>
    <x v="0"/>
    <s v="General - Eng"/>
  </r>
  <r>
    <n v="1962"/>
    <s v="Megan Faller"/>
    <d v="2023-06-25T00:00:00"/>
    <d v="2023-07-25T00:00:00"/>
    <s v="Production Technician II"/>
    <s v="Susan Gilbert"/>
    <x v="0"/>
    <x v="0"/>
    <s v="Contract"/>
    <s v="Zone C"/>
    <s v="Part-Time"/>
    <s v="Involuntary"/>
    <s v="It likely program stay product."/>
    <x v="0"/>
    <s v="General - Con"/>
  </r>
  <r>
    <n v="1963"/>
    <s v="Judy Jun"/>
    <d v="2020-09-14T00:00:00"/>
    <d v="2021-08-31T00:00:00"/>
    <s v="Production Technician I"/>
    <s v="Tiffany Baker"/>
    <x v="0"/>
    <x v="2"/>
    <s v="Contract"/>
    <s v="Zone B"/>
    <s v="Full-Time"/>
    <s v="Resignation"/>
    <s v="Expert wrong space Mrs popular kitchen small."/>
    <x v="0"/>
    <s v="General - Con"/>
  </r>
  <r>
    <n v="1964"/>
    <s v="April Evense"/>
    <d v="2022-12-20T00:00:00"/>
    <d v="2023-03-11T00:00:00"/>
    <s v="Production Technician I"/>
    <s v="Ashley Wagner"/>
    <x v="1"/>
    <x v="4"/>
    <s v="Part-Time"/>
    <s v="Zone B"/>
    <s v="Part-Time"/>
    <s v="Voluntary"/>
    <s v="War good your trial second black sit."/>
    <x v="0"/>
    <s v="Executive"/>
  </r>
  <r>
    <n v="1965"/>
    <s v="Julissa Hunt"/>
    <d v="2022-02-23T00:00:00"/>
    <d v="2024-11-11T00:00:00"/>
    <s v="Production Technician II"/>
    <s v="Pamela Smith"/>
    <x v="0"/>
    <x v="0"/>
    <s v="Full-Time"/>
    <s v="Zone A"/>
    <s v="Temporary"/>
    <s v="Unknown"/>
    <m/>
    <x v="0"/>
    <s v="General - Con"/>
  </r>
  <r>
    <n v="1966"/>
    <s v="Kristie Nowlan"/>
    <d v="2019-05-31T00:00:00"/>
    <d v="2024-11-11T00:00:00"/>
    <s v="Production Technician II"/>
    <s v="Jessica Klein"/>
    <x v="3"/>
    <x v="0"/>
    <s v="Full-Time"/>
    <s v="Zone C"/>
    <s v="Part-Time"/>
    <s v="Unknown"/>
    <m/>
    <x v="0"/>
    <s v="General - Con"/>
  </r>
  <r>
    <n v="1967"/>
    <s v="Dawn Motlag"/>
    <d v="2019-01-29T00:00:00"/>
    <d v="2024-11-11T00:00:00"/>
    <s v="Production Technician I"/>
    <s v="Molly Freeman"/>
    <x v="2"/>
    <x v="0"/>
    <s v="Part-Time"/>
    <s v="Zone A"/>
    <s v="Part-Time"/>
    <s v="Unknown"/>
    <m/>
    <x v="0"/>
    <s v="General - Con"/>
  </r>
  <r>
    <n v="1968"/>
    <s v="Theresa Wallac"/>
    <d v="2019-09-01T00:00:00"/>
    <d v="2024-11-11T00:00:00"/>
    <s v="Production Technician I"/>
    <s v="Cynthia Watkins"/>
    <x v="6"/>
    <x v="0"/>
    <s v="Full-Time"/>
    <s v="Zone B"/>
    <s v="Temporary"/>
    <s v="Unknown"/>
    <m/>
    <x v="0"/>
    <s v="General - Con"/>
  </r>
  <r>
    <n v="1969"/>
    <s v="Allison Lydo"/>
    <d v="2021-01-17T00:00:00"/>
    <d v="2021-06-08T00:00:00"/>
    <s v="Production Technician I"/>
    <s v="Derek Vargas"/>
    <x v="8"/>
    <x v="3"/>
    <s v="Full-Time"/>
    <s v="Zone A"/>
    <s v="Part-Time"/>
    <s v="Retirement"/>
    <s v="Indicate mother account loss really past."/>
    <x v="0"/>
    <s v="General - Con"/>
  </r>
  <r>
    <n v="1970"/>
    <s v="Trina Alagbe"/>
    <d v="2022-04-21T00:00:00"/>
    <d v="2022-04-21T00:00:00"/>
    <s v="Production Technician I"/>
    <s v="Mark Bradley"/>
    <x v="9"/>
    <x v="0"/>
    <s v="Part-Time"/>
    <s v="Zone C"/>
    <s v="Temporary"/>
    <s v="Retirement"/>
    <s v="Push must right."/>
    <x v="0"/>
    <s v="Field Operations"/>
  </r>
  <r>
    <n v="1971"/>
    <s v="Betsy Bondwe"/>
    <d v="2018-09-15T00:00:00"/>
    <d v="2023-07-14T00:00:00"/>
    <s v="Production Technician II"/>
    <s v="Christopher Rodriguez"/>
    <x v="8"/>
    <x v="2"/>
    <s v="Part-Time"/>
    <s v="Zone C"/>
    <s v="Full-Time"/>
    <s v="Voluntary"/>
    <s v="Glass minute shake food determine deep."/>
    <x v="0"/>
    <s v="General - Con"/>
  </r>
  <r>
    <n v="1972"/>
    <s v="Joe Smit"/>
    <d v="2021-12-04T00:00:00"/>
    <d v="2022-01-07T00:00:00"/>
    <s v="Production Technician II"/>
    <s v="Caroline Little"/>
    <x v="1"/>
    <x v="0"/>
    <s v="Contract"/>
    <s v="Zone A"/>
    <s v="Temporary"/>
    <s v="Involuntary"/>
    <s v="Its card benefit dream bring."/>
    <x v="0"/>
    <s v="Field Operations"/>
  </r>
  <r>
    <n v="1973"/>
    <s v="Lisa Lunqui"/>
    <d v="2019-11-14T00:00:00"/>
    <d v="2024-11-11T00:00:00"/>
    <s v="Production Technician II"/>
    <s v="Angela Watson"/>
    <x v="4"/>
    <x v="0"/>
    <s v="Full-Time"/>
    <s v="Zone B"/>
    <s v="Full-Time"/>
    <s v="Unknown"/>
    <m/>
    <x v="0"/>
    <s v="General - Con"/>
  </r>
  <r>
    <n v="1974"/>
    <s v="Jene'ya Darson"/>
    <d v="2021-04-14T00:00:00"/>
    <d v="2024-11-11T00:00:00"/>
    <s v="Production Technician I"/>
    <s v="Robert Joseph"/>
    <x v="6"/>
    <x v="0"/>
    <s v="Part-Time"/>
    <s v="Zone A"/>
    <s v="Temporary"/>
    <s v="Unknown"/>
    <m/>
    <x v="0"/>
    <s v="Aerial"/>
  </r>
  <r>
    <n v="1975"/>
    <s v="Hunter Cannon"/>
    <d v="2019-04-14T00:00:00"/>
    <d v="2024-11-11T00:00:00"/>
    <s v="Production Technician I"/>
    <s v="Logan Ball"/>
    <x v="7"/>
    <x v="0"/>
    <s v="Contract"/>
    <s v="Zone A"/>
    <s v="Temporary"/>
    <s v="Unknown"/>
    <m/>
    <x v="0"/>
    <s v="Project Management - Con"/>
  </r>
  <r>
    <n v="1976"/>
    <s v="Jon Lyn"/>
    <d v="2021-01-09T00:00:00"/>
    <d v="2024-11-11T00:00:00"/>
    <s v="Production Technician I"/>
    <s v="Steven Ramos"/>
    <x v="1"/>
    <x v="0"/>
    <s v="Full-Time"/>
    <s v="Zone C"/>
    <s v="Full-Time"/>
    <s v="Unknown"/>
    <m/>
    <x v="0"/>
    <s v="Finance &amp; Accounting"/>
  </r>
  <r>
    <n v="1977"/>
    <s v="Paxton Clarke"/>
    <d v="2022-12-26T00:00:00"/>
    <d v="2023-07-04T00:00:00"/>
    <s v="Production Technician I"/>
    <s v="Ashley Williams"/>
    <x v="8"/>
    <x v="2"/>
    <s v="Contract"/>
    <s v="Zone B"/>
    <s v="Full-Time"/>
    <s v="Voluntary"/>
    <s v="Before room than city she."/>
    <x v="0"/>
    <s v="Field Operations"/>
  </r>
  <r>
    <n v="1978"/>
    <s v="Lillian Hine"/>
    <d v="2021-10-05T00:00:00"/>
    <d v="2023-07-02T00:00:00"/>
    <s v="Production Technician I"/>
    <s v="James Foster"/>
    <x v="3"/>
    <x v="2"/>
    <s v="Full-Time"/>
    <s v="Zone B"/>
    <s v="Part-Time"/>
    <s v="Voluntary"/>
    <s v="Economy choice authority responsibility."/>
    <x v="0"/>
    <s v="Finance &amp; Accounting"/>
  </r>
  <r>
    <n v="1979"/>
    <s v="Liam Sno"/>
    <d v="2022-09-25T00:00:00"/>
    <d v="2023-03-27T00:00:00"/>
    <s v="Production Technician I"/>
    <s v="Christopher Sanford"/>
    <x v="9"/>
    <x v="0"/>
    <s v="Part-Time"/>
    <s v="Zone B"/>
    <s v="Temporary"/>
    <s v="Voluntary"/>
    <s v="Let create wind fast gun heavy cold."/>
    <x v="0"/>
    <s v="Engineers"/>
  </r>
  <r>
    <n v="1980"/>
    <s v="Arianna Horton"/>
    <d v="2021-11-10T00:00:00"/>
    <d v="2024-11-11T00:00:00"/>
    <s v="Production Technician I"/>
    <s v="Heather Ramirez"/>
    <x v="5"/>
    <x v="0"/>
    <s v="Part-Time"/>
    <s v="Zone C"/>
    <s v="Full-Time"/>
    <s v="Unknown"/>
    <m/>
    <x v="0"/>
    <s v="General - Con"/>
  </r>
  <r>
    <n v="1981"/>
    <s v="Ayanna Shor"/>
    <d v="2021-04-08T00:00:00"/>
    <d v="2023-07-16T00:00:00"/>
    <s v="Production Technician I"/>
    <s v="Amanda Mills"/>
    <x v="6"/>
    <x v="0"/>
    <s v="Contract"/>
    <s v="Zone A"/>
    <s v="Temporary"/>
    <s v="Involuntary"/>
    <s v="Prevent involve hundred price."/>
    <x v="0"/>
    <s v="General - Con"/>
  </r>
  <r>
    <n v="1982"/>
    <s v="Steve Charle"/>
    <d v="2018-11-14T00:00:00"/>
    <d v="2024-11-11T00:00:00"/>
    <s v="Production Technician I"/>
    <s v="Jordan Cox"/>
    <x v="2"/>
    <x v="0"/>
    <s v="Full-Time"/>
    <s v="Zone C"/>
    <s v="Temporary"/>
    <s v="Unknown"/>
    <m/>
    <x v="0"/>
    <s v="General - Sga"/>
  </r>
  <r>
    <n v="1983"/>
    <s v="Ricardo Bruc"/>
    <d v="2020-03-14T00:00:00"/>
    <d v="2022-10-22T00:00:00"/>
    <s v="Production Technician I"/>
    <s v="Daniel Huff"/>
    <x v="4"/>
    <x v="0"/>
    <s v="Part-Time"/>
    <s v="Zone C"/>
    <s v="Full-Time"/>
    <s v="Resignation"/>
    <s v="Hold left direction. Ahead investment she."/>
    <x v="0"/>
    <s v="General - Con"/>
  </r>
  <r>
    <n v="1984"/>
    <s v="Laura Gutier"/>
    <d v="2020-06-24T00:00:00"/>
    <d v="2024-11-11T00:00:00"/>
    <s v="Production Technician I"/>
    <s v="Samantha Bryant"/>
    <x v="0"/>
    <x v="0"/>
    <s v="Full-Time"/>
    <s v="Zone B"/>
    <s v="Temporary"/>
    <s v="Unknown"/>
    <m/>
    <x v="0"/>
    <s v="Catv"/>
  </r>
  <r>
    <n v="1985"/>
    <s v="Braxton Roja"/>
    <d v="2023-03-19T00:00:00"/>
    <d v="2023-04-04T00:00:00"/>
    <s v="Production Technician I"/>
    <s v="Hunter Cervantes"/>
    <x v="7"/>
    <x v="0"/>
    <s v="Contract"/>
    <s v="Zone B"/>
    <s v="Temporary"/>
    <s v="Resignation"/>
    <s v="Race least white while real huge."/>
    <x v="0"/>
    <s v="General - Con"/>
  </r>
  <r>
    <n v="1986"/>
    <s v="Sage Mercer"/>
    <d v="2022-08-15T00:00:00"/>
    <d v="2024-11-11T00:00:00"/>
    <s v="Production Technician I"/>
    <s v="Samantha Wyatt"/>
    <x v="1"/>
    <x v="0"/>
    <s v="Contract"/>
    <s v="Zone C"/>
    <s v="Full-Time"/>
    <s v="Unknown"/>
    <m/>
    <x v="0"/>
    <s v="Executive"/>
  </r>
  <r>
    <n v="1987"/>
    <s v="Chase Hor"/>
    <d v="2018-11-09T00:00:00"/>
    <d v="2024-11-11T00:00:00"/>
    <s v="Production Technician I"/>
    <s v="Richard Davis II"/>
    <x v="8"/>
    <x v="0"/>
    <s v="Full-Time"/>
    <s v="Zone C"/>
    <s v="Part-Time"/>
    <s v="Unknown"/>
    <m/>
    <x v="0"/>
    <s v="General - Sga"/>
  </r>
  <r>
    <n v="1988"/>
    <s v="Juliana Dye"/>
    <d v="2018-11-23T00:00:00"/>
    <d v="2019-08-19T00:00:00"/>
    <s v="Production Technician I"/>
    <s v="Lisa Jones"/>
    <x v="3"/>
    <x v="0"/>
    <s v="Contract"/>
    <s v="Zone A"/>
    <s v="Temporary"/>
    <s v="Retirement"/>
    <s v="Seven president one. Wind education reveal old."/>
    <x v="0"/>
    <s v="Field Operations"/>
  </r>
  <r>
    <n v="1989"/>
    <s v="Alec Stephe"/>
    <d v="2020-02-25T00:00:00"/>
    <d v="2024-11-11T00:00:00"/>
    <s v="Production Technician II"/>
    <s v="Jessica Garcia"/>
    <x v="2"/>
    <x v="0"/>
    <s v="Full-Time"/>
    <s v="Zone A"/>
    <s v="Temporary"/>
    <s v="Unknown"/>
    <m/>
    <x v="0"/>
    <s v="Field Operations"/>
  </r>
  <r>
    <n v="1990"/>
    <s v="Adriana Webe"/>
    <d v="2020-05-16T00:00:00"/>
    <d v="2022-05-18T00:00:00"/>
    <s v="Production Technician II"/>
    <s v="Jacqueline Jackson"/>
    <x v="4"/>
    <x v="0"/>
    <s v="Full-Time"/>
    <s v="Zone C"/>
    <s v="Temporary"/>
    <s v="Resignation"/>
    <s v="To prevent method stand decision."/>
    <x v="0"/>
    <s v="Field Operations"/>
  </r>
  <r>
    <n v="1991"/>
    <s v="Lola Hensle"/>
    <d v="2019-06-18T00:00:00"/>
    <d v="2023-07-05T00:00:00"/>
    <s v="Production Technician II"/>
    <s v="Kimberly Fox"/>
    <x v="0"/>
    <x v="0"/>
    <s v="Contract"/>
    <s v="Zone B"/>
    <s v="Temporary"/>
    <s v="Involuntary"/>
    <s v="Best candidate this seem soldier summer."/>
    <x v="0"/>
    <s v="General - Con"/>
  </r>
  <r>
    <n v="1992"/>
    <s v="Shamar Delgad"/>
    <d v="2019-05-20T00:00:00"/>
    <d v="2021-03-30T00:00:00"/>
    <s v="Production Technician II"/>
    <s v="Melissa Welch"/>
    <x v="7"/>
    <x v="0"/>
    <s v="Contract"/>
    <s v="Zone A"/>
    <s v="Part-Time"/>
    <s v="Involuntary"/>
    <s v="Create who sound worry ground."/>
    <x v="0"/>
    <s v="General - Con"/>
  </r>
  <r>
    <n v="1993"/>
    <s v="Emmanuel Huan"/>
    <d v="2020-10-16T00:00:00"/>
    <d v="2021-02-12T00:00:00"/>
    <s v="Production Technician II"/>
    <s v="James Ferguson"/>
    <x v="1"/>
    <x v="0"/>
    <s v="Full-Time"/>
    <s v="Zone A"/>
    <s v="Full-Time"/>
    <s v="Voluntary"/>
    <s v="Stuff oil customer fact billion there."/>
    <x v="0"/>
    <s v="Field Operations"/>
  </r>
  <r>
    <n v="1994"/>
    <s v="Brenna Decker"/>
    <d v="2022-07-01T00:00:00"/>
    <d v="2022-11-03T00:00:00"/>
    <s v="Production Technician II"/>
    <s v="Michael Pope"/>
    <x v="8"/>
    <x v="0"/>
    <s v="Full-Time"/>
    <s v="Zone A"/>
    <s v="Full-Time"/>
    <s v="Voluntary"/>
    <s v="Party course morning also blue."/>
    <x v="0"/>
    <s v="General - Con"/>
  </r>
  <r>
    <n v="1995"/>
    <s v="Averie Wolf"/>
    <d v="2022-12-17T00:00:00"/>
    <d v="2024-11-11T00:00:00"/>
    <s v="Production Technician II"/>
    <s v="Brandon Jones"/>
    <x v="3"/>
    <x v="0"/>
    <s v="Contract"/>
    <s v="Zone A"/>
    <s v="Full-Time"/>
    <s v="Unknown"/>
    <m/>
    <x v="0"/>
    <s v="Field Operations"/>
  </r>
  <r>
    <n v="1996"/>
    <s v="Gaige Mars"/>
    <d v="2021-10-24T00:00:00"/>
    <d v="2021-11-21T00:00:00"/>
    <s v="Production Technician II"/>
    <s v="Carrie Davidson"/>
    <x v="9"/>
    <x v="0"/>
    <s v="Part-Time"/>
    <s v="Zone A"/>
    <s v="Temporary"/>
    <s v="Resignation"/>
    <s v="Win join best machine feel."/>
    <x v="0"/>
    <s v="Aerial"/>
  </r>
  <r>
    <n v="1997"/>
    <s v="Karli Ros"/>
    <d v="2019-02-28T00:00:00"/>
    <d v="2019-10-11T00:00:00"/>
    <s v="Production Technician II"/>
    <s v="Ricky Stephens"/>
    <x v="5"/>
    <x v="0"/>
    <s v="Part-Time"/>
    <s v="Zone B"/>
    <s v="Full-Time"/>
    <s v="Retirement"/>
    <s v="Tv she everybody picture budget."/>
    <x v="0"/>
    <s v="Wireline Construction"/>
  </r>
  <r>
    <n v="1998"/>
    <s v="Amiyah Beasle"/>
    <d v="2022-03-24T00:00:00"/>
    <d v="2024-11-11T00:00:00"/>
    <s v="Production Technician II"/>
    <s v="Kathleen Gonzalez"/>
    <x v="6"/>
    <x v="0"/>
    <s v="Full-Time"/>
    <s v="Zone C"/>
    <s v="Part-Time"/>
    <s v="Unknown"/>
    <m/>
    <x v="0"/>
    <s v="General - Con"/>
  </r>
  <r>
    <n v="1999"/>
    <s v="Kayla Gibb"/>
    <d v="2021-10-17T00:00:00"/>
    <d v="2022-11-12T00:00:00"/>
    <s v="Production Technician II"/>
    <s v="Leslie Hernandez"/>
    <x v="2"/>
    <x v="0"/>
    <s v="Contract"/>
    <s v="Zone A"/>
    <s v="Temporary"/>
    <s v="Involuntary"/>
    <s v="Agreement cell total play relate."/>
    <x v="0"/>
    <s v="Field Operations"/>
  </r>
  <r>
    <n v="2000"/>
    <s v="Jocelyn Jackso"/>
    <d v="2022-05-13T00:00:00"/>
    <d v="2022-09-12T00:00:00"/>
    <s v="Production Technician I"/>
    <s v="Judith Ryan"/>
    <x v="9"/>
    <x v="0"/>
    <s v="Full-Time"/>
    <s v="Zone A"/>
    <s v="Part-Time"/>
    <s v="Involuntary"/>
    <s v="Staff summer fire my game kitchen."/>
    <x v="0"/>
    <s v="General - Con"/>
  </r>
  <r>
    <n v="2001"/>
    <s v="Gilbert Newman"/>
    <d v="2019-10-09T00:00:00"/>
    <d v="2023-01-06T00:00:00"/>
    <s v="Production Technician I"/>
    <s v="Kimberly Meyer"/>
    <x v="7"/>
    <x v="2"/>
    <s v="Contract"/>
    <s v="Zone B"/>
    <s v="Full-Time"/>
    <s v="Resignation"/>
    <s v="Use eight hot bar board realize without."/>
    <x v="0"/>
    <s v="Yard (Material Handling)"/>
  </r>
  <r>
    <n v="2002"/>
    <s v="Roberto Rosale"/>
    <d v="2018-10-12T00:00:00"/>
    <d v="2023-07-21T00:00:00"/>
    <s v="Production Technician I"/>
    <s v="Amanda Garcia"/>
    <x v="3"/>
    <x v="2"/>
    <s v="Contract"/>
    <s v="Zone B"/>
    <s v="Temporary"/>
    <s v="Involuntary"/>
    <s v="Onto work name back goal claim reduce."/>
    <x v="0"/>
    <s v="General - Con"/>
  </r>
  <r>
    <n v="2003"/>
    <s v="Justice Rhodes"/>
    <d v="2020-04-13T00:00:00"/>
    <d v="2022-11-28T00:00:00"/>
    <s v="Production Technician I"/>
    <s v="Kathleen Hayes"/>
    <x v="5"/>
    <x v="2"/>
    <s v="Contract"/>
    <s v="Zone B"/>
    <s v="Part-Time"/>
    <s v="Voluntary"/>
    <s v="Number environmental next shoulder kid move away."/>
    <x v="0"/>
    <s v="Shop (Fleet)"/>
  </r>
  <r>
    <n v="2004"/>
    <s v="Adyson Esparz"/>
    <d v="2021-04-25T00:00:00"/>
    <d v="2024-11-11T00:00:00"/>
    <s v="Production Technician I"/>
    <s v="Michael Austin"/>
    <x v="9"/>
    <x v="0"/>
    <s v="Contract"/>
    <s v="Zone B"/>
    <s v="Full-Time"/>
    <s v="Unknown"/>
    <m/>
    <x v="0"/>
    <s v="Engineers"/>
  </r>
  <r>
    <n v="2005"/>
    <s v="Laci Bair"/>
    <d v="2018-12-21T00:00:00"/>
    <d v="2022-11-16T00:00:00"/>
    <s v="Production Technician I"/>
    <s v="Glenn Rollins"/>
    <x v="5"/>
    <x v="0"/>
    <s v="Part-Time"/>
    <s v="Zone B"/>
    <s v="Part-Time"/>
    <s v="Retirement"/>
    <s v="Point himself deep audience upon door too."/>
    <x v="0"/>
    <s v="Splicing"/>
  </r>
  <r>
    <n v="2006"/>
    <s v="Samson Mez"/>
    <d v="2021-09-19T00:00:00"/>
    <d v="2024-11-11T00:00:00"/>
    <s v="Production Technician I"/>
    <s v="Renee Valentine"/>
    <x v="6"/>
    <x v="0"/>
    <s v="Contract"/>
    <s v="Zone C"/>
    <s v="Temporary"/>
    <s v="Unknown"/>
    <m/>
    <x v="0"/>
    <s v="Executive"/>
  </r>
  <r>
    <n v="2007"/>
    <s v="Deacon Bas"/>
    <d v="2020-12-15T00:00:00"/>
    <d v="2024-11-11T00:00:00"/>
    <s v="Production Technician I"/>
    <s v="Elizabeth Stewart"/>
    <x v="2"/>
    <x v="0"/>
    <s v="Full-Time"/>
    <s v="Zone C"/>
    <s v="Temporary"/>
    <s v="Unknown"/>
    <m/>
    <x v="0"/>
    <s v="Splicing"/>
  </r>
  <r>
    <n v="2008"/>
    <s v="Kaila Johnst"/>
    <d v="2019-07-15T00:00:00"/>
    <d v="2020-01-13T00:00:00"/>
    <s v="Production Technician I"/>
    <s v="Michelle Taylor"/>
    <x v="4"/>
    <x v="0"/>
    <s v="Part-Time"/>
    <s v="Zone A"/>
    <s v="Temporary"/>
    <s v="Voluntary"/>
    <s v="Follow yourself child to foot."/>
    <x v="0"/>
    <s v="Field Operations"/>
  </r>
  <r>
    <n v="2009"/>
    <s v="Cayden Maynar"/>
    <d v="2021-11-17T00:00:00"/>
    <d v="2024-11-11T00:00:00"/>
    <s v="Production Technician I"/>
    <s v="Alexander Parker"/>
    <x v="0"/>
    <x v="0"/>
    <s v="Contract"/>
    <s v="Zone C"/>
    <s v="Temporary"/>
    <s v="Unknown"/>
    <m/>
    <x v="0"/>
    <s v="Project Management - Con"/>
  </r>
  <r>
    <n v="2010"/>
    <s v="Araceli Mcguir"/>
    <d v="2023-02-04T00:00:00"/>
    <d v="2023-06-24T00:00:00"/>
    <s v="Production Technician I"/>
    <s v="Eric Vincent"/>
    <x v="7"/>
    <x v="0"/>
    <s v="Part-Time"/>
    <s v="Zone B"/>
    <s v="Part-Time"/>
    <s v="Resignation"/>
    <s v="Food shake indicate cost happen up president."/>
    <x v="0"/>
    <s v="Catv"/>
  </r>
  <r>
    <n v="2011"/>
    <s v="Naomi Hardin"/>
    <d v="2022-07-03T00:00:00"/>
    <d v="2022-07-12T00:00:00"/>
    <s v="Production Technician I"/>
    <s v="Nichole Jordan"/>
    <x v="1"/>
    <x v="0"/>
    <s v="Contract"/>
    <s v="Zone B"/>
    <s v="Temporary"/>
    <s v="Retirement"/>
    <s v="Institution window ability miss recently around."/>
    <x v="0"/>
    <s v="Finance &amp; Accounting"/>
  </r>
  <r>
    <n v="2012"/>
    <s v="Darnell Eato"/>
    <d v="2020-01-24T00:00:00"/>
    <d v="2022-09-14T00:00:00"/>
    <s v="Production Technician I"/>
    <s v="Jason Kennedy"/>
    <x v="8"/>
    <x v="0"/>
    <s v="Contract"/>
    <s v="Zone B"/>
    <s v="Full-Time"/>
    <s v="Voluntary"/>
    <s v="Billion turn account cut spring."/>
    <x v="0"/>
    <s v="General - Sga"/>
  </r>
  <r>
    <n v="2013"/>
    <s v="Zariah Ritter"/>
    <d v="2019-07-07T00:00:00"/>
    <d v="2021-03-27T00:00:00"/>
    <s v="Production Technician I"/>
    <s v="Crystal Johnson"/>
    <x v="3"/>
    <x v="0"/>
    <s v="Contract"/>
    <s v="Zone A"/>
    <s v="Temporary"/>
    <s v="Voluntary"/>
    <s v="Maintain score scene attack face try wish."/>
    <x v="0"/>
    <s v="General - Con"/>
  </r>
  <r>
    <n v="2014"/>
    <s v="Malaki Richar"/>
    <d v="2022-03-13T00:00:00"/>
    <d v="2024-11-11T00:00:00"/>
    <s v="Production Technician II"/>
    <s v="Corey Roberts"/>
    <x v="1"/>
    <x v="0"/>
    <s v="Part-Time"/>
    <s v="Zone B"/>
    <s v="Temporary"/>
    <s v="Unknown"/>
    <m/>
    <x v="0"/>
    <s v="Splicing"/>
  </r>
  <r>
    <n v="2015"/>
    <s v="Markus Robles"/>
    <d v="2023-06-02T00:00:00"/>
    <d v="2024-11-11T00:00:00"/>
    <s v="Production Technician II"/>
    <s v="Nicholas Torres"/>
    <x v="8"/>
    <x v="0"/>
    <s v="Part-Time"/>
    <s v="Zone B"/>
    <s v="Part-Time"/>
    <s v="Unknown"/>
    <m/>
    <x v="0"/>
    <s v="Engineers"/>
  </r>
  <r>
    <n v="2016"/>
    <s v="Angela Kaufma"/>
    <d v="2021-04-08T00:00:00"/>
    <d v="2024-11-11T00:00:00"/>
    <s v="Production Technician II"/>
    <s v="Amy Durham"/>
    <x v="6"/>
    <x v="0"/>
    <s v="Contract"/>
    <s v="Zone C"/>
    <s v="Full-Time"/>
    <s v="Unknown"/>
    <m/>
    <x v="0"/>
    <s v="Field Operations"/>
  </r>
  <r>
    <n v="2017"/>
    <s v="Shaniya Wolf"/>
    <d v="2019-12-02T00:00:00"/>
    <d v="2024-11-11T00:00:00"/>
    <s v="Production Technician II"/>
    <s v="Miguel Brown"/>
    <x v="2"/>
    <x v="0"/>
    <s v="Full-Time"/>
    <s v="Zone B"/>
    <s v="Part-Time"/>
    <s v="Unknown"/>
    <m/>
    <x v="0"/>
    <s v="Aerial"/>
  </r>
  <r>
    <n v="2018"/>
    <s v="Anya Morton"/>
    <d v="2022-03-09T00:00:00"/>
    <d v="2023-05-18T00:00:00"/>
    <s v="Production Technician II"/>
    <s v="Kimberly Roth"/>
    <x v="9"/>
    <x v="0"/>
    <s v="Contract"/>
    <s v="Zone C"/>
    <s v="Temporary"/>
    <s v="Retirement"/>
    <s v="Various various decide per clear miss."/>
    <x v="0"/>
    <s v="Yard (Material Handling)"/>
  </r>
  <r>
    <n v="2019"/>
    <s v="Emery Pec"/>
    <d v="2022-03-26T00:00:00"/>
    <d v="2024-11-11T00:00:00"/>
    <s v="Production Technician II"/>
    <s v="Danielle Little"/>
    <x v="7"/>
    <x v="0"/>
    <s v="Full-Time"/>
    <s v="Zone C"/>
    <s v="Temporary"/>
    <s v="Unknown"/>
    <m/>
    <x v="0"/>
    <s v="Field Operations"/>
  </r>
  <r>
    <n v="2020"/>
    <s v="Angelique Mathis"/>
    <d v="2021-05-08T00:00:00"/>
    <d v="2022-08-05T00:00:00"/>
    <s v="Production Technician II"/>
    <s v="Allison Fox"/>
    <x v="3"/>
    <x v="0"/>
    <s v="Part-Time"/>
    <s v="Zone A"/>
    <s v="Full-Time"/>
    <s v="Involuntary"/>
    <s v="Law safe yard market likely wife case action."/>
    <x v="0"/>
    <s v="Wireline Construction"/>
  </r>
  <r>
    <n v="2021"/>
    <s v="Marlee Wood"/>
    <d v="2022-11-29T00:00:00"/>
    <d v="2024-11-11T00:00:00"/>
    <s v="Production Technician II"/>
    <s v="Christine Salas"/>
    <x v="5"/>
    <x v="0"/>
    <s v="Part-Time"/>
    <s v="Zone A"/>
    <s v="Temporary"/>
    <s v="Unknown"/>
    <m/>
    <x v="0"/>
    <s v="Field Operations"/>
  </r>
  <r>
    <n v="2022"/>
    <s v="Jocelyn Valent"/>
    <d v="2019-05-24T00:00:00"/>
    <d v="2024-11-11T00:00:00"/>
    <s v="Production Technician II"/>
    <s v="Stephanie Bridges"/>
    <x v="4"/>
    <x v="0"/>
    <s v="Contract"/>
    <s v="Zone B"/>
    <s v="Part-Time"/>
    <s v="Unknown"/>
    <m/>
    <x v="0"/>
    <s v="Wireless"/>
  </r>
  <r>
    <n v="2023"/>
    <s v="Sophie Mora"/>
    <d v="2022-01-29T00:00:00"/>
    <d v="2022-04-23T00:00:00"/>
    <s v="Production Technician II"/>
    <s v="Sara Chapman"/>
    <x v="0"/>
    <x v="0"/>
    <s v="Part-Time"/>
    <s v="Zone C"/>
    <s v="Part-Time"/>
    <s v="Retirement"/>
    <s v="Leave probably series even avoid."/>
    <x v="0"/>
    <s v="General - Con"/>
  </r>
  <r>
    <n v="2024"/>
    <s v="Yair Snyder"/>
    <d v="2021-07-06T00:00:00"/>
    <d v="2022-03-14T00:00:00"/>
    <s v="Production Technician II"/>
    <s v="Troy Price"/>
    <x v="1"/>
    <x v="0"/>
    <s v="Full-Time"/>
    <s v="Zone C"/>
    <s v="Full-Time"/>
    <s v="Retirement"/>
    <s v="Range create to drive."/>
    <x v="0"/>
    <s v="Field Operations"/>
  </r>
  <r>
    <n v="2025"/>
    <s v="Shamar Herman"/>
    <d v="2021-01-29T00:00:00"/>
    <d v="2023-02-12T00:00:00"/>
    <s v="Production Technician II"/>
    <s v="Jason Johnson"/>
    <x v="8"/>
    <x v="0"/>
    <s v="Part-Time"/>
    <s v="Zone C"/>
    <s v="Temporary"/>
    <s v="Resignation"/>
    <s v="Form prepare beat focus direction marriage."/>
    <x v="0"/>
    <s v="Field Operations"/>
  </r>
  <r>
    <n v="2026"/>
    <s v="Ishaan Schaef"/>
    <d v="2023-05-13T00:00:00"/>
    <d v="2023-06-10T00:00:00"/>
    <s v="Production Technician I"/>
    <s v="James White"/>
    <x v="7"/>
    <x v="0"/>
    <s v="Contract"/>
    <s v="Zone A"/>
    <s v="Full-Time"/>
    <s v="Resignation"/>
    <s v="Deep new manage big picture."/>
    <x v="0"/>
    <s v="Field Operations"/>
  </r>
  <r>
    <n v="2027"/>
    <s v="Liam Figuer"/>
    <d v="2019-05-22T00:00:00"/>
    <d v="2024-11-11T00:00:00"/>
    <s v="Production Technician I"/>
    <s v="Michael Ortiz"/>
    <x v="1"/>
    <x v="0"/>
    <s v="Part-Time"/>
    <s v="Zone A"/>
    <s v="Full-Time"/>
    <s v="Unknown"/>
    <m/>
    <x v="0"/>
    <s v="Fielders"/>
  </r>
  <r>
    <n v="2028"/>
    <s v="Linda Comb"/>
    <d v="2021-09-30T00:00:00"/>
    <d v="2021-11-14T00:00:00"/>
    <s v="Production Technician I"/>
    <s v="Paul Wilcox"/>
    <x v="8"/>
    <x v="2"/>
    <s v="Full-Time"/>
    <s v="Zone C"/>
    <s v="Temporary"/>
    <s v="Retirement"/>
    <s v="Half audience option safe."/>
    <x v="0"/>
    <s v="Field Operations"/>
  </r>
  <r>
    <n v="2029"/>
    <s v="Marilyn Mos"/>
    <d v="2019-09-09T00:00:00"/>
    <d v="2024-11-11T00:00:00"/>
    <s v="Production Technician I"/>
    <s v="Alyssa Garrett"/>
    <x v="3"/>
    <x v="0"/>
    <s v="Contract"/>
    <s v="Zone C"/>
    <s v="Full-Time"/>
    <s v="Unknown"/>
    <m/>
    <x v="0"/>
    <s v="General - Eng"/>
  </r>
  <r>
    <n v="2030"/>
    <s v="Yuliana Nelson"/>
    <d v="2019-04-26T00:00:00"/>
    <d v="2019-05-13T00:00:00"/>
    <s v="Production Technician I"/>
    <s v="Nicole Rodriguez"/>
    <x v="9"/>
    <x v="0"/>
    <s v="Full-Time"/>
    <s v="Zone B"/>
    <s v="Full-Time"/>
    <s v="Resignation"/>
    <s v="Station opportunity already agency blood answer."/>
    <x v="0"/>
    <s v="Wireline Construction"/>
  </r>
  <r>
    <n v="2031"/>
    <s v="August Wile"/>
    <d v="2022-02-19T00:00:00"/>
    <d v="2023-04-05T00:00:00"/>
    <s v="Production Technician I"/>
    <s v="Mary Clark"/>
    <x v="5"/>
    <x v="0"/>
    <s v="Full-Time"/>
    <s v="Zone C"/>
    <s v="Full-Time"/>
    <s v="Involuntary"/>
    <s v="Smile friend too now move end institution."/>
    <x v="0"/>
    <s v="Project Management - Con"/>
  </r>
  <r>
    <n v="2032"/>
    <s v="Lindsay Pennin"/>
    <d v="2022-04-16T00:00:00"/>
    <d v="2022-12-25T00:00:00"/>
    <s v="Production Technician I"/>
    <s v="Daniel Stafford"/>
    <x v="6"/>
    <x v="0"/>
    <s v="Contract"/>
    <s v="Zone C"/>
    <s v="Part-Time"/>
    <s v="Retirement"/>
    <s v="Participant under home."/>
    <x v="0"/>
    <s v="Field Operations"/>
  </r>
  <r>
    <n v="2033"/>
    <s v="Nico Villar"/>
    <d v="2022-05-12T00:00:00"/>
    <d v="2024-11-11T00:00:00"/>
    <s v="Production Technician I"/>
    <s v="Christopher White"/>
    <x v="2"/>
    <x v="0"/>
    <s v="Full-Time"/>
    <s v="Zone A"/>
    <s v="Full-Time"/>
    <s v="Unknown"/>
    <m/>
    <x v="0"/>
    <s v="General - Con"/>
  </r>
  <r>
    <n v="2034"/>
    <s v="Jaliyah Conway"/>
    <d v="2021-08-26T00:00:00"/>
    <d v="2023-08-03T00:00:00"/>
    <s v="Production Technician I"/>
    <s v="Randall Hill"/>
    <x v="4"/>
    <x v="0"/>
    <s v="Full-Time"/>
    <s v="Zone C"/>
    <s v="Part-Time"/>
    <s v="Voluntary"/>
    <s v="Manage expert such rate stand."/>
    <x v="0"/>
    <s v="Field Operations"/>
  </r>
  <r>
    <n v="2035"/>
    <s v="Raymond Gilles"/>
    <d v="2020-06-06T00:00:00"/>
    <d v="2021-11-23T00:00:00"/>
    <s v="Production Technician I"/>
    <s v="Alicia Horton"/>
    <x v="0"/>
    <x v="0"/>
    <s v="Full-Time"/>
    <s v="Zone C"/>
    <s v="Full-Time"/>
    <s v="Retirement"/>
    <s v="Race a way theory analysis."/>
    <x v="0"/>
    <s v="Aerial"/>
  </r>
  <r>
    <n v="2036"/>
    <s v="Joey Montes"/>
    <d v="2022-06-26T00:00:00"/>
    <d v="2024-11-11T00:00:00"/>
    <s v="Production Technician I"/>
    <s v="Melinda Brown"/>
    <x v="7"/>
    <x v="0"/>
    <s v="Contract"/>
    <s v="Zone A"/>
    <s v="Part-Time"/>
    <s v="Unknown"/>
    <m/>
    <x v="0"/>
    <s v="Aerial"/>
  </r>
  <r>
    <n v="2037"/>
    <s v="Ian Hester"/>
    <d v="2021-01-09T00:00:00"/>
    <d v="2022-05-14T00:00:00"/>
    <s v="Production Technician I"/>
    <s v="Keith Morrison"/>
    <x v="1"/>
    <x v="0"/>
    <s v="Contract"/>
    <s v="Zone C"/>
    <s v="Full-Time"/>
    <s v="Involuntary"/>
    <s v="Present trip year."/>
    <x v="0"/>
    <s v="General - Con"/>
  </r>
  <r>
    <n v="2038"/>
    <s v="Weston Rio"/>
    <d v="2018-09-02T00:00:00"/>
    <d v="2024-11-11T00:00:00"/>
    <s v="Production Technician I"/>
    <s v="Pamela Calderon"/>
    <x v="8"/>
    <x v="0"/>
    <s v="Part-Time"/>
    <s v="Zone A"/>
    <s v="Temporary"/>
    <s v="Unknown"/>
    <m/>
    <x v="0"/>
    <s v="Splicing"/>
  </r>
  <r>
    <n v="2039"/>
    <s v="Carson Pennin"/>
    <d v="2022-04-22T00:00:00"/>
    <d v="2024-11-11T00:00:00"/>
    <s v="Production Technician I"/>
    <s v="Andrea Riley"/>
    <x v="3"/>
    <x v="0"/>
    <s v="Full-Time"/>
    <s v="Zone B"/>
    <s v="Full-Time"/>
    <s v="Unknown"/>
    <m/>
    <x v="0"/>
    <s v="Field Operations"/>
  </r>
  <r>
    <n v="2040"/>
    <s v="Brynlee Crawfo"/>
    <d v="2021-12-05T00:00:00"/>
    <d v="2023-06-26T00:00:00"/>
    <s v="Production Technician II"/>
    <s v="Eric Walton"/>
    <x v="6"/>
    <x v="1"/>
    <s v="Contract"/>
    <s v="Zone B"/>
    <s v="Temporary"/>
    <s v="Involuntary"/>
    <s v="Impact central buy top section."/>
    <x v="0"/>
    <s v="General - Con"/>
  </r>
  <r>
    <n v="2041"/>
    <s v="Sanai Ros"/>
    <d v="2022-09-13T00:00:00"/>
    <d v="2024-11-11T00:00:00"/>
    <s v="Production Technician II"/>
    <s v="Tina Jenkins"/>
    <x v="2"/>
    <x v="0"/>
    <s v="Part-Time"/>
    <s v="Zone C"/>
    <s v="Part-Time"/>
    <s v="Unknown"/>
    <m/>
    <x v="0"/>
    <s v="General - Con"/>
  </r>
  <r>
    <n v="2042"/>
    <s v="Luna Arroyo"/>
    <d v="2019-11-24T00:00:00"/>
    <d v="2024-11-11T00:00:00"/>
    <s v="Production Technician II"/>
    <s v="Logan Middleton"/>
    <x v="4"/>
    <x v="0"/>
    <s v="Part-Time"/>
    <s v="Zone C"/>
    <s v="Part-Time"/>
    <s v="Unknown"/>
    <m/>
    <x v="0"/>
    <s v="General - Con"/>
  </r>
  <r>
    <n v="2043"/>
    <s v="Lorelai Hal"/>
    <d v="2020-03-19T00:00:00"/>
    <d v="2024-11-11T00:00:00"/>
    <s v="Production Technician II"/>
    <s v="Michelle Coleman"/>
    <x v="0"/>
    <x v="0"/>
    <s v="Contract"/>
    <s v="Zone C"/>
    <s v="Part-Time"/>
    <s v="Unknown"/>
    <m/>
    <x v="0"/>
    <s v="Isp"/>
  </r>
  <r>
    <n v="2044"/>
    <s v="Darrell Horn"/>
    <d v="2022-09-14T00:00:00"/>
    <d v="2024-11-11T00:00:00"/>
    <s v="Production Technician II"/>
    <s v="Christina Baldwin"/>
    <x v="7"/>
    <x v="0"/>
    <s v="Contract"/>
    <s v="Zone C"/>
    <s v="Full-Time"/>
    <s v="Unknown"/>
    <m/>
    <x v="0"/>
    <s v="Wireline Construction"/>
  </r>
  <r>
    <n v="2045"/>
    <s v="Itzel Nune"/>
    <d v="2021-09-21T00:00:00"/>
    <d v="2024-11-11T00:00:00"/>
    <s v="Production Technician II"/>
    <s v="Ricky Reyes"/>
    <x v="1"/>
    <x v="0"/>
    <s v="Part-Time"/>
    <s v="Zone A"/>
    <s v="Part-Time"/>
    <s v="Unknown"/>
    <m/>
    <x v="0"/>
    <s v="Fielders"/>
  </r>
  <r>
    <n v="2046"/>
    <s v="Serena Lut"/>
    <d v="2020-05-22T00:00:00"/>
    <d v="2024-11-11T00:00:00"/>
    <s v="Production Technician II"/>
    <s v="Rachel Nicholson"/>
    <x v="8"/>
    <x v="0"/>
    <s v="Part-Time"/>
    <s v="Zone C"/>
    <s v="Part-Time"/>
    <s v="Unknown"/>
    <m/>
    <x v="0"/>
    <s v="Project Management - Con"/>
  </r>
  <r>
    <n v="2047"/>
    <s v="Gwendolyn Gra"/>
    <d v="2022-12-13T00:00:00"/>
    <d v="2024-11-11T00:00:00"/>
    <s v="Production Technician II"/>
    <s v="Jacob Smith"/>
    <x v="3"/>
    <x v="0"/>
    <s v="Contract"/>
    <s v="Zone A"/>
    <s v="Part-Time"/>
    <s v="Unknown"/>
    <m/>
    <x v="0"/>
    <s v="Aerial"/>
  </r>
  <r>
    <n v="2048"/>
    <s v="Khalil Le"/>
    <d v="2022-02-07T00:00:00"/>
    <d v="2024-11-11T00:00:00"/>
    <s v="Production Technician II"/>
    <s v="Adam Bates"/>
    <x v="9"/>
    <x v="0"/>
    <s v="Contract"/>
    <s v="Zone B"/>
    <s v="Part-Time"/>
    <s v="Unknown"/>
    <m/>
    <x v="0"/>
    <s v="Aerial"/>
  </r>
  <r>
    <n v="2049"/>
    <s v="Corinne Navarr"/>
    <d v="2020-10-06T00:00:00"/>
    <d v="2024-11-11T00:00:00"/>
    <s v="Production Technician II"/>
    <s v="Thomas Richard"/>
    <x v="5"/>
    <x v="0"/>
    <s v="Contract"/>
    <s v="Zone A"/>
    <s v="Full-Time"/>
    <s v="Unknown"/>
    <m/>
    <x v="0"/>
    <s v="Field Operations"/>
  </r>
  <r>
    <n v="2050"/>
    <s v="Meadow Atkins"/>
    <d v="2022-01-11T00:00:00"/>
    <d v="2022-12-16T00:00:00"/>
    <s v="Production Technician II"/>
    <s v="Lisa Smith"/>
    <x v="6"/>
    <x v="0"/>
    <s v="Full-Time"/>
    <s v="Zone C"/>
    <s v="Full-Time"/>
    <s v="Retirement"/>
    <s v="Top whether good."/>
    <x v="0"/>
    <s v="Wireless"/>
  </r>
  <r>
    <n v="2051"/>
    <s v="Jaden Charle"/>
    <d v="2022-02-26T00:00:00"/>
    <d v="2024-11-11T00:00:00"/>
    <s v="Production Technician I"/>
    <s v="Desiree Jennings"/>
    <x v="0"/>
    <x v="0"/>
    <s v="Part-Time"/>
    <s v="Zone C"/>
    <s v="Temporary"/>
    <s v="Unknown"/>
    <m/>
    <x v="0"/>
    <s v="Field Operations"/>
  </r>
  <r>
    <n v="2052"/>
    <s v="Blaine Contre"/>
    <d v="2020-06-10T00:00:00"/>
    <d v="2022-11-13T00:00:00"/>
    <s v="Production Technician I"/>
    <s v="Dr. Donald Henry"/>
    <x v="7"/>
    <x v="0"/>
    <s v="Part-Time"/>
    <s v="Zone B"/>
    <s v="Part-Time"/>
    <s v="Involuntary"/>
    <s v="Mean car law read friend growth."/>
    <x v="0"/>
    <s v="Field Operations"/>
  </r>
  <r>
    <n v="2053"/>
    <s v="Kolten Ki"/>
    <d v="2021-09-27T00:00:00"/>
    <d v="2024-11-11T00:00:00"/>
    <s v="Production Technician I"/>
    <s v="Curtis Gonzales"/>
    <x v="1"/>
    <x v="0"/>
    <s v="Part-Time"/>
    <s v="Zone B"/>
    <s v="Temporary"/>
    <s v="Unknown"/>
    <m/>
    <x v="0"/>
    <s v="Engineers"/>
  </r>
  <r>
    <n v="2054"/>
    <s v="Erika Mat"/>
    <d v="2018-10-25T00:00:00"/>
    <d v="2021-10-15T00:00:00"/>
    <s v="Production Technician I"/>
    <s v="Shawn Acosta"/>
    <x v="8"/>
    <x v="0"/>
    <s v="Contract"/>
    <s v="Zone C"/>
    <s v="Temporary"/>
    <s v="Voluntary"/>
    <s v="Anyone include world claim up."/>
    <x v="0"/>
    <s v="Project Management - Con"/>
  </r>
  <r>
    <n v="2055"/>
    <s v="Beau Olse"/>
    <d v="2020-11-25T00:00:00"/>
    <d v="2024-11-11T00:00:00"/>
    <s v="Production Technician I"/>
    <s v="Jamie Hernandez"/>
    <x v="3"/>
    <x v="0"/>
    <s v="Contract"/>
    <s v="Zone A"/>
    <s v="Full-Time"/>
    <s v="Unknown"/>
    <m/>
    <x v="0"/>
    <s v="Engineers"/>
  </r>
  <r>
    <n v="2056"/>
    <s v="Kelly Elli"/>
    <d v="2020-04-17T00:00:00"/>
    <d v="2022-02-26T00:00:00"/>
    <s v="Production Technician I"/>
    <s v="Abigail Cooper"/>
    <x v="9"/>
    <x v="0"/>
    <s v="Contract"/>
    <s v="Zone A"/>
    <s v="Full-Time"/>
    <s v="Voluntary"/>
    <s v="Stock about front themselves list value."/>
    <x v="0"/>
    <s v="Field Operations"/>
  </r>
  <r>
    <n v="2057"/>
    <s v="Nikhil Riva"/>
    <d v="2021-04-15T00:00:00"/>
    <d v="2024-11-11T00:00:00"/>
    <s v="Production Technician I"/>
    <s v="Amanda Jones"/>
    <x v="5"/>
    <x v="0"/>
    <s v="Contract"/>
    <s v="Zone C"/>
    <s v="Part-Time"/>
    <s v="Unknown"/>
    <m/>
    <x v="0"/>
    <s v="Field Operations"/>
  </r>
  <r>
    <n v="2058"/>
    <s v="Brady Boy"/>
    <d v="2022-04-17T00:00:00"/>
    <d v="2022-06-03T00:00:00"/>
    <s v="Production Technician I"/>
    <s v="Stephanie Morales"/>
    <x v="6"/>
    <x v="0"/>
    <s v="Full-Time"/>
    <s v="Zone A"/>
    <s v="Temporary"/>
    <s v="Resignation"/>
    <s v="Provide pick upon green event himself."/>
    <x v="0"/>
    <s v="Field Operations"/>
  </r>
  <r>
    <n v="2059"/>
    <s v="Alfred Mannin"/>
    <d v="2023-07-29T00:00:00"/>
    <d v="2023-08-06T00:00:00"/>
    <s v="Production Technician I"/>
    <s v="Sally Owens"/>
    <x v="2"/>
    <x v="2"/>
    <s v="Full-Time"/>
    <s v="Zone C"/>
    <s v="Temporary"/>
    <s v="Retirement"/>
    <s v="Issue administration collection."/>
    <x v="0"/>
    <s v="General - Con"/>
  </r>
  <r>
    <n v="2060"/>
    <s v="Angelina Russel"/>
    <d v="2023-01-26T00:00:00"/>
    <d v="2024-11-11T00:00:00"/>
    <s v="Production Technician I"/>
    <s v="David Perkins"/>
    <x v="4"/>
    <x v="0"/>
    <s v="Part-Time"/>
    <s v="Zone C"/>
    <s v="Part-Time"/>
    <s v="Unknown"/>
    <m/>
    <x v="0"/>
    <s v="Field Operations"/>
  </r>
  <r>
    <n v="2061"/>
    <s v="King Garris"/>
    <d v="2018-12-12T00:00:00"/>
    <d v="2024-11-11T00:00:00"/>
    <s v="Production Technician I"/>
    <s v="Natasha Dennis"/>
    <x v="0"/>
    <x v="0"/>
    <s v="Full-Time"/>
    <s v="Zone A"/>
    <s v="Full-Time"/>
    <s v="Unknown"/>
    <m/>
    <x v="0"/>
    <s v="Engineers"/>
  </r>
  <r>
    <n v="2062"/>
    <s v="Kale Middle"/>
    <d v="2018-10-25T00:00:00"/>
    <d v="2024-11-11T00:00:00"/>
    <s v="Production Technician I"/>
    <s v="Regina Roberts"/>
    <x v="7"/>
    <x v="0"/>
    <s v="Contract"/>
    <s v="Zone C"/>
    <s v="Temporary"/>
    <s v="Unknown"/>
    <m/>
    <x v="0"/>
    <s v="Project Management - Con"/>
  </r>
  <r>
    <n v="2063"/>
    <s v="Kailyn Montgo"/>
    <d v="2021-05-20T00:00:00"/>
    <d v="2024-11-11T00:00:00"/>
    <s v="Production Technician I"/>
    <s v="Raymond Johnson"/>
    <x v="1"/>
    <x v="0"/>
    <s v="Contract"/>
    <s v="Zone B"/>
    <s v="Full-Time"/>
    <s v="Unknown"/>
    <m/>
    <x v="0"/>
    <s v="Aerial"/>
  </r>
  <r>
    <n v="2064"/>
    <s v="Philip Cob"/>
    <d v="2020-08-28T00:00:00"/>
    <d v="2020-12-26T00:00:00"/>
    <s v="Production Technician I"/>
    <s v="Nicholas Freeman"/>
    <x v="8"/>
    <x v="0"/>
    <s v="Part-Time"/>
    <s v="Zone C"/>
    <s v="Full-Time"/>
    <s v="Resignation"/>
    <s v="Maintain catch look. Wide local natural."/>
    <x v="0"/>
    <s v="Finance &amp; Accounting"/>
  </r>
  <r>
    <n v="2065"/>
    <s v="Bria Spence"/>
    <d v="2020-05-10T00:00:00"/>
    <d v="2024-11-11T00:00:00"/>
    <s v="Production Technician II"/>
    <s v="Yesenia Sandoval"/>
    <x v="1"/>
    <x v="0"/>
    <s v="Contract"/>
    <s v="Zone C"/>
    <s v="Full-Time"/>
    <s v="Unknown"/>
    <m/>
    <x v="0"/>
    <s v="Field Operations"/>
  </r>
  <r>
    <n v="2066"/>
    <s v="Ellie Holder"/>
    <d v="2023-08-04T00:00:00"/>
    <d v="2023-08-04T00:00:00"/>
    <s v="Production Technician II"/>
    <s v="Lisa Bryant"/>
    <x v="8"/>
    <x v="0"/>
    <s v="Contract"/>
    <s v="Zone A"/>
    <s v="Full-Time"/>
    <s v="Voluntary"/>
    <s v="Yeah deal great thousand church least fact."/>
    <x v="0"/>
    <s v="Project Management - Con"/>
  </r>
  <r>
    <n v="2067"/>
    <s v="Denzel Clar"/>
    <d v="2022-04-22T00:00:00"/>
    <d v="2024-11-11T00:00:00"/>
    <s v="Production Technician II"/>
    <s v="Ariana Campbell MD"/>
    <x v="6"/>
    <x v="0"/>
    <s v="Full-Time"/>
    <s v="Zone C"/>
    <s v="Part-Time"/>
    <s v="Unknown"/>
    <m/>
    <x v="0"/>
    <s v="Engineers"/>
  </r>
  <r>
    <n v="2068"/>
    <s v="Sidney Lewi"/>
    <d v="2021-06-05T00:00:00"/>
    <d v="2024-11-11T00:00:00"/>
    <s v="Production Technician II"/>
    <s v="William Mccall DDS"/>
    <x v="2"/>
    <x v="0"/>
    <s v="Contract"/>
    <s v="Zone C"/>
    <s v="Part-Time"/>
    <s v="Unknown"/>
    <m/>
    <x v="0"/>
    <s v="Field Operations"/>
  </r>
  <r>
    <n v="2069"/>
    <s v="Simon Rivers"/>
    <d v="2022-06-29T00:00:00"/>
    <d v="2024-11-11T00:00:00"/>
    <s v="Production Technician II"/>
    <s v="William Wagner"/>
    <x v="9"/>
    <x v="0"/>
    <s v="Full-Time"/>
    <s v="Zone C"/>
    <s v="Temporary"/>
    <s v="Unknown"/>
    <m/>
    <x v="0"/>
    <s v="Wireline Construction"/>
  </r>
  <r>
    <n v="2070"/>
    <s v="Branson Schnei"/>
    <d v="2022-07-02T00:00:00"/>
    <d v="2024-11-11T00:00:00"/>
    <s v="Production Technician II"/>
    <s v="David Collins"/>
    <x v="7"/>
    <x v="0"/>
    <s v="Contract"/>
    <s v="Zone A"/>
    <s v="Full-Time"/>
    <s v="Unknown"/>
    <m/>
    <x v="0"/>
    <s v="Field Operations"/>
  </r>
  <r>
    <n v="2071"/>
    <s v="Maren Whiteh"/>
    <d v="2023-01-04T00:00:00"/>
    <d v="2024-11-11T00:00:00"/>
    <s v="Production Technician II"/>
    <s v="Jessica Matthews"/>
    <x v="3"/>
    <x v="0"/>
    <s v="Contract"/>
    <s v="Zone A"/>
    <s v="Full-Time"/>
    <s v="Unknown"/>
    <m/>
    <x v="0"/>
    <s v="Wireline Construction"/>
  </r>
  <r>
    <n v="2072"/>
    <s v="Gilbert Hensle"/>
    <d v="2023-07-08T00:00:00"/>
    <d v="2024-11-11T00:00:00"/>
    <s v="Production Technician II"/>
    <s v="William Walters"/>
    <x v="5"/>
    <x v="0"/>
    <s v="Contract"/>
    <s v="Zone A"/>
    <s v="Temporary"/>
    <s v="Unknown"/>
    <m/>
    <x v="0"/>
    <s v="Project Management - Con"/>
  </r>
  <r>
    <n v="2073"/>
    <s v="Armani Barker"/>
    <d v="2023-03-03T00:00:00"/>
    <d v="2023-08-06T00:00:00"/>
    <s v="Production Technician II"/>
    <s v="Daniel Lee"/>
    <x v="9"/>
    <x v="0"/>
    <s v="Part-Time"/>
    <s v="Zone B"/>
    <s v="Full-Time"/>
    <s v="Involuntary"/>
    <s v="Drug remain total marriage ago raise."/>
    <x v="0"/>
    <s v="Field Operations"/>
  </r>
  <r>
    <n v="2074"/>
    <s v="Tamia Byr"/>
    <d v="2019-08-19T00:00:00"/>
    <d v="2024-11-11T00:00:00"/>
    <s v="Production Technician II"/>
    <s v="Michelle Williams"/>
    <x v="5"/>
    <x v="0"/>
    <s v="Part-Time"/>
    <s v="Zone B"/>
    <s v="Full-Time"/>
    <s v="Unknown"/>
    <m/>
    <x v="0"/>
    <s v="Field Operations"/>
  </r>
  <r>
    <n v="2075"/>
    <s v="Oliver Richar"/>
    <d v="2018-10-30T00:00:00"/>
    <d v="2024-11-11T00:00:00"/>
    <s v="Production Technician I"/>
    <s v="Vicki Ortega"/>
    <x v="6"/>
    <x v="0"/>
    <s v="Contract"/>
    <s v="Zone A"/>
    <s v="Full-Time"/>
    <s v="Unknown"/>
    <m/>
    <x v="0"/>
    <s v="Project Management - Con"/>
  </r>
  <r>
    <n v="2076"/>
    <s v="Nathalia Larson"/>
    <d v="2021-12-07T00:00:00"/>
    <d v="2023-01-02T00:00:00"/>
    <s v="Production Technician I"/>
    <s v="David Simpson"/>
    <x v="2"/>
    <x v="0"/>
    <s v="Full-Time"/>
    <s v="Zone A"/>
    <s v="Full-Time"/>
    <s v="Voluntary"/>
    <s v="Yeah quickly speech hold. Hard image wall large."/>
    <x v="0"/>
    <s v="Field Operations"/>
  </r>
  <r>
    <n v="2077"/>
    <s v="Laurel Cha"/>
    <d v="2020-11-18T00:00:00"/>
    <d v="2021-02-13T00:00:00"/>
    <s v="Production Technician I"/>
    <s v="Christina Serrano"/>
    <x v="9"/>
    <x v="0"/>
    <s v="Full-Time"/>
    <s v="Zone A"/>
    <s v="Temporary"/>
    <s v="Resignation"/>
    <s v="Decide material save personal media."/>
    <x v="0"/>
    <s v="General - Con"/>
  </r>
  <r>
    <n v="2078"/>
    <s v="Alejandra Barnes"/>
    <d v="2018-09-26T00:00:00"/>
    <d v="2019-10-15T00:00:00"/>
    <s v="Production Technician I"/>
    <s v="Yolanda Sanders"/>
    <x v="7"/>
    <x v="2"/>
    <s v="Full-Time"/>
    <s v="Zone B"/>
    <s v="Temporary"/>
    <s v="Voluntary"/>
    <s v="Until factor claim chance."/>
    <x v="0"/>
    <s v="Field Operations"/>
  </r>
  <r>
    <n v="2079"/>
    <s v="Emilio Daniel"/>
    <d v="2022-06-19T00:00:00"/>
    <d v="2024-11-11T00:00:00"/>
    <s v="Production Technician I"/>
    <s v="Michael Potts"/>
    <x v="3"/>
    <x v="0"/>
    <s v="Part-Time"/>
    <s v="Zone B"/>
    <s v="Part-Time"/>
    <s v="Unknown"/>
    <m/>
    <x v="0"/>
    <s v="General - Con"/>
  </r>
  <r>
    <n v="2080"/>
    <s v="Ellie Robbin"/>
    <d v="2022-09-15T00:00:00"/>
    <d v="2023-02-14T00:00:00"/>
    <s v="Production Technician I"/>
    <s v="Alexander Martin"/>
    <x v="5"/>
    <x v="0"/>
    <s v="Contract"/>
    <s v="Zone B"/>
    <s v="Temporary"/>
    <s v="Involuntary"/>
    <s v="Serve bill write instead pressure life anyone."/>
    <x v="0"/>
    <s v="Catv"/>
  </r>
  <r>
    <n v="2081"/>
    <s v="Vicente Hansen"/>
    <d v="2020-05-09T00:00:00"/>
    <d v="2024-11-11T00:00:00"/>
    <s v="Production Technician I"/>
    <s v="Kaylee Gross"/>
    <x v="4"/>
    <x v="0"/>
    <s v="Part-Time"/>
    <s v="Zone A"/>
    <s v="Temporary"/>
    <s v="Unknown"/>
    <m/>
    <x v="0"/>
    <s v="Engineers"/>
  </r>
  <r>
    <n v="2082"/>
    <s v="Jordan Kem"/>
    <d v="2021-02-17T00:00:00"/>
    <d v="2024-11-11T00:00:00"/>
    <s v="Production Technician I"/>
    <s v="Antonio Hayes"/>
    <x v="0"/>
    <x v="0"/>
    <s v="Contract"/>
    <s v="Zone C"/>
    <s v="Temporary"/>
    <s v="Unknown"/>
    <m/>
    <x v="0"/>
    <s v="Field Operations"/>
  </r>
  <r>
    <n v="2083"/>
    <s v="Edith Richar"/>
    <d v="2020-04-12T00:00:00"/>
    <d v="2024-11-11T00:00:00"/>
    <s v="Production Technician I"/>
    <s v="Barbara Mendez"/>
    <x v="1"/>
    <x v="0"/>
    <s v="Contract"/>
    <s v="Zone C"/>
    <s v="Temporary"/>
    <s v="Unknown"/>
    <m/>
    <x v="0"/>
    <s v="Engineers"/>
  </r>
  <r>
    <n v="2084"/>
    <s v="Dustin Sno"/>
    <d v="2021-03-30T00:00:00"/>
    <d v="2024-11-11T00:00:00"/>
    <s v="Production Technician I"/>
    <s v="Steven Phelps"/>
    <x v="8"/>
    <x v="0"/>
    <s v="Contract"/>
    <s v="Zone B"/>
    <s v="Full-Time"/>
    <s v="Unknown"/>
    <m/>
    <x v="0"/>
    <s v="Sales &amp; Marketing"/>
  </r>
  <r>
    <n v="2085"/>
    <s v="Layton Goodwi"/>
    <d v="2019-05-05T00:00:00"/>
    <d v="2022-01-11T00:00:00"/>
    <s v="Production Technician I"/>
    <s v="Dana Parker"/>
    <x v="6"/>
    <x v="0"/>
    <s v="Contract"/>
    <s v="Zone C"/>
    <s v="Full-Time"/>
    <s v="Voluntary"/>
    <s v="Customer make camera truth."/>
    <x v="0"/>
    <s v="Engineers"/>
  </r>
  <r>
    <n v="2086"/>
    <s v="Eliza Muno"/>
    <d v="2021-05-31T00:00:00"/>
    <d v="2021-11-12T00:00:00"/>
    <s v="Production Technician I"/>
    <s v="Steven Short"/>
    <x v="2"/>
    <x v="0"/>
    <s v="Contract"/>
    <s v="Zone A"/>
    <s v="Part-Time"/>
    <s v="Retirement"/>
    <s v="Capital course trade."/>
    <x v="0"/>
    <s v="General - Con"/>
  </r>
  <r>
    <n v="2087"/>
    <s v="Arianna Durham"/>
    <d v="2019-11-21T00:00:00"/>
    <d v="2020-06-24T00:00:00"/>
    <s v="Production Technician I"/>
    <s v="Drew Hawkins"/>
    <x v="9"/>
    <x v="0"/>
    <s v="Part-Time"/>
    <s v="Zone A"/>
    <s v="Full-Time"/>
    <s v="Involuntary"/>
    <s v="Per record feeling bed tax education."/>
    <x v="0"/>
    <s v="Field Operations"/>
  </r>
  <r>
    <n v="2088"/>
    <s v="Lia Or"/>
    <d v="2019-07-19T00:00:00"/>
    <d v="2024-11-11T00:00:00"/>
    <s v="Production Technician I"/>
    <s v="Wendy Adams"/>
    <x v="7"/>
    <x v="0"/>
    <s v="Contract"/>
    <s v="Zone B"/>
    <s v="Full-Time"/>
    <s v="Unknown"/>
    <m/>
    <x v="0"/>
    <s v="Yard (Material Handling)"/>
  </r>
  <r>
    <n v="2089"/>
    <s v="Ethan Rhodes"/>
    <d v="2018-12-29T00:00:00"/>
    <d v="2020-07-04T00:00:00"/>
    <s v="Production Technician I"/>
    <s v="Zachary Hanson"/>
    <x v="3"/>
    <x v="0"/>
    <s v="Contract"/>
    <s v="Zone C"/>
    <s v="Part-Time"/>
    <s v="Voluntary"/>
    <s v="Upon situation late."/>
    <x v="0"/>
    <s v="Technology / It"/>
  </r>
  <r>
    <n v="2090"/>
    <s v="Alexis Nielse"/>
    <d v="2023-01-12T00:00:00"/>
    <d v="2024-11-11T00:00:00"/>
    <s v="Production Technician II"/>
    <s v="Michelle Dickerson"/>
    <x v="1"/>
    <x v="0"/>
    <s v="Part-Time"/>
    <s v="Zone B"/>
    <s v="Full-Time"/>
    <s v="Unknown"/>
    <m/>
    <x v="0"/>
    <s v="General - Sga"/>
  </r>
  <r>
    <n v="2091"/>
    <s v="Adalyn Bas"/>
    <d v="2022-11-25T00:00:00"/>
    <d v="2024-11-11T00:00:00"/>
    <s v="Production Technician II"/>
    <s v="Christopher Wallace"/>
    <x v="8"/>
    <x v="0"/>
    <s v="Contract"/>
    <s v="Zone C"/>
    <s v="Part-Time"/>
    <s v="Unknown"/>
    <m/>
    <x v="0"/>
    <s v="Field Operations"/>
  </r>
  <r>
    <n v="2092"/>
    <s v="Hadley Benson"/>
    <d v="2019-11-13T00:00:00"/>
    <d v="2024-11-11T00:00:00"/>
    <s v="Production Technician II"/>
    <s v="Sean Jones"/>
    <x v="6"/>
    <x v="0"/>
    <s v="Part-Time"/>
    <s v="Zone C"/>
    <s v="Full-Time"/>
    <s v="Unknown"/>
    <m/>
    <x v="0"/>
    <s v="Field Operations"/>
  </r>
  <r>
    <n v="2093"/>
    <s v="Carlee Lan"/>
    <d v="2020-09-08T00:00:00"/>
    <d v="2022-08-24T00:00:00"/>
    <s v="Production Technician II"/>
    <s v="Harold Mccullough"/>
    <x v="2"/>
    <x v="0"/>
    <s v="Contract"/>
    <s v="Zone A"/>
    <s v="Temporary"/>
    <s v="Resignation"/>
    <s v="Opportunity place deal."/>
    <x v="0"/>
    <s v="General - Con"/>
  </r>
  <r>
    <n v="2094"/>
    <s v="Eli Flores"/>
    <d v="2019-06-16T00:00:00"/>
    <d v="2021-09-07T00:00:00"/>
    <s v="Production Technician II"/>
    <s v="Andrew Norton"/>
    <x v="9"/>
    <x v="0"/>
    <s v="Part-Time"/>
    <s v="Zone C"/>
    <s v="Part-Time"/>
    <s v="Involuntary"/>
    <s v="Same manage return husband try general."/>
    <x v="0"/>
    <s v="Field Operations"/>
  </r>
  <r>
    <n v="2095"/>
    <s v="Lyric Solomo"/>
    <d v="2023-07-14T00:00:00"/>
    <d v="2023-07-16T00:00:00"/>
    <s v="Production Technician II"/>
    <s v="Allen Mckinney"/>
    <x v="7"/>
    <x v="0"/>
    <s v="Full-Time"/>
    <s v="Zone A"/>
    <s v="Full-Time"/>
    <s v="Retirement"/>
    <s v="Night official cut director seven."/>
    <x v="0"/>
    <s v="Project Management - Con"/>
  </r>
  <r>
    <n v="2096"/>
    <s v="Jerome Howard"/>
    <d v="2023-07-18T00:00:00"/>
    <d v="2024-11-11T00:00:00"/>
    <s v="Production Technician II"/>
    <s v="Stephen Knight"/>
    <x v="3"/>
    <x v="0"/>
    <s v="Contract"/>
    <s v="Zone C"/>
    <s v="Full-Time"/>
    <s v="Unknown"/>
    <m/>
    <x v="0"/>
    <s v="Field Operations"/>
  </r>
  <r>
    <n v="2097"/>
    <s v="Parker Frit"/>
    <d v="2018-12-06T00:00:00"/>
    <d v="2019-04-09T00:00:00"/>
    <s v="Production Technician II"/>
    <s v="Kenneth Mathews"/>
    <x v="5"/>
    <x v="0"/>
    <s v="Part-Time"/>
    <s v="Zone C"/>
    <s v="Full-Time"/>
    <s v="Retirement"/>
    <s v="Laugh effort pressure fund."/>
    <x v="0"/>
    <s v="Aerial"/>
  </r>
  <r>
    <n v="2098"/>
    <s v="Phillip Fuente"/>
    <d v="2020-07-15T00:00:00"/>
    <d v="2024-11-11T00:00:00"/>
    <s v="Production Technician II"/>
    <s v="Robert Mercado"/>
    <x v="4"/>
    <x v="0"/>
    <s v="Part-Time"/>
    <s v="Zone B"/>
    <s v="Temporary"/>
    <s v="Unknown"/>
    <m/>
    <x v="0"/>
    <s v="Catv"/>
  </r>
  <r>
    <n v="2099"/>
    <s v="Drake Wiggin"/>
    <d v="2018-10-30T00:00:00"/>
    <d v="2024-11-11T00:00:00"/>
    <s v="Production Technician I"/>
    <s v="Victor Graves DVM"/>
    <x v="4"/>
    <x v="0"/>
    <s v="Full-Time"/>
    <s v="Zone B"/>
    <s v="Part-Time"/>
    <s v="Unknown"/>
    <m/>
    <x v="0"/>
    <s v="General - Sga"/>
  </r>
  <r>
    <n v="2100"/>
    <s v="Lucy Santos"/>
    <d v="2022-09-13T00:00:00"/>
    <d v="2024-11-11T00:00:00"/>
    <s v="Production Technician I"/>
    <s v="Tracey Jackson"/>
    <x v="0"/>
    <x v="0"/>
    <s v="Contract"/>
    <s v="Zone A"/>
    <s v="Temporary"/>
    <s v="Unknown"/>
    <m/>
    <x v="0"/>
    <s v="Aerial"/>
  </r>
  <r>
    <n v="2101"/>
    <s v="Justice Curr"/>
    <d v="2022-12-28T00:00:00"/>
    <d v="2023-05-13T00:00:00"/>
    <s v="Production Technician I"/>
    <s v="Sarah Carter"/>
    <x v="7"/>
    <x v="2"/>
    <s v="Full-Time"/>
    <s v="Zone B"/>
    <s v="Temporary"/>
    <s v="Involuntary"/>
    <s v="Even third look high."/>
    <x v="0"/>
    <s v="Fielders"/>
  </r>
  <r>
    <n v="2102"/>
    <s v="Valeria Zavala"/>
    <d v="2023-03-24T00:00:00"/>
    <d v="2024-11-11T00:00:00"/>
    <s v="Production Technician I"/>
    <s v="Jose Harris"/>
    <x v="1"/>
    <x v="0"/>
    <s v="Part-Time"/>
    <s v="Zone B"/>
    <s v="Part-Time"/>
    <s v="Unknown"/>
    <m/>
    <x v="0"/>
    <s v="Field Operations"/>
  </r>
  <r>
    <n v="2103"/>
    <s v="Nola Seller"/>
    <d v="2020-10-02T00:00:00"/>
    <d v="2024-11-11T00:00:00"/>
    <s v="Production Technician I"/>
    <s v="Stephen Lester"/>
    <x v="8"/>
    <x v="0"/>
    <s v="Contract"/>
    <s v="Zone A"/>
    <s v="Full-Time"/>
    <s v="Unknown"/>
    <m/>
    <x v="0"/>
    <s v="Field Operations"/>
  </r>
  <r>
    <n v="2104"/>
    <s v="Andre Fields"/>
    <d v="2020-09-14T00:00:00"/>
    <d v="2024-11-11T00:00:00"/>
    <s v="Production Technician I"/>
    <s v="Ana Trujillo"/>
    <x v="3"/>
    <x v="0"/>
    <s v="Contract"/>
    <s v="Zone A"/>
    <s v="Temporary"/>
    <s v="Unknown"/>
    <m/>
    <x v="0"/>
    <s v="Field Operations"/>
  </r>
  <r>
    <n v="2105"/>
    <s v="Joel Hanson"/>
    <d v="2020-01-19T00:00:00"/>
    <d v="2024-11-11T00:00:00"/>
    <s v="Production Technician I"/>
    <s v="Jennifer Campbell"/>
    <x v="9"/>
    <x v="0"/>
    <s v="Part-Time"/>
    <s v="Zone C"/>
    <s v="Part-Time"/>
    <s v="Unknown"/>
    <m/>
    <x v="0"/>
    <s v="General - Sga"/>
  </r>
  <r>
    <n v="2106"/>
    <s v="Tony Mendoz"/>
    <d v="2019-04-14T00:00:00"/>
    <d v="2023-01-20T00:00:00"/>
    <s v="Production Technician I"/>
    <s v="Timothy Walters"/>
    <x v="5"/>
    <x v="0"/>
    <s v="Contract"/>
    <s v="Zone C"/>
    <s v="Temporary"/>
    <s v="Resignation"/>
    <s v="No even actually meet though three."/>
    <x v="0"/>
    <s v="Wireline Construction"/>
  </r>
  <r>
    <n v="2107"/>
    <s v="Jacqueline Blac"/>
    <d v="2023-06-02T00:00:00"/>
    <d v="2023-07-24T00:00:00"/>
    <s v="Production Technician I"/>
    <s v="Jesse Gilmore"/>
    <x v="6"/>
    <x v="0"/>
    <s v="Contract"/>
    <s v="Zone B"/>
    <s v="Temporary"/>
    <s v="Retirement"/>
    <s v="Cell push simply. Career situation record entire."/>
    <x v="0"/>
    <s v="Field Operations"/>
  </r>
  <r>
    <n v="2108"/>
    <s v="Denise Mccull"/>
    <d v="2022-05-09T00:00:00"/>
    <d v="2023-01-03T00:00:00"/>
    <s v="Production Technician I"/>
    <s v="Austin Brown"/>
    <x v="2"/>
    <x v="2"/>
    <s v="Part-Time"/>
    <s v="Zone A"/>
    <s v="Temporary"/>
    <s v="Retirement"/>
    <s v="Herself Mr office bed."/>
    <x v="0"/>
    <s v="Field Operations"/>
  </r>
  <r>
    <n v="2109"/>
    <s v="Zain Tanner"/>
    <d v="2021-02-23T00:00:00"/>
    <d v="2024-11-11T00:00:00"/>
    <s v="Production Technician I"/>
    <s v="Jeremiah Harper"/>
    <x v="4"/>
    <x v="0"/>
    <s v="Part-Time"/>
    <s v="Zone C"/>
    <s v="Part-Time"/>
    <s v="Unknown"/>
    <m/>
    <x v="0"/>
    <s v="Field Operations"/>
  </r>
  <r>
    <n v="2110"/>
    <s v="Richard Deleon"/>
    <d v="2021-06-04T00:00:00"/>
    <d v="2024-11-11T00:00:00"/>
    <s v="Production Technician I"/>
    <s v="Jessica Shaffer"/>
    <x v="0"/>
    <x v="0"/>
    <s v="Contract"/>
    <s v="Zone C"/>
    <s v="Temporary"/>
    <s v="Unknown"/>
    <m/>
    <x v="0"/>
    <s v="General - Sga"/>
  </r>
  <r>
    <n v="2111"/>
    <s v="Carmelo Hayden"/>
    <d v="2022-03-29T00:00:00"/>
    <d v="2022-07-30T00:00:00"/>
    <s v="Production Technician I"/>
    <s v="Sharon Salas"/>
    <x v="7"/>
    <x v="0"/>
    <s v="Full-Time"/>
    <s v="Zone A"/>
    <s v="Temporary"/>
    <s v="Involuntary"/>
    <s v="Arrive allow reveal move."/>
    <x v="0"/>
    <s v="General - Con"/>
  </r>
  <r>
    <n v="2112"/>
    <s v="Emilio Pierce"/>
    <d v="2019-07-30T00:00:00"/>
    <d v="2020-01-21T00:00:00"/>
    <s v="Production Technician I"/>
    <s v="Cristina Davis"/>
    <x v="1"/>
    <x v="0"/>
    <s v="Part-Time"/>
    <s v="Zone B"/>
    <s v="Temporary"/>
    <s v="Voluntary"/>
    <s v="Guy present clear."/>
    <x v="0"/>
    <s v="Engineers"/>
  </r>
  <r>
    <n v="2113"/>
    <s v="Emerson Woo"/>
    <d v="2020-07-09T00:00:00"/>
    <d v="2022-12-10T00:00:00"/>
    <s v="Production Technician I"/>
    <s v="Lisa Manning"/>
    <x v="8"/>
    <x v="0"/>
    <s v="Part-Time"/>
    <s v="Zone B"/>
    <s v="Full-Time"/>
    <s v="Involuntary"/>
    <s v="Out phone market. Time parent economy each."/>
    <x v="0"/>
    <s v="General - Con"/>
  </r>
  <r>
    <n v="2114"/>
    <s v="Abagail Mora"/>
    <d v="2019-08-24T00:00:00"/>
    <d v="2024-11-11T00:00:00"/>
    <s v="Production Technician II"/>
    <s v="Caitlin Stokes"/>
    <x v="6"/>
    <x v="0"/>
    <s v="Contract"/>
    <s v="Zone C"/>
    <s v="Part-Time"/>
    <s v="Unknown"/>
    <m/>
    <x v="0"/>
    <s v="Engineers"/>
  </r>
  <r>
    <n v="2115"/>
    <s v="Nikhil Cummin"/>
    <d v="2019-04-15T00:00:00"/>
    <d v="2023-05-10T00:00:00"/>
    <s v="Production Technician II"/>
    <s v="Kristin White"/>
    <x v="2"/>
    <x v="0"/>
    <s v="Contract"/>
    <s v="Zone A"/>
    <s v="Part-Time"/>
    <s v="Voluntary"/>
    <s v="Although center movement stock. While you local."/>
    <x v="0"/>
    <s v="Billable Consultants"/>
  </r>
  <r>
    <n v="2116"/>
    <s v="Stanley Bowe"/>
    <d v="2021-08-21T00:00:00"/>
    <d v="2024-11-11T00:00:00"/>
    <s v="Production Technician II"/>
    <s v="David Cook"/>
    <x v="4"/>
    <x v="0"/>
    <s v="Part-Time"/>
    <s v="Zone C"/>
    <s v="Full-Time"/>
    <s v="Unknown"/>
    <m/>
    <x v="0"/>
    <s v="Engineers"/>
  </r>
  <r>
    <n v="2117"/>
    <s v="Terrell Hann"/>
    <d v="2020-06-22T00:00:00"/>
    <d v="2024-11-11T00:00:00"/>
    <s v="Production Technician II"/>
    <s v="Blake Proctor"/>
    <x v="0"/>
    <x v="0"/>
    <s v="Full-Time"/>
    <s v="Zone B"/>
    <s v="Full-Time"/>
    <s v="Unknown"/>
    <m/>
    <x v="0"/>
    <s v="Field Operations"/>
  </r>
  <r>
    <n v="2118"/>
    <s v="Dale Mendoz"/>
    <d v="2020-01-28T00:00:00"/>
    <d v="2024-11-11T00:00:00"/>
    <s v="Production Technician II"/>
    <s v="Sherry Le"/>
    <x v="7"/>
    <x v="0"/>
    <s v="Part-Time"/>
    <s v="Zone C"/>
    <s v="Temporary"/>
    <s v="Unknown"/>
    <m/>
    <x v="0"/>
    <s v="Project Management - Eng"/>
  </r>
  <r>
    <n v="2119"/>
    <s v="Marcos Care"/>
    <d v="2019-03-29T00:00:00"/>
    <d v="2024-11-11T00:00:00"/>
    <s v="Production Technician II"/>
    <s v="Susan Smith"/>
    <x v="1"/>
    <x v="0"/>
    <s v="Part-Time"/>
    <s v="Zone A"/>
    <s v="Temporary"/>
    <s v="Unknown"/>
    <m/>
    <x v="0"/>
    <s v="General - Con"/>
  </r>
  <r>
    <n v="2120"/>
    <s v="Simeon Pittma"/>
    <d v="2018-10-05T00:00:00"/>
    <d v="2024-11-11T00:00:00"/>
    <s v="Production Technician II"/>
    <s v="William Waters"/>
    <x v="8"/>
    <x v="0"/>
    <s v="Contract"/>
    <s v="Zone C"/>
    <s v="Full-Time"/>
    <s v="Unknown"/>
    <m/>
    <x v="0"/>
    <s v="Wireline Construction"/>
  </r>
  <r>
    <n v="2121"/>
    <s v="Jenna Cochra"/>
    <d v="2020-08-20T00:00:00"/>
    <d v="2024-11-11T00:00:00"/>
    <s v="Production Technician II"/>
    <s v="Angel Rhodes"/>
    <x v="3"/>
    <x v="0"/>
    <s v="Part-Time"/>
    <s v="Zone A"/>
    <s v="Full-Time"/>
    <s v="Unknown"/>
    <m/>
    <x v="0"/>
    <s v="Splicing"/>
  </r>
  <r>
    <n v="2122"/>
    <s v="Tia Ken"/>
    <d v="2021-06-11T00:00:00"/>
    <d v="2022-11-14T00:00:00"/>
    <s v="Production Technician I"/>
    <s v="William Thomas"/>
    <x v="4"/>
    <x v="0"/>
    <s v="Full-Time"/>
    <s v="Zone C"/>
    <s v="Temporary"/>
    <s v="Resignation"/>
    <s v="Company event positive along avoid."/>
    <x v="0"/>
    <s v="General - Con"/>
  </r>
  <r>
    <n v="2123"/>
    <s v="Chace Farley"/>
    <d v="2021-09-10T00:00:00"/>
    <d v="2024-11-11T00:00:00"/>
    <s v="Production Technician I"/>
    <s v="Jackie Tran"/>
    <x v="0"/>
    <x v="0"/>
    <s v="Contract"/>
    <s v="Zone B"/>
    <s v="Temporary"/>
    <s v="Unknown"/>
    <m/>
    <x v="0"/>
    <s v="Catv"/>
  </r>
  <r>
    <n v="2124"/>
    <s v="Spencer Hick"/>
    <d v="2023-02-21T00:00:00"/>
    <d v="2023-07-09T00:00:00"/>
    <s v="Production Technician I"/>
    <s v="Kristin Lee"/>
    <x v="7"/>
    <x v="2"/>
    <s v="Contract"/>
    <s v="Zone B"/>
    <s v="Temporary"/>
    <s v="Voluntary"/>
    <s v="New serve test what conference management."/>
    <x v="0"/>
    <s v="Wireline Construction"/>
  </r>
  <r>
    <n v="2125"/>
    <s v="Leslie Zamora"/>
    <d v="2019-08-09T00:00:00"/>
    <d v="2024-11-11T00:00:00"/>
    <s v="Production Technician I"/>
    <s v="Sean Ayers"/>
    <x v="1"/>
    <x v="0"/>
    <s v="Full-Time"/>
    <s v="Zone B"/>
    <s v="Part-Time"/>
    <s v="Unknown"/>
    <m/>
    <x v="0"/>
    <s v="Engineers"/>
  </r>
  <r>
    <n v="2126"/>
    <s v="Chasity Kenned"/>
    <d v="2021-03-08T00:00:00"/>
    <d v="2022-10-07T00:00:00"/>
    <s v="Production Technician I"/>
    <s v="Steven Logan"/>
    <x v="8"/>
    <x v="0"/>
    <s v="Part-Time"/>
    <s v="Zone C"/>
    <s v="Temporary"/>
    <s v="Involuntary"/>
    <s v="Will cut garden exist ability its human."/>
    <x v="0"/>
    <s v="Technology / It"/>
  </r>
  <r>
    <n v="2127"/>
    <s v="Makena Benite"/>
    <d v="2019-07-20T00:00:00"/>
    <d v="2024-11-11T00:00:00"/>
    <s v="Production Technician I"/>
    <s v="Pamela Davis"/>
    <x v="3"/>
    <x v="0"/>
    <s v="Contract"/>
    <s v="Zone A"/>
    <s v="Part-Time"/>
    <s v="Unknown"/>
    <m/>
    <x v="0"/>
    <s v="Field Operations"/>
  </r>
  <r>
    <n v="2128"/>
    <s v="Remington Walton"/>
    <d v="2023-03-27T00:00:00"/>
    <d v="2024-11-11T00:00:00"/>
    <s v="Production Technician I"/>
    <s v="Catherine Lane"/>
    <x v="9"/>
    <x v="0"/>
    <s v="Full-Time"/>
    <s v="Zone A"/>
    <s v="Temporary"/>
    <s v="Unknown"/>
    <m/>
    <x v="0"/>
    <s v="Field Operations"/>
  </r>
  <r>
    <n v="2129"/>
    <s v="Raina Bes"/>
    <d v="2019-10-07T00:00:00"/>
    <d v="2024-11-11T00:00:00"/>
    <s v="Production Technician I"/>
    <s v="Samantha Alexander"/>
    <x v="5"/>
    <x v="0"/>
    <s v="Part-Time"/>
    <s v="Zone B"/>
    <s v="Temporary"/>
    <s v="Unknown"/>
    <m/>
    <x v="0"/>
    <s v="Field Operations"/>
  </r>
  <r>
    <n v="2130"/>
    <s v="Paulina Hender"/>
    <d v="2022-12-13T00:00:00"/>
    <d v="2024-11-11T00:00:00"/>
    <s v="Production Technician I"/>
    <s v="Jade Quinn"/>
    <x v="6"/>
    <x v="0"/>
    <s v="Contract"/>
    <s v="Zone C"/>
    <s v="Part-Time"/>
    <s v="Unknown"/>
    <m/>
    <x v="0"/>
    <s v="Field Operations"/>
  </r>
  <r>
    <n v="2131"/>
    <s v="Kaiya Mars"/>
    <d v="2020-06-06T00:00:00"/>
    <d v="2022-03-12T00:00:00"/>
    <s v="Production Technician I"/>
    <s v="John Harvey"/>
    <x v="2"/>
    <x v="2"/>
    <s v="Part-Time"/>
    <s v="Zone C"/>
    <s v="Part-Time"/>
    <s v="Resignation"/>
    <s v="Dream enough treatment knowledge area."/>
    <x v="0"/>
    <s v="Field Operations"/>
  </r>
  <r>
    <n v="2132"/>
    <s v="Scarlett Brooks"/>
    <d v="2022-04-25T00:00:00"/>
    <d v="2024-11-11T00:00:00"/>
    <s v="Production Technician I"/>
    <s v="Christine Campbell"/>
    <x v="4"/>
    <x v="0"/>
    <s v="Full-Time"/>
    <s v="Zone A"/>
    <s v="Full-Time"/>
    <s v="Unknown"/>
    <m/>
    <x v="0"/>
    <s v="Fielders"/>
  </r>
  <r>
    <n v="2133"/>
    <s v="Makhi Kramer"/>
    <d v="2020-07-28T00:00:00"/>
    <d v="2024-11-11T00:00:00"/>
    <s v="Production Technician I"/>
    <s v="Adriana Wood"/>
    <x v="0"/>
    <x v="0"/>
    <s v="Contract"/>
    <s v="Zone A"/>
    <s v="Full-Time"/>
    <s v="Unknown"/>
    <m/>
    <x v="0"/>
    <s v="Field Operations"/>
  </r>
  <r>
    <n v="2134"/>
    <s v="Beatrice Faulkn"/>
    <d v="2022-02-28T00:00:00"/>
    <d v="2023-05-31T00:00:00"/>
    <s v="Production Technician I"/>
    <s v="Vanessa Garcia"/>
    <x v="7"/>
    <x v="0"/>
    <s v="Part-Time"/>
    <s v="Zone B"/>
    <s v="Temporary"/>
    <s v="Resignation"/>
    <s v="Out always about must with ago here."/>
    <x v="0"/>
    <s v="Aerial"/>
  </r>
  <r>
    <n v="2135"/>
    <s v="Valeria May"/>
    <d v="2021-10-25T00:00:00"/>
    <d v="2023-02-18T00:00:00"/>
    <s v="Production Technician I"/>
    <s v="Shaun Barr"/>
    <x v="1"/>
    <x v="0"/>
    <s v="Contract"/>
    <s v="Zone A"/>
    <s v="Part-Time"/>
    <s v="Voluntary"/>
    <s v="Board from heart ago allow list."/>
    <x v="0"/>
    <s v="Engineers"/>
  </r>
  <r>
    <n v="2136"/>
    <s v="Darrell Vaugha"/>
    <d v="2018-09-12T00:00:00"/>
    <d v="2020-07-11T00:00:00"/>
    <s v="Production Technician I"/>
    <s v="Elizabeth Ray"/>
    <x v="8"/>
    <x v="0"/>
    <s v="Part-Time"/>
    <s v="Zone A"/>
    <s v="Part-Time"/>
    <s v="Involuntary"/>
    <s v="Despite expect democratic then affect toward."/>
    <x v="0"/>
    <s v="Underground"/>
  </r>
  <r>
    <n v="2137"/>
    <s v="Carlos Murphy"/>
    <d v="2022-12-31T00:00:00"/>
    <d v="2023-01-15T00:00:00"/>
    <s v="Production Technician II"/>
    <s v="Joseph Guerra"/>
    <x v="0"/>
    <x v="1"/>
    <s v="Contract"/>
    <s v="Zone B"/>
    <s v="Full-Time"/>
    <s v="Involuntary"/>
    <s v="Fight perhaps along western."/>
    <x v="0"/>
    <s v="General - Con"/>
  </r>
  <r>
    <n v="2138"/>
    <s v="Wilson Sloa"/>
    <d v="2021-11-04T00:00:00"/>
    <d v="2023-06-10T00:00:00"/>
    <s v="Production Technician II"/>
    <s v="Charles Castillo"/>
    <x v="1"/>
    <x v="0"/>
    <s v="Contract"/>
    <s v="Zone C"/>
    <s v="Temporary"/>
    <s v="Involuntary"/>
    <s v="Direction garden particularly trial."/>
    <x v="0"/>
    <s v="Project Management - Con"/>
  </r>
  <r>
    <n v="2139"/>
    <s v="Kaleb Elliot"/>
    <d v="2020-05-05T00:00:00"/>
    <d v="2024-11-11T00:00:00"/>
    <s v="Production Technician II"/>
    <s v="Laura Fernandez"/>
    <x v="8"/>
    <x v="0"/>
    <s v="Part-Time"/>
    <s v="Zone B"/>
    <s v="Full-Time"/>
    <s v="Unknown"/>
    <m/>
    <x v="0"/>
    <s v="Aerial"/>
  </r>
  <r>
    <n v="2140"/>
    <s v="Harley Jone"/>
    <d v="2020-12-08T00:00:00"/>
    <d v="2024-11-11T00:00:00"/>
    <s v="Production Technician II"/>
    <s v="Christine Bryant"/>
    <x v="6"/>
    <x v="0"/>
    <s v="Contract"/>
    <s v="Zone A"/>
    <s v="Part-Time"/>
    <s v="Unknown"/>
    <m/>
    <x v="0"/>
    <s v="Engineers"/>
  </r>
  <r>
    <n v="2141"/>
    <s v="Casey Dixo"/>
    <d v="2018-09-29T00:00:00"/>
    <d v="2023-05-20T00:00:00"/>
    <s v="Production Technician II"/>
    <s v="Andrea Simmons"/>
    <x v="2"/>
    <x v="0"/>
    <s v="Contract"/>
    <s v="Zone C"/>
    <s v="Full-Time"/>
    <s v="Resignation"/>
    <s v="Many with summer."/>
    <x v="0"/>
    <s v="Aerial"/>
  </r>
  <r>
    <n v="2142"/>
    <s v="Josue Gentry"/>
    <d v="2020-01-09T00:00:00"/>
    <d v="2020-11-02T00:00:00"/>
    <s v="Production Technician II"/>
    <s v="Jill Hubbard"/>
    <x v="9"/>
    <x v="0"/>
    <s v="Contract"/>
    <s v="Zone A"/>
    <s v="Temporary"/>
    <s v="Involuntary"/>
    <s v="Often his world its threat last."/>
    <x v="0"/>
    <s v="Engineers"/>
  </r>
  <r>
    <n v="2143"/>
    <s v="Adelaide Meye"/>
    <d v="2020-07-01T00:00:00"/>
    <d v="2022-10-31T00:00:00"/>
    <s v="Production Technician II"/>
    <s v="Jessica Morales"/>
    <x v="7"/>
    <x v="1"/>
    <s v="Contract"/>
    <s v="Zone A"/>
    <s v="Temporary"/>
    <s v="Involuntary"/>
    <s v="Gas group whose within step clear choose."/>
    <x v="0"/>
    <s v="Yard (Material Handling)"/>
  </r>
  <r>
    <n v="2144"/>
    <s v="Pierre Crai"/>
    <d v="2022-08-25T00:00:00"/>
    <d v="2024-11-11T00:00:00"/>
    <s v="Production Technician II"/>
    <s v="Matthew Valdez"/>
    <x v="3"/>
    <x v="0"/>
    <s v="Full-Time"/>
    <s v="Zone B"/>
    <s v="Temporary"/>
    <s v="Unknown"/>
    <m/>
    <x v="0"/>
    <s v="Field Operations"/>
  </r>
  <r>
    <n v="2145"/>
    <s v="Leo Hickma"/>
    <d v="2019-02-27T00:00:00"/>
    <d v="2024-11-11T00:00:00"/>
    <s v="Production Technician II"/>
    <s v="Alex Price"/>
    <x v="5"/>
    <x v="0"/>
    <s v="Full-Time"/>
    <s v="Zone A"/>
    <s v="Full-Time"/>
    <s v="Unknown"/>
    <m/>
    <x v="0"/>
    <s v="General - Sga"/>
  </r>
  <r>
    <n v="2146"/>
    <s v="Frankie Frankl"/>
    <d v="2019-12-25T00:00:00"/>
    <d v="2023-06-04T00:00:00"/>
    <s v="Production Technician I"/>
    <s v="Jerry Peters"/>
    <x v="8"/>
    <x v="2"/>
    <s v="Full-Time"/>
    <s v="Zone A"/>
    <s v="Temporary"/>
    <s v="Resignation"/>
    <s v="Line close that rich."/>
    <x v="0"/>
    <s v="Splicing"/>
  </r>
  <r>
    <n v="2147"/>
    <s v="Vance Cai"/>
    <d v="2020-08-14T00:00:00"/>
    <d v="2021-10-27T00:00:00"/>
    <s v="Production Technician I"/>
    <s v="Jessica Myers"/>
    <x v="6"/>
    <x v="0"/>
    <s v="Contract"/>
    <s v="Zone B"/>
    <s v="Temporary"/>
    <s v="Involuntary"/>
    <s v="Gas also suffer air support size make."/>
    <x v="0"/>
    <s v="Aerial"/>
  </r>
  <r>
    <n v="2148"/>
    <s v="Joel Koc"/>
    <d v="2021-07-30T00:00:00"/>
    <d v="2024-11-11T00:00:00"/>
    <s v="Production Technician I"/>
    <s v="Andrea Morales"/>
    <x v="2"/>
    <x v="0"/>
    <s v="Full-Time"/>
    <s v="Zone A"/>
    <s v="Full-Time"/>
    <s v="Unknown"/>
    <m/>
    <x v="0"/>
    <s v="Splicing"/>
  </r>
  <r>
    <n v="2149"/>
    <s v="Cheyanne Hes"/>
    <d v="2021-05-02T00:00:00"/>
    <d v="2023-06-27T00:00:00"/>
    <s v="Production Technician I"/>
    <s v="Charles Williams"/>
    <x v="9"/>
    <x v="2"/>
    <s v="Full-Time"/>
    <s v="Zone A"/>
    <s v="Temporary"/>
    <s v="Involuntary"/>
    <s v="Development produce health drop should."/>
    <x v="0"/>
    <s v="Project Management - Con"/>
  </r>
  <r>
    <n v="2150"/>
    <s v="Ishaan Sheppa"/>
    <d v="2023-01-21T00:00:00"/>
    <d v="2023-03-29T00:00:00"/>
    <s v="Production Technician I"/>
    <s v="Eric Rivera"/>
    <x v="7"/>
    <x v="0"/>
    <s v="Full-Time"/>
    <s v="Zone B"/>
    <s v="Full-Time"/>
    <s v="Voluntary"/>
    <s v="Onto brother heavy this job."/>
    <x v="0"/>
    <s v="Splicing"/>
  </r>
  <r>
    <n v="2151"/>
    <s v="Areli Mitche"/>
    <d v="2021-01-20T00:00:00"/>
    <d v="2023-06-27T00:00:00"/>
    <s v="Production Technician I"/>
    <s v="Jimmy Watkins"/>
    <x v="3"/>
    <x v="0"/>
    <s v="Contract"/>
    <s v="Zone B"/>
    <s v="Temporary"/>
    <s v="Involuntary"/>
    <s v="Cut mind yard third."/>
    <x v="0"/>
    <s v="Fielders"/>
  </r>
  <r>
    <n v="2152"/>
    <s v="Alexis Kirb"/>
    <d v="2020-10-07T00:00:00"/>
    <d v="2024-11-11T00:00:00"/>
    <s v="Production Technician I"/>
    <s v="Keith Odonnell"/>
    <x v="5"/>
    <x v="0"/>
    <s v="Part-Time"/>
    <s v="Zone C"/>
    <s v="Temporary"/>
    <s v="Unknown"/>
    <m/>
    <x v="0"/>
    <s v="Engineers"/>
  </r>
  <r>
    <n v="2153"/>
    <s v="Alfred Caldwe"/>
    <d v="2019-06-15T00:00:00"/>
    <d v="2024-11-11T00:00:00"/>
    <s v="Production Technician I"/>
    <s v="Isaiah Giles"/>
    <x v="4"/>
    <x v="0"/>
    <s v="Contract"/>
    <s v="Zone C"/>
    <s v="Part-Time"/>
    <s v="Unknown"/>
    <m/>
    <x v="0"/>
    <s v="Project Management - Con"/>
  </r>
  <r>
    <n v="2154"/>
    <s v="Julianna Van"/>
    <d v="2022-04-28T00:00:00"/>
    <d v="2024-11-11T00:00:00"/>
    <s v="Production Technician I"/>
    <s v="Steven Mccarthy"/>
    <x v="0"/>
    <x v="0"/>
    <s v="Part-Time"/>
    <s v="Zone A"/>
    <s v="Temporary"/>
    <s v="Unknown"/>
    <m/>
    <x v="0"/>
    <s v="Field Operations"/>
  </r>
  <r>
    <n v="2155"/>
    <s v="Arthur Wilson"/>
    <d v="2019-06-29T00:00:00"/>
    <d v="2023-02-19T00:00:00"/>
    <s v="Production Technician I"/>
    <s v="Jesse Montoya"/>
    <x v="1"/>
    <x v="2"/>
    <s v="Part-Time"/>
    <s v="Zone B"/>
    <s v="Full-Time"/>
    <s v="Resignation"/>
    <s v="See take music any idea same military."/>
    <x v="0"/>
    <s v="Finance &amp; Accounting"/>
  </r>
  <r>
    <n v="2156"/>
    <s v="Ariel Osborn"/>
    <d v="2018-09-11T00:00:00"/>
    <d v="2020-03-14T00:00:00"/>
    <s v="Production Technician I"/>
    <s v="Melissa Glass"/>
    <x v="8"/>
    <x v="0"/>
    <s v="Part-Time"/>
    <s v="Zone B"/>
    <s v="Temporary"/>
    <s v="Voluntary"/>
    <s v="Over still care thought to."/>
    <x v="0"/>
    <s v="Executive"/>
  </r>
  <r>
    <n v="2157"/>
    <s v="Ansley Aria"/>
    <d v="2020-05-15T00:00:00"/>
    <d v="2021-12-22T00:00:00"/>
    <s v="Production Technician I"/>
    <s v="Heather Swanson"/>
    <x v="6"/>
    <x v="0"/>
    <s v="Contract"/>
    <s v="Zone A"/>
    <s v="Full-Time"/>
    <s v="Retirement"/>
    <s v="West run alone address week wear."/>
    <x v="0"/>
    <s v="General - Sga"/>
  </r>
  <r>
    <n v="2158"/>
    <s v="Melany Staffo"/>
    <d v="2023-02-23T00:00:00"/>
    <d v="2024-11-11T00:00:00"/>
    <s v="Production Technician I"/>
    <s v="Scott Baker"/>
    <x v="2"/>
    <x v="0"/>
    <s v="Full-Time"/>
    <s v="Zone B"/>
    <s v="Full-Time"/>
    <s v="Unknown"/>
    <m/>
    <x v="0"/>
    <s v="Field Operations"/>
  </r>
  <r>
    <n v="2159"/>
    <s v="Matias Burn"/>
    <d v="2021-03-23T00:00:00"/>
    <d v="2022-03-22T00:00:00"/>
    <s v="Production Technician I"/>
    <s v="James Medina"/>
    <x v="9"/>
    <x v="0"/>
    <s v="Full-Time"/>
    <s v="Zone C"/>
    <s v="Temporary"/>
    <s v="Resignation"/>
    <s v="Major actually hot cell."/>
    <x v="0"/>
    <s v="Aerial"/>
  </r>
  <r>
    <n v="2160"/>
    <s v="Aden George"/>
    <d v="2022-11-07T00:00:00"/>
    <d v="2023-04-06T00:00:00"/>
    <s v="Production Technician I"/>
    <s v="Tyler Sexton"/>
    <x v="7"/>
    <x v="0"/>
    <s v="Full-Time"/>
    <s v="Zone A"/>
    <s v="Part-Time"/>
    <s v="Involuntary"/>
    <s v="Glass agree upon picture that production."/>
    <x v="0"/>
    <s v="General - Con"/>
  </r>
  <r>
    <n v="2161"/>
    <s v="Rodolfo Frankl"/>
    <d v="2021-05-19T00:00:00"/>
    <d v="2024-11-11T00:00:00"/>
    <s v="Production Technician I"/>
    <s v="Karen Frank"/>
    <x v="3"/>
    <x v="0"/>
    <s v="Contract"/>
    <s v="Zone C"/>
    <s v="Full-Time"/>
    <s v="Unknown"/>
    <m/>
    <x v="0"/>
    <s v="Project Management - Con"/>
  </r>
  <r>
    <n v="2162"/>
    <s v="Juliet Wal"/>
    <d v="2021-01-02T00:00:00"/>
    <d v="2024-11-11T00:00:00"/>
    <s v="Production Technician II"/>
    <s v="Emily Mills"/>
    <x v="5"/>
    <x v="0"/>
    <s v="Full-Time"/>
    <s v="Zone B"/>
    <s v="Temporary"/>
    <s v="Unknown"/>
    <m/>
    <x v="0"/>
    <s v="Project Management - Con"/>
  </r>
  <r>
    <n v="2163"/>
    <s v="London Contre"/>
    <d v="2019-03-26T00:00:00"/>
    <d v="2024-11-11T00:00:00"/>
    <s v="Production Technician II"/>
    <s v="Anna Garcia"/>
    <x v="6"/>
    <x v="0"/>
    <s v="Contract"/>
    <s v="Zone B"/>
    <s v="Full-Time"/>
    <s v="Unknown"/>
    <m/>
    <x v="0"/>
    <s v="General - Sga"/>
  </r>
  <r>
    <n v="2164"/>
    <s v="Kyler Burton"/>
    <d v="2020-09-28T00:00:00"/>
    <d v="2024-11-11T00:00:00"/>
    <s v="Production Technician II"/>
    <s v="Jennifer Moore"/>
    <x v="2"/>
    <x v="0"/>
    <s v="Part-Time"/>
    <s v="Zone C"/>
    <s v="Full-Time"/>
    <s v="Unknown"/>
    <m/>
    <x v="0"/>
    <s v="General - Eng"/>
  </r>
  <r>
    <n v="2165"/>
    <s v="Yasmine Hughes"/>
    <d v="2019-03-16T00:00:00"/>
    <d v="2020-04-26T00:00:00"/>
    <s v="Production Technician II"/>
    <s v="Tracey Cox"/>
    <x v="4"/>
    <x v="0"/>
    <s v="Contract"/>
    <s v="Zone C"/>
    <s v="Full-Time"/>
    <s v="Involuntary"/>
    <s v="Line know television."/>
    <x v="0"/>
    <s v="Field Operations"/>
  </r>
  <r>
    <n v="2166"/>
    <s v="Dillon Sulliv"/>
    <d v="2019-03-20T00:00:00"/>
    <d v="2024-11-11T00:00:00"/>
    <s v="Production Technician II"/>
    <s v="Michelle Kennedy"/>
    <x v="0"/>
    <x v="0"/>
    <s v="Contract"/>
    <s v="Zone B"/>
    <s v="Part-Time"/>
    <s v="Unknown"/>
    <m/>
    <x v="0"/>
    <s v="Field Operations"/>
  </r>
  <r>
    <n v="2167"/>
    <s v="Kendrick Ashley"/>
    <d v="2018-12-30T00:00:00"/>
    <d v="2020-08-10T00:00:00"/>
    <s v="Production Technician II"/>
    <s v="Theresa Olson"/>
    <x v="7"/>
    <x v="1"/>
    <s v="Part-Time"/>
    <s v="Zone B"/>
    <s v="Temporary"/>
    <s v="Voluntary"/>
    <s v="Maintain race expert cost continue store."/>
    <x v="0"/>
    <s v="Technology / It"/>
  </r>
  <r>
    <n v="2168"/>
    <s v="Rashad May"/>
    <d v="2018-08-08T00:00:00"/>
    <d v="2024-11-11T00:00:00"/>
    <s v="Production Technician II"/>
    <s v="Denise Roach"/>
    <x v="1"/>
    <x v="0"/>
    <s v="Part-Time"/>
    <s v="Zone B"/>
    <s v="Full-Time"/>
    <s v="Unknown"/>
    <m/>
    <x v="0"/>
    <s v="Field Operations"/>
  </r>
  <r>
    <n v="2169"/>
    <s v="Larissa Warner"/>
    <d v="2020-07-04T00:00:00"/>
    <d v="2022-05-11T00:00:00"/>
    <s v="Production Technician II"/>
    <s v="Sarah Harrison"/>
    <x v="8"/>
    <x v="0"/>
    <s v="Full-Time"/>
    <s v="Zone A"/>
    <s v="Full-Time"/>
    <s v="Retirement"/>
    <s v="Method suggest leave process deep tough seek."/>
    <x v="0"/>
    <s v="General - Con"/>
  </r>
  <r>
    <n v="2170"/>
    <s v="Delilah Cook"/>
    <d v="2023-01-29T00:00:00"/>
    <d v="2024-11-11T00:00:00"/>
    <s v="Production Technician I"/>
    <s v="Shawn Prince"/>
    <x v="2"/>
    <x v="0"/>
    <s v="Full-Time"/>
    <s v="Zone C"/>
    <s v="Part-Time"/>
    <s v="Unknown"/>
    <m/>
    <x v="0"/>
    <s v="Wireline Construction"/>
  </r>
  <r>
    <n v="2171"/>
    <s v="Simone Shar"/>
    <d v="2021-08-09T00:00:00"/>
    <d v="2022-05-27T00:00:00"/>
    <s v="Production Technician I"/>
    <s v="Nicholas Ho"/>
    <x v="4"/>
    <x v="0"/>
    <s v="Full-Time"/>
    <s v="Zone A"/>
    <s v="Part-Time"/>
    <s v="Resignation"/>
    <s v="Change lose be mention blue rise society."/>
    <x v="0"/>
    <s v="Executive"/>
  </r>
  <r>
    <n v="2172"/>
    <s v="Cristofer Mcbrid"/>
    <d v="2021-05-16T00:00:00"/>
    <d v="2023-06-30T00:00:00"/>
    <s v="Production Technician I"/>
    <s v="Jennifer Collins"/>
    <x v="0"/>
    <x v="2"/>
    <s v="Part-Time"/>
    <s v="Zone C"/>
    <s v="Temporary"/>
    <s v="Retirement"/>
    <s v="Cost he international center head."/>
    <x v="0"/>
    <s v="Field Operations"/>
  </r>
  <r>
    <n v="2173"/>
    <s v="Charlize Won"/>
    <d v="2021-08-14T00:00:00"/>
    <d v="2021-10-08T00:00:00"/>
    <s v="Production Technician I"/>
    <s v="Ryan Armstrong"/>
    <x v="7"/>
    <x v="2"/>
    <s v="Contract"/>
    <s v="Zone A"/>
    <s v="Part-Time"/>
    <s v="Retirement"/>
    <s v="Others pull establish maintain dark at."/>
    <x v="0"/>
    <s v="Engineers"/>
  </r>
  <r>
    <n v="2174"/>
    <s v="Adelaide Herman"/>
    <d v="2022-02-08T00:00:00"/>
    <d v="2024-11-11T00:00:00"/>
    <s v="Production Technician I"/>
    <s v="Mark Moore"/>
    <x v="1"/>
    <x v="0"/>
    <s v="Full-Time"/>
    <s v="Zone B"/>
    <s v="Temporary"/>
    <s v="Unknown"/>
    <m/>
    <x v="0"/>
    <s v="General - Eng"/>
  </r>
  <r>
    <n v="2175"/>
    <s v="Kason Elliso"/>
    <d v="2019-12-16T00:00:00"/>
    <d v="2020-06-21T00:00:00"/>
    <s v="Production Technician I"/>
    <s v="Julia Mitchell"/>
    <x v="8"/>
    <x v="0"/>
    <s v="Contract"/>
    <s v="Zone C"/>
    <s v="Temporary"/>
    <s v="Voluntary"/>
    <s v="Somebody include mention staff determine."/>
    <x v="0"/>
    <s v="Field Operations"/>
  </r>
  <r>
    <n v="2176"/>
    <s v="Tyree Weaver"/>
    <d v="2021-10-07T00:00:00"/>
    <d v="2024-11-11T00:00:00"/>
    <s v="Production Technician I"/>
    <s v="Theresa Welch"/>
    <x v="3"/>
    <x v="0"/>
    <s v="Full-Time"/>
    <s v="Zone B"/>
    <s v="Full-Time"/>
    <s v="Unknown"/>
    <m/>
    <x v="0"/>
    <s v="Field Operations"/>
  </r>
  <r>
    <n v="2177"/>
    <s v="Landen Figuer"/>
    <d v="2020-12-23T00:00:00"/>
    <d v="2024-11-11T00:00:00"/>
    <s v="Production Technician I"/>
    <s v="Nicholas Robertson"/>
    <x v="9"/>
    <x v="0"/>
    <s v="Full-Time"/>
    <s v="Zone A"/>
    <s v="Full-Time"/>
    <s v="Unknown"/>
    <m/>
    <x v="0"/>
    <s v="Catv"/>
  </r>
  <r>
    <n v="2178"/>
    <s v="Francis Robbin"/>
    <d v="2022-11-01T00:00:00"/>
    <d v="2024-11-11T00:00:00"/>
    <s v="Production Technician I"/>
    <s v="Amy Hinton"/>
    <x v="5"/>
    <x v="0"/>
    <s v="Contract"/>
    <s v="Zone B"/>
    <s v="Part-Time"/>
    <s v="Unknown"/>
    <m/>
    <x v="0"/>
    <s v="Fielders"/>
  </r>
  <r>
    <n v="2179"/>
    <s v="Raphael Solomo"/>
    <d v="2022-10-28T00:00:00"/>
    <d v="2023-05-27T00:00:00"/>
    <s v="Production Technician I"/>
    <s v="Christopher Gardner"/>
    <x v="6"/>
    <x v="2"/>
    <s v="Contract"/>
    <s v="Zone B"/>
    <s v="Full-Time"/>
    <s v="Retirement"/>
    <s v="Tree read security individual."/>
    <x v="0"/>
    <s v="Project Management - Con"/>
  </r>
  <r>
    <n v="2180"/>
    <s v="Zariah Castan"/>
    <d v="2018-11-03T00:00:00"/>
    <d v="2023-05-03T00:00:00"/>
    <s v="Production Technician I"/>
    <s v="Elizabeth Koch"/>
    <x v="2"/>
    <x v="0"/>
    <s v="Full-Time"/>
    <s v="Zone A"/>
    <s v="Full-Time"/>
    <s v="Resignation"/>
    <s v="Cultural later per thank."/>
    <x v="0"/>
    <s v="Field Operations"/>
  </r>
  <r>
    <n v="2181"/>
    <s v="Trevin Lamber"/>
    <d v="2019-03-05T00:00:00"/>
    <d v="2020-03-16T00:00:00"/>
    <s v="Production Technician I"/>
    <s v="Nathaniel Harvey"/>
    <x v="4"/>
    <x v="0"/>
    <s v="Contract"/>
    <s v="Zone A"/>
    <s v="Temporary"/>
    <s v="Resignation"/>
    <s v="Every maybe feel court."/>
    <x v="0"/>
    <s v="Field Operations"/>
  </r>
  <r>
    <n v="2182"/>
    <s v="Nathalie Hay"/>
    <d v="2021-03-14T00:00:00"/>
    <d v="2024-11-11T00:00:00"/>
    <s v="Production Technician I"/>
    <s v="Sharon Thompson"/>
    <x v="0"/>
    <x v="0"/>
    <s v="Full-Time"/>
    <s v="Zone A"/>
    <s v="Part-Time"/>
    <s v="Unknown"/>
    <m/>
    <x v="0"/>
    <s v="General - Eng"/>
  </r>
  <r>
    <n v="2183"/>
    <s v="Bria Bus"/>
    <d v="2018-12-13T00:00:00"/>
    <d v="2024-11-11T00:00:00"/>
    <s v="Production Technician I"/>
    <s v="Vickie Garrett"/>
    <x v="7"/>
    <x v="0"/>
    <s v="Contract"/>
    <s v="Zone C"/>
    <s v="Full-Time"/>
    <s v="Unknown"/>
    <m/>
    <x v="0"/>
    <s v="Finance &amp; Accounting"/>
  </r>
  <r>
    <n v="2184"/>
    <s v="Mason Brewer"/>
    <d v="2021-09-05T00:00:00"/>
    <d v="2023-03-31T00:00:00"/>
    <s v="Production Technician I"/>
    <s v="Jeremy Ritter"/>
    <x v="1"/>
    <x v="0"/>
    <s v="Full-Time"/>
    <s v="Zone C"/>
    <s v="Part-Time"/>
    <s v="Retirement"/>
    <s v="Line operation form notice."/>
    <x v="0"/>
    <s v="Aerial"/>
  </r>
  <r>
    <n v="2185"/>
    <s v="Salvatore Snyder"/>
    <d v="2020-05-17T00:00:00"/>
    <d v="2022-02-18T00:00:00"/>
    <s v="Production Technician II"/>
    <s v="Todd Henson"/>
    <x v="5"/>
    <x v="2"/>
    <s v="Contract"/>
    <s v="Zone A"/>
    <s v="Full-Time"/>
    <s v="Involuntary"/>
    <s v="Lawyer her author poor. Person determine before."/>
    <x v="0"/>
    <s v="Aerial"/>
  </r>
  <r>
    <n v="2186"/>
    <s v="Vivian Hickma"/>
    <d v="2023-03-03T00:00:00"/>
    <d v="2023-03-23T00:00:00"/>
    <s v="Production Technician II"/>
    <s v="Nathan Bush"/>
    <x v="6"/>
    <x v="0"/>
    <s v="Part-Time"/>
    <s v="Zone A"/>
    <s v="Temporary"/>
    <s v="Voluntary"/>
    <s v="Speech street suggest call edge."/>
    <x v="0"/>
    <s v="Field Operations"/>
  </r>
  <r>
    <n v="2187"/>
    <s v="Amaris Kir"/>
    <d v="2020-02-28T00:00:00"/>
    <d v="2024-11-11T00:00:00"/>
    <s v="Production Technician II"/>
    <s v="Erica Wilson"/>
    <x v="2"/>
    <x v="0"/>
    <s v="Part-Time"/>
    <s v="Zone B"/>
    <s v="Full-Time"/>
    <s v="Unknown"/>
    <m/>
    <x v="0"/>
    <s v="Engineers"/>
  </r>
  <r>
    <n v="2188"/>
    <s v="Grant Yor"/>
    <d v="2021-02-11T00:00:00"/>
    <d v="2023-06-28T00:00:00"/>
    <s v="Production Technician II"/>
    <s v="Patrick Garner"/>
    <x v="4"/>
    <x v="0"/>
    <s v="Part-Time"/>
    <s v="Zone A"/>
    <s v="Part-Time"/>
    <s v="Involuntary"/>
    <s v="Minute accept the must."/>
    <x v="0"/>
    <s v="Field Operations"/>
  </r>
  <r>
    <n v="2189"/>
    <s v="Tyree Mahone"/>
    <d v="2019-01-25T00:00:00"/>
    <d v="2024-11-11T00:00:00"/>
    <s v="Production Technician II"/>
    <s v="Daniel Mullins"/>
    <x v="0"/>
    <x v="0"/>
    <s v="Part-Time"/>
    <s v="Zone B"/>
    <s v="Temporary"/>
    <s v="Unknown"/>
    <m/>
    <x v="0"/>
    <s v="Shop (Fleet)"/>
  </r>
  <r>
    <n v="2190"/>
    <s v="Kimberly Hor"/>
    <d v="2023-04-25T00:00:00"/>
    <d v="2023-06-15T00:00:00"/>
    <s v="Production Technician II"/>
    <s v="Steven Kennedy"/>
    <x v="7"/>
    <x v="0"/>
    <s v="Part-Time"/>
    <s v="Zone C"/>
    <s v="Full-Time"/>
    <s v="Voluntary"/>
    <s v="Ago determine fact itself. Act employee but."/>
    <x v="0"/>
    <s v="General - Con"/>
  </r>
  <r>
    <n v="2191"/>
    <s v="Paul Moreno"/>
    <d v="2021-02-14T00:00:00"/>
    <d v="2023-04-19T00:00:00"/>
    <s v="Production Technician II"/>
    <s v="Joshua Nguyen"/>
    <x v="1"/>
    <x v="0"/>
    <s v="Contract"/>
    <s v="Zone C"/>
    <s v="Part-Time"/>
    <s v="Retirement"/>
    <s v="Kid oil news part."/>
    <x v="0"/>
    <s v="Engineers"/>
  </r>
  <r>
    <n v="2192"/>
    <s v="Macey Christ"/>
    <d v="2020-10-07T00:00:00"/>
    <d v="2023-01-18T00:00:00"/>
    <s v="Production Technician II"/>
    <s v="Robert Wallace"/>
    <x v="8"/>
    <x v="0"/>
    <s v="Part-Time"/>
    <s v="Zone C"/>
    <s v="Part-Time"/>
    <s v="Voluntary"/>
    <s v="Economy instead sense."/>
    <x v="0"/>
    <s v="General - Con"/>
  </r>
  <r>
    <n v="2193"/>
    <s v="Joel Bowe"/>
    <d v="2019-02-28T00:00:00"/>
    <d v="2023-06-01T00:00:00"/>
    <s v="Production Technician I"/>
    <s v="Carol Ingram"/>
    <x v="6"/>
    <x v="2"/>
    <s v="Part-Time"/>
    <s v="Zone A"/>
    <s v="Part-Time"/>
    <s v="Involuntary"/>
    <s v="Design and respond dog true knowledge."/>
    <x v="0"/>
    <s v="Field Operations"/>
  </r>
  <r>
    <n v="2194"/>
    <s v="Isis Veg"/>
    <d v="2019-07-27T00:00:00"/>
    <d v="2024-11-11T00:00:00"/>
    <s v="Production Technician I"/>
    <s v="Deanna Diaz"/>
    <x v="2"/>
    <x v="0"/>
    <s v="Full-Time"/>
    <s v="Zone B"/>
    <s v="Temporary"/>
    <s v="Unknown"/>
    <m/>
    <x v="0"/>
    <s v="Field Operations"/>
  </r>
  <r>
    <n v="2195"/>
    <s v="Josie Mercer"/>
    <d v="2023-06-02T00:00:00"/>
    <d v="2023-07-07T00:00:00"/>
    <s v="Production Technician I"/>
    <s v="Traci Dillon"/>
    <x v="4"/>
    <x v="0"/>
    <s v="Contract"/>
    <s v="Zone C"/>
    <s v="Part-Time"/>
    <s v="Voluntary"/>
    <s v="Popular but sort training region everybody."/>
    <x v="0"/>
    <s v="Underground"/>
  </r>
  <r>
    <n v="2196"/>
    <s v="Ellie Ortega"/>
    <d v="2022-11-14T00:00:00"/>
    <d v="2023-01-04T00:00:00"/>
    <s v="Production Technician I"/>
    <s v="Steven Valdez"/>
    <x v="0"/>
    <x v="2"/>
    <s v="Full-Time"/>
    <s v="Zone A"/>
    <s v="Full-Time"/>
    <s v="Resignation"/>
    <s v="Part not culture news. Here enter must."/>
    <x v="0"/>
    <s v="Underground"/>
  </r>
  <r>
    <n v="2197"/>
    <s v="Adrien Maddox"/>
    <d v="2018-08-22T00:00:00"/>
    <d v="2021-11-10T00:00:00"/>
    <s v="Production Technician I"/>
    <s v="Tamara Humphrey"/>
    <x v="7"/>
    <x v="2"/>
    <s v="Contract"/>
    <s v="Zone C"/>
    <s v="Full-Time"/>
    <s v="Involuntary"/>
    <s v="Two job continue often public often."/>
    <x v="0"/>
    <s v="Wireline Construction"/>
  </r>
  <r>
    <n v="2198"/>
    <s v="Landyn Vele"/>
    <d v="2022-12-15T00:00:00"/>
    <d v="2022-12-29T00:00:00"/>
    <s v="Production Technician I"/>
    <s v="Joseph Bell"/>
    <x v="1"/>
    <x v="0"/>
    <s v="Contract"/>
    <s v="Zone B"/>
    <s v="Temporary"/>
    <s v="Retirement"/>
    <s v="Friend country free."/>
    <x v="0"/>
    <s v="Field Operations"/>
  </r>
  <r>
    <n v="2199"/>
    <s v="Lilly Haynes"/>
    <d v="2020-05-31T00:00:00"/>
    <d v="2024-11-11T00:00:00"/>
    <s v="Production Technician I"/>
    <s v="Catherine Spencer"/>
    <x v="8"/>
    <x v="0"/>
    <s v="Full-Time"/>
    <s v="Zone C"/>
    <s v="Full-Time"/>
    <s v="Unknown"/>
    <m/>
    <x v="0"/>
    <s v="General - Con"/>
  </r>
  <r>
    <n v="2200"/>
    <s v="Bianca Carden"/>
    <d v="2022-07-19T00:00:00"/>
    <d v="2024-11-11T00:00:00"/>
    <s v="Production Technician I"/>
    <s v="Raven Jackson"/>
    <x v="3"/>
    <x v="0"/>
    <s v="Contract"/>
    <s v="Zone A"/>
    <s v="Full-Time"/>
    <s v="Unknown"/>
    <m/>
    <x v="0"/>
    <s v="Field Operations"/>
  </r>
  <r>
    <n v="2201"/>
    <s v="Cayden Bartle"/>
    <d v="2020-07-01T00:00:00"/>
    <d v="2024-11-11T00:00:00"/>
    <s v="Production Technician I"/>
    <s v="Linda Mills"/>
    <x v="9"/>
    <x v="0"/>
    <s v="Contract"/>
    <s v="Zone C"/>
    <s v="Part-Time"/>
    <s v="Unknown"/>
    <m/>
    <x v="0"/>
    <s v="Project Management - Con"/>
  </r>
  <r>
    <n v="2202"/>
    <s v="Desiree Walker"/>
    <d v="2020-11-18T00:00:00"/>
    <d v="2024-11-11T00:00:00"/>
    <s v="Production Technician I"/>
    <s v="Sandra Hawkins"/>
    <x v="5"/>
    <x v="0"/>
    <s v="Contract"/>
    <s v="Zone A"/>
    <s v="Part-Time"/>
    <s v="Unknown"/>
    <m/>
    <x v="0"/>
    <s v="Project Management - Con"/>
  </r>
  <r>
    <n v="2203"/>
    <s v="Colton L"/>
    <d v="2020-02-29T00:00:00"/>
    <d v="2021-05-20T00:00:00"/>
    <s v="Production Technician I"/>
    <s v="Richard Jones"/>
    <x v="6"/>
    <x v="2"/>
    <s v="Contract"/>
    <s v="Zone A"/>
    <s v="Part-Time"/>
    <s v="Involuntary"/>
    <s v="Together three executive compare."/>
    <x v="0"/>
    <s v="General - Con"/>
  </r>
  <r>
    <n v="2204"/>
    <s v="Leonidas Bridge"/>
    <d v="2021-09-24T00:00:00"/>
    <d v="2022-01-28T00:00:00"/>
    <s v="Production Technician I"/>
    <s v="Lee Crawford"/>
    <x v="2"/>
    <x v="0"/>
    <s v="Part-Time"/>
    <s v="Zone B"/>
    <s v="Part-Time"/>
    <s v="Retirement"/>
    <s v="Natural event religious during article total."/>
    <x v="0"/>
    <s v="Shop (Fleet)"/>
  </r>
  <r>
    <n v="2205"/>
    <s v="Gia Franco"/>
    <d v="2022-04-13T00:00:00"/>
    <d v="2023-07-30T00:00:00"/>
    <s v="Production Technician I"/>
    <s v="Jason Boyd"/>
    <x v="4"/>
    <x v="0"/>
    <s v="Full-Time"/>
    <s v="Zone B"/>
    <s v="Full-Time"/>
    <s v="Involuntary"/>
    <s v="Article machine reflect land lose simply medical."/>
    <x v="0"/>
    <s v="General - Sga"/>
  </r>
  <r>
    <n v="2206"/>
    <s v="Audrina Willia"/>
    <d v="2022-10-25T00:00:00"/>
    <d v="2024-11-11T00:00:00"/>
    <s v="Production Technician I"/>
    <s v="Tracey Scott"/>
    <x v="0"/>
    <x v="0"/>
    <s v="Contract"/>
    <s v="Zone A"/>
    <s v="Temporary"/>
    <s v="Unknown"/>
    <m/>
    <x v="0"/>
    <s v="Field Operations"/>
  </r>
  <r>
    <n v="2207"/>
    <s v="Sam Knight"/>
    <d v="2021-01-27T00:00:00"/>
    <d v="2024-11-11T00:00:00"/>
    <s v="Production Technician I"/>
    <s v="Juan Owens"/>
    <x v="7"/>
    <x v="0"/>
    <s v="Full-Time"/>
    <s v="Zone C"/>
    <s v="Full-Time"/>
    <s v="Unknown"/>
    <m/>
    <x v="0"/>
    <s v="Field Operations"/>
  </r>
  <r>
    <n v="2208"/>
    <s v="Lisa Gali"/>
    <d v="2018-09-21T00:00:00"/>
    <d v="2024-11-11T00:00:00"/>
    <s v="IT Support"/>
    <s v="Keith Fisher"/>
    <x v="5"/>
    <x v="0"/>
    <s v="Full-Time"/>
    <s v="Zone B"/>
    <s v="Full-Time"/>
    <s v="Unknown"/>
    <m/>
    <x v="2"/>
    <s v="Fielders"/>
  </r>
  <r>
    <n v="2209"/>
    <s v="Rick Clayto"/>
    <d v="2020-04-14T00:00:00"/>
    <d v="2024-11-11T00:00:00"/>
    <s v="IT Support"/>
    <s v="Aaron Ramos"/>
    <x v="9"/>
    <x v="0"/>
    <s v="Part-Time"/>
    <s v="Zone C"/>
    <s v="Part-Time"/>
    <s v="Unknown"/>
    <m/>
    <x v="2"/>
    <s v="Wireline Construction"/>
  </r>
  <r>
    <n v="2210"/>
    <s v="Julia Sot"/>
    <d v="2021-05-31T00:00:00"/>
    <d v="2022-10-31T00:00:00"/>
    <s v="IT Support"/>
    <s v="Kimberly Frazier"/>
    <x v="2"/>
    <x v="0"/>
    <s v="Part-Time"/>
    <s v="Zone C"/>
    <s v="Temporary"/>
    <s v="Resignation"/>
    <s v="Quite able race more friend voice choice."/>
    <x v="2"/>
    <s v="Wireline Construction"/>
  </r>
  <r>
    <n v="2211"/>
    <s v="Leonara Lindsa"/>
    <d v="2020-04-10T00:00:00"/>
    <d v="2024-11-11T00:00:00"/>
    <s v="IT Support"/>
    <s v="Matthew Wood"/>
    <x v="5"/>
    <x v="0"/>
    <s v="Contract"/>
    <s v="Zone C"/>
    <s v="Temporary"/>
    <s v="Unknown"/>
    <m/>
    <x v="2"/>
    <s v="Field Operations"/>
  </r>
  <r>
    <n v="2212"/>
    <s v="Savanna May"/>
    <d v="2022-07-03T00:00:00"/>
    <d v="2023-03-22T00:00:00"/>
    <s v="IT Support"/>
    <s v="Amber Hoffman"/>
    <x v="8"/>
    <x v="0"/>
    <s v="Full-Time"/>
    <s v="Zone C"/>
    <s v="Part-Time"/>
    <s v="Involuntary"/>
    <s v="Possible shake fall type discover expert."/>
    <x v="2"/>
    <s v="Field Operations"/>
  </r>
  <r>
    <n v="2213"/>
    <s v="Branden Kha"/>
    <d v="2023-03-15T00:00:00"/>
    <d v="2023-05-10T00:00:00"/>
    <s v="IT Support"/>
    <s v="David Kennedy"/>
    <x v="1"/>
    <x v="0"/>
    <s v="Part-Time"/>
    <s v="Zone A"/>
    <s v="Full-Time"/>
    <s v="Retirement"/>
    <s v="You suggest area."/>
    <x v="2"/>
    <s v="Shop (Fleet)"/>
  </r>
  <r>
    <n v="2214"/>
    <s v="Aiden Wad"/>
    <d v="2021-07-29T00:00:00"/>
    <d v="2022-08-12T00:00:00"/>
    <s v="IT Support"/>
    <s v="Amber Johnson"/>
    <x v="0"/>
    <x v="0"/>
    <s v="Contract"/>
    <s v="Zone C"/>
    <s v="Full-Time"/>
    <s v="Resignation"/>
    <s v="Religious far child break thought watch."/>
    <x v="2"/>
    <s v="Field Operations"/>
  </r>
  <r>
    <n v="2215"/>
    <s v="Conrad Ocho"/>
    <d v="2022-02-05T00:00:00"/>
    <d v="2023-01-13T00:00:00"/>
    <s v="IT Support"/>
    <s v="Susan Kelly"/>
    <x v="4"/>
    <x v="0"/>
    <s v="Contract"/>
    <s v="Zone B"/>
    <s v="Temporary"/>
    <s v="Resignation"/>
    <s v="Ten when myself hit off."/>
    <x v="2"/>
    <s v="Engineers"/>
  </r>
  <r>
    <n v="2216"/>
    <s v="Jaylyn Bruc"/>
    <d v="2022-11-09T00:00:00"/>
    <d v="2024-11-11T00:00:00"/>
    <s v="IT Manager - Support"/>
    <s v="Lynn Fry"/>
    <x v="5"/>
    <x v="0"/>
    <s v="Part-Time"/>
    <s v="Zone B"/>
    <s v="Temporary"/>
    <s v="Unknown"/>
    <m/>
    <x v="2"/>
    <s v="General - Con"/>
  </r>
  <r>
    <n v="2217"/>
    <s v="Kaylie Ayer"/>
    <d v="2020-11-23T00:00:00"/>
    <d v="2020-12-14T00:00:00"/>
    <s v="IT Manager - Infra"/>
    <s v="Donna Brown"/>
    <x v="3"/>
    <x v="0"/>
    <s v="Part-Time"/>
    <s v="Zone A"/>
    <s v="Temporary"/>
    <s v="Voluntary"/>
    <s v="Knowledge thank speak clearly."/>
    <x v="2"/>
    <s v="People Services"/>
  </r>
  <r>
    <n v="2218"/>
    <s v="Abdullah Arella"/>
    <d v="2019-02-21T00:00:00"/>
    <d v="2022-10-21T00:00:00"/>
    <s v="IT Manager - DB"/>
    <s v="Jacob Christian"/>
    <x v="7"/>
    <x v="0"/>
    <s v="Part-Time"/>
    <s v="Zone B"/>
    <s v="Part-Time"/>
    <s v="Resignation"/>
    <s v="Quality heavy security nature amount take room."/>
    <x v="2"/>
    <s v="Field Operations"/>
  </r>
  <r>
    <n v="2219"/>
    <s v="Hazel Lan"/>
    <d v="2022-09-25T00:00:00"/>
    <d v="2023-05-06T00:00:00"/>
    <s v="IT Support"/>
    <s v="Lance Torres"/>
    <x v="7"/>
    <x v="0"/>
    <s v="Part-Time"/>
    <s v="Zone C"/>
    <s v="Part-Time"/>
    <s v="Retirement"/>
    <s v="Past really million address again forget."/>
    <x v="2"/>
    <s v="Wireline Construction"/>
  </r>
  <r>
    <n v="2220"/>
    <s v="Lilah Harris"/>
    <d v="2022-09-17T00:00:00"/>
    <d v="2024-11-11T00:00:00"/>
    <s v="IT Support"/>
    <s v="Charles Johnson"/>
    <x v="1"/>
    <x v="0"/>
    <s v="Contract"/>
    <s v="Zone B"/>
    <s v="Temporary"/>
    <s v="Unknown"/>
    <m/>
    <x v="2"/>
    <s v="General - Eng"/>
  </r>
  <r>
    <n v="2221"/>
    <s v="Cedric Sawyer"/>
    <d v="2019-05-31T00:00:00"/>
    <d v="2024-11-11T00:00:00"/>
    <s v="IT Support"/>
    <s v="Megan Walker"/>
    <x v="8"/>
    <x v="0"/>
    <s v="Contract"/>
    <s v="Zone C"/>
    <s v="Part-Time"/>
    <s v="Unknown"/>
    <m/>
    <x v="2"/>
    <s v="Field Operations"/>
  </r>
  <r>
    <n v="2222"/>
    <s v="Caiden La"/>
    <d v="2020-07-21T00:00:00"/>
    <d v="2021-08-18T00:00:00"/>
    <s v="IT Support"/>
    <s v="Scott Thomas"/>
    <x v="3"/>
    <x v="0"/>
    <s v="Part-Time"/>
    <s v="Zone A"/>
    <s v="Temporary"/>
    <s v="Resignation"/>
    <s v="End trouble tonight amount page reach debate."/>
    <x v="2"/>
    <s v="Wireline Construction"/>
  </r>
  <r>
    <n v="2223"/>
    <s v="Isla Hawkin"/>
    <d v="2020-07-04T00:00:00"/>
    <d v="2024-11-11T00:00:00"/>
    <s v="IT Manager - Support"/>
    <s v="Jason Smith"/>
    <x v="4"/>
    <x v="0"/>
    <s v="Full-Time"/>
    <s v="Zone C"/>
    <s v="Temporary"/>
    <s v="Unknown"/>
    <m/>
    <x v="2"/>
    <s v="Executive"/>
  </r>
  <r>
    <n v="2224"/>
    <s v="Hadley Nas"/>
    <d v="2020-10-13T00:00:00"/>
    <d v="2024-11-11T00:00:00"/>
    <s v="IT Manager - Infra"/>
    <s v="Eric Clay"/>
    <x v="0"/>
    <x v="0"/>
    <s v="Full-Time"/>
    <s v="Zone A"/>
    <s v="Temporary"/>
    <s v="Unknown"/>
    <m/>
    <x v="2"/>
    <s v="Wireline Construction"/>
  </r>
  <r>
    <n v="2225"/>
    <s v="Milo Jensen"/>
    <d v="2023-05-01T00:00:00"/>
    <d v="2024-11-11T00:00:00"/>
    <s v="IT Manager - DB"/>
    <s v="Kimberly Rosales"/>
    <x v="1"/>
    <x v="0"/>
    <s v="Part-Time"/>
    <s v="Zone A"/>
    <s v="Full-Time"/>
    <s v="Unknown"/>
    <m/>
    <x v="2"/>
    <s v="Engineers"/>
  </r>
  <r>
    <n v="2226"/>
    <s v="Zechariah Strong"/>
    <d v="2019-03-22T00:00:00"/>
    <d v="2021-06-17T00:00:00"/>
    <s v="IT Support"/>
    <s v="Daniel Blake"/>
    <x v="7"/>
    <x v="0"/>
    <s v="Contract"/>
    <s v="Zone A"/>
    <s v="Full-Time"/>
    <s v="Resignation"/>
    <s v="Clearly rule suddenly."/>
    <x v="2"/>
    <s v="General - Eng"/>
  </r>
  <r>
    <n v="2227"/>
    <s v="Raymond Maldon"/>
    <d v="2021-12-27T00:00:00"/>
    <d v="2024-11-11T00:00:00"/>
    <s v="IT Support"/>
    <s v="Timothy Young"/>
    <x v="1"/>
    <x v="0"/>
    <s v="Contract"/>
    <s v="Zone B"/>
    <s v="Full-Time"/>
    <s v="Unknown"/>
    <m/>
    <x v="2"/>
    <s v="Aerial"/>
  </r>
  <r>
    <n v="2228"/>
    <s v="Kayley Romero"/>
    <d v="2018-08-12T00:00:00"/>
    <d v="2022-06-13T00:00:00"/>
    <s v="IT Support"/>
    <s v="Michael Webb"/>
    <x v="8"/>
    <x v="0"/>
    <s v="Part-Time"/>
    <s v="Zone B"/>
    <s v="Part-Time"/>
    <s v="Resignation"/>
    <s v="Partner performance newspaper sense all where."/>
    <x v="2"/>
    <s v="Wireless"/>
  </r>
  <r>
    <n v="2229"/>
    <s v="Antonio Gra"/>
    <d v="2022-12-28T00:00:00"/>
    <d v="2024-11-11T00:00:00"/>
    <s v="IT Support"/>
    <s v="Mitchell Wilson"/>
    <x v="3"/>
    <x v="0"/>
    <s v="Part-Time"/>
    <s v="Zone A"/>
    <s v="Temporary"/>
    <s v="Unknown"/>
    <m/>
    <x v="2"/>
    <s v="Underground"/>
  </r>
  <r>
    <n v="2230"/>
    <s v="Kane Mcfarl"/>
    <d v="2018-11-25T00:00:00"/>
    <d v="2024-11-11T00:00:00"/>
    <s v="IT Manager - Support"/>
    <s v="Jose Rivera"/>
    <x v="9"/>
    <x v="0"/>
    <s v="Part-Time"/>
    <s v="Zone A"/>
    <s v="Full-Time"/>
    <s v="Unknown"/>
    <m/>
    <x v="2"/>
    <s v="General - Con"/>
  </r>
  <r>
    <n v="2231"/>
    <s v="Kylie Elli"/>
    <d v="2020-12-26T00:00:00"/>
    <d v="2024-11-11T00:00:00"/>
    <s v="IT Manager - Infra"/>
    <s v="Joshua Maxwell"/>
    <x v="5"/>
    <x v="0"/>
    <s v="Full-Time"/>
    <s v="Zone A"/>
    <s v="Part-Time"/>
    <s v="Unknown"/>
    <m/>
    <x v="2"/>
    <s v="General - Con"/>
  </r>
  <r>
    <n v="2232"/>
    <s v="Jovan Gile"/>
    <d v="2022-12-16T00:00:00"/>
    <d v="2024-11-11T00:00:00"/>
    <s v="IT Manager - DB"/>
    <s v="Whitney Small"/>
    <x v="6"/>
    <x v="0"/>
    <s v="Part-Time"/>
    <s v="Zone A"/>
    <s v="Full-Time"/>
    <s v="Unknown"/>
    <m/>
    <x v="2"/>
    <s v="Field Operations"/>
  </r>
  <r>
    <n v="2233"/>
    <s v="Sheldon Castil"/>
    <d v="2019-09-27T00:00:00"/>
    <d v="2024-11-11T00:00:00"/>
    <s v="IT Support"/>
    <s v="Wendy Khan"/>
    <x v="8"/>
    <x v="0"/>
    <s v="Contract"/>
    <s v="Zone B"/>
    <s v="Full-Time"/>
    <s v="Unknown"/>
    <m/>
    <x v="2"/>
    <s v="Splicing"/>
  </r>
  <r>
    <n v="2234"/>
    <s v="Ariel Barnes"/>
    <d v="2021-02-20T00:00:00"/>
    <d v="2022-01-09T00:00:00"/>
    <s v="IT Support"/>
    <s v="William Phillips"/>
    <x v="1"/>
    <x v="0"/>
    <s v="Part-Time"/>
    <s v="Zone C"/>
    <s v="Full-Time"/>
    <s v="Resignation"/>
    <s v="Particularly put occur. Approach often be."/>
    <x v="2"/>
    <s v="Wireline Construction"/>
  </r>
  <r>
    <n v="2235"/>
    <s v="Kyson Grimes"/>
    <d v="2022-02-26T00:00:00"/>
    <d v="2024-11-11T00:00:00"/>
    <s v="IT Support"/>
    <s v="Elizabeth Peterson"/>
    <x v="0"/>
    <x v="0"/>
    <s v="Full-Time"/>
    <s v="Zone B"/>
    <s v="Full-Time"/>
    <s v="Unknown"/>
    <m/>
    <x v="2"/>
    <s v="Shop (Fleet)"/>
  </r>
  <r>
    <n v="2236"/>
    <s v="Princess Lon"/>
    <d v="2018-12-23T00:00:00"/>
    <d v="2021-10-11T00:00:00"/>
    <s v="IT Support"/>
    <s v="Amber Rocha"/>
    <x v="4"/>
    <x v="0"/>
    <s v="Full-Time"/>
    <s v="Zone A"/>
    <s v="Temporary"/>
    <s v="Involuntary"/>
    <s v="Choice learn town themselves cup experience."/>
    <x v="2"/>
    <s v="Engineers"/>
  </r>
  <r>
    <n v="2237"/>
    <s v="Lyla Won"/>
    <d v="2022-01-10T00:00:00"/>
    <d v="2023-01-04T00:00:00"/>
    <s v="IT Manager - Support"/>
    <s v="John Thomas"/>
    <x v="5"/>
    <x v="0"/>
    <s v="Full-Time"/>
    <s v="Zone B"/>
    <s v="Temporary"/>
    <s v="Resignation"/>
    <s v="Run vote behind factor father."/>
    <x v="2"/>
    <s v="Underground"/>
  </r>
  <r>
    <n v="2238"/>
    <s v="Shyanne Living"/>
    <d v="2021-03-04T00:00:00"/>
    <d v="2021-12-06T00:00:00"/>
    <s v="IT Manager - Infra"/>
    <s v="April Burns"/>
    <x v="3"/>
    <x v="0"/>
    <s v="Part-Time"/>
    <s v="Zone B"/>
    <s v="Temporary"/>
    <s v="Resignation"/>
    <s v="Office little different tax down top."/>
    <x v="2"/>
    <s v="Project Management - Con"/>
  </r>
  <r>
    <n v="2239"/>
    <s v="Dario Whitne"/>
    <d v="2023-03-10T00:00:00"/>
    <d v="2023-04-04T00:00:00"/>
    <s v="IT Manager - DB"/>
    <s v="Sean Hill"/>
    <x v="7"/>
    <x v="0"/>
    <s v="Full-Time"/>
    <s v="Zone C"/>
    <s v="Part-Time"/>
    <s v="Retirement"/>
    <s v="Future where and."/>
    <x v="2"/>
    <s v="Catv"/>
  </r>
  <r>
    <n v="2240"/>
    <s v="Pedro Nelson"/>
    <d v="2018-12-05T00:00:00"/>
    <d v="2024-11-11T00:00:00"/>
    <s v="IT Support"/>
    <s v="Erika Green"/>
    <x v="7"/>
    <x v="0"/>
    <s v="Part-Time"/>
    <s v="Zone B"/>
    <s v="Part-Time"/>
    <s v="Unknown"/>
    <m/>
    <x v="2"/>
    <s v="Finance &amp; Accounting"/>
  </r>
  <r>
    <n v="2241"/>
    <s v="Carlo Car"/>
    <d v="2021-06-24T00:00:00"/>
    <d v="2024-11-11T00:00:00"/>
    <s v="IT Support"/>
    <s v="David Velasquez"/>
    <x v="1"/>
    <x v="0"/>
    <s v="Part-Time"/>
    <s v="Zone C"/>
    <s v="Part-Time"/>
    <s v="Unknown"/>
    <m/>
    <x v="2"/>
    <s v="Technology / It"/>
  </r>
  <r>
    <n v="2242"/>
    <s v="Aileen Pachec"/>
    <d v="2022-05-10T00:00:00"/>
    <d v="2022-07-16T00:00:00"/>
    <s v="IT Support"/>
    <s v="Alicia Farrell"/>
    <x v="8"/>
    <x v="0"/>
    <s v="Full-Time"/>
    <s v="Zone C"/>
    <s v="Temporary"/>
    <s v="Resignation"/>
    <s v="Performance paper teacher tree student."/>
    <x v="2"/>
    <s v="Field Operations"/>
  </r>
  <r>
    <n v="2243"/>
    <s v="Dorian W"/>
    <d v="2023-04-13T00:00:00"/>
    <d v="2023-05-03T00:00:00"/>
    <s v="IT Support"/>
    <s v="Desiree Martinez"/>
    <x v="3"/>
    <x v="0"/>
    <s v="Full-Time"/>
    <s v="Zone A"/>
    <s v="Part-Time"/>
    <s v="Involuntary"/>
    <s v="This bank out."/>
    <x v="2"/>
    <s v="Finance &amp; Accounting"/>
  </r>
  <r>
    <n v="2244"/>
    <s v="Monica Pha"/>
    <d v="2022-08-04T00:00:00"/>
    <d v="2024-11-11T00:00:00"/>
    <s v="IT Manager - Support"/>
    <s v="Jesse Archer"/>
    <x v="9"/>
    <x v="0"/>
    <s v="Contract"/>
    <s v="Zone C"/>
    <s v="Temporary"/>
    <s v="Unknown"/>
    <m/>
    <x v="2"/>
    <s v="Field Operations"/>
  </r>
  <r>
    <n v="2245"/>
    <s v="Londyn Underw"/>
    <d v="2021-02-28T00:00:00"/>
    <d v="2022-07-13T00:00:00"/>
    <s v="IT Manager - Infra"/>
    <s v="Mrs. Lori Petty MD"/>
    <x v="5"/>
    <x v="0"/>
    <s v="Part-Time"/>
    <s v="Zone C"/>
    <s v="Part-Time"/>
    <s v="Resignation"/>
    <s v="Later star one than within live."/>
    <x v="2"/>
    <s v="Engineers"/>
  </r>
  <r>
    <n v="2246"/>
    <s v="Britney Loga"/>
    <d v="2020-10-14T00:00:00"/>
    <d v="2022-04-10T00:00:00"/>
    <s v="IT Manager - DB"/>
    <s v="Paul Robertson"/>
    <x v="6"/>
    <x v="0"/>
    <s v="Contract"/>
    <s v="Zone B"/>
    <s v="Part-Time"/>
    <s v="Resignation"/>
    <s v="Expect kitchen even anyone. Without agent she."/>
    <x v="2"/>
    <s v="Field Operations"/>
  </r>
  <r>
    <n v="2247"/>
    <s v="Alessandra Nova"/>
    <d v="2018-09-10T00:00:00"/>
    <d v="2023-06-08T00:00:00"/>
    <s v="IT Support"/>
    <s v="William Murray"/>
    <x v="7"/>
    <x v="0"/>
    <s v="Part-Time"/>
    <s v="Zone B"/>
    <s v="Temporary"/>
    <s v="Resignation"/>
    <s v="Three sell often star."/>
    <x v="2"/>
    <s v="Fielders"/>
  </r>
  <r>
    <n v="2248"/>
    <s v="Ariel Powers"/>
    <d v="2022-12-16T00:00:00"/>
    <d v="2023-05-28T00:00:00"/>
    <s v="IT Support"/>
    <s v="Corey Fletcher"/>
    <x v="1"/>
    <x v="0"/>
    <s v="Part-Time"/>
    <s v="Zone B"/>
    <s v="Temporary"/>
    <s v="Retirement"/>
    <s v="Adult wind join time memory customer."/>
    <x v="2"/>
    <s v="Field Operations"/>
  </r>
  <r>
    <n v="2249"/>
    <s v="Jewel Bryant"/>
    <d v="2018-09-28T00:00:00"/>
    <d v="2019-01-26T00:00:00"/>
    <s v="IT Support"/>
    <s v="James Rhodes"/>
    <x v="8"/>
    <x v="0"/>
    <s v="Contract"/>
    <s v="Zone C"/>
    <s v="Part-Time"/>
    <s v="Voluntary"/>
    <s v="Only movie ability wait according."/>
    <x v="2"/>
    <s v="Field Operations"/>
  </r>
  <r>
    <n v="2250"/>
    <s v="Irene Ki"/>
    <d v="2022-03-08T00:00:00"/>
    <d v="2022-04-26T00:00:00"/>
    <s v="IT Support"/>
    <s v="Peter Williams"/>
    <x v="3"/>
    <x v="0"/>
    <s v="Contract"/>
    <s v="Zone C"/>
    <s v="Temporary"/>
    <s v="Involuntary"/>
    <s v="Money read truth determine remain Mrs."/>
    <x v="2"/>
    <s v="Aerial"/>
  </r>
  <r>
    <n v="2251"/>
    <s v="Carla Willis"/>
    <d v="2022-01-12T00:00:00"/>
    <d v="2024-11-11T00:00:00"/>
    <s v="IT Manager - Support"/>
    <s v="Bradley Gray"/>
    <x v="9"/>
    <x v="0"/>
    <s v="Part-Time"/>
    <s v="Zone B"/>
    <s v="Temporary"/>
    <s v="Unknown"/>
    <m/>
    <x v="2"/>
    <s v="Project Management - Con"/>
  </r>
  <r>
    <n v="2252"/>
    <s v="Ricardo Fitzge"/>
    <d v="2020-12-08T00:00:00"/>
    <d v="2024-11-11T00:00:00"/>
    <s v="IT Manager - Infra"/>
    <s v="Sarah Robinson"/>
    <x v="5"/>
    <x v="0"/>
    <s v="Contract"/>
    <s v="Zone B"/>
    <s v="Part-Time"/>
    <s v="Unknown"/>
    <m/>
    <x v="2"/>
    <s v="Field Operations"/>
  </r>
  <r>
    <n v="2253"/>
    <s v="Steven Jarvis"/>
    <d v="2020-11-17T00:00:00"/>
    <d v="2024-11-11T00:00:00"/>
    <s v="IT Support"/>
    <s v="Mark Parker"/>
    <x v="9"/>
    <x v="0"/>
    <s v="Full-Time"/>
    <s v="Zone A"/>
    <s v="Full-Time"/>
    <s v="Unknown"/>
    <m/>
    <x v="2"/>
    <s v="Field Operations"/>
  </r>
  <r>
    <n v="2254"/>
    <s v="Benjamin Marque"/>
    <d v="2021-01-18T00:00:00"/>
    <d v="2024-11-11T00:00:00"/>
    <s v="IT Support"/>
    <s v="Mrs. Jessica Whitehead"/>
    <x v="7"/>
    <x v="0"/>
    <s v="Full-Time"/>
    <s v="Zone A"/>
    <s v="Part-Time"/>
    <s v="Unknown"/>
    <m/>
    <x v="2"/>
    <s v="General - Sga"/>
  </r>
  <r>
    <n v="2255"/>
    <s v="Gabrielle Mercer"/>
    <d v="2020-09-15T00:00:00"/>
    <d v="2021-10-01T00:00:00"/>
    <s v="IT Support"/>
    <s v="Jose Jordan"/>
    <x v="3"/>
    <x v="0"/>
    <s v="Full-Time"/>
    <s v="Zone C"/>
    <s v="Part-Time"/>
    <s v="Involuntary"/>
    <s v="This focus strategy behind among this."/>
    <x v="2"/>
    <s v="Wireline Construction"/>
  </r>
  <r>
    <n v="2256"/>
    <s v="Kaylyn Pha"/>
    <d v="2019-12-11T00:00:00"/>
    <d v="2024-11-11T00:00:00"/>
    <s v="IT Support"/>
    <s v="Dawn Smith DDS"/>
    <x v="5"/>
    <x v="0"/>
    <s v="Part-Time"/>
    <s v="Zone C"/>
    <s v="Full-Time"/>
    <s v="Unknown"/>
    <m/>
    <x v="2"/>
    <s v="Field Operations"/>
  </r>
  <r>
    <n v="2257"/>
    <s v="Ingrid Lucero"/>
    <d v="2021-04-29T00:00:00"/>
    <d v="2022-06-10T00:00:00"/>
    <s v="IT Manager - Support"/>
    <s v="Meredith Martin"/>
    <x v="5"/>
    <x v="0"/>
    <s v="Contract"/>
    <s v="Zone B"/>
    <s v="Full-Time"/>
    <s v="Voluntary"/>
    <s v="Teach yard style bed relate seat."/>
    <x v="2"/>
    <s v="General - Eng"/>
  </r>
  <r>
    <n v="2258"/>
    <s v="Keshawn Gilmor"/>
    <d v="2021-04-03T00:00:00"/>
    <d v="2024-11-11T00:00:00"/>
    <s v="IT Manager - Infra"/>
    <s v="Jodi Wheeler"/>
    <x v="3"/>
    <x v="0"/>
    <s v="Full-Time"/>
    <s v="Zone C"/>
    <s v="Part-Time"/>
    <s v="Unknown"/>
    <m/>
    <x v="2"/>
    <s v="Engineers"/>
  </r>
  <r>
    <n v="2259"/>
    <s v="Connor Wan"/>
    <d v="2022-02-01T00:00:00"/>
    <d v="2024-11-11T00:00:00"/>
    <s v="IT Support"/>
    <s v="Robert Morrow"/>
    <x v="7"/>
    <x v="0"/>
    <s v="Part-Time"/>
    <s v="Zone A"/>
    <s v="Temporary"/>
    <s v="Unknown"/>
    <m/>
    <x v="2"/>
    <s v="General - Eng"/>
  </r>
  <r>
    <n v="2260"/>
    <s v="Rocco Vaugha"/>
    <d v="2020-01-17T00:00:00"/>
    <d v="2021-09-30T00:00:00"/>
    <s v="IT Support"/>
    <s v="Victor Armstrong"/>
    <x v="1"/>
    <x v="0"/>
    <s v="Part-Time"/>
    <s v="Zone B"/>
    <s v="Temporary"/>
    <s v="Voluntary"/>
    <s v="Stay moment go try. Trouble morning skin join."/>
    <x v="2"/>
    <s v="Engineers"/>
  </r>
  <r>
    <n v="2261"/>
    <s v="Samuel Jennin"/>
    <d v="2022-06-01T00:00:00"/>
    <d v="2024-11-11T00:00:00"/>
    <s v="IT Support"/>
    <s v="Gregory Brown"/>
    <x v="8"/>
    <x v="0"/>
    <s v="Full-Time"/>
    <s v="Zone B"/>
    <s v="Part-Time"/>
    <s v="Unknown"/>
    <m/>
    <x v="2"/>
    <s v="Wireline Construction"/>
  </r>
  <r>
    <n v="2262"/>
    <s v="Shane Harper"/>
    <d v="2019-03-17T00:00:00"/>
    <d v="2024-11-11T00:00:00"/>
    <s v="IT Support"/>
    <s v="Andrea Clark"/>
    <x v="3"/>
    <x v="0"/>
    <s v="Contract"/>
    <s v="Zone A"/>
    <s v="Temporary"/>
    <s v="Unknown"/>
    <m/>
    <x v="2"/>
    <s v="Engineers"/>
  </r>
  <r>
    <n v="2263"/>
    <s v="Kali Yate"/>
    <d v="2020-01-07T00:00:00"/>
    <d v="2024-11-11T00:00:00"/>
    <s v="IT Manager - Support"/>
    <s v="Casey Galvan"/>
    <x v="9"/>
    <x v="0"/>
    <s v="Contract"/>
    <s v="Zone B"/>
    <s v="Temporary"/>
    <s v="Unknown"/>
    <m/>
    <x v="2"/>
    <s v="General - Sga"/>
  </r>
  <r>
    <n v="2264"/>
    <s v="Piper Guzman"/>
    <d v="2021-02-24T00:00:00"/>
    <d v="2021-12-29T00:00:00"/>
    <s v="IT Manager - Infra"/>
    <s v="Joseph Underwood"/>
    <x v="5"/>
    <x v="0"/>
    <s v="Part-Time"/>
    <s v="Zone A"/>
    <s v="Part-Time"/>
    <s v="Involuntary"/>
    <s v="Cultural responsibility whose wear."/>
    <x v="2"/>
    <s v="Executive"/>
  </r>
  <r>
    <n v="2265"/>
    <s v="Halle Pen"/>
    <d v="2019-12-30T00:00:00"/>
    <d v="2024-11-11T00:00:00"/>
    <s v="IT Support"/>
    <s v="Chelsea Smith"/>
    <x v="7"/>
    <x v="0"/>
    <s v="Contract"/>
    <s v="Zone C"/>
    <s v="Part-Time"/>
    <s v="Unknown"/>
    <m/>
    <x v="2"/>
    <s v="Field Operations"/>
  </r>
  <r>
    <n v="2266"/>
    <s v="Jameson Eato"/>
    <d v="2020-05-12T00:00:00"/>
    <d v="2021-03-17T00:00:00"/>
    <s v="IT Support"/>
    <s v="Timothy Owens"/>
    <x v="1"/>
    <x v="0"/>
    <s v="Full-Time"/>
    <s v="Zone B"/>
    <s v="Temporary"/>
    <s v="Resignation"/>
    <s v="Chair out man man."/>
    <x v="2"/>
    <s v="Field Operations"/>
  </r>
  <r>
    <n v="2267"/>
    <s v="Antony Brandt"/>
    <d v="2023-04-04T00:00:00"/>
    <d v="2024-11-11T00:00:00"/>
    <s v="IT Support"/>
    <s v="Jennifer Watts"/>
    <x v="8"/>
    <x v="0"/>
    <s v="Full-Time"/>
    <s v="Zone A"/>
    <s v="Part-Time"/>
    <s v="Unknown"/>
    <m/>
    <x v="2"/>
    <s v="General - Con"/>
  </r>
  <r>
    <n v="2268"/>
    <s v="Armani Rogers"/>
    <d v="2021-01-04T00:00:00"/>
    <d v="2022-04-28T00:00:00"/>
    <s v="IT Support"/>
    <s v="Kelly Waters"/>
    <x v="3"/>
    <x v="0"/>
    <s v="Contract"/>
    <s v="Zone C"/>
    <s v="Full-Time"/>
    <s v="Resignation"/>
    <s v="Real build something family save."/>
    <x v="2"/>
    <s v="General - Con"/>
  </r>
  <r>
    <n v="2269"/>
    <s v="Jacoby Lyon"/>
    <d v="2020-04-28T00:00:00"/>
    <d v="2022-12-01T00:00:00"/>
    <s v="IT Manager - Support"/>
    <s v="Beverly Ramirez"/>
    <x v="9"/>
    <x v="0"/>
    <s v="Full-Time"/>
    <s v="Zone C"/>
    <s v="Full-Time"/>
    <s v="Resignation"/>
    <s v="Type three hear court street sport key."/>
    <x v="2"/>
    <s v="Executive"/>
  </r>
  <r>
    <n v="2270"/>
    <s v="Dylan Living"/>
    <d v="2019-04-16T00:00:00"/>
    <d v="2021-07-31T00:00:00"/>
    <s v="IT Support"/>
    <s v="David Rose PhD"/>
    <x v="9"/>
    <x v="0"/>
    <s v="Contract"/>
    <s v="Zone C"/>
    <s v="Part-Time"/>
    <s v="Resignation"/>
    <s v="Significant issue rich air race."/>
    <x v="2"/>
    <s v="Project Management - Con"/>
  </r>
  <r>
    <n v="2271"/>
    <s v="Raelynn Compto"/>
    <d v="2022-07-09T00:00:00"/>
    <d v="2024-11-11T00:00:00"/>
    <s v="IT Support"/>
    <s v="Jared Conley"/>
    <x v="7"/>
    <x v="0"/>
    <s v="Full-Time"/>
    <s v="Zone A"/>
    <s v="Temporary"/>
    <s v="Unknown"/>
    <m/>
    <x v="2"/>
    <s v="Field Operations"/>
  </r>
  <r>
    <n v="2272"/>
    <s v="Darryl Richmo"/>
    <d v="2022-08-29T00:00:00"/>
    <d v="2023-01-15T00:00:00"/>
    <s v="IT Support"/>
    <s v="Daniel Simpson"/>
    <x v="3"/>
    <x v="0"/>
    <s v="Part-Time"/>
    <s v="Zone C"/>
    <s v="Full-Time"/>
    <s v="Retirement"/>
    <s v="Turn left degree audience fly present."/>
    <x v="2"/>
    <s v="Field Operations"/>
  </r>
  <r>
    <n v="2273"/>
    <s v="Ana Staffo"/>
    <d v="2020-01-26T00:00:00"/>
    <d v="2020-12-11T00:00:00"/>
    <s v="IT Support"/>
    <s v="Kenneth Chavez"/>
    <x v="5"/>
    <x v="0"/>
    <s v="Full-Time"/>
    <s v="Zone A"/>
    <s v="Part-Time"/>
    <s v="Resignation"/>
    <s v="Field have cup because military."/>
    <x v="2"/>
    <s v="Project Management - Eng"/>
  </r>
  <r>
    <n v="2274"/>
    <s v="Carlos Mcco"/>
    <d v="2020-02-18T00:00:00"/>
    <d v="2024-11-11T00:00:00"/>
    <s v="IT Manager - Support"/>
    <s v="Carlos Clarke"/>
    <x v="4"/>
    <x v="0"/>
    <s v="Full-Time"/>
    <s v="Zone A"/>
    <s v="Temporary"/>
    <s v="Unknown"/>
    <m/>
    <x v="2"/>
    <s v="Aerial"/>
  </r>
  <r>
    <n v="2275"/>
    <s v="Michael Albert"/>
    <d v="2022-01-25T00:00:00"/>
    <d v="2024-11-11T00:00:00"/>
    <s v="Production Manager"/>
    <s v="Daniel Garcia"/>
    <x v="1"/>
    <x v="0"/>
    <s v="Part-Time"/>
    <s v="Zone B"/>
    <s v="Full-Time"/>
    <s v="Unknown"/>
    <m/>
    <x v="0"/>
    <s v="Yard (Material Handling)"/>
  </r>
  <r>
    <n v="2276"/>
    <s v="Courtney E Wallac"/>
    <d v="2023-07-10T00:00:00"/>
    <d v="2024-11-11T00:00:00"/>
    <s v="Production Manager"/>
    <s v="Danielle Graham"/>
    <x v="3"/>
    <x v="0"/>
    <s v="Full-Time"/>
    <s v="Zone B"/>
    <s v="Temporary"/>
    <s v="Unknown"/>
    <m/>
    <x v="0"/>
    <s v="Project Management - Con"/>
  </r>
  <r>
    <n v="2277"/>
    <s v="Amy Dun"/>
    <d v="2022-04-14T00:00:00"/>
    <d v="2024-11-11T00:00:00"/>
    <s v="Production Manager"/>
    <s v="Thomas Boyle"/>
    <x v="0"/>
    <x v="0"/>
    <s v="Contract"/>
    <s v="Zone B"/>
    <s v="Temporary"/>
    <s v="Unknown"/>
    <m/>
    <x v="0"/>
    <s v="Field Operations"/>
  </r>
  <r>
    <n v="2278"/>
    <s v="Kissy Sulliv"/>
    <d v="2022-07-10T00:00:00"/>
    <d v="2024-11-11T00:00:00"/>
    <s v="Production Manager"/>
    <s v="Mark Moody DVM"/>
    <x v="0"/>
    <x v="0"/>
    <s v="Part-Time"/>
    <s v="Zone B"/>
    <s v="Temporary"/>
    <s v="Unknown"/>
    <m/>
    <x v="0"/>
    <s v="Wireless"/>
  </r>
  <r>
    <n v="2279"/>
    <s v="Walter Immedi"/>
    <d v="2022-06-27T00:00:00"/>
    <d v="2024-11-11T00:00:00"/>
    <s v="Production Manager"/>
    <s v="Lance Green"/>
    <x v="1"/>
    <x v="0"/>
    <s v="Contract"/>
    <s v="Zone C"/>
    <s v="Full-Time"/>
    <s v="Unknown"/>
    <m/>
    <x v="0"/>
    <s v="Safety"/>
  </r>
  <r>
    <n v="2280"/>
    <s v="Ebonee Peters"/>
    <d v="2018-12-04T00:00:00"/>
    <d v="2023-07-07T00:00:00"/>
    <s v="Production Manager"/>
    <s v="Brittany Thompson"/>
    <x v="9"/>
    <x v="2"/>
    <s v="Contract"/>
    <s v="Zone A"/>
    <s v="Temporary"/>
    <s v="Retirement"/>
    <s v="Maybe establish real still."/>
    <x v="0"/>
    <s v="Catv"/>
  </r>
  <r>
    <n v="2281"/>
    <s v="Elijiah Gra"/>
    <d v="2019-09-10T00:00:00"/>
    <d v="2024-11-11T00:00:00"/>
    <s v="Production Manager"/>
    <s v="Shannon Klein"/>
    <x v="2"/>
    <x v="0"/>
    <s v="Full-Time"/>
    <s v="Zone C"/>
    <s v="Full-Time"/>
    <s v="Unknown"/>
    <m/>
    <x v="0"/>
    <s v="Field Operations"/>
  </r>
  <r>
    <n v="2282"/>
    <s v="Charles Bozz"/>
    <d v="2019-04-25T00:00:00"/>
    <d v="2024-11-11T00:00:00"/>
    <s v="Production Manager"/>
    <s v="Richard Jackson"/>
    <x v="2"/>
    <x v="0"/>
    <s v="Part-Time"/>
    <s v="Zone A"/>
    <s v="Full-Time"/>
    <s v="Unknown"/>
    <m/>
    <x v="0"/>
    <s v="Fielders"/>
  </r>
  <r>
    <n v="2283"/>
    <s v="Sean Quin"/>
    <d v="2018-10-03T00:00:00"/>
    <d v="2019-06-27T00:00:00"/>
    <s v="Shared Services Manager"/>
    <s v="Michael Stevenson"/>
    <x v="5"/>
    <x v="2"/>
    <s v="Part-Time"/>
    <s v="Zone B"/>
    <s v="Temporary"/>
    <s v="Retirement"/>
    <s v="Available area dog Republican big town left."/>
    <x v="5"/>
    <s v="Field Operations"/>
  </r>
  <r>
    <n v="2284"/>
    <s v="Jennifer Zamora"/>
    <d v="2022-06-14T00:00:00"/>
    <d v="2024-11-11T00:00:00"/>
    <s v="CIO"/>
    <s v="Jim Lee"/>
    <x v="1"/>
    <x v="0"/>
    <s v="Part-Time"/>
    <s v="Zone C"/>
    <s v="Part-Time"/>
    <s v="Unknown"/>
    <m/>
    <x v="2"/>
    <s v="Wireline Construction"/>
  </r>
  <r>
    <n v="2285"/>
    <s v="Webster L Butler"/>
    <d v="2022-02-15T00:00:00"/>
    <d v="2024-11-11T00:00:00"/>
    <s v="Production Manager"/>
    <s v="Thomas Green"/>
    <x v="4"/>
    <x v="0"/>
    <s v="Full-Time"/>
    <s v="Zone C"/>
    <s v="Temporary"/>
    <s v="Unknown"/>
    <m/>
    <x v="0"/>
    <s v="Project Management - Con"/>
  </r>
  <r>
    <n v="2286"/>
    <s v="Brannon Miller"/>
    <d v="2018-09-24T00:00:00"/>
    <d v="2021-01-18T00:00:00"/>
    <s v="Production Manager"/>
    <s v="Jonathan Nguyen"/>
    <x v="6"/>
    <x v="0"/>
    <s v="Contract"/>
    <s v="Zone B"/>
    <s v="Temporary"/>
    <s v="Voluntary"/>
    <s v="Place doctor be water message activity."/>
    <x v="0"/>
    <s v="General - Eng"/>
  </r>
  <r>
    <n v="2287"/>
    <s v="Ketsia Liebig"/>
    <d v="2022-03-09T00:00:00"/>
    <d v="2023-04-08T00:00:00"/>
    <s v="Production Manager"/>
    <s v="James Hunt"/>
    <x v="9"/>
    <x v="0"/>
    <s v="Contract"/>
    <s v="Zone B"/>
    <s v="Part-Time"/>
    <s v="Involuntary"/>
    <s v="Rise she since boy."/>
    <x v="0"/>
    <s v="General - Con"/>
  </r>
  <r>
    <n v="2288"/>
    <s v="Kelley Spirea"/>
    <d v="2018-11-07T00:00:00"/>
    <d v="2020-05-25T00:00:00"/>
    <s v="Production Manager"/>
    <s v="Laura Mccarty"/>
    <x v="6"/>
    <x v="0"/>
    <s v="Full-Time"/>
    <s v="Zone A"/>
    <s v="Temporary"/>
    <s v="Involuntary"/>
    <s v="Foreign thank people."/>
    <x v="0"/>
    <s v="Fielders"/>
  </r>
  <r>
    <n v="2289"/>
    <s v="Brandon R LeBlan"/>
    <d v="2019-08-31T00:00:00"/>
    <d v="2024-11-11T00:00:00"/>
    <s v="Shared Services Manager"/>
    <s v="James Reynolds"/>
    <x v="4"/>
    <x v="0"/>
    <s v="Full-Time"/>
    <s v="Zone A"/>
    <s v="Part-Time"/>
    <s v="Unknown"/>
    <m/>
    <x v="5"/>
    <s v="Field Operations"/>
  </r>
  <r>
    <n v="2290"/>
    <s v="Debra Houlih"/>
    <d v="2020-11-27T00:00:00"/>
    <d v="2023-07-05T00:00:00"/>
    <s v="Director of Sales"/>
    <s v="Joseph Chavez"/>
    <x v="1"/>
    <x v="0"/>
    <s v="Full-Time"/>
    <s v="Zone B"/>
    <s v="Temporary"/>
    <s v="Retirement"/>
    <s v="Such physical more himself movie."/>
    <x v="1"/>
    <s v="Wireline Construction"/>
  </r>
  <r>
    <n v="2291"/>
    <s v="Elisa Braman"/>
    <d v="2020-07-07T00:00:00"/>
    <d v="2024-11-11T00:00:00"/>
    <s v="Director of Operations"/>
    <s v="Mr. Nicholas Greene"/>
    <x v="6"/>
    <x v="0"/>
    <s v="Contract"/>
    <s v="Zone B"/>
    <s v="Part-Time"/>
    <s v="Unknown"/>
    <m/>
    <x v="0"/>
    <s v="General - Con"/>
  </r>
  <r>
    <n v="2292"/>
    <s v="Jonathan Hoglan"/>
    <d v="2020-01-11T00:00:00"/>
    <d v="2024-11-11T00:00:00"/>
    <s v="Production Manager"/>
    <s v="Ann Watson"/>
    <x v="3"/>
    <x v="0"/>
    <s v="Contract"/>
    <s v="Zone C"/>
    <s v="Temporary"/>
    <s v="Unknown"/>
    <m/>
    <x v="0"/>
    <s v="Aerial"/>
  </r>
  <r>
    <n v="2293"/>
    <s v="David Stanle"/>
    <d v="2020-06-15T00:00:00"/>
    <d v="2021-09-05T00:00:00"/>
    <s v="Production Manager"/>
    <s v="Richard Collins"/>
    <x v="0"/>
    <x v="0"/>
    <s v="Contract"/>
    <s v="Zone B"/>
    <s v="Full-Time"/>
    <s v="Involuntary"/>
    <s v="Health more majority think sister."/>
    <x v="0"/>
    <s v="Field Operations"/>
  </r>
  <r>
    <n v="2294"/>
    <s v="Ariana Strick"/>
    <d v="2020-10-10T00:00:00"/>
    <d v="2024-11-11T00:00:00"/>
    <s v="Production Manager"/>
    <s v="Amanda Harris"/>
    <x v="9"/>
    <x v="0"/>
    <s v="Contract"/>
    <s v="Zone A"/>
    <s v="Part-Time"/>
    <s v="Unknown"/>
    <m/>
    <x v="0"/>
    <s v="Field Operations"/>
  </r>
  <r>
    <n v="2295"/>
    <s v="Everett Jordan"/>
    <d v="2022-05-19T00:00:00"/>
    <d v="2023-04-10T00:00:00"/>
    <s v="Production Manager"/>
    <s v="Michael Davis"/>
    <x v="7"/>
    <x v="0"/>
    <s v="Full-Time"/>
    <s v="Zone B"/>
    <s v="Temporary"/>
    <s v="Involuntary"/>
    <s v="Two describe leg executive that ok."/>
    <x v="0"/>
    <s v="Field Operations"/>
  </r>
  <r>
    <n v="2296"/>
    <s v="Ronnie Middle"/>
    <d v="2021-08-25T00:00:00"/>
    <d v="2024-11-11T00:00:00"/>
    <s v="Production Manager"/>
    <s v="Caroline Reynolds"/>
    <x v="3"/>
    <x v="0"/>
    <s v="Full-Time"/>
    <s v="Zone B"/>
    <s v="Temporary"/>
    <s v="Unknown"/>
    <m/>
    <x v="0"/>
    <s v="Field Operations"/>
  </r>
  <r>
    <n v="2297"/>
    <s v="Deandre Richar"/>
    <d v="2018-12-18T00:00:00"/>
    <d v="2019-09-25T00:00:00"/>
    <s v="Production Manager"/>
    <s v="Christine Adams"/>
    <x v="5"/>
    <x v="2"/>
    <s v="Part-Time"/>
    <s v="Zone C"/>
    <s v="Full-Time"/>
    <s v="Resignation"/>
    <s v="Gas place rich dog process movement along."/>
    <x v="0"/>
    <s v="Aerial"/>
  </r>
  <r>
    <n v="2298"/>
    <s v="Terry Ga"/>
    <d v="2023-08-05T00:00:00"/>
    <d v="2024-11-11T00:00:00"/>
    <s v="Production Manager"/>
    <s v="Kelsey Morales"/>
    <x v="5"/>
    <x v="0"/>
    <s v="Full-Time"/>
    <s v="Zone B"/>
    <s v="Full-Time"/>
    <s v="Unknown"/>
    <m/>
    <x v="0"/>
    <s v="Field Operations"/>
  </r>
  <r>
    <n v="2299"/>
    <s v="Emiliano Ric"/>
    <d v="2022-04-13T00:00:00"/>
    <d v="2023-04-17T00:00:00"/>
    <s v="Production Manager"/>
    <s v="Ashley Cummings"/>
    <x v="3"/>
    <x v="0"/>
    <s v="Part-Time"/>
    <s v="Zone A"/>
    <s v="Temporary"/>
    <s v="Resignation"/>
    <s v="Learn staff above address."/>
    <x v="0"/>
    <s v="Field Operations"/>
  </r>
  <r>
    <n v="2300"/>
    <s v="Wesley Nguyen"/>
    <d v="2020-09-26T00:00:00"/>
    <d v="2024-11-11T00:00:00"/>
    <s v="Production Manager"/>
    <s v="Donna Pope"/>
    <x v="7"/>
    <x v="0"/>
    <s v="Full-Time"/>
    <s v="Zone A"/>
    <s v="Full-Time"/>
    <s v="Unknown"/>
    <m/>
    <x v="0"/>
    <s v="Underground"/>
  </r>
  <r>
    <n v="2301"/>
    <s v="Lauren Keit"/>
    <d v="2021-02-12T00:00:00"/>
    <d v="2022-08-03T00:00:00"/>
    <s v="Production Manager"/>
    <s v="Peter Williams"/>
    <x v="9"/>
    <x v="0"/>
    <s v="Part-Time"/>
    <s v="Zone C"/>
    <s v="Temporary"/>
    <s v="Voluntary"/>
    <s v="Join executive spend speak many sometimes."/>
    <x v="0"/>
    <s v="Underground"/>
  </r>
  <r>
    <n v="2302"/>
    <s v="Marlene Rhodes"/>
    <d v="2019-01-02T00:00:00"/>
    <d v="2020-10-09T00:00:00"/>
    <s v="Production Manager"/>
    <s v="Katie Carroll"/>
    <x v="2"/>
    <x v="4"/>
    <s v="Contract"/>
    <s v="Zone C"/>
    <s v="Temporary"/>
    <s v="Resignation"/>
    <s v="Per spend challenge key ever say."/>
    <x v="0"/>
    <s v="Wireline Construction"/>
  </r>
  <r>
    <n v="2303"/>
    <s v="Penelope Jordan"/>
    <d v="2019-10-26T00:00:00"/>
    <d v="2023-07-22T00:00:00"/>
    <s v="Production Manager"/>
    <s v="Christopher Owen"/>
    <x v="6"/>
    <x v="4"/>
    <s v="Contract"/>
    <s v="Zone C"/>
    <s v="Temporary"/>
    <s v="Resignation"/>
    <s v="Plant white design action."/>
    <x v="0"/>
    <s v="Field Operations"/>
  </r>
  <r>
    <n v="2304"/>
    <s v="Marlon Stanto"/>
    <d v="2021-04-11T00:00:00"/>
    <d v="2024-11-11T00:00:00"/>
    <s v="President &amp; CEO"/>
    <s v="Michael Richardson"/>
    <x v="8"/>
    <x v="0"/>
    <s v="Full-Time"/>
    <s v="Zone B"/>
    <s v="Part-Time"/>
    <s v="Unknown"/>
    <m/>
    <x v="0"/>
    <s v="General - Con"/>
  </r>
  <r>
    <n v="2305"/>
    <s v="Rosemary Thornt"/>
    <d v="2019-12-11T00:00:00"/>
    <d v="2021-05-12T00:00:00"/>
    <s v="Network Engineer"/>
    <s v="Tracy Logan"/>
    <x v="1"/>
    <x v="0"/>
    <s v="Part-Time"/>
    <s v="Zone A"/>
    <s v="Full-Time"/>
    <s v="Resignation"/>
    <s v="Want agency relationship house nice mother."/>
    <x v="0"/>
    <s v="Field Operations"/>
  </r>
  <r>
    <n v="2306"/>
    <s v="Ayanna Lut"/>
    <d v="2020-10-21T00:00:00"/>
    <d v="2023-05-14T00:00:00"/>
    <s v="Network Engineer"/>
    <s v="Thomas Whitaker"/>
    <x v="0"/>
    <x v="0"/>
    <s v="Part-Time"/>
    <s v="Zone B"/>
    <s v="Full-Time"/>
    <s v="Resignation"/>
    <s v="Think network make manager."/>
    <x v="0"/>
    <s v="Project Management - Con"/>
  </r>
  <r>
    <n v="2307"/>
    <s v="Case Hah"/>
    <d v="2020-05-08T00:00:00"/>
    <d v="2024-11-11T00:00:00"/>
    <s v="Network Engineer"/>
    <s v="James Hernandez"/>
    <x v="4"/>
    <x v="0"/>
    <s v="Part-Time"/>
    <s v="Zone C"/>
    <s v="Part-Time"/>
    <s v="Unknown"/>
    <m/>
    <x v="3"/>
    <s v="Project Management - Con"/>
  </r>
  <r>
    <n v="2308"/>
    <s v="Asia Rivers"/>
    <d v="2022-05-24T00:00:00"/>
    <d v="2022-10-13T00:00:00"/>
    <s v="Data Analyst"/>
    <s v="Matthew Tucker"/>
    <x v="1"/>
    <x v="0"/>
    <s v="Full-Time"/>
    <s v="Zone A"/>
    <s v="Full-Time"/>
    <s v="Retirement"/>
    <s v="Where vote relate expect executive game seem."/>
    <x v="0"/>
    <s v="Field Operations"/>
  </r>
  <r>
    <n v="2309"/>
    <s v="Alexa Mercer"/>
    <d v="2019-06-05T00:00:00"/>
    <d v="2024-11-11T00:00:00"/>
    <s v="Data Analyst"/>
    <s v="Kelly Mathis"/>
    <x v="0"/>
    <x v="0"/>
    <s v="Part-Time"/>
    <s v="Zone A"/>
    <s v="Part-Time"/>
    <s v="Unknown"/>
    <m/>
    <x v="0"/>
    <s v="General - Con"/>
  </r>
  <r>
    <n v="2310"/>
    <s v="Jade Sloa"/>
    <d v="2022-04-21T00:00:00"/>
    <d v="2024-11-11T00:00:00"/>
    <s v="Data Analyst "/>
    <s v="Kimberly Garcia"/>
    <x v="4"/>
    <x v="0"/>
    <s v="Part-Time"/>
    <s v="Zone B"/>
    <s v="Part-Time"/>
    <s v="Unknown"/>
    <m/>
    <x v="0"/>
    <s v="Fielders"/>
  </r>
  <r>
    <n v="2311"/>
    <s v="Araceli Castil"/>
    <d v="2019-12-10T00:00:00"/>
    <d v="2023-02-21T00:00:00"/>
    <s v="Data Analyst"/>
    <s v="Craig White"/>
    <x v="9"/>
    <x v="0"/>
    <s v="Part-Time"/>
    <s v="Zone A"/>
    <s v="Full-Time"/>
    <s v="Voluntary"/>
    <s v="Ago usually quickly Mrs television guess."/>
    <x v="0"/>
    <s v="Field Operations"/>
  </r>
  <r>
    <n v="2312"/>
    <s v="Maximilian Carney"/>
    <d v="2019-11-26T00:00:00"/>
    <d v="2024-11-11T00:00:00"/>
    <s v="Data Analyst"/>
    <s v="Samantha Barnett"/>
    <x v="5"/>
    <x v="0"/>
    <s v="Full-Time"/>
    <s v="Zone C"/>
    <s v="Part-Time"/>
    <s v="Unknown"/>
    <m/>
    <x v="2"/>
    <s v="Field Operations"/>
  </r>
  <r>
    <n v="2313"/>
    <s v="Ayanna Bowman"/>
    <d v="2021-09-13T00:00:00"/>
    <d v="2024-11-11T00:00:00"/>
    <s v="Data Analyst"/>
    <s v="Sara Clayton"/>
    <x v="6"/>
    <x v="0"/>
    <s v="Part-Time"/>
    <s v="Zone C"/>
    <s v="Full-Time"/>
    <s v="Unknown"/>
    <m/>
    <x v="2"/>
    <s v="Shop (Fleet)"/>
  </r>
  <r>
    <n v="2314"/>
    <s v="Lia Blai"/>
    <d v="2019-08-19T00:00:00"/>
    <d v="2024-11-11T00:00:00"/>
    <s v="Data Analyst"/>
    <s v="Vanessa Bell"/>
    <x v="2"/>
    <x v="0"/>
    <s v="Part-Time"/>
    <s v="Zone C"/>
    <s v="Part-Time"/>
    <s v="Unknown"/>
    <m/>
    <x v="2"/>
    <s v="Field Operations"/>
  </r>
  <r>
    <n v="2315"/>
    <s v="Marcelo Flower"/>
    <d v="2022-06-12T00:00:00"/>
    <d v="2023-07-09T00:00:00"/>
    <s v="Production Manager"/>
    <s v="Kyle Strong"/>
    <x v="0"/>
    <x v="0"/>
    <s v="Full-Time"/>
    <s v="Zone A"/>
    <s v="Full-Time"/>
    <s v="Voluntary"/>
    <s v="Probably must design."/>
    <x v="0"/>
    <s v="Project Management - Con"/>
  </r>
  <r>
    <n v="2316"/>
    <s v="Antwan Ga"/>
    <d v="2021-07-21T00:00:00"/>
    <d v="2024-11-11T00:00:00"/>
    <s v="Production Manager"/>
    <s v="Michelle Walker"/>
    <x v="7"/>
    <x v="0"/>
    <s v="Full-Time"/>
    <s v="Zone B"/>
    <s v="Full-Time"/>
    <s v="Unknown"/>
    <m/>
    <x v="0"/>
    <s v="Field Operations"/>
  </r>
  <r>
    <n v="2317"/>
    <s v="Jaydan Hoffma"/>
    <d v="2020-11-13T00:00:00"/>
    <d v="2024-11-11T00:00:00"/>
    <s v="Production Manager"/>
    <s v="Debbie Smith"/>
    <x v="1"/>
    <x v="0"/>
    <s v="Full-Time"/>
    <s v="Zone A"/>
    <s v="Temporary"/>
    <s v="Unknown"/>
    <m/>
    <x v="0"/>
    <s v="Yard (Material Handling)"/>
  </r>
  <r>
    <n v="2318"/>
    <s v="Faith Golden"/>
    <d v="2022-02-20T00:00:00"/>
    <d v="2024-11-11T00:00:00"/>
    <s v="Production Manager"/>
    <s v="Samuel Brown"/>
    <x v="8"/>
    <x v="0"/>
    <s v="Part-Time"/>
    <s v="Zone A"/>
    <s v="Temporary"/>
    <s v="Unknown"/>
    <m/>
    <x v="0"/>
    <s v="Field Operations"/>
  </r>
  <r>
    <n v="2319"/>
    <s v="Kaylee Harvey"/>
    <d v="2019-03-28T00:00:00"/>
    <d v="2022-04-14T00:00:00"/>
    <s v="Production Manager"/>
    <s v="Steven Miller"/>
    <x v="3"/>
    <x v="2"/>
    <s v="Contract"/>
    <s v="Zone A"/>
    <s v="Part-Time"/>
    <s v="Voluntary"/>
    <s v="Continue move everything."/>
    <x v="0"/>
    <s v="General - Sga"/>
  </r>
  <r>
    <n v="2320"/>
    <s v="Kristen Peters"/>
    <d v="2022-10-26T00:00:00"/>
    <d v="2023-06-17T00:00:00"/>
    <s v="Production Manager"/>
    <s v="David Powers"/>
    <x v="9"/>
    <x v="2"/>
    <s v="Part-Time"/>
    <s v="Zone A"/>
    <s v="Full-Time"/>
    <s v="Voluntary"/>
    <s v="Else enjoy include expect."/>
    <x v="0"/>
    <s v="Fielders"/>
  </r>
  <r>
    <n v="2321"/>
    <s v="Hadassah Galleg"/>
    <d v="2023-05-10T00:00:00"/>
    <d v="2023-05-14T00:00:00"/>
    <s v="Production Manager"/>
    <s v="Kimberly Owen"/>
    <x v="5"/>
    <x v="0"/>
    <s v="Full-Time"/>
    <s v="Zone C"/>
    <s v="Full-Time"/>
    <s v="Voluntary"/>
    <s v="Camera four star growth design then."/>
    <x v="0"/>
    <s v="Field Operations"/>
  </r>
  <r>
    <n v="2322"/>
    <s v="Ariel Cervan"/>
    <d v="2022-09-01T00:00:00"/>
    <d v="2024-11-11T00:00:00"/>
    <s v="Production Manager"/>
    <s v="Angela Sims"/>
    <x v="6"/>
    <x v="0"/>
    <s v="Contract"/>
    <s v="Zone C"/>
    <s v="Part-Time"/>
    <s v="Unknown"/>
    <m/>
    <x v="0"/>
    <s v="Field Operations"/>
  </r>
  <r>
    <n v="2323"/>
    <s v="Aubree Villan"/>
    <d v="2021-04-21T00:00:00"/>
    <d v="2021-08-17T00:00:00"/>
    <s v="Production Manager"/>
    <s v="Sheila Roberts MD"/>
    <x v="2"/>
    <x v="0"/>
    <s v="Part-Time"/>
    <s v="Zone C"/>
    <s v="Temporary"/>
    <s v="Retirement"/>
    <s v="Fill outside then discuss table."/>
    <x v="0"/>
    <s v="Project Management - Con"/>
  </r>
  <r>
    <n v="2324"/>
    <s v="Aspen Dixo"/>
    <d v="2021-07-23T00:00:00"/>
    <d v="2023-02-15T00:00:00"/>
    <s v="Production Manager"/>
    <s v="Justin Perez"/>
    <x v="4"/>
    <x v="4"/>
    <s v="Part-Time"/>
    <s v="Zone A"/>
    <s v="Temporary"/>
    <s v="Involuntary"/>
    <s v="International time want art own sit."/>
    <x v="0"/>
    <s v="General - Con"/>
  </r>
  <r>
    <n v="2325"/>
    <s v="Keenan Jensen"/>
    <d v="2020-12-29T00:00:00"/>
    <d v="2024-11-11T00:00:00"/>
    <s v="Production Manager"/>
    <s v="Megan Rich"/>
    <x v="0"/>
    <x v="0"/>
    <s v="Part-Time"/>
    <s v="Zone A"/>
    <s v="Temporary"/>
    <s v="Unknown"/>
    <m/>
    <x v="0"/>
    <s v="Field Operations"/>
  </r>
  <r>
    <n v="2326"/>
    <s v="Malakai Whiteh"/>
    <d v="2022-08-08T00:00:00"/>
    <d v="2024-11-11T00:00:00"/>
    <s v="President &amp; CEO"/>
    <s v="James Dorsey"/>
    <x v="7"/>
    <x v="0"/>
    <s v="Contract"/>
    <s v="Zone A"/>
    <s v="Temporary"/>
    <s v="Unknown"/>
    <m/>
    <x v="0"/>
    <s v="Project Management - Con"/>
  </r>
  <r>
    <n v="2327"/>
    <s v="Parker Cunnin"/>
    <d v="2020-07-30T00:00:00"/>
    <d v="2024-11-11T00:00:00"/>
    <s v="Network Engineer"/>
    <s v="Erik Gray MD"/>
    <x v="1"/>
    <x v="0"/>
    <s v="Full-Time"/>
    <s v="Zone A"/>
    <s v="Part-Time"/>
    <s v="Unknown"/>
    <m/>
    <x v="0"/>
    <s v="Field Operations"/>
  </r>
  <r>
    <n v="2328"/>
    <s v="Kadyn Herrin"/>
    <d v="2019-03-18T00:00:00"/>
    <d v="2024-11-11T00:00:00"/>
    <s v="Network Engineer"/>
    <s v="Steven Ayala"/>
    <x v="8"/>
    <x v="0"/>
    <s v="Full-Time"/>
    <s v="Zone B"/>
    <s v="Part-Time"/>
    <s v="Unknown"/>
    <m/>
    <x v="0"/>
    <s v="General - Con"/>
  </r>
  <r>
    <n v="2329"/>
    <s v="Aubree Anders"/>
    <d v="2019-07-25T00:00:00"/>
    <d v="2022-09-03T00:00:00"/>
    <s v="Network Engineer"/>
    <s v="Larry Gonzales"/>
    <x v="3"/>
    <x v="0"/>
    <s v="Full-Time"/>
    <s v="Zone A"/>
    <s v="Full-Time"/>
    <s v="Retirement"/>
    <s v="War way happy safe consumer probably."/>
    <x v="3"/>
    <s v="Aerial"/>
  </r>
  <r>
    <n v="2330"/>
    <s v="John Forbes"/>
    <d v="2021-10-16T00:00:00"/>
    <d v="2024-11-11T00:00:00"/>
    <s v="Data Analyst"/>
    <s v="Crystal Mahoney"/>
    <x v="7"/>
    <x v="0"/>
    <s v="Full-Time"/>
    <s v="Zone C"/>
    <s v="Part-Time"/>
    <s v="Unknown"/>
    <m/>
    <x v="0"/>
    <s v="Executive"/>
  </r>
  <r>
    <n v="2331"/>
    <s v="Violet Willis"/>
    <d v="2019-12-06T00:00:00"/>
    <d v="2021-10-29T00:00:00"/>
    <s v="Data Analyst"/>
    <s v="Sara Edwards"/>
    <x v="3"/>
    <x v="0"/>
    <s v="Contract"/>
    <s v="Zone C"/>
    <s v="Part-Time"/>
    <s v="Retirement"/>
    <s v="Energy general place investment notice."/>
    <x v="0"/>
    <s v="Wireline Construction"/>
  </r>
  <r>
    <n v="2332"/>
    <s v="Jaime Austin"/>
    <d v="2019-06-29T00:00:00"/>
    <d v="2020-07-21T00:00:00"/>
    <s v="Data Analyst "/>
    <s v="Lisa Barrera"/>
    <x v="5"/>
    <x v="0"/>
    <s v="Contract"/>
    <s v="Zone C"/>
    <s v="Full-Time"/>
    <s v="Involuntary"/>
    <s v="Choice while growth future."/>
    <x v="0"/>
    <s v="Fielders"/>
  </r>
  <r>
    <n v="2333"/>
    <s v="Natalee Lan"/>
    <d v="2019-04-03T00:00:00"/>
    <d v="2024-11-11T00:00:00"/>
    <s v="Data Analyst"/>
    <s v="Melissa Hodges"/>
    <x v="4"/>
    <x v="0"/>
    <s v="Full-Time"/>
    <s v="Zone C"/>
    <s v="Temporary"/>
    <s v="Unknown"/>
    <m/>
    <x v="2"/>
    <s v="Yard (Material Handling)"/>
  </r>
  <r>
    <n v="2334"/>
    <s v="Iris Presto"/>
    <d v="2021-07-21T00:00:00"/>
    <d v="2022-09-03T00:00:00"/>
    <s v="Data Analyst"/>
    <s v="Alexandria Hahn"/>
    <x v="0"/>
    <x v="0"/>
    <s v="Contract"/>
    <s v="Zone A"/>
    <s v="Temporary"/>
    <s v="Retirement"/>
    <s v="According term along ago leave."/>
    <x v="2"/>
    <s v="Engineers"/>
  </r>
  <r>
    <n v="2335"/>
    <s v="Magdalena Fische"/>
    <d v="2022-07-27T00:00:00"/>
    <d v="2024-11-11T00:00:00"/>
    <s v="Data Analyst"/>
    <s v="Charles Willis"/>
    <x v="1"/>
    <x v="0"/>
    <s v="Full-Time"/>
    <s v="Zone C"/>
    <s v="Temporary"/>
    <s v="Unknown"/>
    <m/>
    <x v="2"/>
    <s v="General - Con"/>
  </r>
  <r>
    <n v="2336"/>
    <s v="Walter Doming"/>
    <d v="2019-10-06T00:00:00"/>
    <d v="2024-11-11T00:00:00"/>
    <s v="Production Manager"/>
    <s v="Tim Wilcox"/>
    <x v="0"/>
    <x v="0"/>
    <s v="Contract"/>
    <s v="Zone A"/>
    <s v="Full-Time"/>
    <s v="Unknown"/>
    <m/>
    <x v="0"/>
    <s v="General - Con"/>
  </r>
  <r>
    <n v="2337"/>
    <s v="Hallie Macias"/>
    <d v="2021-04-16T00:00:00"/>
    <d v="2024-11-11T00:00:00"/>
    <s v="Production Manager"/>
    <s v="Amber White"/>
    <x v="7"/>
    <x v="0"/>
    <s v="Full-Time"/>
    <s v="Zone C"/>
    <s v="Part-Time"/>
    <s v="Unknown"/>
    <m/>
    <x v="0"/>
    <s v="Engineers"/>
  </r>
  <r>
    <n v="2338"/>
    <s v="Ivan Hul"/>
    <d v="2018-10-10T00:00:00"/>
    <d v="2022-05-02T00:00:00"/>
    <s v="Production Manager"/>
    <s v="Robert Sullivan"/>
    <x v="1"/>
    <x v="0"/>
    <s v="Part-Time"/>
    <s v="Zone C"/>
    <s v="Temporary"/>
    <s v="Involuntary"/>
    <s v="Body move possible play. Relate husband Mrs."/>
    <x v="0"/>
    <s v="Project Management - Con"/>
  </r>
  <r>
    <n v="2339"/>
    <s v="India Kem"/>
    <d v="2022-07-25T00:00:00"/>
    <d v="2022-11-08T00:00:00"/>
    <s v="Production Manager"/>
    <s v="Brett Aguilar"/>
    <x v="8"/>
    <x v="2"/>
    <s v="Full-Time"/>
    <s v="Zone B"/>
    <s v="Part-Time"/>
    <s v="Retirement"/>
    <s v="Pretty he matter south treat benefit."/>
    <x v="0"/>
    <s v="General - Sga"/>
  </r>
  <r>
    <n v="2340"/>
    <s v="Alice Dudley"/>
    <d v="2021-03-17T00:00:00"/>
    <d v="2023-05-13T00:00:00"/>
    <s v="Production Manager"/>
    <s v="Derrick Cannon"/>
    <x v="3"/>
    <x v="2"/>
    <s v="Contract"/>
    <s v="Zone A"/>
    <s v="Temporary"/>
    <s v="Resignation"/>
    <s v="Professor phone billion none very evidence."/>
    <x v="0"/>
    <s v="General - Con"/>
  </r>
  <r>
    <n v="2341"/>
    <s v="Jesus Hendri"/>
    <d v="2018-10-13T00:00:00"/>
    <d v="2024-11-11T00:00:00"/>
    <s v="Production Manager"/>
    <s v="Brandon Walsh"/>
    <x v="9"/>
    <x v="0"/>
    <s v="Full-Time"/>
    <s v="Zone A"/>
    <s v="Full-Time"/>
    <s v="Unknown"/>
    <m/>
    <x v="0"/>
    <s v="General - Sga"/>
  </r>
  <r>
    <n v="2342"/>
    <s v="Eli Owen"/>
    <d v="2020-01-09T00:00:00"/>
    <d v="2024-11-11T00:00:00"/>
    <s v="Production Manager"/>
    <s v="Richard Higgins"/>
    <x v="5"/>
    <x v="0"/>
    <s v="Part-Time"/>
    <s v="Zone C"/>
    <s v="Temporary"/>
    <s v="Unknown"/>
    <m/>
    <x v="0"/>
    <s v="Field Operations"/>
  </r>
  <r>
    <n v="2343"/>
    <s v="Emelia Mcinty"/>
    <d v="2019-09-18T00:00:00"/>
    <d v="2024-11-11T00:00:00"/>
    <s v="Production Manager"/>
    <s v="Robert Warren"/>
    <x v="6"/>
    <x v="0"/>
    <s v="Full-Time"/>
    <s v="Zone B"/>
    <s v="Temporary"/>
    <s v="Unknown"/>
    <m/>
    <x v="0"/>
    <s v="Wireless"/>
  </r>
  <r>
    <n v="2344"/>
    <s v="Jaden Bate"/>
    <d v="2019-10-26T00:00:00"/>
    <d v="2020-03-10T00:00:00"/>
    <s v="Production Manager"/>
    <s v="Regina Smith"/>
    <x v="2"/>
    <x v="0"/>
    <s v="Contract"/>
    <s v="Zone C"/>
    <s v="Temporary"/>
    <s v="Retirement"/>
    <s v="Money start prove."/>
    <x v="0"/>
    <s v="Yard (Material Handling)"/>
  </r>
  <r>
    <n v="2345"/>
    <s v="Nyla Schwar"/>
    <d v="2020-09-14T00:00:00"/>
    <d v="2023-05-30T00:00:00"/>
    <s v="Production Manager"/>
    <s v="Cindy Schneider"/>
    <x v="4"/>
    <x v="4"/>
    <s v="Full-Time"/>
    <s v="Zone B"/>
    <s v="Temporary"/>
    <s v="Involuntary"/>
    <s v="Upon around example dream style technology term."/>
    <x v="0"/>
    <s v="Field Operations"/>
  </r>
  <r>
    <n v="2346"/>
    <s v="Taryn Blac"/>
    <d v="2023-04-09T00:00:00"/>
    <d v="2024-11-11T00:00:00"/>
    <s v="Production Manager"/>
    <s v="Elizabeth Dillon"/>
    <x v="0"/>
    <x v="0"/>
    <s v="Part-Time"/>
    <s v="Zone A"/>
    <s v="Full-Time"/>
    <s v="Unknown"/>
    <m/>
    <x v="0"/>
    <s v="Field Operations"/>
  </r>
  <r>
    <n v="2347"/>
    <s v="Karley Nova"/>
    <d v="2019-10-25T00:00:00"/>
    <d v="2024-11-11T00:00:00"/>
    <s v="President &amp; CEO"/>
    <s v="Jesus Smith"/>
    <x v="7"/>
    <x v="0"/>
    <s v="Full-Time"/>
    <s v="Zone A"/>
    <s v="Part-Time"/>
    <s v="Unknown"/>
    <m/>
    <x v="0"/>
    <s v="Field Operations"/>
  </r>
  <r>
    <n v="2348"/>
    <s v="Payten Harvey"/>
    <d v="2022-06-25T00:00:00"/>
    <d v="2024-11-11T00:00:00"/>
    <s v="Network Engineer"/>
    <s v="Timothy Waters"/>
    <x v="1"/>
    <x v="0"/>
    <s v="Part-Time"/>
    <s v="Zone C"/>
    <s v="Full-Time"/>
    <s v="Unknown"/>
    <m/>
    <x v="0"/>
    <s v="Field Operations"/>
  </r>
  <r>
    <n v="2349"/>
    <s v="Reagan Atkins"/>
    <d v="2023-01-26T00:00:00"/>
    <d v="2023-02-27T00:00:00"/>
    <s v="Network Engineer"/>
    <s v="Joshua Johnson"/>
    <x v="8"/>
    <x v="0"/>
    <s v="Part-Time"/>
    <s v="Zone C"/>
    <s v="Full-Time"/>
    <s v="Voluntary"/>
    <s v="Address machine break person force interview."/>
    <x v="0"/>
    <s v="General - Con"/>
  </r>
  <r>
    <n v="2350"/>
    <s v="Rey Werner"/>
    <d v="2020-02-19T00:00:00"/>
    <d v="2024-11-11T00:00:00"/>
    <s v="Network Engineer"/>
    <s v="Joanna Foster"/>
    <x v="3"/>
    <x v="0"/>
    <s v="Part-Time"/>
    <s v="Zone A"/>
    <s v="Temporary"/>
    <s v="Unknown"/>
    <m/>
    <x v="3"/>
    <s v="Wireline Construction"/>
  </r>
  <r>
    <n v="2351"/>
    <s v="Kendall Mcinty"/>
    <d v="2019-12-24T00:00:00"/>
    <d v="2020-06-21T00:00:00"/>
    <s v="Data Analyst"/>
    <s v="Rita Abbott"/>
    <x v="1"/>
    <x v="0"/>
    <s v="Contract"/>
    <s v="Zone B"/>
    <s v="Temporary"/>
    <s v="Retirement"/>
    <s v="Market as per stop kid score detail."/>
    <x v="0"/>
    <s v="Engineers"/>
  </r>
  <r>
    <n v="2352"/>
    <s v="Anahi Fry"/>
    <d v="2020-10-16T00:00:00"/>
    <d v="2020-11-15T00:00:00"/>
    <s v="Data Analyst"/>
    <s v="Renee Ritter"/>
    <x v="8"/>
    <x v="0"/>
    <s v="Full-Time"/>
    <s v="Zone B"/>
    <s v="Temporary"/>
    <s v="Retirement"/>
    <s v="Practice miss lead message measure."/>
    <x v="0"/>
    <s v="General - Con"/>
  </r>
  <r>
    <n v="2353"/>
    <s v="Dalia Boot"/>
    <d v="2018-09-07T00:00:00"/>
    <d v="2024-11-11T00:00:00"/>
    <s v="Data Analyst "/>
    <s v="Michelle Nguyen"/>
    <x v="3"/>
    <x v="0"/>
    <s v="Part-Time"/>
    <s v="Zone B"/>
    <s v="Full-Time"/>
    <s v="Unknown"/>
    <m/>
    <x v="2"/>
    <s v="Field Operations"/>
  </r>
  <r>
    <n v="2354"/>
    <s v="Charlee Navarr"/>
    <d v="2022-01-07T00:00:00"/>
    <d v="2022-06-29T00:00:00"/>
    <s v="Data Analyst"/>
    <s v="Elizabeth Houston"/>
    <x v="9"/>
    <x v="0"/>
    <s v="Part-Time"/>
    <s v="Zone C"/>
    <s v="Full-Time"/>
    <s v="Retirement"/>
    <s v="Especially usually citizen do."/>
    <x v="2"/>
    <s v="Wireline Construction"/>
  </r>
  <r>
    <n v="2355"/>
    <s v="Karter Perr"/>
    <d v="2019-03-25T00:00:00"/>
    <d v="2019-04-23T00:00:00"/>
    <s v="Data Analyst"/>
    <s v="Elizabeth Gray"/>
    <x v="5"/>
    <x v="0"/>
    <s v="Contract"/>
    <s v="Zone C"/>
    <s v="Temporary"/>
    <s v="Retirement"/>
    <s v="Teacher often knowledge free best."/>
    <x v="2"/>
    <s v="Field Operations"/>
  </r>
  <r>
    <n v="2356"/>
    <s v="Sariah Little"/>
    <d v="2021-11-18T00:00:00"/>
    <d v="2022-12-17T00:00:00"/>
    <s v="Data Analyst"/>
    <s v="Courtney Webb"/>
    <x v="6"/>
    <x v="0"/>
    <s v="Part-Time"/>
    <s v="Zone C"/>
    <s v="Temporary"/>
    <s v="Retirement"/>
    <s v="Audience deal cost figure student might let."/>
    <x v="2"/>
    <s v="Catv"/>
  </r>
  <r>
    <n v="2357"/>
    <s v="Antoine Murray"/>
    <d v="2022-12-31T00:00:00"/>
    <d v="2023-07-21T00:00:00"/>
    <s v="Production Manager"/>
    <s v="Erin Richard"/>
    <x v="2"/>
    <x v="0"/>
    <s v="Contract"/>
    <s v="Zone B"/>
    <s v="Temporary"/>
    <s v="Involuntary"/>
    <s v="Where author federal Democrat in institution."/>
    <x v="0"/>
    <s v="General - Con"/>
  </r>
  <r>
    <n v="2358"/>
    <s v="Summer Huan"/>
    <d v="2020-05-14T00:00:00"/>
    <d v="2022-11-29T00:00:00"/>
    <s v="Production Manager"/>
    <s v="Christy Wagner"/>
    <x v="9"/>
    <x v="0"/>
    <s v="Part-Time"/>
    <s v="Zone B"/>
    <s v="Temporary"/>
    <s v="Involuntary"/>
    <s v="A especially friend."/>
    <x v="0"/>
    <s v="Executive"/>
  </r>
  <r>
    <n v="2359"/>
    <s v="Jaylyn Contre"/>
    <d v="2020-12-13T00:00:00"/>
    <d v="2023-02-12T00:00:00"/>
    <s v="Production Manager"/>
    <s v="Andrew Wright"/>
    <x v="7"/>
    <x v="0"/>
    <s v="Full-Time"/>
    <s v="Zone B"/>
    <s v="Part-Time"/>
    <s v="Retirement"/>
    <s v="Suddenly part eye bag."/>
    <x v="0"/>
    <s v="Engineers"/>
  </r>
  <r>
    <n v="2360"/>
    <s v="Brenna Yor"/>
    <d v="2021-11-16T00:00:00"/>
    <d v="2022-11-23T00:00:00"/>
    <s v="Production Manager"/>
    <s v="Deborah Wood"/>
    <x v="3"/>
    <x v="2"/>
    <s v="Part-Time"/>
    <s v="Zone B"/>
    <s v="Part-Time"/>
    <s v="Voluntary"/>
    <s v="Decide rich traditional house task road."/>
    <x v="0"/>
    <s v="Fielders"/>
  </r>
  <r>
    <n v="2361"/>
    <s v="Braden Wiggin"/>
    <d v="2022-12-01T00:00:00"/>
    <d v="2023-07-06T00:00:00"/>
    <s v="Production Manager"/>
    <s v="Christine Randall"/>
    <x v="5"/>
    <x v="2"/>
    <s v="Full-Time"/>
    <s v="Zone C"/>
    <s v="Full-Time"/>
    <s v="Involuntary"/>
    <s v="Report provide home follow price."/>
    <x v="0"/>
    <s v="Project Management - Con"/>
  </r>
  <r>
    <n v="2362"/>
    <s v="Nola Bulloc"/>
    <d v="2020-10-30T00:00:00"/>
    <d v="2022-07-28T00:00:00"/>
    <s v="Production Manager"/>
    <s v="Debra Green"/>
    <x v="4"/>
    <x v="0"/>
    <s v="Full-Time"/>
    <s v="Zone C"/>
    <s v="Part-Time"/>
    <s v="Involuntary"/>
    <s v="Building source bill true education form include."/>
    <x v="0"/>
    <s v="Field Operations"/>
  </r>
  <r>
    <n v="2363"/>
    <s v="Kaleigh Keller"/>
    <d v="2021-02-08T00:00:00"/>
    <d v="2022-09-25T00:00:00"/>
    <s v="Production Manager"/>
    <s v="Frances Olsen"/>
    <x v="0"/>
    <x v="0"/>
    <s v="Full-Time"/>
    <s v="Zone C"/>
    <s v="Temporary"/>
    <s v="Retirement"/>
    <s v="Least if civil partner court number song."/>
    <x v="0"/>
    <s v="Wireline Construction"/>
  </r>
  <r>
    <n v="2364"/>
    <s v="Milagros Jimene"/>
    <d v="2019-08-05T00:00:00"/>
    <d v="2024-11-11T00:00:00"/>
    <s v="Production Manager"/>
    <s v="Benjamin Johnson"/>
    <x v="1"/>
    <x v="0"/>
    <s v="Full-Time"/>
    <s v="Zone A"/>
    <s v="Temporary"/>
    <s v="Unknown"/>
    <m/>
    <x v="0"/>
    <s v="Field Operations"/>
  </r>
  <r>
    <n v="2365"/>
    <s v="Timothy Goodwi"/>
    <d v="2018-11-29T00:00:00"/>
    <d v="2023-03-09T00:00:00"/>
    <s v="Production Manager"/>
    <s v="Tyler Galvan"/>
    <x v="8"/>
    <x v="4"/>
    <s v="Contract"/>
    <s v="Zone A"/>
    <s v="Temporary"/>
    <s v="Involuntary"/>
    <s v="Station today affect many know."/>
    <x v="0"/>
    <s v="Engineers"/>
  </r>
  <r>
    <n v="2366"/>
    <s v="Reese Kenned"/>
    <d v="2018-11-16T00:00:00"/>
    <d v="2021-05-25T00:00:00"/>
    <s v="Production Manager"/>
    <s v="Terri Morris"/>
    <x v="6"/>
    <x v="4"/>
    <s v="Full-Time"/>
    <s v="Zone B"/>
    <s v="Part-Time"/>
    <s v="Retirement"/>
    <s v="Factor strategy defense citizen."/>
    <x v="0"/>
    <s v="Fielders"/>
  </r>
  <r>
    <n v="2367"/>
    <s v="Mariam Doyl"/>
    <d v="2020-08-23T00:00:00"/>
    <d v="2022-06-11T00:00:00"/>
    <s v="Production Manager"/>
    <s v="John Hurst"/>
    <x v="2"/>
    <x v="0"/>
    <s v="Contract"/>
    <s v="Zone C"/>
    <s v="Part-Time"/>
    <s v="Resignation"/>
    <s v="Soon walk early star."/>
    <x v="0"/>
    <s v="Wireline Construction"/>
  </r>
  <r>
    <n v="2368"/>
    <s v="Clinton Brenna"/>
    <d v="2020-08-22T00:00:00"/>
    <d v="2023-03-09T00:00:00"/>
    <s v="President &amp; CEO"/>
    <s v="Kristi Lee"/>
    <x v="9"/>
    <x v="0"/>
    <s v="Full-Time"/>
    <s v="Zone B"/>
    <s v="Temporary"/>
    <s v="Resignation"/>
    <s v="Like save Mr instead doctor traditional one."/>
    <x v="0"/>
    <s v="Wireline Construction"/>
  </r>
  <r>
    <n v="2369"/>
    <s v="Maximilian Moye"/>
    <d v="2021-10-19T00:00:00"/>
    <d v="2022-09-10T00:00:00"/>
    <s v="Network Engineer"/>
    <s v="Nicole Sosa"/>
    <x v="7"/>
    <x v="0"/>
    <s v="Part-Time"/>
    <s v="Zone B"/>
    <s v="Full-Time"/>
    <s v="Retirement"/>
    <s v="Window paper dark power knowledge must current."/>
    <x v="0"/>
    <s v="Field Operations"/>
  </r>
  <r>
    <n v="2370"/>
    <s v="Salvador Robins"/>
    <d v="2020-02-21T00:00:00"/>
    <d v="2021-11-29T00:00:00"/>
    <s v="Network Engineer"/>
    <s v="Cynthia Nguyen"/>
    <x v="3"/>
    <x v="0"/>
    <s v="Contract"/>
    <s v="Zone B"/>
    <s v="Full-Time"/>
    <s v="Retirement"/>
    <s v="Most sport property respond."/>
    <x v="0"/>
    <s v="Field Operations"/>
  </r>
  <r>
    <n v="2371"/>
    <s v="Ahmed Mcmaho"/>
    <d v="2022-11-21T00:00:00"/>
    <d v="2024-11-11T00:00:00"/>
    <s v="Data Analyst"/>
    <s v="Brian Ortiz MD"/>
    <x v="1"/>
    <x v="0"/>
    <s v="Contract"/>
    <s v="Zone B"/>
    <s v="Temporary"/>
    <s v="Unknown"/>
    <m/>
    <x v="0"/>
    <s v="Field Operations"/>
  </r>
  <r>
    <n v="2372"/>
    <s v="Junior Yor"/>
    <d v="2019-08-05T00:00:00"/>
    <d v="2021-12-06T00:00:00"/>
    <s v="Data Analyst"/>
    <s v="Lisa Davis"/>
    <x v="0"/>
    <x v="0"/>
    <s v="Full-Time"/>
    <s v="Zone A"/>
    <s v="Part-Time"/>
    <s v="Involuntary"/>
    <s v="Skin none party discover fact low buy ok."/>
    <x v="0"/>
    <s v="Field Operations"/>
  </r>
  <r>
    <n v="2373"/>
    <s v="Marilyn Wile"/>
    <d v="2020-11-05T00:00:00"/>
    <d v="2022-06-04T00:00:00"/>
    <s v="Data Analyst "/>
    <s v="Erica Allen"/>
    <x v="4"/>
    <x v="0"/>
    <s v="Full-Time"/>
    <s v="Zone A"/>
    <s v="Full-Time"/>
    <s v="Resignation"/>
    <s v="Thought official else loss admit threat treat."/>
    <x v="2"/>
    <s v="Catv"/>
  </r>
  <r>
    <n v="2374"/>
    <s v="Selena Hebert"/>
    <d v="2021-06-12T00:00:00"/>
    <d v="2022-02-25T00:00:00"/>
    <s v="Data Analyst"/>
    <s v="Michael Lucas"/>
    <x v="5"/>
    <x v="0"/>
    <s v="Part-Time"/>
    <s v="Zone A"/>
    <s v="Part-Time"/>
    <s v="Retirement"/>
    <s v="Industry majority population final. Bit go deal."/>
    <x v="2"/>
    <s v="Field Operations"/>
  </r>
  <r>
    <n v="2375"/>
    <s v="Selena Adkins"/>
    <d v="2018-09-13T00:00:00"/>
    <d v="2024-11-11T00:00:00"/>
    <s v="Data Analyst"/>
    <s v="Eric Campbell"/>
    <x v="3"/>
    <x v="0"/>
    <s v="Contract"/>
    <s v="Zone B"/>
    <s v="Full-Time"/>
    <s v="Unknown"/>
    <m/>
    <x v="2"/>
    <s v="General - Con"/>
  </r>
  <r>
    <n v="2376"/>
    <s v="Erica Sloa"/>
    <d v="2023-04-09T00:00:00"/>
    <d v="2023-06-03T00:00:00"/>
    <s v="Production Manager"/>
    <s v="Jamie Simon"/>
    <x v="0"/>
    <x v="0"/>
    <s v="Full-Time"/>
    <s v="Zone A"/>
    <s v="Temporary"/>
    <s v="Involuntary"/>
    <s v="Move story heavy list image arrive today."/>
    <x v="0"/>
    <s v="Field Operations"/>
  </r>
  <r>
    <n v="2377"/>
    <s v="Payton Nola"/>
    <d v="2021-01-09T00:00:00"/>
    <d v="2024-11-11T00:00:00"/>
    <s v="Production Manager"/>
    <s v="Jeremy Lee"/>
    <x v="7"/>
    <x v="0"/>
    <s v="Contract"/>
    <s v="Zone B"/>
    <s v="Part-Time"/>
    <s v="Unknown"/>
    <m/>
    <x v="0"/>
    <s v="Executive"/>
  </r>
  <r>
    <n v="2378"/>
    <s v="Leticia Park"/>
    <d v="2020-03-23T00:00:00"/>
    <d v="2024-11-11T00:00:00"/>
    <s v="Production Manager"/>
    <s v="Zachary Parker"/>
    <x v="1"/>
    <x v="0"/>
    <s v="Part-Time"/>
    <s v="Zone A"/>
    <s v="Full-Time"/>
    <s v="Unknown"/>
    <m/>
    <x v="0"/>
    <s v="Project Management - Eng"/>
  </r>
  <r>
    <n v="2379"/>
    <s v="Carolyn Sos"/>
    <d v="2019-10-19T00:00:00"/>
    <d v="2020-12-23T00:00:00"/>
    <s v="Production Manager"/>
    <s v="Jennifer Krause"/>
    <x v="8"/>
    <x v="2"/>
    <s v="Full-Time"/>
    <s v="Zone C"/>
    <s v="Part-Time"/>
    <s v="Resignation"/>
    <s v="Only subject throw conference official."/>
    <x v="0"/>
    <s v="Fielders"/>
  </r>
  <r>
    <n v="2380"/>
    <s v="German Higgin"/>
    <d v="2023-07-02T00:00:00"/>
    <d v="2023-07-11T00:00:00"/>
    <s v="Production Manager"/>
    <s v="Heidi Martin"/>
    <x v="3"/>
    <x v="0"/>
    <s v="Full-Time"/>
    <s v="Zone A"/>
    <s v="Temporary"/>
    <s v="Retirement"/>
    <s v="Attack result fly Republican."/>
    <x v="0"/>
    <s v="General - Con"/>
  </r>
  <r>
    <n v="2381"/>
    <s v="Heath Romero"/>
    <d v="2019-08-29T00:00:00"/>
    <d v="2024-11-11T00:00:00"/>
    <s v="Production Manager"/>
    <s v="Eric Strickland"/>
    <x v="9"/>
    <x v="0"/>
    <s v="Part-Time"/>
    <s v="Zone B"/>
    <s v="Part-Time"/>
    <s v="Unknown"/>
    <m/>
    <x v="0"/>
    <s v="Catv"/>
  </r>
  <r>
    <n v="2382"/>
    <s v="Davion Friedm"/>
    <d v="2023-07-17T00:00:00"/>
    <d v="2023-07-28T00:00:00"/>
    <s v="Production Manager"/>
    <s v="Mark Wood"/>
    <x v="5"/>
    <x v="0"/>
    <s v="Part-Time"/>
    <s v="Zone C"/>
    <s v="Temporary"/>
    <s v="Involuntary"/>
    <s v="Light free he rest thought."/>
    <x v="0"/>
    <s v="Catv"/>
  </r>
  <r>
    <n v="2383"/>
    <s v="Danny Thomas"/>
    <d v="2020-02-02T00:00:00"/>
    <d v="2024-11-11T00:00:00"/>
    <s v="Production Manager"/>
    <s v="Robert Wolfe"/>
    <x v="6"/>
    <x v="0"/>
    <s v="Full-Time"/>
    <s v="Zone A"/>
    <s v="Full-Time"/>
    <s v="Unknown"/>
    <m/>
    <x v="0"/>
    <s v="Field Operations"/>
  </r>
  <r>
    <n v="2384"/>
    <s v="Matthias Dunlap"/>
    <d v="2021-10-14T00:00:00"/>
    <d v="2022-10-21T00:00:00"/>
    <s v="Production Manager"/>
    <s v="Kimberly Moore"/>
    <x v="2"/>
    <x v="4"/>
    <s v="Full-Time"/>
    <s v="Zone A"/>
    <s v="Temporary"/>
    <s v="Resignation"/>
    <s v="East crime wind subject because."/>
    <x v="0"/>
    <s v="Field Operations"/>
  </r>
  <r>
    <n v="2385"/>
    <s v="Sawyer Little"/>
    <d v="2020-04-10T00:00:00"/>
    <d v="2024-11-11T00:00:00"/>
    <s v="Production Manager"/>
    <s v="Eric Richardson"/>
    <x v="4"/>
    <x v="0"/>
    <s v="Contract"/>
    <s v="Zone A"/>
    <s v="Part-Time"/>
    <s v="Unknown"/>
    <m/>
    <x v="0"/>
    <s v="Yard (Material Handling)"/>
  </r>
  <r>
    <n v="2386"/>
    <s v="Uriel Brenna"/>
    <d v="2018-12-14T00:00:00"/>
    <d v="2024-11-11T00:00:00"/>
    <s v="Production Manager"/>
    <s v="Tyler Christian"/>
    <x v="0"/>
    <x v="0"/>
    <s v="Part-Time"/>
    <s v="Zone B"/>
    <s v="Part-Time"/>
    <s v="Unknown"/>
    <m/>
    <x v="0"/>
    <s v="Finance &amp; Accounting"/>
  </r>
  <r>
    <n v="2387"/>
    <s v="Gretchen Richar"/>
    <d v="2022-06-27T00:00:00"/>
    <d v="2023-01-05T00:00:00"/>
    <s v="President &amp; CEO"/>
    <s v="Brandi Lambert"/>
    <x v="7"/>
    <x v="0"/>
    <s v="Contract"/>
    <s v="Zone C"/>
    <s v="Temporary"/>
    <s v="Resignation"/>
    <s v="Somebody air turn. Dark civil any serious."/>
    <x v="0"/>
    <s v="Safety"/>
  </r>
  <r>
    <n v="2388"/>
    <s v="Madden Roma"/>
    <d v="2020-09-07T00:00:00"/>
    <d v="2024-11-11T00:00:00"/>
    <s v="Network Engineer"/>
    <s v="Taylor Shaw"/>
    <x v="1"/>
    <x v="0"/>
    <s v="Contract"/>
    <s v="Zone C"/>
    <s v="Temporary"/>
    <s v="Unknown"/>
    <m/>
    <x v="0"/>
    <s v="Fielders"/>
  </r>
  <r>
    <n v="2389"/>
    <s v="Keshawn Sing"/>
    <d v="2019-11-03T00:00:00"/>
    <d v="2021-06-22T00:00:00"/>
    <s v="Data Analyst"/>
    <s v="Michelle Scott"/>
    <x v="1"/>
    <x v="0"/>
    <s v="Contract"/>
    <s v="Zone C"/>
    <s v="Part-Time"/>
    <s v="Resignation"/>
    <s v="Be there wide. Treatment blue learn choice."/>
    <x v="0"/>
    <s v="General - Eng"/>
  </r>
  <r>
    <n v="2390"/>
    <s v="Barrett Obrien"/>
    <d v="2020-05-15T00:00:00"/>
    <d v="2021-12-27T00:00:00"/>
    <s v="Data Analyst"/>
    <s v="Lawrence Walsh"/>
    <x v="8"/>
    <x v="0"/>
    <s v="Part-Time"/>
    <s v="Zone C"/>
    <s v="Part-Time"/>
    <s v="Involuntary"/>
    <s v="Hair force rate state own lose administration."/>
    <x v="0"/>
    <s v="Engineers"/>
  </r>
  <r>
    <n v="2391"/>
    <s v="Gisselle Villan"/>
    <d v="2023-04-28T00:00:00"/>
    <d v="2023-05-13T00:00:00"/>
    <s v="Data Analyst "/>
    <s v="Cassandra Snyder"/>
    <x v="3"/>
    <x v="0"/>
    <s v="Part-Time"/>
    <s v="Zone B"/>
    <s v="Full-Time"/>
    <s v="Resignation"/>
    <s v="Tough respond possible example."/>
    <x v="2"/>
    <s v="Splicing"/>
  </r>
  <r>
    <n v="2392"/>
    <s v="Demetrius Mendez"/>
    <d v="2019-08-05T00:00:00"/>
    <d v="2024-11-11T00:00:00"/>
    <s v="Data Analyst"/>
    <s v="Timothy Mason"/>
    <x v="4"/>
    <x v="0"/>
    <s v="Full-Time"/>
    <s v="Zone A"/>
    <s v="Full-Time"/>
    <s v="Unknown"/>
    <m/>
    <x v="2"/>
    <s v="People Services"/>
  </r>
  <r>
    <n v="2393"/>
    <s v="Rhett Holmes"/>
    <d v="2018-12-05T00:00:00"/>
    <d v="2021-09-15T00:00:00"/>
    <s v="Production Manager"/>
    <s v="Michael Morse"/>
    <x v="6"/>
    <x v="0"/>
    <s v="Full-Time"/>
    <s v="Zone C"/>
    <s v="Part-Time"/>
    <s v="Involuntary"/>
    <s v="Line believe write might anything yet."/>
    <x v="0"/>
    <s v="Engineers"/>
  </r>
  <r>
    <n v="2394"/>
    <s v="Harold Davi"/>
    <d v="2022-04-25T00:00:00"/>
    <d v="2023-06-23T00:00:00"/>
    <s v="Production Manager"/>
    <s v="Patty Boyd"/>
    <x v="2"/>
    <x v="0"/>
    <s v="Full-Time"/>
    <s v="Zone C"/>
    <s v="Full-Time"/>
    <s v="Involuntary"/>
    <s v="Else condition director woman unit."/>
    <x v="0"/>
    <s v="Field Operations"/>
  </r>
  <r>
    <n v="2395"/>
    <s v="Terrell Guerra"/>
    <d v="2019-12-10T00:00:00"/>
    <d v="2024-11-11T00:00:00"/>
    <s v="Production Manager"/>
    <s v="Linda Simmons"/>
    <x v="9"/>
    <x v="0"/>
    <s v="Part-Time"/>
    <s v="Zone C"/>
    <s v="Part-Time"/>
    <s v="Unknown"/>
    <m/>
    <x v="0"/>
    <s v="General - Eng"/>
  </r>
  <r>
    <n v="2396"/>
    <s v="Reginald Klei"/>
    <d v="2022-06-30T00:00:00"/>
    <d v="2022-07-13T00:00:00"/>
    <s v="Production Manager"/>
    <s v="Gerald Carpenter"/>
    <x v="7"/>
    <x v="2"/>
    <s v="Contract"/>
    <s v="Zone C"/>
    <s v="Part-Time"/>
    <s v="Resignation"/>
    <s v="Above difference event coach."/>
    <x v="0"/>
    <s v="General - Eng"/>
  </r>
  <r>
    <n v="2397"/>
    <s v="Marcos Sloa"/>
    <d v="2018-09-19T00:00:00"/>
    <d v="2019-04-29T00:00:00"/>
    <s v="Production Manager"/>
    <s v="Barry Powell"/>
    <x v="3"/>
    <x v="0"/>
    <s v="Part-Time"/>
    <s v="Zone B"/>
    <s v="Full-Time"/>
    <s v="Retirement"/>
    <s v="Husband should TV sport message friend history."/>
    <x v="0"/>
    <s v="Field Operations"/>
  </r>
  <r>
    <n v="2398"/>
    <s v="Davion Hah"/>
    <d v="2019-07-08T00:00:00"/>
    <d v="2022-08-16T00:00:00"/>
    <s v="Production Manager"/>
    <s v="Angela Bailey"/>
    <x v="5"/>
    <x v="0"/>
    <s v="Contract"/>
    <s v="Zone C"/>
    <s v="Temporary"/>
    <s v="Resignation"/>
    <s v="Laugh step east degree. Visit get late along."/>
    <x v="0"/>
    <s v="General - Con"/>
  </r>
  <r>
    <n v="2399"/>
    <s v="Brice Philli"/>
    <d v="2023-05-25T00:00:00"/>
    <d v="2023-07-31T00:00:00"/>
    <s v="Production Manager"/>
    <s v="Brian Peters"/>
    <x v="9"/>
    <x v="0"/>
    <s v="Full-Time"/>
    <s v="Zone B"/>
    <s v="Part-Time"/>
    <s v="Retirement"/>
    <s v="Else big job administration."/>
    <x v="0"/>
    <s v="Wireline Construction"/>
  </r>
  <r>
    <n v="2400"/>
    <s v="Alvaro L"/>
    <d v="2018-11-03T00:00:00"/>
    <d v="2024-11-11T00:00:00"/>
    <s v="Production Manager"/>
    <s v="Michael Anderson"/>
    <x v="5"/>
    <x v="0"/>
    <s v="Contract"/>
    <s v="Zone A"/>
    <s v="Part-Time"/>
    <s v="Unknown"/>
    <m/>
    <x v="0"/>
    <s v="General - Sga"/>
  </r>
  <r>
    <n v="2401"/>
    <s v="Darien Youn"/>
    <d v="2022-11-09T00:00:00"/>
    <d v="2023-01-10T00:00:00"/>
    <s v="Production Manager"/>
    <s v="Christopher Reid"/>
    <x v="6"/>
    <x v="4"/>
    <s v="Full-Time"/>
    <s v="Zone C"/>
    <s v="Part-Time"/>
    <s v="Resignation"/>
    <s v="Sit energy consider voice director."/>
    <x v="0"/>
    <s v="Field Operations"/>
  </r>
  <r>
    <n v="2402"/>
    <s v="Hayley Chun"/>
    <d v="2022-04-14T00:00:00"/>
    <d v="2022-09-22T00:00:00"/>
    <s v="Production Manager"/>
    <s v="Dawn Smith"/>
    <x v="2"/>
    <x v="4"/>
    <s v="Full-Time"/>
    <s v="Zone C"/>
    <s v="Full-Time"/>
    <s v="Resignation"/>
    <s v="Rather event ground scientist change."/>
    <x v="0"/>
    <s v="Shop (Fleet)"/>
  </r>
  <r>
    <n v="2403"/>
    <s v="Ellis Maldon"/>
    <d v="2020-08-06T00:00:00"/>
    <d v="2022-07-29T00:00:00"/>
    <s v="Production Manager"/>
    <s v="Michael Hayes"/>
    <x v="4"/>
    <x v="0"/>
    <s v="Full-Time"/>
    <s v="Zone C"/>
    <s v="Temporary"/>
    <s v="Retirement"/>
    <s v="Each himself anything you."/>
    <x v="0"/>
    <s v="Finance &amp; Accounting"/>
  </r>
  <r>
    <n v="2404"/>
    <s v="Alena Ibarra"/>
    <d v="2019-06-26T00:00:00"/>
    <d v="2020-01-27T00:00:00"/>
    <s v="Production Manager"/>
    <s v="Brandy Coleman"/>
    <x v="0"/>
    <x v="0"/>
    <s v="Contract"/>
    <s v="Zone C"/>
    <s v="Temporary"/>
    <s v="Voluntary"/>
    <s v="Into go between. Before number education fast."/>
    <x v="0"/>
    <s v="General - Con"/>
  </r>
  <r>
    <n v="2405"/>
    <s v="Emily Davids"/>
    <d v="2020-09-13T00:00:00"/>
    <d v="2022-03-15T00:00:00"/>
    <s v="President &amp; CEO"/>
    <s v="Jackie Walsh"/>
    <x v="7"/>
    <x v="2"/>
    <s v="Full-Time"/>
    <s v="Zone B"/>
    <s v="Part-Time"/>
    <s v="Involuntary"/>
    <s v="Your never oil finally public major shake they."/>
    <x v="0"/>
    <s v="Field Operations"/>
  </r>
  <r>
    <n v="2406"/>
    <s v="Nickolas Stephe"/>
    <d v="2018-11-13T00:00:00"/>
    <d v="2024-11-11T00:00:00"/>
    <s v="Network Engineer"/>
    <s v="Taylor Cohen"/>
    <x v="1"/>
    <x v="0"/>
    <s v="Part-Time"/>
    <s v="Zone B"/>
    <s v="Part-Time"/>
    <s v="Unknown"/>
    <m/>
    <x v="0"/>
    <s v="Engineers"/>
  </r>
  <r>
    <n v="2407"/>
    <s v="Lamont Prince"/>
    <d v="2019-10-06T00:00:00"/>
    <d v="2023-04-14T00:00:00"/>
    <s v="Data Analyst"/>
    <s v="Gary Gray"/>
    <x v="1"/>
    <x v="0"/>
    <s v="Full-Time"/>
    <s v="Zone C"/>
    <s v="Temporary"/>
    <s v="Involuntary"/>
    <s v="Throughout thank respond direction."/>
    <x v="0"/>
    <s v="Finance &amp; Accounting"/>
  </r>
  <r>
    <n v="2408"/>
    <s v="Gunner Boon"/>
    <d v="2021-09-15T00:00:00"/>
    <d v="2024-11-11T00:00:00"/>
    <s v="Data Analyst"/>
    <s v="Jeffrey Barnes"/>
    <x v="8"/>
    <x v="0"/>
    <s v="Full-Time"/>
    <s v="Zone B"/>
    <s v="Part-Time"/>
    <s v="Unknown"/>
    <m/>
    <x v="2"/>
    <s v="Field Operations"/>
  </r>
  <r>
    <n v="2409"/>
    <s v="Kaitlin Cook"/>
    <d v="2020-02-06T00:00:00"/>
    <d v="2024-11-11T00:00:00"/>
    <s v="Data Analyst "/>
    <s v="Robert Wilson"/>
    <x v="3"/>
    <x v="0"/>
    <s v="Full-Time"/>
    <s v="Zone B"/>
    <s v="Full-Time"/>
    <s v="Unknown"/>
    <m/>
    <x v="2"/>
    <s v="Engineers"/>
  </r>
  <r>
    <n v="2410"/>
    <s v="Sam Gros"/>
    <d v="2022-10-21T00:00:00"/>
    <d v="2024-11-11T00:00:00"/>
    <s v="Data Analyst"/>
    <s v="Thomas Ryan"/>
    <x v="9"/>
    <x v="0"/>
    <s v="Full-Time"/>
    <s v="Zone B"/>
    <s v="Part-Time"/>
    <s v="Unknown"/>
    <m/>
    <x v="2"/>
    <s v="Engineers"/>
  </r>
  <r>
    <n v="2411"/>
    <s v="Nathaly Stuart"/>
    <d v="2022-10-11T00:00:00"/>
    <d v="2024-11-11T00:00:00"/>
    <s v="Production Manager"/>
    <s v="Paul Johnson"/>
    <x v="6"/>
    <x v="0"/>
    <s v="Part-Time"/>
    <s v="Zone B"/>
    <s v="Temporary"/>
    <s v="Unknown"/>
    <m/>
    <x v="0"/>
    <s v="General - Con"/>
  </r>
  <r>
    <n v="2412"/>
    <s v="Frankie Yan"/>
    <d v="2022-01-30T00:00:00"/>
    <d v="2023-03-22T00:00:00"/>
    <s v="Production Manager"/>
    <s v="James Spears"/>
    <x v="2"/>
    <x v="0"/>
    <s v="Full-Time"/>
    <s v="Zone B"/>
    <s v="Part-Time"/>
    <s v="Voluntary"/>
    <s v="Current voice question house."/>
    <x v="0"/>
    <s v="Engineers"/>
  </r>
  <r>
    <n v="2413"/>
    <s v="Alexus Gree"/>
    <d v="2022-07-27T00:00:00"/>
    <d v="2022-10-09T00:00:00"/>
    <s v="Production Manager"/>
    <s v="Clayton Phillips"/>
    <x v="9"/>
    <x v="0"/>
    <s v="Full-Time"/>
    <s v="Zone B"/>
    <s v="Temporary"/>
    <s v="Resignation"/>
    <s v="Tree choose manager ask prove three."/>
    <x v="0"/>
    <s v="General - Con"/>
  </r>
  <r>
    <n v="2414"/>
    <s v="Julianne Sha"/>
    <d v="2022-05-26T00:00:00"/>
    <d v="2024-11-11T00:00:00"/>
    <s v="Production Manager"/>
    <s v="Carmen Fuentes"/>
    <x v="7"/>
    <x v="0"/>
    <s v="Part-Time"/>
    <s v="Zone B"/>
    <s v="Part-Time"/>
    <s v="Unknown"/>
    <m/>
    <x v="0"/>
    <s v="General - Con"/>
  </r>
  <r>
    <n v="2415"/>
    <s v="Raelynn Lar"/>
    <d v="2021-02-08T00:00:00"/>
    <d v="2022-08-23T00:00:00"/>
    <s v="Production Manager"/>
    <s v="Steven Drake"/>
    <x v="3"/>
    <x v="0"/>
    <s v="Full-Time"/>
    <s v="Zone B"/>
    <s v="Full-Time"/>
    <s v="Involuntary"/>
    <s v="Strategy kind particular unit need."/>
    <x v="0"/>
    <s v="Field Operations"/>
  </r>
  <r>
    <n v="2416"/>
    <s v="Leland Chan"/>
    <d v="2022-06-06T00:00:00"/>
    <d v="2024-11-11T00:00:00"/>
    <s v="Production Manager"/>
    <s v="Tiffany Taylor"/>
    <x v="5"/>
    <x v="0"/>
    <s v="Contract"/>
    <s v="Zone C"/>
    <s v="Full-Time"/>
    <s v="Unknown"/>
    <m/>
    <x v="0"/>
    <s v="General - Con"/>
  </r>
  <r>
    <n v="2417"/>
    <s v="Hayley Web"/>
    <d v="2021-02-27T00:00:00"/>
    <d v="2023-07-30T00:00:00"/>
    <s v="Production Manager"/>
    <s v="Anna Love"/>
    <x v="4"/>
    <x v="0"/>
    <s v="Contract"/>
    <s v="Zone C"/>
    <s v="Full-Time"/>
    <s v="Retirement"/>
    <s v="Me local somebody method away choose hit truth."/>
    <x v="0"/>
    <s v="Engineers"/>
  </r>
  <r>
    <n v="2418"/>
    <s v="Teagan Rodrig"/>
    <d v="2022-01-26T00:00:00"/>
    <d v="2023-05-04T00:00:00"/>
    <s v="Production Manager"/>
    <s v="Sean Garcia"/>
    <x v="0"/>
    <x v="4"/>
    <s v="Contract"/>
    <s v="Zone B"/>
    <s v="Temporary"/>
    <s v="Involuntary"/>
    <s v="Speak high idea reach both. Many policy rock six."/>
    <x v="0"/>
    <s v="Project Management - Con"/>
  </r>
  <r>
    <n v="2419"/>
    <s v="Kaylyn Joyc"/>
    <d v="2020-04-01T00:00:00"/>
    <d v="2024-11-11T00:00:00"/>
    <s v="Production Manager"/>
    <s v="Joshua Benton"/>
    <x v="1"/>
    <x v="0"/>
    <s v="Part-Time"/>
    <s v="Zone A"/>
    <s v="Temporary"/>
    <s v="Unknown"/>
    <m/>
    <x v="0"/>
    <s v="Wireline Construction"/>
  </r>
  <r>
    <n v="2420"/>
    <s v="Carleigh Garris"/>
    <d v="2020-06-03T00:00:00"/>
    <d v="2024-11-11T00:00:00"/>
    <s v="Production Manager"/>
    <s v="Emily Fritz"/>
    <x v="8"/>
    <x v="0"/>
    <s v="Contract"/>
    <s v="Zone B"/>
    <s v="Full-Time"/>
    <s v="Unknown"/>
    <m/>
    <x v="0"/>
    <s v="Project Management - Con"/>
  </r>
  <r>
    <n v="2421"/>
    <s v="Brycen Yor"/>
    <d v="2021-11-20T00:00:00"/>
    <d v="2024-11-11T00:00:00"/>
    <s v="Production Manager"/>
    <s v="Kayla Allen"/>
    <x v="6"/>
    <x v="0"/>
    <s v="Full-Time"/>
    <s v="Zone C"/>
    <s v="Part-Time"/>
    <s v="Unknown"/>
    <m/>
    <x v="0"/>
    <s v="Engineers"/>
  </r>
  <r>
    <n v="2422"/>
    <s v="Rigoberto Gibson"/>
    <d v="2021-12-21T00:00:00"/>
    <d v="2022-04-07T00:00:00"/>
    <s v="Production Manager"/>
    <s v="Joseph Parker"/>
    <x v="2"/>
    <x v="2"/>
    <s v="Part-Time"/>
    <s v="Zone A"/>
    <s v="Temporary"/>
    <s v="Involuntary"/>
    <s v="Last conference eat store citizen."/>
    <x v="0"/>
    <s v="General - Con"/>
  </r>
  <r>
    <n v="2423"/>
    <s v="Yael Garcia"/>
    <d v="2018-10-10T00:00:00"/>
    <d v="2024-11-11T00:00:00"/>
    <s v="President &amp; CEO"/>
    <s v="Tina Lopez"/>
    <x v="9"/>
    <x v="0"/>
    <s v="Contract"/>
    <s v="Zone A"/>
    <s v="Full-Time"/>
    <s v="Unknown"/>
    <m/>
    <x v="0"/>
    <s v="General - Con"/>
  </r>
  <r>
    <n v="2424"/>
    <s v="Jonathon Montes"/>
    <d v="2019-02-26T00:00:00"/>
    <d v="2021-03-24T00:00:00"/>
    <s v="Network Engineer"/>
    <s v="Joseph Krause"/>
    <x v="7"/>
    <x v="0"/>
    <s v="Full-Time"/>
    <s v="Zone C"/>
    <s v="Full-Time"/>
    <s v="Resignation"/>
    <s v="Author sure care fish."/>
    <x v="3"/>
    <s v="Engineers"/>
  </r>
  <r>
    <n v="2425"/>
    <s v="Alexzander Guzman"/>
    <d v="2022-06-19T00:00:00"/>
    <d v="2023-05-20T00:00:00"/>
    <s v="Director of Operations"/>
    <s v="David Patel"/>
    <x v="8"/>
    <x v="0"/>
    <s v="Contract"/>
    <s v="Zone C"/>
    <s v="Full-Time"/>
    <s v="Resignation"/>
    <s v="And even room after establish. Me single stage."/>
    <x v="0"/>
    <s v="Wireline Construction"/>
  </r>
  <r>
    <n v="2426"/>
    <s v="Gunnar Gra"/>
    <d v="2020-07-20T00:00:00"/>
    <d v="2023-07-10T00:00:00"/>
    <s v="Data Analyst"/>
    <s v="Johnny Hall"/>
    <x v="1"/>
    <x v="0"/>
    <s v="Full-Time"/>
    <s v="Zone C"/>
    <s v="Part-Time"/>
    <s v="Retirement"/>
    <s v="Scientist open would defense receive old."/>
    <x v="0"/>
    <s v="General - Con"/>
  </r>
  <r>
    <n v="2427"/>
    <s v="Emilee Thomps"/>
    <d v="2020-01-17T00:00:00"/>
    <d v="2020-04-20T00:00:00"/>
    <s v="Data Analyst"/>
    <s v="Mary Contreras"/>
    <x v="0"/>
    <x v="0"/>
    <s v="Part-Time"/>
    <s v="Zone C"/>
    <s v="Full-Time"/>
    <s v="Voluntary"/>
    <s v="Next explain account stay."/>
    <x v="2"/>
    <s v="Field Operations"/>
  </r>
  <r>
    <n v="2428"/>
    <s v="Emmett Chandl"/>
    <d v="2021-06-04T00:00:00"/>
    <d v="2022-02-11T00:00:00"/>
    <s v="Data Analyst "/>
    <s v="Pamela Shelton"/>
    <x v="4"/>
    <x v="0"/>
    <s v="Part-Time"/>
    <s v="Zone B"/>
    <s v="Temporary"/>
    <s v="Voluntary"/>
    <s v="Price apply father morning population."/>
    <x v="2"/>
    <s v="Yard (Material Handling)"/>
  </r>
  <r>
    <n v="2429"/>
    <s v="Vincent Ramsey"/>
    <d v="2019-04-19T00:00:00"/>
    <d v="2020-07-02T00:00:00"/>
    <s v="Production Manager"/>
    <s v="Kristy Taylor"/>
    <x v="4"/>
    <x v="0"/>
    <s v="Part-Time"/>
    <s v="Zone C"/>
    <s v="Temporary"/>
    <s v="Involuntary"/>
    <s v="Condition control raise."/>
    <x v="0"/>
    <s v="Field Operations"/>
  </r>
  <r>
    <n v="2430"/>
    <s v="Dallas Ros"/>
    <d v="2018-11-17T00:00:00"/>
    <d v="2020-12-20T00:00:00"/>
    <s v="Production Manager"/>
    <s v="Gregory Myers"/>
    <x v="0"/>
    <x v="0"/>
    <s v="Full-Time"/>
    <s v="Zone B"/>
    <s v="Part-Time"/>
    <s v="Voluntary"/>
    <s v="Production major type value live movie."/>
    <x v="0"/>
    <s v="General - Con"/>
  </r>
  <r>
    <n v="2431"/>
    <s v="Elvis Kaufma"/>
    <d v="2022-08-18T00:00:00"/>
    <d v="2023-06-20T00:00:00"/>
    <s v="Production Manager"/>
    <s v="Gregg Thomas"/>
    <x v="7"/>
    <x v="0"/>
    <s v="Contract"/>
    <s v="Zone A"/>
    <s v="Full-Time"/>
    <s v="Resignation"/>
    <s v="At ago debate special can economy."/>
    <x v="0"/>
    <s v="General - Con"/>
  </r>
  <r>
    <n v="2432"/>
    <s v="Rayna Gate"/>
    <d v="2023-02-10T00:00:00"/>
    <d v="2023-04-24T00:00:00"/>
    <s v="Production Manager"/>
    <s v="William Castillo"/>
    <x v="1"/>
    <x v="2"/>
    <s v="Contract"/>
    <s v="Zone C"/>
    <s v="Full-Time"/>
    <s v="Retirement"/>
    <s v="Leader specific wife appear art they."/>
    <x v="0"/>
    <s v="Yard (Material Handling)"/>
  </r>
  <r>
    <n v="2433"/>
    <s v="Darryl Wile"/>
    <d v="2020-04-22T00:00:00"/>
    <d v="2022-08-03T00:00:00"/>
    <s v="Production Manager"/>
    <s v="Edwin Freeman"/>
    <x v="8"/>
    <x v="0"/>
    <s v="Contract"/>
    <s v="Zone C"/>
    <s v="Temporary"/>
    <s v="Retirement"/>
    <s v="Game play arm argue blood try here."/>
    <x v="0"/>
    <s v="Engineers"/>
  </r>
  <r>
    <n v="2434"/>
    <s v="Liam Blevin"/>
    <d v="2023-01-14T00:00:00"/>
    <d v="2023-05-07T00:00:00"/>
    <s v="Production Manager"/>
    <s v="Melissa Rice"/>
    <x v="3"/>
    <x v="0"/>
    <s v="Part-Time"/>
    <s v="Zone A"/>
    <s v="Full-Time"/>
    <s v="Involuntary"/>
    <s v="Dog dark piece where ask low away."/>
    <x v="0"/>
    <s v="General - Con"/>
  </r>
  <r>
    <n v="2435"/>
    <s v="Easton Zavala"/>
    <d v="2023-03-13T00:00:00"/>
    <d v="2023-03-21T00:00:00"/>
    <s v="Production Manager"/>
    <s v="Gina Dillon"/>
    <x v="9"/>
    <x v="4"/>
    <s v="Full-Time"/>
    <s v="Zone C"/>
    <s v="Part-Time"/>
    <s v="Involuntary"/>
    <s v="Unit begin commercial wish financial care."/>
    <x v="0"/>
    <s v="Engineers"/>
  </r>
  <r>
    <n v="2436"/>
    <s v="Susan Wiggin"/>
    <d v="2022-12-30T00:00:00"/>
    <d v="2023-04-16T00:00:00"/>
    <s v="Production Manager"/>
    <s v="Anna Garcia"/>
    <x v="5"/>
    <x v="4"/>
    <s v="Full-Time"/>
    <s v="Zone B"/>
    <s v="Part-Time"/>
    <s v="Voluntary"/>
    <s v="Result so show improve. Leg message cup else."/>
    <x v="0"/>
    <s v="Field Operations"/>
  </r>
  <r>
    <n v="2437"/>
    <s v="Alison Evan"/>
    <d v="2020-06-04T00:00:00"/>
    <d v="2022-10-30T00:00:00"/>
    <s v="Production Manager"/>
    <s v="Christopher Mccann"/>
    <x v="6"/>
    <x v="4"/>
    <s v="Full-Time"/>
    <s v="Zone A"/>
    <s v="Full-Time"/>
    <s v="Voluntary"/>
    <s v="Nation you bad daughter only huge them."/>
    <x v="0"/>
    <s v="Shop (Fleet)"/>
  </r>
  <r>
    <n v="2438"/>
    <s v="Humberto Roch"/>
    <d v="2022-03-13T00:00:00"/>
    <d v="2024-11-11T00:00:00"/>
    <s v="Production Manager"/>
    <s v="Melanie Mullins"/>
    <x v="2"/>
    <x v="0"/>
    <s v="Contract"/>
    <s v="Zone A"/>
    <s v="Full-Time"/>
    <s v="Unknown"/>
    <m/>
    <x v="0"/>
    <s v="Wireless"/>
  </r>
  <r>
    <n v="2439"/>
    <s v="Cordell Vazque"/>
    <d v="2021-08-21T00:00:00"/>
    <d v="2024-11-11T00:00:00"/>
    <s v="Production Manager"/>
    <s v="Paula Henderson"/>
    <x v="4"/>
    <x v="0"/>
    <s v="Contract"/>
    <s v="Zone B"/>
    <s v="Part-Time"/>
    <s v="Unknown"/>
    <m/>
    <x v="0"/>
    <s v="Engineers"/>
  </r>
  <r>
    <n v="2440"/>
    <s v="Teagan Fletch"/>
    <d v="2021-05-15T00:00:00"/>
    <d v="2024-11-11T00:00:00"/>
    <s v="Production Manager"/>
    <s v="Beverly Dennis"/>
    <x v="0"/>
    <x v="0"/>
    <s v="Contract"/>
    <s v="Zone B"/>
    <s v="Temporary"/>
    <s v="Unknown"/>
    <m/>
    <x v="0"/>
    <s v="General - Con"/>
  </r>
  <r>
    <n v="2441"/>
    <s v="Camden Mcclur"/>
    <d v="2021-07-14T00:00:00"/>
    <d v="2024-11-11T00:00:00"/>
    <s v="President &amp; CEO"/>
    <s v="Barry Mcfarland"/>
    <x v="7"/>
    <x v="0"/>
    <s v="Contract"/>
    <s v="Zone B"/>
    <s v="Part-Time"/>
    <s v="Unknown"/>
    <m/>
    <x v="0"/>
    <s v="General - Sga"/>
  </r>
  <r>
    <n v="2442"/>
    <s v="Larissa Garz"/>
    <d v="2023-01-31T00:00:00"/>
    <d v="2023-06-22T00:00:00"/>
    <s v="Director of Operations"/>
    <s v="Sandra Manning"/>
    <x v="7"/>
    <x v="0"/>
    <s v="Contract"/>
    <s v="Zone C"/>
    <s v="Full-Time"/>
    <s v="Resignation"/>
    <s v="Would assume boy show newspaper."/>
    <x v="0"/>
    <s v="Executive"/>
  </r>
  <r>
    <n v="2443"/>
    <s v="Camron Jenkin"/>
    <d v="2020-07-27T00:00:00"/>
    <d v="2024-11-11T00:00:00"/>
    <s v="Data Analyst"/>
    <s v="Jennifer Lamb"/>
    <x v="1"/>
    <x v="0"/>
    <s v="Part-Time"/>
    <s v="Zone B"/>
    <s v="Full-Time"/>
    <s v="Unknown"/>
    <m/>
    <x v="0"/>
    <s v="Wireline Construction"/>
  </r>
  <r>
    <n v="2444"/>
    <s v="America Buchan"/>
    <d v="2023-04-16T00:00:00"/>
    <d v="2024-11-11T00:00:00"/>
    <s v="Data Analyst"/>
    <s v="Jacob Berry"/>
    <x v="8"/>
    <x v="0"/>
    <s v="Part-Time"/>
    <s v="Zone C"/>
    <s v="Part-Time"/>
    <s v="Unknown"/>
    <m/>
    <x v="2"/>
    <s v="Wireline Construction"/>
  </r>
  <r>
    <n v="2445"/>
    <s v="Avery Koc"/>
    <d v="2019-12-30T00:00:00"/>
    <d v="2024-11-11T00:00:00"/>
    <s v="Production Manager"/>
    <s v="Kelly Mercer"/>
    <x v="8"/>
    <x v="0"/>
    <s v="Contract"/>
    <s v="Zone B"/>
    <s v="Temporary"/>
    <s v="Unknown"/>
    <m/>
    <x v="0"/>
    <s v="General - Con"/>
  </r>
  <r>
    <n v="2446"/>
    <s v="Devan Hal"/>
    <d v="2021-12-06T00:00:00"/>
    <d v="2023-01-11T00:00:00"/>
    <s v="Production Manager"/>
    <s v="Wendy James"/>
    <x v="6"/>
    <x v="0"/>
    <s v="Contract"/>
    <s v="Zone C"/>
    <s v="Full-Time"/>
    <s v="Involuntary"/>
    <s v="Every year particular mouth."/>
    <x v="0"/>
    <s v="Executive"/>
  </r>
  <r>
    <n v="2447"/>
    <s v="Jensen Mccull"/>
    <d v="2020-02-02T00:00:00"/>
    <d v="2022-03-06T00:00:00"/>
    <s v="Production Manager"/>
    <s v="Eric Miller"/>
    <x v="2"/>
    <x v="0"/>
    <s v="Full-Time"/>
    <s v="Zone A"/>
    <s v="Full-Time"/>
    <s v="Voluntary"/>
    <s v="Interest again main describe end charge."/>
    <x v="0"/>
    <s v="Engineers"/>
  </r>
  <r>
    <n v="2448"/>
    <s v="Kristin Hickma"/>
    <d v="2020-10-23T00:00:00"/>
    <d v="2021-03-14T00:00:00"/>
    <s v="Production Manager"/>
    <s v="Doris Boyd"/>
    <x v="9"/>
    <x v="2"/>
    <s v="Full-Time"/>
    <s v="Zone C"/>
    <s v="Part-Time"/>
    <s v="Voluntary"/>
    <s v="Hard thousand fund follow take want full."/>
    <x v="0"/>
    <s v="General - Eng"/>
  </r>
  <r>
    <n v="2449"/>
    <s v="Chana Fo"/>
    <d v="2020-04-29T00:00:00"/>
    <d v="2021-07-10T00:00:00"/>
    <s v="Production Manager"/>
    <s v="Desiree Blair"/>
    <x v="7"/>
    <x v="2"/>
    <s v="Part-Time"/>
    <s v="Zone B"/>
    <s v="Temporary"/>
    <s v="Retirement"/>
    <s v="Authority be bank."/>
    <x v="0"/>
    <s v="Aerial"/>
  </r>
  <r>
    <n v="2450"/>
    <s v="Vivian Bright"/>
    <d v="2022-08-18T00:00:00"/>
    <d v="2022-09-24T00:00:00"/>
    <s v="Production Manager"/>
    <s v="Angela Chapman"/>
    <x v="3"/>
    <x v="0"/>
    <s v="Full-Time"/>
    <s v="Zone A"/>
    <s v="Part-Time"/>
    <s v="Resignation"/>
    <s v="Prove group type several wife those question."/>
    <x v="0"/>
    <s v="Aerial"/>
  </r>
  <r>
    <n v="2451"/>
    <s v="Rosa Rosale"/>
    <d v="2020-09-08T00:00:00"/>
    <d v="2024-11-11T00:00:00"/>
    <s v="Production Manager"/>
    <s v="Carol Allen"/>
    <x v="5"/>
    <x v="0"/>
    <s v="Contract"/>
    <s v="Zone A"/>
    <s v="Temporary"/>
    <s v="Unknown"/>
    <m/>
    <x v="0"/>
    <s v="Splicing"/>
  </r>
  <r>
    <n v="2452"/>
    <s v="Fabian Mullin"/>
    <d v="2022-10-14T00:00:00"/>
    <d v="2024-11-11T00:00:00"/>
    <s v="Production Manager"/>
    <s v="Michael Cortez"/>
    <x v="4"/>
    <x v="0"/>
    <s v="Full-Time"/>
    <s v="Zone C"/>
    <s v="Part-Time"/>
    <s v="Unknown"/>
    <m/>
    <x v="0"/>
    <s v="Project Management - Con"/>
  </r>
  <r>
    <n v="2453"/>
    <s v="Mila Pool"/>
    <d v="2023-05-13T00:00:00"/>
    <d v="2024-11-11T00:00:00"/>
    <s v="Production Manager"/>
    <s v="Erin Abbott"/>
    <x v="0"/>
    <x v="0"/>
    <s v="Full-Time"/>
    <s v="Zone C"/>
    <s v="Full-Time"/>
    <s v="Unknown"/>
    <m/>
    <x v="0"/>
    <s v="Underground"/>
  </r>
  <r>
    <n v="2454"/>
    <s v="Callum Mccorm"/>
    <d v="2021-02-28T00:00:00"/>
    <d v="2024-11-11T00:00:00"/>
    <s v="Production Manager"/>
    <s v="David Russell"/>
    <x v="1"/>
    <x v="0"/>
    <s v="Full-Time"/>
    <s v="Zone A"/>
    <s v="Part-Time"/>
    <s v="Unknown"/>
    <m/>
    <x v="0"/>
    <s v="Fielders"/>
  </r>
  <r>
    <n v="2455"/>
    <s v="Jakob Lun"/>
    <d v="2020-03-03T00:00:00"/>
    <d v="2024-11-11T00:00:00"/>
    <s v="Production Manager"/>
    <s v="Raymond Robinson"/>
    <x v="8"/>
    <x v="0"/>
    <s v="Full-Time"/>
    <s v="Zone B"/>
    <s v="Full-Time"/>
    <s v="Unknown"/>
    <m/>
    <x v="0"/>
    <s v="General - Con"/>
  </r>
  <r>
    <n v="2456"/>
    <s v="Odin Sampso"/>
    <d v="2021-11-29T00:00:00"/>
    <d v="2024-11-11T00:00:00"/>
    <s v="Production Manager"/>
    <s v="Anthony Luna"/>
    <x v="6"/>
    <x v="0"/>
    <s v="Full-Time"/>
    <s v="Zone A"/>
    <s v="Full-Time"/>
    <s v="Unknown"/>
    <m/>
    <x v="0"/>
    <s v="Wireline Construction"/>
  </r>
  <r>
    <n v="2457"/>
    <s v="George Meyers"/>
    <d v="2018-08-24T00:00:00"/>
    <d v="2024-11-11T00:00:00"/>
    <s v="Production Manager"/>
    <s v="David Fox"/>
    <x v="2"/>
    <x v="0"/>
    <s v="Part-Time"/>
    <s v="Zone A"/>
    <s v="Part-Time"/>
    <s v="Unknown"/>
    <m/>
    <x v="0"/>
    <s v="Field Operations"/>
  </r>
  <r>
    <n v="2458"/>
    <s v="Angelica Gamble"/>
    <d v="2020-10-21T00:00:00"/>
    <d v="2022-03-24T00:00:00"/>
    <s v="President &amp; CEO"/>
    <s v="Robert Conway"/>
    <x v="9"/>
    <x v="0"/>
    <s v="Part-Time"/>
    <s v="Zone B"/>
    <s v="Temporary"/>
    <s v="Voluntary"/>
    <s v="Fund season forward just."/>
    <x v="0"/>
    <s v="Shop (Fleet)"/>
  </r>
  <r>
    <n v="2459"/>
    <s v="Bradyn Pha"/>
    <d v="2020-12-15T00:00:00"/>
    <d v="2021-06-24T00:00:00"/>
    <s v="Director of Operations"/>
    <s v="Sarah Kennedy"/>
    <x v="7"/>
    <x v="0"/>
    <s v="Full-Time"/>
    <s v="Zone A"/>
    <s v="Temporary"/>
    <s v="Retirement"/>
    <s v="Type by way so firm high building."/>
    <x v="0"/>
    <s v="Field Operations"/>
  </r>
  <r>
    <n v="2460"/>
    <s v="Konner Pierce"/>
    <d v="2018-09-05T00:00:00"/>
    <d v="2023-01-27T00:00:00"/>
    <s v="Data Analyst"/>
    <s v="Kathryn Chen"/>
    <x v="1"/>
    <x v="0"/>
    <s v="Contract"/>
    <s v="Zone C"/>
    <s v="Full-Time"/>
    <s v="Retirement"/>
    <s v="Recently five outside class term."/>
    <x v="2"/>
    <s v="Finance &amp; Accounting"/>
  </r>
  <r>
    <n v="2461"/>
    <s v="Tucker Haa"/>
    <d v="2021-09-27T00:00:00"/>
    <d v="2024-11-11T00:00:00"/>
    <s v="Shared Services Manager"/>
    <s v="Billy Waters"/>
    <x v="1"/>
    <x v="0"/>
    <s v="Part-Time"/>
    <s v="Zone A"/>
    <s v="Full-Time"/>
    <s v="Unknown"/>
    <m/>
    <x v="5"/>
    <s v="Splicing"/>
  </r>
  <r>
    <n v="2462"/>
    <s v="Lainey Yor"/>
    <d v="2020-01-09T00:00:00"/>
    <d v="2021-01-27T00:00:00"/>
    <s v="Production Manager"/>
    <s v="Miranda Webb"/>
    <x v="6"/>
    <x v="0"/>
    <s v="Part-Time"/>
    <s v="Zone C"/>
    <s v="Full-Time"/>
    <s v="Voluntary"/>
    <s v="Claim serve PM camera else."/>
    <x v="0"/>
    <s v="General - Con"/>
  </r>
  <r>
    <n v="2463"/>
    <s v="Ava Cha"/>
    <d v="2018-12-06T00:00:00"/>
    <d v="2024-11-11T00:00:00"/>
    <s v="Production Manager"/>
    <s v="Elizabeth Cook"/>
    <x v="2"/>
    <x v="0"/>
    <s v="Part-Time"/>
    <s v="Zone A"/>
    <s v="Part-Time"/>
    <s v="Unknown"/>
    <m/>
    <x v="0"/>
    <s v="Fielders"/>
  </r>
  <r>
    <n v="2464"/>
    <s v="Marquise Pachec"/>
    <d v="2022-08-11T00:00:00"/>
    <d v="2024-11-11T00:00:00"/>
    <s v="Production Manager"/>
    <s v="Lindsay Nguyen"/>
    <x v="4"/>
    <x v="0"/>
    <s v="Full-Time"/>
    <s v="Zone B"/>
    <s v="Temporary"/>
    <s v="Unknown"/>
    <m/>
    <x v="0"/>
    <s v="Field Operations"/>
  </r>
  <r>
    <n v="2465"/>
    <s v="Callum Mile"/>
    <d v="2020-04-13T00:00:00"/>
    <d v="2021-06-26T00:00:00"/>
    <s v="Production Manager"/>
    <s v="Heidi Mann"/>
    <x v="0"/>
    <x v="0"/>
    <s v="Contract"/>
    <s v="Zone A"/>
    <s v="Full-Time"/>
    <s v="Retirement"/>
    <s v="Site least knowledge right every."/>
    <x v="0"/>
    <s v="Field Operations"/>
  </r>
  <r>
    <n v="2466"/>
    <s v="Natasha Valdez"/>
    <d v="2021-11-14T00:00:00"/>
    <d v="2023-01-22T00:00:00"/>
    <s v="Production Manager"/>
    <s v="Matthew Hull"/>
    <x v="7"/>
    <x v="2"/>
    <s v="Contract"/>
    <s v="Zone A"/>
    <s v="Full-Time"/>
    <s v="Voluntary"/>
    <s v="Sense activity son. One radio Mr method shoulder."/>
    <x v="0"/>
    <s v="Fielders"/>
  </r>
  <r>
    <n v="2467"/>
    <s v="Talia Barret"/>
    <d v="2022-03-17T00:00:00"/>
    <d v="2023-06-23T00:00:00"/>
    <s v="Production Manager"/>
    <s v="Ryan Wise"/>
    <x v="1"/>
    <x v="2"/>
    <s v="Full-Time"/>
    <s v="Zone B"/>
    <s v="Full-Time"/>
    <s v="Involuntary"/>
    <s v="Change hundred despite get sit agent discuss."/>
    <x v="0"/>
    <s v="Engineers"/>
  </r>
  <r>
    <n v="2468"/>
    <s v="Kailyn Torres"/>
    <d v="2019-05-06T00:00:00"/>
    <d v="2024-11-11T00:00:00"/>
    <s v="Production Manager"/>
    <s v="Justin Cook"/>
    <x v="8"/>
    <x v="0"/>
    <s v="Part-Time"/>
    <s v="Zone A"/>
    <s v="Part-Time"/>
    <s v="Unknown"/>
    <m/>
    <x v="0"/>
    <s v="General - Con"/>
  </r>
  <r>
    <n v="2469"/>
    <s v="Uriah Pennin"/>
    <d v="2021-11-27T00:00:00"/>
    <d v="2023-06-22T00:00:00"/>
    <s v="Production Manager"/>
    <s v="Heather Liu"/>
    <x v="3"/>
    <x v="0"/>
    <s v="Part-Time"/>
    <s v="Zone C"/>
    <s v="Part-Time"/>
    <s v="Involuntary"/>
    <s v="Clearly really poor story health air particular."/>
    <x v="0"/>
    <s v="Field Operations"/>
  </r>
  <r>
    <n v="2470"/>
    <s v="Cesar Hunter"/>
    <d v="2021-02-09T00:00:00"/>
    <d v="2024-11-11T00:00:00"/>
    <s v="Production Manager"/>
    <s v="Dustin Carroll"/>
    <x v="4"/>
    <x v="0"/>
    <s v="Full-Time"/>
    <s v="Zone C"/>
    <s v="Temporary"/>
    <s v="Unknown"/>
    <m/>
    <x v="0"/>
    <s v="General - Con"/>
  </r>
  <r>
    <n v="2471"/>
    <s v="Brianna Hurley"/>
    <d v="2022-01-06T00:00:00"/>
    <d v="2024-11-11T00:00:00"/>
    <s v="Production Manager"/>
    <s v="Cindy Riley"/>
    <x v="0"/>
    <x v="0"/>
    <s v="Part-Time"/>
    <s v="Zone C"/>
    <s v="Part-Time"/>
    <s v="Unknown"/>
    <m/>
    <x v="0"/>
    <s v="Fielders"/>
  </r>
  <r>
    <n v="2472"/>
    <s v="Ariel Ma"/>
    <d v="2023-07-28T00:00:00"/>
    <d v="2024-11-11T00:00:00"/>
    <s v="Production Manager"/>
    <s v="Gary Davis"/>
    <x v="1"/>
    <x v="0"/>
    <s v="Full-Time"/>
    <s v="Zone B"/>
    <s v="Temporary"/>
    <s v="Unknown"/>
    <m/>
    <x v="0"/>
    <s v="Aerial"/>
  </r>
  <r>
    <n v="2473"/>
    <s v="Anastasia Hard"/>
    <d v="2021-03-27T00:00:00"/>
    <d v="2022-06-23T00:00:00"/>
    <s v="Production Manager"/>
    <s v="Alexa Powell"/>
    <x v="8"/>
    <x v="0"/>
    <s v="Contract"/>
    <s v="Zone B"/>
    <s v="Full-Time"/>
    <s v="Involuntary"/>
    <s v="Ability project political animal."/>
    <x v="0"/>
    <s v="Corp Operations"/>
  </r>
  <r>
    <n v="2474"/>
    <s v="Aliana Blak"/>
    <d v="2023-03-12T00:00:00"/>
    <d v="2023-06-02T00:00:00"/>
    <s v="Production Manager"/>
    <s v="Amber Ross"/>
    <x v="6"/>
    <x v="0"/>
    <s v="Contract"/>
    <s v="Zone A"/>
    <s v="Temporary"/>
    <s v="Involuntary"/>
    <s v="Technology eight stage hold chance after police."/>
    <x v="0"/>
    <s v="Field Operations"/>
  </r>
  <r>
    <n v="2475"/>
    <s v="Houston Burnet"/>
    <d v="2022-10-05T00:00:00"/>
    <d v="2022-12-17T00:00:00"/>
    <s v="Production Manager"/>
    <s v="Gabriel Fitzgerald"/>
    <x v="2"/>
    <x v="2"/>
    <s v="Part-Time"/>
    <s v="Zone C"/>
    <s v="Temporary"/>
    <s v="Retirement"/>
    <s v="Finish sense money public debate field professor."/>
    <x v="0"/>
    <s v="General - Con"/>
  </r>
  <r>
    <n v="2476"/>
    <s v="Case Conley"/>
    <d v="2021-10-01T00:00:00"/>
    <d v="2023-06-21T00:00:00"/>
    <s v="President &amp; CEO"/>
    <s v="Ryan Thompson"/>
    <x v="9"/>
    <x v="0"/>
    <s v="Part-Time"/>
    <s v="Zone B"/>
    <s v="Full-Time"/>
    <s v="Voluntary"/>
    <s v="Yard charge week wait address."/>
    <x v="3"/>
    <s v="Yard (Material Handling)"/>
  </r>
  <r>
    <n v="2477"/>
    <s v="Trevin Shanno"/>
    <d v="2022-01-31T00:00:00"/>
    <d v="2024-11-11T00:00:00"/>
    <s v="Director of Sales"/>
    <s v="Timothy Spencer"/>
    <x v="2"/>
    <x v="0"/>
    <s v="Contract"/>
    <s v="Zone A"/>
    <s v="Full-Time"/>
    <s v="Unknown"/>
    <m/>
    <x v="1"/>
    <s v="Field Operations"/>
  </r>
  <r>
    <n v="2478"/>
    <s v="Braden Nichol"/>
    <d v="2020-06-01T00:00:00"/>
    <d v="2024-11-11T00:00:00"/>
    <s v="Director of Operations"/>
    <s v="Andrew Fleming"/>
    <x v="9"/>
    <x v="0"/>
    <s v="Full-Time"/>
    <s v="Zone A"/>
    <s v="Temporary"/>
    <s v="Unknown"/>
    <m/>
    <x v="0"/>
    <s v="General - Con"/>
  </r>
  <r>
    <n v="2479"/>
    <s v="Mireya Sutton"/>
    <d v="2023-04-18T00:00:00"/>
    <d v="2023-05-17T00:00:00"/>
    <s v="Data Analyst"/>
    <s v="Edward Ross"/>
    <x v="7"/>
    <x v="0"/>
    <s v="Contract"/>
    <s v="Zone C"/>
    <s v="Part-Time"/>
    <s v="Involuntary"/>
    <s v="Material role once lawyer phone turn company."/>
    <x v="2"/>
    <s v="General - Con"/>
  </r>
  <r>
    <n v="2480"/>
    <s v="Jason Fos"/>
    <d v="2020-07-25T00:00:00"/>
    <d v="2024-11-11T00:00:00"/>
    <s v="IT Director"/>
    <s v="Renee Johnson"/>
    <x v="0"/>
    <x v="0"/>
    <s v="Part-Time"/>
    <s v="Zone C"/>
    <s v="Part-Time"/>
    <s v="Unknown"/>
    <m/>
    <x v="2"/>
    <s v="Splicing"/>
  </r>
  <r>
    <n v="2481"/>
    <s v="Simon Rou"/>
    <d v="2018-12-12T00:00:00"/>
    <d v="2024-11-11T00:00:00"/>
    <s v="IT Manager - DB"/>
    <s v="Thomas Kim"/>
    <x v="2"/>
    <x v="0"/>
    <s v="Full-Time"/>
    <s v="Zone A"/>
    <s v="Part-Time"/>
    <s v="Unknown"/>
    <m/>
    <x v="2"/>
    <s v="Aerial"/>
  </r>
  <r>
    <n v="2482"/>
    <s v="Eric Dougal"/>
    <d v="2018-09-01T00:00:00"/>
    <d v="2022-06-20T00:00:00"/>
    <s v="IT Manager - Support"/>
    <s v="Erin Jones"/>
    <x v="9"/>
    <x v="0"/>
    <s v="Contract"/>
    <s v="Zone C"/>
    <s v="Full-Time"/>
    <s v="Voluntary"/>
    <s v="Particularly box maybe."/>
    <x v="2"/>
    <s v="Isp"/>
  </r>
  <r>
    <n v="2483"/>
    <s v="Peter Monroe"/>
    <d v="2019-11-24T00:00:00"/>
    <d v="2024-11-11T00:00:00"/>
    <s v="IT Manager - Infra"/>
    <s v="Amy Palmer"/>
    <x v="5"/>
    <x v="0"/>
    <s v="Part-Time"/>
    <s v="Zone A"/>
    <s v="Temporary"/>
    <s v="Unknown"/>
    <m/>
    <x v="2"/>
    <s v="Fielders"/>
  </r>
  <r>
    <n v="2484"/>
    <s v="Brian Champa"/>
    <d v="2021-12-26T00:00:00"/>
    <d v="2024-11-11T00:00:00"/>
    <s v="BI Director"/>
    <s v="Natalie Liu"/>
    <x v="7"/>
    <x v="0"/>
    <s v="Part-Time"/>
    <s v="Zone A"/>
    <s v="Part-Time"/>
    <s v="Unknown"/>
    <m/>
    <x v="2"/>
    <s v="Field Operations"/>
  </r>
  <r>
    <n v="2485"/>
    <s v="Alex Sweetw"/>
    <d v="2020-03-04T00:00:00"/>
    <d v="2021-09-08T00:00:00"/>
    <s v="Software Engineering Manager"/>
    <s v="Regina Becker"/>
    <x v="6"/>
    <x v="0"/>
    <s v="Part-Time"/>
    <s v="Zone B"/>
    <s v="Part-Time"/>
    <s v="Retirement"/>
    <s v="Price card crime. Beautiful travel world treat."/>
    <x v="4"/>
    <s v="Wireless"/>
  </r>
  <r>
    <n v="2486"/>
    <s v="Ricardo Rui"/>
    <d v="2020-05-03T00:00:00"/>
    <d v="2024-11-11T00:00:00"/>
    <s v="IT Manager - DB"/>
    <s v="Timothy Jackson"/>
    <x v="3"/>
    <x v="0"/>
    <s v="Part-Time"/>
    <s v="Zone A"/>
    <s v="Temporary"/>
    <s v="Unknown"/>
    <m/>
    <x v="2"/>
    <s v="General - Con"/>
  </r>
  <r>
    <n v="2487"/>
    <s v="Leo Cooper"/>
    <d v="2019-07-20T00:00:00"/>
    <d v="2024-11-11T00:00:00"/>
    <s v="IT Manager - DB"/>
    <s v="Laura Avila"/>
    <x v="9"/>
    <x v="0"/>
    <s v="Part-Time"/>
    <s v="Zone A"/>
    <s v="Temporary"/>
    <s v="Unknown"/>
    <m/>
    <x v="2"/>
    <s v="Splicing"/>
  </r>
  <r>
    <n v="2488"/>
    <s v="Braedon Welc"/>
    <d v="2022-05-26T00:00:00"/>
    <d v="2022-10-05T00:00:00"/>
    <s v="IT Director"/>
    <s v="Angela Mcdonald"/>
    <x v="2"/>
    <x v="0"/>
    <s v="Contract"/>
    <s v="Zone A"/>
    <s v="Full-Time"/>
    <s v="Resignation"/>
    <s v="Follow fact investment."/>
    <x v="2"/>
    <s v="Field Operations"/>
  </r>
  <r>
    <n v="2489"/>
    <s v="Graham Vill"/>
    <d v="2021-07-24T00:00:00"/>
    <d v="2024-11-11T00:00:00"/>
    <s v="Director of Sales"/>
    <s v="Michael Johnson"/>
    <x v="6"/>
    <x v="0"/>
    <s v="Contract"/>
    <s v="Zone A"/>
    <s v="Part-Time"/>
    <s v="Unknown"/>
    <m/>
    <x v="2"/>
    <s v="Field Operations"/>
  </r>
  <r>
    <n v="2490"/>
    <s v="Kyle Al"/>
    <d v="2021-09-27T00:00:00"/>
    <d v="2024-11-11T00:00:00"/>
    <s v="Director of Operations"/>
    <s v="Carmen Patterson"/>
    <x v="8"/>
    <x v="0"/>
    <s v="Contract"/>
    <s v="Zone A"/>
    <s v="Part-Time"/>
    <s v="Unknown"/>
    <m/>
    <x v="2"/>
    <s v="General - Con"/>
  </r>
  <r>
    <n v="2491"/>
    <s v="Giovanna Romero"/>
    <d v="2019-04-07T00:00:00"/>
    <d v="2024-11-11T00:00:00"/>
    <s v="Software Engineer"/>
    <s v="Thomas Smith"/>
    <x v="4"/>
    <x v="0"/>
    <s v="Contract"/>
    <s v="Zone A"/>
    <s v="Full-Time"/>
    <s v="Unknown"/>
    <m/>
    <x v="4"/>
    <s v="General - Con"/>
  </r>
  <r>
    <n v="2492"/>
    <s v="Natalya Norman"/>
    <d v="2019-07-20T00:00:00"/>
    <d v="2024-11-11T00:00:00"/>
    <s v="Software Engineer"/>
    <s v="Catherine Peterson"/>
    <x v="0"/>
    <x v="0"/>
    <s v="Full-Time"/>
    <s v="Zone C"/>
    <s v="Temporary"/>
    <s v="Unknown"/>
    <m/>
    <x v="4"/>
    <s v="General - Con"/>
  </r>
  <r>
    <n v="2493"/>
    <s v="Connor Carril"/>
    <d v="2022-12-03T00:00:00"/>
    <d v="2023-06-29T00:00:00"/>
    <s v="Software Engineer"/>
    <s v="Thomas Green"/>
    <x v="7"/>
    <x v="0"/>
    <s v="Contract"/>
    <s v="Zone C"/>
    <s v="Full-Time"/>
    <s v="Retirement"/>
    <s v="Small phone project life realize."/>
    <x v="4"/>
    <s v="Field Operations"/>
  </r>
  <r>
    <n v="2494"/>
    <s v="Owen Burc"/>
    <d v="2020-04-04T00:00:00"/>
    <d v="2022-11-10T00:00:00"/>
    <s v="IT Manager - DB"/>
    <s v="Dawn Foley"/>
    <x v="8"/>
    <x v="0"/>
    <s v="Contract"/>
    <s v="Zone A"/>
    <s v="Temporary"/>
    <s v="Retirement"/>
    <s v="Away manage guess gun old."/>
    <x v="2"/>
    <s v="Field Operations"/>
  </r>
  <r>
    <n v="2495"/>
    <s v="Abel Bus"/>
    <d v="2020-03-08T00:00:00"/>
    <d v="2023-02-26T00:00:00"/>
    <s v="IT Director"/>
    <s v="John Jones"/>
    <x v="6"/>
    <x v="0"/>
    <s v="Contract"/>
    <s v="Zone B"/>
    <s v="Part-Time"/>
    <s v="Resignation"/>
    <s v="Method hundred lawyer feel interesting."/>
    <x v="2"/>
    <s v="Fielders"/>
  </r>
  <r>
    <n v="2496"/>
    <s v="Selina Mullin"/>
    <d v="2020-09-28T00:00:00"/>
    <d v="2023-03-27T00:00:00"/>
    <s v="Director of Sales"/>
    <s v="Brian Thompson"/>
    <x v="2"/>
    <x v="0"/>
    <s v="Part-Time"/>
    <s v="Zone B"/>
    <s v="Temporary"/>
    <s v="Retirement"/>
    <s v="Reduce evidence policy clear nothing at."/>
    <x v="2"/>
    <s v="Underground"/>
  </r>
  <r>
    <n v="2497"/>
    <s v="Marilyn Chaney"/>
    <d v="2021-07-14T00:00:00"/>
    <d v="2022-08-09T00:00:00"/>
    <s v="Director of Operations"/>
    <s v="Angel Howard"/>
    <x v="9"/>
    <x v="0"/>
    <s v="Full-Time"/>
    <s v="Zone C"/>
    <s v="Temporary"/>
    <s v="Voluntary"/>
    <s v="Kind produce join effect."/>
    <x v="2"/>
    <s v="Field Operations"/>
  </r>
  <r>
    <n v="2498"/>
    <s v="Camron Keller"/>
    <d v="2019-10-17T00:00:00"/>
    <d v="2020-03-21T00:00:00"/>
    <s v="BI Developer"/>
    <s v="Joseph Bowen"/>
    <x v="9"/>
    <x v="4"/>
    <s v="Full-Time"/>
    <s v="Zone A"/>
    <s v="Temporary"/>
    <s v="Involuntary"/>
    <s v="Brother election movie born enough."/>
    <x v="2"/>
    <s v="Field Operations"/>
  </r>
  <r>
    <n v="2499"/>
    <s v="Ali Benjam"/>
    <d v="2023-04-08T00:00:00"/>
    <d v="2023-06-09T00:00:00"/>
    <s v="Software Engineer"/>
    <s v="Micheal Moreno"/>
    <x v="2"/>
    <x v="0"/>
    <s v="Contract"/>
    <s v="Zone B"/>
    <s v="Full-Time"/>
    <s v="Resignation"/>
    <s v="Girl foreign would simple believe."/>
    <x v="4"/>
    <s v="Project Management - Con"/>
  </r>
  <r>
    <n v="2500"/>
    <s v="Annabelle Freder"/>
    <d v="2019-07-25T00:00:00"/>
    <d v="2024-11-11T00:00:00"/>
    <s v="Software Engineer"/>
    <s v="John Vaughn"/>
    <x v="4"/>
    <x v="0"/>
    <s v="Full-Time"/>
    <s v="Zone C"/>
    <s v="Part-Time"/>
    <s v="Unknown"/>
    <m/>
    <x v="4"/>
    <s v="Field Operations"/>
  </r>
  <r>
    <n v="2501"/>
    <s v="Joy Seller"/>
    <d v="2022-12-25T00:00:00"/>
    <d v="2024-11-11T00:00:00"/>
    <s v="Software Engineer"/>
    <s v="Jennifer Graves"/>
    <x v="0"/>
    <x v="0"/>
    <s v="Full-Time"/>
    <s v="Zone A"/>
    <s v="Temporary"/>
    <s v="Unknown"/>
    <m/>
    <x v="4"/>
    <s v="Finance &amp; Accounting"/>
  </r>
  <r>
    <n v="2502"/>
    <s v="Charlie Brad"/>
    <d v="2019-01-27T00:00:00"/>
    <d v="2024-11-11T00:00:00"/>
    <s v="Software Engineer"/>
    <s v="Sandra Rodriguez"/>
    <x v="7"/>
    <x v="0"/>
    <s v="Part-Time"/>
    <s v="Zone C"/>
    <s v="Temporary"/>
    <s v="Unknown"/>
    <m/>
    <x v="4"/>
    <s v="Wireline Construction"/>
  </r>
  <r>
    <n v="2503"/>
    <s v="Ally Goodma"/>
    <d v="2021-12-26T00:00:00"/>
    <d v="2022-01-29T00:00:00"/>
    <s v="IT Manager - DB"/>
    <s v="Sean Wong"/>
    <x v="2"/>
    <x v="0"/>
    <s v="Contract"/>
    <s v="Zone C"/>
    <s v="Temporary"/>
    <s v="Voluntary"/>
    <s v="Determine yes action college."/>
    <x v="2"/>
    <s v="General - Con"/>
  </r>
  <r>
    <n v="2504"/>
    <s v="Vanessa Zuniga"/>
    <d v="2023-01-12T00:00:00"/>
    <d v="2024-11-11T00:00:00"/>
    <s v="IT Director"/>
    <s v="Nathan Espinoza"/>
    <x v="4"/>
    <x v="0"/>
    <s v="Full-Time"/>
    <s v="Zone A"/>
    <s v="Part-Time"/>
    <s v="Unknown"/>
    <m/>
    <x v="2"/>
    <s v="Engineers"/>
  </r>
  <r>
    <n v="2505"/>
    <s v="Carleigh Hendri"/>
    <d v="2019-07-02T00:00:00"/>
    <d v="2024-11-11T00:00:00"/>
    <s v="Director of Sales"/>
    <s v="Kyle Day"/>
    <x v="0"/>
    <x v="0"/>
    <s v="Contract"/>
    <s v="Zone B"/>
    <s v="Temporary"/>
    <s v="Unknown"/>
    <m/>
    <x v="2"/>
    <s v="Splicing"/>
  </r>
  <r>
    <n v="2506"/>
    <s v="Trey Johnst"/>
    <d v="2022-06-30T00:00:00"/>
    <d v="2024-11-11T00:00:00"/>
    <s v="Director of Operations"/>
    <s v="Jacob Robinson"/>
    <x v="7"/>
    <x v="0"/>
    <s v="Full-Time"/>
    <s v="Zone C"/>
    <s v="Full-Time"/>
    <s v="Unknown"/>
    <m/>
    <x v="2"/>
    <s v="Field Operations"/>
  </r>
  <r>
    <n v="2507"/>
    <s v="Adalyn Hes"/>
    <d v="2023-01-05T00:00:00"/>
    <d v="2023-01-14T00:00:00"/>
    <s v="BI Developer"/>
    <s v="Kimberly Moore"/>
    <x v="0"/>
    <x v="4"/>
    <s v="Part-Time"/>
    <s v="Zone B"/>
    <s v="Temporary"/>
    <s v="Resignation"/>
    <s v="Space west energy week our federal operation."/>
    <x v="2"/>
    <s v="Aerial"/>
  </r>
  <r>
    <n v="2508"/>
    <s v="Selina Tapi"/>
    <d v="2018-11-18T00:00:00"/>
    <d v="2024-11-11T00:00:00"/>
    <s v="BI Developer"/>
    <s v="Kelsey Cochran"/>
    <x v="7"/>
    <x v="0"/>
    <s v="Full-Time"/>
    <s v="Zone A"/>
    <s v="Part-Time"/>
    <s v="Unknown"/>
    <m/>
    <x v="2"/>
    <s v="Field Operations"/>
  </r>
  <r>
    <n v="2509"/>
    <s v="Madeleine Pau"/>
    <d v="2020-09-21T00:00:00"/>
    <d v="2021-10-16T00:00:00"/>
    <s v="Software Engineer"/>
    <s v="Abigail Reynolds"/>
    <x v="1"/>
    <x v="0"/>
    <s v="Part-Time"/>
    <s v="Zone C"/>
    <s v="Full-Time"/>
    <s v="Involuntary"/>
    <s v="Resource concern production level good happy."/>
    <x v="4"/>
    <s v="Billable Consultants"/>
  </r>
  <r>
    <n v="2510"/>
    <s v="Ronald Lam"/>
    <d v="2019-11-25T00:00:00"/>
    <d v="2023-02-24T00:00:00"/>
    <s v="Software Engineer"/>
    <s v="Mitchell Oliver"/>
    <x v="8"/>
    <x v="0"/>
    <s v="Contract"/>
    <s v="Zone C"/>
    <s v="Temporary"/>
    <s v="Retirement"/>
    <s v="Radio fight consumer senior traditional himself."/>
    <x v="4"/>
    <s v="Aerial"/>
  </r>
  <r>
    <n v="2511"/>
    <s v="Ernesto Beltra"/>
    <d v="2021-02-05T00:00:00"/>
    <d v="2023-02-12T00:00:00"/>
    <s v="Software Engineer"/>
    <s v="Edwin Sparks"/>
    <x v="6"/>
    <x v="0"/>
    <s v="Full-Time"/>
    <s v="Zone C"/>
    <s v="Part-Time"/>
    <s v="Involuntary"/>
    <s v="Show step student add. Name deal take last."/>
    <x v="4"/>
    <s v="Engineers"/>
  </r>
  <r>
    <n v="2512"/>
    <s v="Lawrence Obrien"/>
    <d v="2023-04-16T00:00:00"/>
    <d v="2023-05-25T00:00:00"/>
    <s v="Software Engineer"/>
    <s v="Pamela Robbins"/>
    <x v="2"/>
    <x v="0"/>
    <s v="Part-Time"/>
    <s v="Zone B"/>
    <s v="Temporary"/>
    <s v="Retirement"/>
    <s v="May dream may apply involve natural."/>
    <x v="4"/>
    <s v="Field Operations"/>
  </r>
  <r>
    <n v="2513"/>
    <s v="Trinity Este"/>
    <d v="2021-08-19T00:00:00"/>
    <d v="2022-02-16T00:00:00"/>
    <s v="IT Manager - DB"/>
    <s v="Laura Goodman"/>
    <x v="9"/>
    <x v="0"/>
    <s v="Full-Time"/>
    <s v="Zone A"/>
    <s v="Full-Time"/>
    <s v="Involuntary"/>
    <s v="Fine father forget two pay sort before dinner."/>
    <x v="2"/>
    <s v="General - Eng"/>
  </r>
  <r>
    <n v="2514"/>
    <s v="Amina Bus"/>
    <d v="2022-01-14T00:00:00"/>
    <d v="2024-11-11T00:00:00"/>
    <s v="IT Director"/>
    <s v="Jeffrey Frazier"/>
    <x v="2"/>
    <x v="0"/>
    <s v="Part-Time"/>
    <s v="Zone A"/>
    <s v="Full-Time"/>
    <s v="Unknown"/>
    <m/>
    <x v="2"/>
    <s v="Engineers"/>
  </r>
  <r>
    <n v="2515"/>
    <s v="Mayra Lyn"/>
    <d v="2018-09-11T00:00:00"/>
    <d v="2024-11-11T00:00:00"/>
    <s v="Director of Sales"/>
    <s v="Michael Perez"/>
    <x v="6"/>
    <x v="0"/>
    <s v="Contract"/>
    <s v="Zone A"/>
    <s v="Full-Time"/>
    <s v="Unknown"/>
    <m/>
    <x v="2"/>
    <s v="General - Sga"/>
  </r>
  <r>
    <n v="2516"/>
    <s v="Ally Brenna"/>
    <d v="2022-02-18T00:00:00"/>
    <d v="2024-11-11T00:00:00"/>
    <s v="Director of Operations"/>
    <s v="Robert Cannon"/>
    <x v="8"/>
    <x v="0"/>
    <s v="Full-Time"/>
    <s v="Zone C"/>
    <s v="Temporary"/>
    <s v="Unknown"/>
    <m/>
    <x v="2"/>
    <s v="Field Operations"/>
  </r>
  <r>
    <n v="2517"/>
    <s v="Alina Benson"/>
    <d v="2019-12-01T00:00:00"/>
    <d v="2023-01-25T00:00:00"/>
    <s v="BI Developer"/>
    <s v="Mario Ellis"/>
    <x v="0"/>
    <x v="0"/>
    <s v="Full-Time"/>
    <s v="Zone A"/>
    <s v="Full-Time"/>
    <s v="Retirement"/>
    <s v="Carry threat by whose ok grow information."/>
    <x v="2"/>
    <s v="Aerial"/>
  </r>
  <r>
    <n v="2518"/>
    <s v="Rebekah Delacr"/>
    <d v="2021-02-28T00:00:00"/>
    <d v="2022-07-31T00:00:00"/>
    <s v="BI Developer"/>
    <s v="Christina Barnes"/>
    <x v="7"/>
    <x v="0"/>
    <s v="Full-Time"/>
    <s v="Zone A"/>
    <s v="Full-Time"/>
    <s v="Voluntary"/>
    <s v="Behind person those information road."/>
    <x v="2"/>
    <s v="Wireline Construction"/>
  </r>
  <r>
    <n v="2519"/>
    <s v="Melody Wright"/>
    <d v="2021-11-13T00:00:00"/>
    <d v="2024-11-11T00:00:00"/>
    <s v="Software Engineer"/>
    <s v="Julia Johnson"/>
    <x v="6"/>
    <x v="0"/>
    <s v="Part-Time"/>
    <s v="Zone A"/>
    <s v="Part-Time"/>
    <s v="Unknown"/>
    <m/>
    <x v="4"/>
    <s v="Splicing"/>
  </r>
  <r>
    <n v="2520"/>
    <s v="Richard Oconne"/>
    <d v="2020-09-27T00:00:00"/>
    <d v="2024-11-11T00:00:00"/>
    <s v="Software Engineer"/>
    <s v="Kristin Andrews"/>
    <x v="2"/>
    <x v="0"/>
    <s v="Part-Time"/>
    <s v="Zone C"/>
    <s v="Part-Time"/>
    <s v="Unknown"/>
    <m/>
    <x v="4"/>
    <s v="Project Management - Con"/>
  </r>
  <r>
    <n v="2521"/>
    <s v="Olivia Goodma"/>
    <d v="2022-09-03T00:00:00"/>
    <d v="2024-11-11T00:00:00"/>
    <s v="Software Engineer"/>
    <s v="Kim Murphy"/>
    <x v="4"/>
    <x v="0"/>
    <s v="Contract"/>
    <s v="Zone C"/>
    <s v="Temporary"/>
    <s v="Unknown"/>
    <m/>
    <x v="4"/>
    <s v="Engineers"/>
  </r>
  <r>
    <n v="2522"/>
    <s v="Zaniyah Park"/>
    <d v="2020-10-09T00:00:00"/>
    <d v="2021-11-09T00:00:00"/>
    <s v="IT Manager - DB"/>
    <s v="Jeffrey Santana"/>
    <x v="2"/>
    <x v="0"/>
    <s v="Full-Time"/>
    <s v="Zone C"/>
    <s v="Temporary"/>
    <s v="Voluntary"/>
    <s v="Difference wide news north we."/>
    <x v="2"/>
    <s v="Field Operations"/>
  </r>
  <r>
    <n v="2523"/>
    <s v="Maximilian Willia"/>
    <d v="2021-11-06T00:00:00"/>
    <d v="2024-11-11T00:00:00"/>
    <s v="IT Director"/>
    <s v="Elizabeth Pope"/>
    <x v="4"/>
    <x v="0"/>
    <s v="Full-Time"/>
    <s v="Zone A"/>
    <s v="Temporary"/>
    <s v="Unknown"/>
    <m/>
    <x v="2"/>
    <s v="General - Con"/>
  </r>
  <r>
    <n v="2524"/>
    <s v="Serena Baraja"/>
    <d v="2023-06-24T00:00:00"/>
    <d v="2024-11-11T00:00:00"/>
    <s v="Director of Sales"/>
    <s v="Sheila Estrada"/>
    <x v="0"/>
    <x v="0"/>
    <s v="Contract"/>
    <s v="Zone A"/>
    <s v="Part-Time"/>
    <s v="Unknown"/>
    <m/>
    <x v="2"/>
    <s v="Finance &amp; Accounting"/>
  </r>
  <r>
    <n v="2525"/>
    <s v="Larry Nova"/>
    <d v="2021-09-15T00:00:00"/>
    <d v="2023-07-02T00:00:00"/>
    <s v="Director of Operations"/>
    <s v="Zachary Higgins"/>
    <x v="7"/>
    <x v="0"/>
    <s v="Full-Time"/>
    <s v="Zone B"/>
    <s v="Full-Time"/>
    <s v="Retirement"/>
    <s v="Executive might picture speech light."/>
    <x v="1"/>
    <s v="General - Con"/>
  </r>
  <r>
    <n v="2526"/>
    <s v="Kadyn Mars"/>
    <d v="2022-10-14T00:00:00"/>
    <d v="2024-11-11T00:00:00"/>
    <s v="BI Developer"/>
    <s v="Anthony Harris"/>
    <x v="6"/>
    <x v="0"/>
    <s v="Contract"/>
    <s v="Zone C"/>
    <s v="Part-Time"/>
    <s v="Unknown"/>
    <m/>
    <x v="2"/>
    <s v="Engineers"/>
  </r>
  <r>
    <n v="2527"/>
    <s v="Nylah Hoo"/>
    <d v="2019-07-22T00:00:00"/>
    <d v="2024-11-11T00:00:00"/>
    <s v="BI Developer"/>
    <s v="Brenda Salas"/>
    <x v="2"/>
    <x v="0"/>
    <s v="Full-Time"/>
    <s v="Zone A"/>
    <s v="Temporary"/>
    <s v="Unknown"/>
    <m/>
    <x v="2"/>
    <s v="Engineers"/>
  </r>
  <r>
    <n v="2528"/>
    <s v="Rigoberto Alle"/>
    <d v="2023-03-20T00:00:00"/>
    <d v="2023-05-06T00:00:00"/>
    <s v="BI Developer"/>
    <s v="Melvin Mitchell"/>
    <x v="9"/>
    <x v="0"/>
    <s v="Part-Time"/>
    <s v="Zone C"/>
    <s v="Part-Time"/>
    <s v="Retirement"/>
    <s v="Southern alone father state."/>
    <x v="2"/>
    <s v="Project Management - Con"/>
  </r>
  <r>
    <n v="2529"/>
    <s v="Gabriella Clemen"/>
    <d v="2022-05-02T00:00:00"/>
    <d v="2024-11-11T00:00:00"/>
    <s v="Software Engineer"/>
    <s v="Angela Boyle"/>
    <x v="6"/>
    <x v="0"/>
    <s v="Full-Time"/>
    <s v="Zone B"/>
    <s v="Part-Time"/>
    <s v="Unknown"/>
    <m/>
    <x v="4"/>
    <s v="Underground"/>
  </r>
  <r>
    <n v="2530"/>
    <s v="Hana Lucero"/>
    <d v="2022-10-20T00:00:00"/>
    <d v="2023-07-07T00:00:00"/>
    <s v="Software Engineer"/>
    <s v="Mr. John Long"/>
    <x v="2"/>
    <x v="0"/>
    <s v="Part-Time"/>
    <s v="Zone C"/>
    <s v="Temporary"/>
    <s v="Retirement"/>
    <s v="Scientist strong team civil quality."/>
    <x v="4"/>
    <s v="Yard (Material Handling)"/>
  </r>
  <r>
    <n v="2531"/>
    <s v="Luciana Gil"/>
    <d v="2023-07-24T00:00:00"/>
    <d v="2023-07-29T00:00:00"/>
    <s v="Software Engineer"/>
    <s v="Mary Thomas"/>
    <x v="4"/>
    <x v="0"/>
    <s v="Part-Time"/>
    <s v="Zone B"/>
    <s v="Full-Time"/>
    <s v="Voluntary"/>
    <s v="Open several spring mouth."/>
    <x v="4"/>
    <s v="Executive"/>
  </r>
  <r>
    <n v="2532"/>
    <s v="Demetrius Cooley"/>
    <d v="2020-07-18T00:00:00"/>
    <d v="2024-11-11T00:00:00"/>
    <s v="IT Manager - DB"/>
    <s v="Lisa Holloway DDS"/>
    <x v="6"/>
    <x v="0"/>
    <s v="Contract"/>
    <s v="Zone A"/>
    <s v="Part-Time"/>
    <s v="Unknown"/>
    <m/>
    <x v="2"/>
    <s v="General - Con"/>
  </r>
  <r>
    <n v="2533"/>
    <s v="Chandler Reynol"/>
    <d v="2021-05-05T00:00:00"/>
    <d v="2024-11-11T00:00:00"/>
    <s v="IT Manager - DB"/>
    <s v="Lauren Baker"/>
    <x v="2"/>
    <x v="0"/>
    <s v="Full-Time"/>
    <s v="Zone A"/>
    <s v="Temporary"/>
    <s v="Unknown"/>
    <m/>
    <x v="2"/>
    <s v="Field Operations"/>
  </r>
  <r>
    <n v="2534"/>
    <s v="Iyana Benjam"/>
    <d v="2019-04-15T00:00:00"/>
    <d v="2021-05-23T00:00:00"/>
    <s v="IT Director"/>
    <s v="Scott Moore"/>
    <x v="4"/>
    <x v="0"/>
    <s v="Part-Time"/>
    <s v="Zone B"/>
    <s v="Temporary"/>
    <s v="Retirement"/>
    <s v="Manager since future contain play."/>
    <x v="2"/>
    <s v="Project Management - Con"/>
  </r>
  <r>
    <n v="2535"/>
    <s v="Antoine Hane"/>
    <d v="2020-08-24T00:00:00"/>
    <d v="2023-05-02T00:00:00"/>
    <s v="Director of Sales"/>
    <s v="David Roberts"/>
    <x v="0"/>
    <x v="0"/>
    <s v="Contract"/>
    <s v="Zone B"/>
    <s v="Part-Time"/>
    <s v="Resignation"/>
    <s v="Well energy step may."/>
    <x v="1"/>
    <s v="Field Operations"/>
  </r>
  <r>
    <n v="2536"/>
    <s v="Alfred Riva"/>
    <d v="2022-12-31T00:00:00"/>
    <d v="2024-11-11T00:00:00"/>
    <s v="Director of Operations"/>
    <s v="Randy Thomas"/>
    <x v="7"/>
    <x v="0"/>
    <s v="Contract"/>
    <s v="Zone C"/>
    <s v="Temporary"/>
    <s v="Unknown"/>
    <m/>
    <x v="1"/>
    <s v="Field Operations"/>
  </r>
  <r>
    <n v="2537"/>
    <s v="Darien Sawyer"/>
    <d v="2022-09-18T00:00:00"/>
    <d v="2023-06-07T00:00:00"/>
    <s v="BI Developer"/>
    <s v="James Bradley"/>
    <x v="2"/>
    <x v="0"/>
    <s v="Full-Time"/>
    <s v="Zone A"/>
    <s v="Full-Time"/>
    <s v="Involuntary"/>
    <s v="Positive might religious mouth else."/>
    <x v="2"/>
    <s v="Field Operations"/>
  </r>
  <r>
    <n v="2538"/>
    <s v="Isaias Pineda"/>
    <d v="2019-09-14T00:00:00"/>
    <d v="2024-11-11T00:00:00"/>
    <s v="BI Developer"/>
    <s v="Ebony Shepard"/>
    <x v="4"/>
    <x v="0"/>
    <s v="Full-Time"/>
    <s v="Zone C"/>
    <s v="Part-Time"/>
    <s v="Unknown"/>
    <m/>
    <x v="2"/>
    <s v="Wireline Construction"/>
  </r>
  <r>
    <n v="2539"/>
    <s v="Casey Bradfo"/>
    <d v="2019-03-19T00:00:00"/>
    <d v="2024-11-11T00:00:00"/>
    <s v="BI Developer"/>
    <s v="Michael Johnson"/>
    <x v="0"/>
    <x v="0"/>
    <s v="Part-Time"/>
    <s v="Zone B"/>
    <s v="Temporary"/>
    <s v="Unknown"/>
    <m/>
    <x v="2"/>
    <s v="Wireline Construction"/>
  </r>
  <r>
    <n v="2540"/>
    <s v="London Bautis"/>
    <d v="2022-10-18T00:00:00"/>
    <d v="2023-01-10T00:00:00"/>
    <s v="Software Engineering Manager"/>
    <s v="Caroline Brooks"/>
    <x v="0"/>
    <x v="0"/>
    <s v="Contract"/>
    <s v="Zone B"/>
    <s v="Part-Time"/>
    <s v="Resignation"/>
    <s v="Actually not sell one."/>
    <x v="4"/>
    <s v="Finance &amp; Accounting"/>
  </r>
  <r>
    <n v="2541"/>
    <s v="Kayleigh Davenp"/>
    <d v="2022-07-31T00:00:00"/>
    <d v="2024-11-11T00:00:00"/>
    <s v="Software Engineer"/>
    <s v="Pamela Stone"/>
    <x v="1"/>
    <x v="0"/>
    <s v="Full-Time"/>
    <s v="Zone B"/>
    <s v="Temporary"/>
    <s v="Unknown"/>
    <m/>
    <x v="4"/>
    <s v="Engineers"/>
  </r>
  <r>
    <n v="2542"/>
    <s v="Koen Flores"/>
    <d v="2023-03-06T00:00:00"/>
    <d v="2024-11-11T00:00:00"/>
    <s v="Software Engineer"/>
    <s v="Amanda Nguyen"/>
    <x v="8"/>
    <x v="0"/>
    <s v="Part-Time"/>
    <s v="Zone A"/>
    <s v="Part-Time"/>
    <s v="Unknown"/>
    <m/>
    <x v="4"/>
    <s v="Engineers"/>
  </r>
  <r>
    <n v="2543"/>
    <s v="Ernest Finley"/>
    <d v="2019-01-30T00:00:00"/>
    <d v="2021-03-22T00:00:00"/>
    <s v="Software Engineer"/>
    <s v="Kenneth Berry"/>
    <x v="6"/>
    <x v="2"/>
    <s v="Full-Time"/>
    <s v="Zone A"/>
    <s v="Full-Time"/>
    <s v="Resignation"/>
    <s v="First peace oil more last us. Front product many."/>
    <x v="4"/>
    <s v="General - Con"/>
  </r>
  <r>
    <n v="2544"/>
    <s v="Wade Hernan"/>
    <d v="2023-05-22T00:00:00"/>
    <d v="2023-07-12T00:00:00"/>
    <s v="IT Manager - DB"/>
    <s v="Julie Howard"/>
    <x v="7"/>
    <x v="0"/>
    <s v="Full-Time"/>
    <s v="Zone C"/>
    <s v="Temporary"/>
    <s v="Voluntary"/>
    <s v="Black civil room chance. This mind find adult."/>
    <x v="2"/>
    <s v="Splicing"/>
  </r>
  <r>
    <n v="2545"/>
    <s v="Odin Ke"/>
    <d v="2018-12-22T00:00:00"/>
    <d v="2024-11-11T00:00:00"/>
    <s v="IT Manager - DB"/>
    <s v="Michael Whitehead"/>
    <x v="9"/>
    <x v="0"/>
    <s v="Contract"/>
    <s v="Zone B"/>
    <s v="Full-Time"/>
    <s v="Unknown"/>
    <m/>
    <x v="2"/>
    <s v="Project Management - Con"/>
  </r>
  <r>
    <n v="2546"/>
    <s v="Deven Huf"/>
    <d v="2022-11-08T00:00:00"/>
    <d v="2024-11-11T00:00:00"/>
    <s v="IT Director"/>
    <s v="Martin Obrien"/>
    <x v="2"/>
    <x v="0"/>
    <s v="Part-Time"/>
    <s v="Zone A"/>
    <s v="Part-Time"/>
    <s v="Unknown"/>
    <m/>
    <x v="2"/>
    <s v="Finance &amp; Accounting"/>
  </r>
  <r>
    <n v="2547"/>
    <s v="Kenna Simo"/>
    <d v="2021-07-03T00:00:00"/>
    <d v="2024-11-11T00:00:00"/>
    <s v="Director of Sales"/>
    <s v="Katherine Morgan"/>
    <x v="6"/>
    <x v="0"/>
    <s v="Full-Time"/>
    <s v="Zone A"/>
    <s v="Temporary"/>
    <s v="Unknown"/>
    <m/>
    <x v="1"/>
    <s v="General - Con"/>
  </r>
  <r>
    <n v="2548"/>
    <s v="Luz Garz"/>
    <d v="2018-11-14T00:00:00"/>
    <d v="2021-07-08T00:00:00"/>
    <s v="BI Developer"/>
    <s v="Brittany Johnson"/>
    <x v="9"/>
    <x v="0"/>
    <s v="Contract"/>
    <s v="Zone A"/>
    <s v="Temporary"/>
    <s v="Resignation"/>
    <s v="Win onto effect security instead."/>
    <x v="2"/>
    <s v="General - Sga"/>
  </r>
  <r>
    <n v="2549"/>
    <s v="Tristan Ree"/>
    <d v="2021-09-18T00:00:00"/>
    <d v="2024-11-11T00:00:00"/>
    <s v="BI Developer"/>
    <s v="Robert Wilkerson"/>
    <x v="2"/>
    <x v="0"/>
    <s v="Contract"/>
    <s v="Zone A"/>
    <s v="Part-Time"/>
    <s v="Unknown"/>
    <m/>
    <x v="2"/>
    <s v="Field Operations"/>
  </r>
  <r>
    <n v="2550"/>
    <s v="Beckett Bec"/>
    <d v="2020-11-19T00:00:00"/>
    <d v="2021-11-03T00:00:00"/>
    <s v="Software Engineering Manager"/>
    <s v="Mark Cole"/>
    <x v="5"/>
    <x v="0"/>
    <s v="Contract"/>
    <s v="Zone A"/>
    <s v="Part-Time"/>
    <s v="Involuntary"/>
    <s v="Market remember too less bring simple sort."/>
    <x v="4"/>
    <s v="General - Con"/>
  </r>
  <r>
    <n v="2551"/>
    <s v="Coby Gile"/>
    <d v="2023-05-04T00:00:00"/>
    <d v="2023-07-02T00:00:00"/>
    <s v="Software Engineer"/>
    <s v="Edwin Chen"/>
    <x v="6"/>
    <x v="0"/>
    <s v="Full-Time"/>
    <s v="Zone B"/>
    <s v="Temporary"/>
    <s v="Voluntary"/>
    <s v="Will low work decade site."/>
    <x v="4"/>
    <s v="General - Con"/>
  </r>
  <r>
    <n v="2552"/>
    <s v="Jalen Jennin"/>
    <d v="2023-01-21T00:00:00"/>
    <d v="2024-11-11T00:00:00"/>
    <s v="Software Engineer"/>
    <s v="Nathan Vazquez"/>
    <x v="2"/>
    <x v="0"/>
    <s v="Full-Time"/>
    <s v="Zone B"/>
    <s v="Temporary"/>
    <s v="Unknown"/>
    <m/>
    <x v="4"/>
    <s v="Project Management - Con"/>
  </r>
  <r>
    <n v="2553"/>
    <s v="Ralph Barrer"/>
    <d v="2022-08-19T00:00:00"/>
    <d v="2023-01-18T00:00:00"/>
    <s v="IT Manager - DB"/>
    <s v="William Brown"/>
    <x v="6"/>
    <x v="0"/>
    <s v="Contract"/>
    <s v="Zone B"/>
    <s v="Part-Time"/>
    <s v="Resignation"/>
    <s v="Wife send office ball yourself it lot."/>
    <x v="2"/>
    <s v="Aerial"/>
  </r>
  <r>
    <n v="2554"/>
    <s v="Shania Caldwe"/>
    <d v="2022-07-18T00:00:00"/>
    <d v="2023-05-09T00:00:00"/>
    <s v="IT Manager - DB"/>
    <s v="Dylan Brown"/>
    <x v="2"/>
    <x v="0"/>
    <s v="Part-Time"/>
    <s v="Zone A"/>
    <s v="Full-Time"/>
    <s v="Voluntary"/>
    <s v="Do month risk college detail."/>
    <x v="2"/>
    <s v="General - Eng"/>
  </r>
  <r>
    <n v="2555"/>
    <s v="Colby Horn"/>
    <d v="2019-08-14T00:00:00"/>
    <d v="2021-05-13T00:00:00"/>
    <s v="IT Director"/>
    <s v="Victoria Munoz"/>
    <x v="4"/>
    <x v="0"/>
    <s v="Full-Time"/>
    <s v="Zone A"/>
    <s v="Temporary"/>
    <s v="Resignation"/>
    <s v="Mr opportunity dinner chance common."/>
    <x v="2"/>
    <s v="Wireless"/>
  </r>
  <r>
    <n v="2556"/>
    <s v="Kaiden Cunnin"/>
    <d v="2020-12-10T00:00:00"/>
    <d v="2022-05-30T00:00:00"/>
    <s v="Director of Sales"/>
    <s v="John Smith"/>
    <x v="0"/>
    <x v="0"/>
    <s v="Part-Time"/>
    <s v="Zone A"/>
    <s v="Full-Time"/>
    <s v="Voluntary"/>
    <s v="Develop together popular be."/>
    <x v="1"/>
    <s v="Project Management - Eng"/>
  </r>
  <r>
    <n v="2557"/>
    <s v="Davion Vasque"/>
    <d v="2019-09-20T00:00:00"/>
    <d v="2024-11-11T00:00:00"/>
    <s v="BI Developer"/>
    <s v="Jo Ruiz"/>
    <x v="8"/>
    <x v="0"/>
    <s v="Full-Time"/>
    <s v="Zone B"/>
    <s v="Temporary"/>
    <s v="Unknown"/>
    <m/>
    <x v="2"/>
    <s v="Engineers"/>
  </r>
  <r>
    <n v="2558"/>
    <s v="Maeve Gordon"/>
    <d v="2021-11-19T00:00:00"/>
    <d v="2021-12-27T00:00:00"/>
    <s v="Software Engineering Manager"/>
    <s v="Ernest Jones"/>
    <x v="5"/>
    <x v="0"/>
    <s v="Full-Time"/>
    <s v="Zone B"/>
    <s v="Full-Time"/>
    <s v="Involuntary"/>
    <s v="Kid actually Congress computer season behind."/>
    <x v="4"/>
    <s v="Field Operations"/>
  </r>
  <r>
    <n v="2559"/>
    <s v="Monserrat Fergus"/>
    <d v="2022-04-29T00:00:00"/>
    <d v="2024-11-11T00:00:00"/>
    <s v="Software Engineer"/>
    <s v="James Gibson"/>
    <x v="6"/>
    <x v="0"/>
    <s v="Part-Time"/>
    <s v="Zone B"/>
    <s v="Full-Time"/>
    <s v="Unknown"/>
    <m/>
    <x v="4"/>
    <s v="Field Operations"/>
  </r>
  <r>
    <n v="2560"/>
    <s v="Nathan Schmit"/>
    <d v="2021-06-30T00:00:00"/>
    <d v="2021-07-28T00:00:00"/>
    <s v="IT Manager - Infra"/>
    <s v="Sarah Campbell"/>
    <x v="5"/>
    <x v="0"/>
    <s v="Part-Time"/>
    <s v="Zone A"/>
    <s v="Part-Time"/>
    <s v="Voluntary"/>
    <s v="According maintain president start upon evening."/>
    <x v="2"/>
    <s v="Field Operations"/>
  </r>
  <r>
    <n v="2561"/>
    <s v="Ashly Mullen"/>
    <d v="2021-07-15T00:00:00"/>
    <d v="2024-11-11T00:00:00"/>
    <s v="IT Manager - DB"/>
    <s v="Melody Walker"/>
    <x v="6"/>
    <x v="0"/>
    <s v="Contract"/>
    <s v="Zone B"/>
    <s v="Temporary"/>
    <s v="Unknown"/>
    <m/>
    <x v="2"/>
    <s v="General - Con"/>
  </r>
  <r>
    <n v="2562"/>
    <s v="Angelique Cochra"/>
    <d v="2021-04-12T00:00:00"/>
    <d v="2023-03-06T00:00:00"/>
    <s v="IT Manager - DB"/>
    <s v="Benjamin Mcdonald"/>
    <x v="2"/>
    <x v="0"/>
    <s v="Contract"/>
    <s v="Zone B"/>
    <s v="Full-Time"/>
    <s v="Retirement"/>
    <s v="Suffer arm security about control with."/>
    <x v="2"/>
    <s v="Field Operations"/>
  </r>
  <r>
    <n v="2563"/>
    <s v="Kenny Roja"/>
    <d v="2020-12-08T00:00:00"/>
    <d v="2024-11-11T00:00:00"/>
    <s v="IT Director"/>
    <s v="Sean Gonzalez"/>
    <x v="4"/>
    <x v="0"/>
    <s v="Contract"/>
    <s v="Zone B"/>
    <s v="Temporary"/>
    <s v="Unknown"/>
    <m/>
    <x v="2"/>
    <s v="Fielders"/>
  </r>
  <r>
    <n v="2564"/>
    <s v="Deandre Onea"/>
    <d v="2019-10-31T00:00:00"/>
    <d v="2020-03-01T00:00:00"/>
    <s v="Director of Sales"/>
    <s v="Brian Mueller"/>
    <x v="0"/>
    <x v="0"/>
    <s v="Contract"/>
    <s v="Zone B"/>
    <s v="Full-Time"/>
    <s v="Voluntary"/>
    <s v="Finish law price under."/>
    <x v="1"/>
    <s v="General - Con"/>
  </r>
  <r>
    <n v="2565"/>
    <s v="Adison Huerta"/>
    <d v="2020-01-22T00:00:00"/>
    <d v="2024-11-11T00:00:00"/>
    <s v="BI Developer"/>
    <s v="Jeffrey Duran"/>
    <x v="2"/>
    <x v="0"/>
    <s v="Contract"/>
    <s v="Zone C"/>
    <s v="Temporary"/>
    <s v="Unknown"/>
    <m/>
    <x v="2"/>
    <s v="Field Operations"/>
  </r>
  <r>
    <n v="2566"/>
    <s v="Elisabeth Bradle"/>
    <d v="2022-09-20T00:00:00"/>
    <d v="2024-11-11T00:00:00"/>
    <s v="Software Engineering Manager"/>
    <s v="Erica Lawrence"/>
    <x v="0"/>
    <x v="0"/>
    <s v="Full-Time"/>
    <s v="Zone B"/>
    <s v="Full-Time"/>
    <s v="Unknown"/>
    <m/>
    <x v="4"/>
    <s v="General - Con"/>
  </r>
  <r>
    <n v="2567"/>
    <s v="Sylvia Pric"/>
    <d v="2022-12-22T00:00:00"/>
    <d v="2023-07-26T00:00:00"/>
    <s v="IT Manager - Infra"/>
    <s v="Christy Cunningham"/>
    <x v="0"/>
    <x v="0"/>
    <s v="Full-Time"/>
    <s v="Zone B"/>
    <s v="Part-Time"/>
    <s v="Voluntary"/>
    <s v="Dream quickly relationship involve enough name."/>
    <x v="2"/>
    <s v="Field Operations"/>
  </r>
  <r>
    <n v="2568"/>
    <s v="Eden Cho"/>
    <d v="2019-03-12T00:00:00"/>
    <d v="2024-11-11T00:00:00"/>
    <s v="IT Manager - DB"/>
    <s v="Mr. David Booth"/>
    <x v="1"/>
    <x v="0"/>
    <s v="Full-Time"/>
    <s v="Zone C"/>
    <s v="Full-Time"/>
    <s v="Unknown"/>
    <m/>
    <x v="2"/>
    <s v="Aerial"/>
  </r>
  <r>
    <n v="2569"/>
    <s v="Emerson Grimes"/>
    <d v="2021-10-07T00:00:00"/>
    <d v="2021-12-31T00:00:00"/>
    <s v="IT Manager - DB"/>
    <s v="Mrs. Debra Flynn"/>
    <x v="8"/>
    <x v="0"/>
    <s v="Full-Time"/>
    <s v="Zone C"/>
    <s v="Temporary"/>
    <s v="Retirement"/>
    <s v="Anything human medical offer dinner hard by."/>
    <x v="2"/>
    <s v="General - Con"/>
  </r>
  <r>
    <n v="2570"/>
    <s v="Ayden W"/>
    <d v="2019-06-16T00:00:00"/>
    <d v="2023-05-21T00:00:00"/>
    <s v="IT Director"/>
    <s v="Tamara Adkins"/>
    <x v="6"/>
    <x v="0"/>
    <s v="Contract"/>
    <s v="Zone A"/>
    <s v="Full-Time"/>
    <s v="Voluntary"/>
    <s v="War model build important determine."/>
    <x v="2"/>
    <s v="Field Operations"/>
  </r>
  <r>
    <n v="2571"/>
    <s v="Hayley Keller"/>
    <d v="2021-03-17T00:00:00"/>
    <d v="2022-09-08T00:00:00"/>
    <s v="BI Director"/>
    <s v="Megan Hart"/>
    <x v="7"/>
    <x v="0"/>
    <s v="Part-Time"/>
    <s v="Zone A"/>
    <s v="Full-Time"/>
    <s v="Retirement"/>
    <s v="Maintain which memory born."/>
    <x v="2"/>
    <s v="Field Operations"/>
  </r>
  <r>
    <n v="2572"/>
    <s v="Alannah Riva"/>
    <d v="2022-08-07T00:00:00"/>
    <d v="2023-04-26T00:00:00"/>
    <s v="BI Developer"/>
    <s v="Stacy Lopez"/>
    <x v="9"/>
    <x v="0"/>
    <s v="Contract"/>
    <s v="Zone A"/>
    <s v="Temporary"/>
    <s v="Resignation"/>
    <s v="Lawyer suggest cultural blue yes camera daughter."/>
    <x v="2"/>
    <s v="Engineers"/>
  </r>
  <r>
    <n v="2573"/>
    <s v="Jessica Bunbur"/>
    <d v="2020-01-17T00:00:00"/>
    <d v="2023-02-28T00:00:00"/>
    <s v="Area Sales Manager"/>
    <s v="Keith Adams"/>
    <x v="6"/>
    <x v="2"/>
    <s v="Contract"/>
    <s v="Zone A"/>
    <s v="Temporary"/>
    <s v="Voluntary"/>
    <s v="Decide cut camera conference last size will."/>
    <x v="1"/>
    <s v="Field Operations"/>
  </r>
  <r>
    <n v="2574"/>
    <s v="Giovanni Leruth"/>
    <d v="2022-06-11T00:00:00"/>
    <d v="2023-02-20T00:00:00"/>
    <s v="Area Sales Manager"/>
    <s v="Travis Davenport"/>
    <x v="1"/>
    <x v="0"/>
    <s v="Full-Time"/>
    <s v="Zone C"/>
    <s v="Full-Time"/>
    <s v="Involuntary"/>
    <s v="House seven human available."/>
    <x v="1"/>
    <s v="Billable Consultants"/>
  </r>
  <r>
    <n v="2575"/>
    <s v="Ricardo Gonzal"/>
    <d v="2021-03-03T00:00:00"/>
    <d v="2023-01-30T00:00:00"/>
    <s v="Area Sales Manager"/>
    <s v="Patricia Norris"/>
    <x v="9"/>
    <x v="0"/>
    <s v="Contract"/>
    <s v="Zone C"/>
    <s v="Temporary"/>
    <s v="Retirement"/>
    <s v="Establish fear recently owner."/>
    <x v="1"/>
    <s v="Splicing"/>
  </r>
  <r>
    <n v="2576"/>
    <s v="Caitrin Strong"/>
    <d v="2020-04-16T00:00:00"/>
    <d v="2021-03-15T00:00:00"/>
    <s v="Area Sales Manager"/>
    <s v="Patrick Patterson"/>
    <x v="0"/>
    <x v="0"/>
    <s v="Contract"/>
    <s v="Zone B"/>
    <s v="Part-Time"/>
    <s v="Resignation"/>
    <s v="Doctor statement she rule order wind."/>
    <x v="1"/>
    <s v="General - Sga"/>
  </r>
  <r>
    <n v="2577"/>
    <s v="Jenna Dietri"/>
    <d v="2022-09-22T00:00:00"/>
    <d v="2023-01-28T00:00:00"/>
    <s v="Area Sales Manager"/>
    <s v="Mrs. Stephanie Forbes"/>
    <x v="9"/>
    <x v="0"/>
    <s v="Full-Time"/>
    <s v="Zone A"/>
    <s v="Temporary"/>
    <s v="Voluntary"/>
    <s v="Less air right in southern it material."/>
    <x v="1"/>
    <s v="Wireline Construction"/>
  </r>
  <r>
    <n v="2578"/>
    <s v="Michelle Carter"/>
    <d v="2023-05-30T00:00:00"/>
    <d v="2024-11-11T00:00:00"/>
    <s v="Area Sales Manager"/>
    <s v="Jon Estes"/>
    <x v="8"/>
    <x v="0"/>
    <s v="Part-Time"/>
    <s v="Zone A"/>
    <s v="Full-Time"/>
    <s v="Unknown"/>
    <m/>
    <x v="1"/>
    <s v="Shop (Fleet)"/>
  </r>
  <r>
    <n v="2579"/>
    <s v="Jackie Valent"/>
    <d v="2021-01-14T00:00:00"/>
    <d v="2024-11-11T00:00:00"/>
    <s v="Area Sales Manager"/>
    <s v="Julia Moss"/>
    <x v="8"/>
    <x v="0"/>
    <s v="Full-Time"/>
    <s v="Zone C"/>
    <s v="Full-Time"/>
    <s v="Unknown"/>
    <m/>
    <x v="1"/>
    <s v="General - Eng"/>
  </r>
  <r>
    <n v="2580"/>
    <s v="Alfred Digita"/>
    <d v="2020-04-29T00:00:00"/>
    <d v="2021-10-20T00:00:00"/>
    <s v="Area Sales Manager"/>
    <s v="Nathan Kelly"/>
    <x v="4"/>
    <x v="0"/>
    <s v="Full-Time"/>
    <s v="Zone A"/>
    <s v="Part-Time"/>
    <s v="Resignation"/>
    <s v="Key whose anyone religious mother movie."/>
    <x v="1"/>
    <s v="Finance &amp; Accounting"/>
  </r>
  <r>
    <n v="2581"/>
    <s v="Howard Mullan"/>
    <d v="2021-07-07T00:00:00"/>
    <d v="2024-11-11T00:00:00"/>
    <s v="Area Sales Manager"/>
    <s v="Nina Scott"/>
    <x v="8"/>
    <x v="0"/>
    <s v="Full-Time"/>
    <s v="Zone A"/>
    <s v="Full-Time"/>
    <s v="Unknown"/>
    <m/>
    <x v="1"/>
    <s v="Field Operations"/>
  </r>
  <r>
    <n v="2582"/>
    <s v="Whitney Gil"/>
    <d v="2020-07-28T00:00:00"/>
    <d v="2024-11-11T00:00:00"/>
    <s v="Area Sales Manager"/>
    <s v="John Hunter"/>
    <x v="8"/>
    <x v="0"/>
    <s v="Part-Time"/>
    <s v="Zone C"/>
    <s v="Temporary"/>
    <s v="Unknown"/>
    <m/>
    <x v="1"/>
    <s v="Wireline Construction"/>
  </r>
  <r>
    <n v="2583"/>
    <s v="Gerry Friedm"/>
    <d v="2020-09-16T00:00:00"/>
    <d v="2024-11-11T00:00:00"/>
    <s v="Area Sales Manager"/>
    <s v="Raymond Fields"/>
    <x v="9"/>
    <x v="0"/>
    <s v="Contract"/>
    <s v="Zone B"/>
    <s v="Temporary"/>
    <s v="Unknown"/>
    <m/>
    <x v="1"/>
    <s v="Engineers"/>
  </r>
  <r>
    <n v="2584"/>
    <s v="Noah Villan"/>
    <d v="2023-04-23T00:00:00"/>
    <d v="2024-11-11T00:00:00"/>
    <s v="Area Sales Manager"/>
    <s v="Samuel Reyes"/>
    <x v="3"/>
    <x v="0"/>
    <s v="Part-Time"/>
    <s v="Zone C"/>
    <s v="Part-Time"/>
    <s v="Unknown"/>
    <m/>
    <x v="1"/>
    <s v="Engineers"/>
  </r>
  <r>
    <n v="2585"/>
    <s v="Mike Guilia"/>
    <d v="2021-06-04T00:00:00"/>
    <d v="2024-11-11T00:00:00"/>
    <s v="Area Sales Manager"/>
    <s v="Martha Stone"/>
    <x v="9"/>
    <x v="0"/>
    <s v="Contract"/>
    <s v="Zone A"/>
    <s v="Temporary"/>
    <s v="Unknown"/>
    <m/>
    <x v="1"/>
    <s v="General - Con"/>
  </r>
  <r>
    <n v="2586"/>
    <s v="Travis Ozar"/>
    <d v="2020-04-15T00:00:00"/>
    <d v="2024-11-11T00:00:00"/>
    <s v="Area Sales Manager"/>
    <s v="Joshua Campbell"/>
    <x v="0"/>
    <x v="0"/>
    <s v="Full-Time"/>
    <s v="Zone B"/>
    <s v="Temporary"/>
    <s v="Unknown"/>
    <m/>
    <x v="1"/>
    <s v="Field Operations"/>
  </r>
  <r>
    <n v="2587"/>
    <s v="Rylee Fry"/>
    <d v="2019-09-04T00:00:00"/>
    <d v="2020-04-13T00:00:00"/>
    <s v="Area Sales Manager"/>
    <s v="Ashley Phillips"/>
    <x v="6"/>
    <x v="0"/>
    <s v="Full-Time"/>
    <s v="Zone A"/>
    <s v="Part-Time"/>
    <s v="Involuntary"/>
    <s v="Rest society tell into ahead."/>
    <x v="1"/>
    <s v="Field Operations"/>
  </r>
  <r>
    <n v="2588"/>
    <s v="Callum For"/>
    <d v="2020-08-18T00:00:00"/>
    <d v="2024-11-11T00:00:00"/>
    <s v="Area Sales Manager"/>
    <s v="Joshua Mccoy"/>
    <x v="2"/>
    <x v="0"/>
    <s v="Full-Time"/>
    <s v="Zone C"/>
    <s v="Full-Time"/>
    <s v="Unknown"/>
    <m/>
    <x v="1"/>
    <s v="Field Operations"/>
  </r>
  <r>
    <n v="2589"/>
    <s v="Jabari Fran"/>
    <d v="2020-12-05T00:00:00"/>
    <d v="2024-11-11T00:00:00"/>
    <s v="Area Sales Manager"/>
    <s v="Timothy Brown"/>
    <x v="4"/>
    <x v="0"/>
    <s v="Contract"/>
    <s v="Zone A"/>
    <s v="Temporary"/>
    <s v="Unknown"/>
    <m/>
    <x v="1"/>
    <s v="Fielders"/>
  </r>
  <r>
    <n v="2590"/>
    <s v="Stephanie Wilkin"/>
    <d v="2023-01-13T00:00:00"/>
    <d v="2023-02-12T00:00:00"/>
    <s v="Area Sales Manager"/>
    <s v="Nancy Mccarthy"/>
    <x v="0"/>
    <x v="0"/>
    <s v="Part-Time"/>
    <s v="Zone A"/>
    <s v="Full-Time"/>
    <s v="Retirement"/>
    <s v="Media move management if my."/>
    <x v="1"/>
    <s v="Engineers"/>
  </r>
  <r>
    <n v="2591"/>
    <s v="Cruz Arella"/>
    <d v="2019-09-17T00:00:00"/>
    <d v="2024-11-11T00:00:00"/>
    <s v="Area Sales Manager"/>
    <s v="Patricia Martinez"/>
    <x v="7"/>
    <x v="0"/>
    <s v="Full-Time"/>
    <s v="Zone B"/>
    <s v="Full-Time"/>
    <s v="Unknown"/>
    <m/>
    <x v="1"/>
    <s v="General - Con"/>
  </r>
  <r>
    <n v="2592"/>
    <s v="Rubi Shield"/>
    <d v="2020-10-15T00:00:00"/>
    <d v="2024-11-11T00:00:00"/>
    <s v="Area Sales Manager"/>
    <s v="Martin Shelton"/>
    <x v="1"/>
    <x v="0"/>
    <s v="Contract"/>
    <s v="Zone B"/>
    <s v="Part-Time"/>
    <s v="Unknown"/>
    <m/>
    <x v="1"/>
    <s v="Field Operations"/>
  </r>
  <r>
    <n v="2593"/>
    <s v="Sage Booker"/>
    <d v="2018-12-01T00:00:00"/>
    <d v="2021-06-23T00:00:00"/>
    <s v="Area Sales Manager"/>
    <s v="Kimberly Lee"/>
    <x v="8"/>
    <x v="0"/>
    <s v="Contract"/>
    <s v="Zone A"/>
    <s v="Temporary"/>
    <s v="Voluntary"/>
    <s v="Weight join evidence oil father."/>
    <x v="1"/>
    <s v="General - Con"/>
  </r>
  <r>
    <n v="2594"/>
    <s v="Aileen Wright"/>
    <d v="2023-07-24T00:00:00"/>
    <d v="2024-11-11T00:00:00"/>
    <s v="Area Sales Manager"/>
    <s v="Nathan Silva"/>
    <x v="3"/>
    <x v="0"/>
    <s v="Part-Time"/>
    <s v="Zone C"/>
    <s v="Temporary"/>
    <s v="Unknown"/>
    <m/>
    <x v="1"/>
    <s v="Fielders"/>
  </r>
  <r>
    <n v="2595"/>
    <s v="Karly H"/>
    <d v="2019-10-08T00:00:00"/>
    <d v="2024-11-11T00:00:00"/>
    <s v="Area Sales Manager"/>
    <s v="Julie Young"/>
    <x v="9"/>
    <x v="0"/>
    <s v="Part-Time"/>
    <s v="Zone A"/>
    <s v="Full-Time"/>
    <s v="Unknown"/>
    <m/>
    <x v="1"/>
    <s v="Aerial"/>
  </r>
  <r>
    <n v="2596"/>
    <s v="Thaddeus Lut"/>
    <d v="2021-10-16T00:00:00"/>
    <d v="2022-05-04T00:00:00"/>
    <s v="Area Sales Manager"/>
    <s v="Katelyn Kramer"/>
    <x v="5"/>
    <x v="0"/>
    <s v="Contract"/>
    <s v="Zone A"/>
    <s v="Full-Time"/>
    <s v="Voluntary"/>
    <s v="Also protect scientist. Fear result major the."/>
    <x v="1"/>
    <s v="Corp Operations"/>
  </r>
  <r>
    <n v="2597"/>
    <s v="Layla Kan"/>
    <d v="2020-04-03T00:00:00"/>
    <d v="2024-11-11T00:00:00"/>
    <s v="Area Sales Manager"/>
    <s v="Mrs. Deanna Cooper"/>
    <x v="6"/>
    <x v="0"/>
    <s v="Contract"/>
    <s v="Zone A"/>
    <s v="Full-Time"/>
    <s v="Unknown"/>
    <m/>
    <x v="1"/>
    <s v="Field Operations"/>
  </r>
  <r>
    <n v="2598"/>
    <s v="Yesenia Payn"/>
    <d v="2020-01-08T00:00:00"/>
    <d v="2024-11-11T00:00:00"/>
    <s v="Area Sales Manager"/>
    <s v="Brian Scott"/>
    <x v="2"/>
    <x v="0"/>
    <s v="Part-Time"/>
    <s v="Zone A"/>
    <s v="Temporary"/>
    <s v="Unknown"/>
    <m/>
    <x v="1"/>
    <s v="General - Con"/>
  </r>
  <r>
    <n v="2599"/>
    <s v="Jase Waters"/>
    <d v="2022-03-27T00:00:00"/>
    <d v="2023-06-14T00:00:00"/>
    <s v="Administrative Assistant"/>
    <s v="Michaela Jones"/>
    <x v="4"/>
    <x v="0"/>
    <s v="Contract"/>
    <s v="Zone A"/>
    <s v="Temporary"/>
    <s v="Voluntary"/>
    <s v="Very research level send picture pressure our."/>
    <x v="1"/>
    <s v="Yard (Material Handling)"/>
  </r>
  <r>
    <n v="2600"/>
    <s v="Thomas Sloa"/>
    <d v="2018-09-18T00:00:00"/>
    <d v="2024-11-11T00:00:00"/>
    <s v="Administrative Assistant"/>
    <s v="Kelsey Dunn"/>
    <x v="0"/>
    <x v="0"/>
    <s v="Full-Time"/>
    <s v="Zone C"/>
    <s v="Temporary"/>
    <s v="Unknown"/>
    <m/>
    <x v="1"/>
    <s v="Aerial"/>
  </r>
  <r>
    <n v="2601"/>
    <s v="Anya Baldwi"/>
    <d v="2019-11-29T00:00:00"/>
    <d v="2020-04-21T00:00:00"/>
    <s v="Administrative Assistant"/>
    <s v="Lonnie Sanders"/>
    <x v="7"/>
    <x v="0"/>
    <s v="Full-Time"/>
    <s v="Zone C"/>
    <s v="Part-Time"/>
    <s v="Involuntary"/>
    <s v="Glass effort however relate partner lay what."/>
    <x v="1"/>
    <s v="General - Con"/>
  </r>
  <r>
    <n v="2602"/>
    <s v="Jacquelyn Austin"/>
    <d v="2019-04-16T00:00:00"/>
    <d v="2022-08-05T00:00:00"/>
    <s v="Accountant I"/>
    <s v="Ariana Brady"/>
    <x v="1"/>
    <x v="0"/>
    <s v="Full-Time"/>
    <s v="Zone C"/>
    <s v="Full-Time"/>
    <s v="Involuntary"/>
    <s v="Rather middle organization officer."/>
    <x v="5"/>
    <s v="Wireline Construction"/>
  </r>
  <r>
    <n v="2603"/>
    <s v="Kaitlynn Aguirr"/>
    <d v="2019-03-05T00:00:00"/>
    <d v="2019-10-12T00:00:00"/>
    <s v="Area Sales Manager"/>
    <s v="Jessica Rose"/>
    <x v="6"/>
    <x v="0"/>
    <s v="Part-Time"/>
    <s v="Zone A"/>
    <s v="Full-Time"/>
    <s v="Involuntary"/>
    <s v="Front tend couple a budget strategy."/>
    <x v="1"/>
    <s v="Splicing"/>
  </r>
  <r>
    <n v="2604"/>
    <s v="Saniyah Cant"/>
    <d v="2018-12-20T00:00:00"/>
    <d v="2020-05-29T00:00:00"/>
    <s v="Area Sales Manager"/>
    <s v="Barbara Neal"/>
    <x v="2"/>
    <x v="0"/>
    <s v="Contract"/>
    <s v="Zone C"/>
    <s v="Full-Time"/>
    <s v="Voluntary"/>
    <s v="Compare factor only together."/>
    <x v="1"/>
    <s v="Aerial"/>
  </r>
  <r>
    <n v="2605"/>
    <s v="Jakayla Dickso"/>
    <d v="2021-03-08T00:00:00"/>
    <d v="2023-05-29T00:00:00"/>
    <s v="Area Sales Manager"/>
    <s v="Julie Mcclain"/>
    <x v="4"/>
    <x v="0"/>
    <s v="Full-Time"/>
    <s v="Zone C"/>
    <s v="Part-Time"/>
    <s v="Retirement"/>
    <s v="Situation affect medical friend audience fight."/>
    <x v="1"/>
    <s v="Wireline Construction"/>
  </r>
  <r>
    <n v="2606"/>
    <s v="Aspen Freema"/>
    <d v="2020-10-23T00:00:00"/>
    <d v="2024-11-11T00:00:00"/>
    <s v="Area Sales Manager"/>
    <s v="Mary Mitchell"/>
    <x v="0"/>
    <x v="0"/>
    <s v="Full-Time"/>
    <s v="Zone C"/>
    <s v="Part-Time"/>
    <s v="Unknown"/>
    <m/>
    <x v="1"/>
    <s v="Project Management - Con"/>
  </r>
  <r>
    <n v="2607"/>
    <s v="Lamont Summer"/>
    <d v="2019-03-29T00:00:00"/>
    <d v="2024-11-11T00:00:00"/>
    <s v="Area Sales Manager"/>
    <s v="Jason Reeves"/>
    <x v="7"/>
    <x v="0"/>
    <s v="Contract"/>
    <s v="Zone B"/>
    <s v="Part-Time"/>
    <s v="Unknown"/>
    <m/>
    <x v="1"/>
    <s v="Fielders"/>
  </r>
  <r>
    <n v="2608"/>
    <s v="Lewis Hobb"/>
    <d v="2020-10-25T00:00:00"/>
    <d v="2024-11-11T00:00:00"/>
    <s v="Area Sales Manager"/>
    <s v="Cynthia Hurley"/>
    <x v="1"/>
    <x v="0"/>
    <s v="Contract"/>
    <s v="Zone A"/>
    <s v="Full-Time"/>
    <s v="Unknown"/>
    <m/>
    <x v="1"/>
    <s v="Field Operations"/>
  </r>
  <r>
    <n v="2609"/>
    <s v="Harrison Camach"/>
    <d v="2019-12-06T00:00:00"/>
    <d v="2021-07-18T00:00:00"/>
    <s v="Area Sales Manager"/>
    <s v="Robert Thompson"/>
    <x v="8"/>
    <x v="0"/>
    <s v="Part-Time"/>
    <s v="Zone B"/>
    <s v="Temporary"/>
    <s v="Retirement"/>
    <s v="Upon budget class college now this trade."/>
    <x v="1"/>
    <s v="General - Sga"/>
  </r>
  <r>
    <n v="2610"/>
    <s v="Ronald Marque"/>
    <d v="2022-09-23T00:00:00"/>
    <d v="2023-01-25T00:00:00"/>
    <s v="Area Sales Manager"/>
    <s v="Kelly James"/>
    <x v="3"/>
    <x v="0"/>
    <s v="Full-Time"/>
    <s v="Zone B"/>
    <s v="Full-Time"/>
    <s v="Retirement"/>
    <s v="Join difference order size occur entire sell."/>
    <x v="1"/>
    <s v="General - Con"/>
  </r>
  <r>
    <n v="2611"/>
    <s v="Arabella Hunter"/>
    <d v="2019-12-26T00:00:00"/>
    <d v="2022-06-04T00:00:00"/>
    <s v="Area Sales Manager"/>
    <s v="Juan Henson"/>
    <x v="9"/>
    <x v="0"/>
    <s v="Part-Time"/>
    <s v="Zone A"/>
    <s v="Temporary"/>
    <s v="Voluntary"/>
    <s v="Ground bad official number stuff stop leader."/>
    <x v="1"/>
    <s v="Wireline Construction"/>
  </r>
  <r>
    <n v="2612"/>
    <s v="Amiya Richar"/>
    <d v="2018-08-27T00:00:00"/>
    <d v="2019-12-19T00:00:00"/>
    <s v="Area Sales Manager"/>
    <s v="Jacob Nelson"/>
    <x v="5"/>
    <x v="0"/>
    <s v="Part-Time"/>
    <s v="Zone B"/>
    <s v="Part-Time"/>
    <s v="Retirement"/>
    <s v="Site cut debate own born six."/>
    <x v="1"/>
    <s v="Field Operations"/>
  </r>
  <r>
    <n v="2613"/>
    <s v="Raquel Sos"/>
    <d v="2022-12-12T00:00:00"/>
    <d v="2023-03-07T00:00:00"/>
    <s v="Area Sales Manager"/>
    <s v="Lisa Green"/>
    <x v="6"/>
    <x v="0"/>
    <s v="Part-Time"/>
    <s v="Zone B"/>
    <s v="Full-Time"/>
    <s v="Resignation"/>
    <s v="Something service already fish create firm job."/>
    <x v="1"/>
    <s v="Project Management - Eng"/>
  </r>
  <r>
    <n v="2614"/>
    <s v="Andy Stewar"/>
    <d v="2021-05-13T00:00:00"/>
    <d v="2024-11-11T00:00:00"/>
    <s v="Area Sales Manager"/>
    <s v="Jose Copeland"/>
    <x v="2"/>
    <x v="0"/>
    <s v="Part-Time"/>
    <s v="Zone A"/>
    <s v="Full-Time"/>
    <s v="Unknown"/>
    <m/>
    <x v="1"/>
    <s v="Field Operations"/>
  </r>
  <r>
    <n v="2615"/>
    <s v="Patrick Padill"/>
    <d v="2021-03-31T00:00:00"/>
    <d v="2024-11-11T00:00:00"/>
    <s v="Administrative Assistant"/>
    <s v="Richard Price"/>
    <x v="4"/>
    <x v="0"/>
    <s v="Contract"/>
    <s v="Zone B"/>
    <s v="Part-Time"/>
    <s v="Unknown"/>
    <m/>
    <x v="1"/>
    <s v="Finance &amp; Accounting"/>
  </r>
  <r>
    <n v="2616"/>
    <s v="Destiney Navarr"/>
    <d v="2019-08-14T00:00:00"/>
    <d v="2022-09-04T00:00:00"/>
    <s v="Administrative Assistant"/>
    <s v="Gary Ortiz"/>
    <x v="0"/>
    <x v="0"/>
    <s v="Full-Time"/>
    <s v="Zone A"/>
    <s v="Part-Time"/>
    <s v="Involuntary"/>
    <s v="Still box ten network apply."/>
    <x v="1"/>
    <s v="Engineers"/>
  </r>
  <r>
    <n v="2617"/>
    <s v="Yadira Barron"/>
    <d v="2020-08-02T00:00:00"/>
    <d v="2022-12-30T00:00:00"/>
    <s v="Administrative Assistant"/>
    <s v="Tanya Wilson"/>
    <x v="7"/>
    <x v="0"/>
    <s v="Full-Time"/>
    <s v="Zone C"/>
    <s v="Full-Time"/>
    <s v="Retirement"/>
    <s v="Piece manage well onto."/>
    <x v="1"/>
    <s v="Catv"/>
  </r>
  <r>
    <n v="2618"/>
    <s v="Anika Bender"/>
    <d v="2019-06-04T00:00:00"/>
    <d v="2024-11-11T00:00:00"/>
    <s v="Accountant I"/>
    <s v="Linda Lewis"/>
    <x v="1"/>
    <x v="0"/>
    <s v="Part-Time"/>
    <s v="Zone A"/>
    <s v="Full-Time"/>
    <s v="Unknown"/>
    <m/>
    <x v="5"/>
    <s v="Wireline Construction"/>
  </r>
  <r>
    <n v="2619"/>
    <s v="Carlo Gile"/>
    <d v="2020-06-17T00:00:00"/>
    <d v="2022-02-08T00:00:00"/>
    <s v="Area Sales Manager"/>
    <s v="Alexandria Brown"/>
    <x v="5"/>
    <x v="0"/>
    <s v="Contract"/>
    <s v="Zone A"/>
    <s v="Temporary"/>
    <s v="Involuntary"/>
    <s v="Use stay among place dinner."/>
    <x v="1"/>
    <s v="Field Operations"/>
  </r>
  <r>
    <n v="2620"/>
    <s v="Kaylin Dillon"/>
    <d v="2021-03-04T00:00:00"/>
    <d v="2024-11-11T00:00:00"/>
    <s v="Area Sales Manager"/>
    <s v="Sarah Bates"/>
    <x v="6"/>
    <x v="0"/>
    <s v="Full-Time"/>
    <s v="Zone B"/>
    <s v="Full-Time"/>
    <s v="Unknown"/>
    <m/>
    <x v="1"/>
    <s v="General - Con"/>
  </r>
  <r>
    <n v="2621"/>
    <s v="Laura Bulloc"/>
    <d v="2018-09-14T00:00:00"/>
    <d v="2024-11-11T00:00:00"/>
    <s v="Area Sales Manager"/>
    <s v="Mr. Benjamin Lucas"/>
    <x v="2"/>
    <x v="0"/>
    <s v="Part-Time"/>
    <s v="Zone B"/>
    <s v="Temporary"/>
    <s v="Unknown"/>
    <m/>
    <x v="1"/>
    <s v="Technology / It"/>
  </r>
  <r>
    <n v="2622"/>
    <s v="Mary Moor"/>
    <d v="2020-07-20T00:00:00"/>
    <d v="2024-11-11T00:00:00"/>
    <s v="Area Sales Manager"/>
    <s v="Sheila Taylor"/>
    <x v="4"/>
    <x v="0"/>
    <s v="Contract"/>
    <s v="Zone B"/>
    <s v="Full-Time"/>
    <s v="Unknown"/>
    <m/>
    <x v="1"/>
    <s v="Executive"/>
  </r>
  <r>
    <n v="2623"/>
    <s v="Harper Clar"/>
    <d v="2020-05-21T00:00:00"/>
    <d v="2021-06-13T00:00:00"/>
    <s v="Area Sales Manager"/>
    <s v="Benjamin Cooper"/>
    <x v="0"/>
    <x v="0"/>
    <s v="Contract"/>
    <s v="Zone C"/>
    <s v="Full-Time"/>
    <s v="Involuntary"/>
    <s v="Game success stock hold sometimes will approach."/>
    <x v="1"/>
    <s v="Field Operations"/>
  </r>
  <r>
    <n v="2624"/>
    <s v="Charles Howard"/>
    <d v="2023-06-11T00:00:00"/>
    <d v="2023-07-28T00:00:00"/>
    <s v="Area Sales Manager"/>
    <s v="Janet Andrews"/>
    <x v="7"/>
    <x v="0"/>
    <s v="Part-Time"/>
    <s v="Zone C"/>
    <s v="Temporary"/>
    <s v="Retirement"/>
    <s v="Simple them do consider grow."/>
    <x v="1"/>
    <s v="Wireline Construction"/>
  </r>
  <r>
    <n v="2625"/>
    <s v="Jaron Roja"/>
    <d v="2022-11-27T00:00:00"/>
    <d v="2023-05-19T00:00:00"/>
    <s v="Area Sales Manager"/>
    <s v="William Ellis"/>
    <x v="1"/>
    <x v="0"/>
    <s v="Full-Time"/>
    <s v="Zone B"/>
    <s v="Full-Time"/>
    <s v="Retirement"/>
    <s v="Situation anything economy time relationship."/>
    <x v="1"/>
    <s v="Splicing"/>
  </r>
  <r>
    <n v="2626"/>
    <s v="Jordyn Mcguir"/>
    <d v="2020-03-02T00:00:00"/>
    <d v="2022-05-27T00:00:00"/>
    <s v="Area Sales Manager"/>
    <s v="Kenneth Perry"/>
    <x v="8"/>
    <x v="0"/>
    <s v="Full-Time"/>
    <s v="Zone C"/>
    <s v="Temporary"/>
    <s v="Resignation"/>
    <s v="Never whatever loss economic off without cause."/>
    <x v="1"/>
    <s v="Project Management - Con"/>
  </r>
  <r>
    <n v="2627"/>
    <s v="Valentino Myer"/>
    <d v="2023-01-29T00:00:00"/>
    <d v="2023-05-24T00:00:00"/>
    <s v="Area Sales Manager"/>
    <s v="Michael Taylor"/>
    <x v="3"/>
    <x v="0"/>
    <s v="Full-Time"/>
    <s v="Zone C"/>
    <s v="Part-Time"/>
    <s v="Retirement"/>
    <s v="Key as eye past. Three would affect about."/>
    <x v="1"/>
    <s v="Wireline Construction"/>
  </r>
  <r>
    <n v="2628"/>
    <s v="Charles Colema"/>
    <d v="2021-12-07T00:00:00"/>
    <d v="2024-11-11T00:00:00"/>
    <s v="Area Sales Manager"/>
    <s v="Thomas Roberts"/>
    <x v="4"/>
    <x v="0"/>
    <s v="Part-Time"/>
    <s v="Zone A"/>
    <s v="Temporary"/>
    <s v="Unknown"/>
    <m/>
    <x v="1"/>
    <s v="Sales &amp; Marketing"/>
  </r>
  <r>
    <n v="2629"/>
    <s v="Kamden Cummin"/>
    <d v="2023-03-19T00:00:00"/>
    <d v="2023-07-11T00:00:00"/>
    <s v="Area Sales Manager"/>
    <s v="Stephen Green"/>
    <x v="0"/>
    <x v="0"/>
    <s v="Contract"/>
    <s v="Zone B"/>
    <s v="Temporary"/>
    <s v="Retirement"/>
    <s v="Hot key speak song thus her member."/>
    <x v="1"/>
    <s v="Underground"/>
  </r>
  <r>
    <n v="2630"/>
    <s v="Kiley Wagner"/>
    <d v="2022-06-10T00:00:00"/>
    <d v="2023-02-14T00:00:00"/>
    <s v="Area Sales Manager"/>
    <s v="Andrea Dean"/>
    <x v="1"/>
    <x v="0"/>
    <s v="Part-Time"/>
    <s v="Zone B"/>
    <s v="Full-Time"/>
    <s v="Involuntary"/>
    <s v="Force way bank trade."/>
    <x v="1"/>
    <s v="Field Operations"/>
  </r>
  <r>
    <n v="2631"/>
    <s v="Darien Youn"/>
    <d v="2021-03-03T00:00:00"/>
    <d v="2024-11-11T00:00:00"/>
    <s v="Area Sales Manager"/>
    <s v="Maria Hale"/>
    <x v="8"/>
    <x v="0"/>
    <s v="Full-Time"/>
    <s v="Zone C"/>
    <s v="Full-Time"/>
    <s v="Unknown"/>
    <m/>
    <x v="1"/>
    <s v="Catv"/>
  </r>
  <r>
    <n v="2632"/>
    <s v="Madeline Suarez"/>
    <d v="2022-03-06T00:00:00"/>
    <d v="2024-11-11T00:00:00"/>
    <s v="Administrative Assistant"/>
    <s v="Joshua Carpenter"/>
    <x v="6"/>
    <x v="0"/>
    <s v="Contract"/>
    <s v="Zone C"/>
    <s v="Part-Time"/>
    <s v="Unknown"/>
    <m/>
    <x v="1"/>
    <s v="Field Operations"/>
  </r>
  <r>
    <n v="2633"/>
    <s v="Zain Nola"/>
    <d v="2022-08-08T00:00:00"/>
    <d v="2024-11-11T00:00:00"/>
    <s v="Administrative Assistant"/>
    <s v="Steven Hall"/>
    <x v="2"/>
    <x v="0"/>
    <s v="Part-Time"/>
    <s v="Zone C"/>
    <s v="Full-Time"/>
    <s v="Unknown"/>
    <m/>
    <x v="1"/>
    <s v="Project Management - Con"/>
  </r>
  <r>
    <n v="2634"/>
    <s v="Hezekiah Mcge"/>
    <d v="2023-03-12T00:00:00"/>
    <d v="2024-11-11T00:00:00"/>
    <s v="Administrative Assistant"/>
    <s v="David Clark"/>
    <x v="9"/>
    <x v="0"/>
    <s v="Part-Time"/>
    <s v="Zone B"/>
    <s v="Temporary"/>
    <s v="Unknown"/>
    <m/>
    <x v="1"/>
    <s v="Field Operations"/>
  </r>
  <r>
    <n v="2635"/>
    <s v="Maxim Philli"/>
    <d v="2019-05-01T00:00:00"/>
    <d v="2023-02-16T00:00:00"/>
    <s v="Accountant I"/>
    <s v="Lauren Shepard"/>
    <x v="7"/>
    <x v="0"/>
    <s v="Full-Time"/>
    <s v="Zone B"/>
    <s v="Temporary"/>
    <s v="Voluntary"/>
    <s v="Audience board south. Per state model beat."/>
    <x v="5"/>
    <s v="General - Con"/>
  </r>
  <r>
    <n v="2636"/>
    <s v="Gwendolyn Hoga"/>
    <d v="2018-09-13T00:00:00"/>
    <d v="2020-11-04T00:00:00"/>
    <s v="Area Sales Manager"/>
    <s v="Jason Hayes"/>
    <x v="9"/>
    <x v="0"/>
    <s v="Full-Time"/>
    <s v="Zone B"/>
    <s v="Temporary"/>
    <s v="Resignation"/>
    <s v="Almost across fly recent go."/>
    <x v="1"/>
    <s v="General - Eng"/>
  </r>
  <r>
    <n v="2637"/>
    <s v="Kaia Hernan"/>
    <d v="2022-11-16T00:00:00"/>
    <d v="2024-11-11T00:00:00"/>
    <s v="Area Sales Manager"/>
    <s v="Troy Bennett"/>
    <x v="5"/>
    <x v="0"/>
    <s v="Contract"/>
    <s v="Zone A"/>
    <s v="Temporary"/>
    <s v="Unknown"/>
    <m/>
    <x v="1"/>
    <s v="Project Management - Con"/>
  </r>
  <r>
    <n v="2638"/>
    <s v="Mathias Tra"/>
    <d v="2021-11-20T00:00:00"/>
    <d v="2023-03-17T00:00:00"/>
    <s v="Area Sales Manager"/>
    <s v="Michelle Guzman"/>
    <x v="6"/>
    <x v="0"/>
    <s v="Contract"/>
    <s v="Zone B"/>
    <s v="Full-Time"/>
    <s v="Voluntary"/>
    <s v="Matter fight attention this strategy."/>
    <x v="1"/>
    <s v="Catv"/>
  </r>
  <r>
    <n v="2639"/>
    <s v="Simeon Ro"/>
    <d v="2020-09-29T00:00:00"/>
    <d v="2024-11-11T00:00:00"/>
    <s v="Area Sales Manager"/>
    <s v="Sandra Young"/>
    <x v="2"/>
    <x v="0"/>
    <s v="Part-Time"/>
    <s v="Zone C"/>
    <s v="Temporary"/>
    <s v="Unknown"/>
    <m/>
    <x v="1"/>
    <s v="Project Management - Con"/>
  </r>
  <r>
    <n v="2640"/>
    <s v="Magdalena Whiteh"/>
    <d v="2021-08-28T00:00:00"/>
    <d v="2022-09-06T00:00:00"/>
    <s v="Area Sales Manager"/>
    <s v="Jacob Perez"/>
    <x v="4"/>
    <x v="0"/>
    <s v="Contract"/>
    <s v="Zone B"/>
    <s v="Full-Time"/>
    <s v="Voluntary"/>
    <s v="Company set policy drop become single."/>
    <x v="1"/>
    <s v="Wireline Construction"/>
  </r>
  <r>
    <n v="2641"/>
    <s v="Gwendolyn Mccall"/>
    <d v="2021-04-28T00:00:00"/>
    <d v="2022-03-22T00:00:00"/>
    <s v="Area Sales Manager"/>
    <s v="Lisa Dyer"/>
    <x v="0"/>
    <x v="0"/>
    <s v="Full-Time"/>
    <s v="Zone A"/>
    <s v="Full-Time"/>
    <s v="Voluntary"/>
    <s v="Politics suggest company trade treat region."/>
    <x v="1"/>
    <s v="Aerial"/>
  </r>
  <r>
    <n v="2642"/>
    <s v="Demarion Harrin"/>
    <d v="2022-06-15T00:00:00"/>
    <d v="2023-05-05T00:00:00"/>
    <s v="Area Sales Manager"/>
    <s v="Rebecca Taylor DVM"/>
    <x v="7"/>
    <x v="0"/>
    <s v="Full-Time"/>
    <s v="Zone C"/>
    <s v="Full-Time"/>
    <s v="Voluntary"/>
    <s v="Significant color always require evening."/>
    <x v="1"/>
    <s v="Field Operations"/>
  </r>
  <r>
    <n v="2643"/>
    <s v="Katelyn Brow"/>
    <d v="2022-04-15T00:00:00"/>
    <d v="2022-10-10T00:00:00"/>
    <s v="Area Sales Manager"/>
    <s v="Deborah Stephens"/>
    <x v="1"/>
    <x v="0"/>
    <s v="Full-Time"/>
    <s v="Zone A"/>
    <s v="Temporary"/>
    <s v="Voluntary"/>
    <s v="Likely debate ever college strategy way can."/>
    <x v="1"/>
    <s v="Wireline Construction"/>
  </r>
  <r>
    <n v="2644"/>
    <s v="Miranda Keit"/>
    <d v="2020-07-19T00:00:00"/>
    <d v="2021-04-10T00:00:00"/>
    <s v="Area Sales Manager"/>
    <s v="Patrick Lopez"/>
    <x v="8"/>
    <x v="0"/>
    <s v="Full-Time"/>
    <s v="Zone C"/>
    <s v="Part-Time"/>
    <s v="Involuntary"/>
    <s v="Within rise suggest war check happy whom."/>
    <x v="1"/>
    <s v="Aerial"/>
  </r>
  <r>
    <n v="2645"/>
    <s v="Breanna Ker"/>
    <d v="2020-07-02T00:00:00"/>
    <d v="2024-11-11T00:00:00"/>
    <s v="Area Sales Manager"/>
    <s v="Nicholas Martinez"/>
    <x v="3"/>
    <x v="0"/>
    <s v="Contract"/>
    <s v="Zone C"/>
    <s v="Temporary"/>
    <s v="Unknown"/>
    <m/>
    <x v="1"/>
    <s v="Wireline Construction"/>
  </r>
  <r>
    <n v="2646"/>
    <s v="Saniya H"/>
    <d v="2019-08-04T00:00:00"/>
    <d v="2024-11-11T00:00:00"/>
    <s v="Area Sales Manager"/>
    <s v="Cathy Whitehead"/>
    <x v="9"/>
    <x v="0"/>
    <s v="Contract"/>
    <s v="Zone A"/>
    <s v="Part-Time"/>
    <s v="Unknown"/>
    <m/>
    <x v="1"/>
    <s v="Project Management - Con"/>
  </r>
  <r>
    <n v="2647"/>
    <s v="Rylan Ke"/>
    <d v="2019-01-09T00:00:00"/>
    <d v="2024-11-11T00:00:00"/>
    <s v="Area Sales Manager"/>
    <s v="Lisa Johnson"/>
    <x v="5"/>
    <x v="0"/>
    <s v="Contract"/>
    <s v="Zone A"/>
    <s v="Temporary"/>
    <s v="Unknown"/>
    <m/>
    <x v="1"/>
    <s v="Project Management - Con"/>
  </r>
  <r>
    <n v="2648"/>
    <s v="Nathaly Steven"/>
    <d v="2022-10-01T00:00:00"/>
    <d v="2024-11-11T00:00:00"/>
    <s v="Area Sales Manager"/>
    <s v="William Fernandez"/>
    <x v="6"/>
    <x v="0"/>
    <s v="Part-Time"/>
    <s v="Zone A"/>
    <s v="Part-Time"/>
    <s v="Unknown"/>
    <m/>
    <x v="1"/>
    <s v="Fielders"/>
  </r>
  <r>
    <n v="2649"/>
    <s v="Maximus Delgad"/>
    <d v="2020-09-28T00:00:00"/>
    <d v="2023-06-02T00:00:00"/>
    <s v="Area Sales Manager"/>
    <s v="Leslie Scott"/>
    <x v="2"/>
    <x v="0"/>
    <s v="Part-Time"/>
    <s v="Zone A"/>
    <s v="Full-Time"/>
    <s v="Retirement"/>
    <s v="Appear reality artist there understand."/>
    <x v="1"/>
    <s v="Project Management - Con"/>
  </r>
  <r>
    <n v="2650"/>
    <s v="Karley Lon"/>
    <d v="2018-11-15T00:00:00"/>
    <d v="2024-11-11T00:00:00"/>
    <s v="Administrative Assistant"/>
    <s v="Vanessa Donaldson DVM"/>
    <x v="4"/>
    <x v="0"/>
    <s v="Part-Time"/>
    <s v="Zone B"/>
    <s v="Full-Time"/>
    <s v="Unknown"/>
    <m/>
    <x v="1"/>
    <s v="Project Management - Con"/>
  </r>
  <r>
    <n v="2651"/>
    <s v="Demarcus Frazie"/>
    <d v="2020-11-24T00:00:00"/>
    <d v="2024-11-11T00:00:00"/>
    <s v="Administrative Assistant"/>
    <s v="Steven Saunders"/>
    <x v="0"/>
    <x v="0"/>
    <s v="Contract"/>
    <s v="Zone C"/>
    <s v="Full-Time"/>
    <s v="Unknown"/>
    <m/>
    <x v="1"/>
    <s v="Project Management - Con"/>
  </r>
  <r>
    <n v="2652"/>
    <s v="Fernando Richar"/>
    <d v="2023-07-09T00:00:00"/>
    <d v="2023-07-14T00:00:00"/>
    <s v="Administrative Assistant"/>
    <s v="Virginia Smith"/>
    <x v="7"/>
    <x v="0"/>
    <s v="Contract"/>
    <s v="Zone C"/>
    <s v="Temporary"/>
    <s v="Voluntary"/>
    <s v="Continue personal federal another."/>
    <x v="1"/>
    <s v="General - Sga"/>
  </r>
  <r>
    <n v="2653"/>
    <s v="Keon Gonzal"/>
    <d v="2023-04-20T00:00:00"/>
    <d v="2023-05-08T00:00:00"/>
    <s v="Area Sales Manager"/>
    <s v="Brett Vargas"/>
    <x v="9"/>
    <x v="0"/>
    <s v="Full-Time"/>
    <s v="Zone C"/>
    <s v="Part-Time"/>
    <s v="Retirement"/>
    <s v="Garden player quickly body science."/>
    <x v="1"/>
    <s v="Wireline Construction"/>
  </r>
  <r>
    <n v="2654"/>
    <s v="Lauryn Anthon"/>
    <d v="2019-08-22T00:00:00"/>
    <d v="2020-01-07T00:00:00"/>
    <s v="Area Sales Manager"/>
    <s v="Mark Hernandez"/>
    <x v="5"/>
    <x v="0"/>
    <s v="Full-Time"/>
    <s v="Zone C"/>
    <s v="Temporary"/>
    <s v="Resignation"/>
    <s v="Stay herself cultural pass large."/>
    <x v="1"/>
    <s v="General - Con"/>
  </r>
  <r>
    <n v="2655"/>
    <s v="Amanda Alliso"/>
    <d v="2022-08-02T00:00:00"/>
    <d v="2023-04-07T00:00:00"/>
    <s v="Area Sales Manager"/>
    <s v="John Wright"/>
    <x v="6"/>
    <x v="0"/>
    <s v="Contract"/>
    <s v="Zone A"/>
    <s v="Part-Time"/>
    <s v="Voluntary"/>
    <s v="Mother fine late simply close material yeah."/>
    <x v="1"/>
    <s v="General - Con"/>
  </r>
  <r>
    <n v="2656"/>
    <s v="Urijah Housto"/>
    <d v="2018-10-31T00:00:00"/>
    <d v="2020-01-23T00:00:00"/>
    <s v="Area Sales Manager"/>
    <s v="Tony Moore"/>
    <x v="2"/>
    <x v="0"/>
    <s v="Part-Time"/>
    <s v="Zone B"/>
    <s v="Part-Time"/>
    <s v="Voluntary"/>
    <s v="Detail see down common great on especially."/>
    <x v="1"/>
    <s v="Aerial"/>
  </r>
  <r>
    <n v="2657"/>
    <s v="Trace Brandt"/>
    <d v="2021-11-23T00:00:00"/>
    <d v="2022-07-20T00:00:00"/>
    <s v="Area Sales Manager"/>
    <s v="Jeffrey Hodge"/>
    <x v="4"/>
    <x v="0"/>
    <s v="Contract"/>
    <s v="Zone B"/>
    <s v="Temporary"/>
    <s v="Voluntary"/>
    <s v="Decision decade approach."/>
    <x v="1"/>
    <s v="Isp"/>
  </r>
  <r>
    <n v="2658"/>
    <s v="Yuliana Levine"/>
    <d v="2023-07-01T00:00:00"/>
    <d v="2023-07-21T00:00:00"/>
    <s v="Area Sales Manager"/>
    <s v="Emily Simmons"/>
    <x v="0"/>
    <x v="0"/>
    <s v="Full-Time"/>
    <s v="Zone A"/>
    <s v="Temporary"/>
    <s v="Involuntary"/>
    <s v="Heart certainly computer beat where pull."/>
    <x v="1"/>
    <s v="Engineers"/>
  </r>
  <r>
    <n v="2659"/>
    <s v="Bailey Hay"/>
    <d v="2022-07-18T00:00:00"/>
    <d v="2024-11-11T00:00:00"/>
    <s v="Area Sales Manager"/>
    <s v="Jessica Gomez"/>
    <x v="7"/>
    <x v="0"/>
    <s v="Part-Time"/>
    <s v="Zone B"/>
    <s v="Temporary"/>
    <s v="Unknown"/>
    <m/>
    <x v="1"/>
    <s v="General - Con"/>
  </r>
  <r>
    <n v="2660"/>
    <s v="Sanaa Valenz"/>
    <d v="2019-08-09T00:00:00"/>
    <d v="2024-11-11T00:00:00"/>
    <s v="Area Sales Manager"/>
    <s v="Cheryl Moody"/>
    <x v="1"/>
    <x v="0"/>
    <s v="Part-Time"/>
    <s v="Zone C"/>
    <s v="Part-Time"/>
    <s v="Unknown"/>
    <m/>
    <x v="1"/>
    <s v="Shop (Fleet)"/>
  </r>
  <r>
    <n v="2661"/>
    <s v="Avah Haye"/>
    <d v="2021-07-06T00:00:00"/>
    <d v="2024-11-11T00:00:00"/>
    <s v="Area Sales Manager"/>
    <s v="Patrick Coleman"/>
    <x v="8"/>
    <x v="0"/>
    <s v="Part-Time"/>
    <s v="Zone A"/>
    <s v="Temporary"/>
    <s v="Unknown"/>
    <m/>
    <x v="1"/>
    <s v="Engineers"/>
  </r>
  <r>
    <n v="2662"/>
    <s v="Cody Bate"/>
    <d v="2021-02-02T00:00:00"/>
    <d v="2024-11-11T00:00:00"/>
    <s v="Area Sales Manager"/>
    <s v="Brittney Young"/>
    <x v="3"/>
    <x v="0"/>
    <s v="Contract"/>
    <s v="Zone A"/>
    <s v="Part-Time"/>
    <s v="Unknown"/>
    <m/>
    <x v="1"/>
    <s v="General - Con"/>
  </r>
  <r>
    <n v="2663"/>
    <s v="Eli Gran"/>
    <d v="2023-01-06T00:00:00"/>
    <d v="2023-04-25T00:00:00"/>
    <s v="Area Sales Manager"/>
    <s v="Ryan Ward"/>
    <x v="9"/>
    <x v="0"/>
    <s v="Part-Time"/>
    <s v="Zone B"/>
    <s v="Part-Time"/>
    <s v="Resignation"/>
    <s v="Party employee page half young budget."/>
    <x v="1"/>
    <s v="Splicing"/>
  </r>
  <r>
    <n v="2664"/>
    <s v="Felipe Rollin"/>
    <d v="2021-11-13T00:00:00"/>
    <d v="2024-11-11T00:00:00"/>
    <s v="Area Sales Manager"/>
    <s v="Rose Cunningham"/>
    <x v="5"/>
    <x v="0"/>
    <s v="Full-Time"/>
    <s v="Zone C"/>
    <s v="Full-Time"/>
    <s v="Unknown"/>
    <m/>
    <x v="1"/>
    <s v="Project Management - Con"/>
  </r>
  <r>
    <n v="2665"/>
    <s v="Abdiel Goo"/>
    <d v="2020-03-15T00:00:00"/>
    <d v="2024-11-11T00:00:00"/>
    <s v="Area Sales Manager"/>
    <s v="Jessica Harrison"/>
    <x v="6"/>
    <x v="0"/>
    <s v="Contract"/>
    <s v="Zone A"/>
    <s v="Part-Time"/>
    <s v="Unknown"/>
    <m/>
    <x v="1"/>
    <s v="Splicing"/>
  </r>
  <r>
    <n v="2666"/>
    <s v="Kaylyn Fry"/>
    <d v="2018-11-07T00:00:00"/>
    <d v="2022-01-08T00:00:00"/>
    <s v="Area Sales Manager"/>
    <s v="Taylor Lopez"/>
    <x v="2"/>
    <x v="0"/>
    <s v="Part-Time"/>
    <s v="Zone C"/>
    <s v="Full-Time"/>
    <s v="Retirement"/>
    <s v="Audience run degree that your beyond cell."/>
    <x v="1"/>
    <s v="Yard (Material Handling)"/>
  </r>
  <r>
    <n v="2667"/>
    <s v="Marisol Alvare"/>
    <d v="2019-10-03T00:00:00"/>
    <d v="2021-08-25T00:00:00"/>
    <s v="Administrative Assistant"/>
    <s v="Joshua Brown"/>
    <x v="4"/>
    <x v="0"/>
    <s v="Full-Time"/>
    <s v="Zone B"/>
    <s v="Part-Time"/>
    <s v="Retirement"/>
    <s v="Environment state tax sound stop group doctor."/>
    <x v="1"/>
    <s v="Billable Consultants"/>
  </r>
  <r>
    <n v="2668"/>
    <s v="Lane Willis"/>
    <d v="2022-08-12T00:00:00"/>
    <d v="2023-04-16T00:00:00"/>
    <s v="Administrative Assistant"/>
    <s v="Roger Campbell"/>
    <x v="0"/>
    <x v="0"/>
    <s v="Contract"/>
    <s v="Zone C"/>
    <s v="Part-Time"/>
    <s v="Resignation"/>
    <s v="Lot as card response consumer."/>
    <x v="1"/>
    <s v="General - Con"/>
  </r>
  <r>
    <n v="2669"/>
    <s v="Jade Becker"/>
    <d v="2018-12-22T00:00:00"/>
    <d v="2024-11-11T00:00:00"/>
    <s v="Administrative Assistant"/>
    <s v="Jordan Alexander"/>
    <x v="7"/>
    <x v="0"/>
    <s v="Part-Time"/>
    <s v="Zone C"/>
    <s v="Full-Time"/>
    <s v="Unknown"/>
    <m/>
    <x v="1"/>
    <s v="Field Operations"/>
  </r>
  <r>
    <n v="2670"/>
    <s v="Vincent Loga"/>
    <d v="2021-03-27T00:00:00"/>
    <d v="2024-11-11T00:00:00"/>
    <s v="Area Sales Manager"/>
    <s v="Alexander Holmes"/>
    <x v="9"/>
    <x v="0"/>
    <s v="Part-Time"/>
    <s v="Zone A"/>
    <s v="Full-Time"/>
    <s v="Unknown"/>
    <m/>
    <x v="1"/>
    <s v="Engineers"/>
  </r>
  <r>
    <n v="2671"/>
    <s v="Nasir Glas"/>
    <d v="2022-07-18T00:00:00"/>
    <d v="2024-11-11T00:00:00"/>
    <s v="Area Sales Manager"/>
    <s v="Andrea Whitaker"/>
    <x v="5"/>
    <x v="0"/>
    <s v="Part-Time"/>
    <s v="Zone C"/>
    <s v="Temporary"/>
    <s v="Unknown"/>
    <m/>
    <x v="1"/>
    <s v="Field Operations"/>
  </r>
  <r>
    <n v="2672"/>
    <s v="Quincy Shanno"/>
    <d v="2020-04-09T00:00:00"/>
    <d v="2023-05-06T00:00:00"/>
    <s v="Area Sales Manager"/>
    <s v="Carrie Wells"/>
    <x v="6"/>
    <x v="0"/>
    <s v="Contract"/>
    <s v="Zone A"/>
    <s v="Full-Time"/>
    <s v="Involuntary"/>
    <s v="Medical message face development moment because."/>
    <x v="1"/>
    <s v="Fielders"/>
  </r>
  <r>
    <n v="2673"/>
    <s v="Alena Walter"/>
    <d v="2022-01-07T00:00:00"/>
    <d v="2024-11-11T00:00:00"/>
    <s v="Area Sales Manager"/>
    <s v="David Figueroa"/>
    <x v="2"/>
    <x v="0"/>
    <s v="Full-Time"/>
    <s v="Zone B"/>
    <s v="Full-Time"/>
    <s v="Unknown"/>
    <m/>
    <x v="1"/>
    <s v="Splicing"/>
  </r>
  <r>
    <n v="2674"/>
    <s v="Clay Compto"/>
    <d v="2022-07-15T00:00:00"/>
    <d v="2024-11-11T00:00:00"/>
    <s v="Area Sales Manager"/>
    <s v="Kevin Parrish"/>
    <x v="4"/>
    <x v="0"/>
    <s v="Part-Time"/>
    <s v="Zone A"/>
    <s v="Part-Time"/>
    <s v="Unknown"/>
    <m/>
    <x v="1"/>
    <s v="Fielders"/>
  </r>
  <r>
    <n v="2675"/>
    <s v="Kayden Fernan"/>
    <d v="2020-11-29T00:00:00"/>
    <d v="2022-07-16T00:00:00"/>
    <s v="Area Sales Manager"/>
    <s v="Monica Miller"/>
    <x v="0"/>
    <x v="0"/>
    <s v="Part-Time"/>
    <s v="Zone C"/>
    <s v="Part-Time"/>
    <s v="Resignation"/>
    <s v="Board up meet away firm yet human find."/>
    <x v="1"/>
    <s v="Engineers"/>
  </r>
  <r>
    <n v="2676"/>
    <s v="Bryson Gile"/>
    <d v="2019-03-20T00:00:00"/>
    <d v="2020-09-23T00:00:00"/>
    <s v="Area Sales Manager"/>
    <s v="Brandi Collins"/>
    <x v="7"/>
    <x v="0"/>
    <s v="Part-Time"/>
    <s v="Zone C"/>
    <s v="Part-Time"/>
    <s v="Resignation"/>
    <s v="Memory theory thank past could."/>
    <x v="1"/>
    <s v="Engineers"/>
  </r>
  <r>
    <n v="2677"/>
    <s v="Demarcus Smal"/>
    <d v="2019-03-16T00:00:00"/>
    <d v="2022-01-08T00:00:00"/>
    <s v="Area Sales Manager"/>
    <s v="Jimmy Jones"/>
    <x v="1"/>
    <x v="0"/>
    <s v="Contract"/>
    <s v="Zone B"/>
    <s v="Full-Time"/>
    <s v="Resignation"/>
    <s v="Who few sport business various."/>
    <x v="1"/>
    <s v="Splicing"/>
  </r>
  <r>
    <n v="2678"/>
    <s v="Presley Dodson"/>
    <d v="2021-05-30T00:00:00"/>
    <d v="2024-11-11T00:00:00"/>
    <s v="Area Sales Manager"/>
    <s v="Bruce Roy"/>
    <x v="8"/>
    <x v="0"/>
    <s v="Full-Time"/>
    <s v="Zone C"/>
    <s v="Part-Time"/>
    <s v="Unknown"/>
    <m/>
    <x v="1"/>
    <s v="Field Operations"/>
  </r>
  <r>
    <n v="2679"/>
    <s v="Christine Gile"/>
    <d v="2022-11-17T00:00:00"/>
    <d v="2024-11-11T00:00:00"/>
    <s v="Area Sales Manager"/>
    <s v="Heather Wright"/>
    <x v="3"/>
    <x v="0"/>
    <s v="Contract"/>
    <s v="Zone A"/>
    <s v="Part-Time"/>
    <s v="Unknown"/>
    <m/>
    <x v="1"/>
    <s v="General - Con"/>
  </r>
  <r>
    <n v="2680"/>
    <s v="Jasmine Rogers"/>
    <d v="2020-12-25T00:00:00"/>
    <d v="2021-10-04T00:00:00"/>
    <s v="Area Sales Manager"/>
    <s v="Joseph Rivas"/>
    <x v="9"/>
    <x v="0"/>
    <s v="Contract"/>
    <s v="Zone A"/>
    <s v="Full-Time"/>
    <s v="Involuntary"/>
    <s v="Smile most around."/>
    <x v="1"/>
    <s v="Billable Consultants"/>
  </r>
  <r>
    <n v="2681"/>
    <s v="Jaime Gree"/>
    <d v="2020-06-16T00:00:00"/>
    <d v="2021-08-13T00:00:00"/>
    <s v="Area Sales Manager"/>
    <s v="Hannah Rose"/>
    <x v="5"/>
    <x v="0"/>
    <s v="Part-Time"/>
    <s v="Zone C"/>
    <s v="Full-Time"/>
    <s v="Involuntary"/>
    <s v="Region hit sense national about."/>
    <x v="1"/>
    <s v="Field Operations"/>
  </r>
  <r>
    <n v="2682"/>
    <s v="Keagan Hutchi"/>
    <d v="2020-07-28T00:00:00"/>
    <d v="2024-11-11T00:00:00"/>
    <s v="Area Sales Manager"/>
    <s v="Zachary Ortiz"/>
    <x v="6"/>
    <x v="0"/>
    <s v="Contract"/>
    <s v="Zone A"/>
    <s v="Temporary"/>
    <s v="Unknown"/>
    <m/>
    <x v="1"/>
    <s v="Field Operations"/>
  </r>
  <r>
    <n v="2683"/>
    <s v="Charlize Ballar"/>
    <d v="2021-12-31T00:00:00"/>
    <d v="2024-11-11T00:00:00"/>
    <s v="Area Sales Manager"/>
    <s v="Kimberly Soto"/>
    <x v="2"/>
    <x v="0"/>
    <s v="Contract"/>
    <s v="Zone A"/>
    <s v="Temporary"/>
    <s v="Unknown"/>
    <m/>
    <x v="1"/>
    <s v="General - Con"/>
  </r>
  <r>
    <n v="2684"/>
    <s v="Kendrick Pollar"/>
    <d v="2022-02-07T00:00:00"/>
    <d v="2023-03-02T00:00:00"/>
    <s v="Administrative Assistant"/>
    <s v="Nicholas Huang"/>
    <x v="4"/>
    <x v="0"/>
    <s v="Full-Time"/>
    <s v="Zone C"/>
    <s v="Part-Time"/>
    <s v="Retirement"/>
    <s v="Activity pay wall start cause."/>
    <x v="1"/>
    <s v="General - Sga"/>
  </r>
  <r>
    <n v="2685"/>
    <s v="Meadow Ree"/>
    <d v="2021-11-23T00:00:00"/>
    <d v="2022-03-29T00:00:00"/>
    <s v="Administrative Assistant"/>
    <s v="Joshua Rosales"/>
    <x v="0"/>
    <x v="0"/>
    <s v="Full-Time"/>
    <s v="Zone B"/>
    <s v="Temporary"/>
    <s v="Resignation"/>
    <s v="Statement would join music great dark."/>
    <x v="1"/>
    <s v="General - Sga"/>
  </r>
  <r>
    <n v="2686"/>
    <s v="Ryker Hopkin"/>
    <d v="2021-08-15T00:00:00"/>
    <d v="2024-11-11T00:00:00"/>
    <s v="Area Sales Manager"/>
    <s v="Nicholas Graham"/>
    <x v="9"/>
    <x v="0"/>
    <s v="Contract"/>
    <s v="Zone C"/>
    <s v="Part-Time"/>
    <s v="Unknown"/>
    <m/>
    <x v="1"/>
    <s v="Project Management - Con"/>
  </r>
  <r>
    <n v="2687"/>
    <s v="Bruno Ashley"/>
    <d v="2021-06-21T00:00:00"/>
    <d v="2024-11-11T00:00:00"/>
    <s v="Area Sales Manager"/>
    <s v="Christopher Black"/>
    <x v="5"/>
    <x v="0"/>
    <s v="Part-Time"/>
    <s v="Zone A"/>
    <s v="Full-Time"/>
    <s v="Unknown"/>
    <m/>
    <x v="1"/>
    <s v="Engineers"/>
  </r>
  <r>
    <n v="2688"/>
    <s v="Luciana Steele"/>
    <d v="2021-02-13T00:00:00"/>
    <d v="2024-11-11T00:00:00"/>
    <s v="Area Sales Manager"/>
    <s v="Edward Lane"/>
    <x v="6"/>
    <x v="0"/>
    <s v="Contract"/>
    <s v="Zone B"/>
    <s v="Full-Time"/>
    <s v="Unknown"/>
    <m/>
    <x v="1"/>
    <s v="Engineers"/>
  </r>
  <r>
    <n v="2689"/>
    <s v="Johnathon Serran"/>
    <d v="2020-12-28T00:00:00"/>
    <d v="2024-11-11T00:00:00"/>
    <s v="Area Sales Manager"/>
    <s v="David Craig"/>
    <x v="2"/>
    <x v="0"/>
    <s v="Part-Time"/>
    <s v="Zone C"/>
    <s v="Part-Time"/>
    <s v="Unknown"/>
    <m/>
    <x v="1"/>
    <s v="Wireline Construction"/>
  </r>
  <r>
    <n v="2690"/>
    <s v="Joaquin Cuevas"/>
    <d v="2022-04-12T00:00:00"/>
    <d v="2022-09-02T00:00:00"/>
    <s v="Area Sales Manager"/>
    <s v="Elizabeth Garrison"/>
    <x v="4"/>
    <x v="0"/>
    <s v="Part-Time"/>
    <s v="Zone B"/>
    <s v="Part-Time"/>
    <s v="Involuntary"/>
    <s v="Author hotel car care special organization."/>
    <x v="1"/>
    <s v="Project Management - Con"/>
  </r>
  <r>
    <n v="2691"/>
    <s v="Soren Down"/>
    <d v="2019-01-02T00:00:00"/>
    <d v="2024-11-11T00:00:00"/>
    <s v="Area Sales Manager"/>
    <s v="Taylor Huerta"/>
    <x v="0"/>
    <x v="0"/>
    <s v="Part-Time"/>
    <s v="Zone C"/>
    <s v="Full-Time"/>
    <s v="Unknown"/>
    <m/>
    <x v="1"/>
    <s v="General - Sga"/>
  </r>
  <r>
    <n v="2692"/>
    <s v="Ralph Ston"/>
    <d v="2020-08-01T00:00:00"/>
    <d v="2022-10-01T00:00:00"/>
    <s v="Area Sales Manager"/>
    <s v="Denise Adams"/>
    <x v="7"/>
    <x v="0"/>
    <s v="Full-Time"/>
    <s v="Zone A"/>
    <s v="Full-Time"/>
    <s v="Voluntary"/>
    <s v="Hard way effort wear physical. Want between grow."/>
    <x v="1"/>
    <s v="Underground"/>
  </r>
  <r>
    <n v="2693"/>
    <s v="Malcolm Riva"/>
    <d v="2020-10-14T00:00:00"/>
    <d v="2024-11-11T00:00:00"/>
    <s v="Area Sales Manager"/>
    <s v="Ryan Flores"/>
    <x v="1"/>
    <x v="0"/>
    <s v="Part-Time"/>
    <s v="Zone C"/>
    <s v="Temporary"/>
    <s v="Unknown"/>
    <m/>
    <x v="1"/>
    <s v="General - Sga"/>
  </r>
  <r>
    <n v="2694"/>
    <s v="Adam Beltra"/>
    <d v="2023-05-26T00:00:00"/>
    <d v="2023-07-14T00:00:00"/>
    <s v="Area Sales Manager"/>
    <s v="Mackenzie Cole"/>
    <x v="8"/>
    <x v="0"/>
    <s v="Full-Time"/>
    <s v="Zone C"/>
    <s v="Full-Time"/>
    <s v="Involuntary"/>
    <s v="Movie before ability. Seem watch deal center."/>
    <x v="1"/>
    <s v="Engineers"/>
  </r>
  <r>
    <n v="2695"/>
    <s v="Isis Ortega"/>
    <d v="2021-08-26T00:00:00"/>
    <d v="2022-11-25T00:00:00"/>
    <s v="Area Sales Manager"/>
    <s v="Emily Jones"/>
    <x v="3"/>
    <x v="0"/>
    <s v="Full-Time"/>
    <s v="Zone A"/>
    <s v="Temporary"/>
    <s v="Retirement"/>
    <s v="Offer performance arrive travel."/>
    <x v="1"/>
    <s v="Underground"/>
  </r>
  <r>
    <n v="2696"/>
    <s v="Meadow Delgad"/>
    <d v="2022-11-20T00:00:00"/>
    <d v="2023-02-08T00:00:00"/>
    <s v="Area Sales Manager"/>
    <s v="Chelsea Garcia"/>
    <x v="9"/>
    <x v="0"/>
    <s v="Contract"/>
    <s v="Zone A"/>
    <s v="Temporary"/>
    <s v="Retirement"/>
    <s v="Top seem police tree against."/>
    <x v="1"/>
    <s v="Project Management - Con"/>
  </r>
  <r>
    <n v="2697"/>
    <s v="Benjamin Goodma"/>
    <d v="2020-02-22T00:00:00"/>
    <d v="2024-11-11T00:00:00"/>
    <s v="Area Sales Manager"/>
    <s v="Jacob Simmons"/>
    <x v="5"/>
    <x v="0"/>
    <s v="Full-Time"/>
    <s v="Zone A"/>
    <s v="Full-Time"/>
    <s v="Unknown"/>
    <m/>
    <x v="1"/>
    <s v="Splicing"/>
  </r>
  <r>
    <n v="2698"/>
    <s v="Jaycee Alexan"/>
    <d v="2021-04-04T00:00:00"/>
    <d v="2024-11-11T00:00:00"/>
    <s v="Area Sales Manager"/>
    <s v="Samuel Phillips"/>
    <x v="6"/>
    <x v="0"/>
    <s v="Contract"/>
    <s v="Zone B"/>
    <s v="Full-Time"/>
    <s v="Unknown"/>
    <m/>
    <x v="1"/>
    <s v="Field Operations"/>
  </r>
  <r>
    <n v="2699"/>
    <s v="Cannon Gra"/>
    <d v="2023-08-05T00:00:00"/>
    <d v="2024-11-11T00:00:00"/>
    <s v="Area Sales Manager"/>
    <s v="Stephen Burns"/>
    <x v="2"/>
    <x v="0"/>
    <s v="Contract"/>
    <s v="Zone C"/>
    <s v="Temporary"/>
    <s v="Unknown"/>
    <m/>
    <x v="1"/>
    <s v="Engineers"/>
  </r>
  <r>
    <n v="2700"/>
    <s v="Brynn Kenned"/>
    <d v="2023-01-10T00:00:00"/>
    <d v="2023-08-06T00:00:00"/>
    <s v="Administrative Assistant"/>
    <s v="Nicholas White"/>
    <x v="4"/>
    <x v="0"/>
    <s v="Full-Time"/>
    <s v="Zone B"/>
    <s v="Temporary"/>
    <s v="Resignation"/>
    <s v="Visit you let sort amount visit."/>
    <x v="1"/>
    <s v="Project Management - Con"/>
  </r>
  <r>
    <n v="2701"/>
    <s v="Branden Al"/>
    <d v="2019-04-19T00:00:00"/>
    <d v="2024-11-11T00:00:00"/>
    <s v="Administrative Assistant"/>
    <s v="Gregory Hill"/>
    <x v="0"/>
    <x v="0"/>
    <s v="Contract"/>
    <s v="Zone A"/>
    <s v="Full-Time"/>
    <s v="Unknown"/>
    <m/>
    <x v="1"/>
    <s v="Field Operations"/>
  </r>
  <r>
    <n v="2702"/>
    <s v="Sophie Carril"/>
    <d v="2019-10-02T00:00:00"/>
    <d v="2024-11-11T00:00:00"/>
    <s v="Area Sales Manager"/>
    <s v="Anna Henry"/>
    <x v="4"/>
    <x v="0"/>
    <s v="Contract"/>
    <s v="Zone B"/>
    <s v="Full-Time"/>
    <s v="Unknown"/>
    <m/>
    <x v="1"/>
    <s v="Aerial"/>
  </r>
  <r>
    <n v="2703"/>
    <s v="Saul Sha"/>
    <d v="2018-11-14T00:00:00"/>
    <d v="2024-11-11T00:00:00"/>
    <s v="Area Sales Manager"/>
    <s v="Jennifer Alvarez"/>
    <x v="0"/>
    <x v="0"/>
    <s v="Full-Time"/>
    <s v="Zone A"/>
    <s v="Part-Time"/>
    <s v="Unknown"/>
    <m/>
    <x v="1"/>
    <s v="General - Con"/>
  </r>
  <r>
    <n v="2704"/>
    <s v="Isla Mcdani"/>
    <d v="2020-01-27T00:00:00"/>
    <d v="2022-06-19T00:00:00"/>
    <s v="Area Sales Manager"/>
    <s v="Ashley Larson"/>
    <x v="1"/>
    <x v="0"/>
    <s v="Part-Time"/>
    <s v="Zone A"/>
    <s v="Full-Time"/>
    <s v="Voluntary"/>
    <s v="Mention adult treatment old play."/>
    <x v="1"/>
    <s v="Field Operations"/>
  </r>
  <r>
    <n v="2705"/>
    <s v="Lea Cant"/>
    <d v="2018-11-04T00:00:00"/>
    <d v="2024-11-11T00:00:00"/>
    <s v="Area Sales Manager"/>
    <s v="Donna Hurst"/>
    <x v="8"/>
    <x v="0"/>
    <s v="Full-Time"/>
    <s v="Zone B"/>
    <s v="Temporary"/>
    <s v="Unknown"/>
    <m/>
    <x v="1"/>
    <s v="General - Con"/>
  </r>
  <r>
    <n v="2706"/>
    <s v="Yadiel Rigg"/>
    <d v="2018-12-13T00:00:00"/>
    <d v="2019-01-13T00:00:00"/>
    <s v="Area Sales Manager"/>
    <s v="Eric Byrd"/>
    <x v="6"/>
    <x v="0"/>
    <s v="Part-Time"/>
    <s v="Zone A"/>
    <s v="Part-Time"/>
    <s v="Involuntary"/>
    <s v="Can last meet shake imagine he."/>
    <x v="1"/>
    <s v="Field Operations"/>
  </r>
  <r>
    <n v="2707"/>
    <s v="Annalise Olse"/>
    <d v="2022-11-28T00:00:00"/>
    <d v="2024-11-11T00:00:00"/>
    <s v="Area Sales Manager"/>
    <s v="Brianna Johnson"/>
    <x v="2"/>
    <x v="0"/>
    <s v="Full-Time"/>
    <s v="Zone B"/>
    <s v="Part-Time"/>
    <s v="Unknown"/>
    <m/>
    <x v="1"/>
    <s v="General - Con"/>
  </r>
  <r>
    <n v="2708"/>
    <s v="Theodore Castro"/>
    <d v="2022-06-08T00:00:00"/>
    <d v="2022-08-07T00:00:00"/>
    <s v="Area Sales Manager"/>
    <s v="Savannah Oconnell"/>
    <x v="9"/>
    <x v="0"/>
    <s v="Full-Time"/>
    <s v="Zone C"/>
    <s v="Part-Time"/>
    <s v="Involuntary"/>
    <s v="After draw carry north federal region recently."/>
    <x v="1"/>
    <s v="General - Con"/>
  </r>
  <r>
    <n v="2709"/>
    <s v="Emily Freema"/>
    <d v="2022-04-03T00:00:00"/>
    <d v="2024-11-11T00:00:00"/>
    <s v="Area Sales Manager"/>
    <s v="Madison Kemp"/>
    <x v="7"/>
    <x v="0"/>
    <s v="Full-Time"/>
    <s v="Zone A"/>
    <s v="Full-Time"/>
    <s v="Unknown"/>
    <m/>
    <x v="1"/>
    <s v="Field Operations"/>
  </r>
  <r>
    <n v="2710"/>
    <s v="Madyson Yate"/>
    <d v="2022-02-28T00:00:00"/>
    <d v="2024-11-11T00:00:00"/>
    <s v="Area Sales Manager"/>
    <s v="Julian Bowen"/>
    <x v="3"/>
    <x v="0"/>
    <s v="Part-Time"/>
    <s v="Zone C"/>
    <s v="Full-Time"/>
    <s v="Unknown"/>
    <m/>
    <x v="1"/>
    <s v="Field Operations"/>
  </r>
  <r>
    <n v="2711"/>
    <s v="Rachel Bowers"/>
    <d v="2021-08-19T00:00:00"/>
    <d v="2024-11-11T00:00:00"/>
    <s v="Area Sales Manager"/>
    <s v="Brittany Dickerson"/>
    <x v="5"/>
    <x v="0"/>
    <s v="Contract"/>
    <s v="Zone C"/>
    <s v="Temporary"/>
    <s v="Unknown"/>
    <m/>
    <x v="1"/>
    <s v="Field Operations"/>
  </r>
  <r>
    <n v="2712"/>
    <s v="Helen Humphr"/>
    <d v="2018-08-19T00:00:00"/>
    <d v="2024-11-11T00:00:00"/>
    <s v="Area Sales Manager"/>
    <s v="Richard Henry"/>
    <x v="9"/>
    <x v="0"/>
    <s v="Full-Time"/>
    <s v="Zone A"/>
    <s v="Full-Time"/>
    <s v="Unknown"/>
    <m/>
    <x v="1"/>
    <s v="General - Con"/>
  </r>
  <r>
    <n v="2713"/>
    <s v="Abagail Villan"/>
    <d v="2019-10-15T00:00:00"/>
    <d v="2024-11-11T00:00:00"/>
    <s v="Area Sales Manager"/>
    <s v="Whitney Ross"/>
    <x v="5"/>
    <x v="0"/>
    <s v="Full-Time"/>
    <s v="Zone A"/>
    <s v="Full-Time"/>
    <s v="Unknown"/>
    <m/>
    <x v="1"/>
    <s v="Aerial"/>
  </r>
  <r>
    <n v="2714"/>
    <s v="Julie Lloy"/>
    <d v="2023-02-23T00:00:00"/>
    <d v="2023-04-20T00:00:00"/>
    <s v="Area Sales Manager"/>
    <s v="Keith Martinez"/>
    <x v="6"/>
    <x v="0"/>
    <s v="Part-Time"/>
    <s v="Zone C"/>
    <s v="Temporary"/>
    <s v="Resignation"/>
    <s v="Break price parent seat natural whatever."/>
    <x v="1"/>
    <s v="Field Operations"/>
  </r>
  <r>
    <n v="2715"/>
    <s v="Alejandro Wilkin"/>
    <d v="2023-02-01T00:00:00"/>
    <d v="2024-11-11T00:00:00"/>
    <s v="Area Sales Manager"/>
    <s v="Robert Avery"/>
    <x v="2"/>
    <x v="0"/>
    <s v="Full-Time"/>
    <s v="Zone B"/>
    <s v="Temporary"/>
    <s v="Unknown"/>
    <m/>
    <x v="1"/>
    <s v="Field Operations"/>
  </r>
  <r>
    <n v="2716"/>
    <s v="Yadiel Mat"/>
    <d v="2023-05-07T00:00:00"/>
    <d v="2024-11-11T00:00:00"/>
    <s v="Administrative Assistant"/>
    <s v="Jesse Torres"/>
    <x v="4"/>
    <x v="0"/>
    <s v="Contract"/>
    <s v="Zone A"/>
    <s v="Temporary"/>
    <s v="Unknown"/>
    <m/>
    <x v="1"/>
    <s v="Executive"/>
  </r>
  <r>
    <n v="2717"/>
    <s v="Colt Sutton"/>
    <d v="2020-05-26T00:00:00"/>
    <d v="2024-11-11T00:00:00"/>
    <s v="Area Sales Manager"/>
    <s v="William Garner"/>
    <x v="9"/>
    <x v="0"/>
    <s v="Full-Time"/>
    <s v="Zone A"/>
    <s v="Temporary"/>
    <s v="Unknown"/>
    <m/>
    <x v="1"/>
    <s v="Field Operations"/>
  </r>
  <r>
    <n v="2718"/>
    <s v="Madalyn Prince"/>
    <d v="2022-02-09T00:00:00"/>
    <d v="2024-11-11T00:00:00"/>
    <s v="Area Sales Manager"/>
    <s v="Matthew Willis"/>
    <x v="5"/>
    <x v="0"/>
    <s v="Part-Time"/>
    <s v="Zone A"/>
    <s v="Part-Time"/>
    <s v="Unknown"/>
    <m/>
    <x v="1"/>
    <s v="Aerial"/>
  </r>
  <r>
    <n v="2719"/>
    <s v="Clara Stewar"/>
    <d v="2022-06-20T00:00:00"/>
    <d v="2023-03-23T00:00:00"/>
    <s v="Area Sales Manager"/>
    <s v="Monica Sims"/>
    <x v="6"/>
    <x v="0"/>
    <s v="Contract"/>
    <s v="Zone C"/>
    <s v="Temporary"/>
    <s v="Voluntary"/>
    <s v="Dinner teach cover later."/>
    <x v="1"/>
    <s v="Finance &amp; Accounting"/>
  </r>
  <r>
    <n v="2720"/>
    <s v="Cheyenne Herman"/>
    <d v="2022-01-08T00:00:00"/>
    <d v="2022-09-03T00:00:00"/>
    <s v="Area Sales Manager"/>
    <s v="Kathleen Hickman"/>
    <x v="2"/>
    <x v="0"/>
    <s v="Contract"/>
    <s v="Zone A"/>
    <s v="Temporary"/>
    <s v="Retirement"/>
    <s v="Debate want series success above."/>
    <x v="1"/>
    <s v="Field Operations"/>
  </r>
  <r>
    <n v="2721"/>
    <s v="Emerson Zavala"/>
    <d v="2020-03-01T00:00:00"/>
    <d v="2024-11-11T00:00:00"/>
    <s v="Area Sales Manager"/>
    <s v="Brendan Melendez"/>
    <x v="4"/>
    <x v="0"/>
    <s v="Full-Time"/>
    <s v="Zone A"/>
    <s v="Full-Time"/>
    <s v="Unknown"/>
    <m/>
    <x v="1"/>
    <s v="Shop (Fleet)"/>
  </r>
  <r>
    <n v="2722"/>
    <s v="Sawyer Onea"/>
    <d v="2020-10-05T00:00:00"/>
    <d v="2024-11-11T00:00:00"/>
    <s v="Area Sales Manager"/>
    <s v="Wendy Sullivan"/>
    <x v="0"/>
    <x v="0"/>
    <s v="Contract"/>
    <s v="Zone C"/>
    <s v="Temporary"/>
    <s v="Unknown"/>
    <m/>
    <x v="1"/>
    <s v="General - Con"/>
  </r>
  <r>
    <n v="2723"/>
    <s v="Kyleigh Mathis"/>
    <d v="2021-05-12T00:00:00"/>
    <d v="2022-07-01T00:00:00"/>
    <s v="Area Sales Manager"/>
    <s v="Ariel Davis"/>
    <x v="7"/>
    <x v="0"/>
    <s v="Part-Time"/>
    <s v="Zone C"/>
    <s v="Temporary"/>
    <s v="Voluntary"/>
    <s v="Another instead but house six make citizen."/>
    <x v="1"/>
    <s v="Field Operations"/>
  </r>
  <r>
    <n v="2724"/>
    <s v="Maximus Mcdowe"/>
    <d v="2023-01-01T00:00:00"/>
    <d v="2023-07-05T00:00:00"/>
    <s v="Area Sales Manager"/>
    <s v="Nicholas Robinson"/>
    <x v="1"/>
    <x v="0"/>
    <s v="Part-Time"/>
    <s v="Zone B"/>
    <s v="Temporary"/>
    <s v="Involuntary"/>
    <s v="Game reach not save individual."/>
    <x v="1"/>
    <s v="Catv"/>
  </r>
  <r>
    <n v="2725"/>
    <s v="Dean Little"/>
    <d v="2019-11-18T00:00:00"/>
    <d v="2024-11-11T00:00:00"/>
    <s v="Area Sales Manager"/>
    <s v="Elaine Johnson"/>
    <x v="8"/>
    <x v="0"/>
    <s v="Contract"/>
    <s v="Zone B"/>
    <s v="Full-Time"/>
    <s v="Unknown"/>
    <m/>
    <x v="1"/>
    <s v="Field Operations"/>
  </r>
  <r>
    <n v="2726"/>
    <s v="Martin Herrer"/>
    <d v="2021-05-12T00:00:00"/>
    <d v="2021-11-07T00:00:00"/>
    <s v="Area Sales Manager"/>
    <s v="Rachel White"/>
    <x v="3"/>
    <x v="0"/>
    <s v="Contract"/>
    <s v="Zone B"/>
    <s v="Full-Time"/>
    <s v="Retirement"/>
    <s v="Vote yard sign address lead knowledge front."/>
    <x v="1"/>
    <s v="Wireline Construction"/>
  </r>
  <r>
    <n v="2727"/>
    <s v="Uriah Briggs"/>
    <d v="2020-02-14T00:00:00"/>
    <d v="2021-12-21T00:00:00"/>
    <s v="Area Sales Manager"/>
    <s v="Sheri Valenzuela"/>
    <x v="9"/>
    <x v="0"/>
    <s v="Contract"/>
    <s v="Zone C"/>
    <s v="Full-Time"/>
    <s v="Resignation"/>
    <s v="Risk hundred social."/>
    <x v="1"/>
    <s v="General - Con"/>
  </r>
  <r>
    <n v="2728"/>
    <s v="Kianna Little"/>
    <d v="2020-05-08T00:00:00"/>
    <d v="2023-03-28T00:00:00"/>
    <s v="Area Sales Manager"/>
    <s v="Brandon Perez"/>
    <x v="5"/>
    <x v="0"/>
    <s v="Full-Time"/>
    <s v="Zone B"/>
    <s v="Full-Time"/>
    <s v="Involuntary"/>
    <s v="World area thus attention start."/>
    <x v="1"/>
    <s v="Splicing"/>
  </r>
  <r>
    <n v="2729"/>
    <s v="David Kir"/>
    <d v="2018-12-10T00:00:00"/>
    <d v="2024-11-11T00:00:00"/>
    <s v="Area Sales Manager"/>
    <s v="Kathryn Kidd DVM"/>
    <x v="6"/>
    <x v="0"/>
    <s v="Part-Time"/>
    <s v="Zone B"/>
    <s v="Full-Time"/>
    <s v="Unknown"/>
    <m/>
    <x v="1"/>
    <s v="Engineers"/>
  </r>
  <r>
    <n v="2730"/>
    <s v="Alexandra Bryant"/>
    <d v="2021-12-08T00:00:00"/>
    <d v="2024-11-11T00:00:00"/>
    <s v="Area Sales Manager"/>
    <s v="Mario Moran"/>
    <x v="2"/>
    <x v="0"/>
    <s v="Contract"/>
    <s v="Zone B"/>
    <s v="Part-Time"/>
    <s v="Unknown"/>
    <m/>
    <x v="1"/>
    <s v="Underground"/>
  </r>
  <r>
    <n v="2731"/>
    <s v="Denzel Jensen"/>
    <d v="2019-01-31T00:00:00"/>
    <d v="2024-11-11T00:00:00"/>
    <s v="Administrative Assistant"/>
    <s v="Brian Allen"/>
    <x v="4"/>
    <x v="0"/>
    <s v="Part-Time"/>
    <s v="Zone C"/>
    <s v="Full-Time"/>
    <s v="Unknown"/>
    <m/>
    <x v="1"/>
    <s v="General - Con"/>
  </r>
  <r>
    <n v="2732"/>
    <s v="Fletcher Maxwel"/>
    <d v="2022-08-31T00:00:00"/>
    <d v="2023-04-27T00:00:00"/>
    <s v="Area Sales Manager"/>
    <s v="Stephanie Jackson"/>
    <x v="9"/>
    <x v="0"/>
    <s v="Contract"/>
    <s v="Zone A"/>
    <s v="Full-Time"/>
    <s v="Retirement"/>
    <s v="Exactly fear as speech."/>
    <x v="1"/>
    <s v="Shop (Fleet)"/>
  </r>
  <r>
    <n v="2733"/>
    <s v="Davian Davi"/>
    <d v="2022-02-01T00:00:00"/>
    <d v="2024-11-11T00:00:00"/>
    <s v="Area Sales Manager"/>
    <s v="Rodney Robinson"/>
    <x v="5"/>
    <x v="0"/>
    <s v="Contract"/>
    <s v="Zone A"/>
    <s v="Temporary"/>
    <s v="Unknown"/>
    <m/>
    <x v="1"/>
    <s v="General - Sga"/>
  </r>
  <r>
    <n v="2734"/>
    <s v="Maxim Mooney"/>
    <d v="2020-12-02T00:00:00"/>
    <d v="2024-11-11T00:00:00"/>
    <s v="Area Sales Manager"/>
    <s v="Alicia Mitchell"/>
    <x v="6"/>
    <x v="0"/>
    <s v="Contract"/>
    <s v="Zone C"/>
    <s v="Part-Time"/>
    <s v="Unknown"/>
    <m/>
    <x v="1"/>
    <s v="General - Con"/>
  </r>
  <r>
    <n v="2735"/>
    <s v="Santiago Rosale"/>
    <d v="2020-10-16T00:00:00"/>
    <d v="2024-11-11T00:00:00"/>
    <s v="Area Sales Manager"/>
    <s v="Melissa Ray"/>
    <x v="2"/>
    <x v="0"/>
    <s v="Contract"/>
    <s v="Zone B"/>
    <s v="Part-Time"/>
    <s v="Unknown"/>
    <m/>
    <x v="1"/>
    <s v="Field Operations"/>
  </r>
  <r>
    <n v="2736"/>
    <s v="Zara Werner"/>
    <d v="2020-05-27T00:00:00"/>
    <d v="2024-11-11T00:00:00"/>
    <s v="Area Sales Manager"/>
    <s v="Michael Garza"/>
    <x v="4"/>
    <x v="0"/>
    <s v="Contract"/>
    <s v="Zone A"/>
    <s v="Full-Time"/>
    <s v="Unknown"/>
    <m/>
    <x v="1"/>
    <s v="General - Con"/>
  </r>
  <r>
    <n v="2737"/>
    <s v="Darian Hansen"/>
    <d v="2021-08-20T00:00:00"/>
    <d v="2021-10-09T00:00:00"/>
    <s v="Area Sales Manager"/>
    <s v="Victoria Padilla"/>
    <x v="0"/>
    <x v="0"/>
    <s v="Full-Time"/>
    <s v="Zone C"/>
    <s v="Temporary"/>
    <s v="Retirement"/>
    <s v="Music society money product next."/>
    <x v="1"/>
    <s v="General - Con"/>
  </r>
  <r>
    <n v="2738"/>
    <s v="Kaeden Branch"/>
    <d v="2019-02-07T00:00:00"/>
    <d v="2019-03-25T00:00:00"/>
    <s v="Area Sales Manager"/>
    <s v="Spencer Larson"/>
    <x v="7"/>
    <x v="0"/>
    <s v="Full-Time"/>
    <s v="Zone C"/>
    <s v="Full-Time"/>
    <s v="Involuntary"/>
    <s v="Member success us future a song every."/>
    <x v="1"/>
    <s v="Field Operations"/>
  </r>
  <r>
    <n v="2739"/>
    <s v="Gabriel Swanso"/>
    <d v="2021-02-18T00:00:00"/>
    <d v="2021-11-26T00:00:00"/>
    <s v="Area Sales Manager"/>
    <s v="Cynthia Martin"/>
    <x v="1"/>
    <x v="0"/>
    <s v="Contract"/>
    <s v="Zone A"/>
    <s v="Part-Time"/>
    <s v="Resignation"/>
    <s v="Idea why card study body commercial."/>
    <x v="1"/>
    <s v="General - Con"/>
  </r>
  <r>
    <n v="2740"/>
    <s v="Madyson Chapma"/>
    <d v="2022-12-02T00:00:00"/>
    <d v="2024-11-11T00:00:00"/>
    <s v="Area Sales Manager"/>
    <s v="Cody Hughes"/>
    <x v="8"/>
    <x v="0"/>
    <s v="Full-Time"/>
    <s v="Zone B"/>
    <s v="Part-Time"/>
    <s v="Unknown"/>
    <m/>
    <x v="1"/>
    <s v="General - Sga"/>
  </r>
  <r>
    <n v="2741"/>
    <s v="Kellen Hil"/>
    <d v="2021-07-29T00:00:00"/>
    <d v="2022-05-05T00:00:00"/>
    <s v="Area Sales Manager"/>
    <s v="Ronald Mata"/>
    <x v="3"/>
    <x v="0"/>
    <s v="Full-Time"/>
    <s v="Zone A"/>
    <s v="Part-Time"/>
    <s v="Resignation"/>
    <s v="Amount address then peace deep community own six."/>
    <x v="1"/>
    <s v="Wireline Construction"/>
  </r>
  <r>
    <n v="2742"/>
    <s v="Samir Gra"/>
    <d v="2022-04-23T00:00:00"/>
    <d v="2022-12-16T00:00:00"/>
    <s v="Area Sales Manager"/>
    <s v="Chad Boone"/>
    <x v="9"/>
    <x v="0"/>
    <s v="Full-Time"/>
    <s v="Zone B"/>
    <s v="Full-Time"/>
    <s v="Retirement"/>
    <s v="Thing stock near question mouth."/>
    <x v="1"/>
    <s v="Field Operations"/>
  </r>
  <r>
    <n v="2743"/>
    <s v="Stephanie Hampto"/>
    <d v="2021-07-31T00:00:00"/>
    <d v="2022-04-07T00:00:00"/>
    <s v="Area Sales Manager"/>
    <s v="Carmen Wilson"/>
    <x v="5"/>
    <x v="0"/>
    <s v="Full-Time"/>
    <s v="Zone B"/>
    <s v="Temporary"/>
    <s v="Voluntary"/>
    <s v="Decade structure outside I world agent treat."/>
    <x v="1"/>
    <s v="Field Operations"/>
  </r>
  <r>
    <n v="2744"/>
    <s v="Walter May"/>
    <d v="2020-06-12T00:00:00"/>
    <d v="2024-11-11T00:00:00"/>
    <s v="Area Sales Manager"/>
    <s v="Paul Hernandez"/>
    <x v="6"/>
    <x v="0"/>
    <s v="Contract"/>
    <s v="Zone C"/>
    <s v="Full-Time"/>
    <s v="Unknown"/>
    <m/>
    <x v="1"/>
    <s v="Field Operations"/>
  </r>
  <r>
    <n v="2745"/>
    <s v="Harley Gree"/>
    <d v="2019-01-25T00:00:00"/>
    <d v="2024-11-11T00:00:00"/>
    <s v="Area Sales Manager"/>
    <s v="John Ferguson"/>
    <x v="2"/>
    <x v="0"/>
    <s v="Contract"/>
    <s v="Zone B"/>
    <s v="Part-Time"/>
    <s v="Unknown"/>
    <m/>
    <x v="1"/>
    <s v="Executive"/>
  </r>
  <r>
    <n v="2746"/>
    <s v="Misael Prat"/>
    <d v="2020-10-24T00:00:00"/>
    <d v="2023-04-08T00:00:00"/>
    <s v="Administrative Assistant"/>
    <s v="Bailey Case"/>
    <x v="4"/>
    <x v="2"/>
    <s v="Full-Time"/>
    <s v="Zone A"/>
    <s v="Full-Time"/>
    <s v="Involuntary"/>
    <s v="Art decade agreement bank."/>
    <x v="1"/>
    <s v="Project Management - Con"/>
  </r>
  <r>
    <n v="2747"/>
    <s v="Sneha Jhaver"/>
    <d v="2018-08-18T00:00:00"/>
    <d v="2019-02-28T00:00:00"/>
    <s v="Production Technician I"/>
    <s v="Todd Gonzales"/>
    <x v="7"/>
    <x v="0"/>
    <s v="Part-Time"/>
    <s v="Zone B"/>
    <s v="Part-Time"/>
    <s v="Voluntary"/>
    <s v="Few attorney all campaign town reflect behavior."/>
    <x v="0"/>
    <s v="General - Con"/>
  </r>
  <r>
    <n v="2748"/>
    <s v="Melinda Saar-B"/>
    <d v="2022-07-11T00:00:00"/>
    <d v="2024-11-11T00:00:00"/>
    <s v="Production Technician I"/>
    <s v="Deanna Kerr"/>
    <x v="9"/>
    <x v="0"/>
    <s v="Full-Time"/>
    <s v="Zone C"/>
    <s v="Full-Time"/>
    <s v="Unknown"/>
    <m/>
    <x v="0"/>
    <s v="General - Sga"/>
  </r>
  <r>
    <n v="2749"/>
    <s v="Elizabeth Mead"/>
    <d v="2018-11-15T00:00:00"/>
    <d v="2018-11-19T00:00:00"/>
    <s v="Production Technician I"/>
    <s v="Matthew Wilcox"/>
    <x v="4"/>
    <x v="2"/>
    <s v="Full-Time"/>
    <s v="Zone B"/>
    <s v="Part-Time"/>
    <s v="Retirement"/>
    <s v="He PM simply interesting."/>
    <x v="0"/>
    <s v="Technology / It"/>
  </r>
  <r>
    <n v="2750"/>
    <s v="Patrick Mora"/>
    <d v="2022-06-04T00:00:00"/>
    <d v="2024-11-11T00:00:00"/>
    <s v="Production Technician II"/>
    <s v="Timothy Roman"/>
    <x v="3"/>
    <x v="0"/>
    <s v="Full-Time"/>
    <s v="Zone B"/>
    <s v="Full-Time"/>
    <s v="Unknown"/>
    <m/>
    <x v="0"/>
    <s v="Field Operations"/>
  </r>
  <r>
    <n v="2751"/>
    <s v="Mathew Linden"/>
    <d v="2018-10-27T00:00:00"/>
    <d v="2019-07-10T00:00:00"/>
    <s v="Production Technician II"/>
    <s v="Steven White"/>
    <x v="6"/>
    <x v="3"/>
    <s v="Full-Time"/>
    <s v="Zone B"/>
    <s v="Part-Time"/>
    <s v="Retirement"/>
    <s v="Seek reason commercial method among back war."/>
    <x v="0"/>
    <s v="Field Operations"/>
  </r>
  <r>
    <n v="2752"/>
    <s v="Adeel Osturn"/>
    <d v="2022-10-21T00:00:00"/>
    <d v="2023-05-09T00:00:00"/>
    <s v="Production Technician I"/>
    <s v="Laura Rodriguez"/>
    <x v="3"/>
    <x v="0"/>
    <s v="Part-Time"/>
    <s v="Zone A"/>
    <s v="Temporary"/>
    <s v="Involuntary"/>
    <s v="Finish something start activity full professor."/>
    <x v="0"/>
    <s v="General - Con"/>
  </r>
  <r>
    <n v="2753"/>
    <s v="Lisa Cornet"/>
    <d v="2023-01-13T00:00:00"/>
    <d v="2023-05-24T00:00:00"/>
    <s v="Production Technician I"/>
    <s v="Joshua Smith"/>
    <x v="0"/>
    <x v="0"/>
    <s v="Contract"/>
    <s v="Zone B"/>
    <s v="Part-Time"/>
    <s v="Voluntary"/>
    <s v="Traditional stay important save box."/>
    <x v="0"/>
    <s v="Field Operations"/>
  </r>
  <r>
    <n v="2754"/>
    <s v="Louis Punjab"/>
    <d v="2020-04-05T00:00:00"/>
    <d v="2024-11-11T00:00:00"/>
    <s v="Production Technician I"/>
    <s v="Gabriella Copeland"/>
    <x v="7"/>
    <x v="0"/>
    <s v="Full-Time"/>
    <s v="Zone C"/>
    <s v="Full-Time"/>
    <s v="Unknown"/>
    <m/>
    <x v="0"/>
    <s v="Engineers"/>
  </r>
  <r>
    <n v="2755"/>
    <s v="Michael Care"/>
    <d v="2022-05-26T00:00:00"/>
    <d v="2024-11-11T00:00:00"/>
    <s v="Production Technician I"/>
    <s v="Connor Macdonald"/>
    <x v="1"/>
    <x v="0"/>
    <s v="Contract"/>
    <s v="Zone B"/>
    <s v="Temporary"/>
    <s v="Unknown"/>
    <m/>
    <x v="0"/>
    <s v="General - Con"/>
  </r>
  <r>
    <n v="2756"/>
    <s v="Earnest Hankar"/>
    <d v="2021-05-05T00:00:00"/>
    <d v="2024-11-11T00:00:00"/>
    <s v="Production Technician II"/>
    <s v="David Miller"/>
    <x v="3"/>
    <x v="0"/>
    <s v="Part-Time"/>
    <s v="Zone A"/>
    <s v="Part-Time"/>
    <s v="Unknown"/>
    <m/>
    <x v="0"/>
    <s v="Field Operations"/>
  </r>
  <r>
    <n v="2757"/>
    <s v="Kimberly Bea"/>
    <d v="2023-07-01T00:00:00"/>
    <d v="2023-08-04T00:00:00"/>
    <s v="Production Technician II"/>
    <s v="Joanna Poole"/>
    <x v="4"/>
    <x v="1"/>
    <s v="Part-Time"/>
    <s v="Zone C"/>
    <s v="Part-Time"/>
    <s v="Retirement"/>
    <s v="Class table south receive democratic."/>
    <x v="0"/>
    <s v="Project Management - Con"/>
  </r>
  <r>
    <n v="2758"/>
    <s v="Jonathan R LeBe"/>
    <d v="2018-12-20T00:00:00"/>
    <d v="2023-06-13T00:00:00"/>
    <s v="Production Technician I"/>
    <s v="James Austin"/>
    <x v="3"/>
    <x v="4"/>
    <s v="Part-Time"/>
    <s v="Zone A"/>
    <s v="Full-Time"/>
    <s v="Involuntary"/>
    <s v="Difference require discuss."/>
    <x v="0"/>
    <s v="Wireline Construction"/>
  </r>
  <r>
    <n v="2759"/>
    <s v="Rick Stoica"/>
    <d v="2018-08-26T00:00:00"/>
    <d v="2024-11-11T00:00:00"/>
    <s v="Production Technician I"/>
    <s v="Mrs. Megan Booker"/>
    <x v="9"/>
    <x v="0"/>
    <s v="Full-Time"/>
    <s v="Zone B"/>
    <s v="Full-Time"/>
    <s v="Unknown"/>
    <m/>
    <x v="0"/>
    <s v="Aerial"/>
  </r>
  <r>
    <n v="2760"/>
    <s v="Adil Saho"/>
    <d v="2020-12-06T00:00:00"/>
    <d v="2022-08-26T00:00:00"/>
    <s v="Production Technician II"/>
    <s v="Alexis Shaw"/>
    <x v="4"/>
    <x v="0"/>
    <s v="Part-Time"/>
    <s v="Zone B"/>
    <s v="Temporary"/>
    <s v="Voluntary"/>
    <s v="Keep position nature most anything eat blue."/>
    <x v="0"/>
    <s v="Fielders"/>
  </r>
  <r>
    <n v="2761"/>
    <s v="Barbara Gau"/>
    <d v="2021-12-13T00:00:00"/>
    <d v="2022-06-11T00:00:00"/>
    <s v="Production Technician I"/>
    <s v="Austin Klein"/>
    <x v="1"/>
    <x v="0"/>
    <s v="Contract"/>
    <s v="Zone C"/>
    <s v="Temporary"/>
    <s v="Resignation"/>
    <s v="Sport information for admit language mention."/>
    <x v="0"/>
    <s v="Wireline Construction"/>
  </r>
  <r>
    <n v="2762"/>
    <s v="Carla Demita"/>
    <d v="2021-06-27T00:00:00"/>
    <d v="2022-01-02T00:00:00"/>
    <s v="Production Technician II"/>
    <s v="Cheryl Cole"/>
    <x v="0"/>
    <x v="2"/>
    <s v="Part-Time"/>
    <s v="Zone A"/>
    <s v="Temporary"/>
    <s v="Resignation"/>
    <s v="Stock avoid company tend tell success."/>
    <x v="0"/>
    <s v="Field Operations"/>
  </r>
  <r>
    <n v="2763"/>
    <s v="Paula Gros"/>
    <d v="2019-10-19T00:00:00"/>
    <d v="2024-11-11T00:00:00"/>
    <s v="Production Technician I"/>
    <s v="Katelyn Coleman"/>
    <x v="6"/>
    <x v="0"/>
    <s v="Part-Time"/>
    <s v="Zone C"/>
    <s v="Full-Time"/>
    <s v="Unknown"/>
    <m/>
    <x v="0"/>
    <s v="Field Operations"/>
  </r>
  <r>
    <n v="2764"/>
    <s v="Francesco A Barone"/>
    <d v="2022-11-26T00:00:00"/>
    <d v="2023-01-13T00:00:00"/>
    <s v="Production Technician I"/>
    <s v="Ronald Sims"/>
    <x v="5"/>
    <x v="0"/>
    <s v="Part-Time"/>
    <s v="Zone C"/>
    <s v="Full-Time"/>
    <s v="Involuntary"/>
    <s v="President clearly teach recently care."/>
    <x v="0"/>
    <s v="Engineers"/>
  </r>
  <r>
    <n v="2765"/>
    <s v="Rex Englan"/>
    <d v="2019-08-19T00:00:00"/>
    <d v="2024-11-11T00:00:00"/>
    <s v="Production Technician I"/>
    <s v="Richard Long"/>
    <x v="2"/>
    <x v="0"/>
    <s v="Full-Time"/>
    <s v="Zone C"/>
    <s v="Full-Time"/>
    <s v="Unknown"/>
    <m/>
    <x v="0"/>
    <s v="Wireline Construction"/>
  </r>
  <r>
    <n v="2766"/>
    <s v="Trina Hendri"/>
    <d v="2018-08-22T00:00:00"/>
    <d v="2022-04-14T00:00:00"/>
    <s v="Production Technician II"/>
    <s v="Kaitlyn Hale"/>
    <x v="1"/>
    <x v="2"/>
    <s v="Part-Time"/>
    <s v="Zone A"/>
    <s v="Full-Time"/>
    <s v="Involuntary"/>
    <s v="Look area spend. Deal animal main interesting."/>
    <x v="0"/>
    <s v="Engineers"/>
  </r>
  <r>
    <n v="2767"/>
    <s v="Colleen Vol"/>
    <d v="2022-05-04T00:00:00"/>
    <d v="2024-11-11T00:00:00"/>
    <s v="Production Technician I"/>
    <s v="Joseph Carr"/>
    <x v="4"/>
    <x v="0"/>
    <s v="Full-Time"/>
    <s v="Zone A"/>
    <s v="Full-Time"/>
    <s v="Unknown"/>
    <m/>
    <x v="0"/>
    <s v="Field Operations"/>
  </r>
  <r>
    <n v="2768"/>
    <s v="Jean Engdah"/>
    <d v="2022-06-12T00:00:00"/>
    <d v="2024-11-11T00:00:00"/>
    <s v="Production Technician I"/>
    <s v="Deborah Schultz"/>
    <x v="5"/>
    <x v="0"/>
    <s v="Part-Time"/>
    <s v="Zone B"/>
    <s v="Temporary"/>
    <s v="Unknown"/>
    <m/>
    <x v="0"/>
    <s v="Underground"/>
  </r>
  <r>
    <n v="2769"/>
    <s v="Paris Blak"/>
    <d v="2018-11-08T00:00:00"/>
    <d v="2024-11-11T00:00:00"/>
    <s v="Production Technician I"/>
    <s v="Robert Brooks"/>
    <x v="6"/>
    <x v="0"/>
    <s v="Contract"/>
    <s v="Zone A"/>
    <s v="Part-Time"/>
    <s v="Unknown"/>
    <m/>
    <x v="0"/>
    <s v="Aerial"/>
  </r>
  <r>
    <n v="2770"/>
    <s v="Neveah Bir"/>
    <d v="2021-07-05T00:00:00"/>
    <d v="2024-11-11T00:00:00"/>
    <s v="Production Technician I"/>
    <s v="Richard Davis"/>
    <x v="2"/>
    <x v="0"/>
    <s v="Part-Time"/>
    <s v="Zone A"/>
    <s v="Part-Time"/>
    <s v="Unknown"/>
    <m/>
    <x v="0"/>
    <s v="Field Operations"/>
  </r>
  <r>
    <n v="2771"/>
    <s v="Tia Potter"/>
    <d v="2020-07-08T00:00:00"/>
    <d v="2021-09-24T00:00:00"/>
    <s v="Production Technician I"/>
    <s v="Tonya Moreno"/>
    <x v="4"/>
    <x v="4"/>
    <s v="Full-Time"/>
    <s v="Zone A"/>
    <s v="Temporary"/>
    <s v="Retirement"/>
    <s v="Talk into between trip final."/>
    <x v="0"/>
    <s v="Wireline Construction"/>
  </r>
  <r>
    <n v="2772"/>
    <s v="Alexandra Bea"/>
    <d v="2020-03-13T00:00:00"/>
    <d v="2024-11-11T00:00:00"/>
    <s v="Production Technician I"/>
    <s v="Francis York"/>
    <x v="0"/>
    <x v="0"/>
    <s v="Full-Time"/>
    <s v="Zone A"/>
    <s v="Temporary"/>
    <s v="Unknown"/>
    <m/>
    <x v="0"/>
    <s v="Wireline Construction"/>
  </r>
  <r>
    <n v="2773"/>
    <s v="Tony Grimes"/>
    <d v="2022-12-28T00:00:00"/>
    <d v="2024-11-11T00:00:00"/>
    <s v="Production Technician I"/>
    <s v="Misty Cole"/>
    <x v="7"/>
    <x v="0"/>
    <s v="Full-Time"/>
    <s v="Zone B"/>
    <s v="Full-Time"/>
    <s v="Unknown"/>
    <m/>
    <x v="0"/>
    <s v="Splicing"/>
  </r>
  <r>
    <n v="2774"/>
    <s v="Macy Nielse"/>
    <d v="2020-03-17T00:00:00"/>
    <d v="2024-11-11T00:00:00"/>
    <s v="Production Technician I"/>
    <s v="Kenneth Perry"/>
    <x v="1"/>
    <x v="0"/>
    <s v="Full-Time"/>
    <s v="Zone B"/>
    <s v="Part-Time"/>
    <s v="Unknown"/>
    <m/>
    <x v="0"/>
    <s v="Field Operations"/>
  </r>
  <r>
    <n v="2775"/>
    <s v="Toby Yate"/>
    <d v="2023-01-07T00:00:00"/>
    <d v="2024-11-11T00:00:00"/>
    <s v="Production Technician I"/>
    <s v="Andrew Wilkinson"/>
    <x v="8"/>
    <x v="0"/>
    <s v="Part-Time"/>
    <s v="Zone B"/>
    <s v="Temporary"/>
    <s v="Unknown"/>
    <m/>
    <x v="0"/>
    <s v="Field Operations"/>
  </r>
  <r>
    <n v="2776"/>
    <s v="Karlee Davies"/>
    <d v="2021-12-22T00:00:00"/>
    <d v="2024-11-11T00:00:00"/>
    <s v="Production Technician I"/>
    <s v="Debbie Pearson"/>
    <x v="3"/>
    <x v="0"/>
    <s v="Full-Time"/>
    <s v="Zone B"/>
    <s v="Part-Time"/>
    <s v="Unknown"/>
    <m/>
    <x v="0"/>
    <s v="General - Eng"/>
  </r>
  <r>
    <n v="2777"/>
    <s v="Hector Escoba"/>
    <d v="2020-04-29T00:00:00"/>
    <d v="2022-11-22T00:00:00"/>
    <s v="Production Technician I"/>
    <s v="Frank Wilkinson"/>
    <x v="9"/>
    <x v="0"/>
    <s v="Part-Time"/>
    <s v="Zone B"/>
    <s v="Full-Time"/>
    <s v="Voluntary"/>
    <s v="Vote growth sound wide art."/>
    <x v="0"/>
    <s v="General - Con"/>
  </r>
  <r>
    <n v="2778"/>
    <s v="Javon Mckenz"/>
    <d v="2020-12-02T00:00:00"/>
    <d v="2024-11-11T00:00:00"/>
    <s v="Production Technician I"/>
    <s v="Raymond Burton"/>
    <x v="5"/>
    <x v="0"/>
    <s v="Part-Time"/>
    <s v="Zone C"/>
    <s v="Temporary"/>
    <s v="Unknown"/>
    <m/>
    <x v="0"/>
    <s v="Wireless"/>
  </r>
  <r>
    <n v="2779"/>
    <s v="Lilly Huyn"/>
    <d v="2021-12-08T00:00:00"/>
    <d v="2022-06-20T00:00:00"/>
    <s v="Production Technician I"/>
    <s v="Adam Murphy"/>
    <x v="6"/>
    <x v="0"/>
    <s v="Contract"/>
    <s v="Zone A"/>
    <s v="Part-Time"/>
    <s v="Resignation"/>
    <s v="Exist how dog information accept around PM."/>
    <x v="0"/>
    <s v="Field Operations"/>
  </r>
  <r>
    <n v="2780"/>
    <s v="Anika Robbin"/>
    <d v="2022-04-13T00:00:00"/>
    <d v="2023-08-04T00:00:00"/>
    <s v="Production Technician I"/>
    <s v="Kimberly Stout"/>
    <x v="2"/>
    <x v="0"/>
    <s v="Contract"/>
    <s v="Zone B"/>
    <s v="Part-Time"/>
    <s v="Retirement"/>
    <s v="Chance ever laugh sign indicate."/>
    <x v="0"/>
    <s v="General - Con"/>
  </r>
  <r>
    <n v="2781"/>
    <s v="Ishaan Robins"/>
    <d v="2020-12-23T00:00:00"/>
    <d v="2022-07-23T00:00:00"/>
    <s v="Production Technician I"/>
    <s v="Jonathan Hale"/>
    <x v="4"/>
    <x v="2"/>
    <s v="Contract"/>
    <s v="Zone A"/>
    <s v="Part-Time"/>
    <s v="Retirement"/>
    <s v="Indicate less quality put listen nation."/>
    <x v="0"/>
    <s v="Field Operations"/>
  </r>
  <r>
    <n v="2782"/>
    <s v="Paola Macdon"/>
    <d v="2019-03-31T00:00:00"/>
    <d v="2024-11-11T00:00:00"/>
    <s v="Production Technician I"/>
    <s v="Robert Schmitt DDS"/>
    <x v="0"/>
    <x v="0"/>
    <s v="Full-Time"/>
    <s v="Zone C"/>
    <s v="Temporary"/>
    <s v="Unknown"/>
    <m/>
    <x v="0"/>
    <s v="General - Con"/>
  </r>
  <r>
    <n v="2783"/>
    <s v="Lorelei Seller"/>
    <d v="2023-06-11T00:00:00"/>
    <d v="2023-07-30T00:00:00"/>
    <s v="Production Technician II"/>
    <s v="Jamie Parker"/>
    <x v="7"/>
    <x v="0"/>
    <s v="Part-Time"/>
    <s v="Zone A"/>
    <s v="Temporary"/>
    <s v="Resignation"/>
    <s v="Like open news car seem garden people."/>
    <x v="0"/>
    <s v="Wireline Construction"/>
  </r>
  <r>
    <n v="2784"/>
    <s v="Gillian Riddle"/>
    <d v="2021-05-20T00:00:00"/>
    <d v="2023-01-31T00:00:00"/>
    <s v="Production Technician II"/>
    <s v="Lauren Thomas"/>
    <x v="3"/>
    <x v="0"/>
    <s v="Contract"/>
    <s v="Zone B"/>
    <s v="Full-Time"/>
    <s v="Involuntary"/>
    <s v="Base item do role debate perform."/>
    <x v="0"/>
    <s v="Field Operations"/>
  </r>
  <r>
    <n v="2785"/>
    <s v="Atticus Whit"/>
    <d v="2020-11-14T00:00:00"/>
    <d v="2024-11-11T00:00:00"/>
    <s v="Production Technician II"/>
    <s v="Pamela Taylor"/>
    <x v="5"/>
    <x v="0"/>
    <s v="Full-Time"/>
    <s v="Zone C"/>
    <s v="Full-Time"/>
    <s v="Unknown"/>
    <m/>
    <x v="0"/>
    <s v="Field Operations"/>
  </r>
  <r>
    <n v="2786"/>
    <s v="Virginia Nune"/>
    <d v="2018-12-29T00:00:00"/>
    <d v="2024-11-11T00:00:00"/>
    <s v="Production Technician II"/>
    <s v="Phyllis Cox"/>
    <x v="9"/>
    <x v="0"/>
    <s v="Contract"/>
    <s v="Zone A"/>
    <s v="Full-Time"/>
    <s v="Unknown"/>
    <m/>
    <x v="0"/>
    <s v="Field Operations"/>
  </r>
  <r>
    <n v="2787"/>
    <s v="Caden Taylor"/>
    <d v="2021-04-22T00:00:00"/>
    <d v="2024-11-11T00:00:00"/>
    <s v="Production Technician II"/>
    <s v="Jonathan Williams"/>
    <x v="5"/>
    <x v="0"/>
    <s v="Contract"/>
    <s v="Zone A"/>
    <s v="Full-Time"/>
    <s v="Unknown"/>
    <m/>
    <x v="0"/>
    <s v="Executive"/>
  </r>
  <r>
    <n v="2788"/>
    <s v="Brooks Leac"/>
    <d v="2023-06-03T00:00:00"/>
    <d v="2023-07-14T00:00:00"/>
    <s v="Production Technician II"/>
    <s v="Edward Navarro"/>
    <x v="6"/>
    <x v="2"/>
    <s v="Contract"/>
    <s v="Zone C"/>
    <s v="Full-Time"/>
    <s v="Involuntary"/>
    <s v="Program deal run."/>
    <x v="0"/>
    <s v="Project Management - Con"/>
  </r>
  <r>
    <n v="2789"/>
    <s v="Isabel Wyat"/>
    <d v="2021-04-26T00:00:00"/>
    <d v="2021-07-06T00:00:00"/>
    <s v="Production Technician I"/>
    <s v="Matthew Craig"/>
    <x v="0"/>
    <x v="0"/>
    <s v="Contract"/>
    <s v="Zone B"/>
    <s v="Temporary"/>
    <s v="Retirement"/>
    <s v="Great parent relate growth summer."/>
    <x v="0"/>
    <s v="Wireless"/>
  </r>
  <r>
    <n v="2790"/>
    <s v="Angelo Henr"/>
    <d v="2019-04-30T00:00:00"/>
    <d v="2019-10-09T00:00:00"/>
    <s v="Production Technician I"/>
    <s v="Warren Pollard"/>
    <x v="1"/>
    <x v="0"/>
    <s v="Contract"/>
    <s v="Zone B"/>
    <s v="Part-Time"/>
    <s v="Involuntary"/>
    <s v="Above fight animal support beautiful."/>
    <x v="0"/>
    <s v="Catv"/>
  </r>
  <r>
    <n v="2791"/>
    <s v="Joselyn Mos"/>
    <d v="2021-07-04T00:00:00"/>
    <d v="2023-06-25T00:00:00"/>
    <s v="Production Technician I"/>
    <s v="Felicia Smith"/>
    <x v="8"/>
    <x v="0"/>
    <s v="Contract"/>
    <s v="Zone B"/>
    <s v="Temporary"/>
    <s v="Involuntary"/>
    <s v="Better design cause yet history decide."/>
    <x v="0"/>
    <s v="Field Operations"/>
  </r>
  <r>
    <n v="2792"/>
    <s v="Diamond Mcclai"/>
    <d v="2023-02-24T00:00:00"/>
    <d v="2024-11-11T00:00:00"/>
    <s v="Production Technician I"/>
    <s v="Robert Nguyen"/>
    <x v="6"/>
    <x v="0"/>
    <s v="Part-Time"/>
    <s v="Zone A"/>
    <s v="Temporary"/>
    <s v="Unknown"/>
    <m/>
    <x v="0"/>
    <s v="Engineers"/>
  </r>
  <r>
    <n v="2793"/>
    <s v="Eden Dalton"/>
    <d v="2021-03-02T00:00:00"/>
    <d v="2024-11-11T00:00:00"/>
    <s v="Production Technician I"/>
    <s v="Jesse Hall"/>
    <x v="2"/>
    <x v="0"/>
    <s v="Full-Time"/>
    <s v="Zone A"/>
    <s v="Full-Time"/>
    <s v="Unknown"/>
    <m/>
    <x v="0"/>
    <s v="Yard (Material Handling)"/>
  </r>
  <r>
    <n v="2794"/>
    <s v="Emely Park"/>
    <d v="2021-12-27T00:00:00"/>
    <d v="2024-11-11T00:00:00"/>
    <s v="Production Technician I"/>
    <s v="George Palmer Jr."/>
    <x v="9"/>
    <x v="0"/>
    <s v="Contract"/>
    <s v="Zone B"/>
    <s v="Temporary"/>
    <s v="Unknown"/>
    <m/>
    <x v="0"/>
    <s v="Field Operations"/>
  </r>
  <r>
    <n v="2795"/>
    <s v="Corinne Hopkin"/>
    <d v="2022-07-10T00:00:00"/>
    <d v="2022-09-11T00:00:00"/>
    <s v="Production Technician I"/>
    <s v="Casey Garner"/>
    <x v="7"/>
    <x v="0"/>
    <s v="Part-Time"/>
    <s v="Zone C"/>
    <s v="Temporary"/>
    <s v="Voluntary"/>
    <s v="Defense pressure according more mind bed number."/>
    <x v="0"/>
    <s v="General - Eng"/>
  </r>
  <r>
    <n v="2796"/>
    <s v="Destiny Blak"/>
    <d v="2022-09-19T00:00:00"/>
    <d v="2023-06-17T00:00:00"/>
    <s v="Production Technician I"/>
    <s v="Megan Harrison"/>
    <x v="3"/>
    <x v="0"/>
    <s v="Contract"/>
    <s v="Zone A"/>
    <s v="Full-Time"/>
    <s v="Voluntary"/>
    <s v="Risk management money field."/>
    <x v="0"/>
    <s v="Engineers"/>
  </r>
  <r>
    <n v="2797"/>
    <s v="Zaria Kid"/>
    <d v="2021-05-30T00:00:00"/>
    <d v="2024-11-11T00:00:00"/>
    <s v="Production Technician I"/>
    <s v="Sierra Thompson"/>
    <x v="5"/>
    <x v="0"/>
    <s v="Contract"/>
    <s v="Zone A"/>
    <s v="Temporary"/>
    <s v="Unknown"/>
    <m/>
    <x v="0"/>
    <s v="Aerial"/>
  </r>
  <r>
    <n v="2798"/>
    <s v="Adam Ingram"/>
    <d v="2020-04-07T00:00:00"/>
    <d v="2024-11-11T00:00:00"/>
    <s v="Production Technician I"/>
    <s v="Donna Sullivan"/>
    <x v="4"/>
    <x v="0"/>
    <s v="Contract"/>
    <s v="Zone A"/>
    <s v="Part-Time"/>
    <s v="Unknown"/>
    <m/>
    <x v="0"/>
    <s v="Engineers"/>
  </r>
  <r>
    <n v="2799"/>
    <s v="Makenna Foster"/>
    <d v="2021-04-20T00:00:00"/>
    <d v="2022-09-17T00:00:00"/>
    <s v="Production Technician I"/>
    <s v="Timothy Pratt"/>
    <x v="0"/>
    <x v="0"/>
    <s v="Part-Time"/>
    <s v="Zone A"/>
    <s v="Part-Time"/>
    <s v="Resignation"/>
    <s v="Opportunity upon apply and world."/>
    <x v="0"/>
    <s v="Engineers"/>
  </r>
  <r>
    <n v="2800"/>
    <s v="Nayeli Keit"/>
    <d v="2019-08-02T00:00:00"/>
    <d v="2024-11-11T00:00:00"/>
    <s v="Production Technician I"/>
    <s v="Kathryn Wolf"/>
    <x v="1"/>
    <x v="0"/>
    <s v="Contract"/>
    <s v="Zone B"/>
    <s v="Temporary"/>
    <s v="Unknown"/>
    <m/>
    <x v="0"/>
    <s v="General - Con"/>
  </r>
  <r>
    <n v="2801"/>
    <s v="Devon Shanno"/>
    <d v="2022-01-11T00:00:00"/>
    <d v="2024-11-11T00:00:00"/>
    <s v="Production Technician I"/>
    <s v="Kiara Herman"/>
    <x v="8"/>
    <x v="0"/>
    <s v="Full-Time"/>
    <s v="Zone C"/>
    <s v="Temporary"/>
    <s v="Unknown"/>
    <m/>
    <x v="0"/>
    <s v="Field Operations"/>
  </r>
  <r>
    <n v="2802"/>
    <s v="Lucy Harrin"/>
    <d v="2020-11-15T00:00:00"/>
    <d v="2024-11-11T00:00:00"/>
    <s v="Production Technician I"/>
    <s v="Meghan Morrison DDS"/>
    <x v="6"/>
    <x v="0"/>
    <s v="Contract"/>
    <s v="Zone C"/>
    <s v="Part-Time"/>
    <s v="Unknown"/>
    <m/>
    <x v="0"/>
    <s v="General - Con"/>
  </r>
  <r>
    <n v="2803"/>
    <s v="Rebecca Franci"/>
    <d v="2020-05-08T00:00:00"/>
    <d v="2024-11-11T00:00:00"/>
    <s v="Production Technician I"/>
    <s v="Brittany Fisher"/>
    <x v="2"/>
    <x v="0"/>
    <s v="Part-Time"/>
    <s v="Zone B"/>
    <s v="Part-Time"/>
    <s v="Unknown"/>
    <m/>
    <x v="0"/>
    <s v="General - Con"/>
  </r>
  <r>
    <n v="2804"/>
    <s v="Salma Freder"/>
    <d v="2019-03-10T00:00:00"/>
    <d v="2024-11-11T00:00:00"/>
    <s v="Production Technician II"/>
    <s v="Scott Brady"/>
    <x v="7"/>
    <x v="0"/>
    <s v="Part-Time"/>
    <s v="Zone B"/>
    <s v="Full-Time"/>
    <s v="Unknown"/>
    <m/>
    <x v="0"/>
    <s v="Project Management - Con"/>
  </r>
  <r>
    <n v="2805"/>
    <s v="Avery Vanc"/>
    <d v="2022-04-19T00:00:00"/>
    <d v="2024-11-11T00:00:00"/>
    <s v="Production Technician II"/>
    <s v="Charlotte Clark"/>
    <x v="3"/>
    <x v="0"/>
    <s v="Full-Time"/>
    <s v="Zone C"/>
    <s v="Part-Time"/>
    <s v="Unknown"/>
    <m/>
    <x v="0"/>
    <s v="Field Operations"/>
  </r>
  <r>
    <n v="2806"/>
    <s v="Stephany Jenkin"/>
    <d v="2019-11-30T00:00:00"/>
    <d v="2024-11-11T00:00:00"/>
    <s v="Production Technician II"/>
    <s v="Rebecca Stanley"/>
    <x v="5"/>
    <x v="0"/>
    <s v="Full-Time"/>
    <s v="Zone A"/>
    <s v="Part-Time"/>
    <s v="Unknown"/>
    <m/>
    <x v="0"/>
    <s v="Catv"/>
  </r>
  <r>
    <n v="2807"/>
    <s v="Brian Kell"/>
    <d v="2021-07-06T00:00:00"/>
    <d v="2023-01-07T00:00:00"/>
    <s v="Production Technician II"/>
    <s v="Scott Brown"/>
    <x v="4"/>
    <x v="2"/>
    <s v="Part-Time"/>
    <s v="Zone A"/>
    <s v="Part-Time"/>
    <s v="Involuntary"/>
    <s v="Standard stuff girl site."/>
    <x v="0"/>
    <s v="Wireline Construction"/>
  </r>
  <r>
    <n v="2808"/>
    <s v="Keagan Vill"/>
    <d v="2018-11-27T00:00:00"/>
    <d v="2024-11-11T00:00:00"/>
    <s v="Production Technician II"/>
    <s v="Sharon Fox"/>
    <x v="0"/>
    <x v="0"/>
    <s v="Part-Time"/>
    <s v="Zone B"/>
    <s v="Temporary"/>
    <s v="Unknown"/>
    <m/>
    <x v="0"/>
    <s v="Billable Consultants"/>
  </r>
  <r>
    <n v="2809"/>
    <s v="Kendra Fole"/>
    <d v="2023-01-30T00:00:00"/>
    <d v="2024-11-11T00:00:00"/>
    <s v="Production Technician I"/>
    <s v="Robert Powers"/>
    <x v="5"/>
    <x v="0"/>
    <s v="Full-Time"/>
    <s v="Zone C"/>
    <s v="Part-Time"/>
    <s v="Unknown"/>
    <m/>
    <x v="0"/>
    <s v="Splicing"/>
  </r>
  <r>
    <n v="2810"/>
    <s v="Jabari Stanto"/>
    <d v="2022-11-17T00:00:00"/>
    <d v="2023-02-08T00:00:00"/>
    <s v="Production Technician I"/>
    <s v="Debra Phillips"/>
    <x v="6"/>
    <x v="0"/>
    <s v="Full-Time"/>
    <s v="Zone A"/>
    <s v="Part-Time"/>
    <s v="Resignation"/>
    <s v="Less boy reflect quickly health respond million."/>
    <x v="0"/>
    <s v="Field Operations"/>
  </r>
  <r>
    <n v="2811"/>
    <s v="Phoenix Farley"/>
    <d v="2018-08-13T00:00:00"/>
    <d v="2020-05-28T00:00:00"/>
    <s v="Production Technician I"/>
    <s v="David Holt"/>
    <x v="2"/>
    <x v="0"/>
    <s v="Part-Time"/>
    <s v="Zone A"/>
    <s v="Full-Time"/>
    <s v="Voluntary"/>
    <s v="Material owner together travel so conference."/>
    <x v="0"/>
    <s v="Field Operations"/>
  </r>
  <r>
    <n v="2812"/>
    <s v="Aurora Bas"/>
    <d v="2021-07-02T00:00:00"/>
    <d v="2023-07-09T00:00:00"/>
    <s v="Production Technician I"/>
    <s v="Lisa Ingram"/>
    <x v="4"/>
    <x v="4"/>
    <s v="Part-Time"/>
    <s v="Zone B"/>
    <s v="Temporary"/>
    <s v="Resignation"/>
    <s v="Now should knowledge the turn toward natural."/>
    <x v="0"/>
    <s v="General - Eng"/>
  </r>
  <r>
    <n v="2813"/>
    <s v="Enrique Park"/>
    <d v="2022-06-28T00:00:00"/>
    <d v="2024-11-11T00:00:00"/>
    <s v="Production Technician I"/>
    <s v="Mr. Ryan Griffin"/>
    <x v="0"/>
    <x v="0"/>
    <s v="Contract"/>
    <s v="Zone B"/>
    <s v="Full-Time"/>
    <s v="Unknown"/>
    <m/>
    <x v="0"/>
    <s v="Wireline Construction"/>
  </r>
  <r>
    <n v="2814"/>
    <s v="Kylie Co"/>
    <d v="2019-01-25T00:00:00"/>
    <d v="2024-11-11T00:00:00"/>
    <s v="Production Technician I"/>
    <s v="Michelle Woodard"/>
    <x v="7"/>
    <x v="0"/>
    <s v="Part-Time"/>
    <s v="Zone A"/>
    <s v="Temporary"/>
    <s v="Unknown"/>
    <m/>
    <x v="0"/>
    <s v="Field Operations"/>
  </r>
  <r>
    <n v="2815"/>
    <s v="Luke Burk"/>
    <d v="2023-07-23T00:00:00"/>
    <d v="2024-11-11T00:00:00"/>
    <s v="Production Technician I"/>
    <s v="David Smith"/>
    <x v="1"/>
    <x v="0"/>
    <s v="Contract"/>
    <s v="Zone C"/>
    <s v="Part-Time"/>
    <s v="Unknown"/>
    <m/>
    <x v="0"/>
    <s v="Project Management - Con"/>
  </r>
  <r>
    <n v="2816"/>
    <s v="Ricardo Mcdona"/>
    <d v="2022-07-25T00:00:00"/>
    <d v="2024-11-11T00:00:00"/>
    <s v="Production Technician I"/>
    <s v="Jennifer Hernandez"/>
    <x v="8"/>
    <x v="0"/>
    <s v="Full-Time"/>
    <s v="Zone C"/>
    <s v="Temporary"/>
    <s v="Unknown"/>
    <m/>
    <x v="0"/>
    <s v="General - Con"/>
  </r>
  <r>
    <n v="2817"/>
    <s v="Camila Hodges"/>
    <d v="2023-01-11T00:00:00"/>
    <d v="2024-11-11T00:00:00"/>
    <s v="Production Technician I"/>
    <s v="Theresa Davis"/>
    <x v="3"/>
    <x v="0"/>
    <s v="Contract"/>
    <s v="Zone A"/>
    <s v="Part-Time"/>
    <s v="Unknown"/>
    <m/>
    <x v="0"/>
    <s v="Field Operations"/>
  </r>
  <r>
    <n v="2818"/>
    <s v="Tripp Sander"/>
    <d v="2023-07-28T00:00:00"/>
    <d v="2023-07-30T00:00:00"/>
    <s v="Production Technician I"/>
    <s v="Dr. Wendy Lopez"/>
    <x v="9"/>
    <x v="0"/>
    <s v="Part-Time"/>
    <s v="Zone B"/>
    <s v="Temporary"/>
    <s v="Involuntary"/>
    <s v="Traditional force look heart talk plan."/>
    <x v="0"/>
    <s v="Fielders"/>
  </r>
  <r>
    <n v="2819"/>
    <s v="Davin Wad"/>
    <d v="2023-05-06T00:00:00"/>
    <d v="2024-11-11T00:00:00"/>
    <s v="Production Technician I"/>
    <s v="Heidi Williams"/>
    <x v="5"/>
    <x v="0"/>
    <s v="Full-Time"/>
    <s v="Zone C"/>
    <s v="Part-Time"/>
    <s v="Unknown"/>
    <m/>
    <x v="0"/>
    <s v="General - Con"/>
  </r>
  <r>
    <n v="2820"/>
    <s v="Pierce Bender"/>
    <d v="2022-09-18T00:00:00"/>
    <d v="2024-11-11T00:00:00"/>
    <s v="Production Technician I"/>
    <s v="Eric Soto"/>
    <x v="6"/>
    <x v="0"/>
    <s v="Full-Time"/>
    <s v="Zone C"/>
    <s v="Temporary"/>
    <s v="Unknown"/>
    <m/>
    <x v="0"/>
    <s v="Wireline Construction"/>
  </r>
  <r>
    <n v="2821"/>
    <s v="Marin Mosley"/>
    <d v="2019-09-08T00:00:00"/>
    <d v="2021-09-10T00:00:00"/>
    <s v="Production Technician I"/>
    <s v="Alfred Sanders"/>
    <x v="2"/>
    <x v="0"/>
    <s v="Full-Time"/>
    <s v="Zone B"/>
    <s v="Temporary"/>
    <s v="Retirement"/>
    <s v="Medical painting rich whole here."/>
    <x v="0"/>
    <s v="Field Operations"/>
  </r>
  <r>
    <n v="2822"/>
    <s v="Barrett Sos"/>
    <d v="2019-08-30T00:00:00"/>
    <d v="2024-11-11T00:00:00"/>
    <s v="Production Technician I"/>
    <s v="Jerome Adams"/>
    <x v="4"/>
    <x v="0"/>
    <s v="Part-Time"/>
    <s v="Zone B"/>
    <s v="Part-Time"/>
    <s v="Unknown"/>
    <m/>
    <x v="0"/>
    <s v="Aerial"/>
  </r>
  <r>
    <n v="2823"/>
    <s v="Eliezer Briggs"/>
    <d v="2023-05-22T00:00:00"/>
    <d v="2024-11-11T00:00:00"/>
    <s v="Production Technician I"/>
    <s v="Ariel Graham"/>
    <x v="0"/>
    <x v="0"/>
    <s v="Contract"/>
    <s v="Zone B"/>
    <s v="Part-Time"/>
    <s v="Unknown"/>
    <m/>
    <x v="0"/>
    <s v="General - Con"/>
  </r>
  <r>
    <n v="2824"/>
    <s v="Talan Garret"/>
    <d v="2021-03-02T00:00:00"/>
    <d v="2024-11-11T00:00:00"/>
    <s v="Production Technician II"/>
    <s v="Melinda Shaw"/>
    <x v="1"/>
    <x v="0"/>
    <s v="Part-Time"/>
    <s v="Zone A"/>
    <s v="Full-Time"/>
    <s v="Unknown"/>
    <m/>
    <x v="0"/>
    <s v="Wireline Construction"/>
  </r>
  <r>
    <n v="2825"/>
    <s v="Van Griffi"/>
    <d v="2023-02-13T00:00:00"/>
    <d v="2024-11-11T00:00:00"/>
    <s v="Production Technician II"/>
    <s v="Elizabeth Brown"/>
    <x v="8"/>
    <x v="0"/>
    <s v="Full-Time"/>
    <s v="Zone C"/>
    <s v="Temporary"/>
    <s v="Unknown"/>
    <m/>
    <x v="0"/>
    <s v="Project Management - Eng"/>
  </r>
  <r>
    <n v="2826"/>
    <s v="Roger Kaufma"/>
    <d v="2022-08-11T00:00:00"/>
    <d v="2022-12-01T00:00:00"/>
    <s v="Production Technician II"/>
    <s v="Jennifer Farmer"/>
    <x v="3"/>
    <x v="3"/>
    <s v="Contract"/>
    <s v="Zone B"/>
    <s v="Full-Time"/>
    <s v="Involuntary"/>
    <s v="Prepare simply play edge."/>
    <x v="0"/>
    <s v="General - Con"/>
  </r>
  <r>
    <n v="2827"/>
    <s v="Ignacio Mcinty"/>
    <d v="2020-02-19T00:00:00"/>
    <d v="2022-12-10T00:00:00"/>
    <s v="Production Technician II"/>
    <s v="Bruce Barber"/>
    <x v="9"/>
    <x v="2"/>
    <s v="Full-Time"/>
    <s v="Zone A"/>
    <s v="Full-Time"/>
    <s v="Involuntary"/>
    <s v="Decision fill total."/>
    <x v="0"/>
    <s v="Field Operations"/>
  </r>
  <r>
    <n v="2828"/>
    <s v="Jaydon Lamber"/>
    <d v="2021-10-15T00:00:00"/>
    <d v="2023-03-26T00:00:00"/>
    <s v="Production Technician II"/>
    <s v="Dennis Foster"/>
    <x v="5"/>
    <x v="2"/>
    <s v="Full-Time"/>
    <s v="Zone A"/>
    <s v="Temporary"/>
    <s v="Retirement"/>
    <s v="Camera parent choose add edge product keep."/>
    <x v="0"/>
    <s v="Field Operations"/>
  </r>
  <r>
    <n v="2829"/>
    <s v="Serenity Carlso"/>
    <d v="2022-11-16T00:00:00"/>
    <d v="2024-11-11T00:00:00"/>
    <s v="Production Technician I"/>
    <s v="Ryan Kelly"/>
    <x v="5"/>
    <x v="0"/>
    <s v="Part-Time"/>
    <s v="Zone B"/>
    <s v="Part-Time"/>
    <s v="Unknown"/>
    <m/>
    <x v="0"/>
    <s v="Engineers"/>
  </r>
  <r>
    <n v="2830"/>
    <s v="Leslie Maynar"/>
    <d v="2022-06-30T00:00:00"/>
    <d v="2023-02-03T00:00:00"/>
    <s v="Production Technician I"/>
    <s v="Nathan Johnson"/>
    <x v="6"/>
    <x v="0"/>
    <s v="Full-Time"/>
    <s v="Zone B"/>
    <s v="Part-Time"/>
    <s v="Resignation"/>
    <s v="Big author those five today."/>
    <x v="0"/>
    <s v="General - Eng"/>
  </r>
  <r>
    <n v="2831"/>
    <s v="Craig Sherma"/>
    <d v="2021-07-28T00:00:00"/>
    <d v="2024-11-11T00:00:00"/>
    <s v="Production Technician I"/>
    <s v="Philip Morris"/>
    <x v="2"/>
    <x v="0"/>
    <s v="Full-Time"/>
    <s v="Zone C"/>
    <s v="Full-Time"/>
    <s v="Unknown"/>
    <m/>
    <x v="0"/>
    <s v="Aerial"/>
  </r>
  <r>
    <n v="2832"/>
    <s v="Lilyana Huffma"/>
    <d v="2021-11-21T00:00:00"/>
    <d v="2024-11-11T00:00:00"/>
    <s v="Production Technician I"/>
    <s v="Felicia Gomez"/>
    <x v="4"/>
    <x v="0"/>
    <s v="Contract"/>
    <s v="Zone C"/>
    <s v="Full-Time"/>
    <s v="Unknown"/>
    <m/>
    <x v="0"/>
    <s v="Field Operations"/>
  </r>
  <r>
    <n v="2833"/>
    <s v="Jacey Reeves"/>
    <d v="2020-10-12T00:00:00"/>
    <d v="2024-11-11T00:00:00"/>
    <s v="Production Technician I"/>
    <s v="Sandy Wilson"/>
    <x v="0"/>
    <x v="0"/>
    <s v="Contract"/>
    <s v="Zone A"/>
    <s v="Full-Time"/>
    <s v="Unknown"/>
    <m/>
    <x v="0"/>
    <s v="General - Con"/>
  </r>
  <r>
    <n v="2834"/>
    <s v="Madyson Silv"/>
    <d v="2018-10-02T00:00:00"/>
    <d v="2020-09-17T00:00:00"/>
    <s v="Production Technician I"/>
    <s v="Bonnie Bell"/>
    <x v="7"/>
    <x v="0"/>
    <s v="Full-Time"/>
    <s v="Zone A"/>
    <s v="Full-Time"/>
    <s v="Involuntary"/>
    <s v="Be minute last meet former. Rich her account top."/>
    <x v="0"/>
    <s v="General - Con"/>
  </r>
  <r>
    <n v="2835"/>
    <s v="Liberty Pool"/>
    <d v="2021-07-17T00:00:00"/>
    <d v="2023-02-27T00:00:00"/>
    <s v="Production Technician I"/>
    <s v="Jonathan Stephens"/>
    <x v="1"/>
    <x v="0"/>
    <s v="Contract"/>
    <s v="Zone C"/>
    <s v="Part-Time"/>
    <s v="Resignation"/>
    <s v="Need either go."/>
    <x v="0"/>
    <s v="Engineers"/>
  </r>
  <r>
    <n v="2836"/>
    <s v="Antonio Romero"/>
    <d v="2022-04-13T00:00:00"/>
    <d v="2024-11-11T00:00:00"/>
    <s v="Production Technician I"/>
    <s v="Michael Horton"/>
    <x v="8"/>
    <x v="0"/>
    <s v="Contract"/>
    <s v="Zone C"/>
    <s v="Part-Time"/>
    <s v="Unknown"/>
    <m/>
    <x v="0"/>
    <s v="Catv"/>
  </r>
  <r>
    <n v="2837"/>
    <s v="Jaylen Butler"/>
    <d v="2021-03-20T00:00:00"/>
    <d v="2023-02-18T00:00:00"/>
    <s v="Production Technician I"/>
    <s v="Eric Young"/>
    <x v="3"/>
    <x v="0"/>
    <s v="Part-Time"/>
    <s v="Zone C"/>
    <s v="Temporary"/>
    <s v="Involuntary"/>
    <s v="Administration field require."/>
    <x v="0"/>
    <s v="Splicing"/>
  </r>
  <r>
    <n v="2838"/>
    <s v="Gloria Mark"/>
    <d v="2021-09-09T00:00:00"/>
    <d v="2021-11-05T00:00:00"/>
    <s v="Production Technician I"/>
    <s v="Michele Young"/>
    <x v="9"/>
    <x v="0"/>
    <s v="Part-Time"/>
    <s v="Zone A"/>
    <s v="Temporary"/>
    <s v="Voluntary"/>
    <s v="Bag physical goal will way against either."/>
    <x v="0"/>
    <s v="General - Sga"/>
  </r>
  <r>
    <n v="2839"/>
    <s v="Jaylee Cunnin"/>
    <d v="2019-12-06T00:00:00"/>
    <d v="2022-03-28T00:00:00"/>
    <s v="Production Technician I"/>
    <s v="Karen Espinoza"/>
    <x v="5"/>
    <x v="0"/>
    <s v="Part-Time"/>
    <s v="Zone C"/>
    <s v="Part-Time"/>
    <s v="Voluntary"/>
    <s v="Information step name three choose."/>
    <x v="0"/>
    <s v="General - Con"/>
  </r>
  <r>
    <n v="2840"/>
    <s v="Jordon Wyat"/>
    <d v="2023-04-26T00:00:00"/>
    <d v="2023-05-19T00:00:00"/>
    <s v="Production Technician I"/>
    <s v="Yvonne Reilly"/>
    <x v="6"/>
    <x v="0"/>
    <s v="Contract"/>
    <s v="Zone B"/>
    <s v="Part-Time"/>
    <s v="Voluntary"/>
    <s v="From continue left eye."/>
    <x v="0"/>
    <s v="Fielders"/>
  </r>
  <r>
    <n v="2841"/>
    <s v="Darien Doyl"/>
    <d v="2019-04-06T00:00:00"/>
    <d v="2024-11-11T00:00:00"/>
    <s v="Production Technician I"/>
    <s v="David Ball"/>
    <x v="2"/>
    <x v="0"/>
    <s v="Contract"/>
    <s v="Zone B"/>
    <s v="Temporary"/>
    <s v="Unknown"/>
    <m/>
    <x v="0"/>
    <s v="General - Con"/>
  </r>
  <r>
    <n v="2842"/>
    <s v="Ryan Rollin"/>
    <d v="2020-10-19T00:00:00"/>
    <d v="2023-02-28T00:00:00"/>
    <s v="Production Technician I"/>
    <s v="Dr. Terry Young"/>
    <x v="4"/>
    <x v="2"/>
    <s v="Part-Time"/>
    <s v="Zone B"/>
    <s v="Temporary"/>
    <s v="Voluntary"/>
    <s v="Region easy at much couple week on."/>
    <x v="0"/>
    <s v="General - Con"/>
  </r>
  <r>
    <n v="2843"/>
    <s v="Manuel Hale"/>
    <d v="2021-11-22T00:00:00"/>
    <d v="2024-11-11T00:00:00"/>
    <s v="Production Technician II"/>
    <s v="Raymond Johnson"/>
    <x v="7"/>
    <x v="0"/>
    <s v="Full-Time"/>
    <s v="Zone C"/>
    <s v="Temporary"/>
    <s v="Unknown"/>
    <m/>
    <x v="0"/>
    <s v="General - Con"/>
  </r>
  <r>
    <n v="2844"/>
    <s v="Litzy Lloy"/>
    <d v="2020-12-30T00:00:00"/>
    <d v="2023-07-25T00:00:00"/>
    <s v="Production Technician II"/>
    <s v="Anthony Saunders"/>
    <x v="3"/>
    <x v="3"/>
    <s v="Contract"/>
    <s v="Zone A"/>
    <s v="Part-Time"/>
    <s v="Retirement"/>
    <s v="Process firm life from final medical."/>
    <x v="0"/>
    <s v="Engineers"/>
  </r>
  <r>
    <n v="2845"/>
    <s v="Jett Yor"/>
    <d v="2020-09-03T00:00:00"/>
    <d v="2024-11-11T00:00:00"/>
    <s v="Production Technician II"/>
    <s v="Nancy Newman"/>
    <x v="5"/>
    <x v="0"/>
    <s v="Full-Time"/>
    <s v="Zone B"/>
    <s v="Part-Time"/>
    <s v="Unknown"/>
    <m/>
    <x v="0"/>
    <s v="General - Con"/>
  </r>
  <r>
    <n v="2846"/>
    <s v="Natalia Bus"/>
    <d v="2019-10-14T00:00:00"/>
    <d v="2022-08-19T00:00:00"/>
    <s v="Production Technician II"/>
    <s v="Robin Jones"/>
    <x v="4"/>
    <x v="2"/>
    <s v="Contract"/>
    <s v="Zone C"/>
    <s v="Full-Time"/>
    <s v="Resignation"/>
    <s v="Million the fire begin truth language."/>
    <x v="0"/>
    <s v="Wireless"/>
  </r>
  <r>
    <n v="2847"/>
    <s v="Mallory Care"/>
    <d v="2021-02-19T00:00:00"/>
    <d v="2021-09-18T00:00:00"/>
    <s v="Production Technician II"/>
    <s v="Jessica Saunders"/>
    <x v="0"/>
    <x v="1"/>
    <s v="Part-Time"/>
    <s v="Zone C"/>
    <s v="Full-Time"/>
    <s v="Involuntary"/>
    <s v="Oil at Mr hotel. Same recently leg officer."/>
    <x v="0"/>
    <s v="Underground"/>
  </r>
  <r>
    <n v="2848"/>
    <s v="Pierre Tat"/>
    <d v="2022-03-13T00:00:00"/>
    <d v="2022-09-02T00:00:00"/>
    <s v="Production Technician I"/>
    <s v="Willie Compton"/>
    <x v="4"/>
    <x v="4"/>
    <s v="Full-Time"/>
    <s v="Zone A"/>
    <s v="Temporary"/>
    <s v="Involuntary"/>
    <s v="Perhaps system its answer small."/>
    <x v="0"/>
    <s v="Project Management - Con"/>
  </r>
  <r>
    <n v="2849"/>
    <s v="Shannon Hurs"/>
    <d v="2018-10-02T00:00:00"/>
    <d v="2024-11-11T00:00:00"/>
    <s v="Production Technician I"/>
    <s v="Andrew Thomas"/>
    <x v="0"/>
    <x v="0"/>
    <s v="Part-Time"/>
    <s v="Zone C"/>
    <s v="Full-Time"/>
    <s v="Unknown"/>
    <m/>
    <x v="0"/>
    <s v="General - Con"/>
  </r>
  <r>
    <n v="2850"/>
    <s v="Carleigh Schult"/>
    <d v="2022-10-06T00:00:00"/>
    <d v="2022-10-16T00:00:00"/>
    <s v="Production Technician I"/>
    <s v="Victoria Williams"/>
    <x v="1"/>
    <x v="0"/>
    <s v="Full-Time"/>
    <s v="Zone C"/>
    <s v="Part-Time"/>
    <s v="Retirement"/>
    <s v="Stand until high true effort kid."/>
    <x v="0"/>
    <s v="General - Con"/>
  </r>
  <r>
    <n v="2851"/>
    <s v="Rihanna Briggs"/>
    <d v="2020-09-21T00:00:00"/>
    <d v="2024-11-11T00:00:00"/>
    <s v="Production Technician I"/>
    <s v="Stephanie Gonzalez"/>
    <x v="8"/>
    <x v="0"/>
    <s v="Full-Time"/>
    <s v="Zone B"/>
    <s v="Part-Time"/>
    <s v="Unknown"/>
    <m/>
    <x v="0"/>
    <s v="Field Operations"/>
  </r>
  <r>
    <n v="2852"/>
    <s v="Eden Lev"/>
    <d v="2021-12-06T00:00:00"/>
    <d v="2024-11-11T00:00:00"/>
    <s v="Production Technician I"/>
    <s v="Brianna Butler"/>
    <x v="6"/>
    <x v="0"/>
    <s v="Part-Time"/>
    <s v="Zone C"/>
    <s v="Temporary"/>
    <s v="Unknown"/>
    <m/>
    <x v="0"/>
    <s v="Field Operations"/>
  </r>
  <r>
    <n v="2853"/>
    <s v="Nathanial Davi"/>
    <d v="2022-11-16T00:00:00"/>
    <d v="2023-03-21T00:00:00"/>
    <s v="Production Technician I"/>
    <s v="Donald Hamilton"/>
    <x v="2"/>
    <x v="4"/>
    <s v="Contract"/>
    <s v="Zone B"/>
    <s v="Part-Time"/>
    <s v="Voluntary"/>
    <s v="Population let responsibility."/>
    <x v="0"/>
    <s v="General - Con"/>
  </r>
  <r>
    <n v="2854"/>
    <s v="Eileen Bear"/>
    <d v="2022-08-02T00:00:00"/>
    <d v="2023-07-27T00:00:00"/>
    <s v="Production Technician I"/>
    <s v="Amber Adams"/>
    <x v="9"/>
    <x v="0"/>
    <s v="Part-Time"/>
    <s v="Zone A"/>
    <s v="Full-Time"/>
    <s v="Resignation"/>
    <s v="Serious ball together lot body tonight artist."/>
    <x v="0"/>
    <s v="Executive"/>
  </r>
  <r>
    <n v="2855"/>
    <s v="Kale Potter"/>
    <d v="2022-01-19T00:00:00"/>
    <d v="2024-11-11T00:00:00"/>
    <s v="Production Technician I"/>
    <s v="Michael Armstrong"/>
    <x v="7"/>
    <x v="0"/>
    <s v="Part-Time"/>
    <s v="Zone C"/>
    <s v="Full-Time"/>
    <s v="Unknown"/>
    <m/>
    <x v="0"/>
    <s v="Field Operations"/>
  </r>
  <r>
    <n v="2856"/>
    <s v="Sage Boye"/>
    <d v="2022-04-09T00:00:00"/>
    <d v="2024-11-11T00:00:00"/>
    <s v="Production Technician I"/>
    <s v="Thomas Lewis"/>
    <x v="3"/>
    <x v="0"/>
    <s v="Full-Time"/>
    <s v="Zone A"/>
    <s v="Temporary"/>
    <s v="Unknown"/>
    <m/>
    <x v="0"/>
    <s v="Sales &amp; Marketing"/>
  </r>
  <r>
    <n v="2857"/>
    <s v="Dane Owen"/>
    <d v="2019-07-19T00:00:00"/>
    <d v="2022-08-08T00:00:00"/>
    <s v="Production Technician I"/>
    <s v="Christina Young"/>
    <x v="5"/>
    <x v="0"/>
    <s v="Full-Time"/>
    <s v="Zone A"/>
    <s v="Part-Time"/>
    <s v="Involuntary"/>
    <s v="Create research source close."/>
    <x v="0"/>
    <s v="General - Con"/>
  </r>
  <r>
    <n v="2858"/>
    <s v="Colin Simpso"/>
    <d v="2021-09-02T00:00:00"/>
    <d v="2022-11-14T00:00:00"/>
    <s v="Production Technician I"/>
    <s v="Kayla Chavez"/>
    <x v="4"/>
    <x v="0"/>
    <s v="Full-Time"/>
    <s v="Zone C"/>
    <s v="Temporary"/>
    <s v="Retirement"/>
    <s v="According foot decade argue poor hair."/>
    <x v="0"/>
    <s v="Engineers"/>
  </r>
  <r>
    <n v="2859"/>
    <s v="Rachel Buckle"/>
    <d v="2019-02-01T00:00:00"/>
    <d v="2024-11-11T00:00:00"/>
    <s v="Production Technician I"/>
    <s v="Tracey Turner"/>
    <x v="0"/>
    <x v="0"/>
    <s v="Full-Time"/>
    <s v="Zone C"/>
    <s v="Part-Time"/>
    <s v="Unknown"/>
    <m/>
    <x v="0"/>
    <s v="Field Operations"/>
  </r>
  <r>
    <n v="2860"/>
    <s v="Maria Camero"/>
    <d v="2023-04-13T00:00:00"/>
    <d v="2023-05-26T00:00:00"/>
    <s v="Production Technician I"/>
    <s v="Michelle Murphy"/>
    <x v="1"/>
    <x v="0"/>
    <s v="Part-Time"/>
    <s v="Zone C"/>
    <s v="Part-Time"/>
    <s v="Voluntary"/>
    <s v="Look dark travel herself election college what."/>
    <x v="0"/>
    <s v="General - Con"/>
  </r>
  <r>
    <n v="2861"/>
    <s v="Judith Savage"/>
    <d v="2018-10-06T00:00:00"/>
    <d v="2024-11-11T00:00:00"/>
    <s v="Production Technician I"/>
    <s v="Sharon Jones"/>
    <x v="8"/>
    <x v="0"/>
    <s v="Full-Time"/>
    <s v="Zone C"/>
    <s v="Full-Time"/>
    <s v="Unknown"/>
    <m/>
    <x v="0"/>
    <s v="General - Con"/>
  </r>
  <r>
    <n v="2862"/>
    <s v="Randall Wes"/>
    <d v="2020-03-24T00:00:00"/>
    <d v="2022-03-24T00:00:00"/>
    <s v="Production Technician II"/>
    <s v="Tony Spears"/>
    <x v="7"/>
    <x v="0"/>
    <s v="Part-Time"/>
    <s v="Zone B"/>
    <s v="Part-Time"/>
    <s v="Voluntary"/>
    <s v="Explain threat effort exist send sort dog."/>
    <x v="0"/>
    <s v="Engineers"/>
  </r>
  <r>
    <n v="2863"/>
    <s v="Caitlin Palmer"/>
    <d v="2021-10-08T00:00:00"/>
    <d v="2024-11-11T00:00:00"/>
    <s v="Production Technician II"/>
    <s v="April Sutton"/>
    <x v="1"/>
    <x v="0"/>
    <s v="Full-Time"/>
    <s v="Zone B"/>
    <s v="Temporary"/>
    <s v="Unknown"/>
    <m/>
    <x v="0"/>
    <s v="Yard (Material Handling)"/>
  </r>
  <r>
    <n v="2864"/>
    <s v="Luke Heat"/>
    <d v="2022-05-16T00:00:00"/>
    <d v="2024-11-11T00:00:00"/>
    <s v="Production Technician II"/>
    <s v="Jeffrey Robinson"/>
    <x v="8"/>
    <x v="0"/>
    <s v="Part-Time"/>
    <s v="Zone B"/>
    <s v="Full-Time"/>
    <s v="Unknown"/>
    <m/>
    <x v="0"/>
    <s v="Field Operations"/>
  </r>
  <r>
    <n v="2865"/>
    <s v="Esperanza Horn"/>
    <d v="2022-05-10T00:00:00"/>
    <d v="2022-10-17T00:00:00"/>
    <s v="Production Technician II"/>
    <s v="Jeremy Frey"/>
    <x v="3"/>
    <x v="2"/>
    <s v="Part-Time"/>
    <s v="Zone C"/>
    <s v="Part-Time"/>
    <s v="Voluntary"/>
    <s v="This fly moment arm realize weight partner."/>
    <x v="0"/>
    <s v="General - Con"/>
  </r>
  <r>
    <n v="2866"/>
    <s v="Jadon Mat"/>
    <d v="2021-11-16T00:00:00"/>
    <d v="2024-11-11T00:00:00"/>
    <s v="Production Technician II"/>
    <s v="Danielle Rangel"/>
    <x v="4"/>
    <x v="0"/>
    <s v="Part-Time"/>
    <s v="Zone C"/>
    <s v="Temporary"/>
    <s v="Unknown"/>
    <m/>
    <x v="0"/>
    <s v="Field Operations"/>
  </r>
  <r>
    <n v="2867"/>
    <s v="Gillian Hawkin"/>
    <d v="2019-02-25T00:00:00"/>
    <d v="2024-11-11T00:00:00"/>
    <s v="Production Technician II"/>
    <s v="Matthew Payne"/>
    <x v="0"/>
    <x v="0"/>
    <s v="Part-Time"/>
    <s v="Zone A"/>
    <s v="Temporary"/>
    <s v="Unknown"/>
    <m/>
    <x v="0"/>
    <s v="Technology / It"/>
  </r>
  <r>
    <n v="2868"/>
    <s v="Lisa Griffi"/>
    <d v="2022-07-01T00:00:00"/>
    <d v="2024-11-11T00:00:00"/>
    <s v="Production Technician I"/>
    <s v="Christopher Clark"/>
    <x v="3"/>
    <x v="0"/>
    <s v="Full-Time"/>
    <s v="Zone A"/>
    <s v="Temporary"/>
    <s v="Unknown"/>
    <m/>
    <x v="0"/>
    <s v="Executive"/>
  </r>
  <r>
    <n v="2869"/>
    <s v="Nelson Carpen"/>
    <d v="2022-12-17T00:00:00"/>
    <d v="2024-11-11T00:00:00"/>
    <s v="Production Technician I"/>
    <s v="Emily Williamson"/>
    <x v="9"/>
    <x v="0"/>
    <s v="Contract"/>
    <s v="Zone A"/>
    <s v="Full-Time"/>
    <s v="Unknown"/>
    <m/>
    <x v="0"/>
    <s v="Aerial"/>
  </r>
  <r>
    <n v="2870"/>
    <s v="Sanai Sweene"/>
    <d v="2023-07-26T00:00:00"/>
    <d v="2023-07-31T00:00:00"/>
    <s v="Production Technician I"/>
    <s v="David Mccormick"/>
    <x v="5"/>
    <x v="0"/>
    <s v="Part-Time"/>
    <s v="Zone B"/>
    <s v="Part-Time"/>
    <s v="Retirement"/>
    <s v="Professor anyone example never."/>
    <x v="0"/>
    <s v="Sales &amp; Marketing"/>
  </r>
  <r>
    <n v="2871"/>
    <s v="Tania Taylor"/>
    <d v="2022-03-11T00:00:00"/>
    <d v="2022-08-02T00:00:00"/>
    <s v="Production Technician I"/>
    <s v="Christina Smith"/>
    <x v="6"/>
    <x v="0"/>
    <s v="Contract"/>
    <s v="Zone A"/>
    <s v="Part-Time"/>
    <s v="Resignation"/>
    <s v="Nothing it prepare imagine big."/>
    <x v="0"/>
    <s v="Catv"/>
  </r>
  <r>
    <n v="2872"/>
    <s v="Greta Horn"/>
    <d v="2020-06-29T00:00:00"/>
    <d v="2021-05-20T00:00:00"/>
    <s v="Production Technician I"/>
    <s v="Steven Myers"/>
    <x v="2"/>
    <x v="0"/>
    <s v="Contract"/>
    <s v="Zone B"/>
    <s v="Full-Time"/>
    <s v="Voluntary"/>
    <s v="Certain nation hot sense enjoy."/>
    <x v="0"/>
    <s v="Wireline Construction"/>
  </r>
  <r>
    <n v="2873"/>
    <s v="Jordyn Snyder"/>
    <d v="2022-03-28T00:00:00"/>
    <d v="2024-11-11T00:00:00"/>
    <s v="Production Technician I"/>
    <s v="Scott Brown"/>
    <x v="4"/>
    <x v="0"/>
    <s v="Part-Time"/>
    <s v="Zone A"/>
    <s v="Full-Time"/>
    <s v="Unknown"/>
    <m/>
    <x v="0"/>
    <s v="Field Operations"/>
  </r>
  <r>
    <n v="2874"/>
    <s v="Alex Collin"/>
    <d v="2022-02-14T00:00:00"/>
    <d v="2024-11-11T00:00:00"/>
    <s v="Production Technician I"/>
    <s v="Tracy Scott"/>
    <x v="0"/>
    <x v="0"/>
    <s v="Part-Time"/>
    <s v="Zone A"/>
    <s v="Full-Time"/>
    <s v="Unknown"/>
    <m/>
    <x v="0"/>
    <s v="Fielders"/>
  </r>
  <r>
    <n v="2875"/>
    <s v="Harley Walker"/>
    <d v="2020-12-25T00:00:00"/>
    <d v="2021-09-13T00:00:00"/>
    <s v="Production Technician I"/>
    <s v="Wanda Murray"/>
    <x v="7"/>
    <x v="0"/>
    <s v="Full-Time"/>
    <s v="Zone C"/>
    <s v="Temporary"/>
    <s v="Involuntary"/>
    <s v="Keep many else little argue full the."/>
    <x v="0"/>
    <s v="General - Con"/>
  </r>
  <r>
    <n v="2876"/>
    <s v="Luka Nova"/>
    <d v="2023-04-27T00:00:00"/>
    <d v="2024-11-11T00:00:00"/>
    <s v="Production Technician I"/>
    <s v="Kim Berry"/>
    <x v="1"/>
    <x v="0"/>
    <s v="Part-Time"/>
    <s v="Zone A"/>
    <s v="Temporary"/>
    <s v="Unknown"/>
    <m/>
    <x v="0"/>
    <s v="Field Operations"/>
  </r>
  <r>
    <n v="2877"/>
    <s v="Skylar Rigg"/>
    <d v="2022-11-11T00:00:00"/>
    <d v="2022-12-07T00:00:00"/>
    <s v="Production Technician I"/>
    <s v="Emily Jennings"/>
    <x v="8"/>
    <x v="0"/>
    <s v="Contract"/>
    <s v="Zone B"/>
    <s v="Part-Time"/>
    <s v="Resignation"/>
    <s v="Food fire property exist southern audience."/>
    <x v="0"/>
    <s v="Project Management - Con"/>
  </r>
  <r>
    <n v="2878"/>
    <s v="Shania Barrer"/>
    <d v="2021-05-04T00:00:00"/>
    <d v="2021-10-12T00:00:00"/>
    <s v="Production Technician I"/>
    <s v="Michael Hopkins"/>
    <x v="3"/>
    <x v="0"/>
    <s v="Part-Time"/>
    <s v="Zone A"/>
    <s v="Part-Time"/>
    <s v="Resignation"/>
    <s v="Back worker why young worry human."/>
    <x v="0"/>
    <s v="General - Sga"/>
  </r>
  <r>
    <n v="2879"/>
    <s v="Trystan Fernan"/>
    <d v="2018-12-20T00:00:00"/>
    <d v="2024-11-11T00:00:00"/>
    <s v="Production Technician I"/>
    <s v="Cory Freeman"/>
    <x v="9"/>
    <x v="0"/>
    <s v="Full-Time"/>
    <s v="Zone A"/>
    <s v="Full-Time"/>
    <s v="Unknown"/>
    <m/>
    <x v="0"/>
    <s v="Executive"/>
  </r>
  <r>
    <n v="2880"/>
    <s v="Aimee Ber"/>
    <d v="2021-06-11T00:00:00"/>
    <d v="2022-12-03T00:00:00"/>
    <s v="Production Technician I"/>
    <s v="Rodney Grant"/>
    <x v="5"/>
    <x v="0"/>
    <s v="Contract"/>
    <s v="Zone A"/>
    <s v="Temporary"/>
    <s v="Retirement"/>
    <s v="Produce seek result he political alone form."/>
    <x v="0"/>
    <s v="General - Con"/>
  </r>
  <r>
    <n v="2881"/>
    <s v="Kyson Scot"/>
    <d v="2023-06-07T00:00:00"/>
    <d v="2024-11-11T00:00:00"/>
    <s v="Production Technician I"/>
    <s v="Marcus Lloyd"/>
    <x v="6"/>
    <x v="0"/>
    <s v="Contract"/>
    <s v="Zone B"/>
    <s v="Full-Time"/>
    <s v="Unknown"/>
    <m/>
    <x v="0"/>
    <s v="Field Operations"/>
  </r>
  <r>
    <n v="2882"/>
    <s v="Lamar Kir"/>
    <d v="2019-05-21T00:00:00"/>
    <d v="2020-01-05T00:00:00"/>
    <s v="Production Technician I"/>
    <s v="Peter Norton"/>
    <x v="2"/>
    <x v="2"/>
    <s v="Part-Time"/>
    <s v="Zone B"/>
    <s v="Full-Time"/>
    <s v="Retirement"/>
    <s v="Since step style stage sound it."/>
    <x v="0"/>
    <s v="Shop (Fleet)"/>
  </r>
  <r>
    <n v="2883"/>
    <s v="Slade Lyn"/>
    <d v="2019-03-01T00:00:00"/>
    <d v="2024-11-11T00:00:00"/>
    <s v="Production Technician II"/>
    <s v="Ashley Pearson"/>
    <x v="0"/>
    <x v="0"/>
    <s v="Part-Time"/>
    <s v="Zone C"/>
    <s v="Full-Time"/>
    <s v="Unknown"/>
    <m/>
    <x v="0"/>
    <s v="General - Con"/>
  </r>
  <r>
    <n v="2884"/>
    <s v="Riley Leo"/>
    <d v="2022-02-26T00:00:00"/>
    <d v="2024-11-11T00:00:00"/>
    <s v="Production Technician II"/>
    <s v="Larry Lewis"/>
    <x v="7"/>
    <x v="0"/>
    <s v="Part-Time"/>
    <s v="Zone A"/>
    <s v="Part-Time"/>
    <s v="Unknown"/>
    <m/>
    <x v="0"/>
    <s v="Wireline Construction"/>
  </r>
  <r>
    <n v="2885"/>
    <s v="Humberto Yode"/>
    <d v="2022-04-14T00:00:00"/>
    <d v="2022-10-10T00:00:00"/>
    <s v="Production Technician II"/>
    <s v="Kelli Blair"/>
    <x v="1"/>
    <x v="3"/>
    <s v="Full-Time"/>
    <s v="Zone B"/>
    <s v="Part-Time"/>
    <s v="Voluntary"/>
    <s v="Partner fact hand bag management woman."/>
    <x v="0"/>
    <s v="Field Operations"/>
  </r>
  <r>
    <n v="2886"/>
    <s v="Michelle Pearso"/>
    <d v="2020-08-06T00:00:00"/>
    <d v="2024-11-11T00:00:00"/>
    <s v="Production Technician II"/>
    <s v="Terry Bautista"/>
    <x v="8"/>
    <x v="0"/>
    <s v="Contract"/>
    <s v="Zone A"/>
    <s v="Temporary"/>
    <s v="Unknown"/>
    <m/>
    <x v="0"/>
    <s v="Field Operations"/>
  </r>
  <r>
    <n v="2887"/>
    <s v="Natalya Reye"/>
    <d v="2020-01-28T00:00:00"/>
    <d v="2022-02-15T00:00:00"/>
    <s v="Production Technician II"/>
    <s v="Dylan Allen"/>
    <x v="3"/>
    <x v="2"/>
    <s v="Full-Time"/>
    <s v="Zone A"/>
    <s v="Temporary"/>
    <s v="Voluntary"/>
    <s v="Kind thank nothing say cold stop bill science."/>
    <x v="0"/>
    <s v="Shop (Fleet)"/>
  </r>
  <r>
    <n v="2888"/>
    <s v="Celia Mcpher"/>
    <d v="2021-04-17T00:00:00"/>
    <d v="2022-03-18T00:00:00"/>
    <s v="Production Technician II"/>
    <s v="Thomas Reed"/>
    <x v="9"/>
    <x v="1"/>
    <s v="Contract"/>
    <s v="Zone A"/>
    <s v="Temporary"/>
    <s v="Retirement"/>
    <s v="Stock usually public summer expert."/>
    <x v="0"/>
    <s v="Wireless"/>
  </r>
  <r>
    <n v="2889"/>
    <s v="Matias Barton"/>
    <d v="2019-09-29T00:00:00"/>
    <d v="2023-06-28T00:00:00"/>
    <s v="Production Technician II"/>
    <s v="Brian Castillo"/>
    <x v="5"/>
    <x v="1"/>
    <s v="Part-Time"/>
    <s v="Zone A"/>
    <s v="Temporary"/>
    <s v="Resignation"/>
    <s v="Such minute might federal college."/>
    <x v="0"/>
    <s v="Fielders"/>
  </r>
  <r>
    <n v="2890"/>
    <s v="Caitlyn Vaugha"/>
    <d v="2022-10-07T00:00:00"/>
    <d v="2024-11-11T00:00:00"/>
    <s v="Production Technician I"/>
    <s v="Christopher Ball"/>
    <x v="3"/>
    <x v="0"/>
    <s v="Full-Time"/>
    <s v="Zone A"/>
    <s v="Full-Time"/>
    <s v="Unknown"/>
    <m/>
    <x v="0"/>
    <s v="General - Sga"/>
  </r>
  <r>
    <n v="2891"/>
    <s v="Addyson Pollar"/>
    <d v="2021-08-11T00:00:00"/>
    <d v="2021-11-07T00:00:00"/>
    <s v="Production Technician I"/>
    <s v="Andrew Bass"/>
    <x v="9"/>
    <x v="0"/>
    <s v="Contract"/>
    <s v="Zone A"/>
    <s v="Temporary"/>
    <s v="Resignation"/>
    <s v="House gun series live environmental."/>
    <x v="0"/>
    <s v="Wireline Construction"/>
  </r>
  <r>
    <n v="2892"/>
    <s v="Laila Wiggin"/>
    <d v="2021-04-10T00:00:00"/>
    <d v="2022-11-01T00:00:00"/>
    <s v="Production Technician I"/>
    <s v="Gregory Lee"/>
    <x v="5"/>
    <x v="0"/>
    <s v="Contract"/>
    <s v="Zone A"/>
    <s v="Full-Time"/>
    <s v="Resignation"/>
    <s v="Sure truth clear father experience can."/>
    <x v="0"/>
    <s v="Catv"/>
  </r>
  <r>
    <n v="2893"/>
    <s v="Terrance Wiggin"/>
    <d v="2022-02-24T00:00:00"/>
    <d v="2024-11-11T00:00:00"/>
    <s v="Production Technician I"/>
    <s v="Tasha Porter"/>
    <x v="6"/>
    <x v="0"/>
    <s v="Full-Time"/>
    <s v="Zone A"/>
    <s v="Temporary"/>
    <s v="Unknown"/>
    <m/>
    <x v="0"/>
    <s v="Field Operations"/>
  </r>
  <r>
    <n v="2894"/>
    <s v="Aliza Pac"/>
    <d v="2022-07-01T00:00:00"/>
    <d v="2024-11-11T00:00:00"/>
    <s v="Production Technician I"/>
    <s v="Michael Jenkins"/>
    <x v="2"/>
    <x v="0"/>
    <s v="Part-Time"/>
    <s v="Zone B"/>
    <s v="Full-Time"/>
    <s v="Unknown"/>
    <m/>
    <x v="0"/>
    <s v="Field Operations"/>
  </r>
  <r>
    <n v="2895"/>
    <s v="Mauricio Stei"/>
    <d v="2023-04-04T00:00:00"/>
    <d v="2023-06-20T00:00:00"/>
    <s v="Production Technician I"/>
    <s v="Darlene Chambers"/>
    <x v="4"/>
    <x v="4"/>
    <s v="Full-Time"/>
    <s v="Zone A"/>
    <s v="Temporary"/>
    <s v="Voluntary"/>
    <s v="Baby growth reality western director."/>
    <x v="0"/>
    <s v="Field Operations"/>
  </r>
  <r>
    <n v="2896"/>
    <s v="Gia Winter"/>
    <d v="2021-10-25T00:00:00"/>
    <d v="2024-11-11T00:00:00"/>
    <s v="Production Technician I"/>
    <s v="Stephanie Hill"/>
    <x v="0"/>
    <x v="0"/>
    <s v="Full-Time"/>
    <s v="Zone B"/>
    <s v="Part-Time"/>
    <s v="Unknown"/>
    <m/>
    <x v="0"/>
    <s v="Field Operations"/>
  </r>
  <r>
    <n v="2897"/>
    <s v="Aidyn Cuevas"/>
    <d v="2022-03-04T00:00:00"/>
    <d v="2023-07-02T00:00:00"/>
    <s v="Production Technician I"/>
    <s v="Melissa Young"/>
    <x v="7"/>
    <x v="0"/>
    <s v="Full-Time"/>
    <s v="Zone C"/>
    <s v="Part-Time"/>
    <s v="Voluntary"/>
    <s v="Theory war statement international anyone."/>
    <x v="0"/>
    <s v="Field Operations"/>
  </r>
  <r>
    <n v="2898"/>
    <s v="Angel Santos"/>
    <d v="2019-12-20T00:00:00"/>
    <d v="2024-11-11T00:00:00"/>
    <s v="Production Technician I"/>
    <s v="Kenneth Vaughn"/>
    <x v="1"/>
    <x v="0"/>
    <s v="Contract"/>
    <s v="Zone A"/>
    <s v="Full-Time"/>
    <s v="Unknown"/>
    <m/>
    <x v="0"/>
    <s v="Field Operations"/>
  </r>
  <r>
    <n v="2899"/>
    <s v="Johnathan Huerta"/>
    <d v="2020-09-11T00:00:00"/>
    <d v="2022-03-31T00:00:00"/>
    <s v="Production Technician I"/>
    <s v="Mercedes Cervantes"/>
    <x v="8"/>
    <x v="0"/>
    <s v="Part-Time"/>
    <s v="Zone B"/>
    <s v="Part-Time"/>
    <s v="Resignation"/>
    <s v="May evidence race million response need I."/>
    <x v="0"/>
    <s v="Project Management - Con"/>
  </r>
  <r>
    <n v="2900"/>
    <s v="Katelyn Garner"/>
    <d v="2021-10-31T00:00:00"/>
    <d v="2023-07-12T00:00:00"/>
    <s v="Production Technician I"/>
    <s v="Christine Owens"/>
    <x v="3"/>
    <x v="0"/>
    <s v="Part-Time"/>
    <s v="Zone B"/>
    <s v="Temporary"/>
    <s v="Resignation"/>
    <s v="Bar poor finish culture movie despite."/>
    <x v="0"/>
    <s v="General - Con"/>
  </r>
  <r>
    <n v="2901"/>
    <s v="Deshawn Ayer"/>
    <d v="2018-10-21T00:00:00"/>
    <d v="2019-04-24T00:00:00"/>
    <s v="Production Technician I"/>
    <s v="Yesenia Hawkins"/>
    <x v="9"/>
    <x v="0"/>
    <s v="Part-Time"/>
    <s v="Zone A"/>
    <s v="Part-Time"/>
    <s v="Involuntary"/>
    <s v="Although allow describe school meet argue office."/>
    <x v="0"/>
    <s v="Wireline Construction"/>
  </r>
  <r>
    <n v="2902"/>
    <s v="Siena Meadow"/>
    <d v="2021-01-07T00:00:00"/>
    <d v="2024-11-11T00:00:00"/>
    <s v="Production Technician I"/>
    <s v="Rebekah Jordan"/>
    <x v="5"/>
    <x v="0"/>
    <s v="Part-Time"/>
    <s v="Zone B"/>
    <s v="Part-Time"/>
    <s v="Unknown"/>
    <m/>
    <x v="0"/>
    <s v="Field Operations"/>
  </r>
  <r>
    <n v="2903"/>
    <s v="Presley Padill"/>
    <d v="2023-02-09T00:00:00"/>
    <d v="2023-05-07T00:00:00"/>
    <s v="Production Technician I"/>
    <s v="Christine Johnson"/>
    <x v="6"/>
    <x v="0"/>
    <s v="Part-Time"/>
    <s v="Zone A"/>
    <s v="Full-Time"/>
    <s v="Resignation"/>
    <s v="Record your institution south stop play."/>
    <x v="0"/>
    <s v="Engineers"/>
  </r>
  <r>
    <n v="2904"/>
    <s v="Marquis Atkins"/>
    <d v="2020-02-15T00:00:00"/>
    <d v="2020-10-20T00:00:00"/>
    <s v="Production Technician I"/>
    <s v="William Livingston"/>
    <x v="2"/>
    <x v="2"/>
    <s v="Full-Time"/>
    <s v="Zone A"/>
    <s v="Part-Time"/>
    <s v="Retirement"/>
    <s v="Feel individual dog in sort product."/>
    <x v="0"/>
    <s v="Project Management - Con"/>
  </r>
  <r>
    <n v="2905"/>
    <s v="Gillian Willia"/>
    <d v="2022-10-14T00:00:00"/>
    <d v="2024-11-11T00:00:00"/>
    <s v="Production Technician II"/>
    <s v="Stacy Schmidt"/>
    <x v="2"/>
    <x v="0"/>
    <s v="Full-Time"/>
    <s v="Zone C"/>
    <s v="Full-Time"/>
    <s v="Unknown"/>
    <m/>
    <x v="0"/>
    <s v="Yard (Material Handling)"/>
  </r>
  <r>
    <n v="2906"/>
    <s v="Anabel Hann"/>
    <d v="2018-10-02T00:00:00"/>
    <d v="2024-11-11T00:00:00"/>
    <s v="Production Technician II"/>
    <s v="Anthony Mcguire"/>
    <x v="9"/>
    <x v="0"/>
    <s v="Contract"/>
    <s v="Zone B"/>
    <s v="Part-Time"/>
    <s v="Unknown"/>
    <m/>
    <x v="0"/>
    <s v="Field Operations"/>
  </r>
  <r>
    <n v="2907"/>
    <s v="Celeste Branch"/>
    <d v="2020-06-22T00:00:00"/>
    <d v="2024-11-11T00:00:00"/>
    <s v="Production Technician II"/>
    <s v="Timothy Clark"/>
    <x v="7"/>
    <x v="0"/>
    <s v="Full-Time"/>
    <s v="Zone C"/>
    <s v="Part-Time"/>
    <s v="Unknown"/>
    <m/>
    <x v="0"/>
    <s v="Yard (Material Handling)"/>
  </r>
  <r>
    <n v="2908"/>
    <s v="Shyanne Cooper"/>
    <d v="2021-03-19T00:00:00"/>
    <d v="2024-11-11T00:00:00"/>
    <s v="Production Technician II"/>
    <s v="Katherine Banks"/>
    <x v="3"/>
    <x v="0"/>
    <s v="Contract"/>
    <s v="Zone C"/>
    <s v="Temporary"/>
    <s v="Unknown"/>
    <m/>
    <x v="0"/>
    <s v="Project Management - Con"/>
  </r>
  <r>
    <n v="2909"/>
    <s v="Nancy Barret"/>
    <d v="2019-03-28T00:00:00"/>
    <d v="2024-11-11T00:00:00"/>
    <s v="Production Technician II"/>
    <s v="Michael Kim"/>
    <x v="5"/>
    <x v="0"/>
    <s v="Full-Time"/>
    <s v="Zone C"/>
    <s v="Part-Time"/>
    <s v="Unknown"/>
    <m/>
    <x v="0"/>
    <s v="Field Operations"/>
  </r>
  <r>
    <n v="2910"/>
    <s v="Ronan Burk"/>
    <d v="2022-05-01T00:00:00"/>
    <d v="2024-11-11T00:00:00"/>
    <s v="Production Technician II"/>
    <s v="Elizabeth Jones"/>
    <x v="4"/>
    <x v="0"/>
    <s v="Part-Time"/>
    <s v="Zone A"/>
    <s v="Full-Time"/>
    <s v="Unknown"/>
    <m/>
    <x v="0"/>
    <s v="Field Operations"/>
  </r>
  <r>
    <n v="2911"/>
    <s v="Estrella H"/>
    <d v="2018-08-07T00:00:00"/>
    <d v="2024-11-11T00:00:00"/>
    <s v="Production Technician I"/>
    <s v="Kenneth Moore"/>
    <x v="3"/>
    <x v="0"/>
    <s v="Part-Time"/>
    <s v="Zone A"/>
    <s v="Full-Time"/>
    <s v="Unknown"/>
    <m/>
    <x v="0"/>
    <s v="Finance &amp; Accounting"/>
  </r>
  <r>
    <n v="2912"/>
    <s v="Conor Pett"/>
    <d v="2022-05-01T00:00:00"/>
    <d v="2024-11-11T00:00:00"/>
    <s v="Production Technician I"/>
    <s v="William Nichols"/>
    <x v="9"/>
    <x v="0"/>
    <s v="Full-Time"/>
    <s v="Zone C"/>
    <s v="Temporary"/>
    <s v="Unknown"/>
    <m/>
    <x v="0"/>
    <s v="Project Management - Con"/>
  </r>
  <r>
    <n v="2913"/>
    <s v="Cheyanne Muno"/>
    <d v="2019-12-03T00:00:00"/>
    <d v="2024-11-11T00:00:00"/>
    <s v="Production Technician I"/>
    <s v="Jessica Brown"/>
    <x v="5"/>
    <x v="0"/>
    <s v="Full-Time"/>
    <s v="Zone B"/>
    <s v="Part-Time"/>
    <s v="Unknown"/>
    <m/>
    <x v="0"/>
    <s v="Splicing"/>
  </r>
  <r>
    <n v="2914"/>
    <s v="Jaycee Osborn"/>
    <d v="2020-01-02T00:00:00"/>
    <d v="2023-08-03T00:00:00"/>
    <s v="Production Technician I"/>
    <s v="Thomas Frederick"/>
    <x v="6"/>
    <x v="0"/>
    <s v="Full-Time"/>
    <s v="Zone C"/>
    <s v="Part-Time"/>
    <s v="Retirement"/>
    <s v="Become cell want page fight."/>
    <x v="0"/>
    <s v="Splicing"/>
  </r>
  <r>
    <n v="2915"/>
    <s v="Jordyn Pate"/>
    <d v="2022-04-30T00:00:00"/>
    <d v="2023-08-02T00:00:00"/>
    <s v="Production Technician I"/>
    <s v="James Smith"/>
    <x v="2"/>
    <x v="4"/>
    <s v="Full-Time"/>
    <s v="Zone B"/>
    <s v="Part-Time"/>
    <s v="Involuntary"/>
    <s v="Or tax believe thank cell."/>
    <x v="0"/>
    <s v="Field Operations"/>
  </r>
  <r>
    <n v="2916"/>
    <s v="Michael Acosta"/>
    <d v="2020-07-04T00:00:00"/>
    <d v="2021-03-07T00:00:00"/>
    <s v="Production Technician I"/>
    <s v="Crystal Jones"/>
    <x v="4"/>
    <x v="4"/>
    <s v="Part-Time"/>
    <s v="Zone C"/>
    <s v="Temporary"/>
    <s v="Resignation"/>
    <s v="Ask audience become still building."/>
    <x v="0"/>
    <s v="General - Sga"/>
  </r>
  <r>
    <n v="2917"/>
    <s v="Janiah Bal"/>
    <d v="2020-02-05T00:00:00"/>
    <d v="2024-11-11T00:00:00"/>
    <s v="Production Technician I"/>
    <s v="Amy Pearson"/>
    <x v="0"/>
    <x v="0"/>
    <s v="Contract"/>
    <s v="Zone A"/>
    <s v="Part-Time"/>
    <s v="Unknown"/>
    <m/>
    <x v="0"/>
    <s v="Field Operations"/>
  </r>
  <r>
    <n v="2918"/>
    <s v="Brice Medina"/>
    <d v="2018-12-22T00:00:00"/>
    <d v="2022-07-21T00:00:00"/>
    <s v="Production Technician I"/>
    <s v="Emma Wilson"/>
    <x v="7"/>
    <x v="0"/>
    <s v="Part-Time"/>
    <s v="Zone B"/>
    <s v="Full-Time"/>
    <s v="Retirement"/>
    <s v="Organization walk against question."/>
    <x v="0"/>
    <s v="Field Operations"/>
  </r>
  <r>
    <n v="2919"/>
    <s v="Ismael Bowers"/>
    <d v="2019-04-21T00:00:00"/>
    <d v="2024-11-11T00:00:00"/>
    <s v="Production Technician I"/>
    <s v="Mark Adkins"/>
    <x v="1"/>
    <x v="0"/>
    <s v="Full-Time"/>
    <s v="Zone A"/>
    <s v="Part-Time"/>
    <s v="Unknown"/>
    <m/>
    <x v="0"/>
    <s v="Field Operations"/>
  </r>
  <r>
    <n v="2920"/>
    <s v="Caden Silv"/>
    <d v="2020-04-03T00:00:00"/>
    <d v="2024-11-11T00:00:00"/>
    <s v="Production Technician I"/>
    <s v="Gregory Palmer"/>
    <x v="8"/>
    <x v="0"/>
    <s v="Full-Time"/>
    <s v="Zone A"/>
    <s v="Part-Time"/>
    <s v="Unknown"/>
    <m/>
    <x v="0"/>
    <s v="Field Operations"/>
  </r>
  <r>
    <n v="2921"/>
    <s v="Yadira Dea"/>
    <d v="2018-09-22T00:00:00"/>
    <d v="2019-10-10T00:00:00"/>
    <s v="Production Technician I"/>
    <s v="Stephanie Perez"/>
    <x v="3"/>
    <x v="0"/>
    <s v="Full-Time"/>
    <s v="Zone B"/>
    <s v="Part-Time"/>
    <s v="Retirement"/>
    <s v="Unit develop chance scene court."/>
    <x v="0"/>
    <s v="Aerial"/>
  </r>
  <r>
    <n v="2922"/>
    <s v="Miles Robert"/>
    <d v="2022-10-14T00:00:00"/>
    <d v="2023-07-06T00:00:00"/>
    <s v="Production Technician I"/>
    <s v="Carolyn Campbell"/>
    <x v="4"/>
    <x v="0"/>
    <s v="Part-Time"/>
    <s v="Zone B"/>
    <s v="Full-Time"/>
    <s v="Involuntary"/>
    <s v="Rest hard air. Left me ready nature test mission."/>
    <x v="0"/>
    <s v="General - Con"/>
  </r>
  <r>
    <n v="2923"/>
    <s v="Joel Spence"/>
    <d v="2022-02-12T00:00:00"/>
    <d v="2022-09-22T00:00:00"/>
    <s v="Production Technician I"/>
    <s v="Norma Parker"/>
    <x v="0"/>
    <x v="0"/>
    <s v="Part-Time"/>
    <s v="Zone A"/>
    <s v="Part-Time"/>
    <s v="Voluntary"/>
    <s v="Test you set carry human kind."/>
    <x v="0"/>
    <s v="Field Operations"/>
  </r>
  <r>
    <n v="2924"/>
    <s v="Kole Garris"/>
    <d v="2021-03-23T00:00:00"/>
    <d v="2023-07-20T00:00:00"/>
    <s v="Production Technician I"/>
    <s v="Anna Ashley"/>
    <x v="1"/>
    <x v="2"/>
    <s v="Contract"/>
    <s v="Zone B"/>
    <s v="Part-Time"/>
    <s v="Retirement"/>
    <s v="Wrong practice hold serve image."/>
    <x v="0"/>
    <s v="Field Operations"/>
  </r>
  <r>
    <n v="2925"/>
    <s v="Kaylin Anders"/>
    <d v="2018-08-30T00:00:00"/>
    <d v="2021-07-11T00:00:00"/>
    <s v="Production Technician II"/>
    <s v="Monica Jackson"/>
    <x v="0"/>
    <x v="0"/>
    <s v="Part-Time"/>
    <s v="Zone B"/>
    <s v="Temporary"/>
    <s v="Involuntary"/>
    <s v="New arm manage."/>
    <x v="0"/>
    <s v="General - Sga"/>
  </r>
  <r>
    <n v="2926"/>
    <s v="Yareli Valdez"/>
    <d v="2022-12-10T00:00:00"/>
    <d v="2023-07-02T00:00:00"/>
    <s v="Production Technician II"/>
    <s v="Sandy Jones"/>
    <x v="7"/>
    <x v="3"/>
    <s v="Part-Time"/>
    <s v="Zone B"/>
    <s v="Temporary"/>
    <s v="Voluntary"/>
    <s v="Official minute everyone level thing economic."/>
    <x v="0"/>
    <s v="Field Operations"/>
  </r>
  <r>
    <n v="2927"/>
    <s v="Rubi Sanfor"/>
    <d v="2023-02-04T00:00:00"/>
    <d v="2023-07-25T00:00:00"/>
    <s v="Production Technician II"/>
    <s v="Thomas Williams"/>
    <x v="1"/>
    <x v="3"/>
    <s v="Part-Time"/>
    <s v="Zone A"/>
    <s v="Part-Time"/>
    <s v="Voluntary"/>
    <s v="Create news use."/>
    <x v="0"/>
    <s v="General - Sga"/>
  </r>
  <r>
    <n v="2928"/>
    <s v="Jayden Bolton"/>
    <d v="2021-01-10T00:00:00"/>
    <d v="2024-11-11T00:00:00"/>
    <s v="Production Technician II"/>
    <s v="Jeffrey Garcia"/>
    <x v="8"/>
    <x v="0"/>
    <s v="Full-Time"/>
    <s v="Zone B"/>
    <s v="Part-Time"/>
    <s v="Unknown"/>
    <m/>
    <x v="0"/>
    <s v="General - Con"/>
  </r>
  <r>
    <n v="2929"/>
    <s v="Izabella Watson"/>
    <d v="2020-08-19T00:00:00"/>
    <d v="2021-11-14T00:00:00"/>
    <s v="Production Technician II"/>
    <s v="Richard Reynolds"/>
    <x v="3"/>
    <x v="2"/>
    <s v="Full-Time"/>
    <s v="Zone B"/>
    <s v="Temporary"/>
    <s v="Voluntary"/>
    <s v="According if detail quality difficult."/>
    <x v="0"/>
    <s v="Field Operations"/>
  </r>
  <r>
    <n v="2930"/>
    <s v="Jon Galvan"/>
    <d v="2023-04-21T00:00:00"/>
    <d v="2024-11-11T00:00:00"/>
    <s v="Production Technician II"/>
    <s v="Victoria Andersen"/>
    <x v="9"/>
    <x v="0"/>
    <s v="Part-Time"/>
    <s v="Zone A"/>
    <s v="Full-Time"/>
    <s v="Unknown"/>
    <m/>
    <x v="0"/>
    <s v="Wireless"/>
  </r>
  <r>
    <n v="2931"/>
    <s v="Halle Cha"/>
    <d v="2020-01-29T00:00:00"/>
    <d v="2021-01-09T00:00:00"/>
    <s v="Production Technician I"/>
    <s v="Sarah Cortez"/>
    <x v="8"/>
    <x v="4"/>
    <s v="Full-Time"/>
    <s v="Zone B"/>
    <s v="Temporary"/>
    <s v="Retirement"/>
    <s v="Sell first fill vote against."/>
    <x v="0"/>
    <s v="Field Operations"/>
  </r>
  <r>
    <n v="2932"/>
    <s v="Braeden Mos"/>
    <d v="2021-08-19T00:00:00"/>
    <d v="2023-05-25T00:00:00"/>
    <s v="Production Technician I"/>
    <s v="Lynn Beasley DVM"/>
    <x v="3"/>
    <x v="4"/>
    <s v="Part-Time"/>
    <s v="Zone A"/>
    <s v="Full-Time"/>
    <s v="Involuntary"/>
    <s v="Democrat stage daughter any own whom."/>
    <x v="0"/>
    <s v="Finance &amp; Accounting"/>
  </r>
  <r>
    <n v="2933"/>
    <s v="Fernando Mcdowe"/>
    <d v="2021-03-18T00:00:00"/>
    <d v="2024-11-11T00:00:00"/>
    <s v="Production Technician I"/>
    <s v="Brandon Walter"/>
    <x v="9"/>
    <x v="0"/>
    <s v="Full-Time"/>
    <s v="Zone A"/>
    <s v="Part-Time"/>
    <s v="Unknown"/>
    <m/>
    <x v="0"/>
    <s v="Wireline Construction"/>
  </r>
  <r>
    <n v="2934"/>
    <s v="Triston Ewin"/>
    <d v="2021-10-24T00:00:00"/>
    <d v="2022-08-29T00:00:00"/>
    <s v="Production Technician I"/>
    <s v="Diana Stewart"/>
    <x v="5"/>
    <x v="0"/>
    <s v="Contract"/>
    <s v="Zone B"/>
    <s v="Temporary"/>
    <s v="Resignation"/>
    <s v="Ball total direction school."/>
    <x v="0"/>
    <s v="Field Operations"/>
  </r>
  <r>
    <n v="2935"/>
    <s v="Pablo Yate"/>
    <d v="2020-10-03T00:00:00"/>
    <d v="2023-05-06T00:00:00"/>
    <s v="Production Technician I"/>
    <s v="Christopher Martin"/>
    <x v="6"/>
    <x v="0"/>
    <s v="Contract"/>
    <s v="Zone B"/>
    <s v="Part-Time"/>
    <s v="Involuntary"/>
    <s v="History record itself my customer mention tree."/>
    <x v="0"/>
    <s v="Wireline Construction"/>
  </r>
  <r>
    <n v="2936"/>
    <s v="Jordan Haye"/>
    <d v="2023-02-21T00:00:00"/>
    <d v="2024-11-11T00:00:00"/>
    <s v="Production Technician I"/>
    <s v="James Cole"/>
    <x v="2"/>
    <x v="0"/>
    <s v="Contract"/>
    <s v="Zone C"/>
    <s v="Part-Time"/>
    <s v="Unknown"/>
    <m/>
    <x v="0"/>
    <s v="General - Con"/>
  </r>
  <r>
    <n v="2937"/>
    <s v="Kianna Wilker"/>
    <d v="2020-08-01T00:00:00"/>
    <d v="2024-11-11T00:00:00"/>
    <s v="Production Technician I"/>
    <s v="Amy Dominguez"/>
    <x v="4"/>
    <x v="0"/>
    <s v="Contract"/>
    <s v="Zone A"/>
    <s v="Temporary"/>
    <s v="Unknown"/>
    <m/>
    <x v="0"/>
    <s v="Yard (Material Handling)"/>
  </r>
  <r>
    <n v="2938"/>
    <s v="Paul Steele"/>
    <d v="2023-01-08T00:00:00"/>
    <d v="2023-05-10T00:00:00"/>
    <s v="Production Technician I"/>
    <s v="Kenneth Powell"/>
    <x v="0"/>
    <x v="0"/>
    <s v="Full-Time"/>
    <s v="Zone C"/>
    <s v="Full-Time"/>
    <s v="Involuntary"/>
    <s v="Enter fear pass wish."/>
    <x v="0"/>
    <s v="Aerial"/>
  </r>
  <r>
    <n v="2939"/>
    <s v="Jason Moye"/>
    <d v="2022-07-26T00:00:00"/>
    <d v="2022-11-08T00:00:00"/>
    <s v="Production Technician I"/>
    <s v="Timothy Kidd"/>
    <x v="7"/>
    <x v="0"/>
    <s v="Contract"/>
    <s v="Zone B"/>
    <s v="Full-Time"/>
    <s v="Resignation"/>
    <s v="Themselves huge Republican well feel land."/>
    <x v="0"/>
    <s v="General - Eng"/>
  </r>
  <r>
    <n v="2940"/>
    <s v="Larissa Taylor"/>
    <d v="2020-08-31T00:00:00"/>
    <d v="2023-06-09T00:00:00"/>
    <s v="Production Technician I"/>
    <s v="Dawn Stark"/>
    <x v="1"/>
    <x v="0"/>
    <s v="Contract"/>
    <s v="Zone A"/>
    <s v="Part-Time"/>
    <s v="Resignation"/>
    <s v="Maintain all base produce."/>
    <x v="0"/>
    <s v="Yard (Material Handling)"/>
  </r>
  <r>
    <n v="2941"/>
    <s v="Aryanna Larson"/>
    <d v="2022-11-05T00:00:00"/>
    <d v="2023-02-22T00:00:00"/>
    <s v="Production Technician I"/>
    <s v="Lisa Griffin"/>
    <x v="8"/>
    <x v="0"/>
    <s v="Part-Time"/>
    <s v="Zone B"/>
    <s v="Full-Time"/>
    <s v="Involuntary"/>
    <s v="Least future seem head identify crime stock."/>
    <x v="0"/>
    <s v="Engineers"/>
  </r>
  <r>
    <n v="2942"/>
    <s v="Eliana Hammon"/>
    <d v="2019-05-30T00:00:00"/>
    <d v="2020-01-08T00:00:00"/>
    <s v="Production Technician I"/>
    <s v="Susan Herrera"/>
    <x v="3"/>
    <x v="0"/>
    <s v="Full-Time"/>
    <s v="Zone C"/>
    <s v="Part-Time"/>
    <s v="Retirement"/>
    <s v="Answer today entire deep."/>
    <x v="0"/>
    <s v="General - Sga"/>
  </r>
  <r>
    <n v="2943"/>
    <s v="Adrien Krause"/>
    <d v="2019-12-09T00:00:00"/>
    <d v="2024-11-11T00:00:00"/>
    <s v="Production Technician I"/>
    <s v="Julie Larson"/>
    <x v="9"/>
    <x v="0"/>
    <s v="Full-Time"/>
    <s v="Zone B"/>
    <s v="Part-Time"/>
    <s v="Unknown"/>
    <m/>
    <x v="0"/>
    <s v="General - Sga"/>
  </r>
  <r>
    <n v="2944"/>
    <s v="Annie Gallow"/>
    <d v="2019-05-10T00:00:00"/>
    <d v="2024-11-11T00:00:00"/>
    <s v="Production Technician I"/>
    <s v="Ryan Johnson"/>
    <x v="5"/>
    <x v="0"/>
    <s v="Part-Time"/>
    <s v="Zone C"/>
    <s v="Part-Time"/>
    <s v="Unknown"/>
    <m/>
    <x v="0"/>
    <s v="General - Eng"/>
  </r>
  <r>
    <n v="2945"/>
    <s v="Kamryn Mckinn"/>
    <d v="2019-09-03T00:00:00"/>
    <d v="2022-03-18T00:00:00"/>
    <s v="Production Technician I"/>
    <s v="Emily King"/>
    <x v="6"/>
    <x v="2"/>
    <s v="Full-Time"/>
    <s v="Zone B"/>
    <s v="Temporary"/>
    <s v="Voluntary"/>
    <s v="Hand ready detail same seek know toward."/>
    <x v="0"/>
    <s v="Aerial"/>
  </r>
  <r>
    <n v="2946"/>
    <s v="Dahlia Waller"/>
    <d v="2018-09-13T00:00:00"/>
    <d v="2024-11-11T00:00:00"/>
    <s v="Production Technician II"/>
    <s v="Gloria Taylor"/>
    <x v="4"/>
    <x v="0"/>
    <s v="Contract"/>
    <s v="Zone A"/>
    <s v="Full-Time"/>
    <s v="Unknown"/>
    <m/>
    <x v="0"/>
    <s v="Splicing"/>
  </r>
  <r>
    <n v="2947"/>
    <s v="Alonzo Bradle"/>
    <d v="2021-06-10T00:00:00"/>
    <d v="2024-11-11T00:00:00"/>
    <s v="Production Technician II"/>
    <s v="Mr. David Dudley"/>
    <x v="0"/>
    <x v="0"/>
    <s v="Part-Time"/>
    <s v="Zone C"/>
    <s v="Temporary"/>
    <s v="Unknown"/>
    <m/>
    <x v="0"/>
    <s v="Wireline Construction"/>
  </r>
  <r>
    <n v="2948"/>
    <s v="Harley Sot"/>
    <d v="2019-10-08T00:00:00"/>
    <d v="2023-06-16T00:00:00"/>
    <s v="Production Technician II"/>
    <s v="Aaron Erickson"/>
    <x v="7"/>
    <x v="3"/>
    <s v="Contract"/>
    <s v="Zone B"/>
    <s v="Temporary"/>
    <s v="Involuntary"/>
    <s v="Dog together state."/>
    <x v="0"/>
    <s v="Shop (Fleet)"/>
  </r>
  <r>
    <n v="2949"/>
    <s v="Belen Vasque"/>
    <d v="2021-06-03T00:00:00"/>
    <d v="2023-04-14T00:00:00"/>
    <s v="Production Technician II"/>
    <s v="Roy Mora"/>
    <x v="1"/>
    <x v="3"/>
    <s v="Contract"/>
    <s v="Zone A"/>
    <s v="Temporary"/>
    <s v="Voluntary"/>
    <s v="Single media enjoy test ask effect air."/>
    <x v="0"/>
    <s v="Splicing"/>
  </r>
  <r>
    <n v="2950"/>
    <s v="Charlize Roch"/>
    <d v="2018-09-14T00:00:00"/>
    <d v="2019-01-04T00:00:00"/>
    <s v="Production Technician II"/>
    <s v="James Chapman"/>
    <x v="8"/>
    <x v="2"/>
    <s v="Part-Time"/>
    <s v="Zone C"/>
    <s v="Temporary"/>
    <s v="Involuntary"/>
    <s v="Past value city attorney could onto bed."/>
    <x v="0"/>
    <s v="People Services"/>
  </r>
  <r>
    <n v="2951"/>
    <s v="Aleena Davi"/>
    <d v="2019-05-26T00:00:00"/>
    <d v="2024-11-11T00:00:00"/>
    <s v="Production Technician II"/>
    <s v="Louis Griffith"/>
    <x v="3"/>
    <x v="0"/>
    <s v="Full-Time"/>
    <s v="Zone C"/>
    <s v="Part-Time"/>
    <s v="Unknown"/>
    <m/>
    <x v="0"/>
    <s v="General - Con"/>
  </r>
  <r>
    <n v="2952"/>
    <s v="Bridger Alvara"/>
    <d v="2019-07-05T00:00:00"/>
    <d v="2024-11-11T00:00:00"/>
    <s v="Production Technician II"/>
    <s v="Michael Powell"/>
    <x v="9"/>
    <x v="0"/>
    <s v="Contract"/>
    <s v="Zone C"/>
    <s v="Full-Time"/>
    <s v="Unknown"/>
    <m/>
    <x v="0"/>
    <s v="General - Eng"/>
  </r>
  <r>
    <n v="2953"/>
    <s v="Cannon Morgan"/>
    <d v="2019-11-05T00:00:00"/>
    <d v="2024-11-11T00:00:00"/>
    <s v="Production Technician I"/>
    <s v="Nicole Henderson"/>
    <x v="3"/>
    <x v="0"/>
    <s v="Full-Time"/>
    <s v="Zone B"/>
    <s v="Full-Time"/>
    <s v="Unknown"/>
    <m/>
    <x v="0"/>
    <s v="Field Operations"/>
  </r>
  <r>
    <n v="2954"/>
    <s v="Weston Ramsey"/>
    <d v="2019-07-22T00:00:00"/>
    <d v="2021-10-18T00:00:00"/>
    <s v="Production Technician I"/>
    <s v="Ryan Larson"/>
    <x v="5"/>
    <x v="0"/>
    <s v="Part-Time"/>
    <s v="Zone B"/>
    <s v="Part-Time"/>
    <s v="Voluntary"/>
    <s v="While still tend."/>
    <x v="0"/>
    <s v="Field Operations"/>
  </r>
  <r>
    <n v="2955"/>
    <s v="Adison Ra"/>
    <d v="2020-09-21T00:00:00"/>
    <d v="2023-03-22T00:00:00"/>
    <s v="Production Technician I"/>
    <s v="Carly Rogers"/>
    <x v="9"/>
    <x v="0"/>
    <s v="Full-Time"/>
    <s v="Zone A"/>
    <s v="Part-Time"/>
    <s v="Retirement"/>
    <s v="Loss factor protect pressure fight thank prevent."/>
    <x v="0"/>
    <s v="General - Con"/>
  </r>
  <r>
    <n v="2956"/>
    <s v="Aarav Espino"/>
    <d v="2019-11-11T00:00:00"/>
    <d v="2024-11-11T00:00:00"/>
    <s v="Production Technician I"/>
    <s v="David Ali"/>
    <x v="5"/>
    <x v="0"/>
    <s v="Part-Time"/>
    <s v="Zone C"/>
    <s v="Full-Time"/>
    <s v="Unknown"/>
    <m/>
    <x v="0"/>
    <s v="Engineers"/>
  </r>
  <r>
    <n v="2957"/>
    <s v="Destiney Barr"/>
    <d v="2021-02-08T00:00:00"/>
    <d v="2024-11-11T00:00:00"/>
    <s v="Production Technician I"/>
    <s v="Katherine Blanchard"/>
    <x v="6"/>
    <x v="0"/>
    <s v="Part-Time"/>
    <s v="Zone B"/>
    <s v="Temporary"/>
    <s v="Unknown"/>
    <m/>
    <x v="0"/>
    <s v="Field Operations"/>
  </r>
  <r>
    <n v="2958"/>
    <s v="Ulises Herrin"/>
    <d v="2020-06-01T00:00:00"/>
    <d v="2024-11-11T00:00:00"/>
    <s v="Production Technician I"/>
    <s v="Dennis Simpson"/>
    <x v="2"/>
    <x v="0"/>
    <s v="Contract"/>
    <s v="Zone C"/>
    <s v="Full-Time"/>
    <s v="Unknown"/>
    <m/>
    <x v="0"/>
    <s v="People Services"/>
  </r>
  <r>
    <n v="2959"/>
    <s v="Marquis Carden"/>
    <d v="2022-10-26T00:00:00"/>
    <d v="2022-11-01T00:00:00"/>
    <s v="Production Technician I"/>
    <s v="Mr. Justin Moore"/>
    <x v="4"/>
    <x v="4"/>
    <s v="Part-Time"/>
    <s v="Zone A"/>
    <s v="Temporary"/>
    <s v="Resignation"/>
    <s v="Account between environmental section group."/>
    <x v="0"/>
    <s v="Aerial"/>
  </r>
  <r>
    <n v="2960"/>
    <s v="Miya Cru"/>
    <d v="2019-02-12T00:00:00"/>
    <d v="2023-04-17T00:00:00"/>
    <s v="Production Technician I"/>
    <s v="Brett Davies"/>
    <x v="0"/>
    <x v="0"/>
    <s v="Full-Time"/>
    <s v="Zone C"/>
    <s v="Part-Time"/>
    <s v="Resignation"/>
    <s v="Vote respond prove return left strategy do blue."/>
    <x v="0"/>
    <s v="General - Con"/>
  </r>
  <r>
    <n v="2961"/>
    <s v="Erin Floy"/>
    <d v="2022-10-19T00:00:00"/>
    <d v="2023-07-22T00:00:00"/>
    <s v="Production Technician I"/>
    <s v="Susan Hahn"/>
    <x v="7"/>
    <x v="0"/>
    <s v="Full-Time"/>
    <s v="Zone A"/>
    <s v="Full-Time"/>
    <s v="Voluntary"/>
    <s v="Production several care various seek."/>
    <x v="0"/>
    <s v="Field Operations"/>
  </r>
  <r>
    <n v="2962"/>
    <s v="Gerald Johnst"/>
    <d v="2019-12-12T00:00:00"/>
    <d v="2024-11-11T00:00:00"/>
    <s v="Production Technician I"/>
    <s v="Olivia Cooper"/>
    <x v="1"/>
    <x v="0"/>
    <s v="Full-Time"/>
    <s v="Zone A"/>
    <s v="Full-Time"/>
    <s v="Unknown"/>
    <m/>
    <x v="0"/>
    <s v="Engineers"/>
  </r>
  <r>
    <n v="2963"/>
    <s v="Kendrick Snyder"/>
    <d v="2021-11-29T00:00:00"/>
    <d v="2024-11-11T00:00:00"/>
    <s v="Production Technician I"/>
    <s v="Dr. Victoria Perry"/>
    <x v="8"/>
    <x v="0"/>
    <s v="Full-Time"/>
    <s v="Zone B"/>
    <s v="Full-Time"/>
    <s v="Unknown"/>
    <m/>
    <x v="0"/>
    <s v="Field Operations"/>
  </r>
  <r>
    <n v="2964"/>
    <s v="Alyssa Procto"/>
    <d v="2021-05-15T00:00:00"/>
    <d v="2024-11-11T00:00:00"/>
    <s v="Production Technician I"/>
    <s v="Elizabeth Fields"/>
    <x v="3"/>
    <x v="0"/>
    <s v="Part-Time"/>
    <s v="Zone B"/>
    <s v="Full-Time"/>
    <s v="Unknown"/>
    <m/>
    <x v="0"/>
    <s v="Field Operations"/>
  </r>
  <r>
    <n v="2965"/>
    <s v="Manuel Stou"/>
    <d v="2023-01-27T00:00:00"/>
    <d v="2023-05-06T00:00:00"/>
    <s v="Production Technician I"/>
    <s v="Gabriella Wilson"/>
    <x v="9"/>
    <x v="0"/>
    <s v="Contract"/>
    <s v="Zone B"/>
    <s v="Temporary"/>
    <s v="Involuntary"/>
    <s v="Why development even."/>
    <x v="0"/>
    <s v="Field Operations"/>
  </r>
  <r>
    <n v="2966"/>
    <s v="Joanna Bradle"/>
    <d v="2020-07-03T00:00:00"/>
    <d v="2023-07-02T00:00:00"/>
    <s v="Production Technician I"/>
    <s v="Eric Houston"/>
    <x v="5"/>
    <x v="0"/>
    <s v="Full-Time"/>
    <s v="Zone A"/>
    <s v="Temporary"/>
    <s v="Voluntary"/>
    <s v="Practice school PM her help open tough."/>
    <x v="0"/>
    <s v="Aerial"/>
  </r>
  <r>
    <n v="2967"/>
    <s v="Sade Smit"/>
    <d v="2022-12-26T00:00:00"/>
    <d v="2023-06-25T00:00:00"/>
    <s v="Production Technician I"/>
    <s v="Paul Gonzalez"/>
    <x v="6"/>
    <x v="0"/>
    <s v="Full-Time"/>
    <s v="Zone A"/>
    <s v="Part-Time"/>
    <s v="Retirement"/>
    <s v="Defense Democrat threat professional month."/>
    <x v="0"/>
    <s v="Field Operations"/>
  </r>
  <r>
    <n v="2968"/>
    <s v="Lowan M Bide"/>
    <d v="2018-12-23T00:00:00"/>
    <d v="2024-11-11T00:00:00"/>
    <s v="Production Technician I"/>
    <s v="Taylor Grant"/>
    <x v="0"/>
    <x v="0"/>
    <s v="Part-Time"/>
    <s v="Zone B"/>
    <s v="Temporary"/>
    <s v="Unknown"/>
    <m/>
    <x v="0"/>
    <s v="General - Con"/>
  </r>
  <r>
    <n v="2969"/>
    <s v="Lauren Peters"/>
    <d v="2020-09-28T00:00:00"/>
    <d v="2021-10-16T00:00:00"/>
    <s v="Production Technician II"/>
    <s v="Alexandra Riley"/>
    <x v="5"/>
    <x v="2"/>
    <s v="Contract"/>
    <s v="Zone A"/>
    <s v="Part-Time"/>
    <s v="Voluntary"/>
    <s v="Because country common Republican perhaps garden."/>
    <x v="0"/>
    <s v="General - Con"/>
  </r>
  <r>
    <n v="2970"/>
    <s v="Shenice Gol"/>
    <d v="2020-09-16T00:00:00"/>
    <d v="2021-09-10T00:00:00"/>
    <s v="Production Technician I"/>
    <s v="Jennifer Munoz"/>
    <x v="8"/>
    <x v="0"/>
    <s v="Full-Time"/>
    <s v="Zone B"/>
    <s v="Temporary"/>
    <s v="Voluntary"/>
    <s v="Control head ground agreement check ever."/>
    <x v="0"/>
    <s v="General - Con"/>
  </r>
  <r>
    <n v="2971"/>
    <s v="Brigit McCart"/>
    <d v="2020-02-09T00:00:00"/>
    <d v="2021-03-14T00:00:00"/>
    <s v="Production Technician II"/>
    <s v="Ian Jenkins"/>
    <x v="3"/>
    <x v="0"/>
    <s v="Contract"/>
    <s v="Zone C"/>
    <s v="Temporary"/>
    <s v="Involuntary"/>
    <s v="Sea marriage improve."/>
    <x v="0"/>
    <s v="Aerial"/>
  </r>
  <r>
    <n v="2972"/>
    <s v="Cherly Robins"/>
    <d v="2023-02-13T00:00:00"/>
    <d v="2024-11-11T00:00:00"/>
    <s v="Production Technician I"/>
    <s v="Summer Figueroa"/>
    <x v="3"/>
    <x v="0"/>
    <s v="Full-Time"/>
    <s v="Zone B"/>
    <s v="Part-Time"/>
    <s v="Unknown"/>
    <m/>
    <x v="0"/>
    <s v="General - Con"/>
  </r>
  <r>
    <n v="2973"/>
    <s v="Jacquelyn Willia"/>
    <d v="2019-12-01T00:00:00"/>
    <d v="2024-11-11T00:00:00"/>
    <s v="Production Technician I"/>
    <s v="Julia Poole"/>
    <x v="7"/>
    <x v="0"/>
    <s v="Part-Time"/>
    <s v="Zone C"/>
    <s v="Part-Time"/>
    <s v="Unknown"/>
    <m/>
    <x v="0"/>
    <s v="General - Con"/>
  </r>
  <r>
    <n v="2974"/>
    <s v="Kayla Peters"/>
    <d v="2022-11-04T00:00:00"/>
    <d v="2024-11-11T00:00:00"/>
    <s v="Production Technician I"/>
    <s v="Dawn Soto"/>
    <x v="7"/>
    <x v="0"/>
    <s v="Full-Time"/>
    <s v="Zone C"/>
    <s v="Part-Time"/>
    <s v="Unknown"/>
    <m/>
    <x v="0"/>
    <s v="Field Operations"/>
  </r>
  <r>
    <n v="2975"/>
    <s v="Bradley J Knap"/>
    <d v="2021-04-14T00:00:00"/>
    <d v="2022-06-22T00:00:00"/>
    <s v="Production Technician I"/>
    <s v="Kayla Reyes"/>
    <x v="5"/>
    <x v="0"/>
    <s v="Full-Time"/>
    <s v="Zone A"/>
    <s v="Temporary"/>
    <s v="Voluntary"/>
    <s v="Work around personal cover reflect including."/>
    <x v="0"/>
    <s v="Billable Consultants"/>
  </r>
  <r>
    <n v="2976"/>
    <s v="Richard Newman"/>
    <d v="2021-08-13T00:00:00"/>
    <d v="2021-10-12T00:00:00"/>
    <s v="Production Technician I"/>
    <s v="Jesse Bell"/>
    <x v="3"/>
    <x v="3"/>
    <s v="Full-Time"/>
    <s v="Zone A"/>
    <s v="Temporary"/>
    <s v="Involuntary"/>
    <s v="Can end hear discuss."/>
    <x v="0"/>
    <s v="Field Operations"/>
  </r>
  <r>
    <n v="2977"/>
    <s v="Benjamin Burket"/>
    <d v="2020-08-28T00:00:00"/>
    <d v="2024-11-11T00:00:00"/>
    <s v="Production Technician II"/>
    <s v="Phillip Hoffman"/>
    <x v="6"/>
    <x v="0"/>
    <s v="Part-Time"/>
    <s v="Zone A"/>
    <s v="Temporary"/>
    <s v="Unknown"/>
    <m/>
    <x v="0"/>
    <s v="Yard (Material Handling)"/>
  </r>
  <r>
    <n v="2978"/>
    <s v="Sam Athwal"/>
    <d v="2022-08-16T00:00:00"/>
    <d v="2024-11-11T00:00:00"/>
    <s v="Production Technician I"/>
    <s v="Jeremy Taylor"/>
    <x v="0"/>
    <x v="0"/>
    <s v="Full-Time"/>
    <s v="Zone C"/>
    <s v="Part-Time"/>
    <s v="Unknown"/>
    <m/>
    <x v="0"/>
    <s v="Yard (Material Handling)"/>
  </r>
  <r>
    <n v="2979"/>
    <s v="Lauren Mahone"/>
    <d v="2022-02-26T00:00:00"/>
    <d v="2024-11-11T00:00:00"/>
    <s v="Production Technician I"/>
    <s v="Jeremy Lucas"/>
    <x v="2"/>
    <x v="0"/>
    <s v="Full-Time"/>
    <s v="Zone A"/>
    <s v="Temporary"/>
    <s v="Unknown"/>
    <m/>
    <x v="0"/>
    <s v="Field Operations"/>
  </r>
  <r>
    <n v="2980"/>
    <s v="Theresa Tint"/>
    <d v="2019-12-30T00:00:00"/>
    <d v="2024-11-11T00:00:00"/>
    <s v="Production Technician I"/>
    <s v="Donna Mills"/>
    <x v="7"/>
    <x v="0"/>
    <s v="Part-Time"/>
    <s v="Zone A"/>
    <s v="Temporary"/>
    <s v="Unknown"/>
    <m/>
    <x v="0"/>
    <s v="General - Con"/>
  </r>
  <r>
    <n v="2981"/>
    <s v="Caroline Cierpi"/>
    <d v="2022-07-23T00:00:00"/>
    <d v="2023-03-06T00:00:00"/>
    <s v="Production Technician I"/>
    <s v="Travis Andrade"/>
    <x v="3"/>
    <x v="0"/>
    <s v="Part-Time"/>
    <s v="Zone B"/>
    <s v="Full-Time"/>
    <s v="Voluntary"/>
    <s v="Truth young just behind social."/>
    <x v="0"/>
    <s v="Aerial"/>
  </r>
  <r>
    <n v="2982"/>
    <s v="Tanya Forema"/>
    <d v="2018-10-14T00:00:00"/>
    <d v="2024-11-11T00:00:00"/>
    <s v="Production Technician II"/>
    <s v="Kathy Hart"/>
    <x v="5"/>
    <x v="0"/>
    <s v="Full-Time"/>
    <s v="Zone B"/>
    <s v="Temporary"/>
    <s v="Unknown"/>
    <m/>
    <x v="0"/>
    <s v="Field Operations"/>
  </r>
  <r>
    <n v="2983"/>
    <s v="Roger Walker"/>
    <d v="2021-02-20T00:00:00"/>
    <d v="2024-11-11T00:00:00"/>
    <s v="Production Technician II"/>
    <s v="Jeremy Alexander"/>
    <x v="2"/>
    <x v="0"/>
    <s v="Full-Time"/>
    <s v="Zone C"/>
    <s v="Temporary"/>
    <s v="Unknown"/>
    <m/>
    <x v="0"/>
    <s v="Splicing"/>
  </r>
  <r>
    <n v="2984"/>
    <s v="Tayana Jeanni"/>
    <d v="2020-03-28T00:00:00"/>
    <d v="2020-11-21T00:00:00"/>
    <s v="Production Technician II"/>
    <s v="Patricia Lowe"/>
    <x v="9"/>
    <x v="0"/>
    <s v="Contract"/>
    <s v="Zone B"/>
    <s v="Temporary"/>
    <s v="Voluntary"/>
    <s v="Skill door others out marriage cut."/>
    <x v="0"/>
    <s v="Engineers"/>
  </r>
  <r>
    <n v="2985"/>
    <s v="Anthony Heitzm"/>
    <d v="2019-02-05T00:00:00"/>
    <d v="2020-07-10T00:00:00"/>
    <s v="Production Technician I"/>
    <s v="Catherine Rodriguez"/>
    <x v="7"/>
    <x v="0"/>
    <s v="Contract"/>
    <s v="Zone A"/>
    <s v="Part-Time"/>
    <s v="Retirement"/>
    <s v="During administration billion."/>
    <x v="0"/>
    <s v="General - Sga"/>
  </r>
  <r>
    <n v="2986"/>
    <s v="Violeta Ferrei"/>
    <d v="2023-04-19T00:00:00"/>
    <d v="2024-11-11T00:00:00"/>
    <s v="Production Technician I"/>
    <s v="Melinda Davidson"/>
    <x v="6"/>
    <x v="0"/>
    <s v="Full-Time"/>
    <s v="Zone B"/>
    <s v="Temporary"/>
    <s v="Unknown"/>
    <m/>
    <x v="0"/>
    <s v="General - Eng"/>
  </r>
  <r>
    <n v="2987"/>
    <s v="Geoff Dickin"/>
    <d v="2020-09-24T00:00:00"/>
    <d v="2024-11-11T00:00:00"/>
    <s v="Production Technician I"/>
    <s v="Nicholas Smith"/>
    <x v="3"/>
    <x v="0"/>
    <s v="Contract"/>
    <s v="Zone B"/>
    <s v="Full-Time"/>
    <s v="Unknown"/>
    <m/>
    <x v="0"/>
    <s v="Shop (Fleet)"/>
  </r>
  <r>
    <n v="2988"/>
    <s v="Justice Gentry"/>
    <d v="2020-11-14T00:00:00"/>
    <d v="2023-01-15T00:00:00"/>
    <s v="Production Technician I"/>
    <s v="Monica Cochran"/>
    <x v="8"/>
    <x v="0"/>
    <s v="Full-Time"/>
    <s v="Zone A"/>
    <s v="Part-Time"/>
    <s v="Resignation"/>
    <s v="Amount particular answer show."/>
    <x v="0"/>
    <s v="General - Con"/>
  </r>
  <r>
    <n v="2989"/>
    <s v="Kason Kramer"/>
    <d v="2021-09-16T00:00:00"/>
    <d v="2024-11-11T00:00:00"/>
    <s v="Production Technician I"/>
    <s v="Brenda Duncan"/>
    <x v="3"/>
    <x v="0"/>
    <s v="Contract"/>
    <s v="Zone B"/>
    <s v="Temporary"/>
    <s v="Unknown"/>
    <m/>
    <x v="0"/>
    <s v="Engineers"/>
  </r>
  <r>
    <n v="2990"/>
    <s v="Alfredo Perr"/>
    <d v="2019-04-21T00:00:00"/>
    <d v="2024-11-11T00:00:00"/>
    <s v="Production Technician I"/>
    <s v="Wesley Pearson"/>
    <x v="9"/>
    <x v="0"/>
    <s v="Full-Time"/>
    <s v="Zone C"/>
    <s v="Part-Time"/>
    <s v="Unknown"/>
    <m/>
    <x v="0"/>
    <s v="General - Con"/>
  </r>
  <r>
    <n v="2991"/>
    <s v="Skyler Drak"/>
    <d v="2020-03-13T00:00:00"/>
    <d v="2024-11-11T00:00:00"/>
    <s v="Production Technician I"/>
    <s v="Daniel Rowe"/>
    <x v="5"/>
    <x v="0"/>
    <s v="Contract"/>
    <s v="Zone A"/>
    <s v="Full-Time"/>
    <s v="Unknown"/>
    <m/>
    <x v="0"/>
    <s v="General - Con"/>
  </r>
  <r>
    <n v="2992"/>
    <s v="Moshe Copela"/>
    <d v="2022-04-16T00:00:00"/>
    <d v="2023-04-20T00:00:00"/>
    <s v="Production Technician I"/>
    <s v="Brittney Stone"/>
    <x v="6"/>
    <x v="0"/>
    <s v="Full-Time"/>
    <s v="Zone A"/>
    <s v="Part-Time"/>
    <s v="Resignation"/>
    <s v="Example see table the."/>
    <x v="0"/>
    <s v="Field Operations"/>
  </r>
  <r>
    <n v="2993"/>
    <s v="Harley Nune"/>
    <d v="2019-03-18T00:00:00"/>
    <d v="2022-11-23T00:00:00"/>
    <s v="Production Technician I"/>
    <s v="Pamela Suarez"/>
    <x v="2"/>
    <x v="0"/>
    <s v="Full-Time"/>
    <s v="Zone A"/>
    <s v="Full-Time"/>
    <s v="Involuntary"/>
    <s v="Risk test morning lawyer."/>
    <x v="0"/>
    <s v="General - Con"/>
  </r>
  <r>
    <n v="2994"/>
    <s v="Sammy Walter"/>
    <d v="2022-02-18T00:00:00"/>
    <d v="2024-11-11T00:00:00"/>
    <s v="Production Technician I"/>
    <s v="Tiffany Smith"/>
    <x v="4"/>
    <x v="0"/>
    <s v="Part-Time"/>
    <s v="Zone B"/>
    <s v="Temporary"/>
    <s v="Unknown"/>
    <m/>
    <x v="0"/>
    <s v="Engineers"/>
  </r>
  <r>
    <n v="2995"/>
    <s v="Ronnie Haa"/>
    <d v="2018-09-03T00:00:00"/>
    <d v="2018-11-29T00:00:00"/>
    <s v="Production Technician I"/>
    <s v="Jason Huber"/>
    <x v="0"/>
    <x v="0"/>
    <s v="Full-Time"/>
    <s v="Zone A"/>
    <s v="Full-Time"/>
    <s v="Resignation"/>
    <s v="Training party upon."/>
    <x v="0"/>
    <s v="General - Con"/>
  </r>
  <r>
    <n v="2996"/>
    <s v="Kira Robert"/>
    <d v="2022-06-15T00:00:00"/>
    <d v="2022-08-16T00:00:00"/>
    <s v="Production Technician I"/>
    <s v="Zachary Hill"/>
    <x v="7"/>
    <x v="0"/>
    <s v="Contract"/>
    <s v="Zone B"/>
    <s v="Temporary"/>
    <s v="Involuntary"/>
    <s v="Tv fact life everybody picture case."/>
    <x v="0"/>
    <s v="General - Con"/>
  </r>
  <r>
    <n v="2997"/>
    <s v="Jaqueline For"/>
    <d v="2022-02-14T00:00:00"/>
    <d v="2024-11-11T00:00:00"/>
    <s v="Production Technician I"/>
    <s v="Danny Young"/>
    <x v="1"/>
    <x v="0"/>
    <s v="Contract"/>
    <s v="Zone B"/>
    <s v="Part-Time"/>
    <s v="Unknown"/>
    <m/>
    <x v="0"/>
    <s v="General - Con"/>
  </r>
  <r>
    <n v="2998"/>
    <s v="Trace Cherry"/>
    <d v="2023-07-09T00:00:00"/>
    <d v="2024-11-11T00:00:00"/>
    <s v="Production Technician I"/>
    <s v="Kenneth Huff"/>
    <x v="8"/>
    <x v="0"/>
    <s v="Contract"/>
    <s v="Zone C"/>
    <s v="Part-Time"/>
    <s v="Unknown"/>
    <m/>
    <x v="0"/>
    <s v="General - Con"/>
  </r>
  <r>
    <n v="2999"/>
    <s v="Travis Carden"/>
    <d v="2018-10-28T00:00:00"/>
    <d v="2019-08-04T00:00:00"/>
    <s v="Production Technician I"/>
    <s v="Charles Brock"/>
    <x v="3"/>
    <x v="0"/>
    <s v="Contract"/>
    <s v="Zone B"/>
    <s v="Part-Time"/>
    <s v="Voluntary"/>
    <s v="Dream return commercial. Gas will interview."/>
    <x v="0"/>
    <s v="Field Operations"/>
  </r>
  <r>
    <n v="3000"/>
    <s v="Reyna Hick"/>
    <d v="2022-07-09T00:00:00"/>
    <d v="2024-11-11T00:00:00"/>
    <s v="Production Technician I"/>
    <s v="Lori Morton"/>
    <x v="9"/>
    <x v="0"/>
    <s v="Contract"/>
    <s v="Zone B"/>
    <s v="Full-Time"/>
    <s v="Unknown"/>
    <m/>
    <x v="0"/>
    <s v="Isp"/>
  </r>
  <r>
    <n v="3001"/>
    <s v="Trent Sandov"/>
    <d v="2018-09-27T00:00:00"/>
    <d v="2022-12-12T00:00:00"/>
    <s v="Production Technician I"/>
    <s v="Thomas Nguyen"/>
    <x v="5"/>
    <x v="0"/>
    <s v="Full-Time"/>
    <s v="Zone C"/>
    <s v="Part-Time"/>
    <s v="Retirement"/>
    <s v="Pick memory station mother process election."/>
    <x v="0"/>
    <s v="General - Con"/>
  </r>
  <r>
    <n v="3002"/>
    <s v="Reginald Doughe"/>
    <d v="2020-10-27T00:00:00"/>
    <d v="2024-11-11T00:00:00"/>
    <s v="Production Technician II"/>
    <s v="Miss Angel Elliott"/>
    <x v="4"/>
    <x v="0"/>
    <s v="Full-Time"/>
    <s v="Zone A"/>
    <s v="Part-Time"/>
    <s v="Unknown"/>
    <m/>
    <x v="0"/>
    <s v="General - Con"/>
  </r>
  <r>
    <n v="3003"/>
    <s v="Paul Gree"/>
    <d v="2021-10-01T00:00:00"/>
    <d v="2024-11-11T00:00:00"/>
    <s v="Production Technician II"/>
    <s v="Dwayne Johnson"/>
    <x v="0"/>
    <x v="0"/>
    <s v="Full-Time"/>
    <s v="Zone A"/>
    <s v="Part-Time"/>
    <s v="Unknown"/>
    <m/>
    <x v="0"/>
    <s v="Field Operations"/>
  </r>
  <r>
    <n v="3004"/>
    <s v="Tiara Vele"/>
    <d v="2019-08-29T00:00:00"/>
    <d v="2022-06-19T00:00:00"/>
    <s v="Production Technician II"/>
    <s v="Lisa Walters"/>
    <x v="1"/>
    <x v="0"/>
    <s v="Full-Time"/>
    <s v="Zone B"/>
    <s v="Full-Time"/>
    <s v="Retirement"/>
    <s v="Most since article thousand."/>
    <x v="0"/>
    <s v="General - Con"/>
  </r>
  <r>
    <n v="3005"/>
    <s v="Mareli Wilson"/>
    <d v="2020-12-29T00:00:00"/>
    <d v="2024-11-11T00:00:00"/>
    <s v="Production Technician II"/>
    <s v="Brandon Coleman"/>
    <x v="8"/>
    <x v="0"/>
    <s v="Contract"/>
    <s v="Zone C"/>
    <s v="Part-Time"/>
    <s v="Unknown"/>
    <m/>
    <x v="0"/>
    <s v="General - Con"/>
  </r>
  <r>
    <n v="3006"/>
    <s v="Efrain Underw"/>
    <d v="2022-10-04T00:00:00"/>
    <d v="2024-11-11T00:00:00"/>
    <s v="Production Technician II"/>
    <s v="Michael Smith"/>
    <x v="6"/>
    <x v="0"/>
    <s v="Part-Time"/>
    <s v="Zone C"/>
    <s v="Full-Time"/>
    <s v="Unknown"/>
    <m/>
    <x v="0"/>
    <s v="Field Operations"/>
  </r>
  <r>
    <n v="3007"/>
    <s v="Madeline Powell"/>
    <d v="2019-03-21T00:00:00"/>
    <d v="2022-09-25T00:00:00"/>
    <s v="Production Technician II"/>
    <s v="Gabriela Boyd"/>
    <x v="2"/>
    <x v="0"/>
    <s v="Part-Time"/>
    <s v="Zone A"/>
    <s v="Full-Time"/>
    <s v="Resignation"/>
    <s v="Stock professor pattern turn attention news."/>
    <x v="0"/>
    <s v="General - Con"/>
  </r>
  <r>
    <n v="3008"/>
    <s v="Alfred Goodma"/>
    <d v="2020-04-03T00:00:00"/>
    <d v="2021-12-27T00:00:00"/>
    <s v="Production Technician II"/>
    <s v="Kevin Robertson"/>
    <x v="9"/>
    <x v="0"/>
    <s v="Full-Time"/>
    <s v="Zone A"/>
    <s v="Full-Time"/>
    <s v="Involuntary"/>
    <s v="Stuff campaign any huge you kid cup."/>
    <x v="0"/>
    <s v="General - Sga"/>
  </r>
  <r>
    <n v="3009"/>
    <s v="Aracely Kell"/>
    <d v="2019-06-02T00:00:00"/>
    <d v="2021-07-14T00:00:00"/>
    <s v="Production Technician I"/>
    <s v="Tony Moyer"/>
    <x v="1"/>
    <x v="0"/>
    <s v="Part-Time"/>
    <s v="Zone C"/>
    <s v="Part-Time"/>
    <s v="Resignation"/>
    <s v="Avoid so despite. Risk bill cause school off."/>
    <x v="0"/>
    <s v="Billable Consultants"/>
  </r>
  <r>
    <n v="3010"/>
    <s v="Morgan Velazq"/>
    <d v="2019-05-31T00:00:00"/>
    <d v="2020-09-04T00:00:00"/>
    <s v="Production Technician I"/>
    <s v="Heidi Ruiz"/>
    <x v="8"/>
    <x v="3"/>
    <s v="Part-Time"/>
    <s v="Zone C"/>
    <s v="Temporary"/>
    <s v="Retirement"/>
    <s v="Billion provide season another."/>
    <x v="0"/>
    <s v="General - Con"/>
  </r>
  <r>
    <n v="3011"/>
    <s v="Isla Becker"/>
    <d v="2020-01-06T00:00:00"/>
    <d v="2020-05-04T00:00:00"/>
    <s v="Production Technician I"/>
    <s v="Valerie Gallagher"/>
    <x v="3"/>
    <x v="3"/>
    <s v="Part-Time"/>
    <s v="Zone A"/>
    <s v="Full-Time"/>
    <s v="Involuntary"/>
    <s v="Affect organization we organization well sense."/>
    <x v="0"/>
    <s v="Engineers"/>
  </r>
  <r>
    <n v="3012"/>
    <s v="Scott Sanfor"/>
    <d v="2018-08-19T00:00:00"/>
    <d v="2021-02-18T00:00:00"/>
    <s v="Production Technician I"/>
    <s v="Walter Sanchez"/>
    <x v="4"/>
    <x v="3"/>
    <s v="Contract"/>
    <s v="Zone A"/>
    <s v="Temporary"/>
    <s v="Retirement"/>
    <s v="Room force them drop catch. Consumer why rock."/>
    <x v="0"/>
    <s v="General - Sga"/>
  </r>
  <r>
    <n v="3013"/>
    <s v="Deja Ritter"/>
    <d v="2019-05-18T00:00:00"/>
    <d v="2024-11-11T00:00:00"/>
    <s v="Production Technician I"/>
    <s v="Misty Preston"/>
    <x v="0"/>
    <x v="0"/>
    <s v="Full-Time"/>
    <s v="Zone C"/>
    <s v="Full-Time"/>
    <s v="Unknown"/>
    <m/>
    <x v="0"/>
    <s v="Splicing"/>
  </r>
  <r>
    <n v="3014"/>
    <s v="Amelia Gamble"/>
    <d v="2022-11-23T00:00:00"/>
    <d v="2022-12-09T00:00:00"/>
    <s v="Production Technician I"/>
    <s v="Danielle Long"/>
    <x v="1"/>
    <x v="0"/>
    <s v="Contract"/>
    <s v="Zone B"/>
    <s v="Temporary"/>
    <s v="Resignation"/>
    <s v="Bring guy religious week second technology."/>
    <x v="0"/>
    <s v="Field Operations"/>
  </r>
  <r>
    <n v="3015"/>
    <s v="Pranav Middle"/>
    <d v="2020-12-02T00:00:00"/>
    <d v="2024-11-11T00:00:00"/>
    <s v="Production Technician I"/>
    <s v="Michael Hendricks"/>
    <x v="8"/>
    <x v="0"/>
    <s v="Part-Time"/>
    <s v="Zone C"/>
    <s v="Part-Time"/>
    <s v="Unknown"/>
    <m/>
    <x v="0"/>
    <s v="General - Sga"/>
  </r>
  <r>
    <n v="3016"/>
    <s v="Moshe Hunter"/>
    <d v="2022-01-05T00:00:00"/>
    <d v="2024-11-11T00:00:00"/>
    <s v="Production Technician I"/>
    <s v="Ashley Hill"/>
    <x v="6"/>
    <x v="0"/>
    <s v="Part-Time"/>
    <s v="Zone A"/>
    <s v="Part-Time"/>
    <s v="Unknown"/>
    <m/>
    <x v="0"/>
    <s v="Finance &amp; Accounting"/>
  </r>
  <r>
    <n v="3017"/>
    <s v="Arjun Gibson"/>
    <d v="2023-04-16T00:00:00"/>
    <d v="2023-08-04T00:00:00"/>
    <s v="Production Technician I"/>
    <s v="Douglas Washington"/>
    <x v="2"/>
    <x v="0"/>
    <s v="Full-Time"/>
    <s v="Zone B"/>
    <s v="Full-Time"/>
    <s v="Voluntary"/>
    <s v="Money few season own goal social."/>
    <x v="0"/>
    <s v="Field Operations"/>
  </r>
  <r>
    <n v="3018"/>
    <s v="Alaina Jenkin"/>
    <d v="2020-10-10T00:00:00"/>
    <d v="2023-06-23T00:00:00"/>
    <s v="Production Technician I"/>
    <s v="John Jordan"/>
    <x v="9"/>
    <x v="0"/>
    <s v="Contract"/>
    <s v="Zone C"/>
    <s v="Part-Time"/>
    <s v="Retirement"/>
    <s v="Thank person level north none analysis its."/>
    <x v="0"/>
    <s v="Project Management - Con"/>
  </r>
  <r>
    <n v="3019"/>
    <s v="Elyse Morrow"/>
    <d v="2022-04-15T00:00:00"/>
    <d v="2023-07-04T00:00:00"/>
    <s v="Production Technician I"/>
    <s v="Thomas Humphrey"/>
    <x v="7"/>
    <x v="0"/>
    <s v="Contract"/>
    <s v="Zone B"/>
    <s v="Full-Time"/>
    <s v="Voluntary"/>
    <s v="Create budget ground foot action note may."/>
    <x v="0"/>
    <s v="Finance &amp; Accounting"/>
  </r>
  <r>
    <n v="3020"/>
    <s v="Lincoln Brad"/>
    <d v="2023-07-25T00:00:00"/>
    <d v="2024-11-11T00:00:00"/>
    <s v="Production Technician I"/>
    <s v="Paula Perez"/>
    <x v="3"/>
    <x v="0"/>
    <s v="Part-Time"/>
    <s v="Zone C"/>
    <s v="Part-Time"/>
    <s v="Unknown"/>
    <m/>
    <x v="0"/>
    <s v="General - Con"/>
  </r>
  <r>
    <n v="3021"/>
    <s v="Allisson Brau"/>
    <d v="2020-08-31T00:00:00"/>
    <d v="2024-11-11T00:00:00"/>
    <s v="Production Technician I"/>
    <s v="Scott Torres"/>
    <x v="5"/>
    <x v="0"/>
    <s v="Contract"/>
    <s v="Zone A"/>
    <s v="Temporary"/>
    <s v="Unknown"/>
    <m/>
    <x v="0"/>
    <s v="Wireline Construction"/>
  </r>
  <r>
    <n v="3022"/>
    <s v="Leonel Chan"/>
    <d v="2018-10-10T00:00:00"/>
    <d v="2020-05-17T00:00:00"/>
    <s v="Production Technician I"/>
    <s v="Miguel Rodgers"/>
    <x v="4"/>
    <x v="0"/>
    <s v="Full-Time"/>
    <s v="Zone C"/>
    <s v="Full-Time"/>
    <s v="Retirement"/>
    <s v="In business challenge rock environment."/>
    <x v="0"/>
    <s v="Splicing"/>
  </r>
  <r>
    <n v="3023"/>
    <s v="Marshall Luca"/>
    <d v="2019-01-15T00:00:00"/>
    <d v="2021-04-03T00:00:00"/>
    <s v="Production Technician II"/>
    <s v="Grant Brooks"/>
    <x v="3"/>
    <x v="2"/>
    <s v="Contract"/>
    <s v="Zone B"/>
    <s v="Part-Time"/>
    <s v="Retirement"/>
    <s v="Personal themselves institution record."/>
    <x v="0"/>
    <s v="General - Con"/>
  </r>
  <r>
    <n v="3024"/>
    <s v="Haiden Scot"/>
    <d v="2021-12-26T00:00:00"/>
    <d v="2024-11-11T00:00:00"/>
    <s v="Production Technician II"/>
    <s v="Kristina Jackson"/>
    <x v="4"/>
    <x v="0"/>
    <s v="Contract"/>
    <s v="Zone A"/>
    <s v="Full-Time"/>
    <s v="Unknown"/>
    <m/>
    <x v="0"/>
    <s v="Project Management - Con"/>
  </r>
  <r>
    <n v="3025"/>
    <s v="Kyan Mirand"/>
    <d v="2022-05-23T00:00:00"/>
    <d v="2024-11-11T00:00:00"/>
    <s v="Production Technician II"/>
    <s v="Melissa Stuart"/>
    <x v="0"/>
    <x v="0"/>
    <s v="Contract"/>
    <s v="Zone C"/>
    <s v="Temporary"/>
    <s v="Unknown"/>
    <m/>
    <x v="0"/>
    <s v="Project Management - Con"/>
  </r>
  <r>
    <n v="3026"/>
    <s v="Ayanna Garris"/>
    <d v="2022-08-23T00:00:00"/>
    <d v="2024-11-11T00:00:00"/>
    <s v="Production Technician II"/>
    <s v="Deborah Lopez"/>
    <x v="1"/>
    <x v="0"/>
    <s v="Contract"/>
    <s v="Zone C"/>
    <s v="Part-Time"/>
    <s v="Unknown"/>
    <m/>
    <x v="0"/>
    <s v="Project Management - Con"/>
  </r>
  <r>
    <n v="3027"/>
    <s v="Alan Wood"/>
    <d v="2023-05-27T00:00:00"/>
    <d v="2023-07-28T00:00:00"/>
    <s v="Production Technician II"/>
    <s v="Erin George"/>
    <x v="8"/>
    <x v="0"/>
    <s v="Part-Time"/>
    <s v="Zone A"/>
    <s v="Full-Time"/>
    <s v="Voluntary"/>
    <s v="Me who grow similar realize."/>
    <x v="0"/>
    <s v="General - Eng"/>
  </r>
  <r>
    <n v="3028"/>
    <s v="Teagan Phelps"/>
    <d v="2018-08-10T00:00:00"/>
    <d v="2021-07-25T00:00:00"/>
    <s v="Production Technician II"/>
    <s v="Brian Green"/>
    <x v="6"/>
    <x v="2"/>
    <s v="Contract"/>
    <s v="Zone B"/>
    <s v="Temporary"/>
    <s v="Resignation"/>
    <s v="Whether give voice pull make."/>
    <x v="0"/>
    <s v="Engineers"/>
  </r>
  <r>
    <n v="3029"/>
    <s v="Malachi Burnet"/>
    <d v="2021-10-24T00:00:00"/>
    <d v="2023-02-03T00:00:00"/>
    <s v="Production Technician II"/>
    <s v="Tommy Lee"/>
    <x v="2"/>
    <x v="0"/>
    <s v="Contract"/>
    <s v="Zone C"/>
    <s v="Full-Time"/>
    <s v="Voluntary"/>
    <s v="Fire necessary sing first traditional."/>
    <x v="0"/>
    <s v="Finance &amp; Accounting"/>
  </r>
  <r>
    <n v="3030"/>
    <s v="Kadin Mcdowe"/>
    <d v="2022-07-05T00:00:00"/>
    <d v="2023-01-03T00:00:00"/>
    <s v="Production Technician II"/>
    <s v="Kevin Davis"/>
    <x v="9"/>
    <x v="0"/>
    <s v="Full-Time"/>
    <s v="Zone C"/>
    <s v="Part-Time"/>
    <s v="Voluntary"/>
    <s v="Left she before though finally."/>
    <x v="0"/>
    <s v="Wireline Construction"/>
  </r>
  <r>
    <n v="3031"/>
    <s v="Reed Brandt"/>
    <d v="2022-01-22T00:00:00"/>
    <d v="2023-03-03T00:00:00"/>
    <s v="Production Technician I"/>
    <s v="Jamie Anderson"/>
    <x v="7"/>
    <x v="0"/>
    <s v="Contract"/>
    <s v="Zone B"/>
    <s v="Temporary"/>
    <s v="Resignation"/>
    <s v="Enough final gun case."/>
    <x v="0"/>
    <s v="Project Management - Con"/>
  </r>
  <r>
    <n v="3032"/>
    <s v="Cristofer Schwar"/>
    <d v="2023-03-27T00:00:00"/>
    <d v="2023-07-23T00:00:00"/>
    <s v="Production Technician I"/>
    <s v="Maria Hall"/>
    <x v="1"/>
    <x v="3"/>
    <s v="Part-Time"/>
    <s v="Zone A"/>
    <s v="Full-Time"/>
    <s v="Voluntary"/>
    <s v="Market effect Mrs owner."/>
    <x v="0"/>
    <s v="General - Con"/>
  </r>
  <r>
    <n v="3033"/>
    <s v="Jaelynn Salaza"/>
    <d v="2019-08-26T00:00:00"/>
    <d v="2022-03-09T00:00:00"/>
    <s v="Production Technician I"/>
    <s v="Bryan Clark"/>
    <x v="8"/>
    <x v="3"/>
    <s v="Contract"/>
    <s v="Zone C"/>
    <s v="Part-Time"/>
    <s v="Voluntary"/>
    <s v="Stay word behavior financial."/>
    <x v="0"/>
    <s v="Engineers"/>
  </r>
  <r>
    <n v="3034"/>
    <s v="Macie Haye"/>
    <d v="2021-10-16T00:00:00"/>
    <d v="2024-11-11T00:00:00"/>
    <s v="Production Technician I"/>
    <s v="Brandy Rivera"/>
    <x v="3"/>
    <x v="0"/>
    <s v="Full-Time"/>
    <s v="Zone B"/>
    <s v="Temporary"/>
    <s v="Unknown"/>
    <m/>
    <x v="0"/>
    <s v="Field Operations"/>
  </r>
  <r>
    <n v="3035"/>
    <s v="Rodney Sno"/>
    <d v="2019-06-14T00:00:00"/>
    <d v="2024-11-11T00:00:00"/>
    <s v="Production Technician I"/>
    <s v="Kenneth Parker"/>
    <x v="9"/>
    <x v="0"/>
    <s v="Contract"/>
    <s v="Zone C"/>
    <s v="Temporary"/>
    <s v="Unknown"/>
    <m/>
    <x v="0"/>
    <s v="Engineers"/>
  </r>
  <r>
    <n v="3036"/>
    <s v="Reece Pott"/>
    <d v="2020-07-05T00:00:00"/>
    <d v="2024-11-11T00:00:00"/>
    <s v="Production Technician I"/>
    <s v="Barbara Perkins"/>
    <x v="5"/>
    <x v="0"/>
    <s v="Full-Time"/>
    <s v="Zone B"/>
    <s v="Temporary"/>
    <s v="Unknown"/>
    <m/>
    <x v="0"/>
    <s v="Technology / It"/>
  </r>
  <r>
    <n v="3037"/>
    <s v="Catalina Eato"/>
    <d v="2020-03-02T00:00:00"/>
    <d v="2024-11-11T00:00:00"/>
    <s v="Production Technician I"/>
    <s v="Lindsey Martin"/>
    <x v="6"/>
    <x v="0"/>
    <s v="Full-Time"/>
    <s v="Zone C"/>
    <s v="Full-Time"/>
    <s v="Unknown"/>
    <m/>
    <x v="0"/>
    <s v="Field Operations"/>
  </r>
  <r>
    <n v="3038"/>
    <s v="Heidi Mannin"/>
    <d v="2020-11-11T00:00:00"/>
    <d v="2021-04-28T00:00:00"/>
    <s v="Production Technician I"/>
    <s v="David Stark"/>
    <x v="2"/>
    <x v="0"/>
    <s v="Part-Time"/>
    <s v="Zone B"/>
    <s v="Temporary"/>
    <s v="Involuntary"/>
    <s v="Enough note majority positive catch trip."/>
    <x v="0"/>
    <s v="Field Operations"/>
  </r>
  <r>
    <n v="3039"/>
    <s v="Marquis John"/>
    <d v="2019-12-22T00:00:00"/>
    <d v="2024-11-11T00:00:00"/>
    <s v="Production Technician I"/>
    <s v="Evan Hernandez"/>
    <x v="4"/>
    <x v="0"/>
    <s v="Contract"/>
    <s v="Zone B"/>
    <s v="Temporary"/>
    <s v="Unknown"/>
    <m/>
    <x v="0"/>
    <s v="Project Management - Con"/>
  </r>
  <r>
    <n v="3040"/>
    <s v="Areli Torres"/>
    <d v="2020-12-14T00:00:00"/>
    <d v="2024-11-11T00:00:00"/>
    <s v="Production Technician I"/>
    <s v="Caleb Floyd Jr."/>
    <x v="0"/>
    <x v="0"/>
    <s v="Full-Time"/>
    <s v="Zone A"/>
    <s v="Full-Time"/>
    <s v="Unknown"/>
    <m/>
    <x v="0"/>
    <s v="Field Operations"/>
  </r>
  <r>
    <n v="3041"/>
    <s v="Rey Morton"/>
    <d v="2020-06-20T00:00:00"/>
    <d v="2024-11-11T00:00:00"/>
    <s v="Production Technician I"/>
    <s v="Brandon Atkinson"/>
    <x v="7"/>
    <x v="0"/>
    <s v="Contract"/>
    <s v="Zone C"/>
    <s v="Full-Time"/>
    <s v="Unknown"/>
    <m/>
    <x v="0"/>
    <s v="General - Con"/>
  </r>
  <r>
    <n v="3042"/>
    <s v="Deven Gilles"/>
    <d v="2023-06-09T00:00:00"/>
    <d v="2023-07-12T00:00:00"/>
    <s v="Production Technician I"/>
    <s v="Alisha Ramirez"/>
    <x v="1"/>
    <x v="0"/>
    <s v="Contract"/>
    <s v="Zone B"/>
    <s v="Temporary"/>
    <s v="Resignation"/>
    <s v="Man fall nature back church."/>
    <x v="0"/>
    <s v="Fielders"/>
  </r>
  <r>
    <n v="3043"/>
    <s v="Rowan Gilber"/>
    <d v="2022-09-25T00:00:00"/>
    <d v="2024-11-11T00:00:00"/>
    <s v="Production Technician I"/>
    <s v="Caroline Duffy"/>
    <x v="8"/>
    <x v="0"/>
    <s v="Contract"/>
    <s v="Zone C"/>
    <s v="Full-Time"/>
    <s v="Unknown"/>
    <m/>
    <x v="0"/>
    <s v="Catv"/>
  </r>
  <r>
    <n v="3044"/>
    <s v="Cullen Rui"/>
    <d v="2020-08-26T00:00:00"/>
    <d v="2020-12-30T00:00:00"/>
    <s v="Production Technician I"/>
    <s v="Charles Dean"/>
    <x v="3"/>
    <x v="0"/>
    <s v="Contract"/>
    <s v="Zone B"/>
    <s v="Part-Time"/>
    <s v="Retirement"/>
    <s v="Structure play my piece partner them."/>
    <x v="0"/>
    <s v="General - Con"/>
  </r>
  <r>
    <n v="3045"/>
    <s v="Kamron Goodwi"/>
    <d v="2019-08-28T00:00:00"/>
    <d v="2024-11-11T00:00:00"/>
    <s v="Production Technician I"/>
    <s v="Nicholas Duncan"/>
    <x v="9"/>
    <x v="0"/>
    <s v="Full-Time"/>
    <s v="Zone C"/>
    <s v="Temporary"/>
    <s v="Unknown"/>
    <m/>
    <x v="0"/>
    <s v="General - Eng"/>
  </r>
  <r>
    <n v="3046"/>
    <s v="Claudia Melton"/>
    <d v="2023-06-02T00:00:00"/>
    <d v="2023-07-09T00:00:00"/>
    <s v="Production Technician II"/>
    <s v="Anna Davidson"/>
    <x v="3"/>
    <x v="2"/>
    <s v="Part-Time"/>
    <s v="Zone A"/>
    <s v="Full-Time"/>
    <s v="Resignation"/>
    <s v="Organization north interview simply return."/>
    <x v="0"/>
    <s v="Wireline Construction"/>
  </r>
  <r>
    <n v="3047"/>
    <s v="Francesca Low"/>
    <d v="2018-09-12T00:00:00"/>
    <d v="2024-11-11T00:00:00"/>
    <s v="Production Technician II"/>
    <s v="Micheal Merritt"/>
    <x v="9"/>
    <x v="0"/>
    <s v="Full-Time"/>
    <s v="Zone C"/>
    <s v="Full-Time"/>
    <s v="Unknown"/>
    <m/>
    <x v="0"/>
    <s v="Engineers"/>
  </r>
  <r>
    <n v="3048"/>
    <s v="Violet Hor"/>
    <d v="2023-07-15T00:00:00"/>
    <d v="2024-11-11T00:00:00"/>
    <s v="Production Technician II"/>
    <s v="Jeffrey Espinoza"/>
    <x v="5"/>
    <x v="0"/>
    <s v="Contract"/>
    <s v="Zone B"/>
    <s v="Part-Time"/>
    <s v="Unknown"/>
    <m/>
    <x v="0"/>
    <s v="Isp"/>
  </r>
  <r>
    <n v="3049"/>
    <s v="Carlie Wagner"/>
    <d v="2023-07-02T00:00:00"/>
    <d v="2023-07-25T00:00:00"/>
    <s v="Production Technician II"/>
    <s v="Joshua Diaz"/>
    <x v="6"/>
    <x v="0"/>
    <s v="Part-Time"/>
    <s v="Zone A"/>
    <s v="Temporary"/>
    <s v="Involuntary"/>
    <s v="Congress foot television team."/>
    <x v="0"/>
    <s v="General - Con"/>
  </r>
  <r>
    <n v="3050"/>
    <s v="Harmony Pruitt"/>
    <d v="2020-02-10T00:00:00"/>
    <d v="2024-11-11T00:00:00"/>
    <s v="Production Technician II"/>
    <s v="Joshua Hunt"/>
    <x v="2"/>
    <x v="0"/>
    <s v="Contract"/>
    <s v="Zone C"/>
    <s v="Full-Time"/>
    <s v="Unknown"/>
    <m/>
    <x v="0"/>
    <s v="Splicing"/>
  </r>
  <r>
    <n v="3051"/>
    <s v="Briley Huerta"/>
    <d v="2021-08-27T00:00:00"/>
    <d v="2022-05-01T00:00:00"/>
    <s v="Production Technician II"/>
    <s v="Alex Holt"/>
    <x v="4"/>
    <x v="2"/>
    <s v="Contract"/>
    <s v="Zone B"/>
    <s v="Temporary"/>
    <s v="Voluntary"/>
    <s v="Onto site natural situation wear."/>
    <x v="0"/>
    <s v="Underground"/>
  </r>
  <r>
    <n v="3052"/>
    <s v="Ean Baraja"/>
    <d v="2020-01-25T00:00:00"/>
    <d v="2023-02-05T00:00:00"/>
    <s v="Production Technician II"/>
    <s v="Ralph Delgado"/>
    <x v="0"/>
    <x v="0"/>
    <s v="Full-Time"/>
    <s v="Zone A"/>
    <s v="Full-Time"/>
    <s v="Involuntary"/>
    <s v="Than me read environment hour goal memory."/>
    <x v="0"/>
    <s v="General - Sga"/>
  </r>
  <r>
    <n v="3053"/>
    <s v="Dayana Gregor"/>
    <d v="2020-03-26T00:00:00"/>
    <d v="2021-10-08T00:00:00"/>
    <s v="Production Technician II"/>
    <s v="Rodney Burch"/>
    <x v="7"/>
    <x v="0"/>
    <s v="Part-Time"/>
    <s v="Zone A"/>
    <s v="Full-Time"/>
    <s v="Resignation"/>
    <s v="Chance summer fear usually."/>
    <x v="0"/>
    <s v="General - Con"/>
  </r>
  <r>
    <n v="3054"/>
    <s v="Zaniyah Mccart"/>
    <d v="2020-10-23T00:00:00"/>
    <d v="2024-11-11T00:00:00"/>
    <s v="Production Technician I"/>
    <s v="Joseph Norris"/>
    <x v="7"/>
    <x v="0"/>
    <s v="Contract"/>
    <s v="Zone C"/>
    <s v="Full-Time"/>
    <s v="Unknown"/>
    <m/>
    <x v="0"/>
    <s v="Field Operations"/>
  </r>
  <r>
    <n v="3055"/>
    <s v="Matthias Simo"/>
    <d v="2020-12-27T00:00:00"/>
    <d v="2021-12-07T00:00:00"/>
    <s v="Production Technician I"/>
    <s v="Anthony Guerrero"/>
    <x v="1"/>
    <x v="3"/>
    <s v="Part-Time"/>
    <s v="Zone A"/>
    <s v="Part-Time"/>
    <s v="Retirement"/>
    <s v="Politics plant at far trade sense."/>
    <x v="0"/>
    <s v="Field Operations"/>
  </r>
  <r>
    <n v="3056"/>
    <s v="Lyric Butler"/>
    <d v="2022-06-21T00:00:00"/>
    <d v="2024-11-11T00:00:00"/>
    <s v="Production Technician I"/>
    <s v="Brittany Johnson"/>
    <x v="8"/>
    <x v="0"/>
    <s v="Part-Time"/>
    <s v="Zone A"/>
    <s v="Temporary"/>
    <s v="Unknown"/>
    <m/>
    <x v="0"/>
    <s v="Wireless"/>
  </r>
  <r>
    <n v="3057"/>
    <s v="Bridger Dura"/>
    <d v="2022-11-09T00:00:00"/>
    <d v="2023-07-09T00:00:00"/>
    <s v="Production Technician I"/>
    <s v="Richard Contreras"/>
    <x v="3"/>
    <x v="3"/>
    <s v="Full-Time"/>
    <s v="Zone A"/>
    <s v="Temporary"/>
    <s v="Retirement"/>
    <s v="Social operation specific personal matter beyond."/>
    <x v="0"/>
    <s v="General - Con"/>
  </r>
  <r>
    <n v="3058"/>
    <s v="Amirah Clin"/>
    <d v="2019-02-11T00:00:00"/>
    <d v="2020-07-30T00:00:00"/>
    <s v="Production Technician I"/>
    <s v="Shelia Goodwin"/>
    <x v="9"/>
    <x v="3"/>
    <s v="Part-Time"/>
    <s v="Zone A"/>
    <s v="Temporary"/>
    <s v="Involuntary"/>
    <s v="Loss sense above charge part describe."/>
    <x v="0"/>
    <s v="Yard (Material Handling)"/>
  </r>
  <r>
    <n v="3059"/>
    <s v="Izaiah Gallag"/>
    <d v="2021-03-28T00:00:00"/>
    <d v="2024-11-11T00:00:00"/>
    <s v="Production Technician I"/>
    <s v="James Walker"/>
    <x v="5"/>
    <x v="0"/>
    <s v="Part-Time"/>
    <s v="Zone A"/>
    <s v="Temporary"/>
    <s v="Unknown"/>
    <m/>
    <x v="0"/>
    <s v="Project Management - Con"/>
  </r>
  <r>
    <n v="3060"/>
    <s v="Marcelo Galvan"/>
    <d v="2020-08-29T00:00:00"/>
    <d v="2024-11-11T00:00:00"/>
    <s v="Production Technician I"/>
    <s v="Patrick Martinez"/>
    <x v="6"/>
    <x v="0"/>
    <s v="Part-Time"/>
    <s v="Zone A"/>
    <s v="Part-Time"/>
    <s v="Unknown"/>
    <m/>
    <x v="0"/>
    <s v="Yard (Material Handling)"/>
  </r>
  <r>
    <n v="3061"/>
    <s v="Kaylynn Odo"/>
    <d v="2023-01-03T00:00:00"/>
    <d v="2023-08-05T00:00:00"/>
    <s v="Production Technician I"/>
    <s v="Brandon Hernandez"/>
    <x v="2"/>
    <x v="0"/>
    <s v="Part-Time"/>
    <s v="Zone C"/>
    <s v="Full-Time"/>
    <s v="Resignation"/>
    <s v="Sister thought loss hotel eight realize."/>
    <x v="0"/>
    <s v="Wireline Construction"/>
  </r>
  <r>
    <n v="3062"/>
    <s v="Oliver Dalton"/>
    <d v="2022-11-28T00:00:00"/>
    <d v="2024-11-11T00:00:00"/>
    <s v="Production Technician I"/>
    <s v="Courtney Poole"/>
    <x v="4"/>
    <x v="0"/>
    <s v="Part-Time"/>
    <s v="Zone A"/>
    <s v="Temporary"/>
    <s v="Unknown"/>
    <m/>
    <x v="0"/>
    <s v="General - Con"/>
  </r>
  <r>
    <n v="3063"/>
    <s v="Patience Henr"/>
    <d v="2021-12-22T00:00:00"/>
    <d v="2023-08-03T00:00:00"/>
    <s v="Production Technician I"/>
    <s v="Deborah Diaz"/>
    <x v="0"/>
    <x v="0"/>
    <s v="Contract"/>
    <s v="Zone B"/>
    <s v="Part-Time"/>
    <s v="Voluntary"/>
    <s v="Much try remember natural."/>
    <x v="0"/>
    <s v="Field Operations"/>
  </r>
  <r>
    <n v="3064"/>
    <s v="London Pennin"/>
    <d v="2023-07-08T00:00:00"/>
    <d v="2024-11-11T00:00:00"/>
    <s v="Production Technician I"/>
    <s v="Meagan Gaines"/>
    <x v="7"/>
    <x v="0"/>
    <s v="Contract"/>
    <s v="Zone A"/>
    <s v="Full-Time"/>
    <s v="Unknown"/>
    <m/>
    <x v="0"/>
    <s v="Field Operations"/>
  </r>
  <r>
    <n v="3065"/>
    <s v="Anna Salaza"/>
    <d v="2021-04-21T00:00:00"/>
    <d v="2021-09-21T00:00:00"/>
    <s v="Production Technician I"/>
    <s v="Thomas Jackson"/>
    <x v="1"/>
    <x v="0"/>
    <s v="Part-Time"/>
    <s v="Zone A"/>
    <s v="Temporary"/>
    <s v="Resignation"/>
    <s v="Scientist up policy save I."/>
    <x v="0"/>
    <s v="Field Operations"/>
  </r>
  <r>
    <n v="3066"/>
    <s v="Vicente Davi"/>
    <d v="2022-07-28T00:00:00"/>
    <d v="2022-10-20T00:00:00"/>
    <s v="Production Technician I"/>
    <s v="Jamie Pope"/>
    <x v="8"/>
    <x v="0"/>
    <s v="Full-Time"/>
    <s v="Zone B"/>
    <s v="Full-Time"/>
    <s v="Retirement"/>
    <s v="Purpose feel summer nature small choose can."/>
    <x v="0"/>
    <s v="Field Operations"/>
  </r>
  <r>
    <n v="3067"/>
    <s v="Annabel Lewi"/>
    <d v="2019-11-05T00:00:00"/>
    <d v="2024-11-11T00:00:00"/>
    <s v="Production Technician I"/>
    <s v="Joseph Lane"/>
    <x v="3"/>
    <x v="0"/>
    <s v="Part-Time"/>
    <s v="Zone B"/>
    <s v="Part-Time"/>
    <s v="Unknown"/>
    <m/>
    <x v="0"/>
    <s v="Field Operations"/>
  </r>
  <r>
    <n v="3068"/>
    <s v="Alana Nune"/>
    <d v="2022-05-22T00:00:00"/>
    <d v="2022-12-08T00:00:00"/>
    <s v="Production Technician I"/>
    <s v="Rose Johnson"/>
    <x v="9"/>
    <x v="4"/>
    <s v="Full-Time"/>
    <s v="Zone A"/>
    <s v="Temporary"/>
    <s v="Resignation"/>
    <s v="Seat type month."/>
    <x v="0"/>
    <s v="Finance &amp; Accounting"/>
  </r>
  <r>
    <n v="3069"/>
    <s v="Jaylen Donald"/>
    <d v="2019-10-19T00:00:00"/>
    <d v="2021-12-03T00:00:00"/>
    <s v="Production Technician II"/>
    <s v="David Hicks"/>
    <x v="5"/>
    <x v="0"/>
    <s v="Full-Time"/>
    <s v="Zone A"/>
    <s v="Temporary"/>
    <s v="Involuntary"/>
    <s v="Determine building society soldier."/>
    <x v="0"/>
    <s v="General - Con"/>
  </r>
  <r>
    <n v="3070"/>
    <s v="Malakai Shelto"/>
    <d v="2019-12-25T00:00:00"/>
    <d v="2021-07-24T00:00:00"/>
    <s v="Production Technician II"/>
    <s v="Geoffrey Curtis"/>
    <x v="4"/>
    <x v="0"/>
    <s v="Full-Time"/>
    <s v="Zone C"/>
    <s v="Temporary"/>
    <s v="Involuntary"/>
    <s v="Television new fire board need list admit."/>
    <x v="0"/>
    <s v="Wireline Construction"/>
  </r>
  <r>
    <n v="3071"/>
    <s v="Erick Woo"/>
    <d v="2022-11-04T00:00:00"/>
    <d v="2022-11-26T00:00:00"/>
    <s v="Production Technician II"/>
    <s v="Holly Miller"/>
    <x v="0"/>
    <x v="0"/>
    <s v="Full-Time"/>
    <s v="Zone B"/>
    <s v="Part-Time"/>
    <s v="Voluntary"/>
    <s v="Former think again effort."/>
    <x v="0"/>
    <s v="General - Con"/>
  </r>
  <r>
    <n v="3072"/>
    <s v="Daniel Fry"/>
    <d v="2023-04-26T00:00:00"/>
    <d v="2023-05-30T00:00:00"/>
    <s v="Production Technician II"/>
    <s v="Ronald Shepherd DDS"/>
    <x v="1"/>
    <x v="0"/>
    <s v="Full-Time"/>
    <s v="Zone B"/>
    <s v="Part-Time"/>
    <s v="Involuntary"/>
    <s v="Future piece pull art."/>
    <x v="0"/>
    <s v="Wireless"/>
  </r>
  <r>
    <n v="3073"/>
    <s v="Jayvon Simpso"/>
    <d v="2022-10-26T00:00:00"/>
    <d v="2023-05-16T00:00:00"/>
    <s v="Production Technician II"/>
    <s v="Jeremy Ray"/>
    <x v="8"/>
    <x v="2"/>
    <s v="Contract"/>
    <s v="Zone A"/>
    <s v="Part-Time"/>
    <s v="Retirement"/>
    <s v="Guy beat specific act as ability speak."/>
    <x v="0"/>
    <s v="General - Con"/>
  </r>
  <r>
    <n v="3074"/>
    <s v="Bryant Single"/>
    <d v="2020-07-14T00:00:00"/>
    <d v="2022-06-27T00:00:00"/>
    <s v="Production Technician II"/>
    <s v="Barbara Clark"/>
    <x v="6"/>
    <x v="2"/>
    <s v="Contract"/>
    <s v="Zone A"/>
    <s v="Full-Time"/>
    <s v="Resignation"/>
    <s v="Free town various cup. Animal may team hit."/>
    <x v="0"/>
    <s v="Splicing"/>
  </r>
  <r>
    <n v="3075"/>
    <s v="Adam Mez"/>
    <d v="2023-03-12T00:00:00"/>
    <d v="2024-11-11T00:00:00"/>
    <s v="Production Technician II"/>
    <s v="Joshua Peters"/>
    <x v="2"/>
    <x v="0"/>
    <s v="Full-Time"/>
    <s v="Zone B"/>
    <s v="Part-Time"/>
    <s v="Unknown"/>
    <m/>
    <x v="0"/>
    <s v="Fielders"/>
  </r>
  <r>
    <n v="3076"/>
    <s v="Omari Keller"/>
    <d v="2023-04-26T00:00:00"/>
    <d v="2024-11-11T00:00:00"/>
    <s v="Production Technician II"/>
    <s v="Daniel Smith"/>
    <x v="9"/>
    <x v="0"/>
    <s v="Part-Time"/>
    <s v="Zone C"/>
    <s v="Full-Time"/>
    <s v="Unknown"/>
    <m/>
    <x v="0"/>
    <s v="General - Con"/>
  </r>
  <r>
    <n v="3077"/>
    <s v="Asher Mile"/>
    <d v="2022-09-17T00:00:00"/>
    <d v="2023-06-12T00:00:00"/>
    <s v="Production Technician I"/>
    <s v="Audrey Hamilton"/>
    <x v="0"/>
    <x v="0"/>
    <s v="Contract"/>
    <s v="Zone A"/>
    <s v="Temporary"/>
    <s v="Involuntary"/>
    <s v="Describe hospital executive top sing."/>
    <x v="0"/>
    <s v="General - Con"/>
  </r>
  <r>
    <n v="3078"/>
    <s v="Makaila Baxter"/>
    <d v="2021-01-08T00:00:00"/>
    <d v="2023-04-01T00:00:00"/>
    <s v="Production Technician I"/>
    <s v="Aaron Andrews"/>
    <x v="7"/>
    <x v="0"/>
    <s v="Contract"/>
    <s v="Zone B"/>
    <s v="Part-Time"/>
    <s v="Voluntary"/>
    <s v="Particularly trouble sister."/>
    <x v="0"/>
    <s v="General - Con"/>
  </r>
  <r>
    <n v="3079"/>
    <s v="Tommy Carter"/>
    <d v="2020-12-18T00:00:00"/>
    <d v="2022-09-16T00:00:00"/>
    <s v="Production Technician I"/>
    <s v="David Moore"/>
    <x v="1"/>
    <x v="3"/>
    <s v="Part-Time"/>
    <s v="Zone B"/>
    <s v="Part-Time"/>
    <s v="Retirement"/>
    <s v="Nice hundred government."/>
    <x v="0"/>
    <s v="Aerial"/>
  </r>
  <r>
    <n v="3080"/>
    <s v="Zavier Rees"/>
    <d v="2020-09-12T00:00:00"/>
    <d v="2022-11-22T00:00:00"/>
    <s v="Production Technician I"/>
    <s v="Brittany Ray"/>
    <x v="8"/>
    <x v="3"/>
    <s v="Contract"/>
    <s v="Zone B"/>
    <s v="Part-Time"/>
    <s v="Voluntary"/>
    <s v="Design laugh top music policy."/>
    <x v="0"/>
    <s v="General - Con"/>
  </r>
  <r>
    <n v="3081"/>
    <s v="Colt Kem"/>
    <d v="2020-10-20T00:00:00"/>
    <d v="2024-11-11T00:00:00"/>
    <s v="Production Technician I"/>
    <s v="Jonathan Jones"/>
    <x v="3"/>
    <x v="0"/>
    <s v="Part-Time"/>
    <s v="Zone C"/>
    <s v="Part-Time"/>
    <s v="Unknown"/>
    <m/>
    <x v="0"/>
    <s v="Finance &amp; Accounting"/>
  </r>
  <r>
    <n v="3082"/>
    <s v="Marco Robles"/>
    <d v="2022-11-18T00:00:00"/>
    <d v="2024-11-11T00:00:00"/>
    <s v="Production Technician I"/>
    <s v="Brian Jennings"/>
    <x v="9"/>
    <x v="0"/>
    <s v="Part-Time"/>
    <s v="Zone A"/>
    <s v="Part-Time"/>
    <s v="Unknown"/>
    <m/>
    <x v="0"/>
    <s v="Field Operations"/>
  </r>
  <r>
    <n v="3083"/>
    <s v="Nick Palmer"/>
    <d v="2023-01-14T00:00:00"/>
    <d v="2024-11-11T00:00:00"/>
    <s v="Production Technician I"/>
    <s v="Sandra Reed"/>
    <x v="5"/>
    <x v="0"/>
    <s v="Contract"/>
    <s v="Zone C"/>
    <s v="Full-Time"/>
    <s v="Unknown"/>
    <m/>
    <x v="0"/>
    <s v="Aerial"/>
  </r>
  <r>
    <n v="3084"/>
    <s v="Mekhi Hopkin"/>
    <d v="2020-10-27T00:00:00"/>
    <d v="2022-06-08T00:00:00"/>
    <s v="Production Technician I"/>
    <s v="Erica Davis"/>
    <x v="6"/>
    <x v="0"/>
    <s v="Part-Time"/>
    <s v="Zone A"/>
    <s v="Temporary"/>
    <s v="Voluntary"/>
    <s v="Stage mission never one happen somebody single."/>
    <x v="0"/>
    <s v="General - Con"/>
  </r>
  <r>
    <n v="3085"/>
    <s v="Eileen Onea"/>
    <d v="2020-08-29T00:00:00"/>
    <d v="2024-11-11T00:00:00"/>
    <s v="Production Technician I"/>
    <s v="Sara Mckay"/>
    <x v="2"/>
    <x v="0"/>
    <s v="Full-Time"/>
    <s v="Zone C"/>
    <s v="Full-Time"/>
    <s v="Unknown"/>
    <m/>
    <x v="0"/>
    <s v="Field Operations"/>
  </r>
  <r>
    <n v="3086"/>
    <s v="Alani Cooley"/>
    <d v="2019-12-23T00:00:00"/>
    <d v="2023-08-05T00:00:00"/>
    <s v="Production Technician I"/>
    <s v="Julie Donovan"/>
    <x v="4"/>
    <x v="0"/>
    <s v="Part-Time"/>
    <s v="Zone B"/>
    <s v="Temporary"/>
    <s v="Retirement"/>
    <s v="Huge degree pull hit."/>
    <x v="0"/>
    <s v="Aerial"/>
  </r>
  <r>
    <n v="3087"/>
    <s v="Corinne Campos"/>
    <d v="2023-07-03T00:00:00"/>
    <d v="2024-11-11T00:00:00"/>
    <s v="Production Technician I"/>
    <s v="Duane Kelly"/>
    <x v="0"/>
    <x v="0"/>
    <s v="Contract"/>
    <s v="Zone B"/>
    <s v="Part-Time"/>
    <s v="Unknown"/>
    <m/>
    <x v="0"/>
    <s v="Project Management - Con"/>
  </r>
  <r>
    <n v="3088"/>
    <s v="Heaven Nelson"/>
    <d v="2022-09-26T00:00:00"/>
    <d v="2024-11-11T00:00:00"/>
    <s v="Production Technician I"/>
    <s v="Amy Boyd"/>
    <x v="7"/>
    <x v="0"/>
    <s v="Part-Time"/>
    <s v="Zone B"/>
    <s v="Part-Time"/>
    <s v="Unknown"/>
    <m/>
    <x v="0"/>
    <s v="Field Operations"/>
  </r>
  <r>
    <n v="3089"/>
    <s v="Baylee Castan"/>
    <d v="2020-05-09T00:00:00"/>
    <d v="2023-07-25T00:00:00"/>
    <s v="Production Technician I"/>
    <s v="Laura Mayo"/>
    <x v="1"/>
    <x v="0"/>
    <s v="Contract"/>
    <s v="Zone A"/>
    <s v="Temporary"/>
    <s v="Voluntary"/>
    <s v="Suffer very particular rather."/>
    <x v="0"/>
    <s v="Field Operations"/>
  </r>
  <r>
    <n v="3090"/>
    <s v="Morgan Rot"/>
    <d v="2023-03-08T00:00:00"/>
    <d v="2024-11-11T00:00:00"/>
    <s v="Production Technician I"/>
    <s v="Brittany Rios"/>
    <x v="8"/>
    <x v="0"/>
    <s v="Part-Time"/>
    <s v="Zone B"/>
    <s v="Part-Time"/>
    <s v="Unknown"/>
    <m/>
    <x v="0"/>
    <s v="Field Operations"/>
  </r>
  <r>
    <n v="3091"/>
    <s v="Kali Hensle"/>
    <d v="2019-02-27T00:00:00"/>
    <d v="2020-08-31T00:00:00"/>
    <s v="Production Technician I"/>
    <s v="Charles Cruz"/>
    <x v="3"/>
    <x v="4"/>
    <s v="Contract"/>
    <s v="Zone B"/>
    <s v="Part-Time"/>
    <s v="Involuntary"/>
    <s v="Describe current question quite coach."/>
    <x v="0"/>
    <s v="Billable Consultants"/>
  </r>
  <r>
    <n v="3092"/>
    <s v="Beckett Sandov"/>
    <d v="2020-01-12T00:00:00"/>
    <d v="2023-07-12T00:00:00"/>
    <s v="Production Technician II"/>
    <s v="Carolyn Stewart"/>
    <x v="3"/>
    <x v="0"/>
    <s v="Contract"/>
    <s v="Zone A"/>
    <s v="Full-Time"/>
    <s v="Voluntary"/>
    <s v="Recently agreement subject individual increase."/>
    <x v="0"/>
    <s v="Field Operations"/>
  </r>
  <r>
    <n v="3093"/>
    <s v="Isabell Meadow"/>
    <d v="2019-06-29T00:00:00"/>
    <d v="2021-01-10T00:00:00"/>
    <s v="Production Technician II"/>
    <s v="Daniel Hinton"/>
    <x v="9"/>
    <x v="0"/>
    <s v="Full-Time"/>
    <s v="Zone B"/>
    <s v="Full-Time"/>
    <s v="Voluntary"/>
    <s v="Majority wide enjoy how."/>
    <x v="0"/>
    <s v="Splicing"/>
  </r>
  <r>
    <n v="3094"/>
    <s v="Jordin Alexan"/>
    <d v="2021-07-15T00:00:00"/>
    <d v="2021-09-29T00:00:00"/>
    <s v="Production Technician II"/>
    <s v="Joshua Foster"/>
    <x v="5"/>
    <x v="0"/>
    <s v="Contract"/>
    <s v="Zone C"/>
    <s v="Full-Time"/>
    <s v="Voluntary"/>
    <s v="Improve himself side."/>
    <x v="0"/>
    <s v="Engineers"/>
  </r>
  <r>
    <n v="3095"/>
    <s v="Frederick Carney"/>
    <d v="2022-08-19T00:00:00"/>
    <d v="2024-11-11T00:00:00"/>
    <s v="Production Technician II"/>
    <s v="Summer Dickerson"/>
    <x v="6"/>
    <x v="0"/>
    <s v="Contract"/>
    <s v="Zone A"/>
    <s v="Part-Time"/>
    <s v="Unknown"/>
    <m/>
    <x v="0"/>
    <s v="Field Operations"/>
  </r>
  <r>
    <n v="3096"/>
    <s v="Baron Lindse"/>
    <d v="2019-09-23T00:00:00"/>
    <d v="2023-04-09T00:00:00"/>
    <s v="Production Technician II"/>
    <s v="Mr. Joseph Ashley"/>
    <x v="2"/>
    <x v="2"/>
    <s v="Contract"/>
    <s v="Zone B"/>
    <s v="Part-Time"/>
    <s v="Involuntary"/>
    <s v="Industry notice cup early."/>
    <x v="0"/>
    <s v="Engineers"/>
  </r>
  <r>
    <n v="3097"/>
    <s v="Rigoberto Gentry"/>
    <d v="2020-10-11T00:00:00"/>
    <d v="2021-01-06T00:00:00"/>
    <s v="Production Technician II"/>
    <s v="Bethany Gaines"/>
    <x v="4"/>
    <x v="2"/>
    <s v="Part-Time"/>
    <s v="Zone C"/>
    <s v="Temporary"/>
    <s v="Retirement"/>
    <s v="More best if page."/>
    <x v="0"/>
    <s v="Project Management - Con"/>
  </r>
  <r>
    <n v="3098"/>
    <s v="Rayne Chambe"/>
    <d v="2021-08-18T00:00:00"/>
    <d v="2024-11-11T00:00:00"/>
    <s v="Production Technician II"/>
    <s v="Melvin Dean"/>
    <x v="0"/>
    <x v="0"/>
    <s v="Full-Time"/>
    <s v="Zone A"/>
    <s v="Full-Time"/>
    <s v="Unknown"/>
    <m/>
    <x v="0"/>
    <s v="Fielders"/>
  </r>
  <r>
    <n v="3099"/>
    <s v="Laila Simmon"/>
    <d v="2022-12-17T00:00:00"/>
    <d v="2024-11-11T00:00:00"/>
    <s v="Production Technician I"/>
    <s v="Zachary Smith"/>
    <x v="0"/>
    <x v="0"/>
    <s v="Full-Time"/>
    <s v="Zone A"/>
    <s v="Temporary"/>
    <s v="Unknown"/>
    <m/>
    <x v="0"/>
    <s v="Fielders"/>
  </r>
  <r>
    <n v="3100"/>
    <s v="Carsen Schmid"/>
    <d v="2020-10-25T00:00:00"/>
    <d v="2021-12-28T00:00:00"/>
    <s v="Production Technician I"/>
    <s v="Kevin Davis"/>
    <x v="7"/>
    <x v="0"/>
    <s v="Contract"/>
    <s v="Zone B"/>
    <s v="Temporary"/>
    <s v="Retirement"/>
    <s v="Production senior put."/>
    <x v="0"/>
    <s v="General - Con"/>
  </r>
  <r>
    <n v="3101"/>
    <s v="Bethany Mcka"/>
    <d v="2023-01-23T00:00:00"/>
    <d v="2024-11-11T00:00:00"/>
    <s v="Production Technician I"/>
    <s v="Erica Harper"/>
    <x v="1"/>
    <x v="0"/>
    <s v="Full-Time"/>
    <s v="Zone B"/>
    <s v="Full-Time"/>
    <s v="Unknown"/>
    <m/>
    <x v="0"/>
    <s v="General - Con"/>
  </r>
  <r>
    <n v="3102"/>
    <s v="Eden Robles"/>
    <d v="2019-03-15T00:00:00"/>
    <d v="2022-08-03T00:00:00"/>
    <s v="Production Technician I"/>
    <s v="Stephanie Frost"/>
    <x v="8"/>
    <x v="3"/>
    <s v="Full-Time"/>
    <s v="Zone C"/>
    <s v="Part-Time"/>
    <s v="Resignation"/>
    <s v="Size shake far example."/>
    <x v="0"/>
    <s v="Field Operations"/>
  </r>
  <r>
    <n v="3103"/>
    <s v="Abel Sno"/>
    <d v="2023-07-06T00:00:00"/>
    <d v="2023-07-23T00:00:00"/>
    <s v="Production Technician I"/>
    <s v="Bryan Ortega DVM"/>
    <x v="3"/>
    <x v="3"/>
    <s v="Full-Time"/>
    <s v="Zone A"/>
    <s v="Part-Time"/>
    <s v="Involuntary"/>
    <s v="Rather make power."/>
    <x v="0"/>
    <s v="Field Operations"/>
  </r>
  <r>
    <n v="3104"/>
    <s v="Ashton Winter"/>
    <d v="2022-05-29T00:00:00"/>
    <d v="2024-11-11T00:00:00"/>
    <s v="Production Technician I"/>
    <s v="Matthew Smith"/>
    <x v="9"/>
    <x v="0"/>
    <s v="Contract"/>
    <s v="Zone C"/>
    <s v="Part-Time"/>
    <s v="Unknown"/>
    <m/>
    <x v="0"/>
    <s v="General - Con"/>
  </r>
  <r>
    <n v="3105"/>
    <s v="Josie Melton"/>
    <d v="2020-06-07T00:00:00"/>
    <d v="2022-07-09T00:00:00"/>
    <s v="Production Technician I"/>
    <s v="Scott Stone"/>
    <x v="5"/>
    <x v="0"/>
    <s v="Full-Time"/>
    <s v="Zone B"/>
    <s v="Temporary"/>
    <s v="Resignation"/>
    <s v="Figure kind agent send even west."/>
    <x v="0"/>
    <s v="Fielders"/>
  </r>
  <r>
    <n v="3106"/>
    <s v="Bruno Jimene"/>
    <d v="2020-03-21T00:00:00"/>
    <d v="2024-11-11T00:00:00"/>
    <s v="Production Technician I"/>
    <s v="Frances Martinez"/>
    <x v="6"/>
    <x v="0"/>
    <s v="Part-Time"/>
    <s v="Zone A"/>
    <s v="Temporary"/>
    <s v="Unknown"/>
    <m/>
    <x v="0"/>
    <s v="Field Operations"/>
  </r>
  <r>
    <n v="3107"/>
    <s v="Elijah Bar"/>
    <d v="2021-06-21T00:00:00"/>
    <d v="2022-11-11T00:00:00"/>
    <s v="Production Technician I"/>
    <s v="Heather Adams"/>
    <x v="2"/>
    <x v="0"/>
    <s v="Full-Time"/>
    <s v="Zone A"/>
    <s v="Temporary"/>
    <s v="Voluntary"/>
    <s v="Figure enjoy sell work discuss former."/>
    <x v="0"/>
    <s v="Wireline Construction"/>
  </r>
  <r>
    <n v="3108"/>
    <s v="Oswaldo Hanson"/>
    <d v="2021-10-22T00:00:00"/>
    <d v="2022-05-12T00:00:00"/>
    <s v="Production Technician I"/>
    <s v="Julie Hernandez"/>
    <x v="4"/>
    <x v="0"/>
    <s v="Full-Time"/>
    <s v="Zone B"/>
    <s v="Temporary"/>
    <s v="Retirement"/>
    <s v="Perform leader research again term."/>
    <x v="0"/>
    <s v="General - Con"/>
  </r>
  <r>
    <n v="3109"/>
    <s v="Samara Robers"/>
    <d v="2018-10-20T00:00:00"/>
    <d v="2024-11-11T00:00:00"/>
    <s v="Production Technician I"/>
    <s v="Timothy Myers"/>
    <x v="0"/>
    <x v="0"/>
    <s v="Full-Time"/>
    <s v="Zone A"/>
    <s v="Temporary"/>
    <s v="Unknown"/>
    <m/>
    <x v="0"/>
    <s v="Fielders"/>
  </r>
  <r>
    <n v="3110"/>
    <s v="Luis Frazie"/>
    <d v="2022-03-16T00:00:00"/>
    <d v="2024-11-11T00:00:00"/>
    <s v="Production Technician I"/>
    <s v="Anna Walters"/>
    <x v="7"/>
    <x v="0"/>
    <s v="Contract"/>
    <s v="Zone C"/>
    <s v="Full-Time"/>
    <s v="Unknown"/>
    <m/>
    <x v="0"/>
    <s v="Wireline Construction"/>
  </r>
  <r>
    <n v="3111"/>
    <s v="Jaquan Hancoc"/>
    <d v="2018-12-13T00:00:00"/>
    <d v="2024-11-11T00:00:00"/>
    <s v="Production Technician I"/>
    <s v="Ebony Adkins"/>
    <x v="1"/>
    <x v="0"/>
    <s v="Part-Time"/>
    <s v="Zone B"/>
    <s v="Temporary"/>
    <s v="Unknown"/>
    <m/>
    <x v="0"/>
    <s v="Field Operations"/>
  </r>
  <r>
    <n v="3112"/>
    <s v="Emanuel George"/>
    <d v="2021-10-08T00:00:00"/>
    <d v="2022-08-11T00:00:00"/>
    <s v="Production Technician I"/>
    <s v="Molly Guerrero"/>
    <x v="8"/>
    <x v="4"/>
    <s v="Part-Time"/>
    <s v="Zone B"/>
    <s v="Full-Time"/>
    <s v="Involuntary"/>
    <s v="Past agreement focus back."/>
    <x v="0"/>
    <s v="Shop (Fleet)"/>
  </r>
  <r>
    <n v="3113"/>
    <s v="Giselle Calder"/>
    <d v="2019-02-03T00:00:00"/>
    <d v="2019-04-02T00:00:00"/>
    <s v="Production Technician II"/>
    <s v="Donna Duffy"/>
    <x v="3"/>
    <x v="0"/>
    <s v="Contract"/>
    <s v="Zone C"/>
    <s v="Full-Time"/>
    <s v="Voluntary"/>
    <s v="Stock indeed about brother campaign."/>
    <x v="0"/>
    <s v="Project Management - Con"/>
  </r>
  <r>
    <n v="3114"/>
    <s v="Cullen French"/>
    <d v="2018-09-30T00:00:00"/>
    <d v="2024-11-11T00:00:00"/>
    <s v="Production Technician II"/>
    <s v="Corey Barry"/>
    <x v="9"/>
    <x v="0"/>
    <s v="Contract"/>
    <s v="Zone C"/>
    <s v="Full-Time"/>
    <s v="Unknown"/>
    <m/>
    <x v="0"/>
    <s v="Isp"/>
  </r>
  <r>
    <n v="3115"/>
    <s v="Braiden Kirb"/>
    <d v="2021-07-12T00:00:00"/>
    <d v="2021-08-17T00:00:00"/>
    <s v="Production Technician II"/>
    <s v="Paul Brewer"/>
    <x v="5"/>
    <x v="0"/>
    <s v="Contract"/>
    <s v="Zone A"/>
    <s v="Temporary"/>
    <s v="Voluntary"/>
    <s v="Decide statement future ball."/>
    <x v="0"/>
    <s v="Project Management - Con"/>
  </r>
  <r>
    <n v="3116"/>
    <s v="Johnathan Harmon"/>
    <d v="2021-03-04T00:00:00"/>
    <d v="2024-11-11T00:00:00"/>
    <s v="Production Technician II"/>
    <s v="Steven Brown"/>
    <x v="6"/>
    <x v="0"/>
    <s v="Part-Time"/>
    <s v="Zone B"/>
    <s v="Temporary"/>
    <s v="Unknown"/>
    <m/>
    <x v="0"/>
    <s v="Field Operations"/>
  </r>
  <r>
    <n v="3117"/>
    <s v="Camren Bridge"/>
    <d v="2019-10-27T00:00:00"/>
    <d v="2024-11-11T00:00:00"/>
    <s v="Production Technician II"/>
    <s v="Kyle Anderson"/>
    <x v="2"/>
    <x v="0"/>
    <s v="Part-Time"/>
    <s v="Zone C"/>
    <s v="Part-Time"/>
    <s v="Unknown"/>
    <m/>
    <x v="0"/>
    <s v="General - Sga"/>
  </r>
  <r>
    <n v="3118"/>
    <s v="Jeramiah Chandl"/>
    <d v="2019-01-28T00:00:00"/>
    <d v="2020-12-14T00:00:00"/>
    <s v="Production Technician II"/>
    <s v="Dr. Anna Hayes DVM"/>
    <x v="4"/>
    <x v="2"/>
    <s v="Part-Time"/>
    <s v="Zone A"/>
    <s v="Full-Time"/>
    <s v="Voluntary"/>
    <s v="Pay avoid seem unit might month run."/>
    <x v="0"/>
    <s v="Catv"/>
  </r>
  <r>
    <n v="3119"/>
    <s v="Dana Steven"/>
    <d v="2021-01-10T00:00:00"/>
    <d v="2024-11-11T00:00:00"/>
    <s v="Production Technician I"/>
    <s v="Thomas Bautista"/>
    <x v="6"/>
    <x v="0"/>
    <s v="Part-Time"/>
    <s v="Zone C"/>
    <s v="Part-Time"/>
    <s v="Unknown"/>
    <m/>
    <x v="0"/>
    <s v="General - Con"/>
  </r>
  <r>
    <n v="3120"/>
    <s v="Angelique Hoga"/>
    <d v="2021-08-05T00:00:00"/>
    <d v="2023-03-02T00:00:00"/>
    <s v="Production Technician I"/>
    <s v="Andrew Davis"/>
    <x v="2"/>
    <x v="0"/>
    <s v="Part-Time"/>
    <s v="Zone A"/>
    <s v="Full-Time"/>
    <s v="Resignation"/>
    <s v="Event TV few much continue success."/>
    <x v="0"/>
    <s v="Aerial"/>
  </r>
  <r>
    <n v="3121"/>
    <s v="Moriah Dodson"/>
    <d v="2022-11-07T00:00:00"/>
    <d v="2023-03-02T00:00:00"/>
    <s v="Production Technician I"/>
    <s v="Rachel Chaney"/>
    <x v="9"/>
    <x v="0"/>
    <s v="Part-Time"/>
    <s v="Zone C"/>
    <s v="Full-Time"/>
    <s v="Retirement"/>
    <s v="Resource collection house seek sound wind."/>
    <x v="0"/>
    <s v="Project Management - Con"/>
  </r>
  <r>
    <n v="3122"/>
    <s v="Connor Bra"/>
    <d v="2022-01-23T00:00:00"/>
    <d v="2022-06-26T00:00:00"/>
    <s v="Production Technician I"/>
    <s v="Rachel Barr MD"/>
    <x v="7"/>
    <x v="3"/>
    <s v="Contract"/>
    <s v="Zone C"/>
    <s v="Part-Time"/>
    <s v="Voluntary"/>
    <s v="Professional military easy so."/>
    <x v="0"/>
    <s v="Project Management - Con"/>
  </r>
  <r>
    <n v="3123"/>
    <s v="Zaiden Leblan"/>
    <d v="2021-07-12T00:00:00"/>
    <d v="2024-11-11T00:00:00"/>
    <s v="Production Technician I"/>
    <s v="Michael Hays"/>
    <x v="3"/>
    <x v="0"/>
    <s v="Full-Time"/>
    <s v="Zone C"/>
    <s v="Part-Time"/>
    <s v="Unknown"/>
    <m/>
    <x v="0"/>
    <s v="Splicing"/>
  </r>
  <r>
    <n v="3124"/>
    <s v="Taliyah Yan"/>
    <d v="2019-01-05T00:00:00"/>
    <d v="2021-11-04T00:00:00"/>
    <s v="Production Technician I"/>
    <s v="Kristi Cox"/>
    <x v="5"/>
    <x v="3"/>
    <s v="Full-Time"/>
    <s v="Zone B"/>
    <s v="Part-Time"/>
    <s v="Resignation"/>
    <s v="Star idea alone."/>
    <x v="0"/>
    <s v="Engineers"/>
  </r>
  <r>
    <n v="3125"/>
    <s v="Boston Cochra"/>
    <d v="2020-04-07T00:00:00"/>
    <d v="2021-03-21T00:00:00"/>
    <s v="Production Technician I"/>
    <s v="Tracey Wu"/>
    <x v="9"/>
    <x v="3"/>
    <s v="Part-Time"/>
    <s v="Zone C"/>
    <s v="Part-Time"/>
    <s v="Resignation"/>
    <s v="Magazine matter a teach."/>
    <x v="0"/>
    <s v="Aerial"/>
  </r>
  <r>
    <n v="3126"/>
    <s v="Amelia Muelle"/>
    <d v="2022-04-27T00:00:00"/>
    <d v="2024-11-11T00:00:00"/>
    <s v="Production Technician I"/>
    <s v="Samuel Frye"/>
    <x v="5"/>
    <x v="0"/>
    <s v="Contract"/>
    <s v="Zone C"/>
    <s v="Full-Time"/>
    <s v="Unknown"/>
    <m/>
    <x v="0"/>
    <s v="Project Management - Con"/>
  </r>
  <r>
    <n v="3127"/>
    <s v="Lillianna Hul"/>
    <d v="2022-06-14T00:00:00"/>
    <d v="2022-12-05T00:00:00"/>
    <s v="Production Technician I"/>
    <s v="Stacey Robles"/>
    <x v="6"/>
    <x v="0"/>
    <s v="Part-Time"/>
    <s v="Zone A"/>
    <s v="Part-Time"/>
    <s v="Resignation"/>
    <s v="Enjoy relationship page billion."/>
    <x v="0"/>
    <s v="Project Management - Con"/>
  </r>
  <r>
    <n v="3128"/>
    <s v="Laci Freder"/>
    <d v="2019-01-13T00:00:00"/>
    <d v="2024-11-11T00:00:00"/>
    <s v="Production Technician I"/>
    <s v="James Flynn"/>
    <x v="2"/>
    <x v="0"/>
    <s v="Part-Time"/>
    <s v="Zone A"/>
    <s v="Temporary"/>
    <s v="Unknown"/>
    <m/>
    <x v="0"/>
    <s v="Field Operations"/>
  </r>
  <r>
    <n v="3129"/>
    <s v="Jayda Chapma"/>
    <d v="2019-06-21T00:00:00"/>
    <d v="2024-11-11T00:00:00"/>
    <s v="Production Technician I"/>
    <s v="Douglas Jacobson"/>
    <x v="4"/>
    <x v="0"/>
    <s v="Full-Time"/>
    <s v="Zone A"/>
    <s v="Part-Time"/>
    <s v="Unknown"/>
    <m/>
    <x v="0"/>
    <s v="Underground"/>
  </r>
  <r>
    <n v="3130"/>
    <s v="Kennedy Bear"/>
    <d v="2020-08-10T00:00:00"/>
    <d v="2023-01-14T00:00:00"/>
    <s v="Production Technician I"/>
    <s v="Scott Dawson"/>
    <x v="0"/>
    <x v="0"/>
    <s v="Part-Time"/>
    <s v="Zone A"/>
    <s v="Temporary"/>
    <s v="Voluntary"/>
    <s v="Read nice continue itself attack happen."/>
    <x v="0"/>
    <s v="Wireline Construction"/>
  </r>
  <r>
    <n v="3131"/>
    <s v="Alma Hann"/>
    <d v="2021-04-13T00:00:00"/>
    <d v="2022-06-11T00:00:00"/>
    <s v="Production Technician I"/>
    <s v="Patricia Potter"/>
    <x v="7"/>
    <x v="0"/>
    <s v="Contract"/>
    <s v="Zone C"/>
    <s v="Temporary"/>
    <s v="Resignation"/>
    <s v="Tell its wind child more though."/>
    <x v="0"/>
    <s v="Wireline Construction"/>
  </r>
  <r>
    <n v="3132"/>
    <s v="Ximena Suarez"/>
    <d v="2020-04-27T00:00:00"/>
    <d v="2022-10-18T00:00:00"/>
    <s v="Production Technician I"/>
    <s v="Brian Gregory"/>
    <x v="1"/>
    <x v="0"/>
    <s v="Full-Time"/>
    <s v="Zone A"/>
    <s v="Full-Time"/>
    <s v="Involuntary"/>
    <s v="Program personal mean life source reach."/>
    <x v="0"/>
    <s v="Field Operations"/>
  </r>
  <r>
    <n v="3133"/>
    <s v="Aydin Dixo"/>
    <d v="2022-02-25T00:00:00"/>
    <d v="2022-03-02T00:00:00"/>
    <s v="Production Technician I"/>
    <s v="Jackie Davis"/>
    <x v="8"/>
    <x v="4"/>
    <s v="Contract"/>
    <s v="Zone C"/>
    <s v="Part-Time"/>
    <s v="Resignation"/>
    <s v="Example trip behavior himself young."/>
    <x v="0"/>
    <s v="Project Management - Con"/>
  </r>
  <r>
    <n v="3134"/>
    <s v="Heidi Joyc"/>
    <d v="2018-12-06T00:00:00"/>
    <d v="2022-12-01T00:00:00"/>
    <s v="Production Technician II"/>
    <s v="Keith George"/>
    <x v="3"/>
    <x v="0"/>
    <s v="Part-Time"/>
    <s v="Zone C"/>
    <s v="Full-Time"/>
    <s v="Voluntary"/>
    <s v="Avoid that school central member."/>
    <x v="0"/>
    <s v="Fielders"/>
  </r>
  <r>
    <n v="3135"/>
    <s v="Elle Spears"/>
    <d v="2020-03-12T00:00:00"/>
    <d v="2023-06-06T00:00:00"/>
    <s v="Production Technician II"/>
    <s v="Jennifer Smith"/>
    <x v="4"/>
    <x v="0"/>
    <s v="Part-Time"/>
    <s v="Zone A"/>
    <s v="Temporary"/>
    <s v="Involuntary"/>
    <s v="Food information day art PM leader."/>
    <x v="0"/>
    <s v="Project Management - Con"/>
  </r>
  <r>
    <n v="3136"/>
    <s v="Cesar Anders"/>
    <d v="2022-11-16T00:00:00"/>
    <d v="2024-11-11T00:00:00"/>
    <s v="Production Technician II"/>
    <s v="Timothy Brown"/>
    <x v="0"/>
    <x v="0"/>
    <s v="Full-Time"/>
    <s v="Zone B"/>
    <s v="Full-Time"/>
    <s v="Unknown"/>
    <m/>
    <x v="0"/>
    <s v="Project Management - Con"/>
  </r>
  <r>
    <n v="3137"/>
    <s v="Dean Mckenz"/>
    <d v="2018-12-09T00:00:00"/>
    <d v="2023-06-25T00:00:00"/>
    <s v="Production Technician II"/>
    <s v="Justin Wells"/>
    <x v="1"/>
    <x v="2"/>
    <s v="Contract"/>
    <s v="Zone B"/>
    <s v="Temporary"/>
    <s v="Involuntary"/>
    <s v="Easy film last fact discuss. Enough worker wall."/>
    <x v="0"/>
    <s v="Field Operations"/>
  </r>
  <r>
    <n v="3138"/>
    <s v="Isabell W"/>
    <d v="2022-12-25T00:00:00"/>
    <d v="2023-03-08T00:00:00"/>
    <s v="Production Technician II"/>
    <s v="Rachel Crawford"/>
    <x v="8"/>
    <x v="2"/>
    <s v="Contract"/>
    <s v="Zone A"/>
    <s v="Full-Time"/>
    <s v="Voluntary"/>
    <s v="Week campaign later realize magazine."/>
    <x v="0"/>
    <s v="Field Operations"/>
  </r>
  <r>
    <n v="3139"/>
    <s v="Kenny Blanch"/>
    <d v="2021-11-19T00:00:00"/>
    <d v="2024-11-11T00:00:00"/>
    <s v="Production Technician II"/>
    <s v="Jasmine Williamson"/>
    <x v="6"/>
    <x v="0"/>
    <s v="Part-Time"/>
    <s v="Zone A"/>
    <s v="Temporary"/>
    <s v="Unknown"/>
    <m/>
    <x v="0"/>
    <s v="Field Operations"/>
  </r>
  <r>
    <n v="3140"/>
    <s v="Evie Bear"/>
    <d v="2022-03-01T00:00:00"/>
    <d v="2024-11-11T00:00:00"/>
    <s v="Production Technician I"/>
    <s v="Andrew Smith"/>
    <x v="2"/>
    <x v="0"/>
    <s v="Contract"/>
    <s v="Zone C"/>
    <s v="Full-Time"/>
    <s v="Unknown"/>
    <m/>
    <x v="0"/>
    <s v="Catv"/>
  </r>
  <r>
    <n v="3141"/>
    <s v="Aliya Morton"/>
    <d v="2021-03-17T00:00:00"/>
    <d v="2024-11-11T00:00:00"/>
    <s v="Production Technician I"/>
    <s v="Jennifer Reeves"/>
    <x v="4"/>
    <x v="0"/>
    <s v="Full-Time"/>
    <s v="Zone B"/>
    <s v="Temporary"/>
    <s v="Unknown"/>
    <m/>
    <x v="0"/>
    <s v="Field Operations"/>
  </r>
  <r>
    <n v="3142"/>
    <s v="Ingrid Wilkin"/>
    <d v="2021-02-10T00:00:00"/>
    <d v="2024-11-11T00:00:00"/>
    <s v="Production Technician I"/>
    <s v="Theresa Foster"/>
    <x v="0"/>
    <x v="0"/>
    <s v="Full-Time"/>
    <s v="Zone B"/>
    <s v="Part-Time"/>
    <s v="Unknown"/>
    <m/>
    <x v="0"/>
    <s v="General - Con"/>
  </r>
  <r>
    <n v="3143"/>
    <s v="Morgan Elliot"/>
    <d v="2018-09-28T00:00:00"/>
    <d v="2024-11-11T00:00:00"/>
    <s v="Production Technician I"/>
    <s v="Emily Carter"/>
    <x v="7"/>
    <x v="0"/>
    <s v="Full-Time"/>
    <s v="Zone A"/>
    <s v="Temporary"/>
    <s v="Unknown"/>
    <m/>
    <x v="0"/>
    <s v="Aerial"/>
  </r>
  <r>
    <n v="3144"/>
    <s v="Shannon Lamber"/>
    <d v="2021-02-09T00:00:00"/>
    <d v="2024-11-11T00:00:00"/>
    <s v="Production Technician I"/>
    <s v="Debra Perez"/>
    <x v="1"/>
    <x v="0"/>
    <s v="Contract"/>
    <s v="Zone C"/>
    <s v="Part-Time"/>
    <s v="Unknown"/>
    <m/>
    <x v="0"/>
    <s v="Engineers"/>
  </r>
  <r>
    <n v="3145"/>
    <s v="Prince Pett"/>
    <d v="2020-09-27T00:00:00"/>
    <d v="2022-03-04T00:00:00"/>
    <s v="Production Technician I"/>
    <s v="James Ware"/>
    <x v="8"/>
    <x v="3"/>
    <s v="Part-Time"/>
    <s v="Zone C"/>
    <s v="Temporary"/>
    <s v="Retirement"/>
    <s v="Reveal real paper peace usually fly know century."/>
    <x v="0"/>
    <s v="Field Operations"/>
  </r>
  <r>
    <n v="3146"/>
    <s v="Abril Joseph"/>
    <d v="2018-12-16T00:00:00"/>
    <d v="2024-11-11T00:00:00"/>
    <s v="Production Technician I"/>
    <s v="Gregory Hall"/>
    <x v="3"/>
    <x v="0"/>
    <s v="Part-Time"/>
    <s v="Zone C"/>
    <s v="Temporary"/>
    <s v="Unknown"/>
    <m/>
    <x v="0"/>
    <s v="Project Management - Con"/>
  </r>
  <r>
    <n v="3147"/>
    <s v="Bobby Lev"/>
    <d v="2023-07-17T00:00:00"/>
    <d v="2023-07-28T00:00:00"/>
    <s v="Production Technician I"/>
    <s v="Donna Yang"/>
    <x v="9"/>
    <x v="0"/>
    <s v="Contract"/>
    <s v="Zone B"/>
    <s v="Temporary"/>
    <s v="Involuntary"/>
    <s v="Member cost town create against decision."/>
    <x v="0"/>
    <s v="General - Sga"/>
  </r>
  <r>
    <n v="3148"/>
    <s v="Gustavo Durham"/>
    <d v="2020-05-28T00:00:00"/>
    <d v="2021-12-14T00:00:00"/>
    <s v="Production Technician I"/>
    <s v="Adrienne Barnett"/>
    <x v="5"/>
    <x v="0"/>
    <s v="Full-Time"/>
    <s v="Zone C"/>
    <s v="Temporary"/>
    <s v="Voluntary"/>
    <s v="Draw health deal."/>
    <x v="0"/>
    <s v="Aerial"/>
  </r>
  <r>
    <n v="3149"/>
    <s v="Teagan Steven"/>
    <d v="2021-03-01T00:00:00"/>
    <d v="2023-04-05T00:00:00"/>
    <s v="Production Technician I"/>
    <s v="Yvonne Bush"/>
    <x v="6"/>
    <x v="0"/>
    <s v="Full-Time"/>
    <s v="Zone A"/>
    <s v="Part-Time"/>
    <s v="Voluntary"/>
    <s v="Policy upon tend join individual direction yard."/>
    <x v="0"/>
    <s v="Field Operations"/>
  </r>
  <r>
    <n v="3150"/>
    <s v="Neil Patton"/>
    <d v="2022-02-12T00:00:00"/>
    <d v="2024-11-11T00:00:00"/>
    <s v="Production Technician I"/>
    <s v="Mark Silva"/>
    <x v="2"/>
    <x v="0"/>
    <s v="Full-Time"/>
    <s v="Zone C"/>
    <s v="Part-Time"/>
    <s v="Unknown"/>
    <m/>
    <x v="0"/>
    <s v="Aerial"/>
  </r>
  <r>
    <n v="3151"/>
    <s v="Khalil Guzman"/>
    <d v="2022-02-26T00:00:00"/>
    <d v="2024-11-11T00:00:00"/>
    <s v="Production Technician I"/>
    <s v="Melissa Wheeler DDS"/>
    <x v="4"/>
    <x v="0"/>
    <s v="Part-Time"/>
    <s v="Zone C"/>
    <s v="Temporary"/>
    <s v="Unknown"/>
    <m/>
    <x v="0"/>
    <s v="Field Operations"/>
  </r>
  <r>
    <n v="3152"/>
    <s v="Alaina May"/>
    <d v="2022-07-05T00:00:00"/>
    <d v="2022-12-28T00:00:00"/>
    <s v="Production Technician I"/>
    <s v="Mr. Tony Collier"/>
    <x v="0"/>
    <x v="0"/>
    <s v="Contract"/>
    <s v="Zone C"/>
    <s v="Temporary"/>
    <s v="Voluntary"/>
    <s v="Through would building generation pay investment."/>
    <x v="0"/>
    <s v="Field Operations"/>
  </r>
  <r>
    <n v="3153"/>
    <s v="Jagger Morgan"/>
    <d v="2019-11-29T00:00:00"/>
    <d v="2022-03-11T00:00:00"/>
    <s v="Production Technician I"/>
    <s v="Kathleen Johnson"/>
    <x v="7"/>
    <x v="0"/>
    <s v="Part-Time"/>
    <s v="Zone A"/>
    <s v="Full-Time"/>
    <s v="Retirement"/>
    <s v="Seven trip current difference baby."/>
    <x v="0"/>
    <s v="Field Operations"/>
  </r>
  <r>
    <n v="3154"/>
    <s v="Donavan Kenned"/>
    <d v="2019-02-22T00:00:00"/>
    <d v="2024-11-11T00:00:00"/>
    <s v="Production Technician I"/>
    <s v="Julia Davis"/>
    <x v="1"/>
    <x v="0"/>
    <s v="Full-Time"/>
    <s v="Zone B"/>
    <s v="Temporary"/>
    <s v="Unknown"/>
    <m/>
    <x v="0"/>
    <s v="Engineers"/>
  </r>
  <r>
    <n v="3155"/>
    <s v="Amy Freder"/>
    <d v="2020-07-16T00:00:00"/>
    <d v="2022-02-15T00:00:00"/>
    <s v="Production Technician I"/>
    <s v="Amanda Carter"/>
    <x v="8"/>
    <x v="4"/>
    <s v="Contract"/>
    <s v="Zone B"/>
    <s v="Temporary"/>
    <s v="Voluntary"/>
    <s v="Interest sit production sit director think."/>
    <x v="0"/>
    <s v="General - Con"/>
  </r>
  <r>
    <n v="3156"/>
    <s v="Pierce Charle"/>
    <d v="2019-07-18T00:00:00"/>
    <d v="2020-02-19T00:00:00"/>
    <s v="Production Technician II"/>
    <s v="Jenny Ray"/>
    <x v="8"/>
    <x v="2"/>
    <s v="Contract"/>
    <s v="Zone B"/>
    <s v="Part-Time"/>
    <s v="Voluntary"/>
    <s v="Else feel no individual."/>
    <x v="0"/>
    <s v="General - Con"/>
  </r>
  <r>
    <n v="3157"/>
    <s v="Deegan Pha"/>
    <d v="2019-03-10T00:00:00"/>
    <d v="2021-11-16T00:00:00"/>
    <s v="Production Technician II"/>
    <s v="Kimberly Collier"/>
    <x v="3"/>
    <x v="0"/>
    <s v="Contract"/>
    <s v="Zone A"/>
    <s v="Full-Time"/>
    <s v="Voluntary"/>
    <s v="Capital series something again ever."/>
    <x v="0"/>
    <s v="Billable Consultants"/>
  </r>
  <r>
    <n v="3158"/>
    <s v="Seth Oneill"/>
    <d v="2023-05-30T00:00:00"/>
    <d v="2023-07-21T00:00:00"/>
    <s v="Production Technician II"/>
    <s v="Michael Hendricks"/>
    <x v="9"/>
    <x v="0"/>
    <s v="Part-Time"/>
    <s v="Zone A"/>
    <s v="Full-Time"/>
    <s v="Retirement"/>
    <s v="More next spring around television million media."/>
    <x v="0"/>
    <s v="General - Sga"/>
  </r>
  <r>
    <n v="3159"/>
    <s v="Mollie Woodwa"/>
    <d v="2018-08-23T00:00:00"/>
    <d v="2019-06-19T00:00:00"/>
    <s v="Production Technician II"/>
    <s v="Lindsay White"/>
    <x v="5"/>
    <x v="0"/>
    <s v="Full-Time"/>
    <s v="Zone B"/>
    <s v="Part-Time"/>
    <s v="Voluntary"/>
    <s v="Allow decide education consider early such."/>
    <x v="0"/>
    <s v="Field Operations"/>
  </r>
  <r>
    <n v="3160"/>
    <s v="Baylee Warner"/>
    <d v="2019-03-06T00:00:00"/>
    <d v="2024-11-11T00:00:00"/>
    <s v="Production Technician II"/>
    <s v="Madeline Henderson"/>
    <x v="6"/>
    <x v="0"/>
    <s v="Full-Time"/>
    <s v="Zone A"/>
    <s v="Part-Time"/>
    <s v="Unknown"/>
    <m/>
    <x v="0"/>
    <s v="Splicing"/>
  </r>
  <r>
    <n v="3161"/>
    <s v="Celeste Alliso"/>
    <d v="2023-08-01T00:00:00"/>
    <d v="2023-08-02T00:00:00"/>
    <s v="Production Technician II"/>
    <s v="Erin Maxwell"/>
    <x v="2"/>
    <x v="2"/>
    <s v="Full-Time"/>
    <s v="Zone C"/>
    <s v="Full-Time"/>
    <s v="Involuntary"/>
    <s v="Material thousand usually."/>
    <x v="0"/>
    <s v="General - Con"/>
  </r>
  <r>
    <n v="3162"/>
    <s v="Camryn Clar"/>
    <d v="2020-02-24T00:00:00"/>
    <d v="2020-12-24T00:00:00"/>
    <s v="Production Technician II"/>
    <s v="Kaitlin Thomas MD"/>
    <x v="4"/>
    <x v="0"/>
    <s v="Part-Time"/>
    <s v="Zone A"/>
    <s v="Temporary"/>
    <s v="Resignation"/>
    <s v="Not later mission use industry family at."/>
    <x v="0"/>
    <s v="Isp"/>
  </r>
  <r>
    <n v="3163"/>
    <s v="Geovanni Crawfo"/>
    <d v="2019-09-26T00:00:00"/>
    <d v="2024-11-11T00:00:00"/>
    <s v="Production Technician I"/>
    <s v="Taylor Martin"/>
    <x v="2"/>
    <x v="0"/>
    <s v="Contract"/>
    <s v="Zone A"/>
    <s v="Full-Time"/>
    <s v="Unknown"/>
    <m/>
    <x v="0"/>
    <s v="Catv"/>
  </r>
  <r>
    <n v="3164"/>
    <s v="Danielle Blanch"/>
    <d v="2022-12-07T00:00:00"/>
    <d v="2023-06-08T00:00:00"/>
    <s v="Production Technician I"/>
    <s v="Natalie Hogan"/>
    <x v="4"/>
    <x v="2"/>
    <s v="Full-Time"/>
    <s v="Zone C"/>
    <s v="Temporary"/>
    <s v="Resignation"/>
    <s v="Beat hand ready reason development else doctor."/>
    <x v="0"/>
    <s v="Field Operations"/>
  </r>
  <r>
    <n v="3165"/>
    <s v="Kasey Pineda"/>
    <d v="2019-03-08T00:00:00"/>
    <d v="2021-02-08T00:00:00"/>
    <s v="Production Technician I"/>
    <s v="Kenneth Wilkinson"/>
    <x v="0"/>
    <x v="0"/>
    <s v="Part-Time"/>
    <s v="Zone C"/>
    <s v="Full-Time"/>
    <s v="Retirement"/>
    <s v="Truth hope she after."/>
    <x v="0"/>
    <s v="Field Operations"/>
  </r>
  <r>
    <n v="3166"/>
    <s v="Kenzie Friedm"/>
    <d v="2019-08-06T00:00:00"/>
    <d v="2022-07-27T00:00:00"/>
    <s v="Production Technician I"/>
    <s v="Michelle Beasley"/>
    <x v="7"/>
    <x v="0"/>
    <s v="Part-Time"/>
    <s v="Zone A"/>
    <s v="Full-Time"/>
    <s v="Resignation"/>
    <s v="Whatever up again yeah wear red."/>
    <x v="0"/>
    <s v="Field Operations"/>
  </r>
  <r>
    <n v="3167"/>
    <s v="Destinee Meji"/>
    <d v="2019-06-19T00:00:00"/>
    <d v="2024-11-11T00:00:00"/>
    <s v="Production Technician I"/>
    <s v="Karina Hampton"/>
    <x v="1"/>
    <x v="0"/>
    <s v="Full-Time"/>
    <s v="Zone B"/>
    <s v="Part-Time"/>
    <s v="Unknown"/>
    <m/>
    <x v="0"/>
    <s v="Splicing"/>
  </r>
  <r>
    <n v="3168"/>
    <s v="Deshawn Henr"/>
    <d v="2022-02-08T00:00:00"/>
    <d v="2023-07-18T00:00:00"/>
    <s v="Production Technician I"/>
    <s v="Timothy Price"/>
    <x v="8"/>
    <x v="3"/>
    <s v="Part-Time"/>
    <s v="Zone A"/>
    <s v="Full-Time"/>
    <s v="Voluntary"/>
    <s v="Hot stage record listen cost against."/>
    <x v="0"/>
    <s v="Sales &amp; Marketing"/>
  </r>
  <r>
    <n v="3169"/>
    <s v="Cristian Ritter"/>
    <d v="2019-06-08T00:00:00"/>
    <d v="2021-01-29T00:00:00"/>
    <s v="Production Technician I"/>
    <s v="Jade Howell"/>
    <x v="3"/>
    <x v="0"/>
    <s v="Part-Time"/>
    <s v="Zone B"/>
    <s v="Part-Time"/>
    <s v="Resignation"/>
    <s v="Find by campaign. Bit oil show cultural up smile."/>
    <x v="0"/>
    <s v="Aerial"/>
  </r>
  <r>
    <n v="3170"/>
    <s v="Demarcus Huffma"/>
    <d v="2022-01-28T00:00:00"/>
    <d v="2023-06-23T00:00:00"/>
    <s v="Production Technician I"/>
    <s v="David Harrison"/>
    <x v="9"/>
    <x v="0"/>
    <s v="Full-Time"/>
    <s v="Zone C"/>
    <s v="Full-Time"/>
    <s v="Retirement"/>
    <s v="Good talk past."/>
    <x v="0"/>
    <s v="Field Operations"/>
  </r>
  <r>
    <n v="3171"/>
    <s v="Regina Lope"/>
    <d v="2020-08-26T00:00:00"/>
    <d v="2022-08-11T00:00:00"/>
    <s v="Production Technician I"/>
    <s v="Courtney Neal"/>
    <x v="5"/>
    <x v="0"/>
    <s v="Part-Time"/>
    <s v="Zone A"/>
    <s v="Part-Time"/>
    <s v="Involuntary"/>
    <s v="Suddenly myself debate official training three."/>
    <x v="0"/>
    <s v="Engineers"/>
  </r>
  <r>
    <n v="3172"/>
    <s v="Justice Clar"/>
    <d v="2019-04-22T00:00:00"/>
    <d v="2024-11-11T00:00:00"/>
    <s v="Production Technician I"/>
    <s v="Elizabeth Allen"/>
    <x v="6"/>
    <x v="0"/>
    <s v="Contract"/>
    <s v="Zone C"/>
    <s v="Part-Time"/>
    <s v="Unknown"/>
    <m/>
    <x v="0"/>
    <s v="Shop (Fleet)"/>
  </r>
  <r>
    <n v="3173"/>
    <s v="Tucker Sweene"/>
    <d v="2022-12-21T00:00:00"/>
    <d v="2023-05-30T00:00:00"/>
    <s v="Production Technician I"/>
    <s v="Gloria Vaughn"/>
    <x v="2"/>
    <x v="0"/>
    <s v="Contract"/>
    <s v="Zone A"/>
    <s v="Part-Time"/>
    <s v="Resignation"/>
    <s v="Place hear beat."/>
    <x v="0"/>
    <s v="Billable Consultants"/>
  </r>
  <r>
    <n v="3174"/>
    <s v="Roy Prat"/>
    <d v="2022-10-12T00:00:00"/>
    <d v="2023-07-03T00:00:00"/>
    <s v="Production Technician I"/>
    <s v="Tracy Warner"/>
    <x v="4"/>
    <x v="0"/>
    <s v="Full-Time"/>
    <s v="Zone C"/>
    <s v="Part-Time"/>
    <s v="Involuntary"/>
    <s v="Only something seven relate leg however."/>
    <x v="0"/>
    <s v="Catv"/>
  </r>
  <r>
    <n v="3175"/>
    <s v="Raphael Whitne"/>
    <d v="2023-07-23T00:00:00"/>
    <d v="2023-08-01T00:00:00"/>
    <s v="Production Technician I"/>
    <s v="Richard Cox"/>
    <x v="0"/>
    <x v="0"/>
    <s v="Full-Time"/>
    <s v="Zone B"/>
    <s v="Full-Time"/>
    <s v="Voluntary"/>
    <s v="Foreign friend policy green."/>
    <x v="0"/>
    <s v="Fielders"/>
  </r>
  <r>
    <n v="3176"/>
    <s v="Cade Palmer"/>
    <d v="2018-12-13T00:00:00"/>
    <d v="2020-06-23T00:00:00"/>
    <s v="Production Technician I"/>
    <s v="Jessica Morgan"/>
    <x v="7"/>
    <x v="0"/>
    <s v="Full-Time"/>
    <s v="Zone A"/>
    <s v="Full-Time"/>
    <s v="Resignation"/>
    <s v="Minute between another local country."/>
    <x v="0"/>
    <s v="Project Management - Con"/>
  </r>
  <r>
    <n v="3177"/>
    <s v="Abel Pott"/>
    <d v="2019-09-30T00:00:00"/>
    <d v="2021-06-23T00:00:00"/>
    <s v="Production Technician I"/>
    <s v="Lori Martin"/>
    <x v="1"/>
    <x v="4"/>
    <s v="Full-Time"/>
    <s v="Zone A"/>
    <s v="Full-Time"/>
    <s v="Resignation"/>
    <s v="Six agreement take. Newspaper back land health."/>
    <x v="0"/>
    <s v="Project Management - Con"/>
  </r>
  <r>
    <n v="3178"/>
    <s v="Wayne Leo"/>
    <d v="2020-01-24T00:00:00"/>
    <d v="2023-06-09T00:00:00"/>
    <s v="Production Technician II"/>
    <s v="Eric Lopez"/>
    <x v="8"/>
    <x v="2"/>
    <s v="Part-Time"/>
    <s v="Zone C"/>
    <s v="Part-Time"/>
    <s v="Involuntary"/>
    <s v="Follow arrive inside source."/>
    <x v="0"/>
    <s v="Field Operations"/>
  </r>
  <r>
    <n v="3179"/>
    <s v="Amya Armstr"/>
    <d v="2020-12-23T00:00:00"/>
    <d v="2021-03-17T00:00:00"/>
    <s v="Production Technician II"/>
    <s v="Victoria Thomas"/>
    <x v="3"/>
    <x v="0"/>
    <s v="Full-Time"/>
    <s v="Zone C"/>
    <s v="Full-Time"/>
    <s v="Voluntary"/>
    <s v="Assume none mother note poor indeed."/>
    <x v="0"/>
    <s v="Field Operations"/>
  </r>
  <r>
    <n v="3180"/>
    <s v="Johnny Whiteh"/>
    <d v="2019-06-07T00:00:00"/>
    <d v="2020-01-11T00:00:00"/>
    <s v="Production Technician II"/>
    <s v="Jennifer Dean"/>
    <x v="9"/>
    <x v="2"/>
    <s v="Full-Time"/>
    <s v="Zone B"/>
    <s v="Temporary"/>
    <s v="Retirement"/>
    <s v="Begin person since way. Thus region happy no."/>
    <x v="0"/>
    <s v="Field Operations"/>
  </r>
  <r>
    <n v="3181"/>
    <s v="Antwan Clayto"/>
    <d v="2019-12-25T00:00:00"/>
    <d v="2021-11-14T00:00:00"/>
    <s v="Production Technician II"/>
    <s v="Cameron Harris"/>
    <x v="5"/>
    <x v="0"/>
    <s v="Contract"/>
    <s v="Zone C"/>
    <s v="Temporary"/>
    <s v="Voluntary"/>
    <s v="Safe cost bar use per both tend."/>
    <x v="0"/>
    <s v="General - Con"/>
  </r>
  <r>
    <n v="3182"/>
    <s v="Dexter Presto"/>
    <d v="2023-01-26T00:00:00"/>
    <d v="2024-11-11T00:00:00"/>
    <s v="Production Technician II"/>
    <s v="Benjamin Cantrell"/>
    <x v="6"/>
    <x v="0"/>
    <s v="Contract"/>
    <s v="Zone B"/>
    <s v="Temporary"/>
    <s v="Unknown"/>
    <m/>
    <x v="0"/>
    <s v="Field Operations"/>
  </r>
  <r>
    <n v="3183"/>
    <s v="Uriah Guerre"/>
    <d v="2022-11-03T00:00:00"/>
    <d v="2023-08-03T00:00:00"/>
    <s v="Production Technician II"/>
    <s v="Victor Warren"/>
    <x v="2"/>
    <x v="2"/>
    <s v="Full-Time"/>
    <s v="Zone A"/>
    <s v="Temporary"/>
    <s v="Resignation"/>
    <s v="Then foot not."/>
    <x v="0"/>
    <s v="Engineers"/>
  </r>
  <r>
    <n v="3184"/>
    <s v="Dakota Oliver"/>
    <d v="2022-05-13T00:00:00"/>
    <d v="2024-11-11T00:00:00"/>
    <s v="Production Technician I"/>
    <s v="Brian Roberts"/>
    <x v="8"/>
    <x v="0"/>
    <s v="Part-Time"/>
    <s v="Zone A"/>
    <s v="Full-Time"/>
    <s v="Unknown"/>
    <m/>
    <x v="0"/>
    <s v="Field Operations"/>
  </r>
  <r>
    <n v="3185"/>
    <s v="Selena Yode"/>
    <d v="2020-09-23T00:00:00"/>
    <d v="2023-03-15T00:00:00"/>
    <s v="Production Technician I"/>
    <s v="Tina Wright"/>
    <x v="6"/>
    <x v="2"/>
    <s v="Contract"/>
    <s v="Zone C"/>
    <s v="Temporary"/>
    <s v="Voluntary"/>
    <s v="Development second material common."/>
    <x v="0"/>
    <s v="Field Operations"/>
  </r>
  <r>
    <n v="3186"/>
    <s v="Kaila Flower"/>
    <d v="2021-08-29T00:00:00"/>
    <d v="2022-11-08T00:00:00"/>
    <s v="Production Technician I"/>
    <s v="Mary Weber"/>
    <x v="2"/>
    <x v="0"/>
    <s v="Part-Time"/>
    <s v="Zone A"/>
    <s v="Full-Time"/>
    <s v="Voluntary"/>
    <s v="Believe kitchen whose true."/>
    <x v="0"/>
    <s v="Aerial"/>
  </r>
  <r>
    <n v="3187"/>
    <s v="Dashawn Ramire"/>
    <d v="2022-12-13T00:00:00"/>
    <d v="2023-01-11T00:00:00"/>
    <s v="Production Technician I"/>
    <s v="Eric Riley Jr."/>
    <x v="9"/>
    <x v="0"/>
    <s v="Contract"/>
    <s v="Zone C"/>
    <s v="Full-Time"/>
    <s v="Resignation"/>
    <s v="Wide smile scene such society contain."/>
    <x v="0"/>
    <s v="Wireline Construction"/>
  </r>
  <r>
    <n v="3188"/>
    <s v="Meghan Ra"/>
    <d v="2022-11-06T00:00:00"/>
    <d v="2024-11-11T00:00:00"/>
    <s v="Production Technician I"/>
    <s v="Kathy Wong"/>
    <x v="7"/>
    <x v="0"/>
    <s v="Part-Time"/>
    <s v="Zone C"/>
    <s v="Part-Time"/>
    <s v="Unknown"/>
    <m/>
    <x v="0"/>
    <s v="Field Operations"/>
  </r>
  <r>
    <n v="3189"/>
    <s v="Jasiah Palmer"/>
    <d v="2023-08-04T00:00:00"/>
    <d v="2024-11-11T00:00:00"/>
    <s v="Production Technician I"/>
    <s v="Ernest Bates"/>
    <x v="3"/>
    <x v="0"/>
    <s v="Full-Time"/>
    <s v="Zone C"/>
    <s v="Temporary"/>
    <s v="Unknown"/>
    <m/>
    <x v="0"/>
    <s v="Project Management - Con"/>
  </r>
  <r>
    <n v="3190"/>
    <s v="Jaiden Hawkin"/>
    <d v="2020-11-15T00:00:00"/>
    <d v="2024-11-11T00:00:00"/>
    <s v="Production Technician I"/>
    <s v="Brittany Allen"/>
    <x v="5"/>
    <x v="0"/>
    <s v="Contract"/>
    <s v="Zone C"/>
    <s v="Part-Time"/>
    <s v="Unknown"/>
    <m/>
    <x v="0"/>
    <s v="General - Con"/>
  </r>
  <r>
    <n v="3191"/>
    <s v="Monserrat Mirand"/>
    <d v="2022-07-06T00:00:00"/>
    <d v="2022-08-12T00:00:00"/>
    <s v="Production Technician I"/>
    <s v="Krystal Newton"/>
    <x v="4"/>
    <x v="0"/>
    <s v="Part-Time"/>
    <s v="Zone A"/>
    <s v="Part-Time"/>
    <s v="Retirement"/>
    <s v="Read PM learn third clearly film news."/>
    <x v="0"/>
    <s v="Technology / It"/>
  </r>
  <r>
    <n v="3192"/>
    <s v="Johnathon Lync"/>
    <d v="2019-04-21T00:00:00"/>
    <d v="2022-01-12T00:00:00"/>
    <s v="Production Technician I"/>
    <s v="Alexandra Goodman"/>
    <x v="0"/>
    <x v="0"/>
    <s v="Full-Time"/>
    <s v="Zone A"/>
    <s v="Part-Time"/>
    <s v="Resignation"/>
    <s v="Ball they group who."/>
    <x v="0"/>
    <s v="Aerial"/>
  </r>
  <r>
    <n v="3193"/>
    <s v="Dayanara Murray"/>
    <d v="2021-08-28T00:00:00"/>
    <d v="2024-11-11T00:00:00"/>
    <s v="Production Technician I"/>
    <s v="Kevin Baker"/>
    <x v="1"/>
    <x v="0"/>
    <s v="Full-Time"/>
    <s v="Zone C"/>
    <s v="Temporary"/>
    <s v="Unknown"/>
    <m/>
    <x v="0"/>
    <s v="General - Con"/>
  </r>
  <r>
    <n v="3194"/>
    <s v="Alessandro Sawyer"/>
    <d v="2021-03-25T00:00:00"/>
    <d v="2024-11-11T00:00:00"/>
    <s v="Production Technician I"/>
    <s v="Holly Mooney"/>
    <x v="8"/>
    <x v="0"/>
    <s v="Contract"/>
    <s v="Zone B"/>
    <s v="Full-Time"/>
    <s v="Unknown"/>
    <m/>
    <x v="0"/>
    <s v="Field Operations"/>
  </r>
  <r>
    <n v="3195"/>
    <s v="Kaylen Hoga"/>
    <d v="2020-07-16T00:00:00"/>
    <d v="2020-10-15T00:00:00"/>
    <s v="Production Technician I"/>
    <s v="Latasha Garrison"/>
    <x v="6"/>
    <x v="0"/>
    <s v="Full-Time"/>
    <s v="Zone A"/>
    <s v="Full-Time"/>
    <s v="Resignation"/>
    <s v="Tonight address serve yard race."/>
    <x v="0"/>
    <s v="General - Con"/>
  </r>
  <r>
    <n v="3196"/>
    <s v="Karley Michae"/>
    <d v="2018-11-28T00:00:00"/>
    <d v="2021-08-14T00:00:00"/>
    <s v="Production Technician I"/>
    <s v="James Hawkins"/>
    <x v="2"/>
    <x v="0"/>
    <s v="Full-Time"/>
    <s v="Zone B"/>
    <s v="Temporary"/>
    <s v="Involuntary"/>
    <s v="Summer might develop TV magazine down."/>
    <x v="0"/>
    <s v="Engineers"/>
  </r>
  <r>
    <n v="3197"/>
    <s v="Erik Park"/>
    <d v="2019-06-27T00:00:00"/>
    <d v="2024-11-11T00:00:00"/>
    <s v="Production Technician I"/>
    <s v="Kevin Mason"/>
    <x v="9"/>
    <x v="0"/>
    <s v="Contract"/>
    <s v="Zone A"/>
    <s v="Full-Time"/>
    <s v="Unknown"/>
    <m/>
    <x v="0"/>
    <s v="General - Con"/>
  </r>
  <r>
    <n v="3198"/>
    <s v="Violet Bennet"/>
    <d v="2023-01-04T00:00:00"/>
    <d v="2024-11-11T00:00:00"/>
    <s v="Production Technician I"/>
    <s v="Olivia Alexander"/>
    <x v="7"/>
    <x v="0"/>
    <s v="Contract"/>
    <s v="Zone A"/>
    <s v="Temporary"/>
    <s v="Unknown"/>
    <m/>
    <x v="0"/>
    <s v="General - Con"/>
  </r>
  <r>
    <n v="3199"/>
    <s v="Hannah Jacobi"/>
    <d v="2018-11-22T00:00:00"/>
    <d v="2024-11-11T00:00:00"/>
    <s v="Production Technician I"/>
    <s v="Austin Burke"/>
    <x v="4"/>
    <x v="0"/>
    <s v="Full-Time"/>
    <s v="Zone B"/>
    <s v="Full-Time"/>
    <s v="Unknown"/>
    <m/>
    <x v="0"/>
    <s v="Engineers"/>
  </r>
  <r>
    <n v="3200"/>
    <s v="Peter Robert"/>
    <d v="2021-01-08T00:00:00"/>
    <d v="2024-11-11T00:00:00"/>
    <s v="Production Technician II"/>
    <s v="Casey Landry"/>
    <x v="2"/>
    <x v="0"/>
    <s v="Part-Time"/>
    <s v="Zone B"/>
    <s v="Temporary"/>
    <s v="Unknown"/>
    <m/>
    <x v="0"/>
    <s v="Billable Consultants"/>
  </r>
  <r>
    <n v="3201"/>
    <s v="Josephine Bugali"/>
    <d v="2022-11-18T00:00:00"/>
    <d v="2024-11-11T00:00:00"/>
    <s v="Production Technician I"/>
    <s v="Bobby Boyd"/>
    <x v="1"/>
    <x v="0"/>
    <s v="Part-Time"/>
    <s v="Zone A"/>
    <s v="Part-Time"/>
    <s v="Unknown"/>
    <m/>
    <x v="0"/>
    <s v="Aerial"/>
  </r>
  <r>
    <n v="3202"/>
    <s v="Dallas Leac"/>
    <d v="2020-06-21T00:00:00"/>
    <d v="2023-06-23T00:00:00"/>
    <s v="Production Technician I"/>
    <s v="Andrea Walls"/>
    <x v="5"/>
    <x v="2"/>
    <s v="Contract"/>
    <s v="Zone A"/>
    <s v="Full-Time"/>
    <s v="Involuntary"/>
    <s v="Oil prepare serious affect."/>
    <x v="0"/>
    <s v="Engineers"/>
  </r>
  <r>
    <n v="3203"/>
    <s v="Marianne Eato"/>
    <d v="2021-01-19T00:00:00"/>
    <d v="2022-09-11T00:00:00"/>
    <s v="Production Technician I"/>
    <s v="John Lutz"/>
    <x v="9"/>
    <x v="2"/>
    <s v="Contract"/>
    <s v="Zone C"/>
    <s v="Part-Time"/>
    <s v="Voluntary"/>
    <s v="Subject network inside."/>
    <x v="0"/>
    <s v="General - Sga"/>
  </r>
  <r>
    <n v="3204"/>
    <s v="Bruno Rosset"/>
    <d v="2023-06-04T00:00:00"/>
    <d v="2024-11-11T00:00:00"/>
    <s v="Production Technician I"/>
    <s v="Dominique Espinoza"/>
    <x v="4"/>
    <x v="0"/>
    <s v="Contract"/>
    <s v="Zone C"/>
    <s v="Full-Time"/>
    <s v="Unknown"/>
    <m/>
    <x v="0"/>
    <s v="General - Sga"/>
  </r>
  <r>
    <n v="3205"/>
    <s v="Roxana Goya"/>
    <d v="2020-08-13T00:00:00"/>
    <d v="2021-09-17T00:00:00"/>
    <s v="Production Technician I"/>
    <s v="Roy Bradshaw"/>
    <x v="3"/>
    <x v="3"/>
    <s v="Contract"/>
    <s v="Zone C"/>
    <s v="Part-Time"/>
    <s v="Voluntary"/>
    <s v="Notice strong involve music fact door move."/>
    <x v="0"/>
    <s v="Aerial"/>
  </r>
  <r>
    <n v="3206"/>
    <s v="Thomas Barbar"/>
    <d v="2019-09-06T00:00:00"/>
    <d v="2024-11-11T00:00:00"/>
    <s v="Production Technician I"/>
    <s v="Bonnie Clayton"/>
    <x v="4"/>
    <x v="0"/>
    <s v="Part-Time"/>
    <s v="Zone A"/>
    <s v="Part-Time"/>
    <s v="Unknown"/>
    <m/>
    <x v="0"/>
    <s v="Wireline Construction"/>
  </r>
  <r>
    <n v="3207"/>
    <s v="Lynn O'hare"/>
    <d v="2022-03-27T00:00:00"/>
    <d v="2024-11-11T00:00:00"/>
    <s v="Production Technician I"/>
    <s v="Maria Nelson"/>
    <x v="9"/>
    <x v="0"/>
    <s v="Full-Time"/>
    <s v="Zone C"/>
    <s v="Temporary"/>
    <s v="Unknown"/>
    <m/>
    <x v="0"/>
    <s v="Project Management - Con"/>
  </r>
  <r>
    <n v="3208"/>
    <s v="Abdellah Veer"/>
    <d v="2020-12-25T00:00:00"/>
    <d v="2023-03-08T00:00:00"/>
    <s v="Production Technician I"/>
    <s v="Jeffrey Gray"/>
    <x v="0"/>
    <x v="2"/>
    <s v="Contract"/>
    <s v="Zone A"/>
    <s v="Temporary"/>
    <s v="Resignation"/>
    <s v="Own road black catch help agreement."/>
    <x v="0"/>
    <s v="Field Operations"/>
  </r>
  <r>
    <n v="3209"/>
    <s v="Daniel Davi"/>
    <d v="2021-04-24T00:00:00"/>
    <d v="2024-11-11T00:00:00"/>
    <s v="Production Technician II"/>
    <s v="Jennifer Baker"/>
    <x v="2"/>
    <x v="0"/>
    <s v="Contract"/>
    <s v="Zone A"/>
    <s v="Full-Time"/>
    <s v="Unknown"/>
    <m/>
    <x v="0"/>
    <s v="General - Con"/>
  </r>
  <r>
    <n v="3210"/>
    <s v="Barbara M Stanfo"/>
    <d v="2020-05-12T00:00:00"/>
    <d v="2024-11-11T00:00:00"/>
    <s v="Production Technician I"/>
    <s v="Jessica Scott"/>
    <x v="5"/>
    <x v="0"/>
    <s v="Full-Time"/>
    <s v="Zone A"/>
    <s v="Full-Time"/>
    <s v="Unknown"/>
    <m/>
    <x v="0"/>
    <s v="Aerial"/>
  </r>
  <r>
    <n v="3211"/>
    <s v="Phylicia Goscim"/>
    <d v="2023-05-23T00:00:00"/>
    <d v="2024-11-11T00:00:00"/>
    <s v="Production Technician II"/>
    <s v="Pamela Wilson"/>
    <x v="7"/>
    <x v="0"/>
    <s v="Part-Time"/>
    <s v="Zone B"/>
    <s v="Part-Time"/>
    <s v="Unknown"/>
    <m/>
    <x v="0"/>
    <s v="General - Sga"/>
  </r>
  <r>
    <n v="3212"/>
    <s v="Mohammed Lati"/>
    <d v="2020-12-27T00:00:00"/>
    <d v="2022-05-22T00:00:00"/>
    <s v="Production Technician II"/>
    <s v="Matthew Brown"/>
    <x v="9"/>
    <x v="2"/>
    <s v="Full-Time"/>
    <s v="Zone C"/>
    <s v="Part-Time"/>
    <s v="Resignation"/>
    <s v="Style now then seven."/>
    <x v="0"/>
    <s v="Field Operations"/>
  </r>
  <r>
    <n v="3213"/>
    <s v="Hamish Garnea"/>
    <d v="2018-11-17T00:00:00"/>
    <d v="2019-12-27T00:00:00"/>
    <s v="Production Technician I"/>
    <s v="Brandy Ferguson"/>
    <x v="5"/>
    <x v="0"/>
    <s v="Full-Time"/>
    <s v="Zone A"/>
    <s v="Part-Time"/>
    <s v="Involuntary"/>
    <s v="Mr everyone identify how pressure way."/>
    <x v="0"/>
    <s v="Field Operations"/>
  </r>
  <r>
    <n v="3214"/>
    <s v="Morissa Powe"/>
    <d v="2019-07-16T00:00:00"/>
    <d v="2024-11-11T00:00:00"/>
    <s v="Production Technician I"/>
    <s v="Danielle Green"/>
    <x v="9"/>
    <x v="0"/>
    <s v="Part-Time"/>
    <s v="Zone B"/>
    <s v="Temporary"/>
    <s v="Unknown"/>
    <m/>
    <x v="0"/>
    <s v="General - Con"/>
  </r>
  <r>
    <n v="3215"/>
    <s v="Jason Woodso"/>
    <d v="2020-01-25T00:00:00"/>
    <d v="2024-11-11T00:00:00"/>
    <s v="Production Technician II"/>
    <s v="Jeffery Patterson"/>
    <x v="7"/>
    <x v="0"/>
    <s v="Contract"/>
    <s v="Zone A"/>
    <s v="Part-Time"/>
    <s v="Unknown"/>
    <m/>
    <x v="0"/>
    <s v="General - Sga"/>
  </r>
  <r>
    <n v="3216"/>
    <s v="Janine Purint"/>
    <d v="2021-08-16T00:00:00"/>
    <d v="2024-11-11T00:00:00"/>
    <s v="Production Technician I"/>
    <s v="Margaret Murphy MD"/>
    <x v="8"/>
    <x v="0"/>
    <s v="Part-Time"/>
    <s v="Zone A"/>
    <s v="Temporary"/>
    <s v="Unknown"/>
    <m/>
    <x v="0"/>
    <s v="Fielders"/>
  </r>
  <r>
    <n v="3217"/>
    <s v="Sarah Akinku"/>
    <d v="2019-01-20T00:00:00"/>
    <d v="2019-10-01T00:00:00"/>
    <s v="Production Technician II"/>
    <s v="Karen Munoz"/>
    <x v="4"/>
    <x v="2"/>
    <s v="Contract"/>
    <s v="Zone B"/>
    <s v="Full-Time"/>
    <s v="Resignation"/>
    <s v="Summer begin quickly."/>
    <x v="0"/>
    <s v="General - Con"/>
  </r>
  <r>
    <n v="3218"/>
    <s v="Spencer Col"/>
    <d v="2018-09-04T00:00:00"/>
    <d v="2024-11-11T00:00:00"/>
    <s v="Production Technician I"/>
    <s v="Michael Kelly"/>
    <x v="7"/>
    <x v="0"/>
    <s v="Full-Time"/>
    <s v="Zone C"/>
    <s v="Part-Time"/>
    <s v="Unknown"/>
    <m/>
    <x v="0"/>
    <s v="Field Operations"/>
  </r>
  <r>
    <n v="3219"/>
    <s v="Luisa Monter"/>
    <d v="2019-09-20T00:00:00"/>
    <d v="2024-11-11T00:00:00"/>
    <s v="Production Technician II"/>
    <s v="Kelly Hudson"/>
    <x v="2"/>
    <x v="0"/>
    <s v="Full-Time"/>
    <s v="Zone B"/>
    <s v="Full-Time"/>
    <s v="Unknown"/>
    <m/>
    <x v="0"/>
    <s v="Executive"/>
  </r>
  <r>
    <n v="3220"/>
    <s v="Sandy Mckenn"/>
    <d v="2023-07-24T00:00:00"/>
    <d v="2024-11-11T00:00:00"/>
    <s v="Production Technician I"/>
    <s v="Brittney Collins"/>
    <x v="7"/>
    <x v="0"/>
    <s v="Part-Time"/>
    <s v="Zone A"/>
    <s v="Full-Time"/>
    <s v="Unknown"/>
    <m/>
    <x v="0"/>
    <s v="Field Operations"/>
  </r>
  <r>
    <n v="3221"/>
    <s v="Savanah Bake"/>
    <d v="2023-07-05T00:00:00"/>
    <d v="2024-11-11T00:00:00"/>
    <s v="Production Technician I"/>
    <s v="Felicia Williams"/>
    <x v="2"/>
    <x v="0"/>
    <s v="Full-Time"/>
    <s v="Zone B"/>
    <s v="Temporary"/>
    <s v="Unknown"/>
    <m/>
    <x v="0"/>
    <s v="Wireline Construction"/>
  </r>
  <r>
    <n v="3222"/>
    <s v="Gloria Smal"/>
    <d v="2021-01-11T00:00:00"/>
    <d v="2024-11-11T00:00:00"/>
    <s v="Production Technician I"/>
    <s v="Andrea Welch"/>
    <x v="4"/>
    <x v="0"/>
    <s v="Contract"/>
    <s v="Zone A"/>
    <s v="Part-Time"/>
    <s v="Unknown"/>
    <m/>
    <x v="0"/>
    <s v="Shop (Fleet)"/>
  </r>
  <r>
    <n v="3223"/>
    <s v="Alisa Aguirr"/>
    <d v="2022-11-06T00:00:00"/>
    <d v="2024-11-11T00:00:00"/>
    <s v="Production Technician I"/>
    <s v="Jennifer Lopez"/>
    <x v="0"/>
    <x v="0"/>
    <s v="Full-Time"/>
    <s v="Zone A"/>
    <s v="Full-Time"/>
    <s v="Unknown"/>
    <m/>
    <x v="0"/>
    <s v="Splicing"/>
  </r>
  <r>
    <n v="3224"/>
    <s v="Sterling Davila"/>
    <d v="2023-04-03T00:00:00"/>
    <d v="2024-11-11T00:00:00"/>
    <s v="Production Technician I"/>
    <s v="Dawn Schultz"/>
    <x v="7"/>
    <x v="0"/>
    <s v="Part-Time"/>
    <s v="Zone A"/>
    <s v="Part-Time"/>
    <s v="Unknown"/>
    <m/>
    <x v="0"/>
    <s v="People Services"/>
  </r>
  <r>
    <n v="3225"/>
    <s v="Saniya Bradle"/>
    <d v="2021-06-07T00:00:00"/>
    <d v="2023-06-23T00:00:00"/>
    <s v="Production Technician I"/>
    <s v="Emily Rodriguez"/>
    <x v="1"/>
    <x v="0"/>
    <s v="Contract"/>
    <s v="Zone B"/>
    <s v="Part-Time"/>
    <s v="Retirement"/>
    <s v="Environmental region affect have it."/>
    <x v="0"/>
    <s v="General - Con"/>
  </r>
  <r>
    <n v="3226"/>
    <s v="Drake Ashley"/>
    <d v="2019-01-20T00:00:00"/>
    <d v="2024-11-11T00:00:00"/>
    <s v="Production Technician I"/>
    <s v="James Hamilton"/>
    <x v="8"/>
    <x v="0"/>
    <s v="Contract"/>
    <s v="Zone B"/>
    <s v="Full-Time"/>
    <s v="Unknown"/>
    <m/>
    <x v="0"/>
    <s v="General - Eng"/>
  </r>
  <r>
    <n v="3227"/>
    <s v="Rosemary Mannin"/>
    <d v="2021-11-20T00:00:00"/>
    <d v="2022-06-06T00:00:00"/>
    <s v="Production Technician I"/>
    <s v="Michelle Kramer"/>
    <x v="3"/>
    <x v="3"/>
    <s v="Contract"/>
    <s v="Zone A"/>
    <s v="Temporary"/>
    <s v="Involuntary"/>
    <s v="Hope any environment reflect realize."/>
    <x v="0"/>
    <s v="Aerial"/>
  </r>
  <r>
    <n v="3228"/>
    <s v="Adrianna Johnst"/>
    <d v="2019-05-27T00:00:00"/>
    <d v="2022-08-18T00:00:00"/>
    <s v="Production Technician I"/>
    <s v="Melissa Bennett"/>
    <x v="9"/>
    <x v="2"/>
    <s v="Full-Time"/>
    <s v="Zone C"/>
    <s v="Temporary"/>
    <s v="Involuntary"/>
    <s v="Eat unit push read. Weight decide prove defense."/>
    <x v="0"/>
    <s v="Field Operations"/>
  </r>
  <r>
    <n v="3229"/>
    <s v="Ruby Bea"/>
    <d v="2022-12-18T00:00:00"/>
    <d v="2024-11-11T00:00:00"/>
    <s v="Production Technician I"/>
    <s v="Bruce West"/>
    <x v="5"/>
    <x v="0"/>
    <s v="Contract"/>
    <s v="Zone C"/>
    <s v="Temporary"/>
    <s v="Unknown"/>
    <m/>
    <x v="0"/>
    <s v="Engineers"/>
  </r>
  <r>
    <n v="3230"/>
    <s v="Annalise Avil"/>
    <d v="2021-05-13T00:00:00"/>
    <d v="2023-07-13T00:00:00"/>
    <s v="Production Technician I"/>
    <s v="Patricia Lee"/>
    <x v="6"/>
    <x v="3"/>
    <s v="Full-Time"/>
    <s v="Zone C"/>
    <s v="Full-Time"/>
    <s v="Resignation"/>
    <s v="Condition whole however senior water."/>
    <x v="0"/>
    <s v="Field Operations"/>
  </r>
  <r>
    <n v="3231"/>
    <s v="Carley Irwi"/>
    <d v="2021-05-24T00:00:00"/>
    <d v="2024-11-11T00:00:00"/>
    <s v="Production Technician I"/>
    <s v="Peter Smith"/>
    <x v="2"/>
    <x v="0"/>
    <s v="Full-Time"/>
    <s v="Zone C"/>
    <s v="Part-Time"/>
    <s v="Unknown"/>
    <m/>
    <x v="0"/>
    <s v="Shop (Fleet)"/>
  </r>
  <r>
    <n v="3232"/>
    <s v="Makenzie Mercer"/>
    <d v="2021-10-06T00:00:00"/>
    <d v="2022-05-19T00:00:00"/>
    <s v="Production Technician I"/>
    <s v="Carlos Miller"/>
    <x v="4"/>
    <x v="3"/>
    <s v="Part-Time"/>
    <s v="Zone B"/>
    <s v="Temporary"/>
    <s v="Resignation"/>
    <s v="Write arrive produce since."/>
    <x v="0"/>
    <s v="General - Con"/>
  </r>
  <r>
    <n v="3233"/>
    <s v="Julia Vargas"/>
    <d v="2020-08-22T00:00:00"/>
    <d v="2020-08-26T00:00:00"/>
    <s v="Production Technician I"/>
    <s v="Jim Mccormick"/>
    <x v="0"/>
    <x v="3"/>
    <s v="Contract"/>
    <s v="Zone C"/>
    <s v="Part-Time"/>
    <s v="Voluntary"/>
    <s v="Fact order police ability another pretty add."/>
    <x v="0"/>
    <s v="Engineers"/>
  </r>
  <r>
    <n v="3234"/>
    <s v="Parker Harris"/>
    <d v="2021-08-23T00:00:00"/>
    <d v="2024-11-11T00:00:00"/>
    <s v="Production Technician I"/>
    <s v="Catherine Harris"/>
    <x v="7"/>
    <x v="0"/>
    <s v="Part-Time"/>
    <s v="Zone B"/>
    <s v="Temporary"/>
    <s v="Unknown"/>
    <m/>
    <x v="0"/>
    <s v="General - Con"/>
  </r>
  <r>
    <n v="3235"/>
    <s v="Emmett Yor"/>
    <d v="2021-12-23T00:00:00"/>
    <d v="2022-10-17T00:00:00"/>
    <s v="Production Technician I"/>
    <s v="Jeffrey Webb"/>
    <x v="1"/>
    <x v="0"/>
    <s v="Contract"/>
    <s v="Zone C"/>
    <s v="Temporary"/>
    <s v="Resignation"/>
    <s v="Without option agent show term."/>
    <x v="0"/>
    <s v="Engineers"/>
  </r>
  <r>
    <n v="3236"/>
    <s v="Landin Walton"/>
    <d v="2022-01-24T00:00:00"/>
    <d v="2022-03-27T00:00:00"/>
    <s v="Production Technician II"/>
    <s v="James Williamson"/>
    <x v="6"/>
    <x v="0"/>
    <s v="Contract"/>
    <s v="Zone C"/>
    <s v="Full-Time"/>
    <s v="Involuntary"/>
    <s v="Stuff painting partner my."/>
    <x v="0"/>
    <s v="People Services"/>
  </r>
  <r>
    <n v="3237"/>
    <s v="Landon May"/>
    <d v="2022-11-21T00:00:00"/>
    <d v="2024-11-11T00:00:00"/>
    <s v="Production Technician II"/>
    <s v="Samantha David"/>
    <x v="2"/>
    <x v="0"/>
    <s v="Contract"/>
    <s v="Zone B"/>
    <s v="Temporary"/>
    <s v="Unknown"/>
    <m/>
    <x v="0"/>
    <s v="General - Eng"/>
  </r>
  <r>
    <n v="3238"/>
    <s v="Abby Este"/>
    <d v="2018-12-04T00:00:00"/>
    <d v="2022-07-01T00:00:00"/>
    <s v="Production Technician II"/>
    <s v="Anne Gomez"/>
    <x v="9"/>
    <x v="2"/>
    <s v="Contract"/>
    <s v="Zone A"/>
    <s v="Part-Time"/>
    <s v="Voluntary"/>
    <s v="Organization above size discuss office."/>
    <x v="0"/>
    <s v="Wireline Construction"/>
  </r>
  <r>
    <n v="3239"/>
    <s v="Rachael Pen"/>
    <d v="2019-06-02T00:00:00"/>
    <d v="2024-11-11T00:00:00"/>
    <s v="Production Technician II"/>
    <s v="Brenda Chandler"/>
    <x v="7"/>
    <x v="0"/>
    <s v="Part-Time"/>
    <s v="Zone C"/>
    <s v="Temporary"/>
    <s v="Unknown"/>
    <m/>
    <x v="0"/>
    <s v="Field Operations"/>
  </r>
  <r>
    <n v="3240"/>
    <s v="Kyan Frit"/>
    <d v="2018-08-12T00:00:00"/>
    <d v="2019-07-05T00:00:00"/>
    <s v="Production Technician II"/>
    <s v="Taylor Kim"/>
    <x v="3"/>
    <x v="2"/>
    <s v="Full-Time"/>
    <s v="Zone C"/>
    <s v="Temporary"/>
    <s v="Voluntary"/>
    <s v="Kid decision small fire year eat."/>
    <x v="0"/>
    <s v="Shop (Fleet)"/>
  </r>
  <r>
    <n v="3241"/>
    <s v="Lana Veg"/>
    <d v="2022-05-15T00:00:00"/>
    <d v="2024-11-11T00:00:00"/>
    <s v="Production Technician II"/>
    <s v="Jessica Lawson"/>
    <x v="5"/>
    <x v="0"/>
    <s v="Part-Time"/>
    <s v="Zone B"/>
    <s v="Full-Time"/>
    <s v="Unknown"/>
    <m/>
    <x v="0"/>
    <s v="General - Sga"/>
  </r>
  <r>
    <n v="3242"/>
    <s v="Alma Fische"/>
    <d v="2021-11-23T00:00:00"/>
    <d v="2022-04-21T00:00:00"/>
    <s v="Production Technician I"/>
    <s v="Krista Hernandez"/>
    <x v="6"/>
    <x v="2"/>
    <s v="Contract"/>
    <s v="Zone C"/>
    <s v="Full-Time"/>
    <s v="Resignation"/>
    <s v="If data from box movement bad service."/>
    <x v="0"/>
    <s v="Aerial"/>
  </r>
  <r>
    <n v="3243"/>
    <s v="Harley Peters"/>
    <d v="2020-12-13T00:00:00"/>
    <d v="2024-11-11T00:00:00"/>
    <s v="Production Technician I"/>
    <s v="Danielle Collins"/>
    <x v="2"/>
    <x v="0"/>
    <s v="Full-Time"/>
    <s v="Zone C"/>
    <s v="Full-Time"/>
    <s v="Unknown"/>
    <m/>
    <x v="0"/>
    <s v="Splicing"/>
  </r>
  <r>
    <n v="3244"/>
    <s v="Kade Stokes"/>
    <d v="2021-07-28T00:00:00"/>
    <d v="2024-11-11T00:00:00"/>
    <s v="Production Technician I"/>
    <s v="Mary Hines"/>
    <x v="4"/>
    <x v="0"/>
    <s v="Part-Time"/>
    <s v="Zone C"/>
    <s v="Temporary"/>
    <s v="Unknown"/>
    <m/>
    <x v="0"/>
    <s v="Shop (Fleet)"/>
  </r>
  <r>
    <n v="3245"/>
    <s v="Leonel Tanner"/>
    <d v="2019-06-07T00:00:00"/>
    <d v="2021-12-30T00:00:00"/>
    <s v="Production Technician I"/>
    <s v="Mrs. Vickie Barber"/>
    <x v="0"/>
    <x v="4"/>
    <s v="Full-Time"/>
    <s v="Zone A"/>
    <s v="Full-Time"/>
    <s v="Voluntary"/>
    <s v="Fly draw gun true deal sure."/>
    <x v="0"/>
    <s v="Field Operations"/>
  </r>
  <r>
    <n v="3246"/>
    <s v="Natalia Burn"/>
    <d v="2019-06-12T00:00:00"/>
    <d v="2021-05-25T00:00:00"/>
    <s v="Production Technician I"/>
    <s v="Barry Hernandez"/>
    <x v="7"/>
    <x v="4"/>
    <s v="Part-Time"/>
    <s v="Zone C"/>
    <s v="Part-Time"/>
    <s v="Retirement"/>
    <s v="With picture sport this after."/>
    <x v="0"/>
    <s v="Safety"/>
  </r>
  <r>
    <n v="3247"/>
    <s v="Hailee Raymon"/>
    <d v="2023-04-20T00:00:00"/>
    <d v="2023-08-06T00:00:00"/>
    <s v="Production Technician I"/>
    <s v="Glenn Kelly"/>
    <x v="1"/>
    <x v="0"/>
    <s v="Full-Time"/>
    <s v="Zone C"/>
    <s v="Part-Time"/>
    <s v="Resignation"/>
    <s v="Much already above care than."/>
    <x v="0"/>
    <s v="General - Con"/>
  </r>
  <r>
    <n v="3248"/>
    <s v="Micah Dougla"/>
    <d v="2018-08-07T00:00:00"/>
    <d v="2023-07-19T00:00:00"/>
    <s v="Production Technician I"/>
    <s v="Amy Reeves"/>
    <x v="8"/>
    <x v="0"/>
    <s v="Contract"/>
    <s v="Zone B"/>
    <s v="Part-Time"/>
    <s v="Resignation"/>
    <s v="Approach together husband better."/>
    <x v="0"/>
    <s v="General - Con"/>
  </r>
  <r>
    <n v="3249"/>
    <s v="Kaley Pollar"/>
    <d v="2018-12-06T00:00:00"/>
    <d v="2024-11-11T00:00:00"/>
    <s v="Production Technician I"/>
    <s v="Mark Rodriguez"/>
    <x v="3"/>
    <x v="0"/>
    <s v="Contract"/>
    <s v="Zone C"/>
    <s v="Part-Time"/>
    <s v="Unknown"/>
    <m/>
    <x v="0"/>
    <s v="Underground"/>
  </r>
  <r>
    <n v="3250"/>
    <s v="Seth Fletch"/>
    <d v="2021-03-25T00:00:00"/>
    <d v="2024-11-11T00:00:00"/>
    <s v="Production Technician I"/>
    <s v="Shawn Wallace"/>
    <x v="9"/>
    <x v="0"/>
    <s v="Full-Time"/>
    <s v="Zone B"/>
    <s v="Full-Time"/>
    <s v="Unknown"/>
    <m/>
    <x v="0"/>
    <s v="Project Management - Con"/>
  </r>
  <r>
    <n v="3251"/>
    <s v="Elliana Thomas"/>
    <d v="2019-02-15T00:00:00"/>
    <d v="2019-04-25T00:00:00"/>
    <s v="Production Technician I"/>
    <s v="Natalie Cox"/>
    <x v="5"/>
    <x v="2"/>
    <s v="Contract"/>
    <s v="Zone A"/>
    <s v="Part-Time"/>
    <s v="Resignation"/>
    <s v="Any record environment."/>
    <x v="0"/>
    <s v="Field Operations"/>
  </r>
  <r>
    <n v="3252"/>
    <s v="Edward Chun"/>
    <d v="2023-03-14T00:00:00"/>
    <d v="2024-11-11T00:00:00"/>
    <s v="Production Technician I"/>
    <s v="Sarah Cannon"/>
    <x v="6"/>
    <x v="0"/>
    <s v="Full-Time"/>
    <s v="Zone A"/>
    <s v="Part-Time"/>
    <s v="Unknown"/>
    <m/>
    <x v="0"/>
    <s v="Shop (Fleet)"/>
  </r>
  <r>
    <n v="3253"/>
    <s v="Tessa Este"/>
    <d v="2019-09-01T00:00:00"/>
    <d v="2021-06-01T00:00:00"/>
    <s v="Production Technician I"/>
    <s v="Terrance Pitts"/>
    <x v="2"/>
    <x v="3"/>
    <s v="Part-Time"/>
    <s v="Zone A"/>
    <s v="Part-Time"/>
    <s v="Involuntary"/>
    <s v="Star candidate seven television teacher all many."/>
    <x v="0"/>
    <s v="Field Operations"/>
  </r>
  <r>
    <n v="3254"/>
    <s v="Charlie Carson"/>
    <d v="2021-02-23T00:00:00"/>
    <d v="2022-07-13T00:00:00"/>
    <s v="Production Technician I"/>
    <s v="Samantha Gilbert"/>
    <x v="4"/>
    <x v="3"/>
    <s v="Full-Time"/>
    <s v="Zone B"/>
    <s v="Temporary"/>
    <s v="Voluntary"/>
    <s v="Save interest factor training."/>
    <x v="0"/>
    <s v="General - Sga"/>
  </r>
  <r>
    <n v="3255"/>
    <s v="Lawson Zuniga"/>
    <d v="2023-03-22T00:00:00"/>
    <d v="2024-11-11T00:00:00"/>
    <s v="Production Technician I"/>
    <s v="Natalie Lang"/>
    <x v="0"/>
    <x v="0"/>
    <s v="Contract"/>
    <s v="Zone C"/>
    <s v="Part-Time"/>
    <s v="Unknown"/>
    <m/>
    <x v="0"/>
    <s v="Yard (Material Handling)"/>
  </r>
  <r>
    <n v="3256"/>
    <s v="Coleman Huffma"/>
    <d v="2019-01-24T00:00:00"/>
    <d v="2024-11-11T00:00:00"/>
    <s v="Production Technician I"/>
    <s v="Kelsey Calhoun DDS"/>
    <x v="7"/>
    <x v="0"/>
    <s v="Part-Time"/>
    <s v="Zone B"/>
    <s v="Part-Time"/>
    <s v="Unknown"/>
    <m/>
    <x v="0"/>
    <s v="General - Con"/>
  </r>
  <r>
    <n v="3257"/>
    <s v="Sanaa Reilly"/>
    <d v="2020-11-19T00:00:00"/>
    <d v="2024-11-11T00:00:00"/>
    <s v="Production Technician II"/>
    <s v="Jeffrey Terry"/>
    <x v="2"/>
    <x v="0"/>
    <s v="Full-Time"/>
    <s v="Zone A"/>
    <s v="Full-Time"/>
    <s v="Unknown"/>
    <m/>
    <x v="0"/>
    <s v="Wireline Construction"/>
  </r>
  <r>
    <n v="3258"/>
    <s v="Slade Randol"/>
    <d v="2023-02-15T00:00:00"/>
    <d v="2024-11-11T00:00:00"/>
    <s v="Production Technician II"/>
    <s v="David Vargas"/>
    <x v="4"/>
    <x v="0"/>
    <s v="Part-Time"/>
    <s v="Zone B"/>
    <s v="Temporary"/>
    <s v="Unknown"/>
    <m/>
    <x v="0"/>
    <s v="Aerial"/>
  </r>
  <r>
    <n v="3259"/>
    <s v="Dania Hal"/>
    <d v="2022-05-09T00:00:00"/>
    <d v="2022-06-10T00:00:00"/>
    <s v="Production Technician II"/>
    <s v="Matthew York"/>
    <x v="0"/>
    <x v="2"/>
    <s v="Full-Time"/>
    <s v="Zone B"/>
    <s v="Full-Time"/>
    <s v="Resignation"/>
    <s v="Trouble hot lead article guess travel."/>
    <x v="0"/>
    <s v="Field Operations"/>
  </r>
  <r>
    <n v="3260"/>
    <s v="Roland Orozco"/>
    <d v="2021-10-06T00:00:00"/>
    <d v="2024-11-11T00:00:00"/>
    <s v="Production Technician II"/>
    <s v="Michael Mathews"/>
    <x v="7"/>
    <x v="0"/>
    <s v="Contract"/>
    <s v="Zone B"/>
    <s v="Temporary"/>
    <s v="Unknown"/>
    <m/>
    <x v="0"/>
    <s v="General - Con"/>
  </r>
  <r>
    <n v="3261"/>
    <s v="Kaylen Fisher"/>
    <d v="2021-01-17T00:00:00"/>
    <d v="2023-06-25T00:00:00"/>
    <s v="Production Technician II"/>
    <s v="Philip Jackson"/>
    <x v="1"/>
    <x v="3"/>
    <s v="Part-Time"/>
    <s v="Zone B"/>
    <s v="Temporary"/>
    <s v="Involuntary"/>
    <s v="Cause data speech tough garden body good."/>
    <x v="0"/>
    <s v="Field Operations"/>
  </r>
  <r>
    <n v="3262"/>
    <s v="Kasey Presto"/>
    <d v="2022-03-22T00:00:00"/>
    <d v="2024-11-11T00:00:00"/>
    <s v="Production Technician II"/>
    <s v="Samantha Williams"/>
    <x v="8"/>
    <x v="0"/>
    <s v="Full-Time"/>
    <s v="Zone A"/>
    <s v="Full-Time"/>
    <s v="Unknown"/>
    <m/>
    <x v="0"/>
    <s v="Catv"/>
  </r>
  <r>
    <n v="3263"/>
    <s v="Cruz Davila"/>
    <d v="2022-04-20T00:00:00"/>
    <d v="2023-04-30T00:00:00"/>
    <s v="Production Technician I"/>
    <s v="Renee Jones DVM"/>
    <x v="6"/>
    <x v="2"/>
    <s v="Full-Time"/>
    <s v="Zone A"/>
    <s v="Part-Time"/>
    <s v="Involuntary"/>
    <s v="Measure question others smile oil."/>
    <x v="0"/>
    <s v="Engineers"/>
  </r>
  <r>
    <n v="3264"/>
    <s v="Alani Philli"/>
    <d v="2021-12-31T00:00:00"/>
    <d v="2023-05-10T00:00:00"/>
    <s v="Production Technician I"/>
    <s v="Jim Melton"/>
    <x v="2"/>
    <x v="4"/>
    <s v="Part-Time"/>
    <s v="Zone C"/>
    <s v="Part-Time"/>
    <s v="Involuntary"/>
    <s v="Attorney control write American."/>
    <x v="0"/>
    <s v="General - Eng"/>
  </r>
  <r>
    <n v="3265"/>
    <s v="Giovanni Klei"/>
    <d v="2018-10-31T00:00:00"/>
    <d v="2024-11-11T00:00:00"/>
    <s v="Production Technician I"/>
    <s v="Anna Hogan"/>
    <x v="4"/>
    <x v="0"/>
    <s v="Part-Time"/>
    <s v="Zone C"/>
    <s v="Full-Time"/>
    <s v="Unknown"/>
    <m/>
    <x v="0"/>
    <s v="Aerial"/>
  </r>
  <r>
    <n v="3266"/>
    <s v="Max Mahone"/>
    <d v="2020-07-24T00:00:00"/>
    <d v="2024-11-11T00:00:00"/>
    <s v="Production Technician I"/>
    <s v="Andrew Garcia"/>
    <x v="0"/>
    <x v="0"/>
    <s v="Contract"/>
    <s v="Zone A"/>
    <s v="Full-Time"/>
    <s v="Unknown"/>
    <m/>
    <x v="0"/>
    <s v="Wireline Construction"/>
  </r>
  <r>
    <n v="3267"/>
    <s v="Perla Terr"/>
    <d v="2019-12-12T00:00:00"/>
    <d v="2020-01-17T00:00:00"/>
    <s v="Production Technician I"/>
    <s v="Lindsey Aguilar"/>
    <x v="7"/>
    <x v="0"/>
    <s v="Contract"/>
    <s v="Zone C"/>
    <s v="Part-Time"/>
    <s v="Voluntary"/>
    <s v="Smile wife newspaper attorney dog discuss write."/>
    <x v="0"/>
    <s v="Splicing"/>
  </r>
  <r>
    <n v="3268"/>
    <s v="Makai Ocho"/>
    <d v="2023-06-22T00:00:00"/>
    <d v="2024-11-11T00:00:00"/>
    <s v="Production Technician I"/>
    <s v="Terry Andrade"/>
    <x v="1"/>
    <x v="0"/>
    <s v="Contract"/>
    <s v="Zone A"/>
    <s v="Temporary"/>
    <s v="Unknown"/>
    <m/>
    <x v="0"/>
    <s v="Field Operations"/>
  </r>
  <r>
    <n v="3269"/>
    <s v="Caiden Hoga"/>
    <d v="2021-06-20T00:00:00"/>
    <d v="2024-11-11T00:00:00"/>
    <s v="Production Technician I"/>
    <s v="Amanda Ball"/>
    <x v="8"/>
    <x v="0"/>
    <s v="Full-Time"/>
    <s v="Zone C"/>
    <s v="Temporary"/>
    <s v="Unknown"/>
    <m/>
    <x v="0"/>
    <s v="Field Operations"/>
  </r>
  <r>
    <n v="3270"/>
    <s v="Brandon Dicker"/>
    <d v="2019-10-31T00:00:00"/>
    <d v="2024-11-11T00:00:00"/>
    <s v="Production Technician I"/>
    <s v="Christina Nguyen"/>
    <x v="3"/>
    <x v="0"/>
    <s v="Full-Time"/>
    <s v="Zone B"/>
    <s v="Full-Time"/>
    <s v="Unknown"/>
    <m/>
    <x v="0"/>
    <s v="Splicing"/>
  </r>
  <r>
    <n v="3271"/>
    <s v="Taryn Sno"/>
    <d v="2019-07-02T00:00:00"/>
    <d v="2022-11-26T00:00:00"/>
    <s v="Production Technician I"/>
    <s v="Kenneth Bender"/>
    <x v="9"/>
    <x v="2"/>
    <s v="Contract"/>
    <s v="Zone B"/>
    <s v="Part-Time"/>
    <s v="Involuntary"/>
    <s v="Talk it thousand score least try sound."/>
    <x v="0"/>
    <s v="Engineers"/>
  </r>
  <r>
    <n v="3272"/>
    <s v="Monserrat Cook"/>
    <d v="2023-02-10T00:00:00"/>
    <d v="2024-11-11T00:00:00"/>
    <s v="Production Technician I"/>
    <s v="Natasha Mathews"/>
    <x v="5"/>
    <x v="0"/>
    <s v="Contract"/>
    <s v="Zone C"/>
    <s v="Part-Time"/>
    <s v="Unknown"/>
    <m/>
    <x v="0"/>
    <s v="Aerial"/>
  </r>
  <r>
    <n v="3273"/>
    <s v="Zaria Mcinto"/>
    <d v="2022-09-16T00:00:00"/>
    <d v="2024-11-11T00:00:00"/>
    <s v="Production Technician I"/>
    <s v="Tonya Jones"/>
    <x v="6"/>
    <x v="0"/>
    <s v="Full-Time"/>
    <s v="Zone A"/>
    <s v="Temporary"/>
    <s v="Unknown"/>
    <m/>
    <x v="0"/>
    <s v="People Services"/>
  </r>
  <r>
    <n v="3274"/>
    <s v="Arely Ma"/>
    <d v="2020-01-21T00:00:00"/>
    <d v="2020-07-29T00:00:00"/>
    <s v="Production Technician I"/>
    <s v="Anthony Bass"/>
    <x v="2"/>
    <x v="3"/>
    <s v="Part-Time"/>
    <s v="Zone B"/>
    <s v="Full-Time"/>
    <s v="Retirement"/>
    <s v="History force myself."/>
    <x v="0"/>
    <s v="Aerial"/>
  </r>
  <r>
    <n v="3275"/>
    <s v="Gina Ken"/>
    <d v="2022-11-16T00:00:00"/>
    <d v="2024-11-11T00:00:00"/>
    <s v="Production Technician I"/>
    <s v="Erin Lloyd"/>
    <x v="4"/>
    <x v="0"/>
    <s v="Part-Time"/>
    <s v="Zone B"/>
    <s v="Temporary"/>
    <s v="Unknown"/>
    <m/>
    <x v="0"/>
    <s v="General - Con"/>
  </r>
  <r>
    <n v="3276"/>
    <s v="Catherine Anthon"/>
    <d v="2021-01-25T00:00:00"/>
    <d v="2024-11-11T00:00:00"/>
    <s v="Production Technician I"/>
    <s v="Joshua Lee"/>
    <x v="0"/>
    <x v="0"/>
    <s v="Contract"/>
    <s v="Zone A"/>
    <s v="Temporary"/>
    <s v="Unknown"/>
    <m/>
    <x v="0"/>
    <s v="Engineers"/>
  </r>
  <r>
    <n v="3277"/>
    <s v="Wade Beltra"/>
    <d v="2023-06-16T00:00:00"/>
    <d v="2023-06-24T00:00:00"/>
    <s v="Production Technician II"/>
    <s v="Darlene Garcia"/>
    <x v="6"/>
    <x v="0"/>
    <s v="Part-Time"/>
    <s v="Zone B"/>
    <s v="Temporary"/>
    <s v="Retirement"/>
    <s v="Personal fear indeed rest also."/>
    <x v="0"/>
    <s v="Aerial"/>
  </r>
  <r>
    <n v="3278"/>
    <s v="Mina Bryant"/>
    <d v="2020-09-08T00:00:00"/>
    <d v="2021-10-17T00:00:00"/>
    <s v="Production Technician II"/>
    <s v="Angela Griffin MD"/>
    <x v="2"/>
    <x v="0"/>
    <s v="Contract"/>
    <s v="Zone A"/>
    <s v="Part-Time"/>
    <s v="Retirement"/>
    <s v="Take nice into true side job."/>
    <x v="0"/>
    <s v="Field Operations"/>
  </r>
  <r>
    <n v="3279"/>
    <s v="Jonas Everet"/>
    <d v="2019-01-23T00:00:00"/>
    <d v="2020-11-24T00:00:00"/>
    <s v="Production Technician II"/>
    <s v="Katrina Davis"/>
    <x v="4"/>
    <x v="0"/>
    <s v="Full-Time"/>
    <s v="Zone A"/>
    <s v="Full-Time"/>
    <s v="Involuntary"/>
    <s v="Market public task none past spend."/>
    <x v="0"/>
    <s v="Engineers"/>
  </r>
  <r>
    <n v="3280"/>
    <s v="Makaila Pha"/>
    <d v="2023-05-29T00:00:00"/>
    <d v="2023-07-23T00:00:00"/>
    <s v="Production Technician II"/>
    <s v="Tamara Bailey"/>
    <x v="0"/>
    <x v="2"/>
    <s v="Part-Time"/>
    <s v="Zone A"/>
    <s v="Temporary"/>
    <s v="Involuntary"/>
    <s v="Fast light home sign build not."/>
    <x v="0"/>
    <s v="Project Management - Con"/>
  </r>
  <r>
    <n v="3281"/>
    <s v="Gloria Ros"/>
    <d v="2019-08-16T00:00:00"/>
    <d v="2024-11-11T00:00:00"/>
    <s v="Production Technician II"/>
    <s v="Thomas Jones"/>
    <x v="7"/>
    <x v="0"/>
    <s v="Contract"/>
    <s v="Zone B"/>
    <s v="Full-Time"/>
    <s v="Unknown"/>
    <m/>
    <x v="0"/>
    <s v="General - Con"/>
  </r>
  <r>
    <n v="3282"/>
    <s v="Rebekah Carpen"/>
    <d v="2020-06-04T00:00:00"/>
    <d v="2024-11-11T00:00:00"/>
    <s v="Production Technician II"/>
    <s v="Stephanie Lewis"/>
    <x v="1"/>
    <x v="0"/>
    <s v="Full-Time"/>
    <s v="Zone B"/>
    <s v="Full-Time"/>
    <s v="Unknown"/>
    <m/>
    <x v="0"/>
    <s v="Wireline Construction"/>
  </r>
  <r>
    <n v="3283"/>
    <s v="Iris Reynol"/>
    <d v="2020-07-21T00:00:00"/>
    <d v="2024-11-11T00:00:00"/>
    <s v="Production Technician II"/>
    <s v="Vanessa Garrison"/>
    <x v="8"/>
    <x v="0"/>
    <s v="Contract"/>
    <s v="Zone B"/>
    <s v="Part-Time"/>
    <s v="Unknown"/>
    <m/>
    <x v="0"/>
    <s v="Wireline Construction"/>
  </r>
  <r>
    <n v="3284"/>
    <s v="Kennedi Howell"/>
    <d v="2022-08-21T00:00:00"/>
    <d v="2023-03-29T00:00:00"/>
    <s v="Production Technician I"/>
    <s v="Jonathan Franco"/>
    <x v="1"/>
    <x v="2"/>
    <s v="Contract"/>
    <s v="Zone A"/>
    <s v="Part-Time"/>
    <s v="Resignation"/>
    <s v="Order protect raise exist by behind dream memory."/>
    <x v="0"/>
    <s v="Fielders"/>
  </r>
  <r>
    <n v="3285"/>
    <s v="Rashad Sutton"/>
    <d v="2021-07-16T00:00:00"/>
    <d v="2023-06-12T00:00:00"/>
    <s v="Production Technician I"/>
    <s v="Mark Mills"/>
    <x v="8"/>
    <x v="4"/>
    <s v="Contract"/>
    <s v="Zone B"/>
    <s v="Part-Time"/>
    <s v="Retirement"/>
    <s v="Know blue difficult let black choice require."/>
    <x v="0"/>
    <s v="Wireline Construction"/>
  </r>
  <r>
    <n v="3286"/>
    <s v="Regan Conrad"/>
    <d v="2019-11-06T00:00:00"/>
    <d v="2024-11-11T00:00:00"/>
    <s v="Production Technician I"/>
    <s v="Kristina Hawkins"/>
    <x v="6"/>
    <x v="0"/>
    <s v="Full-Time"/>
    <s v="Zone C"/>
    <s v="Temporary"/>
    <s v="Unknown"/>
    <m/>
    <x v="0"/>
    <s v="Project Management - Con"/>
  </r>
  <r>
    <n v="3287"/>
    <s v="Litzy Aria"/>
    <d v="2021-01-01T00:00:00"/>
    <d v="2024-11-11T00:00:00"/>
    <s v="Production Technician I"/>
    <s v="Bobby Parker"/>
    <x v="2"/>
    <x v="0"/>
    <s v="Part-Time"/>
    <s v="Zone A"/>
    <s v="Temporary"/>
    <s v="Unknown"/>
    <m/>
    <x v="0"/>
    <s v="General - Con"/>
  </r>
  <r>
    <n v="3288"/>
    <s v="Eden Silv"/>
    <d v="2019-09-24T00:00:00"/>
    <d v="2024-11-11T00:00:00"/>
    <s v="Production Technician I"/>
    <s v="Mark Bolton"/>
    <x v="9"/>
    <x v="0"/>
    <s v="Full-Time"/>
    <s v="Zone A"/>
    <s v="Temporary"/>
    <s v="Unknown"/>
    <m/>
    <x v="0"/>
    <s v="Field Operations"/>
  </r>
  <r>
    <n v="3289"/>
    <s v="Kinley Serran"/>
    <d v="2020-05-17T00:00:00"/>
    <d v="2024-11-11T00:00:00"/>
    <s v="Production Technician I"/>
    <s v="Mr. Aaron Mcclain"/>
    <x v="7"/>
    <x v="0"/>
    <s v="Contract"/>
    <s v="Zone A"/>
    <s v="Full-Time"/>
    <s v="Unknown"/>
    <m/>
    <x v="0"/>
    <s v="General - Con"/>
  </r>
  <r>
    <n v="3290"/>
    <s v="Jaiden Middle"/>
    <d v="2018-08-07T00:00:00"/>
    <d v="2024-11-11T00:00:00"/>
    <s v="Production Technician I"/>
    <s v="Jeffery Baker"/>
    <x v="3"/>
    <x v="0"/>
    <s v="Part-Time"/>
    <s v="Zone A"/>
    <s v="Full-Time"/>
    <s v="Unknown"/>
    <m/>
    <x v="0"/>
    <s v="Field Operations"/>
  </r>
  <r>
    <n v="3291"/>
    <s v="Shamar Serran"/>
    <d v="2023-08-01T00:00:00"/>
    <d v="2024-11-11T00:00:00"/>
    <s v="Production Technician I"/>
    <s v="Dustin Hoffman"/>
    <x v="5"/>
    <x v="0"/>
    <s v="Contract"/>
    <s v="Zone C"/>
    <s v="Full-Time"/>
    <s v="Unknown"/>
    <m/>
    <x v="0"/>
    <s v="General - Con"/>
  </r>
  <r>
    <n v="3292"/>
    <s v="Nadia Romero"/>
    <d v="2019-01-12T00:00:00"/>
    <d v="2020-01-09T00:00:00"/>
    <s v="Production Technician I"/>
    <s v="Connor Wallace"/>
    <x v="9"/>
    <x v="2"/>
    <s v="Part-Time"/>
    <s v="Zone C"/>
    <s v="Part-Time"/>
    <s v="Retirement"/>
    <s v="Four read some later whether lose system."/>
    <x v="0"/>
    <s v="Field Operations"/>
  </r>
  <r>
    <n v="3293"/>
    <s v="Lillianna Hil"/>
    <d v="2021-04-09T00:00:00"/>
    <d v="2022-11-29T00:00:00"/>
    <s v="Production Technician I"/>
    <s v="Cindy Ruiz"/>
    <x v="5"/>
    <x v="2"/>
    <s v="Contract"/>
    <s v="Zone C"/>
    <s v="Full-Time"/>
    <s v="Retirement"/>
    <s v="Toward make herself high red writer week."/>
    <x v="0"/>
    <s v="General - Con"/>
  </r>
  <r>
    <n v="3294"/>
    <s v="Brent Henr"/>
    <d v="2022-06-04T00:00:00"/>
    <d v="2022-12-24T00:00:00"/>
    <s v="Production Technician I"/>
    <s v="Regina Dickerson"/>
    <x v="6"/>
    <x v="3"/>
    <s v="Full-Time"/>
    <s v="Zone A"/>
    <s v="Temporary"/>
    <s v="Retirement"/>
    <s v="New begin remember understand."/>
    <x v="0"/>
    <s v="Aerial"/>
  </r>
  <r>
    <n v="3295"/>
    <s v="Emmanuel Perkin"/>
    <d v="2019-05-31T00:00:00"/>
    <d v="2024-11-11T00:00:00"/>
    <s v="Production Technician I"/>
    <s v="Joshua Wilson"/>
    <x v="2"/>
    <x v="0"/>
    <s v="Part-Time"/>
    <s v="Zone C"/>
    <s v="Full-Time"/>
    <s v="Unknown"/>
    <m/>
    <x v="0"/>
    <s v="Aerial"/>
  </r>
  <r>
    <n v="3296"/>
    <s v="Isis Brooks"/>
    <d v="2019-01-07T00:00:00"/>
    <d v="2019-10-08T00:00:00"/>
    <s v="Production Technician I"/>
    <s v="Michael Palmer"/>
    <x v="4"/>
    <x v="3"/>
    <s v="Part-Time"/>
    <s v="Zone C"/>
    <s v="Full-Time"/>
    <s v="Voluntary"/>
    <s v="Maybe despite performance rather evidence."/>
    <x v="0"/>
    <s v="Field Operations"/>
  </r>
  <r>
    <n v="3297"/>
    <s v="Axel Dunlap"/>
    <d v="2020-07-18T00:00:00"/>
    <d v="2021-04-20T00:00:00"/>
    <s v="Production Technician I"/>
    <s v="Bryan Beasley"/>
    <x v="0"/>
    <x v="3"/>
    <s v="Contract"/>
    <s v="Zone A"/>
    <s v="Temporary"/>
    <s v="Retirement"/>
    <s v="Stock true summer together social."/>
    <x v="0"/>
    <s v="Field Operations"/>
  </r>
  <r>
    <n v="3298"/>
    <s v="Tatum Pett"/>
    <d v="2020-11-19T00:00:00"/>
    <d v="2021-05-21T00:00:00"/>
    <s v="Production Technician II"/>
    <s v="Sarah Escobar"/>
    <x v="1"/>
    <x v="0"/>
    <s v="Full-Time"/>
    <s v="Zone A"/>
    <s v="Full-Time"/>
    <s v="Involuntary"/>
    <s v="Great unit evidence run."/>
    <x v="0"/>
    <s v="Field Operations"/>
  </r>
  <r>
    <n v="3299"/>
    <s v="Devyn Pac"/>
    <d v="2022-11-10T00:00:00"/>
    <d v="2024-11-11T00:00:00"/>
    <s v="Production Technician II"/>
    <s v="Tabitha Cunningham"/>
    <x v="8"/>
    <x v="0"/>
    <s v="Part-Time"/>
    <s v="Zone A"/>
    <s v="Full-Time"/>
    <s v="Unknown"/>
    <m/>
    <x v="0"/>
    <s v="Wireline Construction"/>
  </r>
  <r>
    <n v="3300"/>
    <s v="Rosemary Becker"/>
    <d v="2021-03-25T00:00:00"/>
    <d v="2022-05-08T00:00:00"/>
    <s v="Production Technician II"/>
    <s v="Mr. Gregory Mullins MD"/>
    <x v="6"/>
    <x v="0"/>
    <s v="Full-Time"/>
    <s v="Zone B"/>
    <s v="Part-Time"/>
    <s v="Resignation"/>
    <s v="Artist message call such."/>
    <x v="0"/>
    <s v="Field Operations"/>
  </r>
  <r>
    <n v="3301"/>
    <s v="Amiah Sweene"/>
    <d v="2019-05-13T00:00:00"/>
    <d v="2022-08-13T00:00:00"/>
    <s v="Production Technician II"/>
    <s v="Michael Clark"/>
    <x v="2"/>
    <x v="2"/>
    <s v="Contract"/>
    <s v="Zone B"/>
    <s v="Full-Time"/>
    <s v="Retirement"/>
    <s v="On crime student tough note."/>
    <x v="0"/>
    <s v="Field Operations"/>
  </r>
  <r>
    <n v="3302"/>
    <s v="Maya Mcco"/>
    <d v="2019-06-07T00:00:00"/>
    <d v="2022-11-06T00:00:00"/>
    <s v="Production Technician II"/>
    <s v="Shawn Johnson"/>
    <x v="9"/>
    <x v="3"/>
    <s v="Full-Time"/>
    <s v="Zone A"/>
    <s v="Part-Time"/>
    <s v="Retirement"/>
    <s v="Year ever end drive."/>
    <x v="0"/>
    <s v="General - Con"/>
  </r>
  <r>
    <n v="3303"/>
    <s v="Ty Pag"/>
    <d v="2023-02-18T00:00:00"/>
    <d v="2024-11-11T00:00:00"/>
    <s v="Production Technician II"/>
    <s v="Kathy York"/>
    <x v="7"/>
    <x v="0"/>
    <s v="Full-Time"/>
    <s v="Zone A"/>
    <s v="Part-Time"/>
    <s v="Unknown"/>
    <m/>
    <x v="0"/>
    <s v="Field Operations"/>
  </r>
  <r>
    <n v="3304"/>
    <s v="Destiney Kirb"/>
    <d v="2019-04-02T00:00:00"/>
    <d v="2024-11-11T00:00:00"/>
    <s v="Production Technician II"/>
    <s v="Cynthia Morgan"/>
    <x v="3"/>
    <x v="0"/>
    <s v="Part-Time"/>
    <s v="Zone A"/>
    <s v="Temporary"/>
    <s v="Unknown"/>
    <m/>
    <x v="0"/>
    <s v="Wireline Construction"/>
  </r>
  <r>
    <n v="3305"/>
    <s v="Jace Gallow"/>
    <d v="2020-11-30T00:00:00"/>
    <d v="2022-10-23T00:00:00"/>
    <s v="Production Technician I"/>
    <s v="Alex Lopez"/>
    <x v="5"/>
    <x v="2"/>
    <s v="Contract"/>
    <s v="Zone C"/>
    <s v="Part-Time"/>
    <s v="Involuntary"/>
    <s v="Billion approach middle behind national describe."/>
    <x v="0"/>
    <s v="Project Management - Con"/>
  </r>
  <r>
    <n v="3306"/>
    <s v="Justice Guerra"/>
    <d v="2022-09-24T00:00:00"/>
    <d v="2022-10-27T00:00:00"/>
    <s v="Production Technician I"/>
    <s v="Angela Terry"/>
    <x v="6"/>
    <x v="2"/>
    <s v="Full-Time"/>
    <s v="Zone A"/>
    <s v="Temporary"/>
    <s v="Voluntary"/>
    <s v="Reason common from ready."/>
    <x v="0"/>
    <s v="Field Operations"/>
  </r>
  <r>
    <n v="3307"/>
    <s v="Quincy Carden"/>
    <d v="2019-06-21T00:00:00"/>
    <d v="2024-11-11T00:00:00"/>
    <s v="Production Technician I"/>
    <s v="Henry Armstrong Jr."/>
    <x v="2"/>
    <x v="0"/>
    <s v="Full-Time"/>
    <s v="Zone C"/>
    <s v="Full-Time"/>
    <s v="Unknown"/>
    <m/>
    <x v="0"/>
    <s v="Executive"/>
  </r>
  <r>
    <n v="3308"/>
    <s v="Alyvia Mitche"/>
    <d v="2022-06-10T00:00:00"/>
    <d v="2024-11-11T00:00:00"/>
    <s v="Production Technician I"/>
    <s v="Mary Kent"/>
    <x v="4"/>
    <x v="0"/>
    <s v="Contract"/>
    <s v="Zone C"/>
    <s v="Temporary"/>
    <s v="Unknown"/>
    <m/>
    <x v="0"/>
    <s v="General - Sga"/>
  </r>
  <r>
    <n v="3309"/>
    <s v="Lillie Potter"/>
    <d v="2020-10-18T00:00:00"/>
    <d v="2024-11-11T00:00:00"/>
    <s v="Production Technician I"/>
    <s v="Kelly Brown"/>
    <x v="0"/>
    <x v="0"/>
    <s v="Part-Time"/>
    <s v="Zone B"/>
    <s v="Part-Time"/>
    <s v="Unknown"/>
    <m/>
    <x v="0"/>
    <s v="Finance &amp; Accounting"/>
  </r>
  <r>
    <n v="3310"/>
    <s v="George Frit"/>
    <d v="2022-02-02T00:00:00"/>
    <d v="2023-02-04T00:00:00"/>
    <s v="Production Technician I"/>
    <s v="Sheryl Austin"/>
    <x v="7"/>
    <x v="0"/>
    <s v="Part-Time"/>
    <s v="Zone B"/>
    <s v="Part-Time"/>
    <s v="Retirement"/>
    <s v="Course appear wait police car."/>
    <x v="0"/>
    <s v="Executive"/>
  </r>
  <r>
    <n v="3311"/>
    <s v="William Avil"/>
    <d v="2021-06-17T00:00:00"/>
    <d v="2021-12-03T00:00:00"/>
    <s v="Production Technician I"/>
    <s v="Christina Kennedy"/>
    <x v="1"/>
    <x v="0"/>
    <s v="Contract"/>
    <s v="Zone A"/>
    <s v="Temporary"/>
    <s v="Retirement"/>
    <s v="Ready image offer. According and reveal land."/>
    <x v="0"/>
    <s v="Field Operations"/>
  </r>
  <r>
    <n v="3312"/>
    <s v="Saniya Mosley"/>
    <d v="2018-12-01T00:00:00"/>
    <d v="2024-11-11T00:00:00"/>
    <s v="Production Technician I"/>
    <s v="Sara Grimes"/>
    <x v="8"/>
    <x v="0"/>
    <s v="Part-Time"/>
    <s v="Zone C"/>
    <s v="Temporary"/>
    <s v="Unknown"/>
    <m/>
    <x v="0"/>
    <s v="Engineers"/>
  </r>
  <r>
    <n v="3313"/>
    <s v="Aimee Davila"/>
    <d v="2021-05-09T00:00:00"/>
    <d v="2024-11-11T00:00:00"/>
    <s v="Production Technician I"/>
    <s v="Teresa George"/>
    <x v="3"/>
    <x v="0"/>
    <s v="Full-Time"/>
    <s v="Zone B"/>
    <s v="Full-Time"/>
    <s v="Unknown"/>
    <m/>
    <x v="0"/>
    <s v="Wireline Construction"/>
  </r>
  <r>
    <n v="3314"/>
    <s v="German Hobb"/>
    <d v="2019-01-01T00:00:00"/>
    <d v="2024-11-11T00:00:00"/>
    <s v="Production Technician I"/>
    <s v="Shelly Turner"/>
    <x v="9"/>
    <x v="0"/>
    <s v="Part-Time"/>
    <s v="Zone A"/>
    <s v="Temporary"/>
    <s v="Unknown"/>
    <m/>
    <x v="0"/>
    <s v="General - Eng"/>
  </r>
  <r>
    <n v="3315"/>
    <s v="Amy Pac"/>
    <d v="2018-10-13T00:00:00"/>
    <d v="2020-03-18T00:00:00"/>
    <s v="Production Technician I"/>
    <s v="Crystal Richmond"/>
    <x v="5"/>
    <x v="2"/>
    <s v="Full-Time"/>
    <s v="Zone C"/>
    <s v="Temporary"/>
    <s v="Involuntary"/>
    <s v="Director include student."/>
    <x v="0"/>
    <s v="Field Operations"/>
  </r>
  <r>
    <n v="3316"/>
    <s v="Bronson Housto"/>
    <d v="2020-04-25T00:00:00"/>
    <d v="2022-12-13T00:00:00"/>
    <s v="Production Technician I"/>
    <s v="Theresa Holmes"/>
    <x v="6"/>
    <x v="3"/>
    <s v="Part-Time"/>
    <s v="Zone C"/>
    <s v="Full-Time"/>
    <s v="Retirement"/>
    <s v="Movement beat thing attorney benefit mention I."/>
    <x v="0"/>
    <s v="Catv"/>
  </r>
  <r>
    <n v="3317"/>
    <s v="Shyann Hurs"/>
    <d v="2022-03-17T00:00:00"/>
    <d v="2024-11-11T00:00:00"/>
    <s v="Production Technician I"/>
    <s v="Amanda Weiss"/>
    <x v="2"/>
    <x v="0"/>
    <s v="Part-Time"/>
    <s v="Zone C"/>
    <s v="Full-Time"/>
    <s v="Unknown"/>
    <m/>
    <x v="0"/>
    <s v="Finance &amp; Accounting"/>
  </r>
  <r>
    <n v="3318"/>
    <s v="Maddison Dixo"/>
    <d v="2019-11-18T00:00:00"/>
    <d v="2022-02-10T00:00:00"/>
    <s v="Production Technician I"/>
    <s v="Thomas Figueroa"/>
    <x v="4"/>
    <x v="3"/>
    <s v="Part-Time"/>
    <s v="Zone A"/>
    <s v="Full-Time"/>
    <s v="Resignation"/>
    <s v="Make oil new effort begin. Smile work dinner."/>
    <x v="0"/>
    <s v="People Services"/>
  </r>
  <r>
    <n v="3319"/>
    <s v="Madelynn Murill"/>
    <d v="2019-10-09T00:00:00"/>
    <d v="2024-11-11T00:00:00"/>
    <s v="Production Technician II"/>
    <s v="Bradley Snyder"/>
    <x v="6"/>
    <x v="0"/>
    <s v="Full-Time"/>
    <s v="Zone B"/>
    <s v="Temporary"/>
    <s v="Unknown"/>
    <m/>
    <x v="0"/>
    <s v="Field Operations"/>
  </r>
  <r>
    <n v="3320"/>
    <s v="Zachery Moreno"/>
    <d v="2020-05-18T00:00:00"/>
    <d v="2024-11-11T00:00:00"/>
    <s v="Production Technician II"/>
    <s v="Dennis Richards"/>
    <x v="2"/>
    <x v="0"/>
    <s v="Part-Time"/>
    <s v="Zone A"/>
    <s v="Part-Time"/>
    <s v="Unknown"/>
    <m/>
    <x v="0"/>
    <s v="General - Con"/>
  </r>
  <r>
    <n v="3321"/>
    <s v="Tatum Terrel"/>
    <d v="2019-02-17T00:00:00"/>
    <d v="2024-11-11T00:00:00"/>
    <s v="Production Technician II"/>
    <s v="Eric Aguilar"/>
    <x v="4"/>
    <x v="0"/>
    <s v="Contract"/>
    <s v="Zone B"/>
    <s v="Full-Time"/>
    <s v="Unknown"/>
    <m/>
    <x v="0"/>
    <s v="Engineers"/>
  </r>
  <r>
    <n v="3322"/>
    <s v="Roland Ber"/>
    <d v="2020-07-31T00:00:00"/>
    <d v="2022-09-27T00:00:00"/>
    <s v="Production Technician II"/>
    <s v="Kathleen Bowen"/>
    <x v="0"/>
    <x v="2"/>
    <s v="Part-Time"/>
    <s v="Zone B"/>
    <s v="Full-Time"/>
    <s v="Voluntary"/>
    <s v="Different down happen near impact."/>
    <x v="0"/>
    <s v="Aerial"/>
  </r>
  <r>
    <n v="3323"/>
    <s v="Lilliana Cowa"/>
    <d v="2023-06-17T00:00:00"/>
    <d v="2023-07-13T00:00:00"/>
    <s v="Production Technician II"/>
    <s v="Chloe Berg"/>
    <x v="7"/>
    <x v="3"/>
    <s v="Full-Time"/>
    <s v="Zone C"/>
    <s v="Temporary"/>
    <s v="Voluntary"/>
    <s v="Expect serious occur forward again."/>
    <x v="0"/>
    <s v="Project Management - Con"/>
  </r>
  <r>
    <n v="3324"/>
    <s v="Beatrice Vanc"/>
    <d v="2019-06-30T00:00:00"/>
    <d v="2022-07-24T00:00:00"/>
    <s v="Production Technician II"/>
    <s v="Anna Martinez"/>
    <x v="1"/>
    <x v="3"/>
    <s v="Part-Time"/>
    <s v="Zone A"/>
    <s v="Part-Time"/>
    <s v="Involuntary"/>
    <s v="Teach human market real upon."/>
    <x v="0"/>
    <s v="Splicing"/>
  </r>
  <r>
    <n v="3325"/>
    <s v="Andrea Kha"/>
    <d v="2021-07-13T00:00:00"/>
    <d v="2022-03-11T00:00:00"/>
    <s v="Production Technician II"/>
    <s v="Christopher Blankenship"/>
    <x v="8"/>
    <x v="2"/>
    <s v="Contract"/>
    <s v="Zone A"/>
    <s v="Part-Time"/>
    <s v="Involuntary"/>
    <s v="Few space energy down natural."/>
    <x v="0"/>
    <s v="Field Operations"/>
  </r>
  <r>
    <n v="3326"/>
    <s v="Keagan Vaugha"/>
    <d v="2022-01-14T00:00:00"/>
    <d v="2024-11-11T00:00:00"/>
    <s v="Production Technician I"/>
    <s v="Jackson Baird"/>
    <x v="9"/>
    <x v="0"/>
    <s v="Contract"/>
    <s v="Zone A"/>
    <s v="Temporary"/>
    <s v="Unknown"/>
    <m/>
    <x v="0"/>
    <s v="General - Con"/>
  </r>
  <r>
    <n v="3327"/>
    <s v="Selah Ibarra"/>
    <d v="2020-01-01T00:00:00"/>
    <d v="2024-11-11T00:00:00"/>
    <s v="Production Technician I"/>
    <s v="Randy Wright"/>
    <x v="5"/>
    <x v="0"/>
    <s v="Contract"/>
    <s v="Zone C"/>
    <s v="Full-Time"/>
    <s v="Unknown"/>
    <m/>
    <x v="0"/>
    <s v="Fielders"/>
  </r>
  <r>
    <n v="3328"/>
    <s v="Braylen Cru"/>
    <d v="2020-10-24T00:00:00"/>
    <d v="2023-04-11T00:00:00"/>
    <s v="Production Technician I"/>
    <s v="Pamela Carter"/>
    <x v="6"/>
    <x v="2"/>
    <s v="Part-Time"/>
    <s v="Zone A"/>
    <s v="Full-Time"/>
    <s v="Resignation"/>
    <s v="Room that ahead sound work short right."/>
    <x v="0"/>
    <s v="Engineers"/>
  </r>
  <r>
    <n v="3329"/>
    <s v="Gabriel Smit"/>
    <d v="2020-10-24T00:00:00"/>
    <d v="2024-11-11T00:00:00"/>
    <s v="Production Technician I"/>
    <s v="Robert Rogers"/>
    <x v="2"/>
    <x v="0"/>
    <s v="Part-Time"/>
    <s v="Zone B"/>
    <s v="Full-Time"/>
    <s v="Unknown"/>
    <m/>
    <x v="0"/>
    <s v="General - Sga"/>
  </r>
  <r>
    <n v="3330"/>
    <s v="Esther Willis"/>
    <d v="2020-08-09T00:00:00"/>
    <d v="2024-11-11T00:00:00"/>
    <s v="Production Technician I"/>
    <s v="Michele Black"/>
    <x v="4"/>
    <x v="0"/>
    <s v="Part-Time"/>
    <s v="Zone C"/>
    <s v="Part-Time"/>
    <s v="Unknown"/>
    <m/>
    <x v="0"/>
    <s v="Fielders"/>
  </r>
  <r>
    <n v="3331"/>
    <s v="Sydney Chan"/>
    <d v="2019-03-24T00:00:00"/>
    <d v="2020-10-16T00:00:00"/>
    <s v="Production Technician I"/>
    <s v="Stephanie Pierce"/>
    <x v="0"/>
    <x v="0"/>
    <s v="Full-Time"/>
    <s v="Zone A"/>
    <s v="Part-Time"/>
    <s v="Voluntary"/>
    <s v="Hair language song. Account father send talk."/>
    <x v="0"/>
    <s v="Field Operations"/>
  </r>
  <r>
    <n v="3332"/>
    <s v="Will Mors"/>
    <d v="2022-10-29T00:00:00"/>
    <d v="2024-11-11T00:00:00"/>
    <s v="Production Technician I"/>
    <s v="Rebecca Moreno"/>
    <x v="7"/>
    <x v="0"/>
    <s v="Part-Time"/>
    <s v="Zone B"/>
    <s v="Temporary"/>
    <s v="Unknown"/>
    <m/>
    <x v="0"/>
    <s v="Wireline Construction"/>
  </r>
  <r>
    <n v="3333"/>
    <s v="Yael Sexton"/>
    <d v="2023-05-16T00:00:00"/>
    <d v="2024-11-11T00:00:00"/>
    <s v="Production Technician I"/>
    <s v="Jason Brady"/>
    <x v="1"/>
    <x v="0"/>
    <s v="Contract"/>
    <s v="Zone B"/>
    <s v="Temporary"/>
    <s v="Unknown"/>
    <m/>
    <x v="0"/>
    <s v="Field Operations"/>
  </r>
  <r>
    <n v="3334"/>
    <s v="Brendon Rya"/>
    <d v="2023-05-30T00:00:00"/>
    <d v="2024-11-11T00:00:00"/>
    <s v="Production Technician I"/>
    <s v="Jonathan Miller"/>
    <x v="8"/>
    <x v="0"/>
    <s v="Part-Time"/>
    <s v="Zone B"/>
    <s v="Part-Time"/>
    <s v="Unknown"/>
    <m/>
    <x v="0"/>
    <s v="Project Management - Con"/>
  </r>
  <r>
    <n v="3335"/>
    <s v="Abbigail Soli"/>
    <d v="2019-06-28T00:00:00"/>
    <d v="2021-12-16T00:00:00"/>
    <s v="Production Technician I"/>
    <s v="Mary Rivera"/>
    <x v="3"/>
    <x v="2"/>
    <s v="Part-Time"/>
    <s v="Zone B"/>
    <s v="Temporary"/>
    <s v="Resignation"/>
    <s v="Certainly those above eye ball."/>
    <x v="0"/>
    <s v="Field Operations"/>
  </r>
  <r>
    <n v="3336"/>
    <s v="Sincere Presto"/>
    <d v="2023-03-25T00:00:00"/>
    <d v="2023-05-17T00:00:00"/>
    <s v="Production Technician I"/>
    <s v="Eric Huber"/>
    <x v="9"/>
    <x v="2"/>
    <s v="Contract"/>
    <s v="Zone A"/>
    <s v="Part-Time"/>
    <s v="Retirement"/>
    <s v="Take most future."/>
    <x v="0"/>
    <s v="General - Con"/>
  </r>
  <r>
    <n v="3337"/>
    <s v="Jorge Pineda"/>
    <d v="2022-08-26T00:00:00"/>
    <d v="2024-11-11T00:00:00"/>
    <s v="Production Technician I"/>
    <s v="Michael Avery"/>
    <x v="5"/>
    <x v="0"/>
    <s v="Full-Time"/>
    <s v="Zone A"/>
    <s v="Part-Time"/>
    <s v="Unknown"/>
    <m/>
    <x v="0"/>
    <s v="Engineers"/>
  </r>
  <r>
    <n v="3338"/>
    <s v="Aspen Underw"/>
    <d v="2019-11-15T00:00:00"/>
    <d v="2024-11-11T00:00:00"/>
    <s v="Production Technician I"/>
    <s v="David Spears"/>
    <x v="6"/>
    <x v="0"/>
    <s v="Contract"/>
    <s v="Zone C"/>
    <s v="Temporary"/>
    <s v="Unknown"/>
    <m/>
    <x v="0"/>
    <s v="General - Con"/>
  </r>
  <r>
    <n v="3339"/>
    <s v="Alyson Hickma"/>
    <d v="2021-08-22T00:00:00"/>
    <d v="2024-11-11T00:00:00"/>
    <s v="Production Technician I"/>
    <s v="Matthew Lyons"/>
    <x v="2"/>
    <x v="0"/>
    <s v="Part-Time"/>
    <s v="Zone C"/>
    <s v="Part-Time"/>
    <s v="Unknown"/>
    <m/>
    <x v="0"/>
    <s v="Technology / It"/>
  </r>
  <r>
    <n v="3340"/>
    <s v="Mina Hancoc"/>
    <d v="2022-11-29T00:00:00"/>
    <d v="2024-11-11T00:00:00"/>
    <s v="Production Technician I"/>
    <s v="Jamie Murray"/>
    <x v="4"/>
    <x v="0"/>
    <s v="Part-Time"/>
    <s v="Zone A"/>
    <s v="Full-Time"/>
    <s v="Unknown"/>
    <m/>
    <x v="0"/>
    <s v="General - Con"/>
  </r>
  <r>
    <n v="3341"/>
    <s v="Konner Sheppa"/>
    <d v="2022-10-15T00:00:00"/>
    <d v="2023-01-25T00:00:00"/>
    <s v="Production Technician II"/>
    <s v="Paul Watson"/>
    <x v="5"/>
    <x v="0"/>
    <s v="Full-Time"/>
    <s v="Zone C"/>
    <s v="Temporary"/>
    <s v="Involuntary"/>
    <s v="A parent bit rich. Reflect north sometimes card."/>
    <x v="0"/>
    <s v="General - Con"/>
  </r>
  <r>
    <n v="3342"/>
    <s v="London Nune"/>
    <d v="2021-07-31T00:00:00"/>
    <d v="2024-11-11T00:00:00"/>
    <s v="Production Technician II"/>
    <s v="Mrs. Danielle Sanchez"/>
    <x v="6"/>
    <x v="0"/>
    <s v="Full-Time"/>
    <s v="Zone C"/>
    <s v="Part-Time"/>
    <s v="Unknown"/>
    <m/>
    <x v="0"/>
    <s v="Aerial"/>
  </r>
  <r>
    <n v="3343"/>
    <s v="Seth Huf"/>
    <d v="2022-02-21T00:00:00"/>
    <d v="2023-05-26T00:00:00"/>
    <s v="Production Technician II"/>
    <s v="Kari Walker"/>
    <x v="2"/>
    <x v="0"/>
    <s v="Part-Time"/>
    <s v="Zone A"/>
    <s v="Full-Time"/>
    <s v="Retirement"/>
    <s v="Do onto consumer sign. War instead effect role."/>
    <x v="0"/>
    <s v="Field Operations"/>
  </r>
  <r>
    <n v="3344"/>
    <s v="Justine Villan"/>
    <d v="2021-08-29T00:00:00"/>
    <d v="2024-11-11T00:00:00"/>
    <s v="Production Technician II"/>
    <s v="Samantha Green"/>
    <x v="4"/>
    <x v="0"/>
    <s v="Contract"/>
    <s v="Zone B"/>
    <s v="Temporary"/>
    <s v="Unknown"/>
    <m/>
    <x v="0"/>
    <s v="General - Con"/>
  </r>
  <r>
    <n v="3345"/>
    <s v="Moshe Anders"/>
    <d v="2021-12-13T00:00:00"/>
    <d v="2023-01-29T00:00:00"/>
    <s v="Production Technician II"/>
    <s v="Michael Spencer"/>
    <x v="0"/>
    <x v="2"/>
    <s v="Full-Time"/>
    <s v="Zone C"/>
    <s v="Part-Time"/>
    <s v="Retirement"/>
    <s v="We give end nation but. Other measure across."/>
    <x v="0"/>
    <s v="Project Management - Con"/>
  </r>
  <r>
    <n v="3346"/>
    <s v="Kadyn Bus"/>
    <d v="2021-03-30T00:00:00"/>
    <d v="2022-02-12T00:00:00"/>
    <s v="Production Technician II"/>
    <s v="Juan Cooper"/>
    <x v="7"/>
    <x v="3"/>
    <s v="Part-Time"/>
    <s v="Zone B"/>
    <s v="Temporary"/>
    <s v="Involuntary"/>
    <s v="Shoulder build catch commercial."/>
    <x v="0"/>
    <s v="Yard (Material Handling)"/>
  </r>
  <r>
    <n v="3347"/>
    <s v="Ahmed Lindse"/>
    <d v="2021-02-02T00:00:00"/>
    <d v="2022-05-13T00:00:00"/>
    <s v="Production Technician II"/>
    <s v="John Taylor"/>
    <x v="1"/>
    <x v="3"/>
    <s v="Contract"/>
    <s v="Zone C"/>
    <s v="Temporary"/>
    <s v="Resignation"/>
    <s v="Family defense six believe drug action although."/>
    <x v="0"/>
    <s v="Catv"/>
  </r>
  <r>
    <n v="3348"/>
    <s v="Ryder Bra"/>
    <d v="2019-10-31T00:00:00"/>
    <d v="2024-11-11T00:00:00"/>
    <s v="Production Technician II"/>
    <s v="Michael Austin"/>
    <x v="8"/>
    <x v="0"/>
    <s v="Part-Time"/>
    <s v="Zone A"/>
    <s v="Part-Time"/>
    <s v="Unknown"/>
    <m/>
    <x v="0"/>
    <s v="General - Con"/>
  </r>
  <r>
    <n v="3349"/>
    <s v="Taylor Bonill"/>
    <d v="2022-11-07T00:00:00"/>
    <d v="2024-11-11T00:00:00"/>
    <s v="Production Technician I"/>
    <s v="Sara Figueroa"/>
    <x v="5"/>
    <x v="0"/>
    <s v="Contract"/>
    <s v="Zone A"/>
    <s v="Full-Time"/>
    <s v="Unknown"/>
    <m/>
    <x v="0"/>
    <s v="General - Eng"/>
  </r>
  <r>
    <n v="3350"/>
    <s v="Jalen Richmo"/>
    <d v="2022-11-20T00:00:00"/>
    <d v="2024-11-11T00:00:00"/>
    <s v="Production Technician I"/>
    <s v="Samantha Butler"/>
    <x v="4"/>
    <x v="0"/>
    <s v="Full-Time"/>
    <s v="Zone B"/>
    <s v="Part-Time"/>
    <s v="Unknown"/>
    <m/>
    <x v="0"/>
    <s v="Project Management - Con"/>
  </r>
  <r>
    <n v="3351"/>
    <s v="Kayden Hil"/>
    <d v="2021-12-15T00:00:00"/>
    <d v="2022-04-06T00:00:00"/>
    <s v="Production Technician I"/>
    <s v="Amanda White"/>
    <x v="0"/>
    <x v="2"/>
    <s v="Contract"/>
    <s v="Zone C"/>
    <s v="Part-Time"/>
    <s v="Involuntary"/>
    <s v="Black truth campaign player child control firm."/>
    <x v="0"/>
    <s v="Shop (Fleet)"/>
  </r>
  <r>
    <n v="3352"/>
    <s v="Aubree Mooney"/>
    <d v="2023-02-22T00:00:00"/>
    <d v="2024-11-11T00:00:00"/>
    <s v="Production Technician I"/>
    <s v="Sarah Walker"/>
    <x v="1"/>
    <x v="0"/>
    <s v="Part-Time"/>
    <s v="Zone B"/>
    <s v="Full-Time"/>
    <s v="Unknown"/>
    <m/>
    <x v="0"/>
    <s v="Field Operations"/>
  </r>
  <r>
    <n v="3353"/>
    <s v="Haven Donald"/>
    <d v="2020-03-29T00:00:00"/>
    <d v="2024-11-11T00:00:00"/>
    <s v="Production Technician I"/>
    <s v="Brent Davis"/>
    <x v="8"/>
    <x v="0"/>
    <s v="Contract"/>
    <s v="Zone B"/>
    <s v="Part-Time"/>
    <s v="Unknown"/>
    <m/>
    <x v="0"/>
    <s v="General - Con"/>
  </r>
  <r>
    <n v="3354"/>
    <s v="Neil Dun"/>
    <d v="2021-08-09T00:00:00"/>
    <d v="2023-06-16T00:00:00"/>
    <s v="Production Technician I"/>
    <s v="Michael Brown"/>
    <x v="6"/>
    <x v="0"/>
    <s v="Part-Time"/>
    <s v="Zone A"/>
    <s v="Temporary"/>
    <s v="Retirement"/>
    <s v="Hundred still nearly stand risk treat."/>
    <x v="0"/>
    <s v="Field Operations"/>
  </r>
  <r>
    <n v="3355"/>
    <s v="Darryl Ponc"/>
    <d v="2023-01-02T00:00:00"/>
    <d v="2023-06-18T00:00:00"/>
    <s v="Production Technician I"/>
    <s v="Elizabeth Scott"/>
    <x v="2"/>
    <x v="0"/>
    <s v="Contract"/>
    <s v="Zone B"/>
    <s v="Part-Time"/>
    <s v="Resignation"/>
    <s v="Near fine four help likely. Because wrong nor."/>
    <x v="0"/>
    <s v="Aerial"/>
  </r>
  <r>
    <n v="3356"/>
    <s v="Cade Heat"/>
    <d v="2018-11-10T00:00:00"/>
    <d v="2024-11-11T00:00:00"/>
    <s v="Production Technician I"/>
    <s v="Marco Stephenson"/>
    <x v="9"/>
    <x v="0"/>
    <s v="Full-Time"/>
    <s v="Zone C"/>
    <s v="Part-Time"/>
    <s v="Unknown"/>
    <m/>
    <x v="0"/>
    <s v="General - Eng"/>
  </r>
  <r>
    <n v="3357"/>
    <s v="Sidney Hooper"/>
    <d v="2022-08-30T00:00:00"/>
    <d v="2024-11-11T00:00:00"/>
    <s v="Production Technician I"/>
    <s v="Kevin Fitzgerald"/>
    <x v="7"/>
    <x v="0"/>
    <s v="Full-Time"/>
    <s v="Zone B"/>
    <s v="Temporary"/>
    <s v="Unknown"/>
    <m/>
    <x v="0"/>
    <s v="Engineers"/>
  </r>
  <r>
    <n v="3358"/>
    <s v="Johnathan May"/>
    <d v="2021-07-30T00:00:00"/>
    <d v="2022-12-03T00:00:00"/>
    <s v="Production Technician I"/>
    <s v="Jerry Williams"/>
    <x v="3"/>
    <x v="3"/>
    <s v="Full-Time"/>
    <s v="Zone A"/>
    <s v="Part-Time"/>
    <s v="Voluntary"/>
    <s v="Style up reality per."/>
    <x v="0"/>
    <s v="Field Operations"/>
  </r>
  <r>
    <n v="3359"/>
    <s v="Anika Arroyo"/>
    <d v="2020-11-29T00:00:00"/>
    <d v="2024-11-11T00:00:00"/>
    <s v="Production Technician I"/>
    <s v="James Ward"/>
    <x v="5"/>
    <x v="0"/>
    <s v="Full-Time"/>
    <s v="Zone C"/>
    <s v="Temporary"/>
    <s v="Unknown"/>
    <m/>
    <x v="0"/>
    <s v="Field Operations"/>
  </r>
  <r>
    <n v="3360"/>
    <s v="Fatima Kem"/>
    <d v="2021-03-24T00:00:00"/>
    <d v="2024-11-11T00:00:00"/>
    <s v="Production Technician I"/>
    <s v="Patrick Wood"/>
    <x v="4"/>
    <x v="0"/>
    <s v="Part-Time"/>
    <s v="Zone A"/>
    <s v="Part-Time"/>
    <s v="Unknown"/>
    <m/>
    <x v="0"/>
    <s v="General - Con"/>
  </r>
  <r>
    <n v="3361"/>
    <s v="Lilianna Conway"/>
    <d v="2020-12-29T00:00:00"/>
    <d v="2022-02-23T00:00:00"/>
    <s v="Production Technician I"/>
    <s v="Patrick Hart"/>
    <x v="0"/>
    <x v="2"/>
    <s v="Part-Time"/>
    <s v="Zone B"/>
    <s v="Temporary"/>
    <s v="Voluntary"/>
    <s v="Situation election visit author five."/>
    <x v="0"/>
    <s v="General - Con"/>
  </r>
  <r>
    <n v="3362"/>
    <s v="Tony Cook"/>
    <d v="2021-08-02T00:00:00"/>
    <d v="2024-11-11T00:00:00"/>
    <s v="Production Technician I"/>
    <s v="Linda Gonzales"/>
    <x v="1"/>
    <x v="0"/>
    <s v="Full-Time"/>
    <s v="Zone C"/>
    <s v="Temporary"/>
    <s v="Unknown"/>
    <m/>
    <x v="0"/>
    <s v="Field Operations"/>
  </r>
  <r>
    <n v="3363"/>
    <s v="Trevor Barr"/>
    <d v="2022-03-30T00:00:00"/>
    <d v="2024-11-11T00:00:00"/>
    <s v="Production Technician I"/>
    <s v="Jack Branch"/>
    <x v="8"/>
    <x v="0"/>
    <s v="Part-Time"/>
    <s v="Zone A"/>
    <s v="Temporary"/>
    <s v="Unknown"/>
    <m/>
    <x v="0"/>
    <s v="Field Operations"/>
  </r>
  <r>
    <n v="3364"/>
    <s v="Marisa Fran"/>
    <d v="2021-03-05T00:00:00"/>
    <d v="2021-09-07T00:00:00"/>
    <s v="Production Technician II"/>
    <s v="Courtney Chambers"/>
    <x v="5"/>
    <x v="0"/>
    <s v="Part-Time"/>
    <s v="Zone A"/>
    <s v="Temporary"/>
    <s v="Retirement"/>
    <s v="Court catch management cold total among."/>
    <x v="0"/>
    <s v="Engineers"/>
  </r>
  <r>
    <n v="3365"/>
    <s v="Shania Flores"/>
    <d v="2020-12-02T00:00:00"/>
    <d v="2024-11-11T00:00:00"/>
    <s v="Production Technician II"/>
    <s v="Andre Pacheco"/>
    <x v="6"/>
    <x v="0"/>
    <s v="Contract"/>
    <s v="Zone B"/>
    <s v="Temporary"/>
    <s v="Unknown"/>
    <m/>
    <x v="0"/>
    <s v="Project Management - Con"/>
  </r>
  <r>
    <n v="3366"/>
    <s v="Andre Alliso"/>
    <d v="2019-01-20T00:00:00"/>
    <d v="2020-01-18T00:00:00"/>
    <s v="Production Technician II"/>
    <s v="Angela Fowler"/>
    <x v="2"/>
    <x v="2"/>
    <s v="Contract"/>
    <s v="Zone C"/>
    <s v="Full-Time"/>
    <s v="Voluntary"/>
    <s v="Modern a study speak. Front choose central which."/>
    <x v="0"/>
    <s v="General - Con"/>
  </r>
  <r>
    <n v="3367"/>
    <s v="Destiny Bright"/>
    <d v="2020-05-30T00:00:00"/>
    <d v="2022-02-01T00:00:00"/>
    <s v="Production Technician II"/>
    <s v="Patricia Doyle"/>
    <x v="4"/>
    <x v="2"/>
    <s v="Full-Time"/>
    <s v="Zone B"/>
    <s v="Full-Time"/>
    <s v="Retirement"/>
    <s v="Tell heavy degree no early."/>
    <x v="0"/>
    <s v="Field Operations"/>
  </r>
  <r>
    <n v="3368"/>
    <s v="Karli Park"/>
    <d v="2019-11-14T00:00:00"/>
    <d v="2023-05-14T00:00:00"/>
    <s v="Production Technician II"/>
    <s v="Benjamin Cook"/>
    <x v="0"/>
    <x v="3"/>
    <s v="Part-Time"/>
    <s v="Zone B"/>
    <s v="Part-Time"/>
    <s v="Retirement"/>
    <s v="These these by when here attorney special."/>
    <x v="0"/>
    <s v="Field Operations"/>
  </r>
  <r>
    <n v="3369"/>
    <s v="Mylie Callah"/>
    <d v="2022-07-27T00:00:00"/>
    <d v="2023-03-24T00:00:00"/>
    <s v="Production Technician II"/>
    <s v="Jeff Cabrera"/>
    <x v="7"/>
    <x v="3"/>
    <s v="Part-Time"/>
    <s v="Zone A"/>
    <s v="Temporary"/>
    <s v="Resignation"/>
    <s v="Teacher contain heart continue pay form short."/>
    <x v="0"/>
    <s v="General - Con"/>
  </r>
  <r>
    <n v="3370"/>
    <s v="Jadiel Dickso"/>
    <d v="2022-06-20T00:00:00"/>
    <d v="2024-11-11T00:00:00"/>
    <s v="Production Technician II"/>
    <s v="Chris Burke"/>
    <x v="1"/>
    <x v="0"/>
    <s v="Contract"/>
    <s v="Zone C"/>
    <s v="Temporary"/>
    <s v="Unknown"/>
    <m/>
    <x v="0"/>
    <s v="General - Con"/>
  </r>
  <r>
    <n v="3371"/>
    <s v="Aliya Mos"/>
    <d v="2022-12-20T00:00:00"/>
    <d v="2023-03-22T00:00:00"/>
    <s v="Production Technician II"/>
    <s v="Keith Rasmussen"/>
    <x v="8"/>
    <x v="2"/>
    <s v="Full-Time"/>
    <s v="Zone A"/>
    <s v="Full-Time"/>
    <s v="Resignation"/>
    <s v="Feel pattern require stand."/>
    <x v="0"/>
    <s v="Wireless"/>
  </r>
  <r>
    <n v="3372"/>
    <s v="Kylie Roma"/>
    <d v="2023-01-14T00:00:00"/>
    <d v="2023-03-14T00:00:00"/>
    <s v="Production Technician I"/>
    <s v="Tammy Small"/>
    <x v="3"/>
    <x v="2"/>
    <s v="Contract"/>
    <s v="Zone C"/>
    <s v="Part-Time"/>
    <s v="Involuntary"/>
    <s v="Try statement audience too material film."/>
    <x v="0"/>
    <s v="Project Management - Con"/>
  </r>
  <r>
    <n v="3373"/>
    <s v="Karter Thornt"/>
    <d v="2018-09-22T00:00:00"/>
    <d v="2024-11-11T00:00:00"/>
    <s v="Production Technician I"/>
    <s v="Phillip Little"/>
    <x v="9"/>
    <x v="0"/>
    <s v="Contract"/>
    <s v="Zone A"/>
    <s v="Temporary"/>
    <s v="Unknown"/>
    <m/>
    <x v="0"/>
    <s v="Aerial"/>
  </r>
  <r>
    <n v="3374"/>
    <s v="Ronald Bulloc"/>
    <d v="2022-09-24T00:00:00"/>
    <d v="2023-03-10T00:00:00"/>
    <s v="Production Technician I"/>
    <s v="Thomas Rios"/>
    <x v="5"/>
    <x v="2"/>
    <s v="Part-Time"/>
    <s v="Zone A"/>
    <s v="Temporary"/>
    <s v="Involuntary"/>
    <s v="Data imagine bill possible want."/>
    <x v="0"/>
    <s v="Field Operations"/>
  </r>
  <r>
    <n v="3375"/>
    <s v="Sharon Beltra"/>
    <d v="2020-06-08T00:00:00"/>
    <d v="2021-07-13T00:00:00"/>
    <s v="Production Technician I"/>
    <s v="Kathy Kelley"/>
    <x v="6"/>
    <x v="2"/>
    <s v="Full-Time"/>
    <s v="Zone B"/>
    <s v="Full-Time"/>
    <s v="Voluntary"/>
    <s v="Theory majority born with."/>
    <x v="0"/>
    <s v="Engineers"/>
  </r>
  <r>
    <n v="3376"/>
    <s v="Maren Anders"/>
    <d v="2023-07-06T00:00:00"/>
    <d v="2024-11-11T00:00:00"/>
    <s v="Production Technician I"/>
    <s v="Christopher Sexton"/>
    <x v="2"/>
    <x v="0"/>
    <s v="Part-Time"/>
    <s v="Zone B"/>
    <s v="Temporary"/>
    <s v="Unknown"/>
    <m/>
    <x v="0"/>
    <s v="Field Operations"/>
  </r>
  <r>
    <n v="3377"/>
    <s v="Cruz Ashley"/>
    <d v="2020-02-24T00:00:00"/>
    <d v="2023-05-13T00:00:00"/>
    <s v="Production Technician I"/>
    <s v="Evan Schultz"/>
    <x v="4"/>
    <x v="0"/>
    <s v="Part-Time"/>
    <s v="Zone A"/>
    <s v="Temporary"/>
    <s v="Resignation"/>
    <s v="Tough very bad spend feeling college require."/>
    <x v="0"/>
    <s v="Splicing"/>
  </r>
  <r>
    <n v="3378"/>
    <s v="Enzo Carney"/>
    <d v="2021-05-26T00:00:00"/>
    <d v="2024-11-11T00:00:00"/>
    <s v="Production Technician I"/>
    <s v="Joshua Burton"/>
    <x v="0"/>
    <x v="0"/>
    <s v="Contract"/>
    <s v="Zone B"/>
    <s v="Temporary"/>
    <s v="Unknown"/>
    <m/>
    <x v="0"/>
    <s v="General - Con"/>
  </r>
  <r>
    <n v="3379"/>
    <s v="Marquis Joseph"/>
    <d v="2023-04-09T00:00:00"/>
    <d v="2023-06-14T00:00:00"/>
    <s v="Production Technician I"/>
    <s v="Walter Henry"/>
    <x v="7"/>
    <x v="3"/>
    <s v="Contract"/>
    <s v="Zone C"/>
    <s v="Part-Time"/>
    <s v="Voluntary"/>
    <s v="American community truth."/>
    <x v="0"/>
    <s v="Technology / It"/>
  </r>
  <r>
    <n v="3380"/>
    <s v="Victor Ibarra"/>
    <d v="2023-06-27T00:00:00"/>
    <d v="2024-11-11T00:00:00"/>
    <s v="Production Technician I"/>
    <s v="Jonathan Richards"/>
    <x v="1"/>
    <x v="0"/>
    <s v="Full-Time"/>
    <s v="Zone C"/>
    <s v="Temporary"/>
    <s v="Unknown"/>
    <m/>
    <x v="0"/>
    <s v="Field Operations"/>
  </r>
  <r>
    <n v="3381"/>
    <s v="Annabelle Marque"/>
    <d v="2022-12-20T00:00:00"/>
    <d v="2024-11-11T00:00:00"/>
    <s v="Production Technician I"/>
    <s v="Kevin Escobar"/>
    <x v="8"/>
    <x v="0"/>
    <s v="Contract"/>
    <s v="Zone C"/>
    <s v="Part-Time"/>
    <s v="Unknown"/>
    <m/>
    <x v="0"/>
    <s v="Field Operations"/>
  </r>
  <r>
    <n v="3382"/>
    <s v="Romeo Gordon"/>
    <d v="2018-11-10T00:00:00"/>
    <d v="2024-11-11T00:00:00"/>
    <s v="Production Technician I"/>
    <s v="Thomas Elliott"/>
    <x v="3"/>
    <x v="0"/>
    <s v="Part-Time"/>
    <s v="Zone C"/>
    <s v="Temporary"/>
    <s v="Unknown"/>
    <m/>
    <x v="0"/>
    <s v="Field Operations"/>
  </r>
  <r>
    <n v="3383"/>
    <s v="Aimee Hughes"/>
    <d v="2020-08-13T00:00:00"/>
    <d v="2020-10-02T00:00:00"/>
    <s v="Production Technician I"/>
    <s v="Jose Brown"/>
    <x v="9"/>
    <x v="2"/>
    <s v="Part-Time"/>
    <s v="Zone C"/>
    <s v="Part-Time"/>
    <s v="Resignation"/>
    <s v="Foot apply stay treatment local good issue."/>
    <x v="0"/>
    <s v="General - Con"/>
  </r>
  <r>
    <n v="3384"/>
    <s v="Dennis Hay"/>
    <d v="2019-03-07T00:00:00"/>
    <d v="2024-11-11T00:00:00"/>
    <s v="Production Technician I"/>
    <s v="Rachel Rice"/>
    <x v="5"/>
    <x v="0"/>
    <s v="Full-Time"/>
    <s v="Zone C"/>
    <s v="Full-Time"/>
    <s v="Unknown"/>
    <m/>
    <x v="0"/>
    <s v="Field Operations"/>
  </r>
  <r>
    <n v="3385"/>
    <s v="Kelly Frit"/>
    <d v="2022-03-13T00:00:00"/>
    <d v="2024-11-11T00:00:00"/>
    <s v="Production Technician I"/>
    <s v="Cory Lopez"/>
    <x v="6"/>
    <x v="0"/>
    <s v="Part-Time"/>
    <s v="Zone A"/>
    <s v="Full-Time"/>
    <s v="Unknown"/>
    <m/>
    <x v="0"/>
    <s v="General - Con"/>
  </r>
  <r>
    <n v="3386"/>
    <s v="Darnell Shelto"/>
    <d v="2019-11-25T00:00:00"/>
    <d v="2021-01-28T00:00:00"/>
    <s v="Production Technician II"/>
    <s v="Alec Phillips"/>
    <x v="5"/>
    <x v="0"/>
    <s v="Contract"/>
    <s v="Zone C"/>
    <s v="Temporary"/>
    <s v="Voluntary"/>
    <s v="He four soldier employee central term."/>
    <x v="0"/>
    <s v="General - Con"/>
  </r>
  <r>
    <n v="3387"/>
    <s v="Sabrina Hol"/>
    <d v="2019-03-06T00:00:00"/>
    <d v="2024-11-11T00:00:00"/>
    <s v="Production Technician II"/>
    <s v="David Hernandez"/>
    <x v="6"/>
    <x v="0"/>
    <s v="Full-Time"/>
    <s v="Zone C"/>
    <s v="Full-Time"/>
    <s v="Unknown"/>
    <m/>
    <x v="0"/>
    <s v="General - Sga"/>
  </r>
  <r>
    <n v="3388"/>
    <s v="Zoie Loga"/>
    <d v="2019-04-19T00:00:00"/>
    <d v="2024-11-11T00:00:00"/>
    <s v="Production Technician II"/>
    <s v="Heidi Terry"/>
    <x v="2"/>
    <x v="0"/>
    <s v="Part-Time"/>
    <s v="Zone A"/>
    <s v="Temporary"/>
    <s v="Unknown"/>
    <m/>
    <x v="0"/>
    <s v="Fielders"/>
  </r>
  <r>
    <n v="3389"/>
    <s v="Finley Medina"/>
    <d v="2020-08-12T00:00:00"/>
    <d v="2024-11-11T00:00:00"/>
    <s v="Production Technician II"/>
    <s v="Travis Griffith"/>
    <x v="4"/>
    <x v="0"/>
    <s v="Full-Time"/>
    <s v="Zone C"/>
    <s v="Temporary"/>
    <s v="Unknown"/>
    <m/>
    <x v="0"/>
    <s v="Field Operations"/>
  </r>
  <r>
    <n v="3390"/>
    <s v="Lizeth Middle"/>
    <d v="2022-10-21T00:00:00"/>
    <d v="2023-01-05T00:00:00"/>
    <s v="Production Technician II"/>
    <s v="Joanna Nguyen"/>
    <x v="0"/>
    <x v="3"/>
    <s v="Part-Time"/>
    <s v="Zone B"/>
    <s v="Temporary"/>
    <s v="Voluntary"/>
    <s v="North next animal laugh threat no."/>
    <x v="0"/>
    <s v="Billable Consultants"/>
  </r>
  <r>
    <n v="3391"/>
    <s v="Odin Camach"/>
    <d v="2020-01-13T00:00:00"/>
    <d v="2024-11-11T00:00:00"/>
    <s v="Production Technician II"/>
    <s v="Amanda Young"/>
    <x v="7"/>
    <x v="0"/>
    <s v="Part-Time"/>
    <s v="Zone C"/>
    <s v="Full-Time"/>
    <s v="Unknown"/>
    <m/>
    <x v="0"/>
    <s v="General - Sga"/>
  </r>
  <r>
    <n v="3392"/>
    <s v="Dakota Lowery"/>
    <d v="2019-11-18T00:00:00"/>
    <d v="2021-09-22T00:00:00"/>
    <s v="Production Technician II"/>
    <s v="Sean Walsh"/>
    <x v="1"/>
    <x v="2"/>
    <s v="Full-Time"/>
    <s v="Zone B"/>
    <s v="Full-Time"/>
    <s v="Voluntary"/>
    <s v="Keep particular pass understand set."/>
    <x v="0"/>
    <s v="General - Con"/>
  </r>
  <r>
    <n v="3393"/>
    <s v="Skyla Santia"/>
    <d v="2018-08-25T00:00:00"/>
    <d v="2024-11-11T00:00:00"/>
    <s v="Production Technician I"/>
    <s v="Jerry Gilbert"/>
    <x v="4"/>
    <x v="0"/>
    <s v="Contract"/>
    <s v="Zone B"/>
    <s v="Full-Time"/>
    <s v="Unknown"/>
    <m/>
    <x v="0"/>
    <s v="General - Con"/>
  </r>
  <r>
    <n v="3394"/>
    <s v="Harley Bear"/>
    <d v="2021-05-24T00:00:00"/>
    <d v="2024-11-11T00:00:00"/>
    <s v="Production Technician I"/>
    <s v="Meghan Green"/>
    <x v="5"/>
    <x v="0"/>
    <s v="Contract"/>
    <s v="Zone B"/>
    <s v="Temporary"/>
    <s v="Unknown"/>
    <m/>
    <x v="0"/>
    <s v="Field Operations"/>
  </r>
  <r>
    <n v="3395"/>
    <s v="Summer Barber"/>
    <d v="2021-06-09T00:00:00"/>
    <d v="2022-01-13T00:00:00"/>
    <s v="Production Technician I"/>
    <s v="Penny Campbell DDS"/>
    <x v="3"/>
    <x v="2"/>
    <s v="Part-Time"/>
    <s v="Zone A"/>
    <s v="Part-Time"/>
    <s v="Resignation"/>
    <s v="Without production religious."/>
    <x v="0"/>
    <s v="Field Operations"/>
  </r>
  <r>
    <n v="3396"/>
    <s v="Stephen Mcmill"/>
    <d v="2021-04-05T00:00:00"/>
    <d v="2021-11-29T00:00:00"/>
    <s v="Production Technician I"/>
    <s v="Stephanie Petty"/>
    <x v="7"/>
    <x v="2"/>
    <s v="Part-Time"/>
    <s v="Zone B"/>
    <s v="Full-Time"/>
    <s v="Voluntary"/>
    <s v="That truth loss energy respond whole case stop."/>
    <x v="0"/>
    <s v="General - Con"/>
  </r>
  <r>
    <n v="3397"/>
    <s v="Rylan Garris"/>
    <d v="2022-11-05T00:00:00"/>
    <d v="2024-11-11T00:00:00"/>
    <s v="Production Technician I"/>
    <s v="Alyssa Moore"/>
    <x v="9"/>
    <x v="0"/>
    <s v="Part-Time"/>
    <s v="Zone A"/>
    <s v="Part-Time"/>
    <s v="Unknown"/>
    <m/>
    <x v="0"/>
    <s v="Field Operations"/>
  </r>
  <r>
    <n v="3398"/>
    <s v="Kyler Cherry"/>
    <d v="2019-11-09T00:00:00"/>
    <d v="2022-09-03T00:00:00"/>
    <s v="Production Technician I"/>
    <s v="Danielle Hanson"/>
    <x v="2"/>
    <x v="0"/>
    <s v="Part-Time"/>
    <s v="Zone A"/>
    <s v="Full-Time"/>
    <s v="Retirement"/>
    <s v="Foot station left people foot."/>
    <x v="0"/>
    <s v="General - Con"/>
  </r>
  <r>
    <n v="3399"/>
    <s v="Corinne Reeves"/>
    <d v="2022-06-05T00:00:00"/>
    <d v="2023-06-01T00:00:00"/>
    <s v="Production Technician I"/>
    <s v="Paige Savage"/>
    <x v="6"/>
    <x v="0"/>
    <s v="Full-Time"/>
    <s v="Zone B"/>
    <s v="Full-Time"/>
    <s v="Involuntary"/>
    <s v="Central weight analysis great."/>
    <x v="0"/>
    <s v="Aerial"/>
  </r>
  <r>
    <n v="3400"/>
    <s v="Lorenzo Shor"/>
    <d v="2021-09-21T00:00:00"/>
    <d v="2024-11-11T00:00:00"/>
    <s v="Production Technician I"/>
    <s v="Samantha Thomas"/>
    <x v="8"/>
    <x v="0"/>
    <s v="Full-Time"/>
    <s v="Zone C"/>
    <s v="Temporary"/>
    <s v="Unknown"/>
    <m/>
    <x v="0"/>
    <s v="Shop (Fleet)"/>
  </r>
  <r>
    <n v="3401"/>
    <s v="Taniya Kan"/>
    <d v="2021-11-10T00:00:00"/>
    <d v="2023-06-04T00:00:00"/>
    <s v="Production Technician I"/>
    <s v="Scott Powell"/>
    <x v="1"/>
    <x v="3"/>
    <s v="Contract"/>
    <s v="Zone A"/>
    <s v="Full-Time"/>
    <s v="Involuntary"/>
    <s v="Think large why many."/>
    <x v="0"/>
    <s v="Field Operations"/>
  </r>
  <r>
    <n v="3402"/>
    <s v="Nevaeh Mcmill"/>
    <d v="2021-03-03T00:00:00"/>
    <d v="2022-04-12T00:00:00"/>
    <s v="Production Technician I"/>
    <s v="Laura Wong"/>
    <x v="0"/>
    <x v="2"/>
    <s v="Part-Time"/>
    <s v="Zone C"/>
    <s v="Full-Time"/>
    <s v="Voluntary"/>
    <s v="Impact voice participant school baby."/>
    <x v="0"/>
    <s v="Field Operations"/>
  </r>
  <r>
    <n v="3403"/>
    <s v="Dillon Larson"/>
    <d v="2021-02-19T00:00:00"/>
    <d v="2022-11-15T00:00:00"/>
    <s v="Production Technician I"/>
    <s v="Erin Allen"/>
    <x v="4"/>
    <x v="2"/>
    <s v="Contract"/>
    <s v="Zone A"/>
    <s v="Full-Time"/>
    <s v="Retirement"/>
    <s v="According crime none method effort."/>
    <x v="0"/>
    <s v="Field Operations"/>
  </r>
  <r>
    <n v="3404"/>
    <s v="Willie How"/>
    <d v="2019-04-25T00:00:00"/>
    <d v="2022-11-11T00:00:00"/>
    <s v="Production Technician I"/>
    <s v="Ivan Bryant"/>
    <x v="9"/>
    <x v="3"/>
    <s v="Part-Time"/>
    <s v="Zone C"/>
    <s v="Full-Time"/>
    <s v="Involuntary"/>
    <s v="Few success street."/>
    <x v="0"/>
    <s v="Field Operations"/>
  </r>
  <r>
    <n v="3405"/>
    <s v="Selina Jeffer"/>
    <d v="2020-01-13T00:00:00"/>
    <d v="2022-10-21T00:00:00"/>
    <s v="Production Technician I"/>
    <s v="Karen Lin"/>
    <x v="5"/>
    <x v="3"/>
    <s v="Contract"/>
    <s v="Zone B"/>
    <s v="Full-Time"/>
    <s v="Voluntary"/>
    <s v="Often about size today."/>
    <x v="0"/>
    <s v="Field Operations"/>
  </r>
  <r>
    <n v="3406"/>
    <s v="Serenity Montgo"/>
    <d v="2020-03-25T00:00:00"/>
    <d v="2023-04-26T00:00:00"/>
    <s v="Production Technician I"/>
    <s v="Tina Munoz"/>
    <x v="6"/>
    <x v="2"/>
    <s v="Contract"/>
    <s v="Zone C"/>
    <s v="Temporary"/>
    <s v="Involuntary"/>
    <s v="Politics in foreign up start."/>
    <x v="0"/>
    <s v="Finance &amp; Accounting"/>
  </r>
  <r>
    <n v="3407"/>
    <s v="Kamila Sander"/>
    <d v="2021-04-15T00:00:00"/>
    <d v="2023-05-11T00:00:00"/>
    <s v="Production Technician II"/>
    <s v="Aaron Stewart"/>
    <x v="5"/>
    <x v="0"/>
    <s v="Part-Time"/>
    <s v="Zone C"/>
    <s v="Temporary"/>
    <s v="Voluntary"/>
    <s v="Maintain behavior project parent particular game."/>
    <x v="0"/>
    <s v="Field Operations"/>
  </r>
  <r>
    <n v="3408"/>
    <s v="Rose Mcguir"/>
    <d v="2022-12-15T00:00:00"/>
    <d v="2023-04-25T00:00:00"/>
    <s v="Production Technician II"/>
    <s v="Nicole Holland"/>
    <x v="6"/>
    <x v="2"/>
    <s v="Contract"/>
    <s v="Zone B"/>
    <s v="Full-Time"/>
    <s v="Resignation"/>
    <s v="Ball while speak. Issue free represent city."/>
    <x v="0"/>
    <s v="Field Operations"/>
  </r>
  <r>
    <n v="3409"/>
    <s v="Brenton Zavala"/>
    <d v="2022-10-08T00:00:00"/>
    <d v="2023-02-04T00:00:00"/>
    <s v="Production Technician II"/>
    <s v="Jonathan Brown"/>
    <x v="2"/>
    <x v="0"/>
    <s v="Contract"/>
    <s v="Zone B"/>
    <s v="Full-Time"/>
    <s v="Resignation"/>
    <s v="Century risk machine pay car region."/>
    <x v="0"/>
    <s v="Yard (Material Handling)"/>
  </r>
  <r>
    <n v="3410"/>
    <s v="Laci Klei"/>
    <d v="2018-12-18T00:00:00"/>
    <d v="2024-11-11T00:00:00"/>
    <s v="Production Technician II"/>
    <s v="Kyle Hicks"/>
    <x v="4"/>
    <x v="0"/>
    <s v="Contract"/>
    <s v="Zone C"/>
    <s v="Temporary"/>
    <s v="Unknown"/>
    <m/>
    <x v="0"/>
    <s v="People Services"/>
  </r>
  <r>
    <n v="3411"/>
    <s v="Brenda Boon"/>
    <d v="2022-10-06T00:00:00"/>
    <d v="2024-11-11T00:00:00"/>
    <s v="Production Technician II"/>
    <s v="Howard Ryan"/>
    <x v="0"/>
    <x v="0"/>
    <s v="Full-Time"/>
    <s v="Zone B"/>
    <s v="Part-Time"/>
    <s v="Unknown"/>
    <m/>
    <x v="0"/>
    <s v="General - Eng"/>
  </r>
  <r>
    <n v="3412"/>
    <s v="Andrea Walter"/>
    <d v="2019-12-28T00:00:00"/>
    <d v="2024-11-11T00:00:00"/>
    <s v="Production Technician II"/>
    <s v="David Abbott"/>
    <x v="7"/>
    <x v="0"/>
    <s v="Part-Time"/>
    <s v="Zone A"/>
    <s v="Full-Time"/>
    <s v="Unknown"/>
    <m/>
    <x v="0"/>
    <s v="Shop (Fleet)"/>
  </r>
  <r>
    <n v="3413"/>
    <s v="Jovanny Matthe"/>
    <d v="2019-11-25T00:00:00"/>
    <d v="2024-11-11T00:00:00"/>
    <s v="Production Technician II"/>
    <s v="Jackson Ward"/>
    <x v="1"/>
    <x v="0"/>
    <s v="Contract"/>
    <s v="Zone B"/>
    <s v="Temporary"/>
    <s v="Unknown"/>
    <m/>
    <x v="0"/>
    <s v="Field Operations"/>
  </r>
  <r>
    <n v="3414"/>
    <s v="Hunter Silv"/>
    <d v="2022-06-03T00:00:00"/>
    <d v="2024-11-11T00:00:00"/>
    <s v="Production Technician I"/>
    <s v="Brandi Clark"/>
    <x v="8"/>
    <x v="0"/>
    <s v="Contract"/>
    <s v="Zone C"/>
    <s v="Temporary"/>
    <s v="Unknown"/>
    <m/>
    <x v="0"/>
    <s v="General - Con"/>
  </r>
  <r>
    <n v="3415"/>
    <s v="Julien Cisner"/>
    <d v="2022-09-09T00:00:00"/>
    <d v="2023-03-16T00:00:00"/>
    <s v="Production Technician I"/>
    <s v="Jerry Johnson"/>
    <x v="3"/>
    <x v="2"/>
    <s v="Full-Time"/>
    <s v="Zone A"/>
    <s v="Part-Time"/>
    <s v="Retirement"/>
    <s v="Lay focus soldier federal short."/>
    <x v="0"/>
    <s v="Splicing"/>
  </r>
  <r>
    <n v="3416"/>
    <s v="Aron Waters"/>
    <d v="2020-10-02T00:00:00"/>
    <d v="2024-11-11T00:00:00"/>
    <s v="Production Technician I"/>
    <s v="Amanda Fisher"/>
    <x v="4"/>
    <x v="0"/>
    <s v="Full-Time"/>
    <s v="Zone B"/>
    <s v="Part-Time"/>
    <s v="Unknown"/>
    <m/>
    <x v="0"/>
    <s v="Finance &amp; Accounting"/>
  </r>
  <r>
    <n v="3417"/>
    <s v="Brayden Sing"/>
    <d v="2022-02-07T00:00:00"/>
    <d v="2024-11-11T00:00:00"/>
    <s v="Production Technician I"/>
    <s v="Clayton Davis"/>
    <x v="0"/>
    <x v="0"/>
    <s v="Part-Time"/>
    <s v="Zone A"/>
    <s v="Part-Time"/>
    <s v="Unknown"/>
    <m/>
    <x v="0"/>
    <s v="Splicing"/>
  </r>
  <r>
    <n v="3418"/>
    <s v="Karma Palmer"/>
    <d v="2022-10-14T00:00:00"/>
    <d v="2024-11-11T00:00:00"/>
    <s v="Production Technician I"/>
    <s v="Nicholas Price"/>
    <x v="1"/>
    <x v="0"/>
    <s v="Part-Time"/>
    <s v="Zone B"/>
    <s v="Temporary"/>
    <s v="Unknown"/>
    <m/>
    <x v="0"/>
    <s v="General - Con"/>
  </r>
  <r>
    <n v="3419"/>
    <s v="Stanley Reye"/>
    <d v="2019-10-14T00:00:00"/>
    <d v="2024-11-11T00:00:00"/>
    <s v="Production Technician I"/>
    <s v="Miss Sandra Mckinney"/>
    <x v="8"/>
    <x v="0"/>
    <s v="Contract"/>
    <s v="Zone C"/>
    <s v="Temporary"/>
    <s v="Unknown"/>
    <m/>
    <x v="0"/>
    <s v="General - Con"/>
  </r>
  <r>
    <n v="3420"/>
    <s v="Levi Hayden"/>
    <d v="2020-10-10T00:00:00"/>
    <d v="2022-08-05T00:00:00"/>
    <s v="Production Technician I"/>
    <s v="Lynn Smith"/>
    <x v="6"/>
    <x v="0"/>
    <s v="Contract"/>
    <s v="Zone A"/>
    <s v="Full-Time"/>
    <s v="Voluntary"/>
    <s v="Reason stock professional clear allow two town."/>
    <x v="0"/>
    <s v="Field Operations"/>
  </r>
  <r>
    <n v="3421"/>
    <s v="Brenden Leac"/>
    <d v="2022-05-09T00:00:00"/>
    <d v="2022-09-08T00:00:00"/>
    <s v="Production Technician I"/>
    <s v="Donna Lawson"/>
    <x v="2"/>
    <x v="0"/>
    <s v="Part-Time"/>
    <s v="Zone A"/>
    <s v="Part-Time"/>
    <s v="Retirement"/>
    <s v="Man the newspaper performance."/>
    <x v="0"/>
    <s v="Wireless"/>
  </r>
  <r>
    <n v="3422"/>
    <s v="Jakobe Ericks"/>
    <d v="2022-06-22T00:00:00"/>
    <d v="2022-08-07T00:00:00"/>
    <s v="Production Technician I"/>
    <s v="Bethany Carter"/>
    <x v="9"/>
    <x v="3"/>
    <s v="Part-Time"/>
    <s v="Zone C"/>
    <s v="Part-Time"/>
    <s v="Retirement"/>
    <s v="In forget fast."/>
    <x v="0"/>
    <s v="Engineers"/>
  </r>
  <r>
    <n v="3423"/>
    <s v="Adyson Strick"/>
    <d v="2020-12-28T00:00:00"/>
    <d v="2024-11-11T00:00:00"/>
    <s v="Production Technician I"/>
    <s v="Caroline Harris"/>
    <x v="7"/>
    <x v="0"/>
    <s v="Part-Time"/>
    <s v="Zone A"/>
    <s v="Full-Time"/>
    <s v="Unknown"/>
    <m/>
    <x v="0"/>
    <s v="Engineers"/>
  </r>
  <r>
    <n v="3424"/>
    <s v="Annabel Wilkin"/>
    <d v="2020-12-09T00:00:00"/>
    <d v="2022-08-04T00:00:00"/>
    <s v="Production Technician I"/>
    <s v="Mr. James Castillo"/>
    <x v="3"/>
    <x v="2"/>
    <s v="Contract"/>
    <s v="Zone B"/>
    <s v="Temporary"/>
    <s v="Involuntary"/>
    <s v="Smile high bar white spend forget choice near."/>
    <x v="0"/>
    <s v="Wireline Construction"/>
  </r>
  <r>
    <n v="3425"/>
    <s v="Kendra Brau"/>
    <d v="2019-05-28T00:00:00"/>
    <d v="2021-10-23T00:00:00"/>
    <s v="Production Technician I"/>
    <s v="Michael Woods"/>
    <x v="5"/>
    <x v="2"/>
    <s v="Contract"/>
    <s v="Zone B"/>
    <s v="Full-Time"/>
    <s v="Resignation"/>
    <s v="Fine expect election either turn."/>
    <x v="0"/>
    <s v="Aerial"/>
  </r>
  <r>
    <n v="3426"/>
    <s v="Chace Ker"/>
    <d v="2022-04-27T00:00:00"/>
    <d v="2024-11-11T00:00:00"/>
    <s v="Production Technician I"/>
    <s v="Javier Mccall"/>
    <x v="4"/>
    <x v="0"/>
    <s v="Full-Time"/>
    <s v="Zone B"/>
    <s v="Temporary"/>
    <s v="Unknown"/>
    <m/>
    <x v="0"/>
    <s v="Field Operations"/>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
    <d v="2019-09-20T00:00:00"/>
    <d v="2024-11-11T00:00:00"/>
    <s v="Production Technician I"/>
    <s v="Peter Oneill"/>
    <s v="CCDR"/>
    <x v="0"/>
    <s v="Contract"/>
    <s v="Zone C"/>
    <s v="Temporary"/>
    <s v="Unknown"/>
    <m/>
    <x v="0"/>
    <s v="Finance &amp; Accounting"/>
    <s v="Fully Meets"/>
    <n v="4"/>
    <x v="0"/>
  </r>
  <r>
    <n v="3428"/>
    <s v="Paula Smal"/>
    <d v="2023-02-11T00:00:00"/>
    <d v="2024-11-11T00:00:00"/>
    <s v="Production Technician I"/>
    <s v="Renee Mccormick"/>
    <s v="EW"/>
    <x v="0"/>
    <s v="Contract"/>
    <s v="Zone A"/>
    <s v="Part-Time"/>
    <s v="Unknown"/>
    <m/>
    <x v="0"/>
    <s v="Aerial"/>
    <s v="Fully Meets"/>
    <n v="3"/>
    <x v="1"/>
  </r>
  <r>
    <n v="3429"/>
    <s v="Edward Buc"/>
    <d v="2018-12-10T00:00:00"/>
    <d v="2024-11-11T00:00:00"/>
    <s v="Area Sales Manager"/>
    <s v="Crystal Walker"/>
    <s v="PL"/>
    <x v="0"/>
    <s v="Full-Time"/>
    <s v="Zone B"/>
    <s v="Part-Time"/>
    <s v="Unknown"/>
    <m/>
    <x v="1"/>
    <s v="General - Sga"/>
    <s v="Fully Meets"/>
    <n v="4"/>
    <x v="0"/>
  </r>
  <r>
    <n v="3430"/>
    <s v="Michael Riorda"/>
    <d v="2021-06-21T00:00:00"/>
    <d v="2024-11-11T00:00:00"/>
    <s v="Area Sales Manager"/>
    <s v="Rebekah Wright"/>
    <s v="CCDR"/>
    <x v="0"/>
    <s v="Contract"/>
    <s v="Zone A"/>
    <s v="Full-Time"/>
    <s v="Unknown"/>
    <m/>
    <x v="1"/>
    <s v="Finance &amp; Accounting"/>
    <s v="Fully Meets"/>
    <n v="2"/>
    <x v="2"/>
  </r>
  <r>
    <n v="3431"/>
    <s v="Jasmine Onqu"/>
    <d v="2019-06-29T00:00:00"/>
    <d v="2024-11-11T00:00:00"/>
    <s v="Area Sales Manager"/>
    <s v="Jason Kim"/>
    <s v="TNS"/>
    <x v="0"/>
    <s v="Contract"/>
    <s v="Zone A"/>
    <s v="Temporary"/>
    <s v="Unknown"/>
    <m/>
    <x v="1"/>
    <s v="General - Con"/>
    <s v="Fully Meets"/>
    <n v="3"/>
    <x v="1"/>
  </r>
  <r>
    <n v="3432"/>
    <s v="Maruk Fraval"/>
    <d v="2020-01-17T00:00:00"/>
    <d v="2024-11-11T00:00:00"/>
    <s v="Area Sales Manager"/>
    <s v="Sheri Campos"/>
    <s v="BPC"/>
    <x v="0"/>
    <s v="Contract"/>
    <s v="Zone B"/>
    <s v="Full-Time"/>
    <s v="Unknown"/>
    <m/>
    <x v="1"/>
    <s v="Field Operations"/>
    <s v="Fully Meets"/>
    <n v="3"/>
    <x v="1"/>
  </r>
  <r>
    <n v="3433"/>
    <s v="Latia Cost"/>
    <d v="2022-04-06T00:00:00"/>
    <d v="2023-07-03T00:00:00"/>
    <s v="Area Sales Manager"/>
    <s v="Jacob Braun"/>
    <s v="WBL"/>
    <x v="0"/>
    <s v="Full-Time"/>
    <s v="Zone B"/>
    <s v="Temporary"/>
    <s v="Involuntary"/>
    <s v="Me see picture nature degree benefit."/>
    <x v="1"/>
    <s v="General - Eng"/>
    <s v="Exceeds"/>
    <n v="4"/>
    <x v="0"/>
  </r>
  <r>
    <n v="3434"/>
    <s v="Sharlene Terr"/>
    <d v="2020-11-06T00:00:00"/>
    <d v="2023-01-29T00:00:00"/>
    <s v="Area Sales Manager"/>
    <s v="Tracy Marquez"/>
    <s v="CCDR"/>
    <x v="0"/>
    <s v="Contract"/>
    <s v="Zone C"/>
    <s v="Full-Time"/>
    <s v="Involuntary"/>
    <s v="Blue community type skill story."/>
    <x v="1"/>
    <s v="Engineers"/>
    <s v="Fully Meets"/>
    <n v="2"/>
    <x v="2"/>
  </r>
  <r>
    <n v="3435"/>
    <s v="Jac McKinz"/>
    <d v="2018-08-18T00:00:00"/>
    <d v="2024-11-11T00:00:00"/>
    <s v="Area Sales Manager"/>
    <s v="Sharon Becker"/>
    <s v="NEL"/>
    <x v="0"/>
    <s v="Contract"/>
    <s v="Zone B"/>
    <s v="Part-Time"/>
    <s v="Unknown"/>
    <m/>
    <x v="1"/>
    <s v="Executive"/>
    <s v="Exceeds"/>
    <n v="3"/>
    <x v="2"/>
  </r>
  <r>
    <n v="3436"/>
    <s v="Joseph Martin"/>
    <d v="2022-01-21T00:00:00"/>
    <d v="2023-06-29T00:00:00"/>
    <s v="Area Sales Manager"/>
    <s v="George Jenkins"/>
    <s v="BPC"/>
    <x v="0"/>
    <s v="Part-Time"/>
    <s v="Zone B"/>
    <s v="Temporary"/>
    <s v="Resignation"/>
    <s v="Summer personal bag."/>
    <x v="1"/>
    <s v="Engineers"/>
    <s v="Fully Meets"/>
    <n v="5"/>
    <x v="0"/>
  </r>
  <r>
    <n v="3437"/>
    <s v="Myriam Givens"/>
    <d v="2023-08-04T00:00:00"/>
    <d v="2024-11-11T00:00:00"/>
    <s v="Area Sales Manager"/>
    <s v="Troy White"/>
    <s v="SVG"/>
    <x v="0"/>
    <s v="Contract"/>
    <s v="Zone B"/>
    <s v="Temporary"/>
    <s v="Unknown"/>
    <m/>
    <x v="1"/>
    <s v="Field Operations"/>
    <s v="Fully Meets"/>
    <n v="5"/>
    <x v="0"/>
  </r>
  <r>
    <n v="3438"/>
    <s v="Dheepa Nguyen"/>
    <d v="2018-08-10T00:00:00"/>
    <d v="2019-11-04T00:00:00"/>
    <s v="Area Sales Manager"/>
    <s v="Brian Miller"/>
    <s v="MSC"/>
    <x v="0"/>
    <s v="Full-Time"/>
    <s v="Zone C"/>
    <s v="Temporary"/>
    <s v="Retirement"/>
    <s v="Alone once than. More condition pay far."/>
    <x v="1"/>
    <s v="General - Con"/>
    <s v="Fully Meets"/>
    <n v="3"/>
    <x v="1"/>
  </r>
  <r>
    <n v="3439"/>
    <s v="Bartholemew Khemmi"/>
    <d v="2022-05-25T00:00:00"/>
    <d v="2022-11-27T00:00:00"/>
    <s v="Area Sales Manager"/>
    <s v="Charles Parks"/>
    <s v="EW"/>
    <x v="0"/>
    <s v="Full-Time"/>
    <s v="Zone A"/>
    <s v="Temporary"/>
    <s v="Involuntary"/>
    <s v="Foot in theory minute recognize test."/>
    <x v="1"/>
    <s v="Splicing"/>
    <s v="Fully Meets"/>
    <n v="3"/>
    <x v="1"/>
  </r>
  <r>
    <n v="3440"/>
    <s v="Xana Pott"/>
    <d v="2019-12-05T00:00:00"/>
    <d v="2023-02-17T00:00:00"/>
    <s v="Area Sales Manager"/>
    <s v="Gregory Walker"/>
    <s v="CCDR"/>
    <x v="0"/>
    <s v="Contract"/>
    <s v="Zone A"/>
    <s v="Full-Time"/>
    <s v="Resignation"/>
    <s v="Degree wish science when thing week old."/>
    <x v="1"/>
    <s v="Finance &amp; Accounting"/>
    <s v="Fully Meets"/>
    <n v="3"/>
    <x v="1"/>
  </r>
  <r>
    <n v="3441"/>
    <s v="Prater Jeremy"/>
    <d v="2019-04-28T00:00:00"/>
    <d v="2024-11-11T00:00:00"/>
    <s v="Area Sales Manager"/>
    <s v="Tyler Lewis"/>
    <s v="BPC"/>
    <x v="0"/>
    <s v="Part-Time"/>
    <s v="Zone A"/>
    <s v="Part-Time"/>
    <s v="Unknown"/>
    <m/>
    <x v="1"/>
    <s v="General - Con"/>
    <s v="Exceeds"/>
    <n v="4"/>
    <x v="0"/>
  </r>
  <r>
    <n v="3442"/>
    <s v="Kaylah Moo"/>
    <d v="2019-07-09T00:00:00"/>
    <d v="2022-06-16T00:00:00"/>
    <s v="Area Sales Manager"/>
    <s v="Ashley Scott"/>
    <s v="PYZ"/>
    <x v="0"/>
    <s v="Full-Time"/>
    <s v="Zone A"/>
    <s v="Full-Time"/>
    <s v="Retirement"/>
    <s v="Fear particular method stage."/>
    <x v="2"/>
    <s v="Field Operations"/>
    <s v="Exceeds"/>
    <n v="2"/>
    <x v="2"/>
  </r>
  <r>
    <n v="3443"/>
    <s v="Kristen Tat"/>
    <d v="2021-04-05T00:00:00"/>
    <d v="2023-05-12T00:00:00"/>
    <s v="Area Sales Manager"/>
    <s v="Lauren Jones"/>
    <s v="WBL"/>
    <x v="0"/>
    <s v="Full-Time"/>
    <s v="Zone C"/>
    <s v="Part-Time"/>
    <s v="Voluntary"/>
    <s v="Wall body wonder successful."/>
    <x v="2"/>
    <s v="Project Management - Con"/>
    <s v="Fully Meets"/>
    <n v="3"/>
    <x v="1"/>
  </r>
  <r>
    <n v="3444"/>
    <s v="Bobby Rodger"/>
    <d v="2021-11-28T00:00:00"/>
    <d v="2022-02-04T00:00:00"/>
    <s v="Area Sales Manager"/>
    <s v="Matthew Jackson"/>
    <s v="NEL"/>
    <x v="0"/>
    <s v="Contract"/>
    <s v="Zone A"/>
    <s v="Part-Time"/>
    <s v="Voluntary"/>
    <s v="Visit foot nearly radio treatment."/>
    <x v="1"/>
    <s v="Engineers"/>
    <s v="Fully Meets"/>
    <n v="3"/>
    <x v="1"/>
  </r>
  <r>
    <n v="3445"/>
    <s v="Reid Par"/>
    <d v="2021-01-16T00:00:00"/>
    <d v="2024-11-11T00:00:00"/>
    <s v="Area Sales Manager"/>
    <s v="Michelle Mitchell"/>
    <s v="PL"/>
    <x v="0"/>
    <s v="Contract"/>
    <s v="Zone C"/>
    <s v="Full-Time"/>
    <s v="Unknown"/>
    <m/>
    <x v="1"/>
    <s v="Project Management - Con"/>
    <s v="Exceeds"/>
    <n v="4"/>
    <x v="0"/>
  </r>
  <r>
    <n v="3446"/>
    <s v="Hector Dalton"/>
    <d v="2021-08-24T00:00:00"/>
    <d v="2024-11-11T00:00:00"/>
    <s v="Area Sales Manager"/>
    <s v="Sydney French"/>
    <s v="BPC"/>
    <x v="0"/>
    <s v="Part-Time"/>
    <s v="Zone A"/>
    <s v="Part-Time"/>
    <s v="Unknown"/>
    <m/>
    <x v="1"/>
    <s v="Field Operations"/>
    <s v="Exceeds"/>
    <n v="2"/>
    <x v="2"/>
  </r>
  <r>
    <n v="3447"/>
    <s v="Mariela Schult"/>
    <d v="2020-05-26T00:00:00"/>
    <d v="2023-06-18T00:00:00"/>
    <s v="Area Sales Manager"/>
    <s v="Michelle Evans MD"/>
    <s v="CCDR"/>
    <x v="1"/>
    <s v="Part-Time"/>
    <s v="Zone C"/>
    <s v="Part-Time"/>
    <s v="Involuntary"/>
    <s v="Unit pass office southern break one."/>
    <x v="1"/>
    <s v="General - Con"/>
    <s v="Fully Meets"/>
    <n v="3"/>
    <x v="1"/>
  </r>
  <r>
    <n v="3448"/>
    <s v="Angela Molina"/>
    <d v="2019-10-01T00:00:00"/>
    <d v="2020-11-06T00:00:00"/>
    <s v="Area Sales Manager"/>
    <s v="Patricia Cook"/>
    <s v="SVG"/>
    <x v="1"/>
    <s v="Full-Time"/>
    <s v="Zone A"/>
    <s v="Temporary"/>
    <s v="Retirement"/>
    <s v="List class mind."/>
    <x v="1"/>
    <s v="Engineers"/>
    <s v="Fully Meets"/>
    <n v="3"/>
    <x v="1"/>
  </r>
  <r>
    <n v="3449"/>
    <s v="Gerald Presto"/>
    <d v="2023-05-10T00:00:00"/>
    <d v="2023-05-27T00:00:00"/>
    <s v="Area Sales Manager"/>
    <s v="Ashley Reeves"/>
    <s v="EW"/>
    <x v="1"/>
    <s v="Contract"/>
    <s v="Zone B"/>
    <s v="Temporary"/>
    <s v="Involuntary"/>
    <s v="Price third parent evening."/>
    <x v="1"/>
    <s v="General - Eng"/>
    <s v="Fully Meets"/>
    <n v="5"/>
    <x v="0"/>
  </r>
  <r>
    <n v="3450"/>
    <s v="Reilly Moye"/>
    <d v="2020-09-01T00:00:00"/>
    <d v="2022-12-04T00:00:00"/>
    <s v="Area Sales Manager"/>
    <s v="Stanley Harvey"/>
    <s v="MSC"/>
    <x v="0"/>
    <s v="Contract"/>
    <s v="Zone C"/>
    <s v="Temporary"/>
    <s v="Resignation"/>
    <s v="Cause military a sense. Doctor property may."/>
    <x v="1"/>
    <s v="Field Operations"/>
    <s v="Exceeds"/>
    <n v="2"/>
    <x v="2"/>
  </r>
  <r>
    <n v="3451"/>
    <s v="Carlee French"/>
    <d v="2021-02-18T00:00:00"/>
    <d v="2022-11-11T00:00:00"/>
    <s v="Area Sales Manager"/>
    <s v="Michael Bradshaw"/>
    <s v="TNS"/>
    <x v="0"/>
    <s v="Contract"/>
    <s v="Zone C"/>
    <s v="Full-Time"/>
    <s v="Voluntary"/>
    <s v="Station another son positive."/>
    <x v="1"/>
    <s v="General - Con"/>
    <s v="Exceeds"/>
    <n v="3"/>
    <x v="2"/>
  </r>
  <r>
    <n v="3452"/>
    <s v="Jaydon Blackb"/>
    <d v="2022-11-08T00:00:00"/>
    <d v="2024-11-11T00:00:00"/>
    <s v="Area Sales Manager"/>
    <s v="Debbie Crosby"/>
    <s v="PYZ"/>
    <x v="0"/>
    <s v="Part-Time"/>
    <s v="Zone A"/>
    <s v="Part-Time"/>
    <s v="Unknown"/>
    <m/>
    <x v="1"/>
    <s v="General - Con"/>
    <s v="Fully Meets"/>
    <n v="2"/>
    <x v="2"/>
  </r>
  <r>
    <n v="3453"/>
    <s v="Bridger Carter"/>
    <d v="2022-10-13T00:00:00"/>
    <d v="2024-11-11T00:00:00"/>
    <s v="Area Sales Manager"/>
    <s v="Elizabeth Taylor"/>
    <s v="WBL"/>
    <x v="0"/>
    <s v="Contract"/>
    <s v="Zone C"/>
    <s v="Part-Time"/>
    <s v="Unknown"/>
    <m/>
    <x v="1"/>
    <s v="Fielders"/>
    <s v="Fully Meets"/>
    <n v="4"/>
    <x v="0"/>
  </r>
  <r>
    <n v="3454"/>
    <s v="Leon Bear"/>
    <d v="2022-09-11T00:00:00"/>
    <d v="2024-11-11T00:00:00"/>
    <s v="Area Sales Manager"/>
    <s v="Brian Dunlap"/>
    <s v="PYZ"/>
    <x v="0"/>
    <s v="Full-Time"/>
    <s v="Zone C"/>
    <s v="Full-Time"/>
    <s v="Unknown"/>
    <m/>
    <x v="2"/>
    <s v="General - Con"/>
    <s v="Needs Improvement"/>
    <n v="4"/>
    <x v="2"/>
  </r>
  <r>
    <n v="3455"/>
    <s v="Charity Mirand"/>
    <d v="2021-06-29T00:00:00"/>
    <d v="2022-07-05T00:00:00"/>
    <s v="Area Sales Manager"/>
    <s v="Daniel Rodriguez"/>
    <s v="WBL"/>
    <x v="0"/>
    <s v="Full-Time"/>
    <s v="Zone C"/>
    <s v="Temporary"/>
    <s v="Resignation"/>
    <s v="Pm local take example fund. Small heavy listen."/>
    <x v="1"/>
    <s v="Project Management - Eng"/>
    <s v="Exceeds"/>
    <n v="4"/>
    <x v="0"/>
  </r>
  <r>
    <n v="3456"/>
    <s v="Axel How"/>
    <d v="2023-03-06T00:00:00"/>
    <d v="2024-11-11T00:00:00"/>
    <s v="Area Sales Manager"/>
    <s v="Martin Hammond"/>
    <s v="NEL"/>
    <x v="0"/>
    <s v="Full-Time"/>
    <s v="Zone A"/>
    <s v="Temporary"/>
    <s v="Unknown"/>
    <m/>
    <x v="1"/>
    <s v="Field Operations"/>
    <s v="Fully Meets"/>
    <n v="3"/>
    <x v="1"/>
  </r>
  <r>
    <n v="3457"/>
    <s v="Milton Wal"/>
    <d v="2020-09-25T00:00:00"/>
    <d v="2024-11-11T00:00:00"/>
    <s v="Area Sales Manager"/>
    <s v="Sara Bell"/>
    <s v="PL"/>
    <x v="0"/>
    <s v="Full-Time"/>
    <s v="Zone B"/>
    <s v="Temporary"/>
    <s v="Unknown"/>
    <m/>
    <x v="1"/>
    <s v="Engineers"/>
    <s v="Needs Improvement"/>
    <n v="3"/>
    <x v="2"/>
  </r>
  <r>
    <n v="3458"/>
    <s v="Cory Robins"/>
    <d v="2022-04-28T00:00:00"/>
    <d v="2023-05-24T00:00:00"/>
    <s v="Area Sales Manager"/>
    <s v="Elizabeth Anderson"/>
    <s v="BPC"/>
    <x v="1"/>
    <s v="Contract"/>
    <s v="Zone A"/>
    <s v="Full-Time"/>
    <s v="Voluntary"/>
    <s v="Several young whether that expert."/>
    <x v="1"/>
    <s v="Field Operations"/>
    <s v="Needs Improvement"/>
    <n v="3"/>
    <x v="2"/>
  </r>
  <r>
    <n v="3459"/>
    <s v="Saniya Y"/>
    <d v="2021-04-18T00:00:00"/>
    <d v="2022-06-21T00:00:00"/>
    <s v="Area Sales Manager"/>
    <s v="Erin Bailey"/>
    <s v="CCDR"/>
    <x v="1"/>
    <s v="Part-Time"/>
    <s v="Zone A"/>
    <s v="Full-Time"/>
    <s v="Retirement"/>
    <s v="Science end approach democratic treatment."/>
    <x v="1"/>
    <s v="General - Con"/>
    <s v="Exceeds"/>
    <n v="2"/>
    <x v="2"/>
  </r>
  <r>
    <n v="3460"/>
    <s v="Alisa Jame"/>
    <d v="2020-02-19T00:00:00"/>
    <d v="2024-11-11T00:00:00"/>
    <s v="Area Sales Manager"/>
    <s v="Dennis Henderson"/>
    <s v="SVG"/>
    <x v="0"/>
    <s v="Full-Time"/>
    <s v="Zone A"/>
    <s v="Full-Time"/>
    <s v="Unknown"/>
    <m/>
    <x v="1"/>
    <s v="Aerial"/>
    <s v="Fully Meets"/>
    <n v="3"/>
    <x v="1"/>
  </r>
  <r>
    <n v="3461"/>
    <s v="Lincoln Compto"/>
    <d v="2019-07-18T00:00:00"/>
    <d v="2021-10-01T00:00:00"/>
    <s v="Area Sales Manager"/>
    <s v="Tammy Conner"/>
    <s v="EW"/>
    <x v="1"/>
    <s v="Full-Time"/>
    <s v="Zone C"/>
    <s v="Part-Time"/>
    <s v="Resignation"/>
    <s v="Base scene central unit per argue. Might last of."/>
    <x v="1"/>
    <s v="General - Con"/>
    <s v="Needs Improvement"/>
    <n v="1"/>
    <x v="2"/>
  </r>
  <r>
    <n v="3462"/>
    <s v="Aliana Nola"/>
    <d v="2018-09-13T00:00:00"/>
    <d v="2021-09-17T00:00:00"/>
    <s v="Area Sales Manager"/>
    <s v="Brianna Mathews"/>
    <s v="MSC"/>
    <x v="0"/>
    <s v="Contract"/>
    <s v="Zone A"/>
    <s v="Full-Time"/>
    <s v="Involuntary"/>
    <s v="Yourself book budget product."/>
    <x v="1"/>
    <s v="Field Operations"/>
    <s v="Needs Improvement"/>
    <n v="3"/>
    <x v="2"/>
  </r>
  <r>
    <n v="3463"/>
    <s v="Kayden Dodson"/>
    <d v="2020-04-30T00:00:00"/>
    <d v="2021-07-18T00:00:00"/>
    <s v="Area Sales Manager"/>
    <s v="Jessica Peters"/>
    <s v="TNS"/>
    <x v="0"/>
    <s v="Part-Time"/>
    <s v="Zone A"/>
    <s v="Temporary"/>
    <s v="Retirement"/>
    <s v="Paper can score else investment."/>
    <x v="1"/>
    <s v="Field Operations"/>
    <s v="Fully Meets"/>
    <n v="1"/>
    <x v="2"/>
  </r>
  <r>
    <n v="3464"/>
    <s v="James Duk"/>
    <d v="2018-12-03T00:00:00"/>
    <d v="2022-09-09T00:00:00"/>
    <s v="Area Sales Manager"/>
    <s v="Mark Harris"/>
    <s v="PYZ"/>
    <x v="0"/>
    <s v="Contract"/>
    <s v="Zone B"/>
    <s v="Full-Time"/>
    <s v="Involuntary"/>
    <s v="Stuff different color how."/>
    <x v="1"/>
    <s v="Shop (Fleet)"/>
    <s v="Needs Improvement"/>
    <n v="5"/>
    <x v="2"/>
  </r>
  <r>
    <n v="3465"/>
    <s v="Willow Stuart"/>
    <d v="2021-11-08T00:00:00"/>
    <d v="2024-11-11T00:00:00"/>
    <s v="Area Sales Manager"/>
    <s v="Elizabeth Tapia"/>
    <s v="WBL"/>
    <x v="0"/>
    <s v="Full-Time"/>
    <s v="Zone B"/>
    <s v="Full-Time"/>
    <s v="Unknown"/>
    <m/>
    <x v="1"/>
    <s v="General - Con"/>
    <s v="Needs Improvement"/>
    <n v="3"/>
    <x v="2"/>
  </r>
  <r>
    <n v="3466"/>
    <s v="Clayton Walker"/>
    <d v="2022-04-13T00:00:00"/>
    <d v="2023-04-10T00:00:00"/>
    <s v="Area Sales Manager"/>
    <s v="Jon Holden"/>
    <s v="PYZ"/>
    <x v="0"/>
    <s v="Part-Time"/>
    <s v="Zone C"/>
    <s v="Full-Time"/>
    <s v="Retirement"/>
    <s v="Sign figure employee card education."/>
    <x v="2"/>
    <s v="Aerial"/>
    <s v="Exceeds"/>
    <n v="4"/>
    <x v="0"/>
  </r>
  <r>
    <n v="3467"/>
    <s v="Celia Curtis"/>
    <d v="2020-05-06T00:00:00"/>
    <d v="2024-11-11T00:00:00"/>
    <s v="Area Sales Manager"/>
    <s v="Michael Odonnell"/>
    <s v="WBL"/>
    <x v="0"/>
    <s v="Contract"/>
    <s v="Zone A"/>
    <s v="Part-Time"/>
    <s v="Unknown"/>
    <m/>
    <x v="1"/>
    <s v="Fielders"/>
    <s v="Exceeds"/>
    <n v="1"/>
    <x v="2"/>
  </r>
  <r>
    <n v="3468"/>
    <s v="Valentin Reilly"/>
    <d v="2019-09-09T00:00:00"/>
    <d v="2024-11-11T00:00:00"/>
    <s v="Area Sales Manager"/>
    <s v="Andres Parker"/>
    <s v="NEL"/>
    <x v="0"/>
    <s v="Contract"/>
    <s v="Zone B"/>
    <s v="Temporary"/>
    <s v="Unknown"/>
    <m/>
    <x v="1"/>
    <s v="Wireline Construction"/>
    <s v="Fully Meets"/>
    <n v="4"/>
    <x v="0"/>
  </r>
  <r>
    <n v="3469"/>
    <s v="Ryland Shephe"/>
    <d v="2020-07-29T00:00:00"/>
    <d v="2023-01-05T00:00:00"/>
    <s v="Area Sales Manager"/>
    <s v="James Berry"/>
    <s v="PL"/>
    <x v="1"/>
    <s v="Contract"/>
    <s v="Zone B"/>
    <s v="Full-Time"/>
    <s v="Resignation"/>
    <s v="Right cut matter arrive difference."/>
    <x v="1"/>
    <s v="Field Operations"/>
    <s v="Needs Improvement"/>
    <n v="3"/>
    <x v="2"/>
  </r>
  <r>
    <n v="3470"/>
    <s v="Esteban Gilber"/>
    <d v="2018-11-14T00:00:00"/>
    <d v="2019-10-28T00:00:00"/>
    <s v="Area Sales Manager"/>
    <s v="Gail Ali"/>
    <s v="BPC"/>
    <x v="1"/>
    <s v="Contract"/>
    <s v="Zone C"/>
    <s v="Part-Time"/>
    <s v="Retirement"/>
    <s v="Speak professor statement result."/>
    <x v="1"/>
    <s v="Field Operations"/>
    <s v="Needs Improvement"/>
    <n v="3"/>
    <x v="2"/>
  </r>
  <r>
    <n v="3471"/>
    <s v="Jonathan Adkins"/>
    <d v="2020-02-29T00:00:00"/>
    <d v="2024-11-11T00:00:00"/>
    <s v="Area Sales Manager"/>
    <s v="John Marshall"/>
    <s v="CCDR"/>
    <x v="0"/>
    <s v="Part-Time"/>
    <s v="Zone C"/>
    <s v="Temporary"/>
    <s v="Unknown"/>
    <m/>
    <x v="1"/>
    <s v="Field Operations"/>
    <s v="Fully Meets"/>
    <n v="4"/>
    <x v="0"/>
  </r>
  <r>
    <n v="3472"/>
    <s v="Nevaeh Sot"/>
    <d v="2023-01-15T00:00:00"/>
    <d v="2024-11-11T00:00:00"/>
    <s v="Area Sales Manager"/>
    <s v="Jessica Chang"/>
    <s v="SVG"/>
    <x v="0"/>
    <s v="Contract"/>
    <s v="Zone C"/>
    <s v="Full-Time"/>
    <s v="Unknown"/>
    <m/>
    <x v="1"/>
    <s v="Project Management - Con"/>
    <s v="Exceeds"/>
    <n v="4"/>
    <x v="0"/>
  </r>
  <r>
    <n v="3473"/>
    <s v="Chaim Mat"/>
    <d v="2023-06-29T00:00:00"/>
    <d v="2024-11-11T00:00:00"/>
    <s v="Area Sales Manager"/>
    <s v="Desiree Vang"/>
    <s v="EW"/>
    <x v="0"/>
    <s v="Part-Time"/>
    <s v="Zone A"/>
    <s v="Temporary"/>
    <s v="Unknown"/>
    <m/>
    <x v="1"/>
    <s v="Shop (Fleet)"/>
    <s v="Exceeds"/>
    <n v="2"/>
    <x v="2"/>
  </r>
  <r>
    <n v="3474"/>
    <s v="Arely Patton"/>
    <d v="2020-03-09T00:00:00"/>
    <d v="2024-11-11T00:00:00"/>
    <s v="Area Sales Manager"/>
    <s v="Andrew Goodman"/>
    <s v="MSC"/>
    <x v="0"/>
    <s v="Full-Time"/>
    <s v="Zone A"/>
    <s v="Temporary"/>
    <s v="Unknown"/>
    <m/>
    <x v="1"/>
    <s v="Catv"/>
    <s v="Fully Meets"/>
    <n v="2"/>
    <x v="2"/>
  </r>
  <r>
    <n v="3475"/>
    <s v="Vance Trujil"/>
    <d v="2021-09-21T00:00:00"/>
    <d v="2023-04-13T00:00:00"/>
    <s v="Area Sales Manager"/>
    <s v="Rebecca Simpson"/>
    <s v="TNS"/>
    <x v="0"/>
    <s v="Full-Time"/>
    <s v="Zone C"/>
    <s v="Temporary"/>
    <s v="Resignation"/>
    <s v="Expert challenge education air none money wide."/>
    <x v="1"/>
    <s v="General - Con"/>
    <s v="Fully Meets"/>
    <n v="2"/>
    <x v="2"/>
  </r>
  <r>
    <n v="3476"/>
    <s v="Charlie Koc"/>
    <d v="2023-06-12T00:00:00"/>
    <d v="2023-07-06T00:00:00"/>
    <s v="Area Sales Manager"/>
    <s v="Samantha Cardenas"/>
    <s v="PYZ"/>
    <x v="0"/>
    <s v="Part-Time"/>
    <s v="Zone A"/>
    <s v="Temporary"/>
    <s v="Voluntary"/>
    <s v="Buy become improve guess business know."/>
    <x v="1"/>
    <s v="Fielders"/>
    <s v="Needs Improvement"/>
    <n v="2"/>
    <x v="2"/>
  </r>
  <r>
    <n v="3477"/>
    <s v="Sonny Horn"/>
    <d v="2019-04-07T00:00:00"/>
    <d v="2024-11-11T00:00:00"/>
    <s v="Area Sales Manager"/>
    <s v="Nancy Johnson"/>
    <s v="PYZ"/>
    <x v="0"/>
    <s v="Part-Time"/>
    <s v="Zone A"/>
    <s v="Full-Time"/>
    <s v="Unknown"/>
    <m/>
    <x v="2"/>
    <s v="Aerial"/>
    <s v="Needs Improvement"/>
    <n v="2"/>
    <x v="2"/>
  </r>
  <r>
    <n v="3478"/>
    <s v="Thomas Chandl"/>
    <d v="2018-09-17T00:00:00"/>
    <d v="2019-01-09T00:00:00"/>
    <s v="Area Sales Manager"/>
    <s v="Richard Hodges"/>
    <s v="WBL"/>
    <x v="0"/>
    <s v="Full-Time"/>
    <s v="Zone C"/>
    <s v="Temporary"/>
    <s v="Resignation"/>
    <s v="Read family dark scene scene guess."/>
    <x v="1"/>
    <s v="Wireline Construction"/>
    <s v="Fully Meets"/>
    <n v="2"/>
    <x v="2"/>
  </r>
  <r>
    <n v="3479"/>
    <s v="Sarai Ston"/>
    <d v="2022-08-02T00:00:00"/>
    <d v="2023-04-02T00:00:00"/>
    <s v="Area Sales Manager"/>
    <s v="Madison Wilson"/>
    <s v="NEL"/>
    <x v="0"/>
    <s v="Contract"/>
    <s v="Zone A"/>
    <s v="Part-Time"/>
    <s v="Involuntary"/>
    <s v="Somebody great could yet."/>
    <x v="1"/>
    <s v="Project Management - Con"/>
    <s v="Fully Meets"/>
    <n v="2"/>
    <x v="2"/>
  </r>
  <r>
    <n v="3480"/>
    <s v="Jerimiah Harmon"/>
    <d v="2022-09-08T00:00:00"/>
    <d v="2022-10-16T00:00:00"/>
    <s v="Area Sales Manager"/>
    <s v="Eric King"/>
    <s v="PL"/>
    <x v="1"/>
    <s v="Full-Time"/>
    <s v="Zone C"/>
    <s v="Temporary"/>
    <s v="Retirement"/>
    <s v="View vote contain within fight cup party war."/>
    <x v="1"/>
    <s v="Catv"/>
    <s v="Fully Meets"/>
    <n v="1"/>
    <x v="2"/>
  </r>
  <r>
    <n v="3481"/>
    <s v="Leland Alle"/>
    <d v="2019-03-07T00:00:00"/>
    <d v="2021-05-31T00:00:00"/>
    <s v="Area Sales Manager"/>
    <s v="Brandon Harris"/>
    <s v="BPC"/>
    <x v="1"/>
    <s v="Full-Time"/>
    <s v="Zone C"/>
    <s v="Part-Time"/>
    <s v="Voluntary"/>
    <s v="Buy house certain wrong research chair."/>
    <x v="1"/>
    <s v="Wireline Construction"/>
    <s v="Fully Meets"/>
    <n v="4"/>
    <x v="0"/>
  </r>
  <r>
    <n v="3482"/>
    <s v="Cristal Bolton"/>
    <d v="2019-10-29T00:00:00"/>
    <d v="2021-02-07T00:00:00"/>
    <s v="Area Sales Manager"/>
    <s v="Matthew Flores"/>
    <s v="CCDR"/>
    <x v="1"/>
    <s v="Full-Time"/>
    <s v="Zone A"/>
    <s v="Temporary"/>
    <s v="Resignation"/>
    <s v="Miss onto none our discussion year."/>
    <x v="1"/>
    <s v="Catv"/>
    <s v="Needs Improvement"/>
    <n v="2"/>
    <x v="2"/>
  </r>
  <r>
    <n v="3483"/>
    <s v="Jaslene Hardin"/>
    <d v="2021-09-26T00:00:00"/>
    <d v="2024-11-11T00:00:00"/>
    <s v="Area Sales Manager"/>
    <s v="Krystal Hamilton"/>
    <s v="SVG"/>
    <x v="0"/>
    <s v="Part-Time"/>
    <s v="Zone B"/>
    <s v="Temporary"/>
    <s v="Unknown"/>
    <m/>
    <x v="1"/>
    <s v="Project Management - Con"/>
    <s v="Fully Meets"/>
    <n v="1"/>
    <x v="2"/>
  </r>
  <r>
    <n v="3484"/>
    <s v="Albert Gonzal"/>
    <d v="2018-08-29T00:00:00"/>
    <d v="2024-11-11T00:00:00"/>
    <s v="Area Sales Manager"/>
    <s v="Amber Hernandez"/>
    <s v="EW"/>
    <x v="0"/>
    <s v="Part-Time"/>
    <s v="Zone B"/>
    <s v="Full-Time"/>
    <s v="Unknown"/>
    <m/>
    <x v="1"/>
    <s v="General - Con"/>
    <s v="Fully Meets"/>
    <n v="4"/>
    <x v="0"/>
  </r>
  <r>
    <n v="3485"/>
    <s v="Jaiden Johnso"/>
    <d v="2021-10-26T00:00:00"/>
    <d v="2024-11-11T00:00:00"/>
    <s v="Area Sales Manager"/>
    <s v="Patricia Smith"/>
    <s v="MSC"/>
    <x v="0"/>
    <s v="Contract"/>
    <s v="Zone C"/>
    <s v="Full-Time"/>
    <s v="Unknown"/>
    <m/>
    <x v="1"/>
    <s v="Field Operations"/>
    <s v="Fully Meets"/>
    <n v="5"/>
    <x v="0"/>
  </r>
  <r>
    <n v="3486"/>
    <s v="Brendon Mcconn"/>
    <d v="2022-10-31T00:00:00"/>
    <d v="2023-06-08T00:00:00"/>
    <s v="Area Sales Manager"/>
    <s v="Victoria Krause"/>
    <s v="TNS"/>
    <x v="0"/>
    <s v="Part-Time"/>
    <s v="Zone C"/>
    <s v="Temporary"/>
    <s v="Involuntary"/>
    <s v="Nature finish modern push former American."/>
    <x v="1"/>
    <s v="Fielders"/>
    <s v="Fully Meets"/>
    <n v="4"/>
    <x v="0"/>
  </r>
  <r>
    <n v="3487"/>
    <s v="Kimora Parson"/>
    <d v="2023-03-15T00:00:00"/>
    <d v="2024-11-11T00:00:00"/>
    <s v="Area Sales Manager"/>
    <s v="Jesse Hunt"/>
    <s v="BPC"/>
    <x v="0"/>
    <s v="Contract"/>
    <s v="Zone B"/>
    <s v="Part-Time"/>
    <s v="Unknown"/>
    <m/>
    <x v="1"/>
    <s v="General - Sga"/>
    <s v="Fully Meets"/>
    <n v="4"/>
    <x v="0"/>
  </r>
  <r>
    <n v="3488"/>
    <s v="Willie Patter"/>
    <d v="2022-09-09T00:00:00"/>
    <d v="2024-11-11T00:00:00"/>
    <s v="Area Sales Manager"/>
    <s v="Shane Jones"/>
    <s v="CCDR"/>
    <x v="0"/>
    <s v="Contract"/>
    <s v="Zone B"/>
    <s v="Full-Time"/>
    <s v="Unknown"/>
    <m/>
    <x v="1"/>
    <s v="Wireline Construction"/>
    <s v="Fully Meets"/>
    <n v="2"/>
    <x v="2"/>
  </r>
  <r>
    <n v="3489"/>
    <s v="Devyn Powers"/>
    <d v="2022-03-04T00:00:00"/>
    <d v="2024-11-11T00:00:00"/>
    <s v="Area Sales Manager"/>
    <s v="Jessica Murphy"/>
    <s v="EW"/>
    <x v="0"/>
    <s v="Part-Time"/>
    <s v="Zone A"/>
    <s v="Temporary"/>
    <s v="Unknown"/>
    <m/>
    <x v="1"/>
    <s v="Field Operations"/>
    <s v="Fully Meets"/>
    <n v="2"/>
    <x v="2"/>
  </r>
  <r>
    <n v="3490"/>
    <s v="Weston Presto"/>
    <d v="2019-02-11T00:00:00"/>
    <d v="2024-11-11T00:00:00"/>
    <s v="Area Sales Manager"/>
    <s v="Crystal Wallace"/>
    <s v="MSC"/>
    <x v="0"/>
    <s v="Part-Time"/>
    <s v="Zone A"/>
    <s v="Part-Time"/>
    <s v="Unknown"/>
    <m/>
    <x v="1"/>
    <s v="General - Sga"/>
    <s v="Fully Meets"/>
    <n v="2"/>
    <x v="2"/>
  </r>
  <r>
    <n v="3491"/>
    <s v="Lennon Buchan"/>
    <d v="2021-01-26T00:00:00"/>
    <d v="2024-11-11T00:00:00"/>
    <s v="Area Sales Manager"/>
    <s v="Tina Nelson"/>
    <s v="NEL"/>
    <x v="0"/>
    <s v="Contract"/>
    <s v="Zone B"/>
    <s v="Full-Time"/>
    <s v="Unknown"/>
    <m/>
    <x v="1"/>
    <s v="Field Operations"/>
    <s v="Fully Meets"/>
    <n v="5"/>
    <x v="0"/>
  </r>
  <r>
    <n v="3492"/>
    <s v="Vicente Merrit"/>
    <d v="2019-11-26T00:00:00"/>
    <d v="2024-11-11T00:00:00"/>
    <s v="Area Sales Manager"/>
    <s v="Ashley Smith"/>
    <s v="PL"/>
    <x v="0"/>
    <s v="Full-Time"/>
    <s v="Zone C"/>
    <s v="Full-Time"/>
    <s v="Unknown"/>
    <m/>
    <x v="1"/>
    <s v="General - Con"/>
    <s v="Fully Meets"/>
    <n v="1"/>
    <x v="2"/>
  </r>
  <r>
    <n v="3493"/>
    <s v="Hugo Cla"/>
    <d v="2019-07-15T00:00:00"/>
    <d v="2024-11-11T00:00:00"/>
    <s v="Area Sales Manager"/>
    <s v="Eric Taylor"/>
    <s v="PYZ"/>
    <x v="0"/>
    <s v="Full-Time"/>
    <s v="Zone C"/>
    <s v="Full-Time"/>
    <s v="Unknown"/>
    <m/>
    <x v="1"/>
    <s v="Project Management - Con"/>
    <s v="Fully Meets"/>
    <n v="5"/>
    <x v="0"/>
  </r>
  <r>
    <n v="3494"/>
    <s v="Cohen Raymon"/>
    <d v="2020-06-18T00:00:00"/>
    <d v="2024-11-11T00:00:00"/>
    <s v="Area Sales Manager"/>
    <s v="Jacob Snyder"/>
    <s v="SVG"/>
    <x v="0"/>
    <s v="Contract"/>
    <s v="Zone B"/>
    <s v="Full-Time"/>
    <s v="Unknown"/>
    <m/>
    <x v="1"/>
    <s v="General - Con"/>
    <s v="Fully Meets"/>
    <n v="4"/>
    <x v="0"/>
  </r>
  <r>
    <n v="3495"/>
    <s v="Tia Elli"/>
    <d v="2023-06-22T00:00:00"/>
    <d v="2023-07-22T00:00:00"/>
    <s v="Area Sales Manager"/>
    <s v="Daniel Cabrera"/>
    <s v="TNS"/>
    <x v="0"/>
    <s v="Part-Time"/>
    <s v="Zone B"/>
    <s v="Temporary"/>
    <s v="Retirement"/>
    <s v="Night company image able suggest."/>
    <x v="1"/>
    <s v="Wireline Construction"/>
    <s v="Fully Meets"/>
    <n v="4"/>
    <x v="0"/>
  </r>
  <r>
    <n v="3496"/>
    <s v="Aspen Bentle"/>
    <d v="2021-12-02T00:00:00"/>
    <d v="2024-11-11T00:00:00"/>
    <s v="Area Sales Manager"/>
    <s v="Barbara Garcia"/>
    <s v="WBL"/>
    <x v="0"/>
    <s v="Contract"/>
    <s v="Zone A"/>
    <s v="Part-Time"/>
    <s v="Unknown"/>
    <m/>
    <x v="1"/>
    <s v="General - Sga"/>
    <s v="Fully Meets"/>
    <n v="5"/>
    <x v="0"/>
  </r>
  <r>
    <n v="3497"/>
    <s v="Graham Rodrig"/>
    <d v="2021-12-08T00:00:00"/>
    <d v="2024-11-11T00:00:00"/>
    <s v="Area Sales Manager"/>
    <s v="Kendra Murray"/>
    <s v="TNS"/>
    <x v="0"/>
    <s v="Part-Time"/>
    <s v="Zone C"/>
    <s v="Temporary"/>
    <s v="Unknown"/>
    <m/>
    <x v="1"/>
    <s v="Project Management - Con"/>
    <s v="Fully Meets"/>
    <n v="1"/>
    <x v="2"/>
  </r>
  <r>
    <n v="3498"/>
    <s v="Joel Mcmill"/>
    <d v="2023-04-26T00:00:00"/>
    <d v="2023-06-22T00:00:00"/>
    <s v="Area Sales Manager"/>
    <s v="Peter Harvey"/>
    <s v="PYZ"/>
    <x v="0"/>
    <s v="Full-Time"/>
    <s v="Zone A"/>
    <s v="Full-Time"/>
    <s v="Voluntary"/>
    <s v="About allow article. For gas player magazine."/>
    <x v="1"/>
    <s v="General - Sga"/>
    <s v="Fully Meets"/>
    <n v="2"/>
    <x v="2"/>
  </r>
  <r>
    <n v="3499"/>
    <s v="Maci Fros"/>
    <d v="2018-09-25T00:00:00"/>
    <d v="2021-12-20T00:00:00"/>
    <s v="Area Sales Manager"/>
    <s v="Patrick Daniel"/>
    <s v="WBL"/>
    <x v="0"/>
    <s v="Part-Time"/>
    <s v="Zone C"/>
    <s v="Temporary"/>
    <s v="Involuntary"/>
    <s v="Seem hand dog. Us six beyond place fund well."/>
    <x v="1"/>
    <s v="Field Operations"/>
    <s v="Fully Meets"/>
    <n v="5"/>
    <x v="0"/>
  </r>
  <r>
    <n v="3500"/>
    <s v="Nevaeh Luca"/>
    <d v="2018-11-20T00:00:00"/>
    <d v="2020-06-21T00:00:00"/>
    <s v="Area Sales Manager"/>
    <s v="Bryan Douglas"/>
    <s v="NEL"/>
    <x v="0"/>
    <s v="Full-Time"/>
    <s v="Zone B"/>
    <s v="Part-Time"/>
    <s v="Voluntary"/>
    <s v="Game hour boy not write somebody owner."/>
    <x v="1"/>
    <s v="Shop (Fleet)"/>
    <s v="Fully Meets"/>
    <n v="1"/>
    <x v="2"/>
  </r>
  <r>
    <n v="3501"/>
    <s v="Garrett Zimmer"/>
    <d v="2020-08-30T00:00:00"/>
    <d v="2022-08-30T00:00:00"/>
    <s v="Area Sales Manager"/>
    <s v="Destiny Hopkins"/>
    <s v="PL"/>
    <x v="1"/>
    <s v="Part-Time"/>
    <s v="Zone A"/>
    <s v="Part-Time"/>
    <s v="Retirement"/>
    <s v="Worker medical commercial participant tough leg."/>
    <x v="1"/>
    <s v="General - Con"/>
    <s v="Fully Meets"/>
    <n v="4"/>
    <x v="0"/>
  </r>
  <r>
    <n v="3502"/>
    <s v="Eugene Mark"/>
    <d v="2019-10-01T00:00:00"/>
    <d v="2024-11-11T00:00:00"/>
    <s v="Area Sales Manager"/>
    <s v="Angela Morris"/>
    <s v="BPC"/>
    <x v="0"/>
    <s v="Full-Time"/>
    <s v="Zone C"/>
    <s v="Temporary"/>
    <s v="Unknown"/>
    <m/>
    <x v="1"/>
    <s v="Splicing"/>
    <s v="Fully Meets"/>
    <n v="1"/>
    <x v="2"/>
  </r>
  <r>
    <n v="3503"/>
    <s v="Geovanni Pug"/>
    <d v="2022-01-20T00:00:00"/>
    <d v="2024-11-11T00:00:00"/>
    <s v="Area Sales Manager"/>
    <s v="Erica Franklin"/>
    <s v="CCDR"/>
    <x v="0"/>
    <s v="Part-Time"/>
    <s v="Zone A"/>
    <s v="Temporary"/>
    <s v="Unknown"/>
    <m/>
    <x v="1"/>
    <s v="Project Management - Con"/>
    <s v="Fully Meets"/>
    <n v="4"/>
    <x v="0"/>
  </r>
  <r>
    <n v="3504"/>
    <s v="Javon Kelley"/>
    <d v="2021-10-10T00:00:00"/>
    <d v="2024-11-11T00:00:00"/>
    <s v="Area Sales Manager"/>
    <s v="Gabriela Orr"/>
    <s v="SVG"/>
    <x v="0"/>
    <s v="Full-Time"/>
    <s v="Zone B"/>
    <s v="Part-Time"/>
    <s v="Unknown"/>
    <m/>
    <x v="1"/>
    <s v="General - Con"/>
    <s v="Fully Meets"/>
    <n v="2"/>
    <x v="2"/>
  </r>
  <r>
    <n v="3505"/>
    <s v="Amaya Hick"/>
    <d v="2020-08-29T00:00:00"/>
    <d v="2024-11-11T00:00:00"/>
    <s v="Area Sales Manager"/>
    <s v="Michael Wilkins"/>
    <s v="EW"/>
    <x v="0"/>
    <s v="Contract"/>
    <s v="Zone B"/>
    <s v="Temporary"/>
    <s v="Unknown"/>
    <m/>
    <x v="1"/>
    <s v="Field Operations"/>
    <s v="Fully Meets"/>
    <n v="1"/>
    <x v="2"/>
  </r>
  <r>
    <n v="3506"/>
    <s v="Laila Woodar"/>
    <d v="2019-08-27T00:00:00"/>
    <d v="2023-05-10T00:00:00"/>
    <s v="Area Sales Manager"/>
    <s v="Jordan Vega"/>
    <s v="MSC"/>
    <x v="0"/>
    <s v="Full-Time"/>
    <s v="Zone B"/>
    <s v="Temporary"/>
    <s v="Voluntary"/>
    <s v="Fund nor half early miss follow."/>
    <x v="1"/>
    <s v="Field Operations"/>
    <s v="Fully Meets"/>
    <n v="2"/>
    <x v="2"/>
  </r>
  <r>
    <n v="3507"/>
    <s v="Ivan Huf"/>
    <d v="2021-02-25T00:00:00"/>
    <d v="2023-04-07T00:00:00"/>
    <s v="Area Sales Manager"/>
    <s v="John Miller"/>
    <s v="TNS"/>
    <x v="0"/>
    <s v="Full-Time"/>
    <s v="Zone A"/>
    <s v="Full-Time"/>
    <s v="Retirement"/>
    <s v="Line later deal stand sometimes too mind."/>
    <x v="1"/>
    <s v="Project Management - Con"/>
    <s v="Fully Meets"/>
    <n v="4"/>
    <x v="0"/>
  </r>
  <r>
    <n v="3508"/>
    <s v="Aidan Hardin"/>
    <d v="2021-07-13T00:00:00"/>
    <d v="2024-11-11T00:00:00"/>
    <s v="Area Sales Manager"/>
    <s v="Trevor Adkins"/>
    <s v="CCDR"/>
    <x v="0"/>
    <s v="Full-Time"/>
    <s v="Zone B"/>
    <s v="Part-Time"/>
    <s v="Unknown"/>
    <m/>
    <x v="1"/>
    <s v="Aerial"/>
    <s v="Fully Meets"/>
    <n v="5"/>
    <x v="0"/>
  </r>
  <r>
    <n v="3509"/>
    <s v="Cruz Boye"/>
    <d v="2021-04-14T00:00:00"/>
    <d v="2024-11-11T00:00:00"/>
    <s v="Area Sales Manager"/>
    <s v="Marcus Hunt"/>
    <s v="BPC"/>
    <x v="0"/>
    <s v="Part-Time"/>
    <s v="Zone C"/>
    <s v="Full-Time"/>
    <s v="Unknown"/>
    <m/>
    <x v="1"/>
    <s v="General - Sga"/>
    <s v="Fully Meets"/>
    <n v="2"/>
    <x v="2"/>
  </r>
  <r>
    <n v="3510"/>
    <s v="Raven Koc"/>
    <d v="2020-02-10T00:00:00"/>
    <d v="2024-11-11T00:00:00"/>
    <s v="Area Sales Manager"/>
    <s v="Jennifer King"/>
    <s v="PYZ"/>
    <x v="0"/>
    <s v="Part-Time"/>
    <s v="Zone A"/>
    <s v="Full-Time"/>
    <s v="Unknown"/>
    <m/>
    <x v="1"/>
    <s v="General - Con"/>
    <s v="Fully Meets"/>
    <n v="2"/>
    <x v="2"/>
  </r>
  <r>
    <n v="3511"/>
    <s v="Karli Barker"/>
    <d v="2021-08-17T00:00:00"/>
    <d v="2021-12-31T00:00:00"/>
    <s v="Area Sales Manager"/>
    <s v="Shawn Dudley"/>
    <s v="WBL"/>
    <x v="0"/>
    <s v="Part-Time"/>
    <s v="Zone B"/>
    <s v="Full-Time"/>
    <s v="Resignation"/>
    <s v="Tell paper every."/>
    <x v="1"/>
    <s v="Finance &amp; Accounting"/>
    <s v="Fully Meets"/>
    <n v="4"/>
    <x v="0"/>
  </r>
  <r>
    <n v="3512"/>
    <s v="Tyrone Sos"/>
    <d v="2023-04-17T00:00:00"/>
    <d v="2023-06-22T00:00:00"/>
    <s v="Area Sales Manager"/>
    <s v="Lindsay Chang"/>
    <s v="NEL"/>
    <x v="1"/>
    <s v="Contract"/>
    <s v="Zone C"/>
    <s v="Temporary"/>
    <s v="Voluntary"/>
    <s v="Why sport must page bad."/>
    <x v="1"/>
    <s v="Yard (Material Handling)"/>
    <s v="Fully Meets"/>
    <n v="2"/>
    <x v="2"/>
  </r>
  <r>
    <n v="3513"/>
    <s v="Damaris Cisner"/>
    <d v="2022-09-02T00:00:00"/>
    <d v="2023-05-24T00:00:00"/>
    <s v="Area Sales Manager"/>
    <s v="Sharon Ruiz"/>
    <s v="PL"/>
    <x v="1"/>
    <s v="Contract"/>
    <s v="Zone C"/>
    <s v="Temporary"/>
    <s v="Involuntary"/>
    <s v="Something sense information final building."/>
    <x v="1"/>
    <s v="General - Con"/>
    <s v="Fully Meets"/>
    <n v="5"/>
    <x v="0"/>
  </r>
  <r>
    <n v="3514"/>
    <s v="Alexus Este"/>
    <d v="2020-04-15T00:00:00"/>
    <d v="2024-11-11T00:00:00"/>
    <s v="Area Sales Manager"/>
    <s v="April Randolph"/>
    <s v="BPC"/>
    <x v="0"/>
    <s v="Full-Time"/>
    <s v="Zone B"/>
    <s v="Part-Time"/>
    <s v="Unknown"/>
    <m/>
    <x v="1"/>
    <s v="Wireline Construction"/>
    <s v="Fully Meets"/>
    <n v="1"/>
    <x v="2"/>
  </r>
  <r>
    <n v="3515"/>
    <s v="Kinsley Flower"/>
    <d v="2022-03-09T00:00:00"/>
    <d v="2022-12-10T00:00:00"/>
    <s v="Area Sales Manager"/>
    <s v="Mary Reilly"/>
    <s v="CCDR"/>
    <x v="1"/>
    <s v="Part-Time"/>
    <s v="Zone A"/>
    <s v="Part-Time"/>
    <s v="Retirement"/>
    <s v="School see rest firm I."/>
    <x v="1"/>
    <s v="Finance &amp; Accounting"/>
    <s v="Fully Meets"/>
    <n v="4"/>
    <x v="0"/>
  </r>
  <r>
    <n v="3516"/>
    <s v="Deborah Lov"/>
    <d v="2022-04-07T00:00:00"/>
    <d v="2023-01-22T00:00:00"/>
    <s v="Area Sales Manager"/>
    <s v="Eric Goodman"/>
    <s v="SVG"/>
    <x v="0"/>
    <s v="Contract"/>
    <s v="Zone B"/>
    <s v="Part-Time"/>
    <s v="Retirement"/>
    <s v="Source doctor rock group this."/>
    <x v="1"/>
    <s v="Project Management - Con"/>
    <s v="Fully Meets"/>
    <n v="5"/>
    <x v="0"/>
  </r>
  <r>
    <n v="3517"/>
    <s v="Milagros Franci"/>
    <d v="2020-02-19T00:00:00"/>
    <d v="2024-11-11T00:00:00"/>
    <s v="Area Sales Manager"/>
    <s v="Caleb Schneider"/>
    <s v="EW"/>
    <x v="0"/>
    <s v="Part-Time"/>
    <s v="Zone A"/>
    <s v="Part-Time"/>
    <s v="Unknown"/>
    <m/>
    <x v="1"/>
    <s v="Splicing"/>
    <s v="Fully Meets"/>
    <n v="4"/>
    <x v="0"/>
  </r>
  <r>
    <n v="3518"/>
    <s v="Roberto Michae"/>
    <d v="2021-04-10T00:00:00"/>
    <d v="2022-07-04T00:00:00"/>
    <s v="Area Sales Manager"/>
    <s v="Cheryl Henry"/>
    <s v="MSC"/>
    <x v="0"/>
    <s v="Contract"/>
    <s v="Zone B"/>
    <s v="Part-Time"/>
    <s v="Involuntary"/>
    <s v="Little imagine career he produce program."/>
    <x v="1"/>
    <s v="General - Eng"/>
    <s v="Fully Meets"/>
    <n v="2"/>
    <x v="2"/>
  </r>
  <r>
    <n v="3519"/>
    <s v="Elaine Ewin"/>
    <d v="2021-12-19T00:00:00"/>
    <d v="2022-03-02T00:00:00"/>
    <s v="Area Sales Manager"/>
    <s v="Dan Hernandez"/>
    <s v="TNS"/>
    <x v="0"/>
    <s v="Part-Time"/>
    <s v="Zone C"/>
    <s v="Temporary"/>
    <s v="Resignation"/>
    <s v="Your very trip successful memory to while out."/>
    <x v="1"/>
    <s v="Aerial"/>
    <s v="Fully Meets"/>
    <n v="2"/>
    <x v="2"/>
  </r>
  <r>
    <n v="3520"/>
    <s v="Caiden Muno"/>
    <d v="2020-12-13T00:00:00"/>
    <d v="2023-01-13T00:00:00"/>
    <s v="Area Sales Manager"/>
    <s v="Teresa Daniel"/>
    <s v="TNS"/>
    <x v="0"/>
    <s v="Full-Time"/>
    <s v="Zone C"/>
    <s v="Temporary"/>
    <s v="Involuntary"/>
    <s v="Red some option."/>
    <x v="1"/>
    <s v="Project Management - Con"/>
    <s v="Fully Meets"/>
    <n v="1"/>
    <x v="2"/>
  </r>
  <r>
    <n v="3521"/>
    <s v="Jocelyn Bradfo"/>
    <d v="2019-02-26T00:00:00"/>
    <d v="2024-11-11T00:00:00"/>
    <s v="Area Sales Manager"/>
    <s v="Melissa Decker"/>
    <s v="WBL"/>
    <x v="0"/>
    <s v="Contract"/>
    <s v="Zone C"/>
    <s v="Part-Time"/>
    <s v="Unknown"/>
    <m/>
    <x v="1"/>
    <s v="General - Con"/>
    <s v="Fully Meets"/>
    <n v="4"/>
    <x v="0"/>
  </r>
  <r>
    <n v="3522"/>
    <s v="Marques Armstr"/>
    <d v="2020-03-02T00:00:00"/>
    <d v="2024-11-11T00:00:00"/>
    <s v="Area Sales Manager"/>
    <s v="Michael Nguyen"/>
    <s v="BPC"/>
    <x v="0"/>
    <s v="Full-Time"/>
    <s v="Zone C"/>
    <s v="Part-Time"/>
    <s v="Unknown"/>
    <m/>
    <x v="1"/>
    <s v="Splicing"/>
    <s v="Fully Meets"/>
    <n v="1"/>
    <x v="2"/>
  </r>
  <r>
    <n v="3523"/>
    <s v="Rohan Chapma"/>
    <d v="2021-06-25T00:00:00"/>
    <d v="2022-08-25T00:00:00"/>
    <s v="Area Sales Manager"/>
    <s v="Tony Mcconnell"/>
    <s v="CCDR"/>
    <x v="0"/>
    <s v="Full-Time"/>
    <s v="Zone A"/>
    <s v="Temporary"/>
    <s v="Resignation"/>
    <s v="Theory grow future week house."/>
    <x v="1"/>
    <s v="General - Con"/>
    <s v="Fully Meets"/>
    <n v="2"/>
    <x v="2"/>
  </r>
  <r>
    <n v="3524"/>
    <s v="Emmanuel Frankl"/>
    <d v="2021-07-26T00:00:00"/>
    <d v="2022-05-04T00:00:00"/>
    <s v="Area Sales Manager"/>
    <s v="Adam Gibson"/>
    <s v="EW"/>
    <x v="1"/>
    <s v="Contract"/>
    <s v="Zone B"/>
    <s v="Full-Time"/>
    <s v="Resignation"/>
    <s v="Inside week also so."/>
    <x v="1"/>
    <s v="Field Operations"/>
    <s v="Fully Meets"/>
    <n v="2"/>
    <x v="2"/>
  </r>
  <r>
    <n v="3525"/>
    <s v="Clayton Mccorm"/>
    <d v="2022-07-03T00:00:00"/>
    <d v="2023-01-10T00:00:00"/>
    <s v="Area Sales Manager"/>
    <s v="Stephanie Duke"/>
    <s v="MSC"/>
    <x v="1"/>
    <s v="Contract"/>
    <s v="Zone B"/>
    <s v="Temporary"/>
    <s v="Retirement"/>
    <s v="Surface vote old picture."/>
    <x v="1"/>
    <s v="General - Con"/>
    <s v="Fully Meets"/>
    <n v="2"/>
    <x v="2"/>
  </r>
  <r>
    <n v="3526"/>
    <s v="Darius Krause"/>
    <d v="2022-09-15T00:00:00"/>
    <d v="2024-11-11T00:00:00"/>
    <s v="Area Sales Manager"/>
    <s v="Paige Flores MD"/>
    <s v="NEL"/>
    <x v="0"/>
    <s v="Full-Time"/>
    <s v="Zone B"/>
    <s v="Full-Time"/>
    <s v="Unknown"/>
    <m/>
    <x v="1"/>
    <s v="General - Con"/>
    <s v="Fully Meets"/>
    <n v="4"/>
    <x v="0"/>
  </r>
  <r>
    <n v="3527"/>
    <s v="Ahmed Hawkin"/>
    <d v="2020-05-01T00:00:00"/>
    <d v="2021-02-25T00:00:00"/>
    <s v="Area Sales Manager"/>
    <s v="Hannah Snyder"/>
    <s v="PL"/>
    <x v="0"/>
    <s v="Full-Time"/>
    <s v="Zone B"/>
    <s v="Temporary"/>
    <s v="Retirement"/>
    <s v="Especially thing recognize year fine shoulder."/>
    <x v="1"/>
    <s v="Aerial"/>
    <s v="Fully Meets"/>
    <n v="1"/>
    <x v="2"/>
  </r>
  <r>
    <n v="3528"/>
    <s v="Kymani Benjam"/>
    <d v="2022-10-13T00:00:00"/>
    <d v="2024-11-11T00:00:00"/>
    <s v="Area Sales Manager"/>
    <s v="William Ayala"/>
    <s v="PYZ"/>
    <x v="0"/>
    <s v="Full-Time"/>
    <s v="Zone C"/>
    <s v="Part-Time"/>
    <s v="Unknown"/>
    <m/>
    <x v="1"/>
    <s v="Finance &amp; Accounting"/>
    <s v="Fully Meets"/>
    <n v="2"/>
    <x v="2"/>
  </r>
  <r>
    <n v="3529"/>
    <s v="Callum Mcdani"/>
    <d v="2020-01-03T00:00:00"/>
    <d v="2020-08-24T00:00:00"/>
    <s v="Area Sales Manager"/>
    <s v="Samuel Moore"/>
    <s v="SVG"/>
    <x v="0"/>
    <s v="Part-Time"/>
    <s v="Zone C"/>
    <s v="Full-Time"/>
    <s v="Voluntary"/>
    <s v="Camera spring color about energy provide claim."/>
    <x v="1"/>
    <s v="Field Operations"/>
    <s v="Fully Meets"/>
    <n v="2"/>
    <x v="2"/>
  </r>
  <r>
    <n v="3530"/>
    <s v="Zariah Blac"/>
    <d v="2019-11-13T00:00:00"/>
    <d v="2024-11-11T00:00:00"/>
    <s v="Area Sales Manager"/>
    <s v="Jenna Weaver"/>
    <s v="TNS"/>
    <x v="0"/>
    <s v="Full-Time"/>
    <s v="Zone B"/>
    <s v="Part-Time"/>
    <s v="Unknown"/>
    <m/>
    <x v="1"/>
    <s v="Field Operations"/>
    <s v="Fully Meets"/>
    <n v="2"/>
    <x v="2"/>
  </r>
  <r>
    <n v="3531"/>
    <s v="Ronnie Maye"/>
    <d v="2023-06-17T00:00:00"/>
    <d v="2024-11-11T00:00:00"/>
    <s v="Area Sales Manager"/>
    <s v="Dylan Blake"/>
    <s v="WBL"/>
    <x v="0"/>
    <s v="Full-Time"/>
    <s v="Zone C"/>
    <s v="Full-Time"/>
    <s v="Unknown"/>
    <m/>
    <x v="1"/>
    <s v="Project Management - Con"/>
    <s v="Fully Meets"/>
    <n v="1"/>
    <x v="2"/>
  </r>
  <r>
    <n v="3532"/>
    <s v="Marlon For"/>
    <d v="2021-10-14T00:00:00"/>
    <d v="2024-11-11T00:00:00"/>
    <s v="Area Sales Manager"/>
    <s v="Monique Anderson"/>
    <s v="EW"/>
    <x v="0"/>
    <s v="Part-Time"/>
    <s v="Zone B"/>
    <s v="Full-Time"/>
    <s v="Unknown"/>
    <m/>
    <x v="2"/>
    <s v="Wireless"/>
    <s v="Fully Meets"/>
    <n v="1"/>
    <x v="2"/>
  </r>
  <r>
    <n v="3533"/>
    <s v="Slade Griffi"/>
    <d v="2021-06-01T00:00:00"/>
    <d v="2023-07-16T00:00:00"/>
    <s v="Area Sales Manager"/>
    <s v="Kelsey Gibson"/>
    <s v="MSC"/>
    <x v="0"/>
    <s v="Contract"/>
    <s v="Zone B"/>
    <s v="Full-Time"/>
    <s v="Voluntary"/>
    <s v="Pass language out side age evidence."/>
    <x v="1"/>
    <s v="General - Sga"/>
    <s v="Fully Meets"/>
    <n v="2"/>
    <x v="2"/>
  </r>
  <r>
    <n v="3534"/>
    <s v="Lee Fry"/>
    <d v="2018-09-14T00:00:00"/>
    <d v="2024-11-11T00:00:00"/>
    <s v="Area Sales Manager"/>
    <s v="Sonia Diaz"/>
    <s v="TNS"/>
    <x v="0"/>
    <s v="Full-Time"/>
    <s v="Zone A"/>
    <s v="Full-Time"/>
    <s v="Unknown"/>
    <m/>
    <x v="1"/>
    <s v="Engineers"/>
    <s v="Fully Meets"/>
    <n v="4"/>
    <x v="0"/>
  </r>
  <r>
    <n v="3535"/>
    <s v="Veronica Row"/>
    <d v="2018-12-11T00:00:00"/>
    <d v="2022-06-02T00:00:00"/>
    <s v="Area Sales Manager"/>
    <s v="Brian Morton"/>
    <s v="PYZ"/>
    <x v="0"/>
    <s v="Full-Time"/>
    <s v="Zone A"/>
    <s v="Temporary"/>
    <s v="Retirement"/>
    <s v="Popular west moment natural step activity."/>
    <x v="1"/>
    <s v="Fielders"/>
    <s v="Fully Meets"/>
    <n v="4"/>
    <x v="0"/>
  </r>
  <r>
    <n v="3536"/>
    <s v="Aylin Ber"/>
    <d v="2022-08-06T00:00:00"/>
    <d v="2024-11-11T00:00:00"/>
    <s v="Area Sales Manager"/>
    <s v="Thomas Holmes"/>
    <s v="WBL"/>
    <x v="0"/>
    <s v="Contract"/>
    <s v="Zone C"/>
    <s v="Temporary"/>
    <s v="Unknown"/>
    <m/>
    <x v="1"/>
    <s v="General - Sga"/>
    <s v="Fully Meets"/>
    <n v="2"/>
    <x v="2"/>
  </r>
  <r>
    <n v="3537"/>
    <s v="Neveah Row"/>
    <d v="2022-05-28T00:00:00"/>
    <d v="2023-02-24T00:00:00"/>
    <s v="Area Sales Manager"/>
    <s v="Dawn Perez"/>
    <s v="NEL"/>
    <x v="1"/>
    <s v="Contract"/>
    <s v="Zone C"/>
    <s v="Part-Time"/>
    <s v="Retirement"/>
    <s v="Manager lead both sing."/>
    <x v="1"/>
    <s v="Field Operations"/>
    <s v="Fully Meets"/>
    <n v="2"/>
    <x v="2"/>
  </r>
  <r>
    <n v="3538"/>
    <s v="Keith Baxter"/>
    <d v="2019-06-16T00:00:00"/>
    <d v="2022-03-05T00:00:00"/>
    <s v="Area Sales Manager"/>
    <s v="Diane Parker"/>
    <s v="PL"/>
    <x v="1"/>
    <s v="Part-Time"/>
    <s v="Zone C"/>
    <s v="Part-Time"/>
    <s v="Resignation"/>
    <s v="And after why station much cell low."/>
    <x v="1"/>
    <s v="Fielders"/>
    <s v="Fully Meets"/>
    <n v="2"/>
    <x v="2"/>
  </r>
  <r>
    <n v="3539"/>
    <s v="Chaz Bruc"/>
    <d v="2019-12-08T00:00:00"/>
    <d v="2024-11-11T00:00:00"/>
    <s v="Area Sales Manager"/>
    <s v="John Johnson"/>
    <s v="BPC"/>
    <x v="0"/>
    <s v="Full-Time"/>
    <s v="Zone C"/>
    <s v="Temporary"/>
    <s v="Unknown"/>
    <m/>
    <x v="1"/>
    <s v="General - Con"/>
    <s v="Fully Meets"/>
    <n v="5"/>
    <x v="0"/>
  </r>
  <r>
    <n v="3540"/>
    <s v="Maya Mccann"/>
    <d v="2020-03-12T00:00:00"/>
    <d v="2022-10-09T00:00:00"/>
    <s v="Area Sales Manager"/>
    <s v="Dakota Robinson"/>
    <s v="CCDR"/>
    <x v="0"/>
    <s v="Full-Time"/>
    <s v="Zone B"/>
    <s v="Part-Time"/>
    <s v="Retirement"/>
    <s v="American rule surface very figure."/>
    <x v="1"/>
    <s v="Splicing"/>
    <s v="Exceeds"/>
    <n v="4"/>
    <x v="0"/>
  </r>
  <r>
    <n v="3541"/>
    <s v="Aaron Webe"/>
    <d v="2020-04-06T00:00:00"/>
    <d v="2023-07-24T00:00:00"/>
    <s v="Area Sales Manager"/>
    <s v="Melanie Garcia"/>
    <s v="SVG"/>
    <x v="0"/>
    <s v="Full-Time"/>
    <s v="Zone B"/>
    <s v="Full-Time"/>
    <s v="Involuntary"/>
    <s v="Read stand western white article campaign dog."/>
    <x v="1"/>
    <s v="Field Operations"/>
    <s v="Exceeds"/>
    <n v="2"/>
    <x v="2"/>
  </r>
  <r>
    <n v="3542"/>
    <s v="Ellie Gil"/>
    <d v="2023-04-15T00:00:00"/>
    <d v="2024-11-11T00:00:00"/>
    <s v="Area Sales Manager"/>
    <s v="Amanda Knight"/>
    <s v="EW"/>
    <x v="0"/>
    <s v="Contract"/>
    <s v="Zone A"/>
    <s v="Temporary"/>
    <s v="Unknown"/>
    <m/>
    <x v="1"/>
    <s v="Field Operations"/>
    <s v="Needs Improvement"/>
    <n v="1"/>
    <x v="2"/>
  </r>
  <r>
    <n v="3543"/>
    <s v="Rayne Ker"/>
    <d v="2020-11-10T00:00:00"/>
    <d v="2024-11-11T00:00:00"/>
    <s v="Area Sales Manager"/>
    <s v="Kimberly Cardenas"/>
    <s v="MSC"/>
    <x v="0"/>
    <s v="Part-Time"/>
    <s v="Zone A"/>
    <s v="Temporary"/>
    <s v="Unknown"/>
    <m/>
    <x v="1"/>
    <s v="General - Con"/>
    <s v="Fully Meets"/>
    <n v="2"/>
    <x v="2"/>
  </r>
  <r>
    <n v="3544"/>
    <s v="Samara Mcbrid"/>
    <d v="2023-06-29T00:00:00"/>
    <d v="2023-07-09T00:00:00"/>
    <s v="Area Sales Manager"/>
    <s v="Laura Salinas"/>
    <s v="TNS"/>
    <x v="0"/>
    <s v="Contract"/>
    <s v="Zone A"/>
    <s v="Temporary"/>
    <s v="Retirement"/>
    <s v="Political likely land country."/>
    <x v="1"/>
    <s v="Aerial"/>
    <s v="Fully Meets"/>
    <n v="2"/>
    <x v="2"/>
  </r>
  <r>
    <n v="3545"/>
    <s v="Ryann Rubi"/>
    <d v="2022-03-07T00:00:00"/>
    <d v="2024-11-11T00:00:00"/>
    <s v="Area Sales Manager"/>
    <s v="Andres Jones"/>
    <s v="EW"/>
    <x v="0"/>
    <s v="Full-Time"/>
    <s v="Zone C"/>
    <s v="Temporary"/>
    <s v="Unknown"/>
    <m/>
    <x v="2"/>
    <s v="Field Operations"/>
    <s v="Fully Meets"/>
    <n v="1"/>
    <x v="2"/>
  </r>
  <r>
    <n v="3546"/>
    <s v="Paris Car"/>
    <d v="2021-07-31T00:00:00"/>
    <d v="2023-01-27T00:00:00"/>
    <s v="Area Sales Manager"/>
    <s v="Jeffrey Huffman"/>
    <s v="CCDR"/>
    <x v="0"/>
    <s v="Full-Time"/>
    <s v="Zone B"/>
    <s v="Part-Time"/>
    <s v="Voluntary"/>
    <s v="Baby million million soldier."/>
    <x v="1"/>
    <s v="General - Con"/>
    <s v="Exceeds"/>
    <n v="1"/>
    <x v="2"/>
  </r>
  <r>
    <n v="3547"/>
    <s v="Adriel Wiggin"/>
    <d v="2022-01-20T00:00:00"/>
    <d v="2024-11-11T00:00:00"/>
    <s v="Area Sales Manager"/>
    <s v="Sara Edwards"/>
    <s v="BPC"/>
    <x v="0"/>
    <s v="Contract"/>
    <s v="Zone B"/>
    <s v="Full-Time"/>
    <s v="Unknown"/>
    <m/>
    <x v="1"/>
    <s v="Project Management - Eng"/>
    <s v="Needs Improvement"/>
    <n v="2"/>
    <x v="2"/>
  </r>
  <r>
    <n v="3548"/>
    <s v="Sanaa Glas"/>
    <d v="2021-07-11T00:00:00"/>
    <d v="2022-10-10T00:00:00"/>
    <s v="Area Sales Manager"/>
    <s v="Stephen Garcia"/>
    <s v="WBL"/>
    <x v="0"/>
    <s v="Part-Time"/>
    <s v="Zone A"/>
    <s v="Full-Time"/>
    <s v="Resignation"/>
    <s v="Bit reveal forget the."/>
    <x v="1"/>
    <s v="General - Con"/>
    <s v="Fully Meets"/>
    <n v="1"/>
    <x v="2"/>
  </r>
  <r>
    <n v="3549"/>
    <s v="Ryan Lync"/>
    <d v="2018-10-15T00:00:00"/>
    <d v="2020-10-18T00:00:00"/>
    <s v="Area Sales Manager"/>
    <s v="Tracy Castro MD"/>
    <s v="TNS"/>
    <x v="0"/>
    <s v="Full-Time"/>
    <s v="Zone C"/>
    <s v="Full-Time"/>
    <s v="Retirement"/>
    <s v="Fact southern recognize themselves type mean."/>
    <x v="1"/>
    <s v="Field Operations"/>
    <s v="Fully Meets"/>
    <n v="2"/>
    <x v="2"/>
  </r>
  <r>
    <n v="3550"/>
    <s v="Charlie Atkins"/>
    <d v="2021-11-26T00:00:00"/>
    <d v="2022-10-14T00:00:00"/>
    <s v="Area Sales Manager"/>
    <s v="Jennifer Hicks"/>
    <s v="SVG"/>
    <x v="1"/>
    <s v="Part-Time"/>
    <s v="Zone C"/>
    <s v="Temporary"/>
    <s v="Resignation"/>
    <s v="Will person decade Republican."/>
    <x v="1"/>
    <s v="Wireline Construction"/>
    <s v="Fully Meets"/>
    <n v="1"/>
    <x v="2"/>
  </r>
  <r>
    <n v="3551"/>
    <s v="Emery Roac"/>
    <d v="2018-08-11T00:00:00"/>
    <d v="2024-11-11T00:00:00"/>
    <s v="Area Sales Manager"/>
    <s v="Victoria Bailey"/>
    <s v="PYZ"/>
    <x v="0"/>
    <s v="Part-Time"/>
    <s v="Zone C"/>
    <s v="Part-Time"/>
    <s v="Unknown"/>
    <m/>
    <x v="1"/>
    <s v="Engineers"/>
    <s v="Needs Improvement"/>
    <n v="4"/>
    <x v="2"/>
  </r>
  <r>
    <n v="3552"/>
    <s v="Harper Ramo"/>
    <d v="2020-02-16T00:00:00"/>
    <d v="2020-06-03T00:00:00"/>
    <s v="Area Sales Manager"/>
    <s v="Maria Chan"/>
    <s v="PL"/>
    <x v="0"/>
    <s v="Full-Time"/>
    <s v="Zone B"/>
    <s v="Full-Time"/>
    <s v="Retirement"/>
    <s v="Stand possible truth bank on meet daughter."/>
    <x v="1"/>
    <s v="Field Operations"/>
    <s v="Needs Improvement"/>
    <n v="1"/>
    <x v="2"/>
  </r>
  <r>
    <n v="3553"/>
    <s v="Khalil Mendez"/>
    <d v="2020-01-20T00:00:00"/>
    <d v="2024-11-11T00:00:00"/>
    <s v="Area Sales Manager"/>
    <s v="Regina Martinez"/>
    <s v="NEL"/>
    <x v="0"/>
    <s v="Contract"/>
    <s v="Zone C"/>
    <s v="Temporary"/>
    <s v="Unknown"/>
    <m/>
    <x v="1"/>
    <s v="Field Operations"/>
    <s v="Fully Meets"/>
    <n v="4"/>
    <x v="0"/>
  </r>
  <r>
    <n v="3554"/>
    <s v="Lizeth Hollan"/>
    <d v="2019-03-31T00:00:00"/>
    <d v="2024-11-11T00:00:00"/>
    <s v="Area Sales Manager"/>
    <s v="Tonya Martin"/>
    <s v="MSC"/>
    <x v="0"/>
    <s v="Part-Time"/>
    <s v="Zone C"/>
    <s v="Temporary"/>
    <s v="Unknown"/>
    <m/>
    <x v="1"/>
    <s v="People Services"/>
    <s v="Fully Meets"/>
    <n v="1"/>
    <x v="2"/>
  </r>
  <r>
    <n v="3555"/>
    <s v="Matilda Randal"/>
    <d v="2023-01-06T00:00:00"/>
    <d v="2023-05-07T00:00:00"/>
    <s v="Area Sales Manager"/>
    <s v="Daniel Wolf"/>
    <s v="EW"/>
    <x v="0"/>
    <s v="Full-Time"/>
    <s v="Zone C"/>
    <s v="Temporary"/>
    <s v="Resignation"/>
    <s v="Choose list of all nor stock."/>
    <x v="1"/>
    <s v="General - Eng"/>
    <s v="Fully Meets"/>
    <n v="4"/>
    <x v="0"/>
  </r>
  <r>
    <n v="3556"/>
    <s v="Damien How"/>
    <d v="2019-07-18T00:00:00"/>
    <d v="2020-01-15T00:00:00"/>
    <s v="Area Sales Manager"/>
    <s v="Sarah Petersen"/>
    <s v="CCDR"/>
    <x v="0"/>
    <s v="Full-Time"/>
    <s v="Zone B"/>
    <s v="Temporary"/>
    <s v="Retirement"/>
    <s v="Community material much behind."/>
    <x v="1"/>
    <s v="Wireline Construction"/>
    <s v="Exceeds"/>
    <n v="2"/>
    <x v="2"/>
  </r>
  <r>
    <n v="3557"/>
    <s v="Nicholas Obrien"/>
    <d v="2019-02-13T00:00:00"/>
    <d v="2024-11-11T00:00:00"/>
    <s v="Area Sales Manager"/>
    <s v="Victoria Christian DDS"/>
    <s v="BPC"/>
    <x v="0"/>
    <s v="Part-Time"/>
    <s v="Zone C"/>
    <s v="Temporary"/>
    <s v="Unknown"/>
    <m/>
    <x v="1"/>
    <s v="Field Operations"/>
    <s v="Fully Meets"/>
    <n v="2"/>
    <x v="2"/>
  </r>
  <r>
    <n v="3558"/>
    <s v="Mildred Gentry"/>
    <d v="2018-12-30T00:00:00"/>
    <d v="2024-11-11T00:00:00"/>
    <s v="Production Technician I"/>
    <s v="Erin Moore"/>
    <s v="MSC"/>
    <x v="0"/>
    <s v="Part-Time"/>
    <s v="Zone A"/>
    <s v="Part-Time"/>
    <s v="Unknown"/>
    <m/>
    <x v="0"/>
    <s v="Yard (Material Handling)"/>
    <s v="Fully Meets"/>
    <n v="1"/>
    <x v="2"/>
  </r>
  <r>
    <n v="3559"/>
    <s v="Wilson K Adinol"/>
    <d v="2019-11-06T00:00:00"/>
    <d v="2020-09-06T00:00:00"/>
    <s v="Production Technician I"/>
    <s v="Andrea Gutierrez"/>
    <s v="NEL"/>
    <x v="0"/>
    <s v="Part-Time"/>
    <s v="Zone C"/>
    <s v="Full-Time"/>
    <s v="Retirement"/>
    <s v="Age approach seek person across yes care."/>
    <x v="0"/>
    <s v="Field Operations"/>
    <s v="Fully Meets"/>
    <n v="2"/>
    <x v="2"/>
  </r>
  <r>
    <n v="3560"/>
    <s v="Joanne Handsc"/>
    <d v="2022-06-01T00:00:00"/>
    <d v="2024-11-11T00:00:00"/>
    <s v="Production Technician I"/>
    <s v="Wanda Ross DDS"/>
    <s v="MSC"/>
    <x v="0"/>
    <s v="Contract"/>
    <s v="Zone C"/>
    <s v="Full-Time"/>
    <s v="Unknown"/>
    <m/>
    <x v="0"/>
    <s v="Field Operations"/>
    <s v="Exceeds"/>
    <n v="4"/>
    <x v="0"/>
  </r>
  <r>
    <n v="3561"/>
    <s v="Dianna Blount"/>
    <d v="2023-03-28T00:00:00"/>
    <d v="2024-11-11T00:00:00"/>
    <s v="Production Technician II"/>
    <s v="Steven King"/>
    <s v="BPC"/>
    <x v="0"/>
    <s v="Part-Time"/>
    <s v="Zone C"/>
    <s v="Temporary"/>
    <s v="Unknown"/>
    <m/>
    <x v="0"/>
    <s v="General - Con"/>
    <s v="Fully Meets"/>
    <n v="5"/>
    <x v="0"/>
  </r>
  <r>
    <n v="3562"/>
    <s v="Jean Crimmi"/>
    <d v="2019-05-21T00:00:00"/>
    <d v="2023-01-05T00:00:00"/>
    <s v="Production Technician I"/>
    <s v="Stephen Rodriguez"/>
    <s v="CCDR"/>
    <x v="1"/>
    <s v="Contract"/>
    <s v="Zone B"/>
    <s v="Full-Time"/>
    <s v="Retirement"/>
    <s v="Whom summer common produce despite follow."/>
    <x v="0"/>
    <s v="Shop (Fleet)"/>
    <s v="Exceeds"/>
    <n v="2"/>
    <x v="2"/>
  </r>
  <r>
    <n v="3563"/>
    <s v="Nore Sadk"/>
    <d v="2019-01-01T00:00:00"/>
    <d v="2024-11-11T00:00:00"/>
    <s v="Production Technician I"/>
    <s v="Patricia Carter"/>
    <s v="WBL"/>
    <x v="0"/>
    <s v="Contract"/>
    <s v="Zone B"/>
    <s v="Full-Time"/>
    <s v="Unknown"/>
    <m/>
    <x v="0"/>
    <s v="Field Operations"/>
    <s v="PIP"/>
    <n v="4"/>
    <x v="2"/>
  </r>
  <r>
    <n v="3564"/>
    <s v="Susan Lund"/>
    <d v="2019-01-26T00:00:00"/>
    <d v="2020-12-02T00:00:00"/>
    <s v="Production Technician II"/>
    <s v="Diana Johnson"/>
    <s v="SVG"/>
    <x v="2"/>
    <s v="Full-Time"/>
    <s v="Zone C"/>
    <s v="Temporary"/>
    <s v="Resignation"/>
    <s v="Week degree party available measure."/>
    <x v="0"/>
    <s v="Aerial"/>
    <s v="Fully Meets"/>
    <n v="1"/>
    <x v="2"/>
  </r>
  <r>
    <n v="3565"/>
    <s v="Kramer Keatts"/>
    <d v="2021-09-11T00:00:00"/>
    <d v="2024-11-11T00:00:00"/>
    <s v="Production Technician I"/>
    <s v="Diana Good"/>
    <s v="WBL"/>
    <x v="0"/>
    <s v="Part-Time"/>
    <s v="Zone B"/>
    <s v="Full-Time"/>
    <s v="Unknown"/>
    <m/>
    <x v="0"/>
    <s v="General - Con"/>
    <s v="Fully Meets"/>
    <n v="4"/>
    <x v="0"/>
  </r>
  <r>
    <n v="3566"/>
    <s v="Maliki Mouman"/>
    <d v="2021-09-26T00:00:00"/>
    <d v="2024-11-11T00:00:00"/>
    <s v="Production Technician II"/>
    <s v="Desiree Stephens"/>
    <s v="PL"/>
    <x v="0"/>
    <s v="Part-Time"/>
    <s v="Zone A"/>
    <s v="Part-Time"/>
    <s v="Unknown"/>
    <m/>
    <x v="0"/>
    <s v="Aerial"/>
    <s v="Fully Meets"/>
    <n v="2"/>
    <x v="2"/>
  </r>
  <r>
    <n v="3567"/>
    <s v="Nader Barton"/>
    <d v="2023-03-04T00:00:00"/>
    <d v="2024-11-11T00:00:00"/>
    <s v="Production Technician I"/>
    <s v="Debra Garcia"/>
    <s v="EW"/>
    <x v="0"/>
    <s v="Full-Time"/>
    <s v="Zone C"/>
    <s v="Full-Time"/>
    <s v="Unknown"/>
    <m/>
    <x v="0"/>
    <s v="General - Sga"/>
    <s v="Fully Meets"/>
    <n v="4"/>
    <x v="0"/>
  </r>
  <r>
    <n v="3568"/>
    <s v="Quinn Rarric"/>
    <d v="2023-07-11T00:00:00"/>
    <d v="2023-07-29T00:00:00"/>
    <s v="Production Technician I"/>
    <s v="Susan Brown"/>
    <s v="EW"/>
    <x v="2"/>
    <s v="Full-Time"/>
    <s v="Zone B"/>
    <s v="Part-Time"/>
    <s v="Involuntary"/>
    <s v="Couple really very hear."/>
    <x v="0"/>
    <s v="Field Operations"/>
    <s v="Fully Meets"/>
    <n v="2"/>
    <x v="2"/>
  </r>
  <r>
    <n v="3569"/>
    <s v="Beatrice Chac"/>
    <d v="2019-02-09T00:00:00"/>
    <d v="2020-08-28T00:00:00"/>
    <s v="Production Technician I"/>
    <s v="Margaret Hampton"/>
    <s v="MSC"/>
    <x v="0"/>
    <s v="Part-Time"/>
    <s v="Zone B"/>
    <s v="Temporary"/>
    <s v="Involuntary"/>
    <s v="Trial little must kitchen recently."/>
    <x v="0"/>
    <s v="Catv"/>
    <s v="Fully Meets"/>
    <n v="2"/>
    <x v="2"/>
  </r>
  <r>
    <n v="3570"/>
    <s v="Adrienne J Homber"/>
    <d v="2019-04-19T00:00:00"/>
    <d v="2021-10-26T00:00:00"/>
    <s v="Production Technician II"/>
    <s v="Brandon Miller"/>
    <s v="TNS"/>
    <x v="2"/>
    <s v="Full-Time"/>
    <s v="Zone B"/>
    <s v="Temporary"/>
    <s v="Voluntary"/>
    <s v="Change instead determine share far leg ground."/>
    <x v="0"/>
    <s v="Fielders"/>
    <s v="Fully Meets"/>
    <n v="1"/>
    <x v="2"/>
  </r>
  <r>
    <n v="3571"/>
    <s v="Marilyn Linare"/>
    <d v="2022-07-07T00:00:00"/>
    <d v="2023-07-17T00:00:00"/>
    <s v="Production Technician I"/>
    <s v="Dr. Matthew Schmitt"/>
    <s v="NEL"/>
    <x v="2"/>
    <s v="Part-Time"/>
    <s v="Zone C"/>
    <s v="Full-Time"/>
    <s v="Resignation"/>
    <s v="Heavy throughout program."/>
    <x v="0"/>
    <s v="Field Operations"/>
    <s v="Fully Meets"/>
    <n v="4"/>
    <x v="0"/>
  </r>
  <r>
    <n v="3572"/>
    <s v="Timothy Sulliv"/>
    <d v="2019-03-12T00:00:00"/>
    <d v="2020-05-19T00:00:00"/>
    <s v="Production Technician I"/>
    <s v="Shawn Berry"/>
    <s v="WBL"/>
    <x v="0"/>
    <s v="Contract"/>
    <s v="Zone A"/>
    <s v="Part-Time"/>
    <s v="Retirement"/>
    <s v="Where first Mr remember crime."/>
    <x v="0"/>
    <s v="Fielders"/>
    <s v="Fully Meets"/>
    <n v="5"/>
    <x v="0"/>
  </r>
  <r>
    <n v="3573"/>
    <s v="Jennifer Medeir"/>
    <d v="2020-03-09T00:00:00"/>
    <d v="2021-10-17T00:00:00"/>
    <s v="Production Technician I"/>
    <s v="Brittany Martin"/>
    <s v="NEL"/>
    <x v="0"/>
    <s v="Contract"/>
    <s v="Zone B"/>
    <s v="Full-Time"/>
    <s v="Involuntary"/>
    <s v="Cup purpose hundred region similar."/>
    <x v="0"/>
    <s v="Field Operations"/>
    <s v="Exceeds"/>
    <n v="4"/>
    <x v="0"/>
  </r>
  <r>
    <n v="3574"/>
    <s v="Anna Von Ma"/>
    <d v="2021-05-18T00:00:00"/>
    <d v="2022-01-04T00:00:00"/>
    <s v="Production Technician I"/>
    <s v="Timothy Weaver"/>
    <s v="WBL"/>
    <x v="1"/>
    <s v="Contract"/>
    <s v="Zone B"/>
    <s v="Full-Time"/>
    <s v="Involuntary"/>
    <s v="News quite number answer program."/>
    <x v="0"/>
    <s v="Underground"/>
    <s v="Fully Meets"/>
    <n v="1"/>
    <x v="2"/>
  </r>
  <r>
    <n v="3575"/>
    <s v="George Johnso"/>
    <d v="2021-04-28T00:00:00"/>
    <d v="2022-01-18T00:00:00"/>
    <s v="Production Technician I"/>
    <s v="Amanda Smith"/>
    <s v="MSC"/>
    <x v="2"/>
    <s v="Part-Time"/>
    <s v="Zone A"/>
    <s v="Temporary"/>
    <s v="Resignation"/>
    <s v="Big large training region."/>
    <x v="0"/>
    <s v="Field Operations"/>
    <s v="Exceeds"/>
    <n v="5"/>
    <x v="0"/>
  </r>
  <r>
    <n v="3576"/>
    <s v="Angela Erilus"/>
    <d v="2021-07-21T00:00:00"/>
    <d v="2023-04-26T00:00:00"/>
    <s v="Production Technician II"/>
    <s v="Marc Cummings"/>
    <s v="PL"/>
    <x v="0"/>
    <s v="Full-Time"/>
    <s v="Zone B"/>
    <s v="Full-Time"/>
    <s v="Voluntary"/>
    <s v="Reflect off growth mouth have."/>
    <x v="0"/>
    <s v="Engineers"/>
    <s v="Exceeds"/>
    <n v="4"/>
    <x v="0"/>
  </r>
  <r>
    <n v="3577"/>
    <s v="Miguel Estrem"/>
    <d v="2019-09-15T00:00:00"/>
    <d v="2024-11-11T00:00:00"/>
    <s v="Production Technician I"/>
    <s v="James Rodriguez"/>
    <s v="BPC"/>
    <x v="0"/>
    <s v="Part-Time"/>
    <s v="Zone C"/>
    <s v="Temporary"/>
    <s v="Unknown"/>
    <m/>
    <x v="0"/>
    <s v="Field Operations"/>
    <s v="Fully Meets"/>
    <n v="4"/>
    <x v="0"/>
  </r>
  <r>
    <n v="3578"/>
    <s v="Clinton Owa"/>
    <d v="2019-05-04T00:00:00"/>
    <d v="2024-11-11T00:00:00"/>
    <s v="Production Technician I"/>
    <s v="Elizabeth Sullivan MD"/>
    <s v="WBL"/>
    <x v="0"/>
    <s v="Full-Time"/>
    <s v="Zone A"/>
    <s v="Temporary"/>
    <s v="Unknown"/>
    <m/>
    <x v="0"/>
    <s v="Field Operations"/>
    <s v="Exceeds"/>
    <n v="2"/>
    <x v="2"/>
  </r>
  <r>
    <n v="3579"/>
    <s v="Constance Sloa"/>
    <d v="2021-05-20T00:00:00"/>
    <d v="2024-11-11T00:00:00"/>
    <s v="Production Technician II"/>
    <s v="Sean Marsh"/>
    <s v="BPC"/>
    <x v="0"/>
    <s v="Full-Time"/>
    <s v="Zone C"/>
    <s v="Part-Time"/>
    <s v="Unknown"/>
    <m/>
    <x v="0"/>
    <s v="Field Operations"/>
    <s v="Needs Improvement"/>
    <n v="4"/>
    <x v="2"/>
  </r>
  <r>
    <n v="3580"/>
    <s v="Davion Sanche"/>
    <d v="2019-12-16T00:00:00"/>
    <d v="2024-11-11T00:00:00"/>
    <s v="Production Technician I"/>
    <s v="Kathryn Wilkinson"/>
    <s v="PYZ"/>
    <x v="0"/>
    <s v="Full-Time"/>
    <s v="Zone C"/>
    <s v="Full-Time"/>
    <s v="Unknown"/>
    <m/>
    <x v="0"/>
    <s v="Field Operations"/>
    <s v="Fully Meets"/>
    <n v="4"/>
    <x v="0"/>
  </r>
  <r>
    <n v="3581"/>
    <s v="Ross Strick"/>
    <d v="2020-11-20T00:00:00"/>
    <d v="2023-05-01T00:00:00"/>
    <s v="Production Technician I"/>
    <s v="Paul Walker"/>
    <s v="SVG"/>
    <x v="0"/>
    <s v="Full-Time"/>
    <s v="Zone A"/>
    <s v="Part-Time"/>
    <s v="Voluntary"/>
    <s v="Memory high then mind concern carry level life."/>
    <x v="0"/>
    <s v="Wireline Construction"/>
    <s v="Fully Meets"/>
    <n v="2"/>
    <x v="2"/>
  </r>
  <r>
    <n v="3582"/>
    <s v="Augustus Drak"/>
    <d v="2020-08-19T00:00:00"/>
    <d v="2022-05-04T00:00:00"/>
    <s v="Production Technician I"/>
    <s v="Elizabeth Robertson"/>
    <s v="TNS"/>
    <x v="0"/>
    <s v="Part-Time"/>
    <s v="Zone B"/>
    <s v="Part-Time"/>
    <s v="Retirement"/>
    <s v="Other might rise today."/>
    <x v="0"/>
    <s v="Yard (Material Handling)"/>
    <s v="Fully Meets"/>
    <n v="4"/>
    <x v="0"/>
  </r>
  <r>
    <n v="3583"/>
    <s v="Gracelyn Huyn"/>
    <d v="2021-04-28T00:00:00"/>
    <d v="2022-04-18T00:00:00"/>
    <s v="Production Technician I"/>
    <s v="Tasha Mayer"/>
    <s v="WBL"/>
    <x v="0"/>
    <s v="Full-Time"/>
    <s v="Zone C"/>
    <s v="Temporary"/>
    <s v="Retirement"/>
    <s v="Others those data before major how."/>
    <x v="0"/>
    <s v="Field Operations"/>
    <s v="Needs Improvement"/>
    <n v="4"/>
    <x v="2"/>
  </r>
  <r>
    <n v="3584"/>
    <s v="Orlando Armstr"/>
    <d v="2020-08-14T00:00:00"/>
    <d v="2024-11-11T00:00:00"/>
    <s v="Production Technician I"/>
    <s v="Chris Walker"/>
    <s v="BPC"/>
    <x v="0"/>
    <s v="Contract"/>
    <s v="Zone C"/>
    <s v="Full-Time"/>
    <s v="Unknown"/>
    <m/>
    <x v="0"/>
    <s v="Field Operations"/>
    <s v="Fully Meets"/>
    <n v="4"/>
    <x v="0"/>
  </r>
  <r>
    <n v="3585"/>
    <s v="Edward Everet"/>
    <d v="2021-12-22T00:00:00"/>
    <d v="2024-11-11T00:00:00"/>
    <s v="Production Technician I"/>
    <s v="Traci Floyd"/>
    <s v="CCDR"/>
    <x v="0"/>
    <s v="Full-Time"/>
    <s v="Zone A"/>
    <s v="Full-Time"/>
    <s v="Unknown"/>
    <m/>
    <x v="0"/>
    <s v="Yard (Material Handling)"/>
    <s v="Fully Meets"/>
    <n v="4"/>
    <x v="0"/>
  </r>
  <r>
    <n v="3586"/>
    <s v="Jaqueline Terrel"/>
    <d v="2019-02-01T00:00:00"/>
    <d v="2019-02-10T00:00:00"/>
    <s v="Production Technician I"/>
    <s v="Veronica Wiley"/>
    <s v="EW"/>
    <x v="0"/>
    <s v="Part-Time"/>
    <s v="Zone B"/>
    <s v="Full-Time"/>
    <s v="Resignation"/>
    <s v="Identify next game leader."/>
    <x v="0"/>
    <s v="People Services"/>
    <s v="Fully Meets"/>
    <n v="2"/>
    <x v="2"/>
  </r>
  <r>
    <n v="3587"/>
    <s v="Quinn Mccull"/>
    <d v="2021-05-10T00:00:00"/>
    <d v="2021-12-17T00:00:00"/>
    <s v="Production Technician I"/>
    <s v="Katherine Gay"/>
    <s v="MSC"/>
    <x v="0"/>
    <s v="Full-Time"/>
    <s v="Zone B"/>
    <s v="Temporary"/>
    <s v="Resignation"/>
    <s v="Society red to able."/>
    <x v="0"/>
    <s v="General - Eng"/>
    <s v="Fully Meets"/>
    <n v="2"/>
    <x v="2"/>
  </r>
  <r>
    <n v="3588"/>
    <s v="Selena Gree"/>
    <d v="2019-06-25T00:00:00"/>
    <d v="2019-08-15T00:00:00"/>
    <s v="Production Technician I"/>
    <s v="Paul Lopez"/>
    <s v="NEL"/>
    <x v="0"/>
    <s v="Full-Time"/>
    <s v="Zone C"/>
    <s v="Full-Time"/>
    <s v="Retirement"/>
    <s v="Everybody no four arrive major ten culture."/>
    <x v="0"/>
    <s v="Shop (Fleet)"/>
    <s v="Fully Meets"/>
    <n v="2"/>
    <x v="2"/>
  </r>
  <r>
    <n v="3589"/>
    <s v="Giovani Ro"/>
    <d v="2019-04-25T00:00:00"/>
    <d v="2024-11-11T00:00:00"/>
    <s v="Production Technician I"/>
    <s v="Jay Bush"/>
    <s v="PL"/>
    <x v="0"/>
    <s v="Contract"/>
    <s v="Zone B"/>
    <s v="Temporary"/>
    <s v="Unknown"/>
    <m/>
    <x v="0"/>
    <s v="Field Operations"/>
    <s v="Fully Meets"/>
    <n v="1"/>
    <x v="2"/>
  </r>
  <r>
    <n v="3590"/>
    <s v="Dominik Mullen"/>
    <d v="2021-02-25T00:00:00"/>
    <d v="2022-10-13T00:00:00"/>
    <s v="Production Technician I"/>
    <s v="Jessica Allen"/>
    <s v="PYZ"/>
    <x v="1"/>
    <s v="Part-Time"/>
    <s v="Zone C"/>
    <s v="Full-Time"/>
    <s v="Retirement"/>
    <s v="Country as dream project office."/>
    <x v="0"/>
    <s v="Field Operations"/>
    <s v="Fully Meets"/>
    <n v="4"/>
    <x v="0"/>
  </r>
  <r>
    <n v="3591"/>
    <s v="Abdullah Elliso"/>
    <d v="2021-11-23T00:00:00"/>
    <d v="2023-05-29T00:00:00"/>
    <s v="Production Technician I"/>
    <s v="Dr. William Thompson"/>
    <s v="SVG"/>
    <x v="1"/>
    <s v="Contract"/>
    <s v="Zone B"/>
    <s v="Part-Time"/>
    <s v="Voluntary"/>
    <s v="Quality decade director."/>
    <x v="0"/>
    <s v="Field Operations"/>
    <s v="Needs Improvement"/>
    <n v="5"/>
    <x v="2"/>
  </r>
  <r>
    <n v="3592"/>
    <s v="Andre Guzman"/>
    <d v="2021-10-05T00:00:00"/>
    <d v="2022-06-18T00:00:00"/>
    <s v="Production Technician I"/>
    <s v="Mrs. Audrey Gonzalez DDS"/>
    <s v="TNS"/>
    <x v="1"/>
    <s v="Contract"/>
    <s v="Zone B"/>
    <s v="Full-Time"/>
    <s v="Voluntary"/>
    <s v="Particular network available hospital."/>
    <x v="0"/>
    <s v="Field Operations"/>
    <s v="Fully Meets"/>
    <n v="3"/>
    <x v="1"/>
  </r>
  <r>
    <n v="3593"/>
    <s v="Brayden Malone"/>
    <d v="2020-05-30T00:00:00"/>
    <d v="2024-11-11T00:00:00"/>
    <s v="Production Technician I"/>
    <s v="Ashley Bradshaw"/>
    <s v="WBL"/>
    <x v="0"/>
    <s v="Contract"/>
    <s v="Zone A"/>
    <s v="Full-Time"/>
    <s v="Unknown"/>
    <m/>
    <x v="0"/>
    <s v="General - Con"/>
    <s v="Fully Meets"/>
    <n v="1"/>
    <x v="2"/>
  </r>
  <r>
    <n v="3594"/>
    <s v="Maribel Morris"/>
    <d v="2018-12-11T00:00:00"/>
    <d v="2024-11-11T00:00:00"/>
    <s v="Production Technician I"/>
    <s v="Ashley Meyer"/>
    <s v="PYZ"/>
    <x v="0"/>
    <s v="Part-Time"/>
    <s v="Zone B"/>
    <s v="Part-Time"/>
    <s v="Unknown"/>
    <m/>
    <x v="0"/>
    <s v="Field Operations"/>
    <s v="Needs Improvement"/>
    <n v="1"/>
    <x v="2"/>
  </r>
  <r>
    <n v="3595"/>
    <s v="Fisher Staffo"/>
    <d v="2020-09-22T00:00:00"/>
    <d v="2022-09-14T00:00:00"/>
    <s v="Production Technician I"/>
    <s v="Nicole Delgado"/>
    <s v="WBL"/>
    <x v="0"/>
    <s v="Contract"/>
    <s v="Zone A"/>
    <s v="Temporary"/>
    <s v="Resignation"/>
    <s v="Dark meeting play room head join truth involve."/>
    <x v="0"/>
    <s v="Engineers"/>
    <s v="Fully Meets"/>
    <n v="1"/>
    <x v="2"/>
  </r>
  <r>
    <n v="3596"/>
    <s v="Kellen Medina"/>
    <d v="2019-07-28T00:00:00"/>
    <d v="2024-11-11T00:00:00"/>
    <s v="Production Technician I"/>
    <s v="John Henry"/>
    <s v="NEL"/>
    <x v="0"/>
    <s v="Part-Time"/>
    <s v="Zone C"/>
    <s v="Full-Time"/>
    <s v="Unknown"/>
    <m/>
    <x v="0"/>
    <s v="Splicing"/>
    <s v="Needs Improvement"/>
    <n v="2"/>
    <x v="2"/>
  </r>
  <r>
    <n v="3597"/>
    <s v="Brenton Monroe"/>
    <d v="2020-06-06T00:00:00"/>
    <d v="2021-04-14T00:00:00"/>
    <s v="Production Technician II"/>
    <s v="Autumn Decker"/>
    <s v="PYZ"/>
    <x v="1"/>
    <s v="Contract"/>
    <s v="Zone C"/>
    <s v="Part-Time"/>
    <s v="Retirement"/>
    <s v="Democrat themselves deal future early."/>
    <x v="0"/>
    <s v="General - Con"/>
    <s v="Fully Meets"/>
    <n v="1"/>
    <x v="2"/>
  </r>
  <r>
    <n v="3598"/>
    <s v="Derick Roch"/>
    <d v="2018-09-28T00:00:00"/>
    <d v="2023-08-05T00:00:00"/>
    <s v="Production Technician II"/>
    <s v="Alex Moore"/>
    <s v="SVG"/>
    <x v="2"/>
    <s v="Part-Time"/>
    <s v="Zone A"/>
    <s v="Full-Time"/>
    <s v="Resignation"/>
    <s v="Majority executive plan imagine."/>
    <x v="0"/>
    <s v="Project Management - Eng"/>
    <s v="Needs Improvement"/>
    <n v="1"/>
    <x v="2"/>
  </r>
  <r>
    <n v="3599"/>
    <s v="Elaine Week"/>
    <d v="2020-04-12T00:00:00"/>
    <d v="2024-11-11T00:00:00"/>
    <s v="Production Technician II"/>
    <s v="Dana Smith"/>
    <s v="TNS"/>
    <x v="0"/>
    <s v="Part-Time"/>
    <s v="Zone A"/>
    <s v="Temporary"/>
    <s v="Unknown"/>
    <m/>
    <x v="0"/>
    <s v="General - Con"/>
    <s v="Fully Meets"/>
    <n v="2"/>
    <x v="2"/>
  </r>
  <r>
    <n v="3600"/>
    <s v="Marely Dixo"/>
    <d v="2022-11-01T00:00:00"/>
    <d v="2024-11-11T00:00:00"/>
    <s v="Production Technician II"/>
    <s v="Bobby Serrano"/>
    <s v="WBL"/>
    <x v="0"/>
    <s v="Contract"/>
    <s v="Zone B"/>
    <s v="Temporary"/>
    <s v="Unknown"/>
    <m/>
    <x v="0"/>
    <s v="Field Operations"/>
    <s v="Fully Meets"/>
    <n v="2"/>
    <x v="2"/>
  </r>
  <r>
    <n v="3601"/>
    <s v="Keagan Henson"/>
    <d v="2022-11-21T00:00:00"/>
    <d v="2024-11-11T00:00:00"/>
    <s v="Production Technician II"/>
    <s v="Robert Riley"/>
    <s v="BPC"/>
    <x v="0"/>
    <s v="Part-Time"/>
    <s v="Zone B"/>
    <s v="Full-Time"/>
    <s v="Unknown"/>
    <m/>
    <x v="0"/>
    <s v="Wireline Construction"/>
    <s v="Fully Meets"/>
    <n v="5"/>
    <x v="0"/>
  </r>
  <r>
    <n v="3602"/>
    <s v="Helena Davenp"/>
    <d v="2021-04-11T00:00:00"/>
    <d v="2023-05-24T00:00:00"/>
    <s v="Production Technician II"/>
    <s v="Crystal Mcneil"/>
    <s v="CCDR"/>
    <x v="2"/>
    <s v="Full-Time"/>
    <s v="Zone B"/>
    <s v="Part-Time"/>
    <s v="Involuntary"/>
    <s v="Quality audience deal assume."/>
    <x v="0"/>
    <s v="Engineers"/>
    <s v="Fully Meets"/>
    <n v="5"/>
    <x v="0"/>
  </r>
  <r>
    <n v="3603"/>
    <s v="Houston Aguirr"/>
    <d v="2018-11-29T00:00:00"/>
    <d v="2019-02-21T00:00:00"/>
    <s v="Production Technician II"/>
    <s v="Christine Costa"/>
    <s v="EW"/>
    <x v="2"/>
    <s v="Full-Time"/>
    <s v="Zone A"/>
    <s v="Part-Time"/>
    <s v="Resignation"/>
    <s v="To trial deep."/>
    <x v="0"/>
    <s v="Field Operations"/>
    <s v="Fully Meets"/>
    <n v="2"/>
    <x v="2"/>
  </r>
  <r>
    <n v="3604"/>
    <s v="Kane Owe"/>
    <d v="2019-01-16T00:00:00"/>
    <d v="2022-08-31T00:00:00"/>
    <s v="Production Technician II"/>
    <s v="Mark Hale"/>
    <s v="MSC"/>
    <x v="0"/>
    <s v="Part-Time"/>
    <s v="Zone B"/>
    <s v="Full-Time"/>
    <s v="Resignation"/>
    <s v="Sometimes surface page stand area."/>
    <x v="0"/>
    <s v="Field Operations"/>
    <s v="Needs Improvement"/>
    <n v="4"/>
    <x v="2"/>
  </r>
  <r>
    <n v="3605"/>
    <s v="Emerson Pitt"/>
    <d v="2019-09-18T00:00:00"/>
    <d v="2024-11-11T00:00:00"/>
    <s v="Production Technician I"/>
    <s v="Destiny Johnson"/>
    <s v="CCDR"/>
    <x v="0"/>
    <s v="Contract"/>
    <s v="Zone C"/>
    <s v="Temporary"/>
    <s v="Unknown"/>
    <m/>
    <x v="0"/>
    <s v="Engineers"/>
    <s v="Fully Meets"/>
    <n v="4"/>
    <x v="0"/>
  </r>
  <r>
    <n v="3606"/>
    <s v="Clarissa Winter"/>
    <d v="2019-08-01T00:00:00"/>
    <d v="2023-01-20T00:00:00"/>
    <s v="Production Technician I"/>
    <s v="Eric Gonzales"/>
    <s v="SVG"/>
    <x v="2"/>
    <s v="Part-Time"/>
    <s v="Zone C"/>
    <s v="Full-Time"/>
    <s v="Involuntary"/>
    <s v="Poor list reduce reality."/>
    <x v="0"/>
    <s v="Billable Consultants"/>
    <s v="Fully Meets"/>
    <n v="3"/>
    <x v="1"/>
  </r>
  <r>
    <n v="3607"/>
    <s v="Frankie Atkins"/>
    <d v="2019-06-18T00:00:00"/>
    <d v="2021-04-14T00:00:00"/>
    <s v="Production Technician I"/>
    <s v="Christopher Murray"/>
    <s v="EW"/>
    <x v="0"/>
    <s v="Full-Time"/>
    <s v="Zone A"/>
    <s v="Full-Time"/>
    <s v="Resignation"/>
    <s v="Finally build do analysis beyond heavy."/>
    <x v="0"/>
    <s v="Project Management - Con"/>
    <s v="Fully Meets"/>
    <n v="5"/>
    <x v="0"/>
  </r>
  <r>
    <n v="3608"/>
    <s v="Ally Zhan"/>
    <d v="2019-02-13T00:00:00"/>
    <d v="2024-11-11T00:00:00"/>
    <s v="Production Technician I"/>
    <s v="Ashley Williamson"/>
    <s v="MSC"/>
    <x v="0"/>
    <s v="Full-Time"/>
    <s v="Zone C"/>
    <s v="Part-Time"/>
    <s v="Unknown"/>
    <m/>
    <x v="0"/>
    <s v="Field Operations"/>
    <s v="Fully Meets"/>
    <n v="3"/>
    <x v="1"/>
  </r>
  <r>
    <n v="3609"/>
    <s v="Kayleigh Harmon"/>
    <d v="2021-06-02T00:00:00"/>
    <d v="2024-11-11T00:00:00"/>
    <s v="Production Technician I"/>
    <s v="Frederick Harrison"/>
    <s v="TNS"/>
    <x v="0"/>
    <s v="Contract"/>
    <s v="Zone B"/>
    <s v="Full-Time"/>
    <s v="Unknown"/>
    <m/>
    <x v="0"/>
    <s v="Shop (Fleet)"/>
    <s v="Fully Meets"/>
    <n v="3"/>
    <x v="1"/>
  </r>
  <r>
    <n v="3610"/>
    <s v="Kayley Myer"/>
    <d v="2018-10-11T00:00:00"/>
    <d v="2024-11-11T00:00:00"/>
    <s v="Production Technician I"/>
    <s v="Brian Arnold"/>
    <s v="PYZ"/>
    <x v="0"/>
    <s v="Part-Time"/>
    <s v="Zone C"/>
    <s v="Full-Time"/>
    <s v="Unknown"/>
    <m/>
    <x v="0"/>
    <s v="Field Operations"/>
    <s v="Fully Meets"/>
    <n v="3"/>
    <x v="1"/>
  </r>
  <r>
    <n v="3611"/>
    <s v="Rowan Cob"/>
    <d v="2021-03-09T00:00:00"/>
    <d v="2024-11-11T00:00:00"/>
    <s v="Production Technician I"/>
    <s v="Lori Reed"/>
    <s v="WBL"/>
    <x v="0"/>
    <s v="Contract"/>
    <s v="Zone C"/>
    <s v="Full-Time"/>
    <s v="Unknown"/>
    <m/>
    <x v="0"/>
    <s v="Project Management - Con"/>
    <s v="Fully Meets"/>
    <n v="2"/>
    <x v="2"/>
  </r>
  <r>
    <n v="3612"/>
    <s v="Edward Man"/>
    <d v="2022-01-23T00:00:00"/>
    <d v="2024-11-11T00:00:00"/>
    <s v="Production Technician I"/>
    <s v="Trevor Rodriguez"/>
    <s v="NEL"/>
    <x v="0"/>
    <s v="Contract"/>
    <s v="Zone A"/>
    <s v="Part-Time"/>
    <s v="Unknown"/>
    <m/>
    <x v="0"/>
    <s v="Field Operations"/>
    <s v="PIP"/>
    <n v="4"/>
    <x v="2"/>
  </r>
  <r>
    <n v="3613"/>
    <s v="Amirah Johnso"/>
    <d v="2019-02-24T00:00:00"/>
    <d v="2024-11-11T00:00:00"/>
    <s v="Production Technician I"/>
    <s v="Jason Owens"/>
    <s v="PL"/>
    <x v="0"/>
    <s v="Contract"/>
    <s v="Zone B"/>
    <s v="Part-Time"/>
    <s v="Unknown"/>
    <m/>
    <x v="0"/>
    <s v="Field Operations"/>
    <s v="Exceeds"/>
    <n v="1"/>
    <x v="2"/>
  </r>
  <r>
    <n v="3614"/>
    <s v="Bridget Deleon"/>
    <d v="2020-01-08T00:00:00"/>
    <d v="2021-07-02T00:00:00"/>
    <s v="Production Technician I"/>
    <s v="Clifford Martinez"/>
    <s v="BPC"/>
    <x v="0"/>
    <s v="Contract"/>
    <s v="Zone B"/>
    <s v="Temporary"/>
    <s v="Voluntary"/>
    <s v="Store common between real."/>
    <x v="0"/>
    <s v="Project Management - Con"/>
    <s v="Fully Meets"/>
    <n v="2"/>
    <x v="2"/>
  </r>
  <r>
    <n v="3615"/>
    <s v="Martin Webe"/>
    <d v="2021-05-13T00:00:00"/>
    <d v="2022-09-22T00:00:00"/>
    <s v="Production Technician I"/>
    <s v="Lee Hudson"/>
    <s v="CCDR"/>
    <x v="1"/>
    <s v="Full-Time"/>
    <s v="Zone B"/>
    <s v="Part-Time"/>
    <s v="Retirement"/>
    <s v="View ever record ahead."/>
    <x v="0"/>
    <s v="General - Con"/>
    <s v="Exceeds"/>
    <n v="2"/>
    <x v="2"/>
  </r>
  <r>
    <n v="3616"/>
    <s v="Ruben Lewi"/>
    <d v="2022-02-12T00:00:00"/>
    <d v="2024-11-11T00:00:00"/>
    <s v="Production Technician I"/>
    <s v="Allison Tran"/>
    <s v="SVG"/>
    <x v="0"/>
    <s v="Contract"/>
    <s v="Zone C"/>
    <s v="Full-Time"/>
    <s v="Unknown"/>
    <m/>
    <x v="0"/>
    <s v="General - Con"/>
    <s v="Fully Meets"/>
    <n v="4"/>
    <x v="0"/>
  </r>
  <r>
    <n v="3617"/>
    <s v="Bailey Collie"/>
    <d v="2023-02-01T00:00:00"/>
    <d v="2024-11-11T00:00:00"/>
    <s v="Production Technician I"/>
    <s v="Pamela Johnson"/>
    <s v="EW"/>
    <x v="0"/>
    <s v="Full-Time"/>
    <s v="Zone C"/>
    <s v="Full-Time"/>
    <s v="Unknown"/>
    <m/>
    <x v="0"/>
    <s v="Wireline Construction"/>
    <s v="Fully Meets"/>
    <n v="1"/>
    <x v="2"/>
  </r>
  <r>
    <n v="3618"/>
    <s v="Charlee Rot"/>
    <d v="2023-02-04T00:00:00"/>
    <d v="2024-11-11T00:00:00"/>
    <s v="Production Technician I"/>
    <s v="Erin Harris"/>
    <s v="MSC"/>
    <x v="0"/>
    <s v="Part-Time"/>
    <s v="Zone B"/>
    <s v="Temporary"/>
    <s v="Unknown"/>
    <m/>
    <x v="0"/>
    <s v="Splicing"/>
    <s v="Fully Meets"/>
    <n v="3"/>
    <x v="1"/>
  </r>
  <r>
    <n v="3619"/>
    <s v="Karissa Bowers"/>
    <d v="2023-03-23T00:00:00"/>
    <d v="2023-05-01T00:00:00"/>
    <s v="Production Technician I"/>
    <s v="Robert Wright"/>
    <s v="TNS"/>
    <x v="0"/>
    <s v="Full-Time"/>
    <s v="Zone A"/>
    <s v="Full-Time"/>
    <s v="Involuntary"/>
    <s v="Some others lot miss land similar."/>
    <x v="0"/>
    <s v="General - Con"/>
    <s v="Fully Meets"/>
    <n v="3"/>
    <x v="1"/>
  </r>
  <r>
    <n v="3620"/>
    <s v="Noel Ramire"/>
    <d v="2023-03-22T00:00:00"/>
    <d v="2023-07-14T00:00:00"/>
    <s v="Production Technician I"/>
    <s v="Mr. Nicholas Austin"/>
    <s v="PYZ"/>
    <x v="0"/>
    <s v="Part-Time"/>
    <s v="Zone A"/>
    <s v="Temporary"/>
    <s v="Involuntary"/>
    <s v="Outside sing song relationship action teach."/>
    <x v="0"/>
    <s v="General - Eng"/>
    <s v="Fully Meets"/>
    <n v="2"/>
    <x v="2"/>
  </r>
  <r>
    <n v="3621"/>
    <s v="Victoria Franco"/>
    <d v="2018-11-28T00:00:00"/>
    <d v="2024-11-11T00:00:00"/>
    <s v="Production Technician I"/>
    <s v="Natalie Cannon"/>
    <s v="WBL"/>
    <x v="0"/>
    <s v="Contract"/>
    <s v="Zone A"/>
    <s v="Full-Time"/>
    <s v="Unknown"/>
    <m/>
    <x v="0"/>
    <s v="Wireless"/>
    <s v="Fully Meets"/>
    <n v="2"/>
    <x v="2"/>
  </r>
  <r>
    <n v="3622"/>
    <s v="Danika Flemin"/>
    <d v="2020-07-09T00:00:00"/>
    <d v="2021-07-10T00:00:00"/>
    <s v="Production Technician II"/>
    <s v="Christopher Ayers"/>
    <s v="SVG"/>
    <x v="0"/>
    <s v="Part-Time"/>
    <s v="Zone A"/>
    <s v="Temporary"/>
    <s v="Resignation"/>
    <s v="Song remember visit finish edge difficult down."/>
    <x v="0"/>
    <s v="Field Operations"/>
    <s v="Fully Meets"/>
    <n v="3"/>
    <x v="1"/>
  </r>
  <r>
    <n v="3623"/>
    <s v="Jocelyn Klin"/>
    <d v="2019-02-11T00:00:00"/>
    <d v="2024-11-11T00:00:00"/>
    <s v="Production Technician II"/>
    <s v="Elizabeth Burton"/>
    <s v="EW"/>
    <x v="0"/>
    <s v="Part-Time"/>
    <s v="Zone A"/>
    <s v="Full-Time"/>
    <s v="Unknown"/>
    <m/>
    <x v="0"/>
    <s v="Engineers"/>
    <s v="Fully Meets"/>
    <n v="3"/>
    <x v="1"/>
  </r>
  <r>
    <n v="3624"/>
    <s v="Cesar Higgin"/>
    <d v="2020-01-09T00:00:00"/>
    <d v="2024-11-11T00:00:00"/>
    <s v="Production Technician II"/>
    <s v="Timothy Curtis"/>
    <s v="MSC"/>
    <x v="0"/>
    <s v="Part-Time"/>
    <s v="Zone B"/>
    <s v="Part-Time"/>
    <s v="Unknown"/>
    <m/>
    <x v="0"/>
    <s v="Technology / It"/>
    <s v="Fully Meets"/>
    <n v="4"/>
    <x v="0"/>
  </r>
  <r>
    <n v="3625"/>
    <s v="Gabriel Dodson"/>
    <d v="2021-11-11T00:00:00"/>
    <d v="2022-07-31T00:00:00"/>
    <s v="Production Technician II"/>
    <s v="Tammy Navarro"/>
    <s v="TNS"/>
    <x v="2"/>
    <s v="Contract"/>
    <s v="Zone B"/>
    <s v="Part-Time"/>
    <s v="Resignation"/>
    <s v="Interesting final piece follow."/>
    <x v="0"/>
    <s v="Engineers"/>
    <s v="Fully Meets"/>
    <n v="5"/>
    <x v="0"/>
  </r>
  <r>
    <n v="3626"/>
    <s v="Raphael Sandov"/>
    <d v="2021-05-15T00:00:00"/>
    <d v="2024-11-11T00:00:00"/>
    <s v="Production Technician II"/>
    <s v="Natalie Baker"/>
    <s v="PYZ"/>
    <x v="0"/>
    <s v="Full-Time"/>
    <s v="Zone B"/>
    <s v="Temporary"/>
    <s v="Unknown"/>
    <m/>
    <x v="0"/>
    <s v="Field Operations"/>
    <s v="Fully Meets"/>
    <n v="2"/>
    <x v="2"/>
  </r>
  <r>
    <n v="3627"/>
    <s v="Ruth Harrel"/>
    <d v="2019-08-21T00:00:00"/>
    <d v="2022-10-28T00:00:00"/>
    <s v="Production Technician II"/>
    <s v="Jesse Wilson"/>
    <s v="WBL"/>
    <x v="2"/>
    <s v="Contract"/>
    <s v="Zone C"/>
    <s v="Full-Time"/>
    <s v="Resignation"/>
    <s v="Sport enter think order determine."/>
    <x v="0"/>
    <s v="Field Operations"/>
    <s v="Fully Meets"/>
    <n v="3"/>
    <x v="1"/>
  </r>
  <r>
    <n v="3628"/>
    <s v="Peyton Barber"/>
    <d v="2020-09-18T00:00:00"/>
    <d v="2024-11-11T00:00:00"/>
    <s v="Production Technician II"/>
    <s v="Megan Small"/>
    <s v="NEL"/>
    <x v="0"/>
    <s v="Contract"/>
    <s v="Zone B"/>
    <s v="Part-Time"/>
    <s v="Unknown"/>
    <m/>
    <x v="0"/>
    <s v="Engineers"/>
    <s v="Fully Meets"/>
    <n v="3"/>
    <x v="1"/>
  </r>
  <r>
    <n v="3629"/>
    <s v="Reginald Lowery"/>
    <d v="2022-08-27T00:00:00"/>
    <d v="2022-12-03T00:00:00"/>
    <s v="Production Technician I"/>
    <s v="Dr. David Austin Jr."/>
    <s v="NEL"/>
    <x v="2"/>
    <s v="Contract"/>
    <s v="Zone B"/>
    <s v="Full-Time"/>
    <s v="Voluntary"/>
    <s v="Expect grow back list letter."/>
    <x v="0"/>
    <s v="Field Operations"/>
    <s v="Fully Meets"/>
    <n v="5"/>
    <x v="0"/>
  </r>
  <r>
    <n v="3630"/>
    <s v="Stephanie Briggs"/>
    <d v="2019-02-23T00:00:00"/>
    <d v="2024-11-11T00:00:00"/>
    <s v="Production Technician I"/>
    <s v="Scott Davis"/>
    <s v="MSC"/>
    <x v="0"/>
    <s v="Contract"/>
    <s v="Zone B"/>
    <s v="Full-Time"/>
    <s v="Unknown"/>
    <m/>
    <x v="0"/>
    <s v="Field Operations"/>
    <s v="Fully Meets"/>
    <n v="5"/>
    <x v="0"/>
  </r>
  <r>
    <n v="3631"/>
    <s v="Shaniya Becker"/>
    <d v="2022-08-08T00:00:00"/>
    <d v="2022-10-25T00:00:00"/>
    <s v="Production Technician I"/>
    <s v="Kristin Salinas"/>
    <s v="EW"/>
    <x v="0"/>
    <s v="Contract"/>
    <s v="Zone C"/>
    <s v="Full-Time"/>
    <s v="Retirement"/>
    <s v="Experience room top and including compare."/>
    <x v="0"/>
    <s v="Wireline Construction"/>
    <s v="Fully Meets"/>
    <n v="3"/>
    <x v="1"/>
  </r>
  <r>
    <n v="3632"/>
    <s v="Ryan Oconne"/>
    <d v="2022-09-24T00:00:00"/>
    <d v="2022-10-24T00:00:00"/>
    <s v="Production Technician I"/>
    <s v="Bridget Jones"/>
    <s v="CCDR"/>
    <x v="0"/>
    <s v="Contract"/>
    <s v="Zone C"/>
    <s v="Full-Time"/>
    <s v="Involuntary"/>
    <s v="Realize work series fact weight contain."/>
    <x v="0"/>
    <s v="Field Operations"/>
    <s v="Fully Meets"/>
    <n v="3"/>
    <x v="1"/>
  </r>
  <r>
    <n v="3633"/>
    <s v="Emma War"/>
    <d v="2022-03-21T00:00:00"/>
    <d v="2024-11-11T00:00:00"/>
    <s v="Production Technician I"/>
    <s v="Melissa Wilkinson"/>
    <s v="BPC"/>
    <x v="0"/>
    <s v="Contract"/>
    <s v="Zone B"/>
    <s v="Temporary"/>
    <s v="Unknown"/>
    <m/>
    <x v="0"/>
    <s v="Aerial"/>
    <s v="Fully Meets"/>
    <n v="5"/>
    <x v="0"/>
  </r>
  <r>
    <n v="3634"/>
    <s v="Keyon Hale"/>
    <d v="2023-06-23T00:00:00"/>
    <d v="2023-07-26T00:00:00"/>
    <s v="Production Technician I"/>
    <s v="Eric Cunningham"/>
    <s v="PYZ"/>
    <x v="0"/>
    <s v="Part-Time"/>
    <s v="Zone B"/>
    <s v="Full-Time"/>
    <s v="Retirement"/>
    <s v="Despite budget compare international little."/>
    <x v="0"/>
    <s v="General - Sga"/>
    <s v="Fully Meets"/>
    <n v="5"/>
    <x v="0"/>
  </r>
  <r>
    <n v="3635"/>
    <s v="Kylee Bate"/>
    <d v="2020-10-26T00:00:00"/>
    <d v="2024-11-11T00:00:00"/>
    <s v="Production Technician I"/>
    <s v="Stephen Barron"/>
    <s v="WBL"/>
    <x v="0"/>
    <s v="Part-Time"/>
    <s v="Zone C"/>
    <s v="Part-Time"/>
    <s v="Unknown"/>
    <m/>
    <x v="0"/>
    <s v="Yard (Material Handling)"/>
    <s v="Fully Meets"/>
    <n v="4"/>
    <x v="0"/>
  </r>
  <r>
    <n v="3636"/>
    <s v="Marc Chandl"/>
    <d v="2020-01-29T00:00:00"/>
    <d v="2024-11-11T00:00:00"/>
    <s v="Production Technician I"/>
    <s v="Jennifer Soto"/>
    <s v="NEL"/>
    <x v="0"/>
    <s v="Contract"/>
    <s v="Zone B"/>
    <s v="Temporary"/>
    <s v="Unknown"/>
    <m/>
    <x v="0"/>
    <s v="Catv"/>
    <s v="Fully Meets"/>
    <n v="3"/>
    <x v="1"/>
  </r>
  <r>
    <n v="3637"/>
    <s v="Abdullah Pruitt"/>
    <d v="2022-04-23T00:00:00"/>
    <d v="2024-11-11T00:00:00"/>
    <s v="Production Technician I"/>
    <s v="John Jones"/>
    <s v="PL"/>
    <x v="0"/>
    <s v="Full-Time"/>
    <s v="Zone C"/>
    <s v="Full-Time"/>
    <s v="Unknown"/>
    <m/>
    <x v="0"/>
    <s v="Aerial"/>
    <s v="Fully Meets"/>
    <n v="3"/>
    <x v="1"/>
  </r>
  <r>
    <n v="3638"/>
    <s v="Shamar Rot"/>
    <d v="2023-06-15T00:00:00"/>
    <d v="2024-11-11T00:00:00"/>
    <s v="Production Technician I"/>
    <s v="Ernest Evans"/>
    <s v="BPC"/>
    <x v="0"/>
    <s v="Full-Time"/>
    <s v="Zone C"/>
    <s v="Part-Time"/>
    <s v="Unknown"/>
    <m/>
    <x v="0"/>
    <s v="Field Operations"/>
    <s v="Fully Meets"/>
    <n v="3"/>
    <x v="1"/>
  </r>
  <r>
    <n v="3639"/>
    <s v="Jaylen Acosta"/>
    <d v="2019-09-19T00:00:00"/>
    <d v="2020-04-14T00:00:00"/>
    <s v="Production Technician I"/>
    <s v="Mark Knight"/>
    <s v="CCDR"/>
    <x v="1"/>
    <s v="Contract"/>
    <s v="Zone C"/>
    <s v="Full-Time"/>
    <s v="Retirement"/>
    <s v="Official growth onto speech after truth."/>
    <x v="0"/>
    <s v="Field Operations"/>
    <s v="Fully Meets"/>
    <n v="3"/>
    <x v="1"/>
  </r>
  <r>
    <n v="3640"/>
    <s v="Kale Hous"/>
    <d v="2023-01-07T00:00:00"/>
    <d v="2024-11-11T00:00:00"/>
    <s v="Production Technician I"/>
    <s v="Gina Leon"/>
    <s v="SVG"/>
    <x v="0"/>
    <s v="Contract"/>
    <s v="Zone A"/>
    <s v="Temporary"/>
    <s v="Unknown"/>
    <m/>
    <x v="0"/>
    <s v="Field Operations"/>
    <s v="Fully Meets"/>
    <n v="3"/>
    <x v="1"/>
  </r>
  <r>
    <n v="3641"/>
    <s v="Kiersten Elli"/>
    <d v="2020-02-07T00:00:00"/>
    <d v="2021-05-01T00:00:00"/>
    <s v="Production Technician I"/>
    <s v="Eric Michael"/>
    <s v="EW"/>
    <x v="1"/>
    <s v="Contract"/>
    <s v="Zone B"/>
    <s v="Full-Time"/>
    <s v="Voluntary"/>
    <s v="Air act watch affect save positive among."/>
    <x v="0"/>
    <s v="General - Con"/>
    <s v="Fully Meets"/>
    <n v="3"/>
    <x v="1"/>
  </r>
  <r>
    <n v="3642"/>
    <s v="Karissa Carril"/>
    <d v="2020-04-29T00:00:00"/>
    <d v="2021-11-12T00:00:00"/>
    <s v="Production Technician I"/>
    <s v="Alexandra Martin"/>
    <s v="MSC"/>
    <x v="1"/>
    <s v="Contract"/>
    <s v="Zone B"/>
    <s v="Full-Time"/>
    <s v="Retirement"/>
    <s v="Cold dinner seat property a hear."/>
    <x v="0"/>
    <s v="Field Operations"/>
    <s v="Fully Meets"/>
    <n v="3"/>
    <x v="1"/>
  </r>
  <r>
    <n v="3643"/>
    <s v="Issac Whiteh"/>
    <d v="2020-04-16T00:00:00"/>
    <d v="2024-11-11T00:00:00"/>
    <s v="Production Technician I"/>
    <s v="Eric Calderon"/>
    <s v="TNS"/>
    <x v="0"/>
    <s v="Full-Time"/>
    <s v="Zone A"/>
    <s v="Full-Time"/>
    <s v="Unknown"/>
    <m/>
    <x v="0"/>
    <s v="Catv"/>
    <s v="Fully Meets"/>
    <n v="3"/>
    <x v="1"/>
  </r>
  <r>
    <n v="3644"/>
    <s v="Madisyn Andrew"/>
    <d v="2022-06-16T00:00:00"/>
    <d v="2024-11-11T00:00:00"/>
    <s v="Production Technician I"/>
    <s v="Thomas Jones"/>
    <s v="PYZ"/>
    <x v="0"/>
    <s v="Part-Time"/>
    <s v="Zone B"/>
    <s v="Full-Time"/>
    <s v="Unknown"/>
    <m/>
    <x v="0"/>
    <s v="Field Operations"/>
    <s v="Fully Meets"/>
    <n v="3"/>
    <x v="1"/>
  </r>
  <r>
    <n v="3645"/>
    <s v="Madyson Rhodes"/>
    <d v="2019-07-22T00:00:00"/>
    <d v="2024-11-11T00:00:00"/>
    <s v="Production Technician I"/>
    <s v="Bridget Mills"/>
    <s v="WBL"/>
    <x v="0"/>
    <s v="Part-Time"/>
    <s v="Zone C"/>
    <s v="Full-Time"/>
    <s v="Unknown"/>
    <m/>
    <x v="0"/>
    <s v="General - Con"/>
    <s v="Fully Meets"/>
    <n v="3"/>
    <x v="1"/>
  </r>
  <r>
    <n v="3646"/>
    <s v="Brenton Rodrig"/>
    <d v="2023-04-22T00:00:00"/>
    <d v="2024-11-11T00:00:00"/>
    <s v="Production Technician II"/>
    <s v="Sara Bullock"/>
    <s v="SVG"/>
    <x v="0"/>
    <s v="Part-Time"/>
    <s v="Zone A"/>
    <s v="Full-Time"/>
    <s v="Unknown"/>
    <m/>
    <x v="0"/>
    <s v="Splicing"/>
    <s v="Fully Meets"/>
    <n v="3"/>
    <x v="1"/>
  </r>
  <r>
    <n v="3647"/>
    <s v="Nathen Aria"/>
    <d v="2020-12-28T00:00:00"/>
    <d v="2021-01-30T00:00:00"/>
    <s v="Production Technician II"/>
    <s v="Craig Leblanc"/>
    <s v="EW"/>
    <x v="2"/>
    <s v="Part-Time"/>
    <s v="Zone A"/>
    <s v="Part-Time"/>
    <s v="Involuntary"/>
    <s v="Best room cell task majority budget."/>
    <x v="0"/>
    <s v="Engineers"/>
    <s v="Fully Meets"/>
    <n v="3"/>
    <x v="1"/>
  </r>
  <r>
    <n v="3648"/>
    <s v="Keyon Hensle"/>
    <d v="2022-02-23T00:00:00"/>
    <d v="2024-11-11T00:00:00"/>
    <s v="Production Technician II"/>
    <s v="Peter Smith"/>
    <s v="MSC"/>
    <x v="0"/>
    <s v="Contract"/>
    <s v="Zone A"/>
    <s v="Full-Time"/>
    <s v="Unknown"/>
    <m/>
    <x v="0"/>
    <s v="Aerial"/>
    <s v="Exceeds"/>
    <n v="4"/>
    <x v="0"/>
  </r>
  <r>
    <n v="3649"/>
    <s v="Elisha Rui"/>
    <d v="2022-08-13T00:00:00"/>
    <d v="2024-11-11T00:00:00"/>
    <s v="Production Technician II"/>
    <s v="Stephen Green"/>
    <s v="TNS"/>
    <x v="0"/>
    <s v="Contract"/>
    <s v="Zone A"/>
    <s v="Part-Time"/>
    <s v="Unknown"/>
    <m/>
    <x v="0"/>
    <s v="Field Operations"/>
    <s v="Exceeds"/>
    <n v="4"/>
    <x v="0"/>
  </r>
  <r>
    <n v="3650"/>
    <s v="Amirah Stanle"/>
    <d v="2019-10-03T00:00:00"/>
    <d v="2022-02-28T00:00:00"/>
    <s v="Production Technician II"/>
    <s v="Jason Jenkins"/>
    <s v="PYZ"/>
    <x v="2"/>
    <s v="Full-Time"/>
    <s v="Zone B"/>
    <s v="Part-Time"/>
    <s v="Retirement"/>
    <s v="Late least forward bill realize camera."/>
    <x v="0"/>
    <s v="Field Operations"/>
    <s v="Fully Meets"/>
    <n v="3"/>
    <x v="1"/>
  </r>
  <r>
    <n v="3651"/>
    <s v="Jeremy Meye"/>
    <d v="2019-10-14T00:00:00"/>
    <d v="2024-11-11T00:00:00"/>
    <s v="Production Technician II"/>
    <s v="Chad Jones"/>
    <s v="WBL"/>
    <x v="0"/>
    <s v="Full-Time"/>
    <s v="Zone C"/>
    <s v="Full-Time"/>
    <s v="Unknown"/>
    <m/>
    <x v="0"/>
    <s v="General - Con"/>
    <s v="Fully Meets"/>
    <n v="3"/>
    <x v="1"/>
  </r>
  <r>
    <n v="3652"/>
    <s v="Owen Dillon"/>
    <d v="2019-08-30T00:00:00"/>
    <d v="2022-08-27T00:00:00"/>
    <s v="Production Technician I"/>
    <s v="Victoria Maldonado"/>
    <s v="NEL"/>
    <x v="2"/>
    <s v="Part-Time"/>
    <s v="Zone C"/>
    <s v="Part-Time"/>
    <s v="Resignation"/>
    <s v="Window stuff western interesting."/>
    <x v="0"/>
    <s v="Field Operations"/>
    <s v="Fully Meets"/>
    <n v="3"/>
    <x v="1"/>
  </r>
  <r>
    <n v="3653"/>
    <s v="Bridget Bra"/>
    <d v="2021-02-04T00:00:00"/>
    <d v="2023-07-30T00:00:00"/>
    <s v="Production Technician I"/>
    <s v="William Watson"/>
    <s v="PL"/>
    <x v="2"/>
    <s v="Contract"/>
    <s v="Zone B"/>
    <s v="Part-Time"/>
    <s v="Voluntary"/>
    <s v="Particular same detail note."/>
    <x v="0"/>
    <s v="General - Con"/>
    <s v="Exceeds"/>
    <n v="3"/>
    <x v="2"/>
  </r>
  <r>
    <n v="3654"/>
    <s v="Cassius Gate"/>
    <d v="2022-11-23T00:00:00"/>
    <d v="2024-11-11T00:00:00"/>
    <s v="Production Technician I"/>
    <s v="Jody Cox"/>
    <s v="PYZ"/>
    <x v="0"/>
    <s v="Part-Time"/>
    <s v="Zone A"/>
    <s v="Part-Time"/>
    <s v="Unknown"/>
    <m/>
    <x v="0"/>
    <s v="Aerial"/>
    <s v="Exceeds"/>
    <n v="4"/>
    <x v="0"/>
  </r>
  <r>
    <n v="3655"/>
    <s v="Martha Kem"/>
    <d v="2023-02-25T00:00:00"/>
    <d v="2024-11-11T00:00:00"/>
    <s v="Production Technician I"/>
    <s v="Shelia Good"/>
    <s v="SVG"/>
    <x v="0"/>
    <s v="Part-Time"/>
    <s v="Zone C"/>
    <s v="Full-Time"/>
    <s v="Unknown"/>
    <m/>
    <x v="0"/>
    <s v="Engineers"/>
    <s v="Fully Meets"/>
    <n v="3"/>
    <x v="1"/>
  </r>
  <r>
    <n v="3656"/>
    <s v="Francesca Mcmaho"/>
    <d v="2019-12-15T00:00:00"/>
    <d v="2024-11-11T00:00:00"/>
    <s v="Production Technician I"/>
    <s v="Darlene Green"/>
    <s v="TNS"/>
    <x v="0"/>
    <s v="Part-Time"/>
    <s v="Zone B"/>
    <s v="Part-Time"/>
    <s v="Unknown"/>
    <m/>
    <x v="0"/>
    <s v="Underground"/>
    <s v="Exceeds"/>
    <n v="5"/>
    <x v="0"/>
  </r>
  <r>
    <n v="3657"/>
    <s v="Lorelei Wall"/>
    <d v="2021-08-29T00:00:00"/>
    <d v="2024-11-11T00:00:00"/>
    <s v="Production Technician I"/>
    <s v="Christine Mccarthy"/>
    <s v="WBL"/>
    <x v="0"/>
    <s v="Part-Time"/>
    <s v="Zone C"/>
    <s v="Full-Time"/>
    <s v="Unknown"/>
    <m/>
    <x v="0"/>
    <s v="General - Con"/>
    <s v="Fully Meets"/>
    <n v="4"/>
    <x v="0"/>
  </r>
  <r>
    <n v="3658"/>
    <s v="Emery Gilles"/>
    <d v="2022-11-04T00:00:00"/>
    <d v="2023-07-07T00:00:00"/>
    <s v="Production Technician I"/>
    <s v="Thomas Jackson"/>
    <s v="BPC"/>
    <x v="0"/>
    <s v="Part-Time"/>
    <s v="Zone C"/>
    <s v="Temporary"/>
    <s v="Involuntary"/>
    <s v="Once simple the decade."/>
    <x v="0"/>
    <s v="Project Management - Con"/>
    <s v="Fully Meets"/>
    <n v="3"/>
    <x v="1"/>
  </r>
  <r>
    <n v="3659"/>
    <s v="Kaylee Baldwi"/>
    <d v="2019-10-02T00:00:00"/>
    <d v="2019-10-13T00:00:00"/>
    <s v="Production Technician I"/>
    <s v="Eric Powell"/>
    <s v="CCDR"/>
    <x v="0"/>
    <s v="Full-Time"/>
    <s v="Zone A"/>
    <s v="Part-Time"/>
    <s v="Voluntary"/>
    <s v="Second focus stay scientist."/>
    <x v="0"/>
    <s v="Field Operations"/>
    <s v="Exceeds"/>
    <n v="1"/>
    <x v="2"/>
  </r>
  <r>
    <n v="3660"/>
    <s v="Aron Hester"/>
    <d v="2019-05-24T00:00:00"/>
    <d v="2024-11-11T00:00:00"/>
    <s v="Production Technician I"/>
    <s v="Joel Browning"/>
    <s v="EW"/>
    <x v="0"/>
    <s v="Full-Time"/>
    <s v="Zone A"/>
    <s v="Full-Time"/>
    <s v="Unknown"/>
    <m/>
    <x v="0"/>
    <s v="Field Operations"/>
    <s v="Exceeds"/>
    <n v="3"/>
    <x v="2"/>
  </r>
  <r>
    <n v="3661"/>
    <s v="Reagan Brenna"/>
    <d v="2022-02-28T00:00:00"/>
    <d v="2022-09-05T00:00:00"/>
    <s v="Production Technician I"/>
    <s v="Denise Roman"/>
    <s v="MSC"/>
    <x v="0"/>
    <s v="Contract"/>
    <s v="Zone C"/>
    <s v="Temporary"/>
    <s v="Involuntary"/>
    <s v="Decide group difference decide."/>
    <x v="0"/>
    <s v="Executive"/>
    <s v="Fully Meets"/>
    <n v="3"/>
    <x v="1"/>
  </r>
  <r>
    <n v="3662"/>
    <s v="Hugh Berr"/>
    <d v="2023-06-13T00:00:00"/>
    <d v="2024-11-11T00:00:00"/>
    <s v="Production Technician I"/>
    <s v="Linda Cummings"/>
    <s v="NEL"/>
    <x v="0"/>
    <s v="Full-Time"/>
    <s v="Zone B"/>
    <s v="Temporary"/>
    <s v="Unknown"/>
    <m/>
    <x v="0"/>
    <s v="Wireline Construction"/>
    <s v="Exceeds"/>
    <n v="2"/>
    <x v="2"/>
  </r>
  <r>
    <n v="3663"/>
    <s v="Brandon Anders"/>
    <d v="2019-10-07T00:00:00"/>
    <d v="2022-01-22T00:00:00"/>
    <s v="Production Technician I"/>
    <s v="Sean Kennedy"/>
    <s v="PL"/>
    <x v="1"/>
    <s v="Part-Time"/>
    <s v="Zone B"/>
    <s v="Full-Time"/>
    <s v="Retirement"/>
    <s v="Bar serious exist pretty."/>
    <x v="0"/>
    <s v="General - Con"/>
    <s v="Exceeds"/>
    <n v="3"/>
    <x v="2"/>
  </r>
  <r>
    <n v="3664"/>
    <s v="Diana Garz"/>
    <d v="2020-10-06T00:00:00"/>
    <d v="2022-01-12T00:00:00"/>
    <s v="Production Technician I"/>
    <s v="Robert Reid"/>
    <s v="PYZ"/>
    <x v="1"/>
    <s v="Full-Time"/>
    <s v="Zone C"/>
    <s v="Part-Time"/>
    <s v="Involuntary"/>
    <s v="Let political issue."/>
    <x v="0"/>
    <s v="Field Operations"/>
    <s v="Fully Meets"/>
    <n v="3"/>
    <x v="1"/>
  </r>
  <r>
    <n v="3665"/>
    <s v="Dalton Bowe"/>
    <d v="2019-11-22T00:00:00"/>
    <d v="2024-11-11T00:00:00"/>
    <s v="Production Technician I"/>
    <s v="Lucas Morse"/>
    <s v="SVG"/>
    <x v="0"/>
    <s v="Full-Time"/>
    <s v="Zone B"/>
    <s v="Temporary"/>
    <s v="Unknown"/>
    <m/>
    <x v="0"/>
    <s v="Field Operations"/>
    <s v="Fully Meets"/>
    <n v="3"/>
    <x v="1"/>
  </r>
  <r>
    <n v="3666"/>
    <s v="Davin Peters"/>
    <d v="2022-04-29T00:00:00"/>
    <d v="2023-01-21T00:00:00"/>
    <s v="Production Technician I"/>
    <s v="Melissa Shaw"/>
    <s v="TNS"/>
    <x v="0"/>
    <s v="Full-Time"/>
    <s v="Zone A"/>
    <s v="Full-Time"/>
    <s v="Involuntary"/>
    <s v="Rule film know if eat hear."/>
    <x v="0"/>
    <s v="Field Operations"/>
    <s v="Fully Meets"/>
    <n v="3"/>
    <x v="1"/>
  </r>
  <r>
    <n v="3667"/>
    <s v="Leyla Warren"/>
    <d v="2022-12-11T00:00:00"/>
    <d v="2023-04-28T00:00:00"/>
    <s v="Production Technician I"/>
    <s v="Brooke Meyer"/>
    <s v="WBL"/>
    <x v="0"/>
    <s v="Part-Time"/>
    <s v="Zone B"/>
    <s v="Temporary"/>
    <s v="Resignation"/>
    <s v="Term southern major ever care."/>
    <x v="0"/>
    <s v="Billable Consultants"/>
    <s v="Fully Meets"/>
    <n v="3"/>
    <x v="1"/>
  </r>
  <r>
    <n v="3668"/>
    <s v="Victoria Alle"/>
    <d v="2023-08-06T00:00:00"/>
    <d v="2023-08-06T00:00:00"/>
    <s v="Production Technician I"/>
    <s v="Christopher Clark"/>
    <s v="BPC"/>
    <x v="0"/>
    <s v="Full-Time"/>
    <s v="Zone C"/>
    <s v="Full-Time"/>
    <s v="Voluntary"/>
    <s v="Rest such husband through his customer no look."/>
    <x v="0"/>
    <s v="Underground"/>
    <s v="Needs Improvement"/>
    <n v="3"/>
    <x v="2"/>
  </r>
  <r>
    <n v="3669"/>
    <s v="Tyler Hine"/>
    <d v="2020-03-28T00:00:00"/>
    <d v="2023-03-12T00:00:00"/>
    <s v="Production Technician I"/>
    <s v="Joshua Francis"/>
    <s v="CCDR"/>
    <x v="2"/>
    <s v="Contract"/>
    <s v="Zone A"/>
    <s v="Temporary"/>
    <s v="Retirement"/>
    <s v="Let former service."/>
    <x v="0"/>
    <s v="Finance &amp; Accounting"/>
    <s v="Fully Meets"/>
    <n v="3"/>
    <x v="1"/>
  </r>
  <r>
    <n v="3670"/>
    <s v="Sandra Atkins"/>
    <d v="2022-08-11T00:00:00"/>
    <d v="2023-03-27T00:00:00"/>
    <s v="Production Technician II"/>
    <s v="Walter Shaw"/>
    <s v="SVG"/>
    <x v="0"/>
    <s v="Full-Time"/>
    <s v="Zone A"/>
    <s v="Full-Time"/>
    <s v="Resignation"/>
    <s v="Far happy light already."/>
    <x v="0"/>
    <s v="Billable Consultants"/>
    <s v="Needs Improvement"/>
    <n v="3"/>
    <x v="2"/>
  </r>
  <r>
    <n v="3671"/>
    <s v="Simone Haye"/>
    <d v="2023-01-26T00:00:00"/>
    <d v="2023-06-19T00:00:00"/>
    <s v="Production Technician II"/>
    <s v="Alexander Roberts"/>
    <s v="EW"/>
    <x v="2"/>
    <s v="Part-Time"/>
    <s v="Zone A"/>
    <s v="Temporary"/>
    <s v="Involuntary"/>
    <s v="Edge cold language. Once bring quality hot."/>
    <x v="0"/>
    <s v="Splicing"/>
    <s v="Needs Improvement"/>
    <n v="3"/>
    <x v="2"/>
  </r>
  <r>
    <n v="3672"/>
    <s v="Rhett Valenz"/>
    <d v="2019-01-14T00:00:00"/>
    <d v="2024-11-11T00:00:00"/>
    <s v="Production Technician II"/>
    <s v="Aaron Holland"/>
    <s v="MSC"/>
    <x v="0"/>
    <s v="Part-Time"/>
    <s v="Zone A"/>
    <s v="Full-Time"/>
    <s v="Unknown"/>
    <m/>
    <x v="0"/>
    <s v="General - Con"/>
    <s v="Fully Meets"/>
    <n v="3"/>
    <x v="1"/>
  </r>
  <r>
    <n v="3673"/>
    <s v="Lane Zuniga"/>
    <d v="2022-06-11T00:00:00"/>
    <d v="2023-01-10T00:00:00"/>
    <s v="Production Technician II"/>
    <s v="Casey Morris"/>
    <s v="TNS"/>
    <x v="2"/>
    <s v="Full-Time"/>
    <s v="Zone B"/>
    <s v="Temporary"/>
    <s v="Voluntary"/>
    <s v="My teach piece need school fight rock."/>
    <x v="0"/>
    <s v="People Services"/>
    <s v="Fully Meets"/>
    <n v="3"/>
    <x v="1"/>
  </r>
  <r>
    <n v="3674"/>
    <s v="Isabelle Shield"/>
    <d v="2020-06-25T00:00:00"/>
    <d v="2022-03-02T00:00:00"/>
    <s v="Production Technician II"/>
    <s v="Sarah Williamson"/>
    <s v="BPC"/>
    <x v="2"/>
    <s v="Part-Time"/>
    <s v="Zone C"/>
    <s v="Part-Time"/>
    <s v="Voluntary"/>
    <s v="Five carry couple goal western."/>
    <x v="0"/>
    <s v="Engineers"/>
    <s v="Fully Meets"/>
    <n v="3"/>
    <x v="1"/>
  </r>
  <r>
    <n v="3675"/>
    <s v="Mario May"/>
    <d v="2020-06-08T00:00:00"/>
    <d v="2022-12-29T00:00:00"/>
    <s v="Production Technician II"/>
    <s v="Melissa Torres"/>
    <s v="CCDR"/>
    <x v="0"/>
    <s v="Full-Time"/>
    <s v="Zone C"/>
    <s v="Full-Time"/>
    <s v="Resignation"/>
    <s v="Herself others song center word almost without."/>
    <x v="0"/>
    <s v="Engineers"/>
    <s v="Fully Meets"/>
    <n v="3"/>
    <x v="1"/>
  </r>
  <r>
    <n v="3676"/>
    <s v="Leah Robins"/>
    <d v="2018-08-29T00:00:00"/>
    <d v="2024-11-11T00:00:00"/>
    <s v="Production Technician I"/>
    <s v="Craig Hawkins"/>
    <s v="BPC"/>
    <x v="0"/>
    <s v="Contract"/>
    <s v="Zone B"/>
    <s v="Part-Time"/>
    <s v="Unknown"/>
    <m/>
    <x v="0"/>
    <s v="Yard (Material Handling)"/>
    <s v="Fully Meets"/>
    <n v="3"/>
    <x v="1"/>
  </r>
  <r>
    <n v="3677"/>
    <s v="Dayami Bailey"/>
    <d v="2022-10-01T00:00:00"/>
    <d v="2024-11-11T00:00:00"/>
    <s v="Production Technician I"/>
    <s v="Matthew Hughes"/>
    <s v="CCDR"/>
    <x v="0"/>
    <s v="Full-Time"/>
    <s v="Zone A"/>
    <s v="Full-Time"/>
    <s v="Unknown"/>
    <m/>
    <x v="0"/>
    <s v="Field Operations"/>
    <s v="Fully Meets"/>
    <n v="3"/>
    <x v="1"/>
  </r>
  <r>
    <n v="3678"/>
    <s v="Ramon Flemin"/>
    <d v="2021-07-22T00:00:00"/>
    <d v="2024-11-11T00:00:00"/>
    <s v="Production Technician I"/>
    <s v="Chad Ramirez"/>
    <s v="SVG"/>
    <x v="0"/>
    <s v="Full-Time"/>
    <s v="Zone A"/>
    <s v="Full-Time"/>
    <s v="Unknown"/>
    <m/>
    <x v="0"/>
    <s v="General - Eng"/>
    <s v="Fully Meets"/>
    <n v="3"/>
    <x v="1"/>
  </r>
  <r>
    <n v="3679"/>
    <s v="Pedro Harris"/>
    <d v="2019-12-14T00:00:00"/>
    <d v="2024-11-11T00:00:00"/>
    <s v="Production Technician I"/>
    <s v="Erica Moore"/>
    <s v="EW"/>
    <x v="0"/>
    <s v="Full-Time"/>
    <s v="Zone A"/>
    <s v="Full-Time"/>
    <s v="Unknown"/>
    <m/>
    <x v="0"/>
    <s v="Engineers"/>
    <s v="Fully Meets"/>
    <n v="3"/>
    <x v="1"/>
  </r>
  <r>
    <n v="3680"/>
    <s v="Harrison Hudson"/>
    <d v="2020-03-27T00:00:00"/>
    <d v="2024-11-11T00:00:00"/>
    <s v="Production Technician I"/>
    <s v="Felicia Ashley"/>
    <s v="MSC"/>
    <x v="0"/>
    <s v="Part-Time"/>
    <s v="Zone B"/>
    <s v="Full-Time"/>
    <s v="Unknown"/>
    <m/>
    <x v="0"/>
    <s v="Underground"/>
    <s v="Fully Meets"/>
    <n v="3"/>
    <x v="1"/>
  </r>
  <r>
    <n v="3681"/>
    <s v="Taniya Lan"/>
    <d v="2021-11-25T00:00:00"/>
    <d v="2024-11-11T00:00:00"/>
    <s v="Production Technician I"/>
    <s v="James Williams"/>
    <s v="TNS"/>
    <x v="0"/>
    <s v="Part-Time"/>
    <s v="Zone B"/>
    <s v="Temporary"/>
    <s v="Unknown"/>
    <m/>
    <x v="0"/>
    <s v="Engineers"/>
    <s v="Fully Meets"/>
    <n v="3"/>
    <x v="1"/>
  </r>
  <r>
    <n v="3682"/>
    <s v="Rene Wallac"/>
    <d v="2023-07-08T00:00:00"/>
    <d v="2024-11-11T00:00:00"/>
    <s v="Production Technician I"/>
    <s v="Michael Diaz MD"/>
    <s v="PYZ"/>
    <x v="0"/>
    <s v="Full-Time"/>
    <s v="Zone C"/>
    <s v="Temporary"/>
    <s v="Unknown"/>
    <m/>
    <x v="0"/>
    <s v="Field Operations"/>
    <s v="Fully Meets"/>
    <n v="4"/>
    <x v="0"/>
  </r>
  <r>
    <n v="3683"/>
    <s v="Kai Gaines"/>
    <d v="2021-11-02T00:00:00"/>
    <d v="2021-12-11T00:00:00"/>
    <s v="Production Technician I"/>
    <s v="Mackenzie Porter"/>
    <s v="WBL"/>
    <x v="0"/>
    <s v="Part-Time"/>
    <s v="Zone C"/>
    <s v="Temporary"/>
    <s v="Involuntary"/>
    <s v="Central baby moment benefit do."/>
    <x v="0"/>
    <s v="Finance &amp; Accounting"/>
    <s v="Fully Meets"/>
    <n v="3"/>
    <x v="1"/>
  </r>
  <r>
    <n v="3684"/>
    <s v="Noelle Lev"/>
    <d v="2019-12-01T00:00:00"/>
    <d v="2022-12-25T00:00:00"/>
    <s v="Production Technician I"/>
    <s v="Robert Simmons"/>
    <s v="NEL"/>
    <x v="0"/>
    <s v="Contract"/>
    <s v="Zone C"/>
    <s v="Part-Time"/>
    <s v="Involuntary"/>
    <s v="Scientist believe edge imagine push bit fast."/>
    <x v="0"/>
    <s v="Field Operations"/>
    <s v="Fully Meets"/>
    <n v="3"/>
    <x v="1"/>
  </r>
  <r>
    <n v="3685"/>
    <s v="Kylie Jimene"/>
    <d v="2022-08-16T00:00:00"/>
    <d v="2022-11-10T00:00:00"/>
    <s v="Production Technician I"/>
    <s v="Jordan Harrison"/>
    <s v="PL"/>
    <x v="0"/>
    <s v="Full-Time"/>
    <s v="Zone C"/>
    <s v="Full-Time"/>
    <s v="Retirement"/>
    <s v="Factor doctor edge police."/>
    <x v="0"/>
    <s v="Project Management - Con"/>
    <s v="Fully Meets"/>
    <n v="3"/>
    <x v="1"/>
  </r>
  <r>
    <n v="3686"/>
    <s v="Carly Figuer"/>
    <d v="2021-04-25T00:00:00"/>
    <d v="2022-12-12T00:00:00"/>
    <s v="Production Technician I"/>
    <s v="Jesse Farmer"/>
    <s v="BPC"/>
    <x v="1"/>
    <s v="Part-Time"/>
    <s v="Zone A"/>
    <s v="Full-Time"/>
    <s v="Retirement"/>
    <s v="Concern expect add skill."/>
    <x v="0"/>
    <s v="Engineers"/>
    <s v="Exceeds"/>
    <n v="1"/>
    <x v="2"/>
  </r>
  <r>
    <n v="3687"/>
    <s v="Bria Mcpher"/>
    <d v="2019-05-17T00:00:00"/>
    <d v="2024-11-11T00:00:00"/>
    <s v="Production Technician I"/>
    <s v="Brianna Blake"/>
    <s v="CCDR"/>
    <x v="0"/>
    <s v="Part-Time"/>
    <s v="Zone B"/>
    <s v="Temporary"/>
    <s v="Unknown"/>
    <m/>
    <x v="0"/>
    <s v="Field Operations"/>
    <s v="Exceeds"/>
    <n v="1"/>
    <x v="2"/>
  </r>
  <r>
    <n v="3688"/>
    <s v="Brynn Hardin"/>
    <d v="2019-05-04T00:00:00"/>
    <d v="2021-08-03T00:00:00"/>
    <s v="Production Technician I"/>
    <s v="Kathleen Clark"/>
    <s v="SVG"/>
    <x v="1"/>
    <s v="Contract"/>
    <s v="Zone B"/>
    <s v="Full-Time"/>
    <s v="Involuntary"/>
    <s v="Matter man skill produce poor."/>
    <x v="0"/>
    <s v="Wireline Construction"/>
    <s v="Exceeds"/>
    <n v="3"/>
    <x v="2"/>
  </r>
  <r>
    <n v="3689"/>
    <s v="Rashad Well"/>
    <d v="2021-07-16T00:00:00"/>
    <d v="2024-11-11T00:00:00"/>
    <s v="Production Technician I"/>
    <s v="Jonathan Gutierrez"/>
    <s v="EW"/>
    <x v="0"/>
    <s v="Contract"/>
    <s v="Zone A"/>
    <s v="Temporary"/>
    <s v="Unknown"/>
    <m/>
    <x v="0"/>
    <s v="Field Operations"/>
    <s v="Exceeds"/>
    <n v="3"/>
    <x v="2"/>
  </r>
  <r>
    <n v="3690"/>
    <s v="Jaylene Deleon"/>
    <d v="2020-08-04T00:00:00"/>
    <d v="2021-02-27T00:00:00"/>
    <s v="Production Technician I"/>
    <s v="Adam Barber"/>
    <s v="MSC"/>
    <x v="0"/>
    <s v="Part-Time"/>
    <s v="Zone A"/>
    <s v="Temporary"/>
    <s v="Voluntary"/>
    <s v="Size manager receive decide attention play plant."/>
    <x v="0"/>
    <s v="Yard (Material Handling)"/>
    <s v="Needs Improvement"/>
    <n v="3"/>
    <x v="2"/>
  </r>
  <r>
    <n v="3691"/>
    <s v="Chace Church"/>
    <d v="2020-11-23T00:00:00"/>
    <d v="2024-11-11T00:00:00"/>
    <s v="Production Technician I"/>
    <s v="David Valenzuela"/>
    <s v="TNS"/>
    <x v="0"/>
    <s v="Part-Time"/>
    <s v="Zone C"/>
    <s v="Full-Time"/>
    <s v="Unknown"/>
    <m/>
    <x v="0"/>
    <s v="Finance &amp; Accounting"/>
    <s v="Needs Improvement"/>
    <n v="1"/>
    <x v="2"/>
  </r>
  <r>
    <n v="3692"/>
    <s v="Zayne Hunter"/>
    <d v="2019-11-11T00:00:00"/>
    <d v="2024-11-11T00:00:00"/>
    <s v="Production Technician I"/>
    <s v="Lisa Jordan"/>
    <s v="PYZ"/>
    <x v="0"/>
    <s v="Full-Time"/>
    <s v="Zone B"/>
    <s v="Part-Time"/>
    <s v="Unknown"/>
    <m/>
    <x v="0"/>
    <s v="Aerial"/>
    <s v="Needs Improvement"/>
    <n v="3"/>
    <x v="2"/>
  </r>
  <r>
    <n v="3693"/>
    <s v="Amya Veg"/>
    <d v="2019-05-20T00:00:00"/>
    <d v="2020-08-30T00:00:00"/>
    <s v="Production Technician II"/>
    <s v="Alexa Smith"/>
    <s v="SVG"/>
    <x v="0"/>
    <s v="Part-Time"/>
    <s v="Zone B"/>
    <s v="Temporary"/>
    <s v="Involuntary"/>
    <s v="Name social full approach. Position want win."/>
    <x v="0"/>
    <s v="Project Management - Con"/>
    <s v="Exceeds"/>
    <n v="2"/>
    <x v="2"/>
  </r>
  <r>
    <n v="3694"/>
    <s v="Nickolas Wes"/>
    <d v="2019-11-05T00:00:00"/>
    <d v="2022-04-16T00:00:00"/>
    <s v="Production Technician II"/>
    <s v="Sue Harper"/>
    <s v="EW"/>
    <x v="2"/>
    <s v="Full-Time"/>
    <s v="Zone A"/>
    <s v="Part-Time"/>
    <s v="Involuntary"/>
    <s v="Training civil attention exist matter water."/>
    <x v="0"/>
    <s v="Field Operations"/>
    <s v="PIP"/>
    <n v="4"/>
    <x v="2"/>
  </r>
  <r>
    <n v="3695"/>
    <s v="Cason Nea"/>
    <d v="2018-09-20T00:00:00"/>
    <d v="2021-02-04T00:00:00"/>
    <s v="Production Technician II"/>
    <s v="Savannah Schneider"/>
    <s v="MSC"/>
    <x v="2"/>
    <s v="Contract"/>
    <s v="Zone C"/>
    <s v="Temporary"/>
    <s v="Voluntary"/>
    <s v="Public ask American affect market order."/>
    <x v="0"/>
    <s v="Catv"/>
    <s v="PIP"/>
    <n v="4"/>
    <x v="2"/>
  </r>
  <r>
    <n v="3696"/>
    <s v="Aldo Dye"/>
    <d v="2020-09-02T00:00:00"/>
    <d v="2023-05-26T00:00:00"/>
    <s v="Production Technician II"/>
    <s v="Chase Ramirez"/>
    <s v="TNS"/>
    <x v="2"/>
    <s v="Contract"/>
    <s v="Zone B"/>
    <s v="Part-Time"/>
    <s v="Resignation"/>
    <s v="Arrive its during organization about."/>
    <x v="0"/>
    <s v="Wireless"/>
    <s v="PIP"/>
    <n v="3"/>
    <x v="2"/>
  </r>
  <r>
    <n v="3697"/>
    <s v="Sonia Skinne"/>
    <d v="2020-06-28T00:00:00"/>
    <d v="2024-11-11T00:00:00"/>
    <s v="Production Technician II"/>
    <s v="Connor Galloway"/>
    <s v="PYZ"/>
    <x v="0"/>
    <s v="Full-Time"/>
    <s v="Zone A"/>
    <s v="Part-Time"/>
    <s v="Unknown"/>
    <m/>
    <x v="0"/>
    <s v="Field Operations"/>
    <s v="PIP"/>
    <n v="4"/>
    <x v="2"/>
  </r>
  <r>
    <n v="3698"/>
    <s v="Julien Bank"/>
    <d v="2023-03-22T00:00:00"/>
    <d v="2023-05-30T00:00:00"/>
    <s v="Production Technician II"/>
    <s v="Savannah Weber"/>
    <s v="WBL"/>
    <x v="0"/>
    <s v="Full-Time"/>
    <s v="Zone A"/>
    <s v="Full-Time"/>
    <s v="Involuntary"/>
    <s v="Usually section evening with cup left."/>
    <x v="0"/>
    <s v="Catv"/>
    <s v="PIP"/>
    <n v="3"/>
    <x v="2"/>
  </r>
  <r>
    <n v="3699"/>
    <s v="Madelyn Mcdona"/>
    <d v="2022-08-30T00:00:00"/>
    <d v="2022-09-20T00:00:00"/>
    <s v="Production Technician I"/>
    <s v="Justin Harris"/>
    <s v="PYZ"/>
    <x v="2"/>
    <s v="Part-Time"/>
    <s v="Zone B"/>
    <s v="Temporary"/>
    <s v="Involuntary"/>
    <s v="Business draw with hear dream eat."/>
    <x v="0"/>
    <s v="Engineers"/>
    <s v="PIP"/>
    <n v="2"/>
    <x v="2"/>
  </r>
  <r>
    <n v="3700"/>
    <s v="Brenden Nas"/>
    <d v="2019-10-24T00:00:00"/>
    <d v="2024-11-11T00:00:00"/>
    <s v="Production Technician I"/>
    <s v="Wendy Rogers"/>
    <s v="PL"/>
    <x v="0"/>
    <s v="Part-Time"/>
    <s v="Zone A"/>
    <s v="Temporary"/>
    <s v="Unknown"/>
    <m/>
    <x v="0"/>
    <s v="Wireline Construction"/>
    <s v="PIP"/>
    <n v="1"/>
    <x v="2"/>
  </r>
  <r>
    <n v="3701"/>
    <s v="Genesis Colema"/>
    <d v="2019-11-09T00:00:00"/>
    <d v="2024-11-11T00:00:00"/>
    <s v="Production Technician I"/>
    <s v="Bryan Greer"/>
    <s v="NEL"/>
    <x v="0"/>
    <s v="Part-Time"/>
    <s v="Zone B"/>
    <s v="Temporary"/>
    <s v="Unknown"/>
    <m/>
    <x v="0"/>
    <s v="Shop (Fleet)"/>
    <s v="PIP"/>
    <n v="2"/>
    <x v="2"/>
  </r>
  <r>
    <n v="3702"/>
    <s v="Justice Branch"/>
    <d v="2019-07-13T00:00:00"/>
    <d v="2024-11-11T00:00:00"/>
    <s v="Production Technician I"/>
    <s v="David Brown"/>
    <s v="MSC"/>
    <x v="0"/>
    <s v="Part-Time"/>
    <s v="Zone C"/>
    <s v="Part-Time"/>
    <s v="Unknown"/>
    <m/>
    <x v="0"/>
    <s v="Aerial"/>
    <s v="Exceeds"/>
    <n v="3"/>
    <x v="2"/>
  </r>
  <r>
    <n v="3703"/>
    <s v="Addisyn Guerre"/>
    <d v="2020-08-31T00:00:00"/>
    <d v="2022-06-26T00:00:00"/>
    <s v="Production Technician I"/>
    <s v="Cory Lee"/>
    <s v="EW"/>
    <x v="0"/>
    <s v="Part-Time"/>
    <s v="Zone A"/>
    <s v="Part-Time"/>
    <s v="Resignation"/>
    <s v="Tax herself interview maybe control."/>
    <x v="0"/>
    <s v="Engineers"/>
    <s v="Exceeds"/>
    <n v="4"/>
    <x v="0"/>
  </r>
  <r>
    <n v="3704"/>
    <s v="Addisyn Aguila"/>
    <d v="2019-01-25T00:00:00"/>
    <d v="2021-10-26T00:00:00"/>
    <s v="Production Technician I"/>
    <s v="April Stevens"/>
    <s v="CCDR"/>
    <x v="0"/>
    <s v="Full-Time"/>
    <s v="Zone C"/>
    <s v="Part-Time"/>
    <s v="Involuntary"/>
    <s v="Message firm social daughter third ready."/>
    <x v="0"/>
    <s v="Field Operations"/>
    <s v="Exceeds"/>
    <n v="5"/>
    <x v="0"/>
  </r>
  <r>
    <n v="3705"/>
    <s v="Marcos Gallag"/>
    <d v="2020-11-21T00:00:00"/>
    <d v="2023-04-09T00:00:00"/>
    <s v="Production Technician I"/>
    <s v="Bridget Little"/>
    <s v="BPC"/>
    <x v="0"/>
    <s v="Full-Time"/>
    <s v="Zone A"/>
    <s v="Part-Time"/>
    <s v="Involuntary"/>
    <s v="Any after despite suddenly decade."/>
    <x v="0"/>
    <s v="General - Sga"/>
    <s v="Exceeds"/>
    <n v="3"/>
    <x v="2"/>
  </r>
  <r>
    <n v="3706"/>
    <s v="Mareli Parker"/>
    <d v="2019-09-23T00:00:00"/>
    <d v="2024-11-11T00:00:00"/>
    <s v="Production Technician I"/>
    <s v="Lisa Hamilton"/>
    <s v="WBL"/>
    <x v="0"/>
    <s v="Full-Time"/>
    <s v="Zone B"/>
    <s v="Part-Time"/>
    <s v="Unknown"/>
    <m/>
    <x v="0"/>
    <s v="Field Operations"/>
    <s v="Exceeds"/>
    <n v="3"/>
    <x v="2"/>
  </r>
  <r>
    <n v="3707"/>
    <s v="Joshua Mitche"/>
    <d v="2022-12-11T00:00:00"/>
    <d v="2024-11-11T00:00:00"/>
    <s v="Production Technician I"/>
    <s v="Kenneth Keller"/>
    <s v="TNS"/>
    <x v="0"/>
    <s v="Contract"/>
    <s v="Zone B"/>
    <s v="Temporary"/>
    <s v="Unknown"/>
    <m/>
    <x v="0"/>
    <s v="Engineers"/>
    <s v="Exceeds"/>
    <n v="3"/>
    <x v="2"/>
  </r>
  <r>
    <n v="3708"/>
    <s v="Case Gaines"/>
    <d v="2020-08-21T00:00:00"/>
    <d v="2022-09-20T00:00:00"/>
    <s v="Production Technician I"/>
    <s v="Morgan Smith"/>
    <s v="SVG"/>
    <x v="0"/>
    <s v="Full-Time"/>
    <s v="Zone C"/>
    <s v="Part-Time"/>
    <s v="Resignation"/>
    <s v="Finally feeling often some."/>
    <x v="0"/>
    <s v="Fielders"/>
    <s v="Exceeds"/>
    <n v="4"/>
    <x v="0"/>
  </r>
  <r>
    <n v="3709"/>
    <s v="Jacey Reye"/>
    <d v="2019-02-04T00:00:00"/>
    <d v="2023-04-17T00:00:00"/>
    <s v="Production Technician I"/>
    <s v="Donald Powell"/>
    <s v="PYZ"/>
    <x v="0"/>
    <s v="Full-Time"/>
    <s v="Zone C"/>
    <s v="Part-Time"/>
    <s v="Voluntary"/>
    <s v="Provide late phone school score sound growth."/>
    <x v="0"/>
    <s v="Splicing"/>
    <s v="Exceeds"/>
    <n v="5"/>
    <x v="0"/>
  </r>
  <r>
    <n v="3710"/>
    <s v="Dean Middle"/>
    <d v="2021-10-29T00:00:00"/>
    <d v="2024-11-11T00:00:00"/>
    <s v="Production Technician I"/>
    <s v="Rebecca Henderson"/>
    <s v="PL"/>
    <x v="0"/>
    <s v="Full-Time"/>
    <s v="Zone C"/>
    <s v="Part-Time"/>
    <s v="Unknown"/>
    <m/>
    <x v="0"/>
    <s v="Aerial"/>
    <s v="Exceeds"/>
    <n v="1"/>
    <x v="2"/>
  </r>
  <r>
    <n v="3711"/>
    <s v="Marlene Bate"/>
    <d v="2021-07-17T00:00:00"/>
    <d v="2024-11-11T00:00:00"/>
    <s v="Production Technician I"/>
    <s v="David Bowman"/>
    <s v="NEL"/>
    <x v="0"/>
    <s v="Part-Time"/>
    <s v="Zone A"/>
    <s v="Temporary"/>
    <s v="Unknown"/>
    <m/>
    <x v="0"/>
    <s v="Finance &amp; Accounting"/>
    <s v="Needs Improvement"/>
    <n v="1"/>
    <x v="2"/>
  </r>
  <r>
    <n v="3712"/>
    <s v="Kyra Ra"/>
    <d v="2019-04-28T00:00:00"/>
    <d v="2022-09-01T00:00:00"/>
    <s v="Production Technician I"/>
    <s v="Christopher Robertson"/>
    <s v="MSC"/>
    <x v="1"/>
    <s v="Part-Time"/>
    <s v="Zone C"/>
    <s v="Temporary"/>
    <s v="Retirement"/>
    <s v="Year color woman become year scene very."/>
    <x v="0"/>
    <s v="Field Operations"/>
    <s v="Needs Improvement"/>
    <n v="5"/>
    <x v="2"/>
  </r>
  <r>
    <n v="3713"/>
    <s v="Melanie Kenned"/>
    <d v="2020-07-21T00:00:00"/>
    <d v="2024-11-11T00:00:00"/>
    <s v="Production Technician I"/>
    <s v="Michelle Miller"/>
    <s v="EW"/>
    <x v="0"/>
    <s v="Full-Time"/>
    <s v="Zone B"/>
    <s v="Temporary"/>
    <s v="Unknown"/>
    <m/>
    <x v="0"/>
    <s v="General - Sga"/>
    <s v="Fully Meets"/>
    <n v="3"/>
    <x v="1"/>
  </r>
  <r>
    <n v="3714"/>
    <s v="Aleena Mercer"/>
    <d v="2020-01-19T00:00:00"/>
    <d v="2024-11-11T00:00:00"/>
    <s v="Production Technician I"/>
    <s v="Kyle Turner"/>
    <s v="CCDR"/>
    <x v="0"/>
    <s v="Full-Time"/>
    <s v="Zone B"/>
    <s v="Part-Time"/>
    <s v="Unknown"/>
    <m/>
    <x v="0"/>
    <s v="Field Operations"/>
    <s v="Fully Meets"/>
    <n v="4"/>
    <x v="0"/>
  </r>
  <r>
    <n v="3715"/>
    <s v="Jake Whit"/>
    <d v="2021-09-12T00:00:00"/>
    <d v="2024-11-11T00:00:00"/>
    <s v="Production Technician I"/>
    <s v="Dawn Mendoza"/>
    <s v="BPC"/>
    <x v="0"/>
    <s v="Contract"/>
    <s v="Zone A"/>
    <s v="Full-Time"/>
    <s v="Unknown"/>
    <m/>
    <x v="0"/>
    <s v="Project Management - Con"/>
    <s v="Fully Meets"/>
    <n v="4"/>
    <x v="0"/>
  </r>
  <r>
    <n v="3716"/>
    <s v="Chaim Chas"/>
    <d v="2022-07-31T00:00:00"/>
    <d v="2023-02-18T00:00:00"/>
    <s v="Production Technician II"/>
    <s v="David Goodman"/>
    <s v="SVG"/>
    <x v="2"/>
    <s v="Full-Time"/>
    <s v="Zone A"/>
    <s v="Full-Time"/>
    <s v="Voluntary"/>
    <s v="Walk call activity onto seven about."/>
    <x v="0"/>
    <s v="General - Con"/>
    <s v="Fully Meets"/>
    <n v="1"/>
    <x v="2"/>
  </r>
  <r>
    <n v="3717"/>
    <s v="Keshawn L"/>
    <d v="2023-05-18T00:00:00"/>
    <d v="2024-11-11T00:00:00"/>
    <s v="Production Technician II"/>
    <s v="Samuel Turner"/>
    <s v="EW"/>
    <x v="0"/>
    <s v="Contract"/>
    <s v="Zone B"/>
    <s v="Full-Time"/>
    <s v="Unknown"/>
    <m/>
    <x v="0"/>
    <s v="Field Operations"/>
    <s v="Fully Meets"/>
    <n v="2"/>
    <x v="2"/>
  </r>
  <r>
    <n v="3718"/>
    <s v="Dalton Frazie"/>
    <d v="2021-05-25T00:00:00"/>
    <d v="2021-10-22T00:00:00"/>
    <s v="Production Technician II"/>
    <s v="Claudia White"/>
    <s v="MSC"/>
    <x v="2"/>
    <s v="Contract"/>
    <s v="Zone C"/>
    <s v="Temporary"/>
    <s v="Voluntary"/>
    <s v="Save east phone arrive floor maybe."/>
    <x v="0"/>
    <s v="Field Operations"/>
    <s v="Fully Meets"/>
    <n v="4"/>
    <x v="0"/>
  </r>
  <r>
    <n v="3719"/>
    <s v="Cannon Hester"/>
    <d v="2022-07-22T00:00:00"/>
    <d v="2024-11-11T00:00:00"/>
    <s v="Production Technician II"/>
    <s v="David Ward"/>
    <s v="TNS"/>
    <x v="0"/>
    <s v="Contract"/>
    <s v="Zone B"/>
    <s v="Full-Time"/>
    <s v="Unknown"/>
    <m/>
    <x v="0"/>
    <s v="Underground"/>
    <s v="Fully Meets"/>
    <n v="3"/>
    <x v="1"/>
  </r>
  <r>
    <n v="3720"/>
    <s v="Crystal Brandt"/>
    <d v="2019-05-23T00:00:00"/>
    <d v="2020-09-12T00:00:00"/>
    <s v="Production Technician II"/>
    <s v="Andrew Schneider"/>
    <s v="PYZ"/>
    <x v="0"/>
    <s v="Part-Time"/>
    <s v="Zone B"/>
    <s v="Full-Time"/>
    <s v="Resignation"/>
    <s v="Young risk quality natural foreign claim."/>
    <x v="0"/>
    <s v="Field Operations"/>
    <s v="Fully Meets"/>
    <n v="3"/>
    <x v="1"/>
  </r>
  <r>
    <n v="3721"/>
    <s v="Johnny Goodma"/>
    <d v="2020-02-12T00:00:00"/>
    <d v="2020-04-07T00:00:00"/>
    <s v="Production Technician I"/>
    <s v="Loretta Gonzalez"/>
    <s v="NEL"/>
    <x v="0"/>
    <s v="Full-Time"/>
    <s v="Zone B"/>
    <s v="Full-Time"/>
    <s v="Resignation"/>
    <s v="Recent agent choose dark hard eye."/>
    <x v="0"/>
    <s v="Fielders"/>
    <s v="Fully Meets"/>
    <n v="2"/>
    <x v="2"/>
  </r>
  <r>
    <n v="3722"/>
    <s v="Nehemiah Hancoc"/>
    <d v="2020-02-16T00:00:00"/>
    <d v="2022-01-09T00:00:00"/>
    <s v="Production Technician I"/>
    <s v="Alice Key"/>
    <s v="PL"/>
    <x v="2"/>
    <s v="Part-Time"/>
    <s v="Zone B"/>
    <s v="Full-Time"/>
    <s v="Involuntary"/>
    <s v="Fast glass machine compare after check."/>
    <x v="0"/>
    <s v="Field Operations"/>
    <s v="Fully Meets"/>
    <n v="2"/>
    <x v="2"/>
  </r>
  <r>
    <n v="3723"/>
    <s v="Elliana Villan"/>
    <d v="2022-04-29T00:00:00"/>
    <d v="2022-07-16T00:00:00"/>
    <s v="Production Technician I"/>
    <s v="Ryan Downs"/>
    <s v="BPC"/>
    <x v="2"/>
    <s v="Full-Time"/>
    <s v="Zone A"/>
    <s v="Temporary"/>
    <s v="Retirement"/>
    <s v="Everyone chair white situation result."/>
    <x v="0"/>
    <s v="Wireline Construction"/>
    <s v="Fully Meets"/>
    <n v="3"/>
    <x v="1"/>
  </r>
  <r>
    <n v="3724"/>
    <s v="Essence Schwar"/>
    <d v="2019-10-10T00:00:00"/>
    <d v="2021-10-30T00:00:00"/>
    <s v="Production Technician I"/>
    <s v="Alyssa Johnson"/>
    <s v="CCDR"/>
    <x v="2"/>
    <s v="Part-Time"/>
    <s v="Zone C"/>
    <s v="Temporary"/>
    <s v="Retirement"/>
    <s v="Board star job song. Hundred believe heavy."/>
    <x v="0"/>
    <s v="Field Operations"/>
    <s v="Fully Meets"/>
    <n v="4"/>
    <x v="0"/>
  </r>
  <r>
    <n v="3725"/>
    <s v="Ryker Co"/>
    <d v="2019-04-07T00:00:00"/>
    <d v="2023-07-09T00:00:00"/>
    <s v="Production Technician I"/>
    <s v="Stephanie Patterson"/>
    <s v="SVG"/>
    <x v="0"/>
    <s v="Contract"/>
    <s v="Zone B"/>
    <s v="Part-Time"/>
    <s v="Voluntary"/>
    <s v="Child write help growth home."/>
    <x v="0"/>
    <s v="Aerial"/>
    <s v="Fully Meets"/>
    <n v="1"/>
    <x v="2"/>
  </r>
  <r>
    <n v="3726"/>
    <s v="Averi Steven"/>
    <d v="2020-07-13T00:00:00"/>
    <d v="2021-09-18T00:00:00"/>
    <s v="Production Technician I"/>
    <s v="Sandra Richardson"/>
    <s v="EW"/>
    <x v="0"/>
    <s v="Contract"/>
    <s v="Zone A"/>
    <s v="Full-Time"/>
    <s v="Voluntary"/>
    <s v="Great like sea behind stock drop debate such."/>
    <x v="0"/>
    <s v="General - Con"/>
    <s v="Fully Meets"/>
    <n v="4"/>
    <x v="0"/>
  </r>
  <r>
    <n v="3727"/>
    <s v="Katherine Russ"/>
    <d v="2021-08-26T00:00:00"/>
    <d v="2024-11-11T00:00:00"/>
    <s v="Production Technician I"/>
    <s v="Courtney Garcia"/>
    <s v="MSC"/>
    <x v="0"/>
    <s v="Part-Time"/>
    <s v="Zone C"/>
    <s v="Temporary"/>
    <s v="Unknown"/>
    <m/>
    <x v="0"/>
    <s v="Field Operations"/>
    <s v="Fully Meets"/>
    <n v="3"/>
    <x v="1"/>
  </r>
  <r>
    <n v="3728"/>
    <s v="Aydan Robbin"/>
    <d v="2021-12-23T00:00:00"/>
    <d v="2024-11-11T00:00:00"/>
    <s v="Production Technician I"/>
    <s v="Tamara Grant"/>
    <s v="TNS"/>
    <x v="0"/>
    <s v="Contract"/>
    <s v="Zone A"/>
    <s v="Part-Time"/>
    <s v="Unknown"/>
    <m/>
    <x v="0"/>
    <s v="Splicing"/>
    <s v="Fully Meets"/>
    <n v="5"/>
    <x v="0"/>
  </r>
  <r>
    <n v="3729"/>
    <s v="Heaven Wall"/>
    <d v="2022-12-08T00:00:00"/>
    <d v="2023-07-04T00:00:00"/>
    <s v="Production Technician I"/>
    <s v="Natasha Spears"/>
    <s v="BPC"/>
    <x v="0"/>
    <s v="Contract"/>
    <s v="Zone B"/>
    <s v="Part-Time"/>
    <s v="Voluntary"/>
    <s v="Until reason late off training situation."/>
    <x v="0"/>
    <s v="Wireline Construction"/>
    <s v="Fully Meets"/>
    <n v="3"/>
    <x v="1"/>
  </r>
  <r>
    <n v="3730"/>
    <s v="Bobby Chun"/>
    <d v="2022-01-18T00:00:00"/>
    <d v="2024-11-11T00:00:00"/>
    <s v="Production Technician I"/>
    <s v="Sharon Vincent"/>
    <s v="CCDR"/>
    <x v="0"/>
    <s v="Contract"/>
    <s v="Zone B"/>
    <s v="Temporary"/>
    <s v="Unknown"/>
    <m/>
    <x v="0"/>
    <s v="Fielders"/>
    <s v="Fully Meets"/>
    <n v="4"/>
    <x v="0"/>
  </r>
  <r>
    <n v="3731"/>
    <s v="Maximus Fields"/>
    <d v="2020-02-28T00:00:00"/>
    <d v="2022-12-14T00:00:00"/>
    <s v="Production Technician I"/>
    <s v="Kimberly Phelps"/>
    <s v="EW"/>
    <x v="0"/>
    <s v="Part-Time"/>
    <s v="Zone B"/>
    <s v="Part-Time"/>
    <s v="Retirement"/>
    <s v="Along black change charge particular conference."/>
    <x v="0"/>
    <s v="Field Operations"/>
    <s v="Fully Meets"/>
    <n v="3"/>
    <x v="1"/>
  </r>
  <r>
    <n v="3732"/>
    <s v="Orion Ocho"/>
    <d v="2020-05-31T00:00:00"/>
    <d v="2024-11-11T00:00:00"/>
    <s v="Production Technician I"/>
    <s v="Charles Hoover"/>
    <s v="MSC"/>
    <x v="0"/>
    <s v="Part-Time"/>
    <s v="Zone B"/>
    <s v="Part-Time"/>
    <s v="Unknown"/>
    <m/>
    <x v="0"/>
    <s v="Field Operations"/>
    <s v="Fully Meets"/>
    <n v="5"/>
    <x v="0"/>
  </r>
  <r>
    <n v="3733"/>
    <s v="Halle Boy"/>
    <d v="2020-04-20T00:00:00"/>
    <d v="2022-07-23T00:00:00"/>
    <s v="Production Technician I"/>
    <s v="Deborah Stevens"/>
    <s v="NEL"/>
    <x v="1"/>
    <s v="Contract"/>
    <s v="Zone C"/>
    <s v="Part-Time"/>
    <s v="Retirement"/>
    <s v="Half glass sport. Oil arm middle play lose such."/>
    <x v="0"/>
    <s v="Field Operations"/>
    <s v="Fully Meets"/>
    <n v="3"/>
    <x v="1"/>
  </r>
  <r>
    <n v="3734"/>
    <s v="Lindsey Roch"/>
    <d v="2019-03-07T00:00:00"/>
    <d v="2024-11-11T00:00:00"/>
    <s v="Production Technician I"/>
    <s v="Melissa Alvarez"/>
    <s v="PL"/>
    <x v="0"/>
    <s v="Full-Time"/>
    <s v="Zone C"/>
    <s v="Temporary"/>
    <s v="Unknown"/>
    <m/>
    <x v="0"/>
    <s v="Technology / It"/>
    <s v="Fully Meets"/>
    <n v="3"/>
    <x v="1"/>
  </r>
  <r>
    <n v="3735"/>
    <s v="Chace Gra"/>
    <d v="2019-05-29T00:00:00"/>
    <d v="2024-11-11T00:00:00"/>
    <s v="Production Technician I"/>
    <s v="Joel Nichols"/>
    <s v="PYZ"/>
    <x v="0"/>
    <s v="Contract"/>
    <s v="Zone C"/>
    <s v="Temporary"/>
    <s v="Unknown"/>
    <m/>
    <x v="0"/>
    <s v="Wireless"/>
    <s v="Fully Meets"/>
    <n v="1"/>
    <x v="2"/>
  </r>
  <r>
    <n v="3736"/>
    <s v="Carsen Wheele"/>
    <d v="2020-10-18T00:00:00"/>
    <d v="2023-03-22T00:00:00"/>
    <s v="Production Technician I"/>
    <s v="Kimberly Soto"/>
    <s v="SVG"/>
    <x v="0"/>
    <s v="Full-Time"/>
    <s v="Zone A"/>
    <s v="Part-Time"/>
    <s v="Resignation"/>
    <s v="Democrat home space past sense serious."/>
    <x v="0"/>
    <s v="Wireline Construction"/>
    <s v="Fully Meets"/>
    <n v="2"/>
    <x v="2"/>
  </r>
  <r>
    <n v="3737"/>
    <s v="Arielle Escoba"/>
    <d v="2018-11-19T00:00:00"/>
    <d v="2024-11-11T00:00:00"/>
    <s v="Production Technician I"/>
    <s v="John Hill"/>
    <s v="TNS"/>
    <x v="0"/>
    <s v="Part-Time"/>
    <s v="Zone B"/>
    <s v="Part-Time"/>
    <s v="Unknown"/>
    <m/>
    <x v="0"/>
    <s v="People Services"/>
    <s v="Fully Meets"/>
    <n v="5"/>
    <x v="0"/>
  </r>
  <r>
    <n v="3738"/>
    <s v="Kaitlynn Blai"/>
    <d v="2022-04-15T00:00:00"/>
    <d v="2023-01-09T00:00:00"/>
    <s v="Production Technician II"/>
    <s v="Steven Carter"/>
    <s v="SVG"/>
    <x v="2"/>
    <s v="Full-Time"/>
    <s v="Zone A"/>
    <s v="Temporary"/>
    <s v="Involuntary"/>
    <s v="Partner perhaps they rock."/>
    <x v="0"/>
    <s v="General - Con"/>
    <s v="Fully Meets"/>
    <n v="3"/>
    <x v="1"/>
  </r>
  <r>
    <n v="3739"/>
    <s v="Amir Melend"/>
    <d v="2018-08-24T00:00:00"/>
    <d v="2021-03-22T00:00:00"/>
    <s v="Production Technician II"/>
    <s v="Rachel Pham"/>
    <s v="EW"/>
    <x v="2"/>
    <s v="Full-Time"/>
    <s v="Zone B"/>
    <s v="Temporary"/>
    <s v="Voluntary"/>
    <s v="Themselves specific seem want seek hospital."/>
    <x v="0"/>
    <s v="Field Operations"/>
    <s v="Fully Meets"/>
    <n v="3"/>
    <x v="1"/>
  </r>
  <r>
    <n v="3740"/>
    <s v="Monique Buckle"/>
    <d v="2022-10-15T00:00:00"/>
    <d v="2023-02-17T00:00:00"/>
    <s v="Production Technician II"/>
    <s v="Christopher Cunningham"/>
    <s v="MSC"/>
    <x v="2"/>
    <s v="Full-Time"/>
    <s v="Zone C"/>
    <s v="Part-Time"/>
    <s v="Voluntary"/>
    <s v="Final like human late job."/>
    <x v="0"/>
    <s v="People Services"/>
    <s v="Fully Meets"/>
    <n v="4"/>
    <x v="0"/>
  </r>
  <r>
    <n v="3741"/>
    <s v="Clark Blanch"/>
    <d v="2023-02-27T00:00:00"/>
    <d v="2023-03-28T00:00:00"/>
    <s v="Production Technician II"/>
    <s v="Brittany Marshall"/>
    <s v="TNS"/>
    <x v="2"/>
    <s v="Full-Time"/>
    <s v="Zone A"/>
    <s v="Temporary"/>
    <s v="Voluntary"/>
    <s v="Board industry once tough investment age."/>
    <x v="0"/>
    <s v="Field Operations"/>
    <s v="Fully Meets"/>
    <n v="1"/>
    <x v="2"/>
  </r>
  <r>
    <n v="3742"/>
    <s v="Gabriel Pearso"/>
    <d v="2021-09-22T00:00:00"/>
    <d v="2023-05-15T00:00:00"/>
    <s v="Production Technician II"/>
    <s v="Ryan Anderson"/>
    <s v="PYZ"/>
    <x v="0"/>
    <s v="Contract"/>
    <s v="Zone A"/>
    <s v="Temporary"/>
    <s v="Resignation"/>
    <s v="Wait small thing staff."/>
    <x v="0"/>
    <s v="Field Operations"/>
    <s v="Fully Meets"/>
    <n v="2"/>
    <x v="2"/>
  </r>
  <r>
    <n v="3743"/>
    <s v="Mercedes Coo"/>
    <d v="2020-05-30T00:00:00"/>
    <d v="2024-11-11T00:00:00"/>
    <s v="Production Technician I"/>
    <s v="Stephanie Valdez"/>
    <s v="WBL"/>
    <x v="0"/>
    <s v="Contract"/>
    <s v="Zone A"/>
    <s v="Part-Time"/>
    <s v="Unknown"/>
    <m/>
    <x v="0"/>
    <s v="General - Con"/>
    <s v="Fully Meets"/>
    <n v="2"/>
    <x v="2"/>
  </r>
  <r>
    <n v="3744"/>
    <s v="Skyler Blanke"/>
    <d v="2020-09-11T00:00:00"/>
    <d v="2024-11-11T00:00:00"/>
    <s v="Production Technician I"/>
    <s v="Christopher Garcia"/>
    <s v="NEL"/>
    <x v="0"/>
    <s v="Part-Time"/>
    <s v="Zone B"/>
    <s v="Full-Time"/>
    <s v="Unknown"/>
    <m/>
    <x v="0"/>
    <s v="Aerial"/>
    <s v="Fully Meets"/>
    <n v="5"/>
    <x v="0"/>
  </r>
  <r>
    <n v="3745"/>
    <s v="Jordan Davi"/>
    <d v="2019-05-31T00:00:00"/>
    <d v="2020-10-06T00:00:00"/>
    <s v="Production Technician I"/>
    <s v="Sarah Cross"/>
    <s v="PL"/>
    <x v="2"/>
    <s v="Full-Time"/>
    <s v="Zone C"/>
    <s v="Full-Time"/>
    <s v="Involuntary"/>
    <s v="So give cause soldier."/>
    <x v="0"/>
    <s v="General - Con"/>
    <s v="Fully Meets"/>
    <n v="4"/>
    <x v="0"/>
  </r>
  <r>
    <n v="3746"/>
    <s v="Bridget W"/>
    <d v="2020-07-13T00:00:00"/>
    <d v="2024-11-11T00:00:00"/>
    <s v="Production Technician I"/>
    <s v="Judy Lambert"/>
    <s v="BPC"/>
    <x v="0"/>
    <s v="Part-Time"/>
    <s v="Zone B"/>
    <s v="Full-Time"/>
    <s v="Unknown"/>
    <m/>
    <x v="0"/>
    <s v="Shop (Fleet)"/>
    <s v="Fully Meets"/>
    <n v="3"/>
    <x v="1"/>
  </r>
  <r>
    <n v="3747"/>
    <s v="Gabriel Kir"/>
    <d v="2021-09-09T00:00:00"/>
    <d v="2023-02-10T00:00:00"/>
    <s v="Production Technician I"/>
    <s v="Chelsea Bright"/>
    <s v="CCDR"/>
    <x v="2"/>
    <s v="Part-Time"/>
    <s v="Zone C"/>
    <s v="Temporary"/>
    <s v="Retirement"/>
    <s v="Soon glass reveal Republican could."/>
    <x v="0"/>
    <s v="Technology / It"/>
    <s v="Fully Meets"/>
    <n v="2"/>
    <x v="2"/>
  </r>
  <r>
    <n v="3748"/>
    <s v="Aron Al"/>
    <d v="2019-04-06T00:00:00"/>
    <d v="2024-11-11T00:00:00"/>
    <s v="Production Technician I"/>
    <s v="Shawn Mckay"/>
    <s v="SVG"/>
    <x v="0"/>
    <s v="Full-Time"/>
    <s v="Zone C"/>
    <s v="Part-Time"/>
    <s v="Unknown"/>
    <m/>
    <x v="0"/>
    <s v="General - Con"/>
    <s v="Fully Meets"/>
    <n v="1"/>
    <x v="2"/>
  </r>
  <r>
    <n v="3749"/>
    <s v="Kayden Sot"/>
    <d v="2021-02-16T00:00:00"/>
    <d v="2024-11-11T00:00:00"/>
    <s v="Production Technician I"/>
    <s v="Samantha Pugh"/>
    <s v="EW"/>
    <x v="0"/>
    <s v="Full-Time"/>
    <s v="Zone A"/>
    <s v="Full-Time"/>
    <s v="Unknown"/>
    <m/>
    <x v="0"/>
    <s v="Project Management - Eng"/>
    <s v="Fully Meets"/>
    <n v="4"/>
    <x v="0"/>
  </r>
  <r>
    <n v="3750"/>
    <s v="Micaela Conner"/>
    <d v="2020-02-17T00:00:00"/>
    <d v="2024-11-11T00:00:00"/>
    <s v="Production Technician I"/>
    <s v="Sheryl Curtis"/>
    <s v="MSC"/>
    <x v="0"/>
    <s v="Full-Time"/>
    <s v="Zone C"/>
    <s v="Part-Time"/>
    <s v="Unknown"/>
    <m/>
    <x v="0"/>
    <s v="Engineers"/>
    <s v="Fully Meets"/>
    <n v="1"/>
    <x v="2"/>
  </r>
  <r>
    <n v="3751"/>
    <s v="Arthur Mitche"/>
    <d v="2021-10-15T00:00:00"/>
    <d v="2024-11-11T00:00:00"/>
    <s v="Production Technician I"/>
    <s v="Eric Knight"/>
    <s v="TNS"/>
    <x v="0"/>
    <s v="Contract"/>
    <s v="Zone A"/>
    <s v="Full-Time"/>
    <s v="Unknown"/>
    <m/>
    <x v="0"/>
    <s v="Aerial"/>
    <s v="Fully Meets"/>
    <n v="3"/>
    <x v="1"/>
  </r>
  <r>
    <n v="3752"/>
    <s v="Deven Mors"/>
    <d v="2022-07-06T00:00:00"/>
    <d v="2024-11-11T00:00:00"/>
    <s v="Production Technician I"/>
    <s v="Morgan Ross"/>
    <s v="PYZ"/>
    <x v="0"/>
    <s v="Full-Time"/>
    <s v="Zone A"/>
    <s v="Temporary"/>
    <s v="Unknown"/>
    <m/>
    <x v="0"/>
    <s v="Engineers"/>
    <s v="Fully Meets"/>
    <n v="2"/>
    <x v="2"/>
  </r>
  <r>
    <n v="3753"/>
    <s v="George Villeg"/>
    <d v="2019-03-05T00:00:00"/>
    <d v="2020-12-10T00:00:00"/>
    <s v="Production Technician I"/>
    <s v="Laura Mcpherson"/>
    <s v="WBL"/>
    <x v="0"/>
    <s v="Part-Time"/>
    <s v="Zone B"/>
    <s v="Part-Time"/>
    <s v="Involuntary"/>
    <s v="Truth resource more week hope generation."/>
    <x v="0"/>
    <s v="Project Management - Eng"/>
    <s v="Fully Meets"/>
    <n v="4"/>
    <x v="0"/>
  </r>
  <r>
    <n v="3754"/>
    <s v="Arielle Pott"/>
    <d v="2020-06-02T00:00:00"/>
    <d v="2022-01-25T00:00:00"/>
    <s v="Production Technician I"/>
    <s v="Sarah Morgan"/>
    <s v="NEL"/>
    <x v="0"/>
    <s v="Full-Time"/>
    <s v="Zone C"/>
    <s v="Full-Time"/>
    <s v="Voluntary"/>
    <s v="Stage necessary although they."/>
    <x v="0"/>
    <s v="Project Management - Con"/>
    <s v="Fully Meets"/>
    <n v="1"/>
    <x v="2"/>
  </r>
  <r>
    <n v="3755"/>
    <s v="Maxwell Howell"/>
    <d v="2020-11-26T00:00:00"/>
    <d v="2023-02-17T00:00:00"/>
    <s v="Production Technician I"/>
    <s v="Emily Church"/>
    <s v="PL"/>
    <x v="1"/>
    <s v="Full-Time"/>
    <s v="Zone C"/>
    <s v="Full-Time"/>
    <s v="Resignation"/>
    <s v="Scientist heart others employee church century."/>
    <x v="0"/>
    <s v="Executive"/>
    <s v="Fully Meets"/>
    <n v="4"/>
    <x v="0"/>
  </r>
  <r>
    <n v="3756"/>
    <s v="Junior Bridge"/>
    <d v="2021-05-24T00:00:00"/>
    <d v="2024-11-11T00:00:00"/>
    <s v="Production Technician I"/>
    <s v="Melissa Hernandez"/>
    <s v="BPC"/>
    <x v="0"/>
    <s v="Full-Time"/>
    <s v="Zone A"/>
    <s v="Temporary"/>
    <s v="Unknown"/>
    <m/>
    <x v="0"/>
    <s v="Field Operations"/>
    <s v="Fully Meets"/>
    <n v="3"/>
    <x v="1"/>
  </r>
  <r>
    <n v="3757"/>
    <s v="Salvatore Nobl"/>
    <d v="2022-10-17T00:00:00"/>
    <d v="2023-03-26T00:00:00"/>
    <s v="Production Technician I"/>
    <s v="Debra Yang"/>
    <s v="CCDR"/>
    <x v="1"/>
    <s v="Full-Time"/>
    <s v="Zone B"/>
    <s v="Part-Time"/>
    <s v="Involuntary"/>
    <s v="Marriage sound myself others well morning wrong."/>
    <x v="0"/>
    <s v="Aerial"/>
    <s v="Fully Meets"/>
    <n v="2"/>
    <x v="2"/>
  </r>
  <r>
    <n v="3758"/>
    <s v="Heath Hodges"/>
    <d v="2022-11-16T00:00:00"/>
    <d v="2023-06-24T00:00:00"/>
    <s v="Production Technician I"/>
    <s v="Alejandro Palmer"/>
    <s v="SVG"/>
    <x v="2"/>
    <s v="Contract"/>
    <s v="Zone A"/>
    <s v="Temporary"/>
    <s v="Retirement"/>
    <s v="Lawyer miss meet across agent."/>
    <x v="0"/>
    <s v="Engineers"/>
    <s v="Fully Meets"/>
    <n v="3"/>
    <x v="1"/>
  </r>
  <r>
    <n v="3759"/>
    <s v="Gabriella Warner"/>
    <d v="2022-05-01T00:00:00"/>
    <d v="2022-09-25T00:00:00"/>
    <s v="Production Technician I"/>
    <s v="Emily Pugh"/>
    <s v="EW"/>
    <x v="0"/>
    <s v="Contract"/>
    <s v="Zone B"/>
    <s v="Full-Time"/>
    <s v="Retirement"/>
    <s v="Authority different including gun production."/>
    <x v="0"/>
    <s v="Yard (Material Handling)"/>
    <s v="Fully Meets"/>
    <n v="1"/>
    <x v="2"/>
  </r>
  <r>
    <n v="3760"/>
    <s v="Ryan Tat"/>
    <d v="2021-08-24T00:00:00"/>
    <d v="2024-11-11T00:00:00"/>
    <s v="Production Technician I"/>
    <s v="Sherry Morris"/>
    <s v="MSC"/>
    <x v="0"/>
    <s v="Full-Time"/>
    <s v="Zone A"/>
    <s v="Part-Time"/>
    <s v="Unknown"/>
    <m/>
    <x v="0"/>
    <s v="General - Con"/>
    <s v="Fully Meets"/>
    <n v="3"/>
    <x v="1"/>
  </r>
  <r>
    <n v="3761"/>
    <s v="Hazel Vincen"/>
    <d v="2023-06-22T00:00:00"/>
    <d v="2023-07-10T00:00:00"/>
    <s v="Production Technician II"/>
    <s v="Melissa Conrad"/>
    <s v="CCDR"/>
    <x v="0"/>
    <s v="Contract"/>
    <s v="Zone A"/>
    <s v="Full-Time"/>
    <s v="Involuntary"/>
    <s v="Item born upon blue."/>
    <x v="0"/>
    <s v="General - Sga"/>
    <s v="Fully Meets"/>
    <n v="1"/>
    <x v="2"/>
  </r>
  <r>
    <n v="3762"/>
    <s v="Gavyn Rigg"/>
    <d v="2020-07-18T00:00:00"/>
    <d v="2024-11-11T00:00:00"/>
    <s v="Production Technician II"/>
    <s v="Lauren Villarreal"/>
    <s v="SVG"/>
    <x v="0"/>
    <s v="Part-Time"/>
    <s v="Zone B"/>
    <s v="Temporary"/>
    <s v="Unknown"/>
    <m/>
    <x v="0"/>
    <s v="Engineers"/>
    <s v="Fully Meets"/>
    <n v="2"/>
    <x v="2"/>
  </r>
  <r>
    <n v="3763"/>
    <s v="Giancarlo Cros"/>
    <d v="2023-01-12T00:00:00"/>
    <d v="2023-02-06T00:00:00"/>
    <s v="Production Technician II"/>
    <s v="Randall Williams"/>
    <s v="EW"/>
    <x v="2"/>
    <s v="Full-Time"/>
    <s v="Zone B"/>
    <s v="Full-Time"/>
    <s v="Involuntary"/>
    <s v="They four last represent spend bit."/>
    <x v="0"/>
    <s v="Finance &amp; Accounting"/>
    <s v="Fully Meets"/>
    <n v="3"/>
    <x v="1"/>
  </r>
  <r>
    <n v="3764"/>
    <s v="Cristal Bradsh"/>
    <d v="2022-02-16T00:00:00"/>
    <d v="2024-11-11T00:00:00"/>
    <s v="Production Technician II"/>
    <s v="Tiffany Stone"/>
    <s v="MSC"/>
    <x v="0"/>
    <s v="Full-Time"/>
    <s v="Zone B"/>
    <s v="Temporary"/>
    <s v="Unknown"/>
    <m/>
    <x v="0"/>
    <s v="General - Sga"/>
    <s v="Fully Meets"/>
    <n v="3"/>
    <x v="1"/>
  </r>
  <r>
    <n v="3765"/>
    <s v="Guadalupe Burk"/>
    <d v="2022-09-02T00:00:00"/>
    <d v="2024-11-11T00:00:00"/>
    <s v="Production Technician II"/>
    <s v="Eric Smith"/>
    <s v="TNS"/>
    <x v="0"/>
    <s v="Part-Time"/>
    <s v="Zone A"/>
    <s v="Temporary"/>
    <s v="Unknown"/>
    <m/>
    <x v="0"/>
    <s v="Yard (Material Handling)"/>
    <s v="Fully Meets"/>
    <n v="3"/>
    <x v="1"/>
  </r>
  <r>
    <n v="3766"/>
    <s v="Elisa Henr"/>
    <d v="2019-02-02T00:00:00"/>
    <d v="2023-02-03T00:00:00"/>
    <s v="Production Technician II"/>
    <s v="Taylor Morris"/>
    <s v="PYZ"/>
    <x v="0"/>
    <s v="Part-Time"/>
    <s v="Zone A"/>
    <s v="Part-Time"/>
    <s v="Resignation"/>
    <s v="Common no sure wonder up although."/>
    <x v="0"/>
    <s v="Yard (Material Handling)"/>
    <s v="Fully Meets"/>
    <n v="3"/>
    <x v="1"/>
  </r>
  <r>
    <n v="3767"/>
    <s v="Kale Fische"/>
    <d v="2021-08-26T00:00:00"/>
    <d v="2022-09-05T00:00:00"/>
    <s v="Production Technician I"/>
    <s v="Zachary Nelson"/>
    <s v="TNS"/>
    <x v="2"/>
    <s v="Full-Time"/>
    <s v="Zone B"/>
    <s v="Part-Time"/>
    <s v="Retirement"/>
    <s v="Actually on Democrat down live base should."/>
    <x v="0"/>
    <s v="General - Con"/>
    <s v="Fully Meets"/>
    <n v="2"/>
    <x v="2"/>
  </r>
  <r>
    <n v="3768"/>
    <s v="Morgan Blackw"/>
    <d v="2020-12-31T00:00:00"/>
    <d v="2024-11-11T00:00:00"/>
    <s v="Production Technician I"/>
    <s v="David Garcia"/>
    <s v="SVG"/>
    <x v="0"/>
    <s v="Contract"/>
    <s v="Zone B"/>
    <s v="Full-Time"/>
    <s v="Unknown"/>
    <m/>
    <x v="0"/>
    <s v="Catv"/>
    <s v="Fully Meets"/>
    <n v="4"/>
    <x v="0"/>
  </r>
  <r>
    <n v="3769"/>
    <s v="Ivan Wright"/>
    <d v="2020-12-12T00:00:00"/>
    <d v="2024-11-11T00:00:00"/>
    <s v="Production Technician I"/>
    <s v="Laura Chavez"/>
    <s v="PYZ"/>
    <x v="0"/>
    <s v="Full-Time"/>
    <s v="Zone A"/>
    <s v="Full-Time"/>
    <s v="Unknown"/>
    <m/>
    <x v="0"/>
    <s v="Fielders"/>
    <s v="Fully Meets"/>
    <n v="3"/>
    <x v="1"/>
  </r>
  <r>
    <n v="3770"/>
    <s v="Nayeli Hoo"/>
    <d v="2022-01-13T00:00:00"/>
    <d v="2023-04-11T00:00:00"/>
    <s v="Production Technician I"/>
    <s v="Rachel Jones"/>
    <s v="PL"/>
    <x v="2"/>
    <s v="Contract"/>
    <s v="Zone B"/>
    <s v="Temporary"/>
    <s v="Involuntary"/>
    <s v="Land physical tax."/>
    <x v="0"/>
    <s v="Aerial"/>
    <s v="Fully Meets"/>
    <n v="3"/>
    <x v="1"/>
  </r>
  <r>
    <n v="3771"/>
    <s v="Marilyn Smit"/>
    <d v="2021-01-24T00:00:00"/>
    <d v="2023-05-07T00:00:00"/>
    <s v="Production Technician I"/>
    <s v="Kathryn Jones"/>
    <s v="NEL"/>
    <x v="2"/>
    <s v="Part-Time"/>
    <s v="Zone B"/>
    <s v="Temporary"/>
    <s v="Retirement"/>
    <s v="Catch issue water night recognize mention."/>
    <x v="0"/>
    <s v="General - Con"/>
    <s v="Fully Meets"/>
    <n v="3"/>
    <x v="1"/>
  </r>
  <r>
    <n v="3772"/>
    <s v="Zoie Rowlan"/>
    <d v="2022-02-08T00:00:00"/>
    <d v="2022-07-22T00:00:00"/>
    <s v="Production Technician I"/>
    <s v="Mrs. Rachel Henry"/>
    <s v="MSC"/>
    <x v="0"/>
    <s v="Full-Time"/>
    <s v="Zone A"/>
    <s v="Temporary"/>
    <s v="Retirement"/>
    <s v="Side most force better region operation language."/>
    <x v="0"/>
    <s v="Engineers"/>
    <s v="Fully Meets"/>
    <n v="3"/>
    <x v="1"/>
  </r>
  <r>
    <n v="3773"/>
    <s v="Ann Nguyen"/>
    <d v="2020-10-11T00:00:00"/>
    <d v="2022-02-26T00:00:00"/>
    <s v="Production Technician I"/>
    <s v="Laura Hernandez"/>
    <s v="EW"/>
    <x v="2"/>
    <s v="Part-Time"/>
    <s v="Zone A"/>
    <s v="Temporary"/>
    <s v="Retirement"/>
    <s v="Building possible too process do."/>
    <x v="0"/>
    <s v="Engineers"/>
    <s v="Fully Meets"/>
    <n v="3"/>
    <x v="1"/>
  </r>
  <r>
    <n v="3774"/>
    <s v="Ramiro Savage"/>
    <d v="2019-06-20T00:00:00"/>
    <d v="2021-10-13T00:00:00"/>
    <s v="Production Technician I"/>
    <s v="Justin Stanley"/>
    <s v="CCDR"/>
    <x v="0"/>
    <s v="Part-Time"/>
    <s v="Zone B"/>
    <s v="Full-Time"/>
    <s v="Involuntary"/>
    <s v="Success realize political move adult new."/>
    <x v="0"/>
    <s v="Engineers"/>
    <s v="Fully Meets"/>
    <n v="3"/>
    <x v="1"/>
  </r>
  <r>
    <n v="3775"/>
    <s v="Karma Koc"/>
    <d v="2021-07-13T00:00:00"/>
    <d v="2022-11-26T00:00:00"/>
    <s v="Production Technician I"/>
    <s v="Amy Ross"/>
    <s v="BPC"/>
    <x v="0"/>
    <s v="Contract"/>
    <s v="Zone B"/>
    <s v="Part-Time"/>
    <s v="Resignation"/>
    <s v="Agency picture enjoy pattern since and piece."/>
    <x v="0"/>
    <s v="Field Operations"/>
    <s v="Fully Meets"/>
    <n v="3"/>
    <x v="1"/>
  </r>
  <r>
    <n v="3776"/>
    <s v="Jacqueline Hendri"/>
    <d v="2021-10-14T00:00:00"/>
    <d v="2021-10-30T00:00:00"/>
    <s v="Production Technician I"/>
    <s v="Benjamin Yates"/>
    <s v="WBL"/>
    <x v="0"/>
    <s v="Contract"/>
    <s v="Zone A"/>
    <s v="Full-Time"/>
    <s v="Resignation"/>
    <s v="Goal someone serious myself way probably."/>
    <x v="0"/>
    <s v="General - Eng"/>
    <s v="Fully Meets"/>
    <n v="3"/>
    <x v="1"/>
  </r>
  <r>
    <n v="3777"/>
    <s v="Kaitlin Barker"/>
    <d v="2021-11-09T00:00:00"/>
    <d v="2024-11-11T00:00:00"/>
    <s v="Production Technician I"/>
    <s v="Penny Estrada"/>
    <s v="TNS"/>
    <x v="0"/>
    <s v="Contract"/>
    <s v="Zone C"/>
    <s v="Temporary"/>
    <s v="Unknown"/>
    <m/>
    <x v="0"/>
    <s v="Aerial"/>
    <s v="Fully Meets"/>
    <n v="3"/>
    <x v="1"/>
  </r>
  <r>
    <n v="3778"/>
    <s v="Semaj Griffi"/>
    <d v="2023-04-02T00:00:00"/>
    <d v="2023-07-27T00:00:00"/>
    <s v="Production Technician I"/>
    <s v="Frank Freeman"/>
    <s v="SVG"/>
    <x v="0"/>
    <s v="Full-Time"/>
    <s v="Zone A"/>
    <s v="Full-Time"/>
    <s v="Involuntary"/>
    <s v="Similar computer less four."/>
    <x v="0"/>
    <s v="Wireline Construction"/>
    <s v="Fully Meets"/>
    <n v="3"/>
    <x v="1"/>
  </r>
  <r>
    <n v="3779"/>
    <s v="Damian Burk"/>
    <d v="2022-10-19T00:00:00"/>
    <d v="2023-05-03T00:00:00"/>
    <s v="Production Technician I"/>
    <s v="Regina Bryant MD"/>
    <s v="PYZ"/>
    <x v="1"/>
    <s v="Part-Time"/>
    <s v="Zone B"/>
    <s v="Temporary"/>
    <s v="Voluntary"/>
    <s v="About allow court us."/>
    <x v="0"/>
    <s v="Shop (Fleet)"/>
    <s v="Fully Meets"/>
    <n v="3"/>
    <x v="1"/>
  </r>
  <r>
    <n v="3780"/>
    <s v="Jessie Smit"/>
    <d v="2020-05-09T00:00:00"/>
    <d v="2021-09-14T00:00:00"/>
    <s v="Production Technician I"/>
    <s v="Samantha Roberts"/>
    <s v="PL"/>
    <x v="1"/>
    <s v="Part-Time"/>
    <s v="Zone C"/>
    <s v="Part-Time"/>
    <s v="Retirement"/>
    <s v="Everything look could economy PM fast."/>
    <x v="0"/>
    <s v="General - Con"/>
    <s v="Fully Meets"/>
    <n v="3"/>
    <x v="1"/>
  </r>
  <r>
    <n v="3781"/>
    <s v="Hezekiah Cummin"/>
    <d v="2019-08-18T00:00:00"/>
    <d v="2022-05-05T00:00:00"/>
    <s v="Production Technician I"/>
    <s v="Daniel Peterson"/>
    <s v="NEL"/>
    <x v="1"/>
    <s v="Contract"/>
    <s v="Zone B"/>
    <s v="Full-Time"/>
    <s v="Involuntary"/>
    <s v="Hot stay response fly himself accept."/>
    <x v="0"/>
    <s v="General - Con"/>
    <s v="Fully Meets"/>
    <n v="3"/>
    <x v="1"/>
  </r>
  <r>
    <n v="3782"/>
    <s v="Brody Hous"/>
    <d v="2019-03-09T00:00:00"/>
    <d v="2020-05-02T00:00:00"/>
    <s v="Production Technician I"/>
    <s v="Dr. Matthew Harrell"/>
    <s v="MSC"/>
    <x v="2"/>
    <s v="Full-Time"/>
    <s v="Zone B"/>
    <s v="Temporary"/>
    <s v="Retirement"/>
    <s v="Blood people direction all item."/>
    <x v="0"/>
    <s v="Field Operations"/>
    <s v="Fully Meets"/>
    <n v="3"/>
    <x v="1"/>
  </r>
  <r>
    <n v="3783"/>
    <s v="Aaliyah Watt"/>
    <d v="2020-05-09T00:00:00"/>
    <d v="2024-11-11T00:00:00"/>
    <s v="Production Technician I"/>
    <s v="Jared Whitehead"/>
    <s v="EW"/>
    <x v="0"/>
    <s v="Contract"/>
    <s v="Zone A"/>
    <s v="Full-Time"/>
    <s v="Unknown"/>
    <m/>
    <x v="0"/>
    <s v="Fielders"/>
    <s v="Fully Meets"/>
    <n v="3"/>
    <x v="1"/>
  </r>
  <r>
    <n v="3784"/>
    <s v="Ashton Larsen"/>
    <d v="2022-08-14T00:00:00"/>
    <d v="2024-11-11T00:00:00"/>
    <s v="Production Technician I"/>
    <s v="William Price"/>
    <s v="CCDR"/>
    <x v="0"/>
    <s v="Contract"/>
    <s v="Zone A"/>
    <s v="Temporary"/>
    <s v="Unknown"/>
    <m/>
    <x v="0"/>
    <s v="Splicing"/>
    <s v="Fully Meets"/>
    <n v="3"/>
    <x v="1"/>
  </r>
  <r>
    <n v="3785"/>
    <s v="Joshua Gibson"/>
    <d v="2022-01-18T00:00:00"/>
    <d v="2024-11-11T00:00:00"/>
    <s v="Production Technician II"/>
    <s v="Sheri Jackson"/>
    <s v="PL"/>
    <x v="0"/>
    <s v="Contract"/>
    <s v="Zone C"/>
    <s v="Temporary"/>
    <s v="Unknown"/>
    <m/>
    <x v="0"/>
    <s v="Project Management - Con"/>
    <s v="Fully Meets"/>
    <n v="3"/>
    <x v="1"/>
  </r>
  <r>
    <n v="3786"/>
    <s v="Kyleigh Baue"/>
    <d v="2021-06-22T00:00:00"/>
    <d v="2022-07-26T00:00:00"/>
    <s v="Production Technician II"/>
    <s v="Paul Richards"/>
    <s v="PYZ"/>
    <x v="2"/>
    <s v="Full-Time"/>
    <s v="Zone A"/>
    <s v="Part-Time"/>
    <s v="Resignation"/>
    <s v="Cost high must body defense population."/>
    <x v="0"/>
    <s v="Field Operations"/>
    <s v="Fully Meets"/>
    <n v="3"/>
    <x v="1"/>
  </r>
  <r>
    <n v="3787"/>
    <s v="Ramon Schult"/>
    <d v="2023-01-19T00:00:00"/>
    <d v="2023-06-20T00:00:00"/>
    <s v="Production Technician II"/>
    <s v="Alexis Gutierrez"/>
    <s v="SVG"/>
    <x v="2"/>
    <s v="Full-Time"/>
    <s v="Zone C"/>
    <s v="Part-Time"/>
    <s v="Resignation"/>
    <s v="Peace anything sign third."/>
    <x v="0"/>
    <s v="General - Sga"/>
    <s v="Fully Meets"/>
    <n v="3"/>
    <x v="1"/>
  </r>
  <r>
    <n v="3788"/>
    <s v="Maxim Housto"/>
    <d v="2023-05-17T00:00:00"/>
    <d v="2023-06-13T00:00:00"/>
    <s v="Production Technician II"/>
    <s v="Michael Mcclure"/>
    <s v="TNS"/>
    <x v="2"/>
    <s v="Part-Time"/>
    <s v="Zone A"/>
    <s v="Full-Time"/>
    <s v="Involuntary"/>
    <s v="In read day your stay she."/>
    <x v="0"/>
    <s v="Field Operations"/>
    <s v="Fully Meets"/>
    <n v="3"/>
    <x v="1"/>
  </r>
  <r>
    <n v="3789"/>
    <s v="Deanna Seller"/>
    <d v="2020-06-07T00:00:00"/>
    <d v="2024-11-11T00:00:00"/>
    <s v="Production Technician II"/>
    <s v="Randall Frey"/>
    <s v="WBL"/>
    <x v="0"/>
    <s v="Contract"/>
    <s v="Zone A"/>
    <s v="Part-Time"/>
    <s v="Unknown"/>
    <m/>
    <x v="0"/>
    <s v="Wireline Construction"/>
    <s v="Fully Meets"/>
    <n v="3"/>
    <x v="1"/>
  </r>
  <r>
    <n v="3790"/>
    <s v="Frankie Figuer"/>
    <d v="2023-07-07T00:00:00"/>
    <d v="2023-07-11T00:00:00"/>
    <s v="Production Technician II"/>
    <s v="Matthew Le"/>
    <s v="PYZ"/>
    <x v="0"/>
    <s v="Full-Time"/>
    <s v="Zone A"/>
    <s v="Temporary"/>
    <s v="Resignation"/>
    <s v="Simply Mrs moment seven feel time."/>
    <x v="0"/>
    <s v="Yard (Material Handling)"/>
    <s v="Fully Meets"/>
    <n v="3"/>
    <x v="1"/>
  </r>
  <r>
    <n v="3791"/>
    <s v="Bentley Rus"/>
    <d v="2020-03-28T00:00:00"/>
    <d v="2024-11-11T00:00:00"/>
    <s v="Production Technician I"/>
    <s v="Ashley Petty"/>
    <s v="WBL"/>
    <x v="0"/>
    <s v="Full-Time"/>
    <s v="Zone B"/>
    <s v="Full-Time"/>
    <s v="Unknown"/>
    <m/>
    <x v="0"/>
    <s v="Finance &amp; Accounting"/>
    <s v="Fully Meets"/>
    <n v="3"/>
    <x v="1"/>
  </r>
  <r>
    <n v="3792"/>
    <s v="Alexia Pha"/>
    <d v="2019-05-23T00:00:00"/>
    <d v="2022-05-10T00:00:00"/>
    <s v="Production Technician I"/>
    <s v="Angela Shaffer"/>
    <s v="NEL"/>
    <x v="0"/>
    <s v="Part-Time"/>
    <s v="Zone C"/>
    <s v="Full-Time"/>
    <s v="Retirement"/>
    <s v="Analysis listen here fight."/>
    <x v="0"/>
    <s v="Engineers"/>
    <s v="Fully Meets"/>
    <n v="3"/>
    <x v="1"/>
  </r>
  <r>
    <n v="3793"/>
    <s v="Roselyn Robert"/>
    <d v="2019-04-20T00:00:00"/>
    <d v="2024-11-11T00:00:00"/>
    <s v="Production Technician I"/>
    <s v="Steven Walton"/>
    <s v="PL"/>
    <x v="0"/>
    <s v="Full-Time"/>
    <s v="Zone B"/>
    <s v="Full-Time"/>
    <s v="Unknown"/>
    <m/>
    <x v="0"/>
    <s v="General - Con"/>
    <s v="Fully Meets"/>
    <n v="3"/>
    <x v="1"/>
  </r>
  <r>
    <n v="3794"/>
    <s v="Ayden Chambe"/>
    <d v="2018-09-09T00:00:00"/>
    <d v="2024-11-11T00:00:00"/>
    <s v="Production Technician I"/>
    <s v="Abigail Robinson"/>
    <s v="BPC"/>
    <x v="0"/>
    <s v="Contract"/>
    <s v="Zone A"/>
    <s v="Full-Time"/>
    <s v="Unknown"/>
    <m/>
    <x v="0"/>
    <s v="General - Con"/>
    <s v="Fully Meets"/>
    <n v="5"/>
    <x v="0"/>
  </r>
  <r>
    <n v="3795"/>
    <s v="Kaitlynn Serran"/>
    <d v="2022-07-14T00:00:00"/>
    <d v="2024-11-11T00:00:00"/>
    <s v="Production Technician I"/>
    <s v="Brandi Howell"/>
    <s v="CCDR"/>
    <x v="0"/>
    <s v="Part-Time"/>
    <s v="Zone A"/>
    <s v="Part-Time"/>
    <s v="Unknown"/>
    <m/>
    <x v="0"/>
    <s v="General - Sga"/>
    <s v="Exceeds"/>
    <n v="3"/>
    <x v="2"/>
  </r>
  <r>
    <n v="3796"/>
    <s v="Jefferson Whit"/>
    <d v="2019-04-17T00:00:00"/>
    <d v="2021-12-02T00:00:00"/>
    <s v="Production Technician I"/>
    <s v="Connie Blackburn"/>
    <s v="SVG"/>
    <x v="0"/>
    <s v="Contract"/>
    <s v="Zone A"/>
    <s v="Part-Time"/>
    <s v="Resignation"/>
    <s v="Better above culture throughout life me."/>
    <x v="0"/>
    <s v="General - Con"/>
    <s v="Exceeds"/>
    <n v="3"/>
    <x v="2"/>
  </r>
  <r>
    <n v="3797"/>
    <s v="Maria Gran"/>
    <d v="2020-05-15T00:00:00"/>
    <d v="2024-11-11T00:00:00"/>
    <s v="Production Technician I"/>
    <s v="Connie Martinez"/>
    <s v="EW"/>
    <x v="0"/>
    <s v="Contract"/>
    <s v="Zone A"/>
    <s v="Full-Time"/>
    <s v="Unknown"/>
    <m/>
    <x v="0"/>
    <s v="Catv"/>
    <s v="Fully Meets"/>
    <n v="3"/>
    <x v="1"/>
  </r>
  <r>
    <n v="3798"/>
    <s v="Bryanna Ibarra"/>
    <d v="2020-04-04T00:00:00"/>
    <d v="2023-07-04T00:00:00"/>
    <s v="Production Technician I"/>
    <s v="Cheryl Martinez"/>
    <s v="MSC"/>
    <x v="0"/>
    <s v="Full-Time"/>
    <s v="Zone C"/>
    <s v="Full-Time"/>
    <s v="Voluntary"/>
    <s v="Town impact science learn break talk."/>
    <x v="0"/>
    <s v="General - Con"/>
    <s v="Fully Meets"/>
    <n v="3"/>
    <x v="1"/>
  </r>
  <r>
    <n v="3799"/>
    <s v="Sophie Zavala"/>
    <d v="2022-10-15T00:00:00"/>
    <d v="2024-11-11T00:00:00"/>
    <s v="Production Technician I"/>
    <s v="Ryan Carlson"/>
    <s v="TNS"/>
    <x v="0"/>
    <s v="Full-Time"/>
    <s v="Zone A"/>
    <s v="Temporary"/>
    <s v="Unknown"/>
    <m/>
    <x v="0"/>
    <s v="Executive"/>
    <s v="Exceeds"/>
    <n v="3"/>
    <x v="2"/>
  </r>
  <r>
    <n v="3800"/>
    <s v="Amya Gran"/>
    <d v="2019-07-11T00:00:00"/>
    <d v="2024-11-11T00:00:00"/>
    <s v="Production Technician I"/>
    <s v="Jamie Henderson"/>
    <s v="PYZ"/>
    <x v="0"/>
    <s v="Contract"/>
    <s v="Zone C"/>
    <s v="Part-Time"/>
    <s v="Unknown"/>
    <m/>
    <x v="0"/>
    <s v="General - Sga"/>
    <s v="Fully Meets"/>
    <n v="3"/>
    <x v="1"/>
  </r>
  <r>
    <n v="3801"/>
    <s v="Jaydan Nea"/>
    <d v="2019-10-02T00:00:00"/>
    <d v="2024-11-11T00:00:00"/>
    <s v="Production Technician I"/>
    <s v="Jamie Stark"/>
    <s v="WBL"/>
    <x v="0"/>
    <s v="Contract"/>
    <s v="Zone C"/>
    <s v="Temporary"/>
    <s v="Unknown"/>
    <m/>
    <x v="0"/>
    <s v="Field Operations"/>
    <s v="Fully Meets"/>
    <n v="3"/>
    <x v="1"/>
  </r>
  <r>
    <n v="3802"/>
    <s v="Amiyah Ramire"/>
    <d v="2021-03-04T00:00:00"/>
    <d v="2024-11-11T00:00:00"/>
    <s v="Production Technician I"/>
    <s v="Michael Andrade"/>
    <s v="NEL"/>
    <x v="0"/>
    <s v="Full-Time"/>
    <s v="Zone A"/>
    <s v="Full-Time"/>
    <s v="Unknown"/>
    <m/>
    <x v="0"/>
    <s v="Field Operations"/>
    <s v="Fully Meets"/>
    <n v="3"/>
    <x v="1"/>
  </r>
  <r>
    <n v="3803"/>
    <s v="Kai Hol"/>
    <d v="2021-02-10T00:00:00"/>
    <d v="2022-01-01T00:00:00"/>
    <s v="Production Technician I"/>
    <s v="Jason Haley"/>
    <s v="PL"/>
    <x v="1"/>
    <s v="Contract"/>
    <s v="Zone B"/>
    <s v="Full-Time"/>
    <s v="Resignation"/>
    <s v="Cup arm drug place level table staff."/>
    <x v="0"/>
    <s v="Field Operations"/>
    <s v="Fully Meets"/>
    <n v="3"/>
    <x v="1"/>
  </r>
  <r>
    <n v="3804"/>
    <s v="Brendon Wilson"/>
    <d v="2019-05-15T00:00:00"/>
    <d v="2024-11-11T00:00:00"/>
    <s v="Production Technician I"/>
    <s v="Virginia Short"/>
    <s v="BPC"/>
    <x v="0"/>
    <s v="Full-Time"/>
    <s v="Zone C"/>
    <s v="Part-Time"/>
    <s v="Unknown"/>
    <m/>
    <x v="0"/>
    <s v="General - Con"/>
    <s v="Fully Meets"/>
    <n v="3"/>
    <x v="1"/>
  </r>
  <r>
    <n v="3805"/>
    <s v="Nancy Shor"/>
    <d v="2022-04-28T00:00:00"/>
    <d v="2024-11-11T00:00:00"/>
    <s v="Production Technician I"/>
    <s v="Heather Bell"/>
    <s v="CCDR"/>
    <x v="0"/>
    <s v="Full-Time"/>
    <s v="Zone B"/>
    <s v="Part-Time"/>
    <s v="Unknown"/>
    <m/>
    <x v="0"/>
    <s v="General - Con"/>
    <s v="Fully Meets"/>
    <n v="3"/>
    <x v="1"/>
  </r>
  <r>
    <n v="3806"/>
    <s v="Isabella Wilkin"/>
    <d v="2021-09-23T00:00:00"/>
    <d v="2023-07-01T00:00:00"/>
    <s v="Production Technician I"/>
    <s v="Maria Obrien"/>
    <s v="SVG"/>
    <x v="0"/>
    <s v="Contract"/>
    <s v="Zone C"/>
    <s v="Temporary"/>
    <s v="Resignation"/>
    <s v="Everybody list to. Green best stock yes happen."/>
    <x v="0"/>
    <s v="Field Operations"/>
    <s v="Fully Meets"/>
    <n v="3"/>
    <x v="1"/>
  </r>
  <r>
    <n v="3807"/>
    <s v="Mayra Mos"/>
    <d v="2021-09-15T00:00:00"/>
    <d v="2021-11-10T00:00:00"/>
    <s v="Production Technician I"/>
    <s v="George Doyle"/>
    <s v="EW"/>
    <x v="0"/>
    <s v="Contract"/>
    <s v="Zone C"/>
    <s v="Temporary"/>
    <s v="Resignation"/>
    <s v="Family identify bar modern. Yeah article rest."/>
    <x v="0"/>
    <s v="Project Management - Con"/>
    <s v="Fully Meets"/>
    <n v="3"/>
    <x v="1"/>
  </r>
  <r>
    <n v="3808"/>
    <s v="Maria Gonzal"/>
    <d v="2019-04-27T00:00:00"/>
    <d v="2020-03-20T00:00:00"/>
    <s v="IT Support"/>
    <s v="Jason Miller"/>
    <s v="PYZ"/>
    <x v="0"/>
    <s v="Contract"/>
    <s v="Zone B"/>
    <s v="Full-Time"/>
    <s v="Resignation"/>
    <s v="Address control day. Election safe free capital."/>
    <x v="2"/>
    <s v="General - Sga"/>
    <s v="Fully Meets"/>
    <n v="3"/>
    <x v="1"/>
  </r>
  <r>
    <n v="3809"/>
    <s v="Jumil Turpin"/>
    <d v="2019-10-06T00:00:00"/>
    <d v="2020-08-23T00:00:00"/>
    <s v="Network Engineer"/>
    <s v="Raymond Bird"/>
    <s v="TNS"/>
    <x v="0"/>
    <s v="Part-Time"/>
    <s v="Zone B"/>
    <s v="Part-Time"/>
    <s v="Resignation"/>
    <s v="Somebody arm memory pull word."/>
    <x v="2"/>
    <s v="Field Operations"/>
    <s v="Fully Meets"/>
    <n v="3"/>
    <x v="1"/>
  </r>
  <r>
    <n v="3810"/>
    <s v="Ann Daniel"/>
    <d v="2020-02-16T00:00:00"/>
    <d v="2024-11-11T00:00:00"/>
    <s v="Sr. Network Engineer"/>
    <s v="Thomas Wilson"/>
    <s v="PL"/>
    <x v="0"/>
    <s v="Full-Time"/>
    <s v="Zone A"/>
    <s v="Temporary"/>
    <s v="Unknown"/>
    <m/>
    <x v="2"/>
    <s v="General - Sga"/>
    <s v="Fully Meets"/>
    <n v="3"/>
    <x v="1"/>
  </r>
  <r>
    <n v="3811"/>
    <s v="Joe Sout"/>
    <d v="2022-05-14T00:00:00"/>
    <d v="2022-10-21T00:00:00"/>
    <s v="Sr. Network Engineer"/>
    <s v="Robin Wilson"/>
    <s v="PL"/>
    <x v="0"/>
    <s v="Part-Time"/>
    <s v="Zone B"/>
    <s v="Temporary"/>
    <s v="Involuntary"/>
    <s v="Back prove second tax air."/>
    <x v="2"/>
    <s v="Fielders"/>
    <s v="Fully Meets"/>
    <n v="3"/>
    <x v="1"/>
  </r>
  <r>
    <n v="3812"/>
    <s v="Sarah Warfie"/>
    <d v="2019-02-13T00:00:00"/>
    <d v="2020-08-06T00:00:00"/>
    <s v="Sr. Network Engineer"/>
    <s v="Julie Lewis"/>
    <s v="BPC"/>
    <x v="0"/>
    <s v="Contract"/>
    <s v="Zone B"/>
    <s v="Full-Time"/>
    <s v="Resignation"/>
    <s v="Center west table security."/>
    <x v="2"/>
    <s v="General - Eng"/>
    <s v="Fully Meets"/>
    <n v="3"/>
    <x v="1"/>
  </r>
  <r>
    <n v="3813"/>
    <s v="Alejandro Bacong"/>
    <d v="2022-08-24T00:00:00"/>
    <d v="2024-11-11T00:00:00"/>
    <s v="IT Support"/>
    <s v="Joseph Mathews"/>
    <s v="SVG"/>
    <x v="0"/>
    <s v="Part-Time"/>
    <s v="Zone A"/>
    <s v="Part-Time"/>
    <s v="Unknown"/>
    <m/>
    <x v="2"/>
    <s v="Engineers"/>
    <s v="Fully Meets"/>
    <n v="3"/>
    <x v="1"/>
  </r>
  <r>
    <n v="3814"/>
    <s v="Jyoti Lajiri"/>
    <d v="2019-01-07T00:00:00"/>
    <d v="2020-09-05T00:00:00"/>
    <s v="Sr. Network Engineer"/>
    <s v="Karen Crawford"/>
    <s v="EW"/>
    <x v="3"/>
    <s v="Part-Time"/>
    <s v="Zone C"/>
    <s v="Full-Time"/>
    <s v="Retirement"/>
    <s v="Short quality fall name get science throughout."/>
    <x v="2"/>
    <s v="Engineers"/>
    <s v="Fully Meets"/>
    <n v="3"/>
    <x v="1"/>
  </r>
  <r>
    <n v="3815"/>
    <s v="Neville Tredin"/>
    <d v="2021-03-26T00:00:00"/>
    <d v="2024-11-11T00:00:00"/>
    <s v="Network Engineer"/>
    <s v="Mary Mcmillan"/>
    <s v="SVG"/>
    <x v="0"/>
    <s v="Contract"/>
    <s v="Zone C"/>
    <s v="Part-Time"/>
    <s v="Unknown"/>
    <m/>
    <x v="2"/>
    <s v="Project Management - Con"/>
    <s v="Fully Meets"/>
    <n v="3"/>
    <x v="1"/>
  </r>
  <r>
    <n v="3816"/>
    <s v="Anthony Cisc"/>
    <d v="2021-05-01T00:00:00"/>
    <d v="2024-11-11T00:00:00"/>
    <s v="IT Support"/>
    <s v="Kyle Adams"/>
    <s v="WBL"/>
    <x v="0"/>
    <s v="Full-Time"/>
    <s v="Zone A"/>
    <s v="Temporary"/>
    <s v="Unknown"/>
    <m/>
    <x v="2"/>
    <s v="Field Operations"/>
    <s v="Fully Meets"/>
    <n v="3"/>
    <x v="1"/>
  </r>
  <r>
    <n v="3817"/>
    <s v="Linda Dola"/>
    <d v="2021-10-10T00:00:00"/>
    <d v="2023-01-21T00:00:00"/>
    <s v="IT Support"/>
    <s v="Jamie Baker"/>
    <s v="CCDR"/>
    <x v="0"/>
    <s v="Part-Time"/>
    <s v="Zone A"/>
    <s v="Full-Time"/>
    <s v="Resignation"/>
    <s v="Firm national vote result."/>
    <x v="2"/>
    <s v="General - Con"/>
    <s v="Needs Improvement"/>
    <n v="3"/>
    <x v="2"/>
  </r>
  <r>
    <n v="3818"/>
    <s v="Carlos Merlos"/>
    <d v="2020-01-02T00:00:00"/>
    <d v="2022-04-03T00:00:00"/>
    <s v="Network Engineer"/>
    <s v="Daniel White"/>
    <s v="CCDR"/>
    <x v="0"/>
    <s v="Part-Time"/>
    <s v="Zone A"/>
    <s v="Part-Time"/>
    <s v="Voluntary"/>
    <s v="Car book street pull try brother."/>
    <x v="2"/>
    <s v="Wireless"/>
    <s v="Fully Meets"/>
    <n v="3"/>
    <x v="1"/>
  </r>
  <r>
    <n v="3819"/>
    <s v="Tanya Morway"/>
    <d v="2020-01-20T00:00:00"/>
    <d v="2024-11-11T00:00:00"/>
    <s v="Network Engineer"/>
    <s v="William Johnson"/>
    <s v="MSC"/>
    <x v="0"/>
    <s v="Full-Time"/>
    <s v="Zone B"/>
    <s v="Part-Time"/>
    <s v="Unknown"/>
    <m/>
    <x v="2"/>
    <s v="Aerial"/>
    <s v="Fully Meets"/>
    <n v="3"/>
    <x v="1"/>
  </r>
  <r>
    <n v="3820"/>
    <s v="Anita Shepar"/>
    <d v="2018-08-11T00:00:00"/>
    <d v="2021-05-21T00:00:00"/>
    <s v="Network Engineer"/>
    <s v="George Tran"/>
    <s v="EW"/>
    <x v="0"/>
    <s v="Contract"/>
    <s v="Zone C"/>
    <s v="Full-Time"/>
    <s v="Voluntary"/>
    <s v="Pattern son memory power citizen personal unit."/>
    <x v="2"/>
    <s v="General - Con"/>
    <s v="Fully Meets"/>
    <n v="3"/>
    <x v="1"/>
  </r>
  <r>
    <n v="3821"/>
    <s v="Jeremiah Semizo"/>
    <d v="2021-12-18T00:00:00"/>
    <d v="2024-11-11T00:00:00"/>
    <s v="Sr. Network Engineer"/>
    <s v="Jonathan Knight"/>
    <s v="TNS"/>
    <x v="0"/>
    <s v="Contract"/>
    <s v="Zone A"/>
    <s v="Temporary"/>
    <s v="Unknown"/>
    <m/>
    <x v="2"/>
    <s v="Field Operations"/>
    <s v="Fully Meets"/>
    <n v="3"/>
    <x v="1"/>
  </r>
  <r>
    <n v="3822"/>
    <s v="Katrina Lamber"/>
    <d v="2019-09-24T00:00:00"/>
    <d v="2022-04-04T00:00:00"/>
    <s v="Network Engineer"/>
    <s v="Calvin Williamson"/>
    <s v="WBL"/>
    <x v="0"/>
    <s v="Full-Time"/>
    <s v="Zone B"/>
    <s v="Part-Time"/>
    <s v="Retirement"/>
    <s v="Nice sit hotel doctor."/>
    <x v="3"/>
    <s v="General - Con"/>
    <s v="Fully Meets"/>
    <n v="3"/>
    <x v="1"/>
  </r>
  <r>
    <n v="3823"/>
    <s v="Alexzander Pop"/>
    <d v="2022-10-17T00:00:00"/>
    <d v="2023-06-26T00:00:00"/>
    <s v="Network Engineer"/>
    <s v="David Rodriguez"/>
    <s v="TNS"/>
    <x v="0"/>
    <s v="Full-Time"/>
    <s v="Zone A"/>
    <s v="Temporary"/>
    <s v="Involuntary"/>
    <s v="Word once speech mind."/>
    <x v="3"/>
    <s v="Shop (Fleet)"/>
    <s v="Needs Improvement"/>
    <n v="3"/>
    <x v="2"/>
  </r>
  <r>
    <n v="3824"/>
    <s v="Derek Holmes"/>
    <d v="2020-01-07T00:00:00"/>
    <d v="2024-11-11T00:00:00"/>
    <s v="IT Support"/>
    <s v="Carolyn Richards"/>
    <s v="SVG"/>
    <x v="0"/>
    <s v="Contract"/>
    <s v="Zone C"/>
    <s v="Full-Time"/>
    <s v="Unknown"/>
    <m/>
    <x v="2"/>
    <s v="General - Sga"/>
    <s v="Fully Meets"/>
    <n v="3"/>
    <x v="1"/>
  </r>
  <r>
    <n v="3825"/>
    <s v="Danika Deleon"/>
    <d v="2022-11-05T00:00:00"/>
    <d v="2024-11-11T00:00:00"/>
    <s v="IT Support"/>
    <s v="Karen York"/>
    <s v="PYZ"/>
    <x v="0"/>
    <s v="Full-Time"/>
    <s v="Zone A"/>
    <s v="Part-Time"/>
    <s v="Unknown"/>
    <m/>
    <x v="2"/>
    <s v="Field Operations"/>
    <s v="Fully Meets"/>
    <n v="3"/>
    <x v="1"/>
  </r>
  <r>
    <n v="3826"/>
    <s v="Sabrina Durham"/>
    <d v="2023-04-26T00:00:00"/>
    <d v="2023-06-03T00:00:00"/>
    <s v="IT Support"/>
    <s v="Jessica Hernandez"/>
    <s v="PL"/>
    <x v="0"/>
    <s v="Part-Time"/>
    <s v="Zone B"/>
    <s v="Full-Time"/>
    <s v="Resignation"/>
    <s v="Part officer father last trouble field."/>
    <x v="2"/>
    <s v="Field Operations"/>
    <s v="Fully Meets"/>
    <n v="3"/>
    <x v="1"/>
  </r>
  <r>
    <n v="3827"/>
    <s v="Frankie Carril"/>
    <d v="2019-05-29T00:00:00"/>
    <d v="2024-11-11T00:00:00"/>
    <s v="IT Support"/>
    <s v="Dana Ballard"/>
    <s v="NEL"/>
    <x v="0"/>
    <s v="Part-Time"/>
    <s v="Zone B"/>
    <s v="Part-Time"/>
    <s v="Unknown"/>
    <m/>
    <x v="2"/>
    <s v="General - Eng"/>
    <s v="Fully Meets"/>
    <n v="3"/>
    <x v="1"/>
  </r>
  <r>
    <n v="3828"/>
    <s v="Quintin Solomo"/>
    <d v="2019-09-12T00:00:00"/>
    <d v="2024-11-11T00:00:00"/>
    <s v="Sr. Network Engineer"/>
    <s v="Charles Duncan"/>
    <s v="PL"/>
    <x v="0"/>
    <s v="Part-Time"/>
    <s v="Zone A"/>
    <s v="Full-Time"/>
    <s v="Unknown"/>
    <m/>
    <x v="2"/>
    <s v="Aerial"/>
    <s v="Fully Meets"/>
    <n v="3"/>
    <x v="1"/>
  </r>
  <r>
    <n v="3829"/>
    <s v="Jaqueline Pittma"/>
    <d v="2019-01-27T00:00:00"/>
    <d v="2021-02-26T00:00:00"/>
    <s v="Sr. Network Engineer"/>
    <s v="Jesse Newman"/>
    <s v="BPC"/>
    <x v="0"/>
    <s v="Part-Time"/>
    <s v="Zone C"/>
    <s v="Full-Time"/>
    <s v="Resignation"/>
    <s v="Suffer rock nothing happen strong major spend."/>
    <x v="2"/>
    <s v="Project Management - Con"/>
    <s v="Exceeds"/>
    <n v="3"/>
    <x v="2"/>
  </r>
  <r>
    <n v="3830"/>
    <s v="Mariana Glas"/>
    <d v="2019-08-20T00:00:00"/>
    <d v="2024-11-11T00:00:00"/>
    <s v="Principal Data Architect"/>
    <s v="David Zavala"/>
    <s v="CCDR"/>
    <x v="0"/>
    <s v="Part-Time"/>
    <s v="Zone C"/>
    <s v="Temporary"/>
    <s v="Unknown"/>
    <m/>
    <x v="2"/>
    <s v="Field Operations"/>
    <s v="PIP"/>
    <n v="3"/>
    <x v="2"/>
  </r>
  <r>
    <n v="3831"/>
    <s v="Payton Cros"/>
    <d v="2018-09-14T00:00:00"/>
    <d v="2024-11-11T00:00:00"/>
    <s v="Enterprise Architect"/>
    <s v="John Holt"/>
    <s v="SVG"/>
    <x v="0"/>
    <s v="Part-Time"/>
    <s v="Zone C"/>
    <s v="Part-Time"/>
    <s v="Unknown"/>
    <m/>
    <x v="2"/>
    <s v="Field Operations"/>
    <s v="Needs Improvement"/>
    <n v="3"/>
    <x v="2"/>
  </r>
  <r>
    <n v="3832"/>
    <s v="Sloane Rasmus"/>
    <d v="2021-08-02T00:00:00"/>
    <d v="2022-09-29T00:00:00"/>
    <s v="Sr. DBA"/>
    <s v="Melinda Mcintyre"/>
    <s v="EW"/>
    <x v="3"/>
    <s v="Full-Time"/>
    <s v="Zone B"/>
    <s v="Part-Time"/>
    <s v="Resignation"/>
    <s v="Lead throw others."/>
    <x v="2"/>
    <s v="Project Management - Eng"/>
    <s v="PIP"/>
    <n v="3"/>
    <x v="2"/>
  </r>
  <r>
    <n v="3833"/>
    <s v="Elise Vazque"/>
    <d v="2022-01-26T00:00:00"/>
    <d v="2022-11-02T00:00:00"/>
    <s v="Network Engineer"/>
    <s v="Melissa Baker"/>
    <s v="PYZ"/>
    <x v="0"/>
    <s v="Full-Time"/>
    <s v="Zone A"/>
    <s v="Part-Time"/>
    <s v="Retirement"/>
    <s v="Partner discover size agency alone."/>
    <x v="3"/>
    <s v="Field Operations"/>
    <s v="PIP"/>
    <n v="3"/>
    <x v="2"/>
  </r>
  <r>
    <n v="3834"/>
    <s v="Monique Pierce"/>
    <d v="2019-05-10T00:00:00"/>
    <d v="2021-08-05T00:00:00"/>
    <s v="Network Engineer"/>
    <s v="Gregory Coleman"/>
    <s v="WBL"/>
    <x v="0"/>
    <s v="Contract"/>
    <s v="Zone C"/>
    <s v="Part-Time"/>
    <s v="Involuntary"/>
    <s v="Participant candidate wonder growth agree."/>
    <x v="3"/>
    <s v="Field Operations"/>
    <s v="Fully Meets"/>
    <n v="3"/>
    <x v="1"/>
  </r>
  <r>
    <n v="3835"/>
    <s v="Axel Higgin"/>
    <d v="2019-01-02T00:00:00"/>
    <d v="2022-12-06T00:00:00"/>
    <s v="IT Support"/>
    <s v="Paul Smith"/>
    <s v="NEL"/>
    <x v="0"/>
    <s v="Part-Time"/>
    <s v="Zone B"/>
    <s v="Part-Time"/>
    <s v="Resignation"/>
    <s v="Try crime reach magazine their grow feeling."/>
    <x v="2"/>
    <s v="Yard (Material Handling)"/>
    <s v="Fully Meets"/>
    <n v="3"/>
    <x v="1"/>
  </r>
  <r>
    <n v="3836"/>
    <s v="Marcos Pett"/>
    <d v="2021-08-13T00:00:00"/>
    <d v="2024-11-11T00:00:00"/>
    <s v="IT Support"/>
    <s v="Heather Farmer"/>
    <s v="PL"/>
    <x v="0"/>
    <s v="Contract"/>
    <s v="Zone A"/>
    <s v="Temporary"/>
    <s v="Unknown"/>
    <m/>
    <x v="2"/>
    <s v="General - Con"/>
    <s v="Fully Meets"/>
    <n v="3"/>
    <x v="1"/>
  </r>
  <r>
    <n v="3837"/>
    <s v="Mia Cowa"/>
    <d v="2022-10-02T00:00:00"/>
    <d v="2022-11-13T00:00:00"/>
    <s v="IT Support"/>
    <s v="Thomas Weaver"/>
    <s v="BPC"/>
    <x v="0"/>
    <s v="Part-Time"/>
    <s v="Zone A"/>
    <s v="Part-Time"/>
    <s v="Resignation"/>
    <s v="Often my different just."/>
    <x v="2"/>
    <s v="Finance &amp; Accounting"/>
    <s v="PIP"/>
    <n v="3"/>
    <x v="2"/>
  </r>
  <r>
    <n v="3838"/>
    <s v="Tanya Leonar"/>
    <d v="2018-12-17T00:00:00"/>
    <d v="2021-04-21T00:00:00"/>
    <s v="IT Support"/>
    <s v="Duane Le"/>
    <s v="CCDR"/>
    <x v="0"/>
    <s v="Part-Time"/>
    <s v="Zone A"/>
    <s v="Full-Time"/>
    <s v="Voluntary"/>
    <s v="Race state time lose."/>
    <x v="2"/>
    <s v="Field Operations"/>
    <s v="PIP"/>
    <n v="3"/>
    <x v="2"/>
  </r>
  <r>
    <n v="3839"/>
    <s v="Dereon Pag"/>
    <d v="2021-10-11T00:00:00"/>
    <d v="2024-11-11T00:00:00"/>
    <s v="Sr. Network Engineer"/>
    <s v="Jason Morris DVM"/>
    <s v="PL"/>
    <x v="0"/>
    <s v="Contract"/>
    <s v="Zone B"/>
    <s v="Part-Time"/>
    <s v="Unknown"/>
    <m/>
    <x v="2"/>
    <s v="General - Con"/>
    <s v="PIP"/>
    <n v="3"/>
    <x v="2"/>
  </r>
  <r>
    <n v="3840"/>
    <s v="Meadow Boye"/>
    <d v="2023-04-01T00:00:00"/>
    <d v="2023-05-18T00:00:00"/>
    <s v="Sr. Network Engineer"/>
    <s v="Alex Lewis"/>
    <s v="BPC"/>
    <x v="0"/>
    <s v="Part-Time"/>
    <s v="Zone B"/>
    <s v="Full-Time"/>
    <s v="Voluntary"/>
    <s v="Item type author pick set read style."/>
    <x v="2"/>
    <s v="Field Operations"/>
    <s v="Fully Meets"/>
    <n v="3"/>
    <x v="1"/>
  </r>
  <r>
    <n v="3841"/>
    <s v="Paris Simpso"/>
    <d v="2021-03-20T00:00:00"/>
    <d v="2024-11-11T00:00:00"/>
    <s v="Principal Data Architect"/>
    <s v="Kevin Gross"/>
    <s v="CCDR"/>
    <x v="0"/>
    <s v="Full-Time"/>
    <s v="Zone C"/>
    <s v="Full-Time"/>
    <s v="Unknown"/>
    <m/>
    <x v="2"/>
    <s v="Wireline Construction"/>
    <s v="Fully Meets"/>
    <n v="3"/>
    <x v="1"/>
  </r>
  <r>
    <n v="3842"/>
    <s v="Kyla Durham"/>
    <d v="2020-08-20T00:00:00"/>
    <d v="2021-08-11T00:00:00"/>
    <s v="Enterprise Architect"/>
    <s v="Clayton Robertson"/>
    <s v="SVG"/>
    <x v="3"/>
    <s v="Part-Time"/>
    <s v="Zone B"/>
    <s v="Part-Time"/>
    <s v="Involuntary"/>
    <s v="Visit lawyer interesting."/>
    <x v="2"/>
    <s v="Aerial"/>
    <s v="Fully Meets"/>
    <n v="3"/>
    <x v="1"/>
  </r>
  <r>
    <n v="3843"/>
    <s v="Cassidy Maddox"/>
    <d v="2023-07-16T00:00:00"/>
    <d v="2023-07-30T00:00:00"/>
    <s v="Sr. DBA"/>
    <s v="Melissa Pineda"/>
    <s v="EW"/>
    <x v="3"/>
    <s v="Full-Time"/>
    <s v="Zone C"/>
    <s v="Full-Time"/>
    <s v="Resignation"/>
    <s v="Place field everyone yourself."/>
    <x v="2"/>
    <s v="Engineers"/>
    <s v="Fully Meets"/>
    <n v="3"/>
    <x v="1"/>
  </r>
  <r>
    <n v="3844"/>
    <s v="Edgar Underw"/>
    <d v="2021-06-10T00:00:00"/>
    <d v="2022-08-18T00:00:00"/>
    <s v="Network Engineer"/>
    <s v="Melissa Torres"/>
    <s v="PYZ"/>
    <x v="0"/>
    <s v="Part-Time"/>
    <s v="Zone C"/>
    <s v="Temporary"/>
    <s v="Voluntary"/>
    <s v="Church happen network dog kid thought."/>
    <x v="3"/>
    <s v="General - Con"/>
    <s v="PIP"/>
    <n v="3"/>
    <x v="2"/>
  </r>
  <r>
    <n v="3845"/>
    <s v="Jaiden Underw"/>
    <d v="2019-08-25T00:00:00"/>
    <d v="2024-11-11T00:00:00"/>
    <s v="Network Engineer"/>
    <s v="Jordan Caldwell"/>
    <s v="WBL"/>
    <x v="0"/>
    <s v="Contract"/>
    <s v="Zone A"/>
    <s v="Full-Time"/>
    <s v="Unknown"/>
    <m/>
    <x v="3"/>
    <s v="Field Operations"/>
    <s v="PIP"/>
    <n v="3"/>
    <x v="2"/>
  </r>
  <r>
    <n v="3846"/>
    <s v="Eugene Pott"/>
    <d v="2020-05-04T00:00:00"/>
    <d v="2023-05-15T00:00:00"/>
    <s v="IT Support"/>
    <s v="Anthony Neal"/>
    <s v="NEL"/>
    <x v="0"/>
    <s v="Contract"/>
    <s v="Zone C"/>
    <s v="Full-Time"/>
    <s v="Retirement"/>
    <s v="Fall often enjoy once house card something."/>
    <x v="2"/>
    <s v="Wireline Construction"/>
    <s v="Fully Meets"/>
    <n v="3"/>
    <x v="1"/>
  </r>
  <r>
    <n v="3847"/>
    <s v="Gilbert Klei"/>
    <d v="2019-02-24T00:00:00"/>
    <d v="2020-06-11T00:00:00"/>
    <s v="IT Support"/>
    <s v="Gregory Rodriguez"/>
    <s v="PL"/>
    <x v="0"/>
    <s v="Part-Time"/>
    <s v="Zone B"/>
    <s v="Temporary"/>
    <s v="Retirement"/>
    <s v="Indeed compare I since possible something."/>
    <x v="2"/>
    <s v="Field Operations"/>
    <s v="Fully Meets"/>
    <n v="3"/>
    <x v="1"/>
  </r>
  <r>
    <n v="3848"/>
    <s v="Nathaly Huffma"/>
    <d v="2019-09-24T00:00:00"/>
    <d v="2024-11-11T00:00:00"/>
    <s v="IT Support"/>
    <s v="John Gordon"/>
    <s v="BPC"/>
    <x v="0"/>
    <s v="Full-Time"/>
    <s v="Zone C"/>
    <s v="Temporary"/>
    <s v="Unknown"/>
    <m/>
    <x v="2"/>
    <s v="Field Operations"/>
    <s v="Fully Meets"/>
    <n v="3"/>
    <x v="1"/>
  </r>
  <r>
    <n v="3849"/>
    <s v="Nancy Cla"/>
    <d v="2021-02-13T00:00:00"/>
    <d v="2024-11-11T00:00:00"/>
    <s v="IT Support"/>
    <s v="Darryl Vargas"/>
    <s v="CCDR"/>
    <x v="0"/>
    <s v="Contract"/>
    <s v="Zone A"/>
    <s v="Part-Time"/>
    <s v="Unknown"/>
    <m/>
    <x v="2"/>
    <s v="General - Con"/>
    <s v="Fully Meets"/>
    <n v="3"/>
    <x v="1"/>
  </r>
  <r>
    <n v="3850"/>
    <s v="Kylie Cantre"/>
    <d v="2020-01-05T00:00:00"/>
    <d v="2022-04-25T00:00:00"/>
    <s v="Sr. Network Engineer"/>
    <s v="Cheryl Cook"/>
    <s v="MSC"/>
    <x v="0"/>
    <s v="Part-Time"/>
    <s v="Zone B"/>
    <s v="Temporary"/>
    <s v="Voluntary"/>
    <s v="Gas likely father read individual fly serve."/>
    <x v="2"/>
    <s v="Yard (Material Handling)"/>
    <s v="Fully Meets"/>
    <n v="3"/>
    <x v="1"/>
  </r>
  <r>
    <n v="3851"/>
    <s v="Vance Marque"/>
    <d v="2019-01-18T00:00:00"/>
    <d v="2020-03-30T00:00:00"/>
    <s v="Sr. Network Engineer"/>
    <s v="Thomas Hanson"/>
    <s v="NEL"/>
    <x v="3"/>
    <s v="Contract"/>
    <s v="Zone C"/>
    <s v="Temporary"/>
    <s v="Resignation"/>
    <s v="Law particularly paper friend."/>
    <x v="2"/>
    <s v="Executive"/>
    <s v="PIP"/>
    <n v="3"/>
    <x v="2"/>
  </r>
  <r>
    <n v="3852"/>
    <s v="Dante Wyat"/>
    <d v="2019-03-01T00:00:00"/>
    <d v="2021-09-25T00:00:00"/>
    <s v="Principal Data Architect"/>
    <s v="Dr. Eric Henderson"/>
    <s v="PL"/>
    <x v="3"/>
    <s v="Part-Time"/>
    <s v="Zone A"/>
    <s v="Temporary"/>
    <s v="Retirement"/>
    <s v="Modern fight pattern."/>
    <x v="2"/>
    <s v="Field Operations"/>
    <s v="PIP"/>
    <n v="3"/>
    <x v="2"/>
  </r>
  <r>
    <n v="3853"/>
    <s v="Rey Monroe"/>
    <d v="2021-08-14T00:00:00"/>
    <d v="2022-11-05T00:00:00"/>
    <s v="Enterprise Architect"/>
    <s v="James Horn"/>
    <s v="PYZ"/>
    <x v="3"/>
    <s v="Full-Time"/>
    <s v="Zone A"/>
    <s v="Temporary"/>
    <s v="Resignation"/>
    <s v="Rule yes maintain treatment."/>
    <x v="2"/>
    <s v="General - Con"/>
    <s v="Fully Meets"/>
    <n v="3"/>
    <x v="1"/>
  </r>
  <r>
    <n v="3854"/>
    <s v="Jayden Mcke"/>
    <d v="2019-06-06T00:00:00"/>
    <d v="2019-09-05T00:00:00"/>
    <s v="Network Engineer"/>
    <s v="Matthew Miranda"/>
    <s v="WBL"/>
    <x v="0"/>
    <s v="Part-Time"/>
    <s v="Zone B"/>
    <s v="Temporary"/>
    <s v="Retirement"/>
    <s v="Area card test push day effect."/>
    <x v="3"/>
    <s v="Technology / It"/>
    <s v="Fully Meets"/>
    <n v="3"/>
    <x v="1"/>
  </r>
  <r>
    <n v="3855"/>
    <s v="Brady Yode"/>
    <d v="2021-05-25T00:00:00"/>
    <d v="2022-08-13T00:00:00"/>
    <s v="Network Engineer"/>
    <s v="Jason Patel"/>
    <s v="WBL"/>
    <x v="0"/>
    <s v="Part-Time"/>
    <s v="Zone B"/>
    <s v="Part-Time"/>
    <s v="Retirement"/>
    <s v="Case try necessary test. Full today TV bit year."/>
    <x v="3"/>
    <s v="People Services"/>
    <s v="Fully Meets"/>
    <n v="3"/>
    <x v="1"/>
  </r>
  <r>
    <n v="3856"/>
    <s v="Darwin Alle"/>
    <d v="2023-03-17T00:00:00"/>
    <d v="2023-06-12T00:00:00"/>
    <s v="Network Engineer"/>
    <s v="Michael Young"/>
    <s v="TNS"/>
    <x v="0"/>
    <s v="Part-Time"/>
    <s v="Zone C"/>
    <s v="Part-Time"/>
    <s v="Involuntary"/>
    <s v="Stand cut knowledge staff course than class."/>
    <x v="3"/>
    <s v="Wireline Construction"/>
    <s v="PIP"/>
    <n v="3"/>
    <x v="2"/>
  </r>
  <r>
    <n v="3857"/>
    <s v="Jasper Harris"/>
    <d v="2022-10-02T00:00:00"/>
    <d v="2022-10-11T00:00:00"/>
    <s v="IT Support"/>
    <s v="Lindsey Osborne"/>
    <s v="SVG"/>
    <x v="0"/>
    <s v="Contract"/>
    <s v="Zone B"/>
    <s v="Temporary"/>
    <s v="Voluntary"/>
    <s v="Forget budget now window."/>
    <x v="2"/>
    <s v="Fielders"/>
    <s v="PIP"/>
    <n v="3"/>
    <x v="2"/>
  </r>
  <r>
    <n v="3858"/>
    <s v="Bailey Humphr"/>
    <d v="2022-01-22T00:00:00"/>
    <d v="2024-11-11T00:00:00"/>
    <s v="IT Support"/>
    <s v="Gerald Yu"/>
    <s v="PYZ"/>
    <x v="0"/>
    <s v="Full-Time"/>
    <s v="Zone B"/>
    <s v="Full-Time"/>
    <s v="Unknown"/>
    <m/>
    <x v="2"/>
    <s v="Engineers"/>
    <s v="Fully Meets"/>
    <n v="3"/>
    <x v="1"/>
  </r>
  <r>
    <n v="3859"/>
    <s v="Clare Englis"/>
    <d v="2019-11-29T00:00:00"/>
    <d v="2022-08-18T00:00:00"/>
    <s v="IT Support"/>
    <s v="Randall Keller"/>
    <s v="PL"/>
    <x v="0"/>
    <s v="Full-Time"/>
    <s v="Zone B"/>
    <s v="Part-Time"/>
    <s v="Voluntary"/>
    <s v="Conference feeling notice military."/>
    <x v="2"/>
    <s v="Fielders"/>
    <s v="PIP"/>
    <n v="3"/>
    <x v="2"/>
  </r>
  <r>
    <n v="3860"/>
    <s v="Amy Sherma"/>
    <d v="2020-07-01T00:00:00"/>
    <d v="2022-09-22T00:00:00"/>
    <s v="IT Support"/>
    <s v="Ricky Banks"/>
    <s v="NEL"/>
    <x v="0"/>
    <s v="Contract"/>
    <s v="Zone B"/>
    <s v="Temporary"/>
    <s v="Resignation"/>
    <s v="A matter seven second professor."/>
    <x v="2"/>
    <s v="Catv"/>
    <s v="Fully Meets"/>
    <n v="3"/>
    <x v="1"/>
  </r>
  <r>
    <n v="3861"/>
    <s v="Lizbeth Hun"/>
    <d v="2022-03-24T00:00:00"/>
    <d v="2024-11-11T00:00:00"/>
    <s v="Sr. Network Engineer"/>
    <s v="Jessica Figueroa"/>
    <s v="PL"/>
    <x v="0"/>
    <s v="Full-Time"/>
    <s v="Zone C"/>
    <s v="Part-Time"/>
    <s v="Unknown"/>
    <m/>
    <x v="2"/>
    <s v="General - Con"/>
    <s v="PIP"/>
    <n v="3"/>
    <x v="2"/>
  </r>
  <r>
    <n v="3862"/>
    <s v="Eden Armstr"/>
    <d v="2019-05-13T00:00:00"/>
    <d v="2023-06-06T00:00:00"/>
    <s v="Sr. Network Engineer"/>
    <s v="Lindsey Gibson"/>
    <s v="BPC"/>
    <x v="3"/>
    <s v="Part-Time"/>
    <s v="Zone B"/>
    <s v="Temporary"/>
    <s v="Involuntary"/>
    <s v="Contain result down realize employee image in."/>
    <x v="2"/>
    <s v="Project Management - Con"/>
    <s v="PIP"/>
    <n v="3"/>
    <x v="2"/>
  </r>
  <r>
    <n v="3863"/>
    <s v="Eugene Muelle"/>
    <d v="2019-06-07T00:00:00"/>
    <d v="2024-11-11T00:00:00"/>
    <s v="Principal Data Architect"/>
    <s v="Jeremy Hanson"/>
    <s v="CCDR"/>
    <x v="0"/>
    <s v="Contract"/>
    <s v="Zone A"/>
    <s v="Temporary"/>
    <s v="Unknown"/>
    <m/>
    <x v="2"/>
    <s v="Aerial"/>
    <s v="PIP"/>
    <n v="3"/>
    <x v="2"/>
  </r>
  <r>
    <n v="3864"/>
    <s v="Tiffany Washin"/>
    <d v="2022-12-05T00:00:00"/>
    <d v="2023-06-13T00:00:00"/>
    <s v="Enterprise Architect"/>
    <s v="David Chung"/>
    <s v="SVG"/>
    <x v="3"/>
    <s v="Contract"/>
    <s v="Zone A"/>
    <s v="Full-Time"/>
    <s v="Resignation"/>
    <s v="Sort blue time total."/>
    <x v="2"/>
    <s v="Aerial"/>
    <s v="Needs Improvement"/>
    <n v="3"/>
    <x v="2"/>
  </r>
  <r>
    <n v="3865"/>
    <s v="Sloane Mos"/>
    <d v="2020-09-29T00:00:00"/>
    <d v="2021-10-22T00:00:00"/>
    <s v="Network Engineer"/>
    <s v="Jacob Russo"/>
    <s v="MSC"/>
    <x v="0"/>
    <s v="Part-Time"/>
    <s v="Zone C"/>
    <s v="Temporary"/>
    <s v="Involuntary"/>
    <s v="Me husband about special within."/>
    <x v="0"/>
    <s v="Sales &amp; Marketing"/>
    <s v="Needs Improvement"/>
    <n v="3"/>
    <x v="2"/>
  </r>
  <r>
    <n v="3866"/>
    <s v="Kaeden Vargas"/>
    <d v="2020-09-04T00:00:00"/>
    <d v="2021-04-17T00:00:00"/>
    <s v="Network Engineer"/>
    <s v="Harold Lee"/>
    <s v="TNS"/>
    <x v="0"/>
    <s v="Contract"/>
    <s v="Zone A"/>
    <s v="Full-Time"/>
    <s v="Retirement"/>
    <s v="First bed red in."/>
    <x v="3"/>
    <s v="Field Operations"/>
    <s v="Fully Meets"/>
    <n v="3"/>
    <x v="1"/>
  </r>
  <r>
    <n v="3867"/>
    <s v="Lena Sandov"/>
    <d v="2018-08-26T00:00:00"/>
    <d v="2024-11-11T00:00:00"/>
    <s v="Network Engineer"/>
    <s v="Heather Hill"/>
    <s v="PYZ"/>
    <x v="0"/>
    <s v="Part-Time"/>
    <s v="Zone B"/>
    <s v="Full-Time"/>
    <s v="Unknown"/>
    <m/>
    <x v="3"/>
    <s v="Catv"/>
    <s v="Fully Meets"/>
    <n v="3"/>
    <x v="1"/>
  </r>
  <r>
    <n v="3868"/>
    <s v="Adrien Olse"/>
    <d v="2019-08-17T00:00:00"/>
    <d v="2024-11-11T00:00:00"/>
    <s v="Network Engineer"/>
    <s v="Jasmine Smith"/>
    <s v="WBL"/>
    <x v="0"/>
    <s v="Contract"/>
    <s v="Zone A"/>
    <s v="Part-Time"/>
    <s v="Unknown"/>
    <m/>
    <x v="2"/>
    <s v="Finance &amp; Accounting"/>
    <s v="Fully Meets"/>
    <n v="3"/>
    <x v="1"/>
  </r>
  <r>
    <n v="3869"/>
    <s v="Damari Brewer"/>
    <d v="2019-09-25T00:00:00"/>
    <d v="2020-02-07T00:00:00"/>
    <s v="IT Support"/>
    <s v="Shawn Martin"/>
    <s v="NEL"/>
    <x v="0"/>
    <s v="Full-Time"/>
    <s v="Zone A"/>
    <s v="Temporary"/>
    <s v="Voluntary"/>
    <s v="Investment radio bring who. Big move rise return."/>
    <x v="2"/>
    <s v="Field Operations"/>
    <s v="Fully Meets"/>
    <n v="3"/>
    <x v="1"/>
  </r>
  <r>
    <n v="3870"/>
    <s v="Annalise Gros"/>
    <d v="2023-03-11T00:00:00"/>
    <d v="2023-03-11T00:00:00"/>
    <s v="IT Support"/>
    <s v="Mr. Todd Lawson"/>
    <s v="PL"/>
    <x v="0"/>
    <s v="Contract"/>
    <s v="Zone B"/>
    <s v="Temporary"/>
    <s v="Resignation"/>
    <s v="Capital economy while notice this nice."/>
    <x v="2"/>
    <s v="Project Management - Con"/>
    <s v="Fully Meets"/>
    <n v="3"/>
    <x v="1"/>
  </r>
  <r>
    <n v="3871"/>
    <s v="Kamari Mcgrat"/>
    <d v="2022-12-15T00:00:00"/>
    <d v="2024-11-11T00:00:00"/>
    <s v="IT Support"/>
    <s v="Laura Sanchez"/>
    <s v="BPC"/>
    <x v="0"/>
    <s v="Full-Time"/>
    <s v="Zone B"/>
    <s v="Full-Time"/>
    <s v="Unknown"/>
    <m/>
    <x v="2"/>
    <s v="General - Con"/>
    <s v="Fully Meets"/>
    <n v="3"/>
    <x v="1"/>
  </r>
  <r>
    <n v="3872"/>
    <s v="Lorena Ric"/>
    <d v="2018-08-10T00:00:00"/>
    <d v="2021-02-08T00:00:00"/>
    <s v="IT Support"/>
    <s v="Jeffrey Ramos"/>
    <s v="CCDR"/>
    <x v="0"/>
    <s v="Contract"/>
    <s v="Zone B"/>
    <s v="Part-Time"/>
    <s v="Resignation"/>
    <s v="Four yourself strong give focus meeting."/>
    <x v="2"/>
    <s v="Engineers"/>
    <s v="Fully Meets"/>
    <n v="3"/>
    <x v="1"/>
  </r>
  <r>
    <n v="3873"/>
    <s v="Eliezer Stokes"/>
    <d v="2022-03-04T00:00:00"/>
    <d v="2023-06-22T00:00:00"/>
    <s v="Sr. Network Engineer"/>
    <s v="Patricia Johnson"/>
    <s v="NEL"/>
    <x v="0"/>
    <s v="Full-Time"/>
    <s v="Zone B"/>
    <s v="Part-Time"/>
    <s v="Resignation"/>
    <s v="Up reason question past attention."/>
    <x v="2"/>
    <s v="Executive"/>
    <s v="Fully Meets"/>
    <n v="3"/>
    <x v="1"/>
  </r>
  <r>
    <n v="3874"/>
    <s v="Aspen Reye"/>
    <d v="2020-06-02T00:00:00"/>
    <d v="2024-11-11T00:00:00"/>
    <s v="Sr. Network Engineer"/>
    <s v="Brandy Greer"/>
    <s v="PL"/>
    <x v="0"/>
    <s v="Part-Time"/>
    <s v="Zone C"/>
    <s v="Part-Time"/>
    <s v="Unknown"/>
    <m/>
    <x v="2"/>
    <s v="General - Con"/>
    <s v="Fully Meets"/>
    <n v="3"/>
    <x v="1"/>
  </r>
  <r>
    <n v="3875"/>
    <s v="Rudy Richar"/>
    <d v="2021-06-29T00:00:00"/>
    <d v="2024-11-11T00:00:00"/>
    <s v="Sr. Network Engineer"/>
    <s v="Charles Velez"/>
    <s v="BPC"/>
    <x v="0"/>
    <s v="Contract"/>
    <s v="Zone A"/>
    <s v="Temporary"/>
    <s v="Unknown"/>
    <m/>
    <x v="2"/>
    <s v="Underground"/>
    <s v="Fully Meets"/>
    <n v="3"/>
    <x v="1"/>
  </r>
  <r>
    <n v="3876"/>
    <s v="Alana Castro"/>
    <d v="2021-10-24T00:00:00"/>
    <d v="2024-11-11T00:00:00"/>
    <s v="Principal Data Architect"/>
    <s v="Deborah Bell"/>
    <s v="CCDR"/>
    <x v="0"/>
    <s v="Contract"/>
    <s v="Zone C"/>
    <s v="Temporary"/>
    <s v="Unknown"/>
    <m/>
    <x v="2"/>
    <s v="General - Con"/>
    <s v="PIP"/>
    <n v="3"/>
    <x v="2"/>
  </r>
  <r>
    <n v="3877"/>
    <s v="Oscar Lope"/>
    <d v="2018-10-22T00:00:00"/>
    <d v="2020-04-07T00:00:00"/>
    <s v="Network Engineer"/>
    <s v="Christian Ortega"/>
    <s v="MSC"/>
    <x v="0"/>
    <s v="Part-Time"/>
    <s v="Zone A"/>
    <s v="Full-Time"/>
    <s v="Resignation"/>
    <s v="Increase town serious care support key heavy."/>
    <x v="3"/>
    <s v="General - Con"/>
    <s v="PIP"/>
    <n v="3"/>
    <x v="2"/>
  </r>
  <r>
    <n v="3878"/>
    <s v="Carter Coo"/>
    <d v="2018-09-08T00:00:00"/>
    <d v="2021-08-23T00:00:00"/>
    <s v="Network Engineer"/>
    <s v="Michael Morton"/>
    <s v="TNS"/>
    <x v="0"/>
    <s v="Contract"/>
    <s v="Zone B"/>
    <s v="Part-Time"/>
    <s v="Voluntary"/>
    <s v="Hot star town often onto although cultural."/>
    <x v="3"/>
    <s v="Engineers"/>
    <s v="Fully Meets"/>
    <n v="3"/>
    <x v="1"/>
  </r>
  <r>
    <n v="3879"/>
    <s v="Liam Hann"/>
    <d v="2019-02-08T00:00:00"/>
    <d v="2023-02-24T00:00:00"/>
    <s v="Network Engineer"/>
    <s v="Brian Aguirre"/>
    <s v="PYZ"/>
    <x v="0"/>
    <s v="Full-Time"/>
    <s v="Zone C"/>
    <s v="Part-Time"/>
    <s v="Involuntary"/>
    <s v="Say rate glass natural study pattern."/>
    <x v="2"/>
    <s v="Field Operations"/>
    <s v="Fully Meets"/>
    <n v="3"/>
    <x v="1"/>
  </r>
  <r>
    <n v="3880"/>
    <s v="Zara Pitt"/>
    <d v="2021-03-29T00:00:00"/>
    <d v="2021-06-27T00:00:00"/>
    <s v="Network Engineer"/>
    <s v="Richard Gonzalez"/>
    <s v="WBL"/>
    <x v="0"/>
    <s v="Part-Time"/>
    <s v="Zone B"/>
    <s v="Temporary"/>
    <s v="Voluntary"/>
    <s v="Offer kitchen foreign role."/>
    <x v="2"/>
    <s v="General - Con"/>
    <s v="Fully Meets"/>
    <n v="3"/>
    <x v="1"/>
  </r>
  <r>
    <n v="3881"/>
    <s v="Abby Woodwa"/>
    <d v="2019-06-19T00:00:00"/>
    <d v="2024-11-11T00:00:00"/>
    <s v="IT Support"/>
    <s v="Karen Elliott"/>
    <s v="NEL"/>
    <x v="0"/>
    <s v="Part-Time"/>
    <s v="Zone B"/>
    <s v="Part-Time"/>
    <s v="Unknown"/>
    <m/>
    <x v="2"/>
    <s v="Field Operations"/>
    <s v="Fully Meets"/>
    <n v="3"/>
    <x v="1"/>
  </r>
  <r>
    <n v="3882"/>
    <s v="Litzy Esparz"/>
    <d v="2019-01-30T00:00:00"/>
    <d v="2024-11-11T00:00:00"/>
    <s v="IT Support"/>
    <s v="Kelly Bean"/>
    <s v="PL"/>
    <x v="0"/>
    <s v="Contract"/>
    <s v="Zone C"/>
    <s v="Part-Time"/>
    <s v="Unknown"/>
    <m/>
    <x v="2"/>
    <s v="Wireless"/>
    <s v="Fully Meets"/>
    <n v="3"/>
    <x v="1"/>
  </r>
  <r>
    <n v="3883"/>
    <s v="Noemi Brewer"/>
    <d v="2022-05-06T00:00:00"/>
    <d v="2022-09-26T00:00:00"/>
    <s v="IT Support"/>
    <s v="Jacob Hamilton"/>
    <s v="BPC"/>
    <x v="0"/>
    <s v="Contract"/>
    <s v="Zone B"/>
    <s v="Full-Time"/>
    <s v="Involuntary"/>
    <s v="Here employee minute officer southern."/>
    <x v="2"/>
    <s v="Field Operations"/>
    <s v="Fully Meets"/>
    <n v="3"/>
    <x v="1"/>
  </r>
  <r>
    <n v="3884"/>
    <s v="Gilberto Macdon"/>
    <d v="2019-02-02T00:00:00"/>
    <d v="2024-11-11T00:00:00"/>
    <s v="IT Support"/>
    <s v="Barbara Skinner"/>
    <s v="CCDR"/>
    <x v="0"/>
    <s v="Full-Time"/>
    <s v="Zone B"/>
    <s v="Temporary"/>
    <s v="Unknown"/>
    <m/>
    <x v="2"/>
    <s v="Engineers"/>
    <s v="Fully Meets"/>
    <n v="3"/>
    <x v="1"/>
  </r>
  <r>
    <n v="3885"/>
    <s v="Armando Macias"/>
    <d v="2021-12-08T00:00:00"/>
    <d v="2024-11-11T00:00:00"/>
    <s v="Sr. Network Engineer"/>
    <s v="Aaron Oconnor"/>
    <s v="EW"/>
    <x v="0"/>
    <s v="Full-Time"/>
    <s v="Zone B"/>
    <s v="Part-Time"/>
    <s v="Unknown"/>
    <m/>
    <x v="2"/>
    <s v="Engineers"/>
    <s v="Fully Meets"/>
    <n v="3"/>
    <x v="1"/>
  </r>
  <r>
    <n v="3886"/>
    <s v="Britney Kell"/>
    <d v="2018-10-12T00:00:00"/>
    <d v="2024-11-11T00:00:00"/>
    <s v="Sr. Network Engineer"/>
    <s v="Christine Mcgee"/>
    <s v="MSC"/>
    <x v="0"/>
    <s v="Part-Time"/>
    <s v="Zone B"/>
    <s v="Temporary"/>
    <s v="Unknown"/>
    <m/>
    <x v="2"/>
    <s v="Wireless"/>
    <s v="Fully Meets"/>
    <n v="3"/>
    <x v="1"/>
  </r>
  <r>
    <n v="3887"/>
    <s v="Emanuel Haa"/>
    <d v="2022-04-22T00:00:00"/>
    <d v="2023-05-15T00:00:00"/>
    <s v="Sr. Network Engineer"/>
    <s v="Jose Moran"/>
    <s v="NEL"/>
    <x v="3"/>
    <s v="Contract"/>
    <s v="Zone B"/>
    <s v="Temporary"/>
    <s v="Retirement"/>
    <s v="Fact item service few contain less available."/>
    <x v="2"/>
    <s v="General - Con"/>
    <s v="Exceeds"/>
    <n v="3"/>
    <x v="2"/>
  </r>
  <r>
    <n v="3888"/>
    <s v="Karlie Drak"/>
    <d v="2021-09-05T00:00:00"/>
    <d v="2022-07-08T00:00:00"/>
    <s v="Principal Data Architect"/>
    <s v="Jimmy Beck"/>
    <s v="PL"/>
    <x v="3"/>
    <s v="Full-Time"/>
    <s v="Zone B"/>
    <s v="Full-Time"/>
    <s v="Retirement"/>
    <s v="Too within that room."/>
    <x v="2"/>
    <s v="Engineers"/>
    <s v="Fully Meets"/>
    <n v="3"/>
    <x v="1"/>
  </r>
  <r>
    <n v="3889"/>
    <s v="Myla Mullen"/>
    <d v="2022-09-05T00:00:00"/>
    <d v="2022-10-30T00:00:00"/>
    <s v="Network Engineer"/>
    <s v="Lisa Chase"/>
    <s v="TNS"/>
    <x v="0"/>
    <s v="Contract"/>
    <s v="Zone B"/>
    <s v="Part-Time"/>
    <s v="Resignation"/>
    <s v="With affect give water contain lose subject wide."/>
    <x v="3"/>
    <s v="General - Con"/>
    <s v="Fully Meets"/>
    <n v="3"/>
    <x v="1"/>
  </r>
  <r>
    <n v="3890"/>
    <s v="Alan Hollan"/>
    <d v="2022-07-19T00:00:00"/>
    <d v="2023-04-25T00:00:00"/>
    <s v="Network Engineer"/>
    <s v="Susan Livingston"/>
    <s v="WBL"/>
    <x v="0"/>
    <s v="Full-Time"/>
    <s v="Zone B"/>
    <s v="Temporary"/>
    <s v="Resignation"/>
    <s v="Card around respond current seem along."/>
    <x v="2"/>
    <s v="General - Con"/>
    <s v="Fully Meets"/>
    <n v="3"/>
    <x v="1"/>
  </r>
  <r>
    <n v="3891"/>
    <s v="Brooklynn Greene"/>
    <d v="2022-05-26T00:00:00"/>
    <d v="2024-11-11T00:00:00"/>
    <s v="Network Engineer"/>
    <s v="April Castillo"/>
    <s v="BPC"/>
    <x v="0"/>
    <s v="Full-Time"/>
    <s v="Zone C"/>
    <s v="Temporary"/>
    <s v="Unknown"/>
    <m/>
    <x v="2"/>
    <s v="Engineers"/>
    <s v="Fully Meets"/>
    <n v="3"/>
    <x v="1"/>
  </r>
  <r>
    <n v="3892"/>
    <s v="Maxwell Mcpher"/>
    <d v="2022-10-31T00:00:00"/>
    <d v="2024-11-11T00:00:00"/>
    <s v="Network Engineer"/>
    <s v="Diane James"/>
    <s v="CCDR"/>
    <x v="0"/>
    <s v="Full-Time"/>
    <s v="Zone A"/>
    <s v="Full-Time"/>
    <s v="Unknown"/>
    <m/>
    <x v="2"/>
    <s v="Engineers"/>
    <s v="Fully Meets"/>
    <n v="3"/>
    <x v="1"/>
  </r>
  <r>
    <n v="3893"/>
    <s v="Lukas Freema"/>
    <d v="2023-03-22T00:00:00"/>
    <d v="2023-07-28T00:00:00"/>
    <s v="IT Support"/>
    <s v="Allison Shannon"/>
    <s v="EW"/>
    <x v="0"/>
    <s v="Full-Time"/>
    <s v="Zone B"/>
    <s v="Part-Time"/>
    <s v="Involuntary"/>
    <s v="Series remember American lawyer probably be."/>
    <x v="2"/>
    <s v="General - Con"/>
    <s v="Fully Meets"/>
    <n v="3"/>
    <x v="1"/>
  </r>
  <r>
    <n v="3894"/>
    <s v="Yesenia Nielse"/>
    <d v="2023-05-29T00:00:00"/>
    <d v="2024-11-11T00:00:00"/>
    <s v="IT Support"/>
    <s v="David Long"/>
    <s v="MSC"/>
    <x v="0"/>
    <s v="Full-Time"/>
    <s v="Zone A"/>
    <s v="Full-Time"/>
    <s v="Unknown"/>
    <m/>
    <x v="2"/>
    <s v="Aerial"/>
    <s v="Fully Meets"/>
    <n v="3"/>
    <x v="1"/>
  </r>
  <r>
    <n v="3895"/>
    <s v="Myah Mars"/>
    <d v="2020-02-23T00:00:00"/>
    <d v="2021-09-08T00:00:00"/>
    <s v="IT Support"/>
    <s v="Kelly Hall"/>
    <s v="NEL"/>
    <x v="0"/>
    <s v="Full-Time"/>
    <s v="Zone C"/>
    <s v="Full-Time"/>
    <s v="Retirement"/>
    <s v="Right hold rule similar yeah later floor."/>
    <x v="2"/>
    <s v="Splicing"/>
    <s v="Fully Meets"/>
    <n v="3"/>
    <x v="1"/>
  </r>
  <r>
    <n v="3896"/>
    <s v="Korbin Gilber"/>
    <d v="2019-08-13T00:00:00"/>
    <d v="2022-07-10T00:00:00"/>
    <s v="IT Support"/>
    <s v="Rachel Sanchez"/>
    <s v="PL"/>
    <x v="0"/>
    <s v="Part-Time"/>
    <s v="Zone B"/>
    <s v="Temporary"/>
    <s v="Involuntary"/>
    <s v="Meeting wind concern action. Scene western serve."/>
    <x v="2"/>
    <s v="Engineers"/>
    <s v="Fully Meets"/>
    <n v="3"/>
    <x v="1"/>
  </r>
  <r>
    <n v="3897"/>
    <s v="Jenna Maddox"/>
    <d v="2019-03-25T00:00:00"/>
    <d v="2021-09-13T00:00:00"/>
    <s v="Sr. Network Engineer"/>
    <s v="Hector Singleton"/>
    <s v="NEL"/>
    <x v="0"/>
    <s v="Part-Time"/>
    <s v="Zone A"/>
    <s v="Part-Time"/>
    <s v="Retirement"/>
    <s v="All machine best age ask court."/>
    <x v="2"/>
    <s v="Aerial"/>
    <s v="Fully Meets"/>
    <n v="3"/>
    <x v="1"/>
  </r>
  <r>
    <n v="3898"/>
    <s v="Anaya Presto"/>
    <d v="2018-12-14T00:00:00"/>
    <d v="2023-02-11T00:00:00"/>
    <s v="Sr. Network Engineer"/>
    <s v="Denise Oconnor"/>
    <s v="PL"/>
    <x v="3"/>
    <s v="Part-Time"/>
    <s v="Zone C"/>
    <s v="Temporary"/>
    <s v="Retirement"/>
    <s v="Cut during return could hit view born present."/>
    <x v="2"/>
    <s v="General - Con"/>
    <s v="Fully Meets"/>
    <n v="3"/>
    <x v="1"/>
  </r>
  <r>
    <n v="3899"/>
    <s v="Eugene Pen"/>
    <d v="2021-03-07T00:00:00"/>
    <d v="2021-08-31T00:00:00"/>
    <s v="Sr. Network Engineer"/>
    <s v="Ruben Cook"/>
    <s v="BPC"/>
    <x v="3"/>
    <s v="Contract"/>
    <s v="Zone B"/>
    <s v="Part-Time"/>
    <s v="Resignation"/>
    <s v="Issue teacher page true relate. Fight out learn."/>
    <x v="2"/>
    <s v="Engineers"/>
    <s v="Fully Meets"/>
    <n v="3"/>
    <x v="1"/>
  </r>
  <r>
    <n v="3900"/>
    <s v="Abel Bake"/>
    <d v="2023-06-16T00:00:00"/>
    <d v="2024-11-11T00:00:00"/>
    <s v="Principal Data Architect"/>
    <s v="Amy Duncan"/>
    <s v="CCDR"/>
    <x v="0"/>
    <s v="Contract"/>
    <s v="Zone C"/>
    <s v="Full-Time"/>
    <s v="Unknown"/>
    <m/>
    <x v="2"/>
    <s v="Field Operations"/>
    <s v="Fully Meets"/>
    <n v="3"/>
    <x v="1"/>
  </r>
  <r>
    <n v="3901"/>
    <s v="Deven Merrit"/>
    <d v="2021-06-18T00:00:00"/>
    <d v="2024-11-11T00:00:00"/>
    <s v="Network Engineer"/>
    <s v="Anthony Cruz MD"/>
    <s v="EW"/>
    <x v="0"/>
    <s v="Part-Time"/>
    <s v="Zone A"/>
    <s v="Temporary"/>
    <s v="Unknown"/>
    <m/>
    <x v="3"/>
    <s v="Project Management - Eng"/>
    <s v="Fully Meets"/>
    <n v="3"/>
    <x v="1"/>
  </r>
  <r>
    <n v="3902"/>
    <s v="Hadassah Mora"/>
    <d v="2023-05-22T00:00:00"/>
    <d v="2023-06-16T00:00:00"/>
    <s v="Network Engineer"/>
    <s v="Michelle Perry"/>
    <s v="MSC"/>
    <x v="0"/>
    <s v="Contract"/>
    <s v="Zone B"/>
    <s v="Temporary"/>
    <s v="Resignation"/>
    <s v="Deep certainly boy record."/>
    <x v="3"/>
    <s v="Wireline Construction"/>
    <s v="Fully Meets"/>
    <n v="3"/>
    <x v="1"/>
  </r>
  <r>
    <n v="3903"/>
    <s v="Hezekiah Thomps"/>
    <d v="2019-05-14T00:00:00"/>
    <d v="2024-11-11T00:00:00"/>
    <s v="Network Engineer"/>
    <s v="Victoria Shaw"/>
    <s v="TNS"/>
    <x v="0"/>
    <s v="Full-Time"/>
    <s v="Zone A"/>
    <s v="Full-Time"/>
    <s v="Unknown"/>
    <m/>
    <x v="2"/>
    <s v="Field Operations"/>
    <s v="Fully Meets"/>
    <n v="3"/>
    <x v="1"/>
  </r>
  <r>
    <n v="3904"/>
    <s v="Quintin Fr"/>
    <d v="2020-12-27T00:00:00"/>
    <d v="2024-11-11T00:00:00"/>
    <s v="Network Engineer"/>
    <s v="Brad Lee"/>
    <s v="PYZ"/>
    <x v="0"/>
    <s v="Contract"/>
    <s v="Zone A"/>
    <s v="Part-Time"/>
    <s v="Unknown"/>
    <m/>
    <x v="2"/>
    <s v="Engineers"/>
    <s v="Fully Meets"/>
    <n v="3"/>
    <x v="1"/>
  </r>
  <r>
    <n v="3905"/>
    <s v="Alayna Hes"/>
    <d v="2020-08-04T00:00:00"/>
    <d v="2022-02-04T00:00:00"/>
    <s v="Network Engineer"/>
    <s v="Todd Baker"/>
    <s v="WBL"/>
    <x v="0"/>
    <s v="Full-Time"/>
    <s v="Zone A"/>
    <s v="Full-Time"/>
    <s v="Involuntary"/>
    <s v="Brother reduce since no during."/>
    <x v="2"/>
    <s v="Billable Consultants"/>
    <s v="Fully Meets"/>
    <n v="3"/>
    <x v="1"/>
  </r>
  <r>
    <n v="3906"/>
    <s v="Amaris Miller"/>
    <d v="2020-08-25T00:00:00"/>
    <d v="2024-11-11T00:00:00"/>
    <s v="IT Support"/>
    <s v="Samuel Padilla"/>
    <s v="NEL"/>
    <x v="0"/>
    <s v="Contract"/>
    <s v="Zone C"/>
    <s v="Temporary"/>
    <s v="Unknown"/>
    <m/>
    <x v="2"/>
    <s v="Wireline Construction"/>
    <s v="Fully Meets"/>
    <n v="3"/>
    <x v="1"/>
  </r>
  <r>
    <n v="3907"/>
    <s v="Barrett Wilcox"/>
    <d v="2022-02-24T00:00:00"/>
    <d v="2024-11-11T00:00:00"/>
    <s v="IT Support"/>
    <s v="Michael Wright"/>
    <s v="PL"/>
    <x v="0"/>
    <s v="Full-Time"/>
    <s v="Zone A"/>
    <s v="Temporary"/>
    <s v="Unknown"/>
    <m/>
    <x v="2"/>
    <s v="Engineers"/>
    <s v="Fully Meets"/>
    <n v="3"/>
    <x v="1"/>
  </r>
  <r>
    <n v="3908"/>
    <s v="Kimberly Watson"/>
    <d v="2019-08-06T00:00:00"/>
    <d v="2021-03-21T00:00:00"/>
    <s v="IT Support"/>
    <s v="Bryan Foley"/>
    <s v="BPC"/>
    <x v="0"/>
    <s v="Part-Time"/>
    <s v="Zone C"/>
    <s v="Temporary"/>
    <s v="Resignation"/>
    <s v="Reduce center top without."/>
    <x v="2"/>
    <s v="Splicing"/>
    <s v="Needs Improvement"/>
    <n v="3"/>
    <x v="2"/>
  </r>
  <r>
    <n v="3909"/>
    <s v="Rebecca Par"/>
    <d v="2021-08-01T00:00:00"/>
    <d v="2021-09-24T00:00:00"/>
    <s v="IT Support"/>
    <s v="April Anderson MD"/>
    <s v="CCDR"/>
    <x v="0"/>
    <s v="Part-Time"/>
    <s v="Zone C"/>
    <s v="Part-Time"/>
    <s v="Resignation"/>
    <s v="Expect maintain knowledge thus."/>
    <x v="2"/>
    <s v="General - Eng"/>
    <s v="Needs Improvement"/>
    <n v="3"/>
    <x v="2"/>
  </r>
  <r>
    <n v="3910"/>
    <s v="Caleb Schnei"/>
    <d v="2022-07-13T00:00:00"/>
    <d v="2023-01-22T00:00:00"/>
    <s v="Sr. Network Engineer"/>
    <s v="Matthew Calderon DDS"/>
    <s v="WBL"/>
    <x v="0"/>
    <s v="Part-Time"/>
    <s v="Zone A"/>
    <s v="Part-Time"/>
    <s v="Voluntary"/>
    <s v="Concern morning while."/>
    <x v="2"/>
    <s v="Wireless"/>
    <s v="Needs Improvement"/>
    <n v="3"/>
    <x v="2"/>
  </r>
  <r>
    <n v="3911"/>
    <s v="Vanessa Jame"/>
    <d v="2021-05-28T00:00:00"/>
    <d v="2024-11-11T00:00:00"/>
    <s v="Sr. Network Engineer"/>
    <s v="Bryan Ramos"/>
    <s v="NEL"/>
    <x v="0"/>
    <s v="Full-Time"/>
    <s v="Zone A"/>
    <s v="Part-Time"/>
    <s v="Unknown"/>
    <m/>
    <x v="2"/>
    <s v="Splicing"/>
    <s v="Fully Meets"/>
    <n v="3"/>
    <x v="1"/>
  </r>
  <r>
    <n v="3912"/>
    <s v="Maribel Copela"/>
    <d v="2020-07-06T00:00:00"/>
    <d v="2021-01-18T00:00:00"/>
    <s v="Sr. Network Engineer"/>
    <s v="Alan Harris"/>
    <s v="PL"/>
    <x v="3"/>
    <s v="Part-Time"/>
    <s v="Zone C"/>
    <s v="Full-Time"/>
    <s v="Involuntary"/>
    <s v="Reach music five away. Too fish sure be."/>
    <x v="2"/>
    <s v="General - Con"/>
    <s v="Needs Improvement"/>
    <n v="3"/>
    <x v="2"/>
  </r>
  <r>
    <n v="3913"/>
    <s v="Henry Zimmer"/>
    <d v="2020-01-14T00:00:00"/>
    <d v="2022-06-08T00:00:00"/>
    <s v="Sr. Network Engineer"/>
    <s v="Rodney Hart"/>
    <s v="BPC"/>
    <x v="3"/>
    <s v="Full-Time"/>
    <s v="Zone A"/>
    <s v="Part-Time"/>
    <s v="Resignation"/>
    <s v="Management so author training floor stage could."/>
    <x v="2"/>
    <s v="Project Management - Con"/>
    <s v="Fully Meets"/>
    <n v="3"/>
    <x v="1"/>
  </r>
  <r>
    <n v="3914"/>
    <s v="Nathanial Boot"/>
    <d v="2020-02-04T00:00:00"/>
    <d v="2021-01-29T00:00:00"/>
    <s v="Network Engineer"/>
    <s v="Jorge Mayo"/>
    <s v="SVG"/>
    <x v="0"/>
    <s v="Contract"/>
    <s v="Zone C"/>
    <s v="Temporary"/>
    <s v="Resignation"/>
    <s v="Whole shake score look."/>
    <x v="3"/>
    <s v="Engineers"/>
    <s v="Exceeds"/>
    <n v="3"/>
    <x v="2"/>
  </r>
  <r>
    <n v="3915"/>
    <s v="Rhys Barr"/>
    <d v="2022-08-28T00:00:00"/>
    <d v="2024-11-11T00:00:00"/>
    <s v="Network Engineer"/>
    <s v="Kimberly Good"/>
    <s v="TNS"/>
    <x v="0"/>
    <s v="Contract"/>
    <s v="Zone B"/>
    <s v="Part-Time"/>
    <s v="Unknown"/>
    <m/>
    <x v="2"/>
    <s v="Field Operations"/>
    <s v="Fully Meets"/>
    <n v="3"/>
    <x v="1"/>
  </r>
  <r>
    <n v="3916"/>
    <s v="Jonas Rowlan"/>
    <d v="2022-06-27T00:00:00"/>
    <d v="2024-11-11T00:00:00"/>
    <s v="Network Engineer"/>
    <s v="Stephanie Harris"/>
    <s v="WBL"/>
    <x v="0"/>
    <s v="Part-Time"/>
    <s v="Zone C"/>
    <s v="Temporary"/>
    <s v="Unknown"/>
    <m/>
    <x v="2"/>
    <s v="Project Management - Con"/>
    <s v="Fully Meets"/>
    <n v="3"/>
    <x v="1"/>
  </r>
  <r>
    <n v="3917"/>
    <s v="Chris Vincen"/>
    <d v="2019-12-19T00:00:00"/>
    <d v="2023-03-31T00:00:00"/>
    <s v="Network Engineer"/>
    <s v="Ethan Allison"/>
    <s v="PYZ"/>
    <x v="0"/>
    <s v="Part-Time"/>
    <s v="Zone C"/>
    <s v="Full-Time"/>
    <s v="Retirement"/>
    <s v="Might control article admit may water."/>
    <x v="2"/>
    <s v="General - Con"/>
    <s v="Exceeds"/>
    <n v="3"/>
    <x v="2"/>
  </r>
  <r>
    <n v="3918"/>
    <s v="Myah Waller"/>
    <d v="2020-09-24T00:00:00"/>
    <d v="2023-03-27T00:00:00"/>
    <s v="Network Engineer"/>
    <s v="Christian Mullen"/>
    <s v="WBL"/>
    <x v="0"/>
    <s v="Contract"/>
    <s v="Zone A"/>
    <s v="Full-Time"/>
    <s v="Voluntary"/>
    <s v="Road he court. Officer blood couple."/>
    <x v="2"/>
    <s v="Field Operations"/>
    <s v="Fully Meets"/>
    <n v="3"/>
    <x v="1"/>
  </r>
  <r>
    <n v="3919"/>
    <s v="Yaritza Sherma"/>
    <d v="2023-07-06T00:00:00"/>
    <d v="2024-11-11T00:00:00"/>
    <s v="IT Support"/>
    <s v="Debra Oneal"/>
    <s v="NEL"/>
    <x v="0"/>
    <s v="Contract"/>
    <s v="Zone C"/>
    <s v="Full-Time"/>
    <s v="Unknown"/>
    <m/>
    <x v="2"/>
    <s v="Field Operations"/>
    <s v="Fully Meets"/>
    <n v="3"/>
    <x v="1"/>
  </r>
  <r>
    <n v="3920"/>
    <s v="Haley Weaver"/>
    <d v="2021-04-11T00:00:00"/>
    <d v="2022-12-19T00:00:00"/>
    <s v="IT Support"/>
    <s v="Cynthia Willis"/>
    <s v="PL"/>
    <x v="0"/>
    <s v="Full-Time"/>
    <s v="Zone A"/>
    <s v="Part-Time"/>
    <s v="Involuntary"/>
    <s v="Sit parent popular even travel level who."/>
    <x v="2"/>
    <s v="Field Operations"/>
    <s v="Fully Meets"/>
    <n v="3"/>
    <x v="1"/>
  </r>
  <r>
    <n v="3921"/>
    <s v="Alessandra Le"/>
    <d v="2020-02-12T00:00:00"/>
    <d v="2022-07-15T00:00:00"/>
    <s v="IT Support"/>
    <s v="Lauren Douglas"/>
    <s v="BPC"/>
    <x v="0"/>
    <s v="Contract"/>
    <s v="Zone A"/>
    <s v="Part-Time"/>
    <s v="Retirement"/>
    <s v="Form law draw east through particularly."/>
    <x v="2"/>
    <s v="Splicing"/>
    <s v="Fully Meets"/>
    <n v="3"/>
    <x v="1"/>
  </r>
  <r>
    <n v="3922"/>
    <s v="Kaitlin Hickma"/>
    <d v="2018-12-25T00:00:00"/>
    <d v="2024-11-11T00:00:00"/>
    <s v="IT Support"/>
    <s v="Katherine Wright"/>
    <s v="CCDR"/>
    <x v="0"/>
    <s v="Part-Time"/>
    <s v="Zone A"/>
    <s v="Full-Time"/>
    <s v="Unknown"/>
    <m/>
    <x v="2"/>
    <s v="General - Con"/>
    <s v="Fully Meets"/>
    <n v="3"/>
    <x v="1"/>
  </r>
  <r>
    <n v="3923"/>
    <s v="Giancarlo Juarez"/>
    <d v="2021-12-25T00:00:00"/>
    <d v="2023-06-19T00:00:00"/>
    <s v="Sr. Network Engineer"/>
    <s v="Jennifer Lester"/>
    <s v="WBL"/>
    <x v="0"/>
    <s v="Full-Time"/>
    <s v="Zone C"/>
    <s v="Part-Time"/>
    <s v="Involuntary"/>
    <s v="Mouth activity price take take rather."/>
    <x v="2"/>
    <s v="Aerial"/>
    <s v="Exceeds"/>
    <n v="3"/>
    <x v="2"/>
  </r>
  <r>
    <n v="3924"/>
    <s v="Walter Zuniga"/>
    <d v="2021-05-22T00:00:00"/>
    <d v="2024-11-11T00:00:00"/>
    <s v="Sr. Network Engineer"/>
    <s v="Erin Tran"/>
    <s v="NEL"/>
    <x v="0"/>
    <s v="Full-Time"/>
    <s v="Zone B"/>
    <s v="Full-Time"/>
    <s v="Unknown"/>
    <m/>
    <x v="2"/>
    <s v="General - Con"/>
    <s v="Fully Meets"/>
    <n v="3"/>
    <x v="1"/>
  </r>
  <r>
    <n v="3925"/>
    <s v="Anna Jordan"/>
    <d v="2020-05-03T00:00:00"/>
    <d v="2022-11-14T00:00:00"/>
    <s v="Sr. Network Engineer"/>
    <s v="Bill Barnes"/>
    <s v="PL"/>
    <x v="3"/>
    <s v="Contract"/>
    <s v="Zone C"/>
    <s v="Part-Time"/>
    <s v="Resignation"/>
    <s v="Environment Democrat personal design now."/>
    <x v="2"/>
    <s v="General - Sga"/>
    <s v="Fully Meets"/>
    <n v="3"/>
    <x v="1"/>
  </r>
  <r>
    <n v="3926"/>
    <s v="Jeffery Gamble"/>
    <d v="2019-02-27T00:00:00"/>
    <d v="2024-11-11T00:00:00"/>
    <s v="Sr. Network Engineer"/>
    <s v="Nicole Morales"/>
    <s v="BPC"/>
    <x v="0"/>
    <s v="Full-Time"/>
    <s v="Zone C"/>
    <s v="Full-Time"/>
    <s v="Unknown"/>
    <m/>
    <x v="2"/>
    <s v="Wireless"/>
    <s v="Needs Improvement"/>
    <n v="3"/>
    <x v="2"/>
  </r>
  <r>
    <n v="3927"/>
    <s v="Misael Hunter"/>
    <d v="2020-03-01T00:00:00"/>
    <d v="2022-03-05T00:00:00"/>
    <s v="Network Engineer"/>
    <s v="Gary Davidson"/>
    <s v="SVG"/>
    <x v="0"/>
    <s v="Contract"/>
    <s v="Zone C"/>
    <s v="Temporary"/>
    <s v="Involuntary"/>
    <s v="Four American something smile."/>
    <x v="3"/>
    <s v="Aerial"/>
    <s v="Fully Meets"/>
    <n v="3"/>
    <x v="1"/>
  </r>
  <r>
    <n v="3928"/>
    <s v="Audrina Y"/>
    <d v="2021-01-27T00:00:00"/>
    <d v="2021-10-18T00:00:00"/>
    <s v="Network Engineer"/>
    <s v="Walter Powell"/>
    <s v="TNS"/>
    <x v="0"/>
    <s v="Full-Time"/>
    <s v="Zone A"/>
    <s v="Temporary"/>
    <s v="Resignation"/>
    <s v="Red say check wish car food between member."/>
    <x v="2"/>
    <s v="General - Con"/>
    <s v="Fully Meets"/>
    <n v="3"/>
    <x v="1"/>
  </r>
  <r>
    <n v="3929"/>
    <s v="Jeramiah Foster"/>
    <d v="2023-06-18T00:00:00"/>
    <d v="2023-07-24T00:00:00"/>
    <s v="Network Engineer"/>
    <s v="Kimberly Wolf"/>
    <s v="WBL"/>
    <x v="0"/>
    <s v="Contract"/>
    <s v="Zone C"/>
    <s v="Part-Time"/>
    <s v="Resignation"/>
    <s v="Whom part moment eye. Off wear be hold listen."/>
    <x v="2"/>
    <s v="Wireline Construction"/>
    <s v="Fully Meets"/>
    <n v="3"/>
    <x v="1"/>
  </r>
  <r>
    <n v="3930"/>
    <s v="Bruce Wallac"/>
    <d v="2019-11-24T00:00:00"/>
    <d v="2024-11-11T00:00:00"/>
    <s v="Network Engineer"/>
    <s v="Patricia Andrews"/>
    <s v="BPC"/>
    <x v="0"/>
    <s v="Contract"/>
    <s v="Zone A"/>
    <s v="Part-Time"/>
    <s v="Unknown"/>
    <m/>
    <x v="2"/>
    <s v="General - Con"/>
    <s v="Fully Meets"/>
    <n v="3"/>
    <x v="1"/>
  </r>
  <r>
    <n v="3931"/>
    <s v="Giovani Nelson"/>
    <d v="2021-09-24T00:00:00"/>
    <d v="2024-11-11T00:00:00"/>
    <s v="Network Engineer"/>
    <s v="Michelle King"/>
    <s v="CCDR"/>
    <x v="0"/>
    <s v="Part-Time"/>
    <s v="Zone A"/>
    <s v="Temporary"/>
    <s v="Unknown"/>
    <m/>
    <x v="2"/>
    <s v="Engineers"/>
    <s v="Fully Meets"/>
    <n v="3"/>
    <x v="1"/>
  </r>
  <r>
    <n v="3932"/>
    <s v="Ari Anthon"/>
    <d v="2022-08-17T00:00:00"/>
    <d v="2024-11-11T00:00:00"/>
    <s v="IT Support"/>
    <s v="Kenneth Rodriguez"/>
    <s v="EW"/>
    <x v="0"/>
    <s v="Contract"/>
    <s v="Zone B"/>
    <s v="Full-Time"/>
    <s v="Unknown"/>
    <m/>
    <x v="2"/>
    <s v="General - Eng"/>
    <s v="Fully Meets"/>
    <n v="3"/>
    <x v="1"/>
  </r>
  <r>
    <n v="3933"/>
    <s v="Laylah Branch"/>
    <d v="2023-04-18T00:00:00"/>
    <d v="2024-11-11T00:00:00"/>
    <s v="IT Support"/>
    <s v="Kevin Hudson"/>
    <s v="MSC"/>
    <x v="0"/>
    <s v="Contract"/>
    <s v="Zone A"/>
    <s v="Part-Time"/>
    <s v="Unknown"/>
    <m/>
    <x v="2"/>
    <s v="Engineers"/>
    <s v="Fully Meets"/>
    <n v="3"/>
    <x v="1"/>
  </r>
  <r>
    <n v="3934"/>
    <s v="Alanna Mullin"/>
    <d v="2020-04-15T00:00:00"/>
    <d v="2022-05-13T00:00:00"/>
    <s v="IT Support"/>
    <s v="Dustin Sanchez"/>
    <s v="NEL"/>
    <x v="0"/>
    <s v="Full-Time"/>
    <s v="Zone C"/>
    <s v="Temporary"/>
    <s v="Involuntary"/>
    <s v="Development operation wrong law room."/>
    <x v="2"/>
    <s v="Executive"/>
    <s v="Fully Meets"/>
    <n v="3"/>
    <x v="1"/>
  </r>
  <r>
    <n v="3935"/>
    <s v="Arjun Tyle"/>
    <d v="2020-12-25T00:00:00"/>
    <d v="2024-11-11T00:00:00"/>
    <s v="IT Support"/>
    <s v="Jennifer Flores"/>
    <s v="PL"/>
    <x v="0"/>
    <s v="Full-Time"/>
    <s v="Zone C"/>
    <s v="Full-Time"/>
    <s v="Unknown"/>
    <m/>
    <x v="2"/>
    <s v="Aerial"/>
    <s v="Fully Meets"/>
    <n v="3"/>
    <x v="1"/>
  </r>
  <r>
    <n v="3936"/>
    <s v="Donald Favi"/>
    <d v="2022-07-21T00:00:00"/>
    <d v="2023-05-01T00:00:00"/>
    <s v="Enterprise Architect"/>
    <s v="Stephen Rasmussen"/>
    <s v="MSC"/>
    <x v="4"/>
    <s v="Full-Time"/>
    <s v="Zone B"/>
    <s v="Temporary"/>
    <s v="Involuntary"/>
    <s v="Manage brother himself deal."/>
    <x v="2"/>
    <s v="General - Sga"/>
    <s v="Fully Meets"/>
    <n v="3"/>
    <x v="1"/>
  </r>
  <r>
    <n v="3937"/>
    <s v="Daniff Hernan"/>
    <d v="2022-11-04T00:00:00"/>
    <d v="2024-11-11T00:00:00"/>
    <s v="Database Administrator"/>
    <s v="Christina Williams"/>
    <s v="EW"/>
    <x v="0"/>
    <s v="Contract"/>
    <s v="Zone C"/>
    <s v="Part-Time"/>
    <s v="Unknown"/>
    <m/>
    <x v="2"/>
    <s v="Field Operations"/>
    <s v="Fully Meets"/>
    <n v="3"/>
    <x v="1"/>
  </r>
  <r>
    <n v="3938"/>
    <s v="Lori Rob"/>
    <d v="2020-04-20T00:00:00"/>
    <d v="2024-11-11T00:00:00"/>
    <s v="Data Analyst"/>
    <s v="Brittany Evans"/>
    <s v="BPC"/>
    <x v="0"/>
    <s v="Part-Time"/>
    <s v="Zone B"/>
    <s v="Temporary"/>
    <s v="Unknown"/>
    <m/>
    <x v="2"/>
    <s v="Field Operations"/>
    <s v="Fully Meets"/>
    <n v="3"/>
    <x v="1"/>
  </r>
  <r>
    <n v="3939"/>
    <s v="Thomas Murray"/>
    <d v="2019-09-05T00:00:00"/>
    <d v="2024-11-11T00:00:00"/>
    <s v="Data Analyst"/>
    <s v="Nicole Hill"/>
    <s v="CCDR"/>
    <x v="0"/>
    <s v="Part-Time"/>
    <s v="Zone A"/>
    <s v="Part-Time"/>
    <s v="Unknown"/>
    <m/>
    <x v="2"/>
    <s v="General - Con"/>
    <s v="Fully Meets"/>
    <n v="3"/>
    <x v="1"/>
  </r>
  <r>
    <n v="3940"/>
    <s v="Karthikeyan Ait Si"/>
    <d v="2019-08-11T00:00:00"/>
    <d v="2024-11-11T00:00:00"/>
    <s v="Sr. DBA"/>
    <s v="Kaitlyn Young"/>
    <s v="EW"/>
    <x v="0"/>
    <s v="Contract"/>
    <s v="Zone B"/>
    <s v="Full-Time"/>
    <s v="Unknown"/>
    <m/>
    <x v="2"/>
    <s v="General - Con"/>
    <s v="Fully Meets"/>
    <n v="3"/>
    <x v="1"/>
  </r>
  <r>
    <n v="3941"/>
    <s v="Ivan Rogers"/>
    <d v="2018-11-04T00:00:00"/>
    <d v="2024-11-11T00:00:00"/>
    <s v="Data Analyst"/>
    <s v="Alejandra Spencer"/>
    <s v="BPC"/>
    <x v="0"/>
    <s v="Full-Time"/>
    <s v="Zone B"/>
    <s v="Temporary"/>
    <s v="Unknown"/>
    <m/>
    <x v="2"/>
    <s v="Field Operations"/>
    <s v="Fully Meets"/>
    <n v="3"/>
    <x v="1"/>
  </r>
  <r>
    <n v="3942"/>
    <s v="Bianca Roehri"/>
    <d v="2018-11-04T00:00:00"/>
    <d v="2021-12-22T00:00:00"/>
    <s v="Principal Data Architect"/>
    <s v="Brian Gamble MD"/>
    <s v="PYZ"/>
    <x v="2"/>
    <s v="Contract"/>
    <s v="Zone B"/>
    <s v="Temporary"/>
    <s v="Resignation"/>
    <s v="Begin mind time similar night travel."/>
    <x v="2"/>
    <s v="Catv"/>
    <s v="PIP"/>
    <n v="3"/>
    <x v="2"/>
  </r>
  <r>
    <n v="3943"/>
    <s v="Jason Salter"/>
    <d v="2019-07-27T00:00:00"/>
    <d v="2021-07-25T00:00:00"/>
    <s v="Data Analyst "/>
    <s v="Lauren Moore"/>
    <s v="NEL"/>
    <x v="2"/>
    <s v="Part-Time"/>
    <s v="Zone A"/>
    <s v="Part-Time"/>
    <s v="Resignation"/>
    <s v="Choose system picture one party decision."/>
    <x v="2"/>
    <s v="General - Eng"/>
    <s v="Fully Meets"/>
    <n v="3"/>
    <x v="1"/>
  </r>
  <r>
    <n v="3944"/>
    <s v="Julia Zho"/>
    <d v="2020-12-21T00:00:00"/>
    <d v="2024-11-11T00:00:00"/>
    <s v="Data Analyst"/>
    <s v="Joseph Owen"/>
    <s v="SVG"/>
    <x v="0"/>
    <s v="Full-Time"/>
    <s v="Zone A"/>
    <s v="Full-Time"/>
    <s v="Unknown"/>
    <m/>
    <x v="2"/>
    <s v="General - Sga"/>
    <s v="Fully Meets"/>
    <n v="3"/>
    <x v="1"/>
  </r>
  <r>
    <n v="3945"/>
    <s v="Thelma Petrow"/>
    <d v="2022-07-25T00:00:00"/>
    <d v="2024-11-11T00:00:00"/>
    <s v="Data Analyst"/>
    <s v="Carla Wilson"/>
    <s v="MSC"/>
    <x v="0"/>
    <s v="Full-Time"/>
    <s v="Zone C"/>
    <s v="Temporary"/>
    <s v="Unknown"/>
    <m/>
    <x v="2"/>
    <s v="Engineers"/>
    <s v="PIP"/>
    <n v="3"/>
    <x v="2"/>
  </r>
  <r>
    <n v="3946"/>
    <s v="Jayne Horton"/>
    <d v="2019-06-15T00:00:00"/>
    <d v="2024-11-11T00:00:00"/>
    <s v="Database Administrator"/>
    <s v="Valerie Moody"/>
    <s v="NEL"/>
    <x v="0"/>
    <s v="Contract"/>
    <s v="Zone A"/>
    <s v="Temporary"/>
    <s v="Unknown"/>
    <m/>
    <x v="2"/>
    <s v="Shop (Fleet)"/>
    <s v="Fully Meets"/>
    <n v="3"/>
    <x v="1"/>
  </r>
  <r>
    <n v="3947"/>
    <s v="Renee Becker"/>
    <d v="2020-04-04T00:00:00"/>
    <d v="2022-06-22T00:00:00"/>
    <s v="Database Administrator"/>
    <s v="Heather Phillips"/>
    <s v="EW"/>
    <x v="4"/>
    <s v="Full-Time"/>
    <s v="Zone B"/>
    <s v="Full-Time"/>
    <s v="Resignation"/>
    <s v="Door hear include off."/>
    <x v="2"/>
    <s v="Field Operations"/>
    <s v="Fully Meets"/>
    <n v="3"/>
    <x v="1"/>
  </r>
  <r>
    <n v="3948"/>
    <s v="Randall Pearso"/>
    <d v="2023-02-03T00:00:00"/>
    <d v="2023-05-29T00:00:00"/>
    <s v="Data Analyst"/>
    <s v="Peggy Mccoy"/>
    <s v="MSC"/>
    <x v="2"/>
    <s v="Contract"/>
    <s v="Zone C"/>
    <s v="Full-Time"/>
    <s v="Involuntary"/>
    <s v="Discuss budget Mrs line whom television."/>
    <x v="2"/>
    <s v="Aerial"/>
    <s v="Fully Meets"/>
    <n v="3"/>
    <x v="1"/>
  </r>
  <r>
    <n v="3949"/>
    <s v="Claudia N Car"/>
    <d v="2022-09-20T00:00:00"/>
    <d v="2023-07-04T00:00:00"/>
    <s v="Sr. DBA"/>
    <s v="Natasha Walton"/>
    <s v="SVG"/>
    <x v="1"/>
    <s v="Full-Time"/>
    <s v="Zone A"/>
    <s v="Temporary"/>
    <s v="Voluntary"/>
    <s v="City week discussion success month push."/>
    <x v="2"/>
    <s v="General - Con"/>
    <s v="Fully Meets"/>
    <n v="3"/>
    <x v="1"/>
  </r>
  <r>
    <n v="3950"/>
    <s v="Noelle Johnso"/>
    <d v="2023-07-12T00:00:00"/>
    <d v="2024-11-11T00:00:00"/>
    <s v="Database Administrator"/>
    <s v="George Willis"/>
    <s v="CCDR"/>
    <x v="0"/>
    <s v="Full-Time"/>
    <s v="Zone A"/>
    <s v="Part-Time"/>
    <s v="Unknown"/>
    <m/>
    <x v="2"/>
    <s v="Fielders"/>
    <s v="Fully Meets"/>
    <n v="3"/>
    <x v="1"/>
  </r>
  <r>
    <n v="3951"/>
    <s v="Taisha Gobl"/>
    <d v="2021-04-25T00:00:00"/>
    <d v="2023-02-12T00:00:00"/>
    <s v="Database Administrator"/>
    <s v="Joseph Jensen"/>
    <s v="MSC"/>
    <x v="4"/>
    <s v="Contract"/>
    <s v="Zone A"/>
    <s v="Temporary"/>
    <s v="Resignation"/>
    <s v="Model candidate worker writer."/>
    <x v="2"/>
    <s v="Wireline Construction"/>
    <s v="Fully Meets"/>
    <n v="3"/>
    <x v="1"/>
  </r>
  <r>
    <n v="3952"/>
    <s v="Kramer Simard"/>
    <d v="2021-03-13T00:00:00"/>
    <d v="2024-11-11T00:00:00"/>
    <s v="Data Analyst"/>
    <s v="Donna Young"/>
    <s v="EW"/>
    <x v="0"/>
    <s v="Full-Time"/>
    <s v="Zone A"/>
    <s v="Full-Time"/>
    <s v="Unknown"/>
    <m/>
    <x v="2"/>
    <s v="Finance &amp; Accounting"/>
    <s v="Fully Meets"/>
    <n v="3"/>
    <x v="1"/>
  </r>
  <r>
    <n v="3953"/>
    <s v="Mark Griffi"/>
    <d v="2021-08-16T00:00:00"/>
    <d v="2024-11-11T00:00:00"/>
    <s v="Data Analyst"/>
    <s v="Nicole Elliott"/>
    <s v="BPC"/>
    <x v="0"/>
    <s v="Full-Time"/>
    <s v="Zone B"/>
    <s v="Full-Time"/>
    <s v="Unknown"/>
    <m/>
    <x v="2"/>
    <s v="General - Eng"/>
    <s v="Fully Meets"/>
    <n v="3"/>
    <x v="1"/>
  </r>
  <r>
    <n v="3954"/>
    <s v="Denisse Haye"/>
    <d v="2021-10-18T00:00:00"/>
    <d v="2024-11-11T00:00:00"/>
    <s v="Database Administrator"/>
    <s v="Gerald Carey"/>
    <s v="CCDR"/>
    <x v="0"/>
    <s v="Full-Time"/>
    <s v="Zone B"/>
    <s v="Temporary"/>
    <s v="Unknown"/>
    <m/>
    <x v="2"/>
    <s v="General - Con"/>
    <s v="Fully Meets"/>
    <n v="3"/>
    <x v="1"/>
  </r>
  <r>
    <n v="3955"/>
    <s v="Draven Gile"/>
    <d v="2020-02-16T00:00:00"/>
    <d v="2023-03-16T00:00:00"/>
    <s v="Database Administrator"/>
    <s v="Aaron Richards"/>
    <s v="SVG"/>
    <x v="0"/>
    <s v="Contract"/>
    <s v="Zone C"/>
    <s v="Full-Time"/>
    <s v="Resignation"/>
    <s v="Detail positive wall bag project travel."/>
    <x v="2"/>
    <s v="Project Management - Con"/>
    <s v="Fully Meets"/>
    <n v="3"/>
    <x v="1"/>
  </r>
  <r>
    <n v="3956"/>
    <s v="Aliana Sha"/>
    <d v="2019-08-07T00:00:00"/>
    <d v="2023-03-08T00:00:00"/>
    <s v="Database Administrator"/>
    <s v="Joseph Shelton"/>
    <s v="EW"/>
    <x v="0"/>
    <s v="Contract"/>
    <s v="Zone A"/>
    <s v="Temporary"/>
    <s v="Retirement"/>
    <s v="Billion same enter green imagine mouth country."/>
    <x v="2"/>
    <s v="General - Sga"/>
    <s v="Fully Meets"/>
    <n v="3"/>
    <x v="1"/>
  </r>
  <r>
    <n v="3957"/>
    <s v="Makaila Nixo"/>
    <d v="2022-01-03T00:00:00"/>
    <d v="2024-11-11T00:00:00"/>
    <s v="Database Administrator"/>
    <s v="Rose Conner"/>
    <s v="MSC"/>
    <x v="0"/>
    <s v="Contract"/>
    <s v="Zone C"/>
    <s v="Temporary"/>
    <s v="Unknown"/>
    <m/>
    <x v="2"/>
    <s v="Field Operations"/>
    <s v="Fully Meets"/>
    <n v="3"/>
    <x v="1"/>
  </r>
  <r>
    <n v="3958"/>
    <s v="Mohammed Or"/>
    <d v="2020-09-22T00:00:00"/>
    <d v="2024-11-11T00:00:00"/>
    <s v="Database Administrator"/>
    <s v="Jacqueline Huerta"/>
    <s v="TNS"/>
    <x v="0"/>
    <s v="Part-Time"/>
    <s v="Zone C"/>
    <s v="Full-Time"/>
    <s v="Unknown"/>
    <m/>
    <x v="2"/>
    <s v="Field Operations"/>
    <s v="PIP"/>
    <n v="3"/>
    <x v="2"/>
  </r>
  <r>
    <n v="3959"/>
    <s v="Braylen Mendoz"/>
    <d v="2022-11-11T00:00:00"/>
    <d v="2023-07-14T00:00:00"/>
    <s v="Data Architect"/>
    <s v="Douglas Chapman"/>
    <s v="PYZ"/>
    <x v="4"/>
    <s v="Part-Time"/>
    <s v="Zone A"/>
    <s v="Full-Time"/>
    <s v="Resignation"/>
    <s v="Threat high fine everyone out."/>
    <x v="2"/>
    <s v="General - Con"/>
    <s v="Fully Meets"/>
    <n v="3"/>
    <x v="1"/>
  </r>
  <r>
    <n v="3960"/>
    <s v="Andreas Torres"/>
    <d v="2018-08-11T00:00:00"/>
    <d v="2024-11-11T00:00:00"/>
    <s v="CIO"/>
    <s v="Guy Hansen"/>
    <s v="WBL"/>
    <x v="0"/>
    <s v="Part-Time"/>
    <s v="Zone A"/>
    <s v="Full-Time"/>
    <s v="Unknown"/>
    <m/>
    <x v="2"/>
    <s v="Field Operations"/>
    <s v="Fully Meets"/>
    <n v="3"/>
    <x v="1"/>
  </r>
  <r>
    <n v="3961"/>
    <s v="Maddison Pere"/>
    <d v="2023-03-31T00:00:00"/>
    <d v="2024-11-11T00:00:00"/>
    <s v="BI Director"/>
    <s v="Angela Gibson"/>
    <s v="NEL"/>
    <x v="0"/>
    <s v="Full-Time"/>
    <s v="Zone A"/>
    <s v="Full-Time"/>
    <s v="Unknown"/>
    <m/>
    <x v="2"/>
    <s v="Aerial"/>
    <s v="Fully Meets"/>
    <n v="3"/>
    <x v="1"/>
  </r>
  <r>
    <n v="3962"/>
    <s v="Charlize Wagner"/>
    <d v="2021-03-10T00:00:00"/>
    <d v="2024-11-11T00:00:00"/>
    <s v="Sr. DBA"/>
    <s v="Joseph Patton"/>
    <s v="MSC"/>
    <x v="0"/>
    <s v="Contract"/>
    <s v="Zone B"/>
    <s v="Part-Time"/>
    <s v="Unknown"/>
    <m/>
    <x v="2"/>
    <s v="Aerial"/>
    <s v="Fully Meets"/>
    <n v="3"/>
    <x v="1"/>
  </r>
  <r>
    <n v="3963"/>
    <s v="Micah Pac"/>
    <d v="2019-08-30T00:00:00"/>
    <d v="2024-11-11T00:00:00"/>
    <s v="Sr. Accountant"/>
    <s v="Debra Mckenzie"/>
    <s v="TNS"/>
    <x v="0"/>
    <s v="Part-Time"/>
    <s v="Zone B"/>
    <s v="Temporary"/>
    <s v="Unknown"/>
    <m/>
    <x v="2"/>
    <s v="Field Operations"/>
    <s v="Fully Meets"/>
    <n v="3"/>
    <x v="1"/>
  </r>
  <r>
    <n v="3964"/>
    <s v="Marlee Steven"/>
    <d v="2021-06-07T00:00:00"/>
    <d v="2023-01-25T00:00:00"/>
    <s v="Sr. Accountant"/>
    <s v="Wendy Jackson"/>
    <s v="PYZ"/>
    <x v="1"/>
    <s v="Part-Time"/>
    <s v="Zone A"/>
    <s v="Temporary"/>
    <s v="Involuntary"/>
    <s v="Soon agency begin song."/>
    <x v="2"/>
    <s v="Aerial"/>
    <s v="Exceeds"/>
    <n v="3"/>
    <x v="2"/>
  </r>
  <r>
    <n v="3965"/>
    <s v="Precious Rot"/>
    <d v="2020-04-22T00:00:00"/>
    <d v="2024-11-11T00:00:00"/>
    <s v="Software Engineering Manager"/>
    <s v="Shaun Bell"/>
    <s v="WBL"/>
    <x v="0"/>
    <s v="Contract"/>
    <s v="Zone B"/>
    <s v="Part-Time"/>
    <s v="Unknown"/>
    <m/>
    <x v="2"/>
    <s v="General - Con"/>
    <s v="Fully Meets"/>
    <n v="3"/>
    <x v="1"/>
  </r>
  <r>
    <n v="3966"/>
    <s v="Konner Villeg"/>
    <d v="2018-10-19T00:00:00"/>
    <d v="2021-09-04T00:00:00"/>
    <s v="Software Engineer"/>
    <s v="Ruth Myers"/>
    <s v="NEL"/>
    <x v="1"/>
    <s v="Contract"/>
    <s v="Zone A"/>
    <s v="Part-Time"/>
    <s v="Voluntary"/>
    <s v="Tree six high notice after news."/>
    <x v="4"/>
    <s v="Field Operations"/>
    <s v="Fully Meets"/>
    <n v="3"/>
    <x v="1"/>
  </r>
  <r>
    <n v="3967"/>
    <s v="Anastasia Gilles"/>
    <d v="2018-12-03T00:00:00"/>
    <d v="2021-01-20T00:00:00"/>
    <s v="Data Analyst"/>
    <s v="Harold Jones"/>
    <s v="MSC"/>
    <x v="0"/>
    <s v="Full-Time"/>
    <s v="Zone A"/>
    <s v="Temporary"/>
    <s v="Involuntary"/>
    <s v="Today policy same expert close drive drug."/>
    <x v="2"/>
    <s v="Finance &amp; Accounting"/>
    <s v="Fully Meets"/>
    <n v="3"/>
    <x v="1"/>
  </r>
  <r>
    <n v="3968"/>
    <s v="Emely Ric"/>
    <d v="2021-02-20T00:00:00"/>
    <d v="2024-11-11T00:00:00"/>
    <s v="Data Analyst"/>
    <s v="Susan Smith"/>
    <s v="NEL"/>
    <x v="0"/>
    <s v="Contract"/>
    <s v="Zone B"/>
    <s v="Temporary"/>
    <s v="Unknown"/>
    <m/>
    <x v="2"/>
    <s v="Engineers"/>
    <s v="Fully Meets"/>
    <n v="3"/>
    <x v="1"/>
  </r>
  <r>
    <n v="3969"/>
    <s v="Lewis Nixo"/>
    <d v="2021-01-17T00:00:00"/>
    <d v="2024-11-11T00:00:00"/>
    <s v="Database Administrator"/>
    <s v="Derrick Johnson"/>
    <s v="PL"/>
    <x v="0"/>
    <s v="Contract"/>
    <s v="Zone A"/>
    <s v="Full-Time"/>
    <s v="Unknown"/>
    <m/>
    <x v="2"/>
    <s v="Aerial"/>
    <s v="Exceeds"/>
    <n v="3"/>
    <x v="2"/>
  </r>
  <r>
    <n v="3970"/>
    <s v="Macy Webste"/>
    <d v="2020-10-04T00:00:00"/>
    <d v="2023-04-27T00:00:00"/>
    <s v="Database Administrator"/>
    <s v="Cynthia Gardner"/>
    <s v="PYZ"/>
    <x v="0"/>
    <s v="Part-Time"/>
    <s v="Zone B"/>
    <s v="Full-Time"/>
    <s v="Voluntary"/>
    <s v="Push reflect pay similar movement others morning."/>
    <x v="2"/>
    <s v="Field Operations"/>
    <s v="Exceeds"/>
    <n v="3"/>
    <x v="2"/>
  </r>
  <r>
    <n v="3971"/>
    <s v="Ciara Aceved"/>
    <d v="2021-01-29T00:00:00"/>
    <d v="2024-11-11T00:00:00"/>
    <s v="Database Administrator"/>
    <s v="Joel Hodge II"/>
    <s v="SVG"/>
    <x v="0"/>
    <s v="Part-Time"/>
    <s v="Zone A"/>
    <s v="Temporary"/>
    <s v="Unknown"/>
    <m/>
    <x v="2"/>
    <s v="General - Con"/>
    <s v="Fully Meets"/>
    <n v="3"/>
    <x v="1"/>
  </r>
  <r>
    <n v="3972"/>
    <s v="Eleanor Patton"/>
    <d v="2022-07-26T00:00:00"/>
    <d v="2024-11-11T00:00:00"/>
    <s v="Database Administrator"/>
    <s v="Raymond Wilson"/>
    <s v="TNS"/>
    <x v="0"/>
    <s v="Part-Time"/>
    <s v="Zone B"/>
    <s v="Part-Time"/>
    <s v="Unknown"/>
    <m/>
    <x v="2"/>
    <s v="General - Con"/>
    <s v="Fully Meets"/>
    <n v="3"/>
    <x v="1"/>
  </r>
  <r>
    <n v="3973"/>
    <s v="Brooklyn Tanner"/>
    <d v="2018-09-21T00:00:00"/>
    <d v="2023-06-22T00:00:00"/>
    <s v="Database Administrator"/>
    <s v="Jason Sims"/>
    <s v="WBL"/>
    <x v="4"/>
    <s v="Part-Time"/>
    <s v="Zone C"/>
    <s v="Temporary"/>
    <s v="Resignation"/>
    <s v="Professor now audience lay box."/>
    <x v="2"/>
    <s v="Field Operations"/>
    <s v="Exceeds"/>
    <n v="3"/>
    <x v="2"/>
  </r>
  <r>
    <n v="3974"/>
    <s v="Zander Franco"/>
    <d v="2018-12-25T00:00:00"/>
    <d v="2019-07-10T00:00:00"/>
    <s v="Data Architect"/>
    <s v="Ronnie Garcia"/>
    <s v="BPC"/>
    <x v="4"/>
    <s v="Part-Time"/>
    <s v="Zone C"/>
    <s v="Full-Time"/>
    <s v="Involuntary"/>
    <s v="Way appear summer strong."/>
    <x v="2"/>
    <s v="General - Eng"/>
    <s v="Exceeds"/>
    <n v="3"/>
    <x v="2"/>
  </r>
  <r>
    <n v="3975"/>
    <s v="Kianna Rhodes"/>
    <d v="2020-11-03T00:00:00"/>
    <d v="2022-09-25T00:00:00"/>
    <s v="CIO"/>
    <s v="Curtis Hill"/>
    <s v="CCDR"/>
    <x v="4"/>
    <s v="Part-Time"/>
    <s v="Zone B"/>
    <s v="Temporary"/>
    <s v="Voluntary"/>
    <s v="Doctor good process certainly successful ask."/>
    <x v="2"/>
    <s v="Field Operations"/>
    <s v="Fully Meets"/>
    <n v="3"/>
    <x v="1"/>
  </r>
  <r>
    <n v="3976"/>
    <s v="Kinsley Brau"/>
    <d v="2021-10-22T00:00:00"/>
    <d v="2024-11-11T00:00:00"/>
    <s v="Sr. DBA"/>
    <s v="Curtis Mathis"/>
    <s v="MSC"/>
    <x v="0"/>
    <s v="Full-Time"/>
    <s v="Zone C"/>
    <s v="Temporary"/>
    <s v="Unknown"/>
    <m/>
    <x v="2"/>
    <s v="Field Operations"/>
    <s v="Fully Meets"/>
    <n v="3"/>
    <x v="1"/>
  </r>
  <r>
    <n v="3977"/>
    <s v="Gordon W"/>
    <d v="2018-08-27T00:00:00"/>
    <d v="2024-11-11T00:00:00"/>
    <s v="Sr. Accountant"/>
    <s v="Bryan Sanchez"/>
    <s v="TNS"/>
    <x v="0"/>
    <s v="Full-Time"/>
    <s v="Zone A"/>
    <s v="Full-Time"/>
    <s v="Unknown"/>
    <m/>
    <x v="2"/>
    <s v="Wireline Construction"/>
    <s v="Fully Meets"/>
    <n v="3"/>
    <x v="1"/>
  </r>
  <r>
    <n v="3978"/>
    <s v="Maryjane Cros"/>
    <d v="2020-07-12T00:00:00"/>
    <d v="2024-11-11T00:00:00"/>
    <s v="Sr. Accountant"/>
    <s v="Mark Hines DDS"/>
    <s v="PYZ"/>
    <x v="0"/>
    <s v="Part-Time"/>
    <s v="Zone B"/>
    <s v="Part-Time"/>
    <s v="Unknown"/>
    <m/>
    <x v="2"/>
    <s v="General - Con"/>
    <s v="Fully Meets"/>
    <n v="3"/>
    <x v="1"/>
  </r>
  <r>
    <n v="3979"/>
    <s v="Peyton Phelps"/>
    <d v="2021-01-25T00:00:00"/>
    <d v="2022-06-11T00:00:00"/>
    <s v="Software Engineering Manager"/>
    <s v="Emma Allen"/>
    <s v="WBL"/>
    <x v="1"/>
    <s v="Contract"/>
    <s v="Zone C"/>
    <s v="Temporary"/>
    <s v="Resignation"/>
    <s v="Front car keep."/>
    <x v="2"/>
    <s v="Technology / It"/>
    <s v="Fully Meets"/>
    <n v="3"/>
    <x v="1"/>
  </r>
  <r>
    <n v="3980"/>
    <s v="Carmen Atkins"/>
    <d v="2020-05-11T00:00:00"/>
    <d v="2024-11-11T00:00:00"/>
    <s v="Data Analyst"/>
    <s v="John Hart"/>
    <s v="PL"/>
    <x v="0"/>
    <s v="Full-Time"/>
    <s v="Zone C"/>
    <s v="Full-Time"/>
    <s v="Unknown"/>
    <m/>
    <x v="2"/>
    <s v="Project Management - Con"/>
    <s v="Exceeds"/>
    <n v="3"/>
    <x v="2"/>
  </r>
  <r>
    <n v="3981"/>
    <s v="Kiara Fo"/>
    <d v="2020-07-24T00:00:00"/>
    <d v="2023-04-09T00:00:00"/>
    <s v="Data Analyst"/>
    <s v="Richard Bailey"/>
    <s v="BPC"/>
    <x v="0"/>
    <s v="Full-Time"/>
    <s v="Zone A"/>
    <s v="Temporary"/>
    <s v="Resignation"/>
    <s v="In throw short war process series ground."/>
    <x v="2"/>
    <s v="Field Operations"/>
    <s v="Fully Meets"/>
    <n v="3"/>
    <x v="1"/>
  </r>
  <r>
    <n v="3982"/>
    <s v="Yair Jennin"/>
    <d v="2022-08-09T00:00:00"/>
    <d v="2024-11-11T00:00:00"/>
    <s v="Database Administrator"/>
    <s v="Beverly Parker"/>
    <s v="CCDR"/>
    <x v="0"/>
    <s v="Part-Time"/>
    <s v="Zone B"/>
    <s v="Part-Time"/>
    <s v="Unknown"/>
    <m/>
    <x v="2"/>
    <s v="Aerial"/>
    <s v="Needs Improvement"/>
    <n v="3"/>
    <x v="2"/>
  </r>
  <r>
    <n v="3983"/>
    <s v="Kaylie Velazq"/>
    <d v="2022-06-12T00:00:00"/>
    <d v="2024-11-11T00:00:00"/>
    <s v="Database Administrator"/>
    <s v="Daniel Hart"/>
    <s v="SVG"/>
    <x v="0"/>
    <s v="Full-Time"/>
    <s v="Zone A"/>
    <s v="Full-Time"/>
    <s v="Unknown"/>
    <m/>
    <x v="2"/>
    <s v="Field Operations"/>
    <s v="Exceeds"/>
    <n v="3"/>
    <x v="2"/>
  </r>
  <r>
    <n v="3984"/>
    <s v="Christine Skinne"/>
    <d v="2022-02-10T00:00:00"/>
    <d v="2022-06-08T00:00:00"/>
    <s v="Database Administrator"/>
    <s v="Thomas Ramirez"/>
    <s v="EW"/>
    <x v="0"/>
    <s v="Contract"/>
    <s v="Zone B"/>
    <s v="Full-Time"/>
    <s v="Retirement"/>
    <s v="If require particularly civil."/>
    <x v="2"/>
    <s v="Wireline Construction"/>
    <s v="Fully Meets"/>
    <n v="3"/>
    <x v="1"/>
  </r>
  <r>
    <n v="3985"/>
    <s v="Zayne Mccull"/>
    <d v="2023-01-13T00:00:00"/>
    <d v="2023-05-19T00:00:00"/>
    <s v="Database Administrator"/>
    <s v="Melissa Turner"/>
    <s v="MSC"/>
    <x v="4"/>
    <s v="Part-Time"/>
    <s v="Zone A"/>
    <s v="Part-Time"/>
    <s v="Resignation"/>
    <s v="Network dinner again position three."/>
    <x v="2"/>
    <s v="People Services"/>
    <s v="Fully Meets"/>
    <n v="3"/>
    <x v="1"/>
  </r>
  <r>
    <n v="3986"/>
    <s v="Dennis Ke"/>
    <d v="2020-03-10T00:00:00"/>
    <d v="2024-11-11T00:00:00"/>
    <s v="Database Administrator"/>
    <s v="Lynn Jackson"/>
    <s v="TNS"/>
    <x v="0"/>
    <s v="Part-Time"/>
    <s v="Zone A"/>
    <s v="Temporary"/>
    <s v="Unknown"/>
    <m/>
    <x v="2"/>
    <s v="Catv"/>
    <s v="Fully Meets"/>
    <n v="3"/>
    <x v="1"/>
  </r>
  <r>
    <n v="3987"/>
    <s v="Aydan Benjam"/>
    <d v="2022-02-25T00:00:00"/>
    <d v="2022-07-19T00:00:00"/>
    <s v="Data Architect"/>
    <s v="Lindsay Nelson"/>
    <s v="PYZ"/>
    <x v="4"/>
    <s v="Full-Time"/>
    <s v="Zone A"/>
    <s v="Full-Time"/>
    <s v="Retirement"/>
    <s v="Appear happen list."/>
    <x v="2"/>
    <s v="Catv"/>
    <s v="Exceeds"/>
    <n v="3"/>
    <x v="2"/>
  </r>
  <r>
    <n v="3988"/>
    <s v="Kenzie Mullin"/>
    <d v="2022-07-21T00:00:00"/>
    <d v="2022-11-21T00:00:00"/>
    <s v="Sr. DBA"/>
    <s v="Anthony Williams"/>
    <s v="SVG"/>
    <x v="3"/>
    <s v="Contract"/>
    <s v="Zone A"/>
    <s v="Temporary"/>
    <s v="Voluntary"/>
    <s v="Successful center consider."/>
    <x v="2"/>
    <s v="Shop (Fleet)"/>
    <s v="Fully Meets"/>
    <n v="3"/>
    <x v="1"/>
  </r>
  <r>
    <n v="3989"/>
    <s v="Asa Pha"/>
    <d v="2022-07-11T00:00:00"/>
    <d v="2024-11-11T00:00:00"/>
    <s v="Sr. DBA"/>
    <s v="Mr. Jason Brock"/>
    <s v="TNS"/>
    <x v="0"/>
    <s v="Full-Time"/>
    <s v="Zone C"/>
    <s v="Part-Time"/>
    <s v="Unknown"/>
    <m/>
    <x v="2"/>
    <s v="General - Con"/>
    <s v="Fully Meets"/>
    <n v="3"/>
    <x v="1"/>
  </r>
  <r>
    <n v="3990"/>
    <s v="Damarion Schnei"/>
    <d v="2019-12-02T00:00:00"/>
    <d v="2019-12-26T00:00:00"/>
    <s v="Sr. Accountant"/>
    <s v="Caitlin Murphy"/>
    <s v="WBL"/>
    <x v="1"/>
    <s v="Contract"/>
    <s v="Zone C"/>
    <s v="Temporary"/>
    <s v="Involuntary"/>
    <s v="Follow hit perform arm."/>
    <x v="2"/>
    <s v="Safety"/>
    <s v="Fully Meets"/>
    <n v="3"/>
    <x v="1"/>
  </r>
  <r>
    <n v="3991"/>
    <s v="Talan Rodger"/>
    <d v="2023-04-10T00:00:00"/>
    <d v="2024-11-11T00:00:00"/>
    <s v="Sr. Accountant"/>
    <s v="Ashley Cervantes"/>
    <s v="BPC"/>
    <x v="0"/>
    <s v="Contract"/>
    <s v="Zone B"/>
    <s v="Full-Time"/>
    <s v="Unknown"/>
    <m/>
    <x v="2"/>
    <s v="Project Management - Con"/>
    <s v="Fully Meets"/>
    <n v="3"/>
    <x v="1"/>
  </r>
  <r>
    <n v="3992"/>
    <s v="Evelin Sno"/>
    <d v="2022-12-08T00:00:00"/>
    <d v="2023-05-07T00:00:00"/>
    <s v="Data Analyst"/>
    <s v="Roy Villegas"/>
    <s v="SVG"/>
    <x v="0"/>
    <s v="Part-Time"/>
    <s v="Zone A"/>
    <s v="Full-Time"/>
    <s v="Voluntary"/>
    <s v="Teach left short key over."/>
    <x v="2"/>
    <s v="General - Eng"/>
    <s v="Fully Meets"/>
    <n v="3"/>
    <x v="1"/>
  </r>
  <r>
    <n v="3993"/>
    <s v="Sienna Presto"/>
    <d v="2022-06-22T00:00:00"/>
    <d v="2024-11-11T00:00:00"/>
    <s v="Data Analyst"/>
    <s v="Gregory Ramirez"/>
    <s v="PYZ"/>
    <x v="0"/>
    <s v="Contract"/>
    <s v="Zone C"/>
    <s v="Full-Time"/>
    <s v="Unknown"/>
    <m/>
    <x v="2"/>
    <s v="Field Operations"/>
    <s v="Fully Meets"/>
    <n v="3"/>
    <x v="1"/>
  </r>
  <r>
    <n v="3994"/>
    <s v="Taylor Dennis"/>
    <d v="2022-09-22T00:00:00"/>
    <d v="2024-11-11T00:00:00"/>
    <s v="Data Analyst"/>
    <s v="Latoya Lam"/>
    <s v="PL"/>
    <x v="0"/>
    <s v="Full-Time"/>
    <s v="Zone A"/>
    <s v="Full-Time"/>
    <s v="Unknown"/>
    <m/>
    <x v="2"/>
    <s v="Field Operations"/>
    <s v="Fully Meets"/>
    <n v="3"/>
    <x v="1"/>
  </r>
  <r>
    <n v="3995"/>
    <s v="Cortez Murill"/>
    <d v="2019-07-15T00:00:00"/>
    <d v="2021-06-01T00:00:00"/>
    <s v="Database Administrator"/>
    <s v="Stuart White"/>
    <s v="NEL"/>
    <x v="0"/>
    <s v="Full-Time"/>
    <s v="Zone A"/>
    <s v="Temporary"/>
    <s v="Resignation"/>
    <s v="Or break sea say owner. Often guy local."/>
    <x v="2"/>
    <s v="Wireline Construction"/>
    <s v="Exceeds"/>
    <n v="3"/>
    <x v="2"/>
  </r>
  <r>
    <n v="3996"/>
    <s v="Leonel Comb"/>
    <d v="2021-09-01T00:00:00"/>
    <d v="2024-11-11T00:00:00"/>
    <s v="Database Administrator"/>
    <s v="Summer Carter"/>
    <s v="MSC"/>
    <x v="0"/>
    <s v="Part-Time"/>
    <s v="Zone C"/>
    <s v="Full-Time"/>
    <s v="Unknown"/>
    <m/>
    <x v="2"/>
    <s v="Catv"/>
    <s v="Fully Meets"/>
    <n v="3"/>
    <x v="1"/>
  </r>
  <r>
    <n v="3997"/>
    <s v="Carmen Fros"/>
    <d v="2019-07-16T00:00:00"/>
    <d v="2024-11-11T00:00:00"/>
    <s v="Database Administrator"/>
    <s v="Jordan George"/>
    <s v="EW"/>
    <x v="0"/>
    <s v="Contract"/>
    <s v="Zone A"/>
    <s v="Temporary"/>
    <s v="Unknown"/>
    <m/>
    <x v="2"/>
    <s v="Engineers"/>
    <s v="Needs Improvement"/>
    <n v="3"/>
    <x v="2"/>
  </r>
  <r>
    <n v="3998"/>
    <s v="Ace Krause"/>
    <d v="2021-12-24T00:00:00"/>
    <d v="2022-07-27T00:00:00"/>
    <s v="Database Administrator"/>
    <s v="Brittany Rubio"/>
    <s v="CCDR"/>
    <x v="4"/>
    <s v="Full-Time"/>
    <s v="Zone B"/>
    <s v="Full-Time"/>
    <s v="Resignation"/>
    <s v="Performance reflect military enter color."/>
    <x v="2"/>
    <s v="Yard (Material Handling)"/>
    <s v="Fully Meets"/>
    <n v="3"/>
    <x v="1"/>
  </r>
  <r>
    <n v="3999"/>
    <s v="Reuben Davila"/>
    <d v="2019-04-17T00:00:00"/>
    <d v="2021-08-17T00:00:00"/>
    <s v="Database Administrator"/>
    <s v="John Henderson"/>
    <s v="BPC"/>
    <x v="4"/>
    <s v="Full-Time"/>
    <s v="Zone B"/>
    <s v="Full-Time"/>
    <s v="Involuntary"/>
    <s v="Ball when check interview score manager."/>
    <x v="2"/>
    <s v="Engineers"/>
    <s v="Exceeds"/>
    <n v="3"/>
    <x v="2"/>
  </r>
  <r>
    <n v="4000"/>
    <s v="Angelique Man"/>
    <d v="2019-10-26T00:00:00"/>
    <d v="2021-06-08T00:00:00"/>
    <s v="Data Architect"/>
    <s v="Eugene Morgan"/>
    <s v="PYZ"/>
    <x v="4"/>
    <s v="Contract"/>
    <s v="Zone C"/>
    <s v="Full-Time"/>
    <s v="Involuntary"/>
    <s v="Stop air whole generation adult song."/>
    <x v="2"/>
    <s v="Field Operations"/>
    <s v="Fully Meets"/>
    <n v="3"/>
    <x v="1"/>
  </r>
  <r>
    <n v="1001"/>
    <s v="Susan Exantu"/>
    <d v="2019-08-29T00:00:00"/>
    <d v="2024-11-11T00:00:00"/>
    <s v="Software Engineer"/>
    <s v="Angela Carlson"/>
    <s v="BPC"/>
    <x v="0"/>
    <s v="Part-Time"/>
    <s v="Zone A"/>
    <s v="Part-Time"/>
    <s v="Unknown"/>
    <m/>
    <x v="4"/>
    <s v="Engineers"/>
    <s v="Fully Meets"/>
    <n v="3"/>
    <x v="1"/>
  </r>
  <r>
    <n v="1002"/>
    <s v="Sandra Martin"/>
    <d v="2022-12-12T00:00:00"/>
    <d v="2023-05-28T00:00:00"/>
    <s v="Software Engineer"/>
    <s v="Angela Hayes"/>
    <s v="NEL"/>
    <x v="0"/>
    <s v="Part-Time"/>
    <s v="Zone A"/>
    <s v="Temporary"/>
    <s v="Involuntary"/>
    <s v="Behind buy our of very claim."/>
    <x v="4"/>
    <s v="Catv"/>
    <s v="Fully Meets"/>
    <n v="3"/>
    <x v="1"/>
  </r>
  <r>
    <n v="1003"/>
    <s v="Keyla Del Bo"/>
    <d v="2023-03-08T00:00:00"/>
    <d v="2023-03-15T00:00:00"/>
    <s v="Software Engineer"/>
    <s v="Christina Copeland"/>
    <s v="WBL"/>
    <x v="0"/>
    <s v="Contract"/>
    <s v="Zone A"/>
    <s v="Part-Time"/>
    <s v="Voluntary"/>
    <s v="Some make teach quite range seem conference."/>
    <x v="4"/>
    <s v="Field Operations"/>
    <s v="Fully Meets"/>
    <n v="3"/>
    <x v="1"/>
  </r>
  <r>
    <n v="1004"/>
    <s v="Andrew Szab"/>
    <d v="2020-05-29T00:00:00"/>
    <d v="2021-03-05T00:00:00"/>
    <s v="Software Engineer"/>
    <s v="Jennifer Cohen"/>
    <s v="PYZ"/>
    <x v="0"/>
    <s v="Part-Time"/>
    <s v="Zone C"/>
    <s v="Part-Time"/>
    <s v="Involuntary"/>
    <s v="Enter beautiful social store."/>
    <x v="4"/>
    <s v="Project Management - Con"/>
    <s v="Fully Meets"/>
    <n v="3"/>
    <x v="1"/>
  </r>
  <r>
    <n v="1005"/>
    <s v="Luke Patron"/>
    <d v="2022-09-16T00:00:00"/>
    <d v="2024-11-11T00:00:00"/>
    <s v="Software Engineer"/>
    <s v="Mr. Jesus Richards"/>
    <s v="SVG"/>
    <x v="0"/>
    <s v="Full-Time"/>
    <s v="Zone B"/>
    <s v="Temporary"/>
    <s v="Unknown"/>
    <m/>
    <x v="4"/>
    <s v="Field Operations"/>
    <s v="Fully Meets"/>
    <n v="3"/>
    <x v="1"/>
  </r>
  <r>
    <n v="1006"/>
    <s v="Colby Andreo"/>
    <d v="2021-08-15T00:00:00"/>
    <d v="2021-11-20T00:00:00"/>
    <s v="Software Engineer"/>
    <s v="Beth Johnson"/>
    <s v="MSC"/>
    <x v="0"/>
    <s v="Full-Time"/>
    <s v="Zone C"/>
    <s v="Part-Time"/>
    <s v="Resignation"/>
    <s v="Throughout yet in serious here wish."/>
    <x v="4"/>
    <s v="Engineers"/>
    <s v="Fully Meets"/>
    <n v="3"/>
    <x v="1"/>
  </r>
  <r>
    <n v="1007"/>
    <s v="Edward TRU"/>
    <d v="2020-10-25T00:00:00"/>
    <d v="2021-09-26T00:00:00"/>
    <s v="Software Engineer"/>
    <s v="Raymond Adams"/>
    <s v="SVG"/>
    <x v="2"/>
    <s v="Part-Time"/>
    <s v="Zone A"/>
    <s v="Part-Time"/>
    <s v="Involuntary"/>
    <s v="Recently however meeting economic."/>
    <x v="4"/>
    <s v="General - Con"/>
    <s v="Fully Meets"/>
    <n v="3"/>
    <x v="1"/>
  </r>
  <r>
    <n v="1008"/>
    <s v="Judith Carabb"/>
    <d v="2019-08-28T00:00:00"/>
    <d v="2020-05-04T00:00:00"/>
    <s v="Software Engineer"/>
    <s v="Jessica Rhodes"/>
    <s v="BPC"/>
    <x v="0"/>
    <s v="Contract"/>
    <s v="Zone B"/>
    <s v="Temporary"/>
    <s v="Voluntary"/>
    <s v="Instead story skill financial who."/>
    <x v="4"/>
    <s v="General - Con"/>
    <s v="Fully Meets"/>
    <n v="3"/>
    <x v="1"/>
  </r>
  <r>
    <n v="1009"/>
    <s v="Adell Saad"/>
    <d v="2019-06-13T00:00:00"/>
    <d v="2023-01-12T00:00:00"/>
    <s v="Software Engineer"/>
    <s v="Steven Tran"/>
    <s v="NEL"/>
    <x v="0"/>
    <s v="Part-Time"/>
    <s v="Zone C"/>
    <s v="Temporary"/>
    <s v="Retirement"/>
    <s v="Exactly vote including easy."/>
    <x v="4"/>
    <s v="General - Con"/>
    <s v="Fully Meets"/>
    <n v="3"/>
    <x v="1"/>
  </r>
  <r>
    <n v="1010"/>
    <s v="Kamari Hunter"/>
    <d v="2021-01-12T00:00:00"/>
    <d v="2022-03-18T00:00:00"/>
    <s v="Software Engineer"/>
    <s v="Kristen Collier"/>
    <s v="EW"/>
    <x v="2"/>
    <s v="Part-Time"/>
    <s v="Zone C"/>
    <s v="Temporary"/>
    <s v="Voluntary"/>
    <s v="West note present Mr woman family."/>
    <x v="4"/>
    <s v="Field Operations"/>
    <s v="Fully Meets"/>
    <n v="3"/>
    <x v="1"/>
  </r>
  <r>
    <n v="1011"/>
    <s v="Sarah Malone"/>
    <d v="2022-02-07T00:00:00"/>
    <d v="2023-02-12T00:00:00"/>
    <s v="Software Engineer"/>
    <s v="David Lopez"/>
    <s v="MSC"/>
    <x v="2"/>
    <s v="Contract"/>
    <s v="Zone A"/>
    <s v="Temporary"/>
    <s v="Resignation"/>
    <s v="Professor situation they bag interest there."/>
    <x v="4"/>
    <s v="General - Con"/>
    <s v="Fully Meets"/>
    <n v="3"/>
    <x v="1"/>
  </r>
  <r>
    <n v="1012"/>
    <s v="Skyler Blackw"/>
    <d v="2020-11-09T00:00:00"/>
    <d v="2021-06-06T00:00:00"/>
    <s v="Software Engineer"/>
    <s v="Candice Schmidt"/>
    <s v="TNS"/>
    <x v="2"/>
    <s v="Contract"/>
    <s v="Zone A"/>
    <s v="Temporary"/>
    <s v="Involuntary"/>
    <s v="Get apply economy artist right benefit ground."/>
    <x v="4"/>
    <s v="General - Eng"/>
    <s v="Fully Meets"/>
    <n v="3"/>
    <x v="1"/>
  </r>
  <r>
    <n v="1013"/>
    <s v="Jasmin Sha"/>
    <d v="2020-05-13T00:00:00"/>
    <d v="2024-11-11T00:00:00"/>
    <s v="Software Engineer"/>
    <s v="Christy Craig"/>
    <s v="PYZ"/>
    <x v="0"/>
    <s v="Part-Time"/>
    <s v="Zone B"/>
    <s v="Full-Time"/>
    <s v="Unknown"/>
    <m/>
    <x v="4"/>
    <s v="Engineers"/>
    <s v="Fully Meets"/>
    <n v="3"/>
    <x v="1"/>
  </r>
  <r>
    <n v="1014"/>
    <s v="Kole Quin"/>
    <d v="2022-12-31T00:00:00"/>
    <d v="2023-07-13T00:00:00"/>
    <s v="Shared Services Manager"/>
    <s v="Jermaine Weaver"/>
    <s v="WBL"/>
    <x v="0"/>
    <s v="Part-Time"/>
    <s v="Zone A"/>
    <s v="Full-Time"/>
    <s v="Retirement"/>
    <s v="I back place no three offer economic."/>
    <x v="4"/>
    <s v="Catv"/>
    <s v="Fully Meets"/>
    <n v="3"/>
    <x v="1"/>
  </r>
  <r>
    <n v="1015"/>
    <s v="Ansley Jackso"/>
    <d v="2018-12-03T00:00:00"/>
    <d v="2024-11-11T00:00:00"/>
    <s v="Shared Services Manager"/>
    <s v="James Barajas"/>
    <s v="NEL"/>
    <x v="0"/>
    <s v="Contract"/>
    <s v="Zone A"/>
    <s v="Part-Time"/>
    <s v="Unknown"/>
    <m/>
    <x v="4"/>
    <s v="People Services"/>
    <s v="Fully Meets"/>
    <n v="3"/>
    <x v="1"/>
  </r>
  <r>
    <n v="1016"/>
    <s v="Jayda Rees"/>
    <d v="2020-02-21T00:00:00"/>
    <d v="2021-05-29T00:00:00"/>
    <s v="Senior BI Developer"/>
    <s v="Tyler Davis"/>
    <s v="PL"/>
    <x v="0"/>
    <s v="Part-Time"/>
    <s v="Zone B"/>
    <s v="Part-Time"/>
    <s v="Involuntary"/>
    <s v="Friend agree stock teach price fish."/>
    <x v="5"/>
    <s v="Shop (Fleet)"/>
    <s v="Fully Meets"/>
    <n v="3"/>
    <x v="1"/>
  </r>
  <r>
    <n v="1017"/>
    <s v="Julien Whiteh"/>
    <d v="2020-09-07T00:00:00"/>
    <d v="2021-12-15T00:00:00"/>
    <s v="Senior BI Developer"/>
    <s v="Joshua Gonzalez"/>
    <s v="BPC"/>
    <x v="0"/>
    <s v="Full-Time"/>
    <s v="Zone B"/>
    <s v="Full-Time"/>
    <s v="Involuntary"/>
    <s v="True system strong often experience."/>
    <x v="5"/>
    <s v="Field Operations"/>
    <s v="Fully Meets"/>
    <n v="3"/>
    <x v="1"/>
  </r>
  <r>
    <n v="1018"/>
    <s v="Alan Haynes"/>
    <d v="2020-06-19T00:00:00"/>
    <d v="2021-12-08T00:00:00"/>
    <s v="Senior BI Developer"/>
    <s v="Justin Sherman"/>
    <s v="CCDR"/>
    <x v="0"/>
    <s v="Part-Time"/>
    <s v="Zone A"/>
    <s v="Part-Time"/>
    <s v="Involuntary"/>
    <s v="When price group admit fall fly around."/>
    <x v="5"/>
    <s v="General - Con"/>
    <s v="Fully Meets"/>
    <n v="3"/>
    <x v="1"/>
  </r>
  <r>
    <n v="1019"/>
    <s v="Kamryn Herrer"/>
    <d v="2022-10-14T00:00:00"/>
    <d v="2023-07-28T00:00:00"/>
    <s v="Software Engineer"/>
    <s v="Sara Holland"/>
    <s v="EW"/>
    <x v="2"/>
    <s v="Full-Time"/>
    <s v="Zone A"/>
    <s v="Temporary"/>
    <s v="Retirement"/>
    <s v="Article tough away forward home. Night author so."/>
    <x v="4"/>
    <s v="Fielders"/>
    <s v="Fully Meets"/>
    <n v="3"/>
    <x v="1"/>
  </r>
  <r>
    <n v="1020"/>
    <s v="Kelvin Foster"/>
    <d v="2023-06-20T00:00:00"/>
    <d v="2023-07-18T00:00:00"/>
    <s v="Software Engineer"/>
    <s v="Shelia Graham"/>
    <s v="MSC"/>
    <x v="2"/>
    <s v="Contract"/>
    <s v="Zone C"/>
    <s v="Full-Time"/>
    <s v="Resignation"/>
    <s v="Man issue never strategy will maintain resource."/>
    <x v="4"/>
    <s v="Field Operations"/>
    <s v="Fully Meets"/>
    <n v="3"/>
    <x v="1"/>
  </r>
  <r>
    <n v="1021"/>
    <s v="Joe Fletch"/>
    <d v="2020-11-09T00:00:00"/>
    <d v="2023-07-17T00:00:00"/>
    <s v="Software Engineer"/>
    <s v="Amanda Hayden"/>
    <s v="TNS"/>
    <x v="2"/>
    <s v="Full-Time"/>
    <s v="Zone C"/>
    <s v="Full-Time"/>
    <s v="Resignation"/>
    <s v="Section hospital clearly season history."/>
    <x v="4"/>
    <s v="General - Eng"/>
    <s v="Fully Meets"/>
    <n v="3"/>
    <x v="1"/>
  </r>
  <r>
    <n v="1022"/>
    <s v="Frederick How"/>
    <d v="2022-09-19T00:00:00"/>
    <d v="2024-11-11T00:00:00"/>
    <s v="Software Engineer"/>
    <s v="Nicole Haynes"/>
    <s v="PYZ"/>
    <x v="0"/>
    <s v="Part-Time"/>
    <s v="Zone A"/>
    <s v="Temporary"/>
    <s v="Unknown"/>
    <m/>
    <x v="4"/>
    <s v="Field Operations"/>
    <s v="Fully Meets"/>
    <n v="3"/>
    <x v="1"/>
  </r>
  <r>
    <n v="1023"/>
    <s v="Nickolas Davila"/>
    <d v="2018-11-09T00:00:00"/>
    <d v="2021-10-10T00:00:00"/>
    <s v="Shared Services Manager"/>
    <s v="Debra Morales"/>
    <s v="WBL"/>
    <x v="0"/>
    <s v="Contract"/>
    <s v="Zone C"/>
    <s v="Part-Time"/>
    <s v="Voluntary"/>
    <s v="Each wish foot person morning per significant."/>
    <x v="4"/>
    <s v="General - Con"/>
    <s v="Fully Meets"/>
    <n v="3"/>
    <x v="1"/>
  </r>
  <r>
    <n v="1024"/>
    <s v="Kasey Boye"/>
    <d v="2018-12-30T00:00:00"/>
    <d v="2021-06-23T00:00:00"/>
    <s v="Shared Services Manager"/>
    <s v="Chad Andrews"/>
    <s v="NEL"/>
    <x v="0"/>
    <s v="Contract"/>
    <s v="Zone A"/>
    <s v="Part-Time"/>
    <s v="Involuntary"/>
    <s v="Free may every real agency as blue maintain."/>
    <x v="4"/>
    <s v="Fielders"/>
    <s v="Fully Meets"/>
    <n v="3"/>
    <x v="1"/>
  </r>
  <r>
    <n v="1025"/>
    <s v="Giovanni Jenkin"/>
    <d v="2023-05-11T00:00:00"/>
    <d v="2023-05-15T00:00:00"/>
    <s v="Senior BI Developer"/>
    <s v="John Wallace"/>
    <s v="PL"/>
    <x v="0"/>
    <s v="Full-Time"/>
    <s v="Zone A"/>
    <s v="Temporary"/>
    <s v="Retirement"/>
    <s v="Quite none ten order."/>
    <x v="5"/>
    <s v="Field Operations"/>
    <s v="Fully Meets"/>
    <n v="3"/>
    <x v="1"/>
  </r>
  <r>
    <n v="1026"/>
    <s v="Alexis Mos"/>
    <d v="2022-11-03T00:00:00"/>
    <d v="2023-02-09T00:00:00"/>
    <s v="Senior BI Developer"/>
    <s v="Benjamin Frederick"/>
    <s v="BPC"/>
    <x v="0"/>
    <s v="Contract"/>
    <s v="Zone A"/>
    <s v="Part-Time"/>
    <s v="Resignation"/>
    <s v="Where forward evening huge cost share eat."/>
    <x v="5"/>
    <s v="Engineers"/>
    <s v="Fully Meets"/>
    <n v="3"/>
    <x v="1"/>
  </r>
  <r>
    <n v="1027"/>
    <s v="Joanna Murphy"/>
    <d v="2020-06-14T00:00:00"/>
    <d v="2021-05-29T00:00:00"/>
    <s v="Senior BI Developer"/>
    <s v="Michael Ramos"/>
    <s v="CCDR"/>
    <x v="0"/>
    <s v="Part-Time"/>
    <s v="Zone A"/>
    <s v="Full-Time"/>
    <s v="Voluntary"/>
    <s v="Open test message part risk."/>
    <x v="5"/>
    <s v="General - Con"/>
    <s v="Fully Meets"/>
    <n v="3"/>
    <x v="1"/>
  </r>
  <r>
    <n v="1028"/>
    <s v="Joseph Schmid"/>
    <d v="2019-10-15T00:00:00"/>
    <d v="2023-01-01T00:00:00"/>
    <s v="Software Engineer"/>
    <s v="Donna Boone"/>
    <s v="PYZ"/>
    <x v="2"/>
    <s v="Full-Time"/>
    <s v="Zone C"/>
    <s v="Part-Time"/>
    <s v="Resignation"/>
    <s v="Federal less every character section think white."/>
    <x v="4"/>
    <s v="General - Con"/>
    <s v="Fully Meets"/>
    <n v="3"/>
    <x v="1"/>
  </r>
  <r>
    <n v="1029"/>
    <s v="Brittany Hurley"/>
    <d v="2020-04-28T00:00:00"/>
    <d v="2024-11-11T00:00:00"/>
    <s v="Software Engineer"/>
    <s v="Jeffrey Johnston"/>
    <s v="SVG"/>
    <x v="0"/>
    <s v="Part-Time"/>
    <s v="Zone B"/>
    <s v="Part-Time"/>
    <s v="Unknown"/>
    <m/>
    <x v="4"/>
    <s v="Field Operations"/>
    <s v="Fully Meets"/>
    <n v="3"/>
    <x v="1"/>
  </r>
  <r>
    <n v="1030"/>
    <s v="Niko Hamilt"/>
    <d v="2019-10-29T00:00:00"/>
    <d v="2024-11-11T00:00:00"/>
    <s v="Software Engineer"/>
    <s v="Sarah King"/>
    <s v="TNS"/>
    <x v="0"/>
    <s v="Contract"/>
    <s v="Zone C"/>
    <s v="Temporary"/>
    <s v="Unknown"/>
    <m/>
    <x v="4"/>
    <s v="Field Operations"/>
    <s v="Fully Meets"/>
    <n v="3"/>
    <x v="1"/>
  </r>
  <r>
    <n v="1031"/>
    <s v="Ruben Martin"/>
    <d v="2021-04-28T00:00:00"/>
    <d v="2024-11-11T00:00:00"/>
    <s v="Software Engineer"/>
    <s v="Cynthia Delgado"/>
    <s v="WBL"/>
    <x v="0"/>
    <s v="Part-Time"/>
    <s v="Zone B"/>
    <s v="Temporary"/>
    <s v="Unknown"/>
    <m/>
    <x v="4"/>
    <s v="General - Con"/>
    <s v="Fully Meets"/>
    <n v="3"/>
    <x v="1"/>
  </r>
  <r>
    <n v="1032"/>
    <s v="Kiley Haynes"/>
    <d v="2022-04-19T00:00:00"/>
    <d v="2022-08-26T00:00:00"/>
    <s v="Software Engineer"/>
    <s v="Dominique Bailey"/>
    <s v="PYZ"/>
    <x v="0"/>
    <s v="Full-Time"/>
    <s v="Zone C"/>
    <s v="Part-Time"/>
    <s v="Voluntary"/>
    <s v="Off part culture choose strong public."/>
    <x v="4"/>
    <s v="Aerial"/>
    <s v="Fully Meets"/>
    <n v="3"/>
    <x v="1"/>
  </r>
  <r>
    <n v="1033"/>
    <s v="Blaine Brooks"/>
    <d v="2023-03-28T00:00:00"/>
    <d v="2024-11-11T00:00:00"/>
    <s v="Shared Services Manager"/>
    <s v="Teresa Meyer"/>
    <s v="WBL"/>
    <x v="0"/>
    <s v="Contract"/>
    <s v="Zone B"/>
    <s v="Full-Time"/>
    <s v="Unknown"/>
    <m/>
    <x v="4"/>
    <s v="Field Operations"/>
    <s v="Fully Meets"/>
    <n v="3"/>
    <x v="1"/>
  </r>
  <r>
    <n v="1034"/>
    <s v="Dennis Living"/>
    <d v="2019-05-06T00:00:00"/>
    <d v="2024-11-11T00:00:00"/>
    <s v="Shared Services Manager"/>
    <s v="Sarah Carey"/>
    <s v="NEL"/>
    <x v="0"/>
    <s v="Full-Time"/>
    <s v="Zone C"/>
    <s v="Part-Time"/>
    <s v="Unknown"/>
    <m/>
    <x v="4"/>
    <s v="Project Management - Con"/>
    <s v="Fully Meets"/>
    <n v="3"/>
    <x v="1"/>
  </r>
  <r>
    <n v="1035"/>
    <s v="Case Russel"/>
    <d v="2020-10-13T00:00:00"/>
    <d v="2024-11-11T00:00:00"/>
    <s v="Senior BI Developer"/>
    <s v="Taylor Wright"/>
    <s v="PL"/>
    <x v="0"/>
    <s v="Full-Time"/>
    <s v="Zone A"/>
    <s v="Temporary"/>
    <s v="Unknown"/>
    <m/>
    <x v="5"/>
    <s v="Underground"/>
    <s v="Fully Meets"/>
    <n v="3"/>
    <x v="1"/>
  </r>
  <r>
    <n v="1036"/>
    <s v="Kody Jimene"/>
    <d v="2021-07-06T00:00:00"/>
    <d v="2021-11-25T00:00:00"/>
    <s v="Senior BI Developer"/>
    <s v="Daniel Moore"/>
    <s v="BPC"/>
    <x v="0"/>
    <s v="Part-Time"/>
    <s v="Zone A"/>
    <s v="Part-Time"/>
    <s v="Resignation"/>
    <s v="Teacher door money tend song."/>
    <x v="5"/>
    <s v="Field Operations"/>
    <s v="Fully Meets"/>
    <n v="3"/>
    <x v="1"/>
  </r>
  <r>
    <n v="1037"/>
    <s v="Zoe Colo"/>
    <d v="2020-09-24T00:00:00"/>
    <d v="2020-11-02T00:00:00"/>
    <s v="Software Engineer"/>
    <s v="Stacey Vargas"/>
    <s v="CCDR"/>
    <x v="2"/>
    <s v="Part-Time"/>
    <s v="Zone C"/>
    <s v="Full-Time"/>
    <s v="Voluntary"/>
    <s v="Accept knowledge drop bar understand."/>
    <x v="4"/>
    <s v="Fielders"/>
    <s v="Fully Meets"/>
    <n v="3"/>
    <x v="1"/>
  </r>
  <r>
    <n v="1038"/>
    <s v="Courtney Cowa"/>
    <d v="2023-01-18T00:00:00"/>
    <d v="2024-11-11T00:00:00"/>
    <s v="Software Engineer"/>
    <s v="Beth Anderson"/>
    <s v="SVG"/>
    <x v="0"/>
    <s v="Contract"/>
    <s v="Zone B"/>
    <s v="Part-Time"/>
    <s v="Unknown"/>
    <m/>
    <x v="4"/>
    <s v="Field Operations"/>
    <s v="Fully Meets"/>
    <n v="3"/>
    <x v="1"/>
  </r>
  <r>
    <n v="1039"/>
    <s v="Nolan Pere"/>
    <d v="2019-08-22T00:00:00"/>
    <d v="2022-03-25T00:00:00"/>
    <s v="Software Engineer"/>
    <s v="Joshua Daniels"/>
    <s v="EW"/>
    <x v="2"/>
    <s v="Part-Time"/>
    <s v="Zone B"/>
    <s v="Part-Time"/>
    <s v="Involuntary"/>
    <s v="Under follow guess lot minute able history face."/>
    <x v="4"/>
    <s v="Finance &amp; Accounting"/>
    <s v="Fully Meets"/>
    <n v="3"/>
    <x v="1"/>
  </r>
  <r>
    <n v="1040"/>
    <s v="Katrina Farrel"/>
    <d v="2019-07-25T00:00:00"/>
    <d v="2022-12-17T00:00:00"/>
    <s v="Software Engineer"/>
    <s v="Mark Mays"/>
    <s v="MSC"/>
    <x v="2"/>
    <s v="Contract"/>
    <s v="Zone A"/>
    <s v="Part-Time"/>
    <s v="Retirement"/>
    <s v="Main customer television phone staff family."/>
    <x v="4"/>
    <s v="Field Operations"/>
    <s v="Fully Meets"/>
    <n v="3"/>
    <x v="1"/>
  </r>
  <r>
    <n v="1041"/>
    <s v="Camden Kell"/>
    <d v="2019-11-11T00:00:00"/>
    <d v="2020-01-10T00:00:00"/>
    <s v="Software Engineer"/>
    <s v="Brandon Ortiz"/>
    <s v="TNS"/>
    <x v="2"/>
    <s v="Full-Time"/>
    <s v="Zone A"/>
    <s v="Full-Time"/>
    <s v="Retirement"/>
    <s v="Suffer consider store find up."/>
    <x v="4"/>
    <s v="Engineers"/>
    <s v="Fully Meets"/>
    <n v="3"/>
    <x v="1"/>
  </r>
  <r>
    <n v="1042"/>
    <s v="Milo Hoo"/>
    <d v="2022-07-16T00:00:00"/>
    <d v="2024-11-11T00:00:00"/>
    <s v="Software Engineer"/>
    <s v="Cheryl Swanson"/>
    <s v="PYZ"/>
    <x v="0"/>
    <s v="Contract"/>
    <s v="Zone B"/>
    <s v="Temporary"/>
    <s v="Unknown"/>
    <m/>
    <x v="4"/>
    <s v="Field Operations"/>
    <s v="Fully Meets"/>
    <n v="3"/>
    <x v="1"/>
  </r>
  <r>
    <n v="1043"/>
    <s v="Kale Lan"/>
    <d v="2022-12-19T00:00:00"/>
    <d v="2023-05-10T00:00:00"/>
    <s v="Shared Services Manager"/>
    <s v="Matthew Patel"/>
    <s v="WBL"/>
    <x v="0"/>
    <s v="Full-Time"/>
    <s v="Zone C"/>
    <s v="Part-Time"/>
    <s v="Resignation"/>
    <s v="Agreement particular scene also war who."/>
    <x v="4"/>
    <s v="Splicing"/>
    <s v="Fully Meets"/>
    <n v="3"/>
    <x v="1"/>
  </r>
  <r>
    <n v="1044"/>
    <s v="Shyanne Star"/>
    <d v="2020-09-15T00:00:00"/>
    <d v="2024-11-11T00:00:00"/>
    <s v="Shared Services Manager"/>
    <s v="Jennifer Adams"/>
    <s v="NEL"/>
    <x v="0"/>
    <s v="Contract"/>
    <s v="Zone A"/>
    <s v="Temporary"/>
    <s v="Unknown"/>
    <m/>
    <x v="4"/>
    <s v="Field Operations"/>
    <s v="Fully Meets"/>
    <n v="3"/>
    <x v="1"/>
  </r>
  <r>
    <n v="1045"/>
    <s v="Elliott Ashley"/>
    <d v="2020-10-04T00:00:00"/>
    <d v="2023-02-27T00:00:00"/>
    <s v="Senior BI Developer"/>
    <s v="Kelly Williams"/>
    <s v="PL"/>
    <x v="0"/>
    <s v="Full-Time"/>
    <s v="Zone C"/>
    <s v="Temporary"/>
    <s v="Involuntary"/>
    <s v="Artist technology ever body provide today doctor."/>
    <x v="5"/>
    <s v="Catv"/>
    <s v="Fully Meets"/>
    <n v="3"/>
    <x v="1"/>
  </r>
  <r>
    <n v="1046"/>
    <s v="Genesis Tod"/>
    <d v="2022-04-23T00:00:00"/>
    <d v="2022-08-03T00:00:00"/>
    <s v="Software Engineer"/>
    <s v="Jose Daniel"/>
    <s v="CCDR"/>
    <x v="2"/>
    <s v="Full-Time"/>
    <s v="Zone A"/>
    <s v="Temporary"/>
    <s v="Involuntary"/>
    <s v="Former treat check special economy."/>
    <x v="4"/>
    <s v="Underground"/>
    <s v="Fully Meets"/>
    <n v="3"/>
    <x v="1"/>
  </r>
  <r>
    <n v="1047"/>
    <s v="Sincere Jimene"/>
    <d v="2021-11-27T00:00:00"/>
    <d v="2024-11-11T00:00:00"/>
    <s v="Software Engineer"/>
    <s v="Vanessa Ramirez"/>
    <s v="SVG"/>
    <x v="0"/>
    <s v="Contract"/>
    <s v="Zone A"/>
    <s v="Part-Time"/>
    <s v="Unknown"/>
    <m/>
    <x v="4"/>
    <s v="Field Operations"/>
    <s v="Fully Meets"/>
    <n v="3"/>
    <x v="1"/>
  </r>
  <r>
    <n v="1048"/>
    <s v="Stephen Daughe"/>
    <d v="2019-11-29T00:00:00"/>
    <d v="2024-11-11T00:00:00"/>
    <s v="Software Engineer"/>
    <s v="Joshua Pittman"/>
    <s v="EW"/>
    <x v="0"/>
    <s v="Part-Time"/>
    <s v="Zone A"/>
    <s v="Temporary"/>
    <s v="Unknown"/>
    <m/>
    <x v="4"/>
    <s v="General - Con"/>
    <s v="Fully Meets"/>
    <n v="3"/>
    <x v="1"/>
  </r>
  <r>
    <n v="1049"/>
    <s v="Demarion Morrow"/>
    <d v="2019-05-30T00:00:00"/>
    <d v="2020-12-19T00:00:00"/>
    <s v="Software Engineer"/>
    <s v="Patricia Brewer"/>
    <s v="MSC"/>
    <x v="2"/>
    <s v="Part-Time"/>
    <s v="Zone B"/>
    <s v="Part-Time"/>
    <s v="Involuntary"/>
    <s v="Plan capital firm foreign."/>
    <x v="4"/>
    <s v="Field Operations"/>
    <s v="Fully Meets"/>
    <n v="3"/>
    <x v="1"/>
  </r>
  <r>
    <n v="1050"/>
    <s v="Steven Schnei"/>
    <d v="2020-11-23T00:00:00"/>
    <d v="2024-11-11T00:00:00"/>
    <s v="Software Engineer"/>
    <s v="Jerry Suarez"/>
    <s v="TNS"/>
    <x v="0"/>
    <s v="Contract"/>
    <s v="Zone B"/>
    <s v="Temporary"/>
    <s v="Unknown"/>
    <m/>
    <x v="4"/>
    <s v="Finance &amp; Accounting"/>
    <s v="Fully Meets"/>
    <n v="3"/>
    <x v="1"/>
  </r>
  <r>
    <n v="1051"/>
    <s v="Devon Hinton"/>
    <d v="2022-04-08T00:00:00"/>
    <d v="2023-01-11T00:00:00"/>
    <s v="Software Engineer"/>
    <s v="Allison York"/>
    <s v="PYZ"/>
    <x v="0"/>
    <s v="Full-Time"/>
    <s v="Zone C"/>
    <s v="Part-Time"/>
    <s v="Involuntary"/>
    <s v="Her office place."/>
    <x v="4"/>
    <s v="Field Operations"/>
    <s v="Fully Meets"/>
    <n v="3"/>
    <x v="1"/>
  </r>
  <r>
    <n v="1052"/>
    <s v="Jacquelyn John"/>
    <d v="2021-02-25T00:00:00"/>
    <d v="2021-06-04T00:00:00"/>
    <s v="Shared Services Manager"/>
    <s v="Christopher Romero"/>
    <s v="WBL"/>
    <x v="0"/>
    <s v="Contract"/>
    <s v="Zone B"/>
    <s v="Part-Time"/>
    <s v="Voluntary"/>
    <s v="Plant enjoy these drive themselves never hit PM."/>
    <x v="4"/>
    <s v="General - Con"/>
    <s v="Fully Meets"/>
    <n v="3"/>
    <x v="1"/>
  </r>
  <r>
    <n v="1053"/>
    <s v="Blaine Keit"/>
    <d v="2019-03-13T00:00:00"/>
    <d v="2021-04-07T00:00:00"/>
    <s v="Shared Services Manager"/>
    <s v="Timothy Hansen"/>
    <s v="NEL"/>
    <x v="0"/>
    <s v="Contract"/>
    <s v="Zone C"/>
    <s v="Full-Time"/>
    <s v="Resignation"/>
    <s v="Wind commercial in ahead will realize."/>
    <x v="4"/>
    <s v="Project Management - Con"/>
    <s v="Fully Meets"/>
    <n v="3"/>
    <x v="1"/>
  </r>
  <r>
    <n v="1054"/>
    <s v="Phillip Salaza"/>
    <d v="2023-02-12T00:00:00"/>
    <d v="2024-11-11T00:00:00"/>
    <s v="Software Engineer"/>
    <s v="Christopher Romero"/>
    <s v="PL"/>
    <x v="0"/>
    <s v="Part-Time"/>
    <s v="Zone A"/>
    <s v="Full-Time"/>
    <s v="Unknown"/>
    <m/>
    <x v="4"/>
    <s v="Engineers"/>
    <s v="Fully Meets"/>
    <n v="3"/>
    <x v="1"/>
  </r>
  <r>
    <n v="1055"/>
    <s v="Chaz Web"/>
    <d v="2018-09-08T00:00:00"/>
    <d v="2024-11-11T00:00:00"/>
    <s v="Software Engineer"/>
    <s v="Alec Hernandez"/>
    <s v="PYZ"/>
    <x v="0"/>
    <s v="Contract"/>
    <s v="Zone C"/>
    <s v="Full-Time"/>
    <s v="Unknown"/>
    <m/>
    <x v="4"/>
    <s v="Field Operations"/>
    <s v="Fully Meets"/>
    <n v="3"/>
    <x v="1"/>
  </r>
  <r>
    <n v="1056"/>
    <s v="Desmond Anders"/>
    <d v="2021-11-18T00:00:00"/>
    <d v="2024-11-11T00:00:00"/>
    <s v="Software Engineer"/>
    <s v="Kari Bishop"/>
    <s v="SVG"/>
    <x v="0"/>
    <s v="Contract"/>
    <s v="Zone C"/>
    <s v="Temporary"/>
    <s v="Unknown"/>
    <m/>
    <x v="4"/>
    <s v="Wireline Construction"/>
    <s v="Fully Meets"/>
    <n v="3"/>
    <x v="1"/>
  </r>
  <r>
    <n v="1057"/>
    <s v="Sophie Decker"/>
    <d v="2023-07-01T00:00:00"/>
    <d v="2024-11-11T00:00:00"/>
    <s v="Software Engineer"/>
    <s v="Justin Grant"/>
    <s v="TNS"/>
    <x v="0"/>
    <s v="Full-Time"/>
    <s v="Zone A"/>
    <s v="Full-Time"/>
    <s v="Unknown"/>
    <m/>
    <x v="4"/>
    <s v="Wireline Construction"/>
    <s v="Fully Meets"/>
    <n v="3"/>
    <x v="1"/>
  </r>
  <r>
    <n v="1058"/>
    <s v="Lena Brya"/>
    <d v="2022-04-18T00:00:00"/>
    <d v="2024-11-11T00:00:00"/>
    <s v="Software Engineer"/>
    <s v="Sarah Sims"/>
    <s v="WBL"/>
    <x v="0"/>
    <s v="Contract"/>
    <s v="Zone C"/>
    <s v="Temporary"/>
    <s v="Unknown"/>
    <m/>
    <x v="4"/>
    <s v="Billable Consultants"/>
    <s v="Fully Meets"/>
    <n v="3"/>
    <x v="1"/>
  </r>
  <r>
    <n v="1059"/>
    <s v="Kelsie Mccorm"/>
    <d v="2023-04-29T00:00:00"/>
    <d v="2024-11-11T00:00:00"/>
    <s v="Software Engineer"/>
    <s v="Emily Brennan"/>
    <s v="BPC"/>
    <x v="0"/>
    <s v="Part-Time"/>
    <s v="Zone C"/>
    <s v="Full-Time"/>
    <s v="Unknown"/>
    <m/>
    <x v="4"/>
    <s v="Engineers"/>
    <s v="Fully Meets"/>
    <n v="3"/>
    <x v="1"/>
  </r>
  <r>
    <n v="1060"/>
    <s v="Frida Living"/>
    <d v="2018-10-10T00:00:00"/>
    <d v="2018-12-25T00:00:00"/>
    <s v="Shared Services Manager"/>
    <s v="Sandra Black"/>
    <s v="CCDR"/>
    <x v="0"/>
    <s v="Part-Time"/>
    <s v="Zone B"/>
    <s v="Full-Time"/>
    <s v="Voluntary"/>
    <s v="Improve center sure Mr respond for recent."/>
    <x v="4"/>
    <s v="General - Con"/>
    <s v="Fully Meets"/>
    <n v="3"/>
    <x v="1"/>
  </r>
  <r>
    <n v="1061"/>
    <s v="Isai Alvara"/>
    <d v="2022-11-20T00:00:00"/>
    <d v="2024-11-11T00:00:00"/>
    <s v="Shared Services Manager"/>
    <s v="Laura Norman"/>
    <s v="EW"/>
    <x v="0"/>
    <s v="Part-Time"/>
    <s v="Zone C"/>
    <s v="Part-Time"/>
    <s v="Unknown"/>
    <m/>
    <x v="4"/>
    <s v="General - Sga"/>
    <s v="Fully Meets"/>
    <n v="3"/>
    <x v="1"/>
  </r>
  <r>
    <n v="1062"/>
    <s v="Travis Vasque"/>
    <d v="2019-05-18T00:00:00"/>
    <d v="2020-01-14T00:00:00"/>
    <s v="Software Engineer"/>
    <s v="Amanda Hale"/>
    <s v="BPC"/>
    <x v="2"/>
    <s v="Part-Time"/>
    <s v="Zone A"/>
    <s v="Part-Time"/>
    <s v="Involuntary"/>
    <s v="Rise activity learn step power simple sure."/>
    <x v="4"/>
    <s v="Engineers"/>
    <s v="Fully Meets"/>
    <n v="3"/>
    <x v="1"/>
  </r>
  <r>
    <n v="1063"/>
    <s v="Jazlene Maynar"/>
    <d v="2021-06-22T00:00:00"/>
    <d v="2024-11-11T00:00:00"/>
    <s v="Software Engineer"/>
    <s v="James Baker"/>
    <s v="CCDR"/>
    <x v="0"/>
    <s v="Full-Time"/>
    <s v="Zone B"/>
    <s v="Temporary"/>
    <s v="Unknown"/>
    <m/>
    <x v="4"/>
    <s v="Aerial"/>
    <s v="Fully Meets"/>
    <n v="3"/>
    <x v="1"/>
  </r>
  <r>
    <n v="1064"/>
    <s v="Wyatt Donova"/>
    <d v="2022-03-30T00:00:00"/>
    <d v="2022-04-13T00:00:00"/>
    <s v="Software Engineer"/>
    <s v="Terry Durham"/>
    <s v="SVG"/>
    <x v="2"/>
    <s v="Part-Time"/>
    <s v="Zone A"/>
    <s v="Part-Time"/>
    <s v="Retirement"/>
    <s v="North help rock stage someone book."/>
    <x v="4"/>
    <s v="Field Operations"/>
    <s v="Fully Meets"/>
    <n v="3"/>
    <x v="1"/>
  </r>
  <r>
    <n v="1065"/>
    <s v="Nathaly Cooper"/>
    <d v="2018-08-28T00:00:00"/>
    <d v="2024-11-11T00:00:00"/>
    <s v="Software Engineer"/>
    <s v="Erik Simon"/>
    <s v="EW"/>
    <x v="0"/>
    <s v="Contract"/>
    <s v="Zone C"/>
    <s v="Temporary"/>
    <s v="Unknown"/>
    <m/>
    <x v="4"/>
    <s v="Engineers"/>
    <s v="Fully Meets"/>
    <n v="3"/>
    <x v="1"/>
  </r>
  <r>
    <n v="1066"/>
    <s v="Gage Week"/>
    <d v="2021-12-27T00:00:00"/>
    <d v="2023-01-05T00:00:00"/>
    <s v="Software Engineer"/>
    <s v="Summer Moreno"/>
    <s v="MSC"/>
    <x v="0"/>
    <s v="Full-Time"/>
    <s v="Zone C"/>
    <s v="Temporary"/>
    <s v="Voluntary"/>
    <s v="Face garden central since several food."/>
    <x v="4"/>
    <s v="Catv"/>
    <s v="Fully Meets"/>
    <n v="3"/>
    <x v="1"/>
  </r>
  <r>
    <n v="1067"/>
    <s v="Gavin Fry"/>
    <d v="2020-11-14T00:00:00"/>
    <d v="2024-11-11T00:00:00"/>
    <s v="Software Engineer"/>
    <s v="Carla Cox"/>
    <s v="TNS"/>
    <x v="0"/>
    <s v="Part-Time"/>
    <s v="Zone A"/>
    <s v="Temporary"/>
    <s v="Unknown"/>
    <m/>
    <x v="4"/>
    <s v="Field Operations"/>
    <s v="Fully Meets"/>
    <n v="3"/>
    <x v="1"/>
  </r>
  <r>
    <n v="1068"/>
    <s v="Amber Ros"/>
    <d v="2021-10-01T00:00:00"/>
    <d v="2024-11-11T00:00:00"/>
    <s v="Software Engineer"/>
    <s v="Mary Mendoza"/>
    <s v="PYZ"/>
    <x v="0"/>
    <s v="Full-Time"/>
    <s v="Zone B"/>
    <s v="Part-Time"/>
    <s v="Unknown"/>
    <m/>
    <x v="4"/>
    <s v="Wireline Construction"/>
    <s v="Fully Meets"/>
    <n v="3"/>
    <x v="1"/>
  </r>
  <r>
    <n v="1069"/>
    <s v="Wyatt Edward"/>
    <d v="2018-10-13T00:00:00"/>
    <d v="2023-05-28T00:00:00"/>
    <s v="Shared Services Manager"/>
    <s v="Cassandra Smith"/>
    <s v="WBL"/>
    <x v="0"/>
    <s v="Full-Time"/>
    <s v="Zone B"/>
    <s v="Part-Time"/>
    <s v="Resignation"/>
    <s v="Really full stand face explain would keep energy."/>
    <x v="4"/>
    <s v="General - Con"/>
    <s v="Fully Meets"/>
    <n v="3"/>
    <x v="1"/>
  </r>
  <r>
    <n v="1070"/>
    <s v="Karla Ree"/>
    <d v="2018-12-15T00:00:00"/>
    <d v="2022-05-28T00:00:00"/>
    <s v="Shared Services Manager"/>
    <s v="Warren Baker"/>
    <s v="NEL"/>
    <x v="0"/>
    <s v="Full-Time"/>
    <s v="Zone C"/>
    <s v="Temporary"/>
    <s v="Resignation"/>
    <s v="Or add data indicate account father early these."/>
    <x v="4"/>
    <s v="General - Sga"/>
    <s v="Fully Meets"/>
    <n v="3"/>
    <x v="1"/>
  </r>
  <r>
    <n v="1071"/>
    <s v="Yadira Mcmill"/>
    <d v="2019-03-28T00:00:00"/>
    <d v="2020-10-17T00:00:00"/>
    <s v="Software Engineer"/>
    <s v="Amy Bell"/>
    <s v="PL"/>
    <x v="2"/>
    <s v="Contract"/>
    <s v="Zone A"/>
    <s v="Part-Time"/>
    <s v="Involuntary"/>
    <s v="Guy ten dream. Thing he care series."/>
    <x v="4"/>
    <s v="Field Operations"/>
    <s v="Fully Meets"/>
    <n v="3"/>
    <x v="1"/>
  </r>
  <r>
    <n v="1072"/>
    <s v="Fernando Mcconn"/>
    <d v="2018-12-27T00:00:00"/>
    <d v="2024-11-11T00:00:00"/>
    <s v="Software Engineer"/>
    <s v="Teresa Lopez"/>
    <s v="BPC"/>
    <x v="0"/>
    <s v="Part-Time"/>
    <s v="Zone C"/>
    <s v="Part-Time"/>
    <s v="Unknown"/>
    <m/>
    <x v="4"/>
    <s v="Field Operations"/>
    <s v="Fully Meets"/>
    <n v="3"/>
    <x v="1"/>
  </r>
  <r>
    <n v="1073"/>
    <s v="Sean Bea"/>
    <d v="2019-05-11T00:00:00"/>
    <d v="2024-11-11T00:00:00"/>
    <s v="Software Engineer"/>
    <s v="Kimberly Holland"/>
    <s v="CCDR"/>
    <x v="0"/>
    <s v="Full-Time"/>
    <s v="Zone A"/>
    <s v="Full-Time"/>
    <s v="Unknown"/>
    <m/>
    <x v="4"/>
    <s v="Field Operations"/>
    <s v="Fully Meets"/>
    <n v="3"/>
    <x v="1"/>
  </r>
  <r>
    <n v="1074"/>
    <s v="Lilianna Mccall"/>
    <d v="2021-02-19T00:00:00"/>
    <d v="2023-02-24T00:00:00"/>
    <s v="Software Engineer"/>
    <s v="Robert Garcia"/>
    <s v="SVG"/>
    <x v="2"/>
    <s v="Full-Time"/>
    <s v="Zone A"/>
    <s v="Temporary"/>
    <s v="Voluntary"/>
    <s v="Professional usually hospital worker among."/>
    <x v="4"/>
    <s v="General - Con"/>
    <s v="Fully Meets"/>
    <n v="3"/>
    <x v="1"/>
  </r>
  <r>
    <n v="1075"/>
    <s v="Salvador Thomas"/>
    <d v="2022-11-05T00:00:00"/>
    <d v="2023-04-16T00:00:00"/>
    <s v="Software Engineer"/>
    <s v="Nicholas Martinez"/>
    <s v="EW"/>
    <x v="0"/>
    <s v="Part-Time"/>
    <s v="Zone B"/>
    <s v="Full-Time"/>
    <s v="Involuntary"/>
    <s v="Health American identify meeting."/>
    <x v="4"/>
    <s v="Engineers"/>
    <s v="Fully Meets"/>
    <n v="3"/>
    <x v="1"/>
  </r>
  <r>
    <n v="1076"/>
    <s v="Jair Silv"/>
    <d v="2020-03-22T00:00:00"/>
    <d v="2020-09-28T00:00:00"/>
    <s v="Software Engineer"/>
    <s v="Carlos Barnes"/>
    <s v="MSC"/>
    <x v="0"/>
    <s v="Contract"/>
    <s v="Zone C"/>
    <s v="Part-Time"/>
    <s v="Retirement"/>
    <s v="Gun bill spend anyone."/>
    <x v="4"/>
    <s v="General - Eng"/>
    <s v="Fully Meets"/>
    <n v="3"/>
    <x v="1"/>
  </r>
  <r>
    <n v="1077"/>
    <s v="Derek Moreno"/>
    <d v="2019-02-02T00:00:00"/>
    <d v="2024-11-11T00:00:00"/>
    <s v="Software Engineer"/>
    <s v="Allison Jacobs"/>
    <s v="TNS"/>
    <x v="0"/>
    <s v="Contract"/>
    <s v="Zone B"/>
    <s v="Temporary"/>
    <s v="Unknown"/>
    <m/>
    <x v="4"/>
    <s v="Wireless"/>
    <s v="Fully Meets"/>
    <n v="3"/>
    <x v="1"/>
  </r>
  <r>
    <n v="1078"/>
    <s v="Litzy Conner"/>
    <d v="2020-02-24T00:00:00"/>
    <d v="2021-06-16T00:00:00"/>
    <s v="Software Engineer"/>
    <s v="Angela Ramsey"/>
    <s v="PYZ"/>
    <x v="0"/>
    <s v="Contract"/>
    <s v="Zone C"/>
    <s v="Temporary"/>
    <s v="Voluntary"/>
    <s v="Crime west best industry right alone begin."/>
    <x v="4"/>
    <s v="Aerial"/>
    <s v="Fully Meets"/>
    <n v="3"/>
    <x v="1"/>
  </r>
  <r>
    <n v="1079"/>
    <s v="Joanna Burnet"/>
    <d v="2021-04-07T00:00:00"/>
    <d v="2022-05-01T00:00:00"/>
    <s v="Shared Services Manager"/>
    <s v="Malik Smith"/>
    <s v="WBL"/>
    <x v="0"/>
    <s v="Part-Time"/>
    <s v="Zone B"/>
    <s v="Full-Time"/>
    <s v="Resignation"/>
    <s v="Story knowledge policy. Board tax treatment."/>
    <x v="4"/>
    <s v="Project Management - Eng"/>
    <s v="Fully Meets"/>
    <n v="3"/>
    <x v="1"/>
  </r>
  <r>
    <n v="1080"/>
    <s v="Abdullah Freder"/>
    <d v="2020-11-14T00:00:00"/>
    <d v="2024-11-11T00:00:00"/>
    <s v="Shared Services Manager"/>
    <s v="Jessica Lewis"/>
    <s v="NEL"/>
    <x v="0"/>
    <s v="Part-Time"/>
    <s v="Zone C"/>
    <s v="Full-Time"/>
    <s v="Unknown"/>
    <m/>
    <x v="4"/>
    <s v="Fielders"/>
    <s v="Fully Meets"/>
    <n v="3"/>
    <x v="1"/>
  </r>
  <r>
    <n v="1081"/>
    <s v="Armani Porter"/>
    <d v="2022-01-17T00:00:00"/>
    <d v="2022-08-10T00:00:00"/>
    <s v="Software Engineer"/>
    <s v="Kayla Ibarra"/>
    <s v="EW"/>
    <x v="2"/>
    <s v="Contract"/>
    <s v="Zone B"/>
    <s v="Part-Time"/>
    <s v="Involuntary"/>
    <s v="Imagine plant southern sound reduce."/>
    <x v="4"/>
    <s v="General - Con"/>
    <s v="Fully Meets"/>
    <n v="3"/>
    <x v="1"/>
  </r>
  <r>
    <n v="1082"/>
    <s v="Taylor Sander"/>
    <d v="2021-09-02T00:00:00"/>
    <d v="2023-06-27T00:00:00"/>
    <s v="Software Engineer"/>
    <s v="Ryan Mathews"/>
    <s v="MSC"/>
    <x v="0"/>
    <s v="Part-Time"/>
    <s v="Zone B"/>
    <s v="Part-Time"/>
    <s v="Retirement"/>
    <s v="Resource top fear shake green view great which."/>
    <x v="4"/>
    <s v="General - Con"/>
    <s v="Fully Meets"/>
    <n v="3"/>
    <x v="1"/>
  </r>
  <r>
    <n v="1083"/>
    <s v="Iliana Randal"/>
    <d v="2023-07-30T00:00:00"/>
    <d v="2024-11-11T00:00:00"/>
    <s v="Software Engineer"/>
    <s v="Melissa Scott"/>
    <s v="NEL"/>
    <x v="0"/>
    <s v="Part-Time"/>
    <s v="Zone A"/>
    <s v="Full-Time"/>
    <s v="Unknown"/>
    <m/>
    <x v="4"/>
    <s v="Aerial"/>
    <s v="Fully Meets"/>
    <n v="3"/>
    <x v="1"/>
  </r>
  <r>
    <n v="1084"/>
    <s v="Luke Hender"/>
    <d v="2023-06-27T00:00:00"/>
    <d v="2024-11-11T00:00:00"/>
    <s v="Software Engineer"/>
    <s v="Robert Schmitt"/>
    <s v="PL"/>
    <x v="0"/>
    <s v="Contract"/>
    <s v="Zone C"/>
    <s v="Part-Time"/>
    <s v="Unknown"/>
    <m/>
    <x v="4"/>
    <s v="Executive"/>
    <s v="Fully Meets"/>
    <n v="3"/>
    <x v="1"/>
  </r>
  <r>
    <n v="1085"/>
    <s v="Madelyn Lamber"/>
    <d v="2022-03-27T00:00:00"/>
    <d v="2024-11-11T00:00:00"/>
    <s v="Software Engineer"/>
    <s v="Patricia Wallace"/>
    <s v="PYZ"/>
    <x v="0"/>
    <s v="Contract"/>
    <s v="Zone B"/>
    <s v="Full-Time"/>
    <s v="Unknown"/>
    <m/>
    <x v="4"/>
    <s v="General - Con"/>
    <s v="Fully Meets"/>
    <n v="3"/>
    <x v="1"/>
  </r>
  <r>
    <n v="1086"/>
    <s v="Ava Pac"/>
    <d v="2022-08-12T00:00:00"/>
    <d v="2022-10-20T00:00:00"/>
    <s v="Software Engineer"/>
    <s v="Justin Young"/>
    <s v="SVG"/>
    <x v="0"/>
    <s v="Contract"/>
    <s v="Zone A"/>
    <s v="Temporary"/>
    <s v="Voluntary"/>
    <s v="Thousand both simple network let."/>
    <x v="4"/>
    <s v="Field Operations"/>
    <s v="Fully Meets"/>
    <n v="3"/>
    <x v="1"/>
  </r>
  <r>
    <n v="1087"/>
    <s v="Delaney Bruc"/>
    <d v="2022-07-08T00:00:00"/>
    <d v="2023-08-04T00:00:00"/>
    <s v="Software Engineer"/>
    <s v="Robert Salinas"/>
    <s v="TNS"/>
    <x v="0"/>
    <s v="Part-Time"/>
    <s v="Zone A"/>
    <s v="Part-Time"/>
    <s v="Voluntary"/>
    <s v="Party explain perhaps."/>
    <x v="4"/>
    <s v="Field Operations"/>
    <s v="Fully Meets"/>
    <n v="3"/>
    <x v="1"/>
  </r>
  <r>
    <n v="1088"/>
    <s v="Jair Bulloc"/>
    <d v="2020-08-15T00:00:00"/>
    <d v="2021-01-23T00:00:00"/>
    <s v="Software Engineer"/>
    <s v="Mary Anderson"/>
    <s v="WBL"/>
    <x v="0"/>
    <s v="Contract"/>
    <s v="Zone B"/>
    <s v="Part-Time"/>
    <s v="Resignation"/>
    <s v="Specific fire rate fly clearly."/>
    <x v="4"/>
    <s v="General - Con"/>
    <s v="Fully Meets"/>
    <n v="3"/>
    <x v="1"/>
  </r>
  <r>
    <n v="1089"/>
    <s v="Kayla Farrel"/>
    <d v="2023-05-27T00:00:00"/>
    <d v="2023-06-14T00:00:00"/>
    <s v="Software Engineer"/>
    <s v="Jennifer Stevens"/>
    <s v="BPC"/>
    <x v="0"/>
    <s v="Full-Time"/>
    <s v="Zone A"/>
    <s v="Temporary"/>
    <s v="Involuntary"/>
    <s v="Your plant win seem hair him career style."/>
    <x v="4"/>
    <s v="Wireline Construction"/>
    <s v="Fully Meets"/>
    <n v="3"/>
    <x v="1"/>
  </r>
  <r>
    <n v="1090"/>
    <s v="Taylor Gamble"/>
    <d v="2023-01-02T00:00:00"/>
    <d v="2024-11-11T00:00:00"/>
    <s v="Shared Services Manager"/>
    <s v="Jennifer Murphy"/>
    <s v="CCDR"/>
    <x v="0"/>
    <s v="Part-Time"/>
    <s v="Zone C"/>
    <s v="Full-Time"/>
    <s v="Unknown"/>
    <m/>
    <x v="4"/>
    <s v="Field Operations"/>
    <s v="Fully Meets"/>
    <n v="3"/>
    <x v="1"/>
  </r>
  <r>
    <n v="1091"/>
    <s v="Carl Desimo"/>
    <d v="2018-11-16T00:00:00"/>
    <d v="2021-04-03T00:00:00"/>
    <s v="Production Technician I"/>
    <s v="Daniel Booth"/>
    <s v="PYZ"/>
    <x v="0"/>
    <s v="Contract"/>
    <s v="Zone B"/>
    <s v="Temporary"/>
    <s v="Involuntary"/>
    <s v="Fine use card current agent."/>
    <x v="0"/>
    <s v="General - Sga"/>
    <s v="Fully Meets"/>
    <n v="3"/>
    <x v="1"/>
  </r>
  <r>
    <n v="1092"/>
    <s v="Sophia Theams"/>
    <d v="2022-07-12T00:00:00"/>
    <d v="2024-11-11T00:00:00"/>
    <s v="Production Technician I"/>
    <s v="Martin Jackson"/>
    <s v="PYZ"/>
    <x v="0"/>
    <s v="Part-Time"/>
    <s v="Zone C"/>
    <s v="Full-Time"/>
    <s v="Unknown"/>
    <m/>
    <x v="0"/>
    <s v="Field Operations"/>
    <s v="Fully Meets"/>
    <n v="3"/>
    <x v="1"/>
  </r>
  <r>
    <n v="1093"/>
    <s v="Kara Harris"/>
    <d v="2022-12-16T00:00:00"/>
    <d v="2024-11-11T00:00:00"/>
    <s v="Production Technician I"/>
    <s v="Elizabeth Richards"/>
    <s v="NEL"/>
    <x v="0"/>
    <s v="Contract"/>
    <s v="Zone B"/>
    <s v="Part-Time"/>
    <s v="Unknown"/>
    <m/>
    <x v="0"/>
    <s v="Engineers"/>
    <s v="Fully Meets"/>
    <n v="3"/>
    <x v="1"/>
  </r>
  <r>
    <n v="1094"/>
    <s v="Ming Huyn"/>
    <d v="2023-05-08T00:00:00"/>
    <d v="2024-11-11T00:00:00"/>
    <s v="Production Technician II"/>
    <s v="Jose Bray"/>
    <s v="EW"/>
    <x v="0"/>
    <s v="Part-Time"/>
    <s v="Zone A"/>
    <s v="Full-Time"/>
    <s v="Unknown"/>
    <m/>
    <x v="0"/>
    <s v="Field Operations"/>
    <s v="Fully Meets"/>
    <n v="3"/>
    <x v="1"/>
  </r>
  <r>
    <n v="1095"/>
    <s v="Karen Mancus"/>
    <d v="2023-04-07T00:00:00"/>
    <d v="2024-11-11T00:00:00"/>
    <s v="Production Technician II"/>
    <s v="Jamie Frye"/>
    <s v="WBL"/>
    <x v="0"/>
    <s v="Full-Time"/>
    <s v="Zone A"/>
    <s v="Temporary"/>
    <s v="Unknown"/>
    <m/>
    <x v="0"/>
    <s v="Engineers"/>
    <s v="Fully Meets"/>
    <n v="3"/>
    <x v="1"/>
  </r>
  <r>
    <n v="1096"/>
    <s v="Linda Anders"/>
    <d v="2022-02-15T00:00:00"/>
    <d v="2022-10-19T00:00:00"/>
    <s v="Production Technician I"/>
    <s v="Adam Hunt"/>
    <s v="PYZ"/>
    <x v="0"/>
    <s v="Part-Time"/>
    <s v="Zone C"/>
    <s v="Part-Time"/>
    <s v="Voluntary"/>
    <s v="Issue loss day provide everyone white."/>
    <x v="0"/>
    <s v="Shop (Fleet)"/>
    <s v="Fully Meets"/>
    <n v="3"/>
    <x v="1"/>
  </r>
  <r>
    <n v="1097"/>
    <s v="Nilson Fernan"/>
    <d v="2023-07-17T00:00:00"/>
    <d v="2023-08-03T00:00:00"/>
    <s v="Production Technician I"/>
    <s v="Jeffrey Saunders"/>
    <s v="SVG"/>
    <x v="0"/>
    <s v="Contract"/>
    <s v="Zone B"/>
    <s v="Part-Time"/>
    <s v="Involuntary"/>
    <s v="Blue star hospital work."/>
    <x v="0"/>
    <s v="Field Operations"/>
    <s v="Fully Meets"/>
    <n v="3"/>
    <x v="1"/>
  </r>
  <r>
    <n v="1098"/>
    <s v="Alain Robins"/>
    <d v="2019-05-03T00:00:00"/>
    <d v="2023-06-02T00:00:00"/>
    <s v="Production Technician I"/>
    <s v="Stephanie Griffin"/>
    <s v="PL"/>
    <x v="2"/>
    <s v="Part-Time"/>
    <s v="Zone A"/>
    <s v="Temporary"/>
    <s v="Involuntary"/>
    <s v="Meet fight night. Image room nation."/>
    <x v="0"/>
    <s v="General - Eng"/>
    <s v="Fully Meets"/>
    <n v="3"/>
    <x v="1"/>
  </r>
  <r>
    <n v="1099"/>
    <s v="Seffi Shield"/>
    <d v="2022-03-25T00:00:00"/>
    <d v="2022-04-22T00:00:00"/>
    <s v="Production Technician I"/>
    <s v="Robert Sullivan"/>
    <s v="SVG"/>
    <x v="0"/>
    <s v="Part-Time"/>
    <s v="Zone A"/>
    <s v="Part-Time"/>
    <s v="Retirement"/>
    <s v="Person say might throw war scientist."/>
    <x v="0"/>
    <s v="Field Operations"/>
    <s v="Fully Meets"/>
    <n v="3"/>
    <x v="1"/>
  </r>
  <r>
    <n v="1100"/>
    <s v="Horia Ndz"/>
    <d v="2020-04-07T00:00:00"/>
    <d v="2024-11-11T00:00:00"/>
    <s v="Production Technician I"/>
    <s v="Charles Delacruz"/>
    <s v="EW"/>
    <x v="0"/>
    <s v="Full-Time"/>
    <s v="Zone C"/>
    <s v="Temporary"/>
    <s v="Unknown"/>
    <m/>
    <x v="0"/>
    <s v="Field Operations"/>
    <s v="Fully Meets"/>
    <n v="3"/>
    <x v="1"/>
  </r>
  <r>
    <n v="1101"/>
    <s v="Evelyn Girifa"/>
    <d v="2021-03-10T00:00:00"/>
    <d v="2024-11-11T00:00:00"/>
    <s v="Production Technician I"/>
    <s v="John Alvarez"/>
    <s v="TNS"/>
    <x v="0"/>
    <s v="Full-Time"/>
    <s v="Zone A"/>
    <s v="Part-Time"/>
    <s v="Unknown"/>
    <m/>
    <x v="0"/>
    <s v="Engineers"/>
    <s v="Fully Meets"/>
    <n v="3"/>
    <x v="1"/>
  </r>
  <r>
    <n v="1102"/>
    <s v="Ermine Pellet"/>
    <d v="2019-08-04T00:00:00"/>
    <d v="2024-11-11T00:00:00"/>
    <s v="Production Technician II"/>
    <s v="Margaret Lee"/>
    <s v="EW"/>
    <x v="0"/>
    <s v="Part-Time"/>
    <s v="Zone A"/>
    <s v="Part-Time"/>
    <s v="Unknown"/>
    <m/>
    <x v="0"/>
    <s v="General - Con"/>
    <s v="Fully Meets"/>
    <n v="3"/>
    <x v="1"/>
  </r>
  <r>
    <n v="1103"/>
    <s v="Samuel MacLen"/>
    <d v="2021-04-11T00:00:00"/>
    <d v="2023-05-27T00:00:00"/>
    <s v="Production Technician I"/>
    <s v="Chad Moreno"/>
    <s v="BPC"/>
    <x v="2"/>
    <s v="Full-Time"/>
    <s v="Zone C"/>
    <s v="Temporary"/>
    <s v="Involuntary"/>
    <s v="Garden sit drive assume large seat."/>
    <x v="0"/>
    <s v="Splicing"/>
    <s v="Fully Meets"/>
    <n v="3"/>
    <x v="1"/>
  </r>
  <r>
    <n v="1104"/>
    <s v="Sean Bernst"/>
    <d v="2019-06-16T00:00:00"/>
    <d v="2024-11-11T00:00:00"/>
    <s v="Production Technician I"/>
    <s v="Matthew West"/>
    <s v="PYZ"/>
    <x v="0"/>
    <s v="Part-Time"/>
    <s v="Zone C"/>
    <s v="Temporary"/>
    <s v="Unknown"/>
    <m/>
    <x v="0"/>
    <s v="General - Eng"/>
    <s v="Fully Meets"/>
    <n v="3"/>
    <x v="1"/>
  </r>
  <r>
    <n v="1105"/>
    <s v="Shakira Perr"/>
    <d v="2020-10-08T00:00:00"/>
    <d v="2022-12-04T00:00:00"/>
    <s v="Production Technician I"/>
    <s v="Mark Jacobs"/>
    <s v="PL"/>
    <x v="2"/>
    <s v="Contract"/>
    <s v="Zone A"/>
    <s v="Full-Time"/>
    <s v="Voluntary"/>
    <s v="Others suggest generation budget large west real."/>
    <x v="0"/>
    <s v="General - Con"/>
    <s v="Fully Meets"/>
    <n v="3"/>
    <x v="1"/>
  </r>
  <r>
    <n v="1106"/>
    <s v="Michael J Fitzpa"/>
    <d v="2021-08-18T00:00:00"/>
    <d v="2024-11-11T00:00:00"/>
    <s v="Production Technician II"/>
    <s v="Isaac Long"/>
    <s v="BPC"/>
    <x v="0"/>
    <s v="Full-Time"/>
    <s v="Zone B"/>
    <s v="Temporary"/>
    <s v="Unknown"/>
    <m/>
    <x v="0"/>
    <s v="Aerial"/>
    <s v="Fully Meets"/>
    <n v="3"/>
    <x v="1"/>
  </r>
  <r>
    <n v="1107"/>
    <s v="Cybil Trzeci"/>
    <d v="2020-03-16T00:00:00"/>
    <d v="2024-11-11T00:00:00"/>
    <s v="Production Technician II"/>
    <s v="Amanda Marshall"/>
    <s v="BPC"/>
    <x v="0"/>
    <s v="Contract"/>
    <s v="Zone A"/>
    <s v="Part-Time"/>
    <s v="Unknown"/>
    <m/>
    <x v="0"/>
    <s v="Wireline Construction"/>
    <s v="Fully Meets"/>
    <n v="3"/>
    <x v="1"/>
  </r>
  <r>
    <n v="1108"/>
    <s v="Barry Wilber"/>
    <d v="2019-01-24T00:00:00"/>
    <d v="2024-11-11T00:00:00"/>
    <s v="Production Technician I"/>
    <s v="Danielle Jones"/>
    <s v="TNS"/>
    <x v="0"/>
    <s v="Full-Time"/>
    <s v="Zone A"/>
    <s v="Full-Time"/>
    <s v="Unknown"/>
    <m/>
    <x v="0"/>
    <s v="General - Con"/>
    <s v="Fully Meets"/>
    <n v="3"/>
    <x v="1"/>
  </r>
  <r>
    <n v="1109"/>
    <s v="Enola Chivuk"/>
    <d v="2022-06-11T00:00:00"/>
    <d v="2022-09-25T00:00:00"/>
    <s v="Production Technician I"/>
    <s v="Timothy Moore"/>
    <s v="EW"/>
    <x v="2"/>
    <s v="Full-Time"/>
    <s v="Zone C"/>
    <s v="Part-Time"/>
    <s v="Retirement"/>
    <s v="Large although outside technology office."/>
    <x v="0"/>
    <s v="Field Operations"/>
    <s v="Fully Meets"/>
    <n v="3"/>
    <x v="1"/>
  </r>
  <r>
    <n v="1110"/>
    <s v="Joelle Burk"/>
    <d v="2022-07-02T00:00:00"/>
    <d v="2024-11-11T00:00:00"/>
    <s v="Production Technician II"/>
    <s v="Joshua Vasquez"/>
    <s v="NEL"/>
    <x v="0"/>
    <s v="Full-Time"/>
    <s v="Zone B"/>
    <s v="Temporary"/>
    <s v="Unknown"/>
    <m/>
    <x v="0"/>
    <s v="General - Con"/>
    <s v="Fully Meets"/>
    <n v="3"/>
    <x v="1"/>
  </r>
  <r>
    <n v="1111"/>
    <s v="Alexandra Kirill"/>
    <d v="2019-09-08T00:00:00"/>
    <d v="2020-08-29T00:00:00"/>
    <s v="Production Technician I"/>
    <s v="Mark Hernandez"/>
    <s v="BPC"/>
    <x v="2"/>
    <s v="Full-Time"/>
    <s v="Zone A"/>
    <s v="Part-Time"/>
    <s v="Retirement"/>
    <s v="Gun fly subject those. Must member financial."/>
    <x v="0"/>
    <s v="Splicing"/>
    <s v="Fully Meets"/>
    <n v="3"/>
    <x v="1"/>
  </r>
  <r>
    <n v="1112"/>
    <s v="Celeste Johnso"/>
    <d v="2022-07-10T00:00:00"/>
    <d v="2024-11-11T00:00:00"/>
    <s v="Production Technician I"/>
    <s v="Kristi Andrews"/>
    <s v="MSC"/>
    <x v="0"/>
    <s v="Full-Time"/>
    <s v="Zone A"/>
    <s v="Part-Time"/>
    <s v="Unknown"/>
    <m/>
    <x v="0"/>
    <s v="Engineers"/>
    <s v="Fully Meets"/>
    <n v="3"/>
    <x v="1"/>
  </r>
  <r>
    <n v="1113"/>
    <s v="Nathalia Hendri"/>
    <d v="2022-04-24T00:00:00"/>
    <d v="2024-11-11T00:00:00"/>
    <s v="Production Technician I"/>
    <s v="Kenneth Carter"/>
    <s v="NEL"/>
    <x v="0"/>
    <s v="Contract"/>
    <s v="Zone B"/>
    <s v="Part-Time"/>
    <s v="Unknown"/>
    <m/>
    <x v="0"/>
    <s v="General - Con"/>
    <s v="Fully Meets"/>
    <n v="3"/>
    <x v="1"/>
  </r>
  <r>
    <n v="1114"/>
    <s v="Justus Bowe"/>
    <d v="2020-03-31T00:00:00"/>
    <d v="2024-11-11T00:00:00"/>
    <s v="Production Technician I"/>
    <s v="John Smith"/>
    <s v="PL"/>
    <x v="0"/>
    <s v="Full-Time"/>
    <s v="Zone C"/>
    <s v="Part-Time"/>
    <s v="Unknown"/>
    <m/>
    <x v="0"/>
    <s v="General - Con"/>
    <s v="Fully Meets"/>
    <n v="3"/>
    <x v="1"/>
  </r>
  <r>
    <n v="1115"/>
    <s v="Marcus Bender"/>
    <d v="2019-03-23T00:00:00"/>
    <d v="2024-11-11T00:00:00"/>
    <s v="Production Technician I"/>
    <s v="Bradley Butler"/>
    <s v="PYZ"/>
    <x v="0"/>
    <s v="Contract"/>
    <s v="Zone A"/>
    <s v="Part-Time"/>
    <s v="Unknown"/>
    <m/>
    <x v="0"/>
    <s v="Field Operations"/>
    <s v="Fully Meets"/>
    <n v="3"/>
    <x v="1"/>
  </r>
  <r>
    <n v="1116"/>
    <s v="Ryker Loga"/>
    <d v="2019-03-09T00:00:00"/>
    <d v="2023-07-12T00:00:00"/>
    <s v="Production Technician I"/>
    <s v="Ryan Jenkins"/>
    <s v="SVG"/>
    <x v="2"/>
    <s v="Full-Time"/>
    <s v="Zone A"/>
    <s v="Full-Time"/>
    <s v="Voluntary"/>
    <s v="Maintain program process present knowledge PM."/>
    <x v="0"/>
    <s v="Field Operations"/>
    <s v="Fully Meets"/>
    <n v="3"/>
    <x v="1"/>
  </r>
  <r>
    <n v="1117"/>
    <s v="Payten Middle"/>
    <d v="2019-02-21T00:00:00"/>
    <d v="2019-03-06T00:00:00"/>
    <s v="Production Technician I"/>
    <s v="Dennis Martinez"/>
    <s v="TNS"/>
    <x v="2"/>
    <s v="Full-Time"/>
    <s v="Zone C"/>
    <s v="Temporary"/>
    <s v="Resignation"/>
    <s v="Place impact which although."/>
    <x v="0"/>
    <s v="General - Con"/>
    <s v="Fully Meets"/>
    <n v="3"/>
    <x v="1"/>
  </r>
  <r>
    <n v="1118"/>
    <s v="Harrison Hun"/>
    <d v="2019-10-04T00:00:00"/>
    <d v="2022-11-26T00:00:00"/>
    <s v="Production Technician I"/>
    <s v="Stephen Parks"/>
    <s v="WBL"/>
    <x v="0"/>
    <s v="Full-Time"/>
    <s v="Zone B"/>
    <s v="Temporary"/>
    <s v="Retirement"/>
    <s v="Power picture early anyone."/>
    <x v="0"/>
    <s v="Engineers"/>
    <s v="Fully Meets"/>
    <n v="3"/>
    <x v="1"/>
  </r>
  <r>
    <n v="1119"/>
    <s v="Orlando Hender"/>
    <d v="2019-11-24T00:00:00"/>
    <d v="2020-12-20T00:00:00"/>
    <s v="Production Technician I"/>
    <s v="Brenda Garza DDS"/>
    <s v="BPC"/>
    <x v="0"/>
    <s v="Part-Time"/>
    <s v="Zone C"/>
    <s v="Part-Time"/>
    <s v="Involuntary"/>
    <s v="City mouth training radio Mrs."/>
    <x v="0"/>
    <s v="Field Operations"/>
    <s v="Fully Meets"/>
    <n v="3"/>
    <x v="1"/>
  </r>
  <r>
    <n v="1120"/>
    <s v="Darian Pott"/>
    <d v="2020-08-17T00:00:00"/>
    <d v="2024-11-11T00:00:00"/>
    <s v="Production Technician I"/>
    <s v="Ms. Diane Bradshaw DVM"/>
    <s v="CCDR"/>
    <x v="0"/>
    <s v="Part-Time"/>
    <s v="Zone B"/>
    <s v="Temporary"/>
    <s v="Unknown"/>
    <m/>
    <x v="0"/>
    <s v="People Services"/>
    <s v="Fully Meets"/>
    <n v="3"/>
    <x v="1"/>
  </r>
  <r>
    <n v="1121"/>
    <s v="Isabela Collin"/>
    <d v="2021-03-16T00:00:00"/>
    <d v="2024-11-11T00:00:00"/>
    <s v="Production Manager"/>
    <s v="Alyssa Gill"/>
    <s v="EW"/>
    <x v="0"/>
    <s v="Part-Time"/>
    <s v="Zone C"/>
    <s v="Full-Time"/>
    <s v="Unknown"/>
    <m/>
    <x v="0"/>
    <s v="Aerial"/>
    <s v="Fully Meets"/>
    <n v="3"/>
    <x v="1"/>
  </r>
  <r>
    <n v="1122"/>
    <s v="Sierra Macias"/>
    <d v="2021-11-16T00:00:00"/>
    <d v="2022-08-26T00:00:00"/>
    <s v="Production Manager"/>
    <s v="Miss Haley Duke DVM"/>
    <s v="MSC"/>
    <x v="0"/>
    <s v="Contract"/>
    <s v="Zone C"/>
    <s v="Part-Time"/>
    <s v="Retirement"/>
    <s v="Food ball huge out simply according."/>
    <x v="0"/>
    <s v="General - Con"/>
    <s v="Fully Meets"/>
    <n v="3"/>
    <x v="1"/>
  </r>
  <r>
    <n v="1123"/>
    <s v="Giuliana Farmer"/>
    <d v="2022-05-03T00:00:00"/>
    <d v="2024-11-11T00:00:00"/>
    <s v="Production Manager"/>
    <s v="Barbara Gardner"/>
    <s v="NEL"/>
    <x v="0"/>
    <s v="Full-Time"/>
    <s v="Zone B"/>
    <s v="Full-Time"/>
    <s v="Unknown"/>
    <m/>
    <x v="0"/>
    <s v="Field Operations"/>
    <s v="Fully Meets"/>
    <n v="3"/>
    <x v="1"/>
  </r>
  <r>
    <n v="1124"/>
    <s v="Pierce Robbin"/>
    <d v="2019-12-24T00:00:00"/>
    <d v="2022-11-11T00:00:00"/>
    <s v="Production Manager"/>
    <s v="Monique Hudson DDS"/>
    <s v="PL"/>
    <x v="0"/>
    <s v="Full-Time"/>
    <s v="Zone A"/>
    <s v="Full-Time"/>
    <s v="Involuntary"/>
    <s v="Strategy fear tough wife here now."/>
    <x v="0"/>
    <s v="Engineers"/>
    <s v="Fully Meets"/>
    <n v="3"/>
    <x v="1"/>
  </r>
  <r>
    <n v="1125"/>
    <s v="Lamont Bridge"/>
    <d v="2021-10-21T00:00:00"/>
    <d v="2024-11-11T00:00:00"/>
    <s v="Production Technician II"/>
    <s v="Angela Peterson"/>
    <s v="WBL"/>
    <x v="0"/>
    <s v="Contract"/>
    <s v="Zone B"/>
    <s v="Part-Time"/>
    <s v="Unknown"/>
    <m/>
    <x v="0"/>
    <s v="Aerial"/>
    <s v="Fully Meets"/>
    <n v="3"/>
    <x v="1"/>
  </r>
  <r>
    <n v="1126"/>
    <s v="Gretchen Richar"/>
    <d v="2018-09-08T00:00:00"/>
    <d v="2020-03-06T00:00:00"/>
    <s v="Production Technician II"/>
    <s v="Tony Pratt"/>
    <s v="NEL"/>
    <x v="2"/>
    <s v="Part-Time"/>
    <s v="Zone C"/>
    <s v="Temporary"/>
    <s v="Retirement"/>
    <s v="Feeling usually west peace money political the."/>
    <x v="0"/>
    <s v="Engineers"/>
    <s v="Fully Meets"/>
    <n v="3"/>
    <x v="1"/>
  </r>
  <r>
    <n v="1127"/>
    <s v="Axel Har"/>
    <d v="2019-02-26T00:00:00"/>
    <d v="2024-11-11T00:00:00"/>
    <s v="Production Technician II"/>
    <s v="Keith Lyons"/>
    <s v="PL"/>
    <x v="0"/>
    <s v="Full-Time"/>
    <s v="Zone A"/>
    <s v="Full-Time"/>
    <s v="Unknown"/>
    <m/>
    <x v="0"/>
    <s v="General - Con"/>
    <s v="Fully Meets"/>
    <n v="3"/>
    <x v="1"/>
  </r>
  <r>
    <n v="1128"/>
    <s v="Emma Escoba"/>
    <d v="2023-04-21T00:00:00"/>
    <d v="2024-11-11T00:00:00"/>
    <s v="Production Technician II"/>
    <s v="Kevin Calderon"/>
    <s v="BPC"/>
    <x v="0"/>
    <s v="Part-Time"/>
    <s v="Zone B"/>
    <s v="Part-Time"/>
    <s v="Unknown"/>
    <m/>
    <x v="0"/>
    <s v="General - Con"/>
    <s v="Fully Meets"/>
    <n v="3"/>
    <x v="1"/>
  </r>
  <r>
    <n v="1129"/>
    <s v="Maximilian Crai"/>
    <d v="2019-09-19T00:00:00"/>
    <d v="2021-10-23T00:00:00"/>
    <s v="Production Technician II"/>
    <s v="Laura Reid"/>
    <s v="CCDR"/>
    <x v="2"/>
    <s v="Full-Time"/>
    <s v="Zone B"/>
    <s v="Part-Time"/>
    <s v="Resignation"/>
    <s v="Mission media writer cell."/>
    <x v="0"/>
    <s v="Field Operations"/>
    <s v="Fully Meets"/>
    <n v="3"/>
    <x v="1"/>
  </r>
  <r>
    <n v="1130"/>
    <s v="Erik Padill"/>
    <d v="2020-12-23T00:00:00"/>
    <d v="2024-11-11T00:00:00"/>
    <s v="Production Technician I"/>
    <s v="Stacey Fowler"/>
    <s v="SVG"/>
    <x v="0"/>
    <s v="Contract"/>
    <s v="Zone A"/>
    <s v="Part-Time"/>
    <s v="Unknown"/>
    <m/>
    <x v="0"/>
    <s v="Technology / It"/>
    <s v="Fully Meets"/>
    <n v="3"/>
    <x v="1"/>
  </r>
  <r>
    <n v="1131"/>
    <s v="Gilbert Duff"/>
    <d v="2019-03-29T00:00:00"/>
    <d v="2024-11-11T00:00:00"/>
    <s v="Production Technician I"/>
    <s v="Stephen Hebert"/>
    <s v="EW"/>
    <x v="0"/>
    <s v="Part-Time"/>
    <s v="Zone B"/>
    <s v="Part-Time"/>
    <s v="Unknown"/>
    <m/>
    <x v="0"/>
    <s v="Splicing"/>
    <s v="Fully Meets"/>
    <n v="3"/>
    <x v="1"/>
  </r>
  <r>
    <n v="1132"/>
    <s v="Raymond Ayer"/>
    <d v="2021-05-15T00:00:00"/>
    <d v="2023-05-03T00:00:00"/>
    <s v="Production Technician I"/>
    <s v="James Burgess"/>
    <s v="NEL"/>
    <x v="2"/>
    <s v="Contract"/>
    <s v="Zone B"/>
    <s v="Full-Time"/>
    <s v="Involuntary"/>
    <s v="Note claim hundred central bad."/>
    <x v="0"/>
    <s v="Aerial"/>
    <s v="Fully Meets"/>
    <n v="3"/>
    <x v="1"/>
  </r>
  <r>
    <n v="1133"/>
    <s v="Vincent Wyat"/>
    <d v="2022-03-14T00:00:00"/>
    <d v="2022-10-02T00:00:00"/>
    <s v="Production Technician I"/>
    <s v="Jordan Robinson"/>
    <s v="PL"/>
    <x v="2"/>
    <s v="Full-Time"/>
    <s v="Zone B"/>
    <s v="Part-Time"/>
    <s v="Voluntary"/>
    <s v="Field year certainly data sense table yes."/>
    <x v="0"/>
    <s v="Aerial"/>
    <s v="Fully Meets"/>
    <n v="3"/>
    <x v="1"/>
  </r>
  <r>
    <n v="1134"/>
    <s v="Micah Stanle"/>
    <d v="2021-12-06T00:00:00"/>
    <d v="2022-01-08T00:00:00"/>
    <s v="Production Technician I"/>
    <s v="Matthew Baker"/>
    <s v="BPC"/>
    <x v="2"/>
    <s v="Part-Time"/>
    <s v="Zone C"/>
    <s v="Temporary"/>
    <s v="Retirement"/>
    <s v="For majority down."/>
    <x v="0"/>
    <s v="General - Con"/>
    <s v="Fully Meets"/>
    <n v="3"/>
    <x v="1"/>
  </r>
  <r>
    <n v="1135"/>
    <s v="Evan Che"/>
    <d v="2021-10-27T00:00:00"/>
    <d v="2024-11-11T00:00:00"/>
    <s v="Production Technician I"/>
    <s v="Anita Dudley"/>
    <s v="CCDR"/>
    <x v="0"/>
    <s v="Full-Time"/>
    <s v="Zone A"/>
    <s v="Temporary"/>
    <s v="Unknown"/>
    <m/>
    <x v="0"/>
    <s v="Engineers"/>
    <s v="Fully Meets"/>
    <n v="3"/>
    <x v="1"/>
  </r>
  <r>
    <n v="1136"/>
    <s v="Serenity Thornt"/>
    <d v="2023-04-01T00:00:00"/>
    <d v="2024-11-11T00:00:00"/>
    <s v="Production Technician I"/>
    <s v="Marilyn Cook"/>
    <s v="SVG"/>
    <x v="0"/>
    <s v="Full-Time"/>
    <s v="Zone A"/>
    <s v="Temporary"/>
    <s v="Unknown"/>
    <m/>
    <x v="0"/>
    <s v="Field Operations"/>
    <s v="Fully Meets"/>
    <n v="3"/>
    <x v="1"/>
  </r>
  <r>
    <n v="1137"/>
    <s v="Talan Riva"/>
    <d v="2019-05-29T00:00:00"/>
    <d v="2024-11-11T00:00:00"/>
    <s v="Production Technician I"/>
    <s v="Brian Hamilton"/>
    <s v="EW"/>
    <x v="0"/>
    <s v="Full-Time"/>
    <s v="Zone C"/>
    <s v="Part-Time"/>
    <s v="Unknown"/>
    <m/>
    <x v="0"/>
    <s v="Field Operations"/>
    <s v="Fully Meets"/>
    <n v="3"/>
    <x v="1"/>
  </r>
  <r>
    <n v="1138"/>
    <s v="Calvin Brau"/>
    <d v="2019-07-12T00:00:00"/>
    <d v="2022-07-12T00:00:00"/>
    <s v="Production Technician I"/>
    <s v="David Park"/>
    <s v="MSC"/>
    <x v="0"/>
    <s v="Full-Time"/>
    <s v="Zone B"/>
    <s v="Temporary"/>
    <s v="Involuntary"/>
    <s v="It stay center free vote."/>
    <x v="0"/>
    <s v="General - Eng"/>
    <s v="Fully Meets"/>
    <n v="3"/>
    <x v="1"/>
  </r>
  <r>
    <n v="1139"/>
    <s v="Cale Bender"/>
    <d v="2018-08-10T00:00:00"/>
    <d v="2022-02-21T00:00:00"/>
    <s v="Production Technician I"/>
    <s v="Victoria Campbell"/>
    <s v="TNS"/>
    <x v="0"/>
    <s v="Contract"/>
    <s v="Zone A"/>
    <s v="Temporary"/>
    <s v="Involuntary"/>
    <s v="Most could result else think this window."/>
    <x v="0"/>
    <s v="Splicing"/>
    <s v="Fully Meets"/>
    <n v="3"/>
    <x v="1"/>
  </r>
  <r>
    <n v="1140"/>
    <s v="Kirsten Vanc"/>
    <d v="2021-09-29T00:00:00"/>
    <d v="2024-11-11T00:00:00"/>
    <s v="Production Technician I"/>
    <s v="Anthony Steele"/>
    <s v="PYZ"/>
    <x v="0"/>
    <s v="Part-Time"/>
    <s v="Zone C"/>
    <s v="Full-Time"/>
    <s v="Unknown"/>
    <m/>
    <x v="0"/>
    <s v="Engineers"/>
    <s v="Fully Meets"/>
    <n v="3"/>
    <x v="1"/>
  </r>
  <r>
    <n v="1141"/>
    <s v="Cade Co"/>
    <d v="2021-08-05T00:00:00"/>
    <d v="2024-11-11T00:00:00"/>
    <s v="Production Technician I"/>
    <s v="Terry Henson"/>
    <s v="WBL"/>
    <x v="0"/>
    <s v="Contract"/>
    <s v="Zone A"/>
    <s v="Full-Time"/>
    <s v="Unknown"/>
    <m/>
    <x v="0"/>
    <s v="Field Operations"/>
    <s v="Fully Meets"/>
    <n v="3"/>
    <x v="1"/>
  </r>
  <r>
    <n v="1142"/>
    <s v="Ibrahim Wolf"/>
    <d v="2023-08-02T00:00:00"/>
    <d v="2024-11-11T00:00:00"/>
    <s v="Production Manager"/>
    <s v="Katie Lucas"/>
    <s v="NEL"/>
    <x v="0"/>
    <s v="Full-Time"/>
    <s v="Zone B"/>
    <s v="Temporary"/>
    <s v="Unknown"/>
    <m/>
    <x v="0"/>
    <s v="Project Management - Con"/>
    <s v="Fully Meets"/>
    <n v="3"/>
    <x v="1"/>
  </r>
  <r>
    <n v="1143"/>
    <s v="Elianna Schmit"/>
    <d v="2018-09-02T00:00:00"/>
    <d v="2021-07-28T00:00:00"/>
    <s v="Production Manager"/>
    <s v="Margaret Gamble"/>
    <s v="PL"/>
    <x v="0"/>
    <s v="Contract"/>
    <s v="Zone A"/>
    <s v="Full-Time"/>
    <s v="Resignation"/>
    <s v="Year total care thousand what each."/>
    <x v="0"/>
    <s v="Field Operations"/>
    <s v="Fully Meets"/>
    <n v="3"/>
    <x v="1"/>
  </r>
  <r>
    <n v="1144"/>
    <s v="Colby Wolf"/>
    <d v="2019-10-13T00:00:00"/>
    <d v="2024-11-11T00:00:00"/>
    <s v="Production Manager"/>
    <s v="Heidi Wang"/>
    <s v="BPC"/>
    <x v="0"/>
    <s v="Part-Time"/>
    <s v="Zone B"/>
    <s v="Part-Time"/>
    <s v="Unknown"/>
    <m/>
    <x v="0"/>
    <s v="Wireline Construction"/>
    <s v="Fully Meets"/>
    <n v="3"/>
    <x v="1"/>
  </r>
  <r>
    <n v="1145"/>
    <s v="Autumn Barrer"/>
    <d v="2020-09-24T00:00:00"/>
    <d v="2024-11-11T00:00:00"/>
    <s v="Production Technician II"/>
    <s v="David Moore"/>
    <s v="TNS"/>
    <x v="0"/>
    <s v="Contract"/>
    <s v="Zone B"/>
    <s v="Full-Time"/>
    <s v="Unknown"/>
    <m/>
    <x v="0"/>
    <s v="Shop (Fleet)"/>
    <s v="Fully Meets"/>
    <n v="3"/>
    <x v="1"/>
  </r>
  <r>
    <n v="1146"/>
    <s v="Emmalee Cervan"/>
    <d v="2023-08-06T00:00:00"/>
    <d v="2024-11-11T00:00:00"/>
    <s v="Production Technician II"/>
    <s v="Richard Harvey"/>
    <s v="SVG"/>
    <x v="0"/>
    <s v="Contract"/>
    <s v="Zone C"/>
    <s v="Part-Time"/>
    <s v="Unknown"/>
    <m/>
    <x v="0"/>
    <s v="Field Operations"/>
    <s v="Fully Meets"/>
    <n v="3"/>
    <x v="1"/>
  </r>
  <r>
    <n v="1147"/>
    <s v="Ernest Willis"/>
    <d v="2019-06-11T00:00:00"/>
    <d v="2022-02-27T00:00:00"/>
    <s v="Production Technician II"/>
    <s v="Lisa Shaw"/>
    <s v="PYZ"/>
    <x v="2"/>
    <s v="Full-Time"/>
    <s v="Zone B"/>
    <s v="Full-Time"/>
    <s v="Involuntary"/>
    <s v="By small force myself team industry."/>
    <x v="0"/>
    <s v="General - Con"/>
    <s v="Fully Meets"/>
    <n v="3"/>
    <x v="1"/>
  </r>
  <r>
    <n v="1148"/>
    <s v="Jaxon Anders"/>
    <d v="2019-02-14T00:00:00"/>
    <d v="2024-11-11T00:00:00"/>
    <s v="Production Technician II"/>
    <s v="Christopher Adams"/>
    <s v="PL"/>
    <x v="0"/>
    <s v="Part-Time"/>
    <s v="Zone A"/>
    <s v="Temporary"/>
    <s v="Unknown"/>
    <m/>
    <x v="0"/>
    <s v="Wireline Construction"/>
    <s v="Fully Meets"/>
    <n v="3"/>
    <x v="1"/>
  </r>
  <r>
    <n v="1149"/>
    <s v="Precious Caldwe"/>
    <d v="2022-03-17T00:00:00"/>
    <d v="2024-11-11T00:00:00"/>
    <s v="Production Technician II"/>
    <s v="Brittany Brown"/>
    <s v="NEL"/>
    <x v="0"/>
    <s v="Part-Time"/>
    <s v="Zone C"/>
    <s v="Temporary"/>
    <s v="Unknown"/>
    <m/>
    <x v="0"/>
    <s v="Field Operations"/>
    <s v="Fully Meets"/>
    <n v="3"/>
    <x v="1"/>
  </r>
  <r>
    <n v="1150"/>
    <s v="Yahir Serran"/>
    <d v="2020-08-05T00:00:00"/>
    <d v="2024-11-11T00:00:00"/>
    <s v="Production Technician I"/>
    <s v="Riley Schultz"/>
    <s v="MSC"/>
    <x v="0"/>
    <s v="Part-Time"/>
    <s v="Zone A"/>
    <s v="Full-Time"/>
    <s v="Unknown"/>
    <m/>
    <x v="0"/>
    <s v="Aerial"/>
    <s v="Fully Meets"/>
    <n v="3"/>
    <x v="1"/>
  </r>
  <r>
    <n v="1151"/>
    <s v="Krystal Peters"/>
    <d v="2022-08-23T00:00:00"/>
    <d v="2024-11-11T00:00:00"/>
    <s v="Production Technician I"/>
    <s v="Bradley Mitchell"/>
    <s v="EW"/>
    <x v="0"/>
    <s v="Part-Time"/>
    <s v="Zone A"/>
    <s v="Part-Time"/>
    <s v="Unknown"/>
    <m/>
    <x v="0"/>
    <s v="Field Operations"/>
    <s v="Fully Meets"/>
    <n v="3"/>
    <x v="1"/>
  </r>
  <r>
    <n v="1152"/>
    <s v="Jadyn Hale"/>
    <d v="2023-01-12T00:00:00"/>
    <d v="2024-11-11T00:00:00"/>
    <s v="Production Technician I"/>
    <s v="Misty Mcknight"/>
    <s v="CCDR"/>
    <x v="0"/>
    <s v="Full-Time"/>
    <s v="Zone A"/>
    <s v="Full-Time"/>
    <s v="Unknown"/>
    <m/>
    <x v="0"/>
    <s v="Engineers"/>
    <s v="Fully Meets"/>
    <n v="3"/>
    <x v="1"/>
  </r>
  <r>
    <n v="1153"/>
    <s v="Davis Robert"/>
    <d v="2020-04-14T00:00:00"/>
    <d v="2021-09-10T00:00:00"/>
    <s v="Production Technician I"/>
    <s v="Brian Hudson"/>
    <s v="EW"/>
    <x v="2"/>
    <s v="Part-Time"/>
    <s v="Zone A"/>
    <s v="Temporary"/>
    <s v="Resignation"/>
    <s v="Ok though floor sense want future."/>
    <x v="0"/>
    <s v="Field Operations"/>
    <s v="Fully Meets"/>
    <n v="3"/>
    <x v="1"/>
  </r>
  <r>
    <n v="1154"/>
    <s v="Meadow Aver"/>
    <d v="2021-09-27T00:00:00"/>
    <d v="2023-02-05T00:00:00"/>
    <s v="Production Technician I"/>
    <s v="Andrew Perez"/>
    <s v="MSC"/>
    <x v="2"/>
    <s v="Full-Time"/>
    <s v="Zone C"/>
    <s v="Part-Time"/>
    <s v="Retirement"/>
    <s v="Leader above room hand collection imagine."/>
    <x v="0"/>
    <s v="Field Operations"/>
    <s v="Fully Meets"/>
    <n v="3"/>
    <x v="1"/>
  </r>
  <r>
    <n v="1155"/>
    <s v="Allyson Owe"/>
    <d v="2018-11-17T00:00:00"/>
    <d v="2020-03-12T00:00:00"/>
    <s v="Production Technician I"/>
    <s v="Kimberly Marshall"/>
    <s v="NEL"/>
    <x v="2"/>
    <s v="Contract"/>
    <s v="Zone A"/>
    <s v="Temporary"/>
    <s v="Resignation"/>
    <s v="Provide machine statement now."/>
    <x v="0"/>
    <s v="Finance &amp; Accounting"/>
    <s v="Fully Meets"/>
    <n v="3"/>
    <x v="1"/>
  </r>
  <r>
    <n v="1156"/>
    <s v="Francisco Simo"/>
    <d v="2019-07-22T00:00:00"/>
    <d v="2023-02-28T00:00:00"/>
    <s v="Production Technician I"/>
    <s v="Ashley Washington"/>
    <s v="PL"/>
    <x v="2"/>
    <s v="Contract"/>
    <s v="Zone A"/>
    <s v="Full-Time"/>
    <s v="Voluntary"/>
    <s v="Science available hard."/>
    <x v="0"/>
    <s v="Billable Consultants"/>
    <s v="Fully Meets"/>
    <n v="3"/>
    <x v="1"/>
  </r>
  <r>
    <n v="1157"/>
    <s v="Trent Christ"/>
    <d v="2019-02-10T00:00:00"/>
    <d v="2024-11-11T00:00:00"/>
    <s v="Production Technician I"/>
    <s v="Kristen Chan"/>
    <s v="PYZ"/>
    <x v="0"/>
    <s v="Part-Time"/>
    <s v="Zone A"/>
    <s v="Temporary"/>
    <s v="Unknown"/>
    <m/>
    <x v="0"/>
    <s v="Wireline Construction"/>
    <s v="Fully Meets"/>
    <n v="3"/>
    <x v="1"/>
  </r>
  <r>
    <n v="1158"/>
    <s v="Chaya Boy"/>
    <d v="2018-11-22T00:00:00"/>
    <d v="2020-07-19T00:00:00"/>
    <s v="Production Technician I"/>
    <s v="Sean Ellis"/>
    <s v="SVG"/>
    <x v="2"/>
    <s v="Full-Time"/>
    <s v="Zone A"/>
    <s v="Full-Time"/>
    <s v="Resignation"/>
    <s v="Himself final success these or card strategy."/>
    <x v="0"/>
    <s v="Field Operations"/>
    <s v="Fully Meets"/>
    <n v="3"/>
    <x v="1"/>
  </r>
  <r>
    <n v="1159"/>
    <s v="Nehemiah Riva"/>
    <d v="2023-04-23T00:00:00"/>
    <d v="2024-11-11T00:00:00"/>
    <s v="Production Technician I"/>
    <s v="Jennifer Cox"/>
    <s v="TNS"/>
    <x v="0"/>
    <s v="Part-Time"/>
    <s v="Zone A"/>
    <s v="Temporary"/>
    <s v="Unknown"/>
    <m/>
    <x v="0"/>
    <s v="Splicing"/>
    <s v="Fully Meets"/>
    <n v="3"/>
    <x v="1"/>
  </r>
  <r>
    <n v="1160"/>
    <s v="Wyatt Spence"/>
    <d v="2022-12-26T00:00:00"/>
    <d v="2023-05-23T00:00:00"/>
    <s v="Production Technician I"/>
    <s v="Kevin Coleman"/>
    <s v="WBL"/>
    <x v="0"/>
    <s v="Part-Time"/>
    <s v="Zone B"/>
    <s v="Full-Time"/>
    <s v="Retirement"/>
    <s v="Help economic analysis campaign young leg."/>
    <x v="0"/>
    <s v="General - Con"/>
    <s v="Fully Meets"/>
    <n v="3"/>
    <x v="1"/>
  </r>
  <r>
    <n v="1161"/>
    <s v="Abram Fisher"/>
    <d v="2020-06-14T00:00:00"/>
    <d v="2024-11-11T00:00:00"/>
    <s v="Production Technician I"/>
    <s v="Brian Henderson"/>
    <s v="PYZ"/>
    <x v="0"/>
    <s v="Contract"/>
    <s v="Zone B"/>
    <s v="Part-Time"/>
    <s v="Unknown"/>
    <m/>
    <x v="0"/>
    <s v="Yard (Material Handling)"/>
    <s v="Fully Meets"/>
    <n v="3"/>
    <x v="1"/>
  </r>
  <r>
    <n v="1162"/>
    <s v="Jayleen Oconne"/>
    <d v="2022-03-29T00:00:00"/>
    <d v="2023-05-20T00:00:00"/>
    <s v="Production Technician I"/>
    <s v="Alyssa Myers DVM"/>
    <s v="WBL"/>
    <x v="0"/>
    <s v="Full-Time"/>
    <s v="Zone C"/>
    <s v="Temporary"/>
    <s v="Resignation"/>
    <s v="For law simple design entire while."/>
    <x v="0"/>
    <s v="General - Con"/>
    <s v="Fully Meets"/>
    <n v="3"/>
    <x v="1"/>
  </r>
  <r>
    <n v="1163"/>
    <s v="Jordon Meadow"/>
    <d v="2022-12-18T00:00:00"/>
    <d v="2024-11-11T00:00:00"/>
    <s v="Production Manager"/>
    <s v="Julie Griffin"/>
    <s v="NEL"/>
    <x v="0"/>
    <s v="Contract"/>
    <s v="Zone A"/>
    <s v="Part-Time"/>
    <s v="Unknown"/>
    <m/>
    <x v="0"/>
    <s v="Project Management - Con"/>
    <s v="Fully Meets"/>
    <n v="3"/>
    <x v="1"/>
  </r>
  <r>
    <n v="1164"/>
    <s v="Justice Pineda"/>
    <d v="2019-03-21T00:00:00"/>
    <d v="2024-11-11T00:00:00"/>
    <s v="Production Manager"/>
    <s v="Curtis Fitzpatrick"/>
    <s v="PL"/>
    <x v="0"/>
    <s v="Part-Time"/>
    <s v="Zone A"/>
    <s v="Part-Time"/>
    <s v="Unknown"/>
    <m/>
    <x v="0"/>
    <s v="General - Sga"/>
    <s v="Fully Meets"/>
    <n v="3"/>
    <x v="1"/>
  </r>
  <r>
    <n v="1165"/>
    <s v="Isiah Decker"/>
    <d v="2021-02-08T00:00:00"/>
    <d v="2024-11-11T00:00:00"/>
    <s v="Production Manager"/>
    <s v="Elizabeth Garcia"/>
    <s v="BPC"/>
    <x v="0"/>
    <s v="Full-Time"/>
    <s v="Zone C"/>
    <s v="Full-Time"/>
    <s v="Unknown"/>
    <m/>
    <x v="0"/>
    <s v="Field Operations"/>
    <s v="Fully Meets"/>
    <n v="3"/>
    <x v="1"/>
  </r>
  <r>
    <n v="1166"/>
    <s v="Giada Boon"/>
    <d v="2022-06-06T00:00:00"/>
    <d v="2024-11-11T00:00:00"/>
    <s v="Production Technician II"/>
    <s v="Michelle Castillo"/>
    <s v="WBL"/>
    <x v="0"/>
    <s v="Full-Time"/>
    <s v="Zone A"/>
    <s v="Temporary"/>
    <s v="Unknown"/>
    <m/>
    <x v="0"/>
    <s v="Field Operations"/>
    <s v="Fully Meets"/>
    <n v="3"/>
    <x v="1"/>
  </r>
  <r>
    <n v="1167"/>
    <s v="Camryn Guerra"/>
    <d v="2021-11-01T00:00:00"/>
    <d v="2024-11-11T00:00:00"/>
    <s v="Production Technician II"/>
    <s v="Caroline Grant"/>
    <s v="NEL"/>
    <x v="0"/>
    <s v="Contract"/>
    <s v="Zone B"/>
    <s v="Full-Time"/>
    <s v="Unknown"/>
    <m/>
    <x v="0"/>
    <s v="Field Operations"/>
    <s v="Fully Meets"/>
    <n v="3"/>
    <x v="1"/>
  </r>
  <r>
    <n v="1168"/>
    <s v="Melody Rollin"/>
    <d v="2023-01-19T00:00:00"/>
    <d v="2024-11-11T00:00:00"/>
    <s v="Production Technician II"/>
    <s v="Mark Ellis"/>
    <s v="PL"/>
    <x v="0"/>
    <s v="Contract"/>
    <s v="Zone A"/>
    <s v="Full-Time"/>
    <s v="Unknown"/>
    <m/>
    <x v="0"/>
    <s v="Field Operations"/>
    <s v="Fully Meets"/>
    <n v="3"/>
    <x v="1"/>
  </r>
  <r>
    <n v="1169"/>
    <s v="Lucia Cummin"/>
    <d v="2020-07-30T00:00:00"/>
    <d v="2024-11-11T00:00:00"/>
    <s v="Production Technician II"/>
    <s v="Mrs. Danielle Dickerson DDS"/>
    <s v="BPC"/>
    <x v="0"/>
    <s v="Contract"/>
    <s v="Zone B"/>
    <s v="Part-Time"/>
    <s v="Unknown"/>
    <m/>
    <x v="0"/>
    <s v="Field Operations"/>
    <s v="Fully Meets"/>
    <n v="3"/>
    <x v="1"/>
  </r>
  <r>
    <n v="1170"/>
    <s v="Jaylen Serran"/>
    <d v="2023-07-16T00:00:00"/>
    <d v="2024-11-11T00:00:00"/>
    <s v="Production Technician II"/>
    <s v="Stacy Ellis"/>
    <s v="CCDR"/>
    <x v="0"/>
    <s v="Part-Time"/>
    <s v="Zone C"/>
    <s v="Full-Time"/>
    <s v="Unknown"/>
    <m/>
    <x v="0"/>
    <s v="Underground"/>
    <s v="Fully Meets"/>
    <n v="3"/>
    <x v="1"/>
  </r>
  <r>
    <n v="1171"/>
    <s v="Jayson Bright"/>
    <d v="2022-06-16T00:00:00"/>
    <d v="2024-11-11T00:00:00"/>
    <s v="Production Technician I"/>
    <s v="Hannah Bailey"/>
    <s v="SVG"/>
    <x v="0"/>
    <s v="Part-Time"/>
    <s v="Zone A"/>
    <s v="Part-Time"/>
    <s v="Unknown"/>
    <m/>
    <x v="0"/>
    <s v="Field Operations"/>
    <s v="Fully Meets"/>
    <n v="3"/>
    <x v="1"/>
  </r>
  <r>
    <n v="1172"/>
    <s v="Carlie Wilker"/>
    <d v="2021-06-13T00:00:00"/>
    <d v="2022-05-27T00:00:00"/>
    <s v="Production Technician I"/>
    <s v="Charles Rogers"/>
    <s v="EW"/>
    <x v="2"/>
    <s v="Full-Time"/>
    <s v="Zone C"/>
    <s v="Full-Time"/>
    <s v="Voluntary"/>
    <s v="Truth game down which."/>
    <x v="0"/>
    <s v="Engineers"/>
    <s v="Fully Meets"/>
    <n v="3"/>
    <x v="1"/>
  </r>
  <r>
    <n v="1173"/>
    <s v="Kaylyn Patric"/>
    <d v="2020-11-14T00:00:00"/>
    <d v="2021-11-01T00:00:00"/>
    <s v="Production Technician I"/>
    <s v="Christine Foster"/>
    <s v="BPC"/>
    <x v="2"/>
    <s v="Full-Time"/>
    <s v="Zone C"/>
    <s v="Full-Time"/>
    <s v="Resignation"/>
    <s v="Sure trip sound action."/>
    <x v="0"/>
    <s v="Isp"/>
    <s v="Fully Meets"/>
    <n v="3"/>
    <x v="1"/>
  </r>
  <r>
    <n v="1174"/>
    <s v="Evie Pop"/>
    <d v="2020-06-16T00:00:00"/>
    <d v="2023-03-13T00:00:00"/>
    <s v="Production Technician I"/>
    <s v="Tyler Brown"/>
    <s v="CCDR"/>
    <x v="2"/>
    <s v="Full-Time"/>
    <s v="Zone C"/>
    <s v="Temporary"/>
    <s v="Resignation"/>
    <s v="Treatment power card almost pretty sister."/>
    <x v="0"/>
    <s v="Field Operations"/>
    <s v="Fully Meets"/>
    <n v="3"/>
    <x v="1"/>
  </r>
  <r>
    <n v="1175"/>
    <s v="Nayeli Kelley"/>
    <d v="2018-12-20T00:00:00"/>
    <d v="2020-12-24T00:00:00"/>
    <s v="Production Technician I"/>
    <s v="Holly Nichols"/>
    <s v="EW"/>
    <x v="2"/>
    <s v="Full-Time"/>
    <s v="Zone A"/>
    <s v="Part-Time"/>
    <s v="Voluntary"/>
    <s v="Reduce subject positive war score interesting."/>
    <x v="0"/>
    <s v="Catv"/>
    <s v="Fully Meets"/>
    <n v="3"/>
    <x v="1"/>
  </r>
  <r>
    <n v="1176"/>
    <s v="Krista Franco"/>
    <d v="2022-10-29T00:00:00"/>
    <d v="2024-11-11T00:00:00"/>
    <s v="Production Technician I"/>
    <s v="Jennifer Phillips"/>
    <s v="MSC"/>
    <x v="0"/>
    <s v="Contract"/>
    <s v="Zone A"/>
    <s v="Part-Time"/>
    <s v="Unknown"/>
    <m/>
    <x v="0"/>
    <s v="Engineers"/>
    <s v="Fully Meets"/>
    <n v="3"/>
    <x v="1"/>
  </r>
  <r>
    <n v="1177"/>
    <s v="Teresa Farrel"/>
    <d v="2020-07-20T00:00:00"/>
    <d v="2024-11-11T00:00:00"/>
    <s v="Production Technician I"/>
    <s v="Shannon Cruz"/>
    <s v="NEL"/>
    <x v="0"/>
    <s v="Contract"/>
    <s v="Zone A"/>
    <s v="Temporary"/>
    <s v="Unknown"/>
    <m/>
    <x v="0"/>
    <s v="Aerial"/>
    <s v="Fully Meets"/>
    <n v="3"/>
    <x v="1"/>
  </r>
  <r>
    <n v="1178"/>
    <s v="Dorian Fo"/>
    <d v="2021-10-03T00:00:00"/>
    <d v="2021-12-19T00:00:00"/>
    <s v="Production Technician I"/>
    <s v="Jamie Lowe"/>
    <s v="PL"/>
    <x v="2"/>
    <s v="Contract"/>
    <s v="Zone C"/>
    <s v="Part-Time"/>
    <s v="Involuntary"/>
    <s v="Occur air as along approach."/>
    <x v="0"/>
    <s v="Field Operations"/>
    <s v="Fully Meets"/>
    <n v="3"/>
    <x v="1"/>
  </r>
  <r>
    <n v="1179"/>
    <s v="Madeleine Sherma"/>
    <d v="2022-07-16T00:00:00"/>
    <d v="2024-11-11T00:00:00"/>
    <s v="Production Technician I"/>
    <s v="Paige Calderon"/>
    <s v="PYZ"/>
    <x v="0"/>
    <s v="Part-Time"/>
    <s v="Zone A"/>
    <s v="Full-Time"/>
    <s v="Unknown"/>
    <m/>
    <x v="0"/>
    <s v="Aerial"/>
    <s v="Fully Meets"/>
    <n v="3"/>
    <x v="1"/>
  </r>
  <r>
    <n v="1180"/>
    <s v="Allan Butler"/>
    <d v="2020-06-30T00:00:00"/>
    <d v="2024-11-11T00:00:00"/>
    <s v="Production Technician I"/>
    <s v="Jacob Taylor"/>
    <s v="SVG"/>
    <x v="0"/>
    <s v="Full-Time"/>
    <s v="Zone B"/>
    <s v="Full-Time"/>
    <s v="Unknown"/>
    <m/>
    <x v="0"/>
    <s v="Underground"/>
    <s v="Fully Meets"/>
    <n v="3"/>
    <x v="1"/>
  </r>
  <r>
    <n v="1181"/>
    <s v="Nevaeh Davila"/>
    <d v="2021-06-13T00:00:00"/>
    <d v="2024-11-11T00:00:00"/>
    <s v="Production Technician I"/>
    <s v="Sandra Pollard"/>
    <s v="TNS"/>
    <x v="0"/>
    <s v="Full-Time"/>
    <s v="Zone C"/>
    <s v="Part-Time"/>
    <s v="Unknown"/>
    <m/>
    <x v="0"/>
    <s v="Wireline Construction"/>
    <s v="Fully Meets"/>
    <n v="3"/>
    <x v="1"/>
  </r>
  <r>
    <n v="1182"/>
    <s v="Gunnar Webste"/>
    <d v="2020-12-29T00:00:00"/>
    <d v="2022-10-24T00:00:00"/>
    <s v="Production Technician I"/>
    <s v="Alex Cox"/>
    <s v="WBL"/>
    <x v="0"/>
    <s v="Full-Time"/>
    <s v="Zone C"/>
    <s v="Temporary"/>
    <s v="Voluntary"/>
    <s v="Here best worry rich might about yourself."/>
    <x v="0"/>
    <s v="Splicing"/>
    <s v="Fully Meets"/>
    <n v="3"/>
    <x v="1"/>
  </r>
  <r>
    <n v="1183"/>
    <s v="Aydin Tat"/>
    <d v="2022-02-03T00:00:00"/>
    <d v="2024-11-11T00:00:00"/>
    <s v="Production Technician I"/>
    <s v="Jon Adams"/>
    <s v="BPC"/>
    <x v="0"/>
    <s v="Part-Time"/>
    <s v="Zone A"/>
    <s v="Full-Time"/>
    <s v="Unknown"/>
    <m/>
    <x v="0"/>
    <s v="Catv"/>
    <s v="Fully Meets"/>
    <n v="3"/>
    <x v="1"/>
  </r>
  <r>
    <n v="1184"/>
    <s v="Patrick Mckinn"/>
    <d v="2022-01-10T00:00:00"/>
    <d v="2023-05-11T00:00:00"/>
    <s v="Production Technician I"/>
    <s v="Cassandra Cox"/>
    <s v="CCDR"/>
    <x v="0"/>
    <s v="Full-Time"/>
    <s v="Zone B"/>
    <s v="Temporary"/>
    <s v="Involuntary"/>
    <s v="New out peace director fish."/>
    <x v="0"/>
    <s v="Wireline Construction"/>
    <s v="Fully Meets"/>
    <n v="3"/>
    <x v="1"/>
  </r>
  <r>
    <n v="1185"/>
    <s v="Milagros Fole"/>
    <d v="2018-12-13T00:00:00"/>
    <d v="2024-11-11T00:00:00"/>
    <s v="Production Manager"/>
    <s v="Lucas Duffy"/>
    <s v="EW"/>
    <x v="0"/>
    <s v="Part-Time"/>
    <s v="Zone A"/>
    <s v="Full-Time"/>
    <s v="Unknown"/>
    <m/>
    <x v="0"/>
    <s v="Fielders"/>
    <s v="Fully Meets"/>
    <n v="3"/>
    <x v="1"/>
  </r>
  <r>
    <n v="1186"/>
    <s v="Rachael Buc"/>
    <d v="2021-03-03T00:00:00"/>
    <d v="2024-11-11T00:00:00"/>
    <s v="Production Manager"/>
    <s v="Ashley Ellis"/>
    <s v="MSC"/>
    <x v="0"/>
    <s v="Full-Time"/>
    <s v="Zone A"/>
    <s v="Temporary"/>
    <s v="Unknown"/>
    <m/>
    <x v="0"/>
    <s v="Splicing"/>
    <s v="Fully Meets"/>
    <n v="3"/>
    <x v="1"/>
  </r>
  <r>
    <n v="1187"/>
    <s v="Rigoberto Townse"/>
    <d v="2021-07-04T00:00:00"/>
    <d v="2024-11-11T00:00:00"/>
    <s v="Production Manager"/>
    <s v="Allison Figueroa"/>
    <s v="NEL"/>
    <x v="0"/>
    <s v="Part-Time"/>
    <s v="Zone A"/>
    <s v="Full-Time"/>
    <s v="Unknown"/>
    <m/>
    <x v="0"/>
    <s v="Aerial"/>
    <s v="Fully Meets"/>
    <n v="3"/>
    <x v="1"/>
  </r>
  <r>
    <n v="1188"/>
    <s v="Reagan Odonne"/>
    <d v="2020-02-06T00:00:00"/>
    <d v="2021-07-21T00:00:00"/>
    <s v="Production Technician II"/>
    <s v="Alex Bernard"/>
    <s v="WBL"/>
    <x v="2"/>
    <s v="Contract"/>
    <s v="Zone B"/>
    <s v="Part-Time"/>
    <s v="Retirement"/>
    <s v="Direction west appear son school anything."/>
    <x v="0"/>
    <s v="General - Sga"/>
    <s v="Fully Meets"/>
    <n v="3"/>
    <x v="1"/>
  </r>
  <r>
    <n v="1189"/>
    <s v="Roy Mors"/>
    <d v="2020-06-28T00:00:00"/>
    <d v="2022-07-11T00:00:00"/>
    <s v="Production Technician II"/>
    <s v="Micheal Bryant"/>
    <s v="NEL"/>
    <x v="2"/>
    <s v="Contract"/>
    <s v="Zone C"/>
    <s v="Full-Time"/>
    <s v="Involuntary"/>
    <s v="Somebody pass again say cultural."/>
    <x v="0"/>
    <s v="General - Eng"/>
    <s v="Fully Meets"/>
    <n v="3"/>
    <x v="1"/>
  </r>
  <r>
    <n v="1190"/>
    <s v="Rafael Buchan"/>
    <d v="2020-12-22T00:00:00"/>
    <d v="2021-11-20T00:00:00"/>
    <s v="Production Technician II"/>
    <s v="Bryan Simpson"/>
    <s v="PL"/>
    <x v="2"/>
    <s v="Contract"/>
    <s v="Zone B"/>
    <s v="Full-Time"/>
    <s v="Resignation"/>
    <s v="Table day sit wish attention marriage cause."/>
    <x v="0"/>
    <s v="Project Management - Eng"/>
    <s v="Fully Meets"/>
    <n v="3"/>
    <x v="1"/>
  </r>
  <r>
    <n v="1191"/>
    <s v="Kaitlynn Herman"/>
    <d v="2019-11-24T00:00:00"/>
    <d v="2024-11-11T00:00:00"/>
    <s v="Production Technician II"/>
    <s v="Tamara Carter"/>
    <s v="BPC"/>
    <x v="0"/>
    <s v="Full-Time"/>
    <s v="Zone B"/>
    <s v="Full-Time"/>
    <s v="Unknown"/>
    <m/>
    <x v="0"/>
    <s v="Wireline Construction"/>
    <s v="Fully Meets"/>
    <n v="3"/>
    <x v="1"/>
  </r>
  <r>
    <n v="1192"/>
    <s v="Marquise Santan"/>
    <d v="2022-09-23T00:00:00"/>
    <d v="2024-11-11T00:00:00"/>
    <s v="Production Technician II"/>
    <s v="Bryan Harris"/>
    <s v="CCDR"/>
    <x v="0"/>
    <s v="Full-Time"/>
    <s v="Zone C"/>
    <s v="Full-Time"/>
    <s v="Unknown"/>
    <m/>
    <x v="0"/>
    <s v="General - Con"/>
    <s v="Fully Meets"/>
    <n v="3"/>
    <x v="1"/>
  </r>
  <r>
    <n v="1193"/>
    <s v="Jamarion Mitche"/>
    <d v="2020-02-06T00:00:00"/>
    <d v="2022-01-23T00:00:00"/>
    <s v="Production Technician I"/>
    <s v="Anna Meyers"/>
    <s v="SVG"/>
    <x v="2"/>
    <s v="Full-Time"/>
    <s v="Zone B"/>
    <s v="Temporary"/>
    <s v="Involuntary"/>
    <s v="Onto focus address treat before ability."/>
    <x v="0"/>
    <s v="Aerial"/>
    <s v="Fully Meets"/>
    <n v="3"/>
    <x v="1"/>
  </r>
  <r>
    <n v="1194"/>
    <s v="Gabrielle Hard"/>
    <d v="2019-01-14T00:00:00"/>
    <d v="2021-08-06T00:00:00"/>
    <s v="Production Technician I"/>
    <s v="Christopher Levy"/>
    <s v="EW"/>
    <x v="2"/>
    <s v="Full-Time"/>
    <s v="Zone C"/>
    <s v="Temporary"/>
    <s v="Resignation"/>
    <s v="Tonight answer benefit second commercial law."/>
    <x v="0"/>
    <s v="Field Operations"/>
    <s v="Fully Meets"/>
    <n v="3"/>
    <x v="1"/>
  </r>
  <r>
    <n v="1195"/>
    <s v="Savion Stokes"/>
    <d v="2019-06-25T00:00:00"/>
    <d v="2022-05-15T00:00:00"/>
    <s v="Production Technician I"/>
    <s v="David Maddox"/>
    <s v="TNS"/>
    <x v="3"/>
    <s v="Part-Time"/>
    <s v="Zone C"/>
    <s v="Part-Time"/>
    <s v="Retirement"/>
    <s v="Window management move."/>
    <x v="0"/>
    <s v="Wireline Construction"/>
    <s v="Fully Meets"/>
    <n v="3"/>
    <x v="1"/>
  </r>
  <r>
    <n v="1196"/>
    <s v="Trevin Summer"/>
    <d v="2019-03-09T00:00:00"/>
    <d v="2024-11-11T00:00:00"/>
    <s v="Production Technician I"/>
    <s v="John Lambert"/>
    <s v="PYZ"/>
    <x v="0"/>
    <s v="Part-Time"/>
    <s v="Zone C"/>
    <s v="Temporary"/>
    <s v="Unknown"/>
    <m/>
    <x v="0"/>
    <s v="General - Eng"/>
    <s v="Fully Meets"/>
    <n v="3"/>
    <x v="1"/>
  </r>
  <r>
    <n v="1197"/>
    <s v="Hailie Bel"/>
    <d v="2020-06-13T00:00:00"/>
    <d v="2024-11-11T00:00:00"/>
    <s v="Production Technician I"/>
    <s v="Anthony Cross"/>
    <s v="WBL"/>
    <x v="0"/>
    <s v="Full-Time"/>
    <s v="Zone B"/>
    <s v="Part-Time"/>
    <s v="Unknown"/>
    <m/>
    <x v="0"/>
    <s v="Safety"/>
    <s v="Fully Meets"/>
    <n v="3"/>
    <x v="1"/>
  </r>
  <r>
    <n v="1198"/>
    <s v="Audrey Steven"/>
    <d v="2019-01-22T00:00:00"/>
    <d v="2024-11-11T00:00:00"/>
    <s v="Production Technician I"/>
    <s v="Daniel Blackburn"/>
    <s v="NEL"/>
    <x v="0"/>
    <s v="Contract"/>
    <s v="Zone B"/>
    <s v="Part-Time"/>
    <s v="Unknown"/>
    <m/>
    <x v="0"/>
    <s v="Field Operations"/>
    <s v="Fully Meets"/>
    <n v="3"/>
    <x v="1"/>
  </r>
  <r>
    <n v="1199"/>
    <s v="Jason Muno"/>
    <d v="2020-12-12T00:00:00"/>
    <d v="2024-11-11T00:00:00"/>
    <s v="Production Technician I"/>
    <s v="Richard Graves"/>
    <s v="PL"/>
    <x v="0"/>
    <s v="Full-Time"/>
    <s v="Zone B"/>
    <s v="Part-Time"/>
    <s v="Unknown"/>
    <m/>
    <x v="0"/>
    <s v="Field Operations"/>
    <s v="Fully Meets"/>
    <n v="3"/>
    <x v="1"/>
  </r>
  <r>
    <n v="1200"/>
    <s v="Carlee Fole"/>
    <d v="2022-04-27T00:00:00"/>
    <d v="2024-11-11T00:00:00"/>
    <s v="Production Technician I"/>
    <s v="Sheryl Scott"/>
    <s v="BPC"/>
    <x v="0"/>
    <s v="Part-Time"/>
    <s v="Zone A"/>
    <s v="Full-Time"/>
    <s v="Unknown"/>
    <m/>
    <x v="0"/>
    <s v="General - Con"/>
    <s v="Fully Meets"/>
    <n v="3"/>
    <x v="1"/>
  </r>
  <r>
    <n v="1201"/>
    <s v="Sarahi Dodson"/>
    <d v="2022-04-11T00:00:00"/>
    <d v="2022-09-26T00:00:00"/>
    <s v="Production Technician I"/>
    <s v="Robert Hill"/>
    <s v="CCDR"/>
    <x v="2"/>
    <s v="Contract"/>
    <s v="Zone A"/>
    <s v="Part-Time"/>
    <s v="Voluntary"/>
    <s v="Information race relate rich poor already make."/>
    <x v="0"/>
    <s v="General - Con"/>
    <s v="Fully Meets"/>
    <n v="3"/>
    <x v="1"/>
  </r>
  <r>
    <n v="1202"/>
    <s v="Faith Care"/>
    <d v="2022-09-01T00:00:00"/>
    <d v="2022-12-02T00:00:00"/>
    <s v="Production Technician I"/>
    <s v="Emily Rogers"/>
    <s v="SVG"/>
    <x v="2"/>
    <s v="Contract"/>
    <s v="Zone B"/>
    <s v="Temporary"/>
    <s v="Voluntary"/>
    <s v="Tough that inside relate hundred leave."/>
    <x v="0"/>
    <s v="Wireline Construction"/>
    <s v="Fully Meets"/>
    <n v="3"/>
    <x v="1"/>
  </r>
  <r>
    <n v="1203"/>
    <s v="Mylie Salaza"/>
    <d v="2018-09-08T00:00:00"/>
    <d v="2024-11-11T00:00:00"/>
    <s v="Production Technician I"/>
    <s v="Jasmine Johnson"/>
    <s v="EW"/>
    <x v="0"/>
    <s v="Contract"/>
    <s v="Zone A"/>
    <s v="Part-Time"/>
    <s v="Unknown"/>
    <m/>
    <x v="0"/>
    <s v="Engineers"/>
    <s v="Fully Meets"/>
    <n v="3"/>
    <x v="1"/>
  </r>
  <r>
    <n v="1204"/>
    <s v="Pablo Parker"/>
    <d v="2022-11-24T00:00:00"/>
    <d v="2023-08-05T00:00:00"/>
    <s v="Production Technician I"/>
    <s v="Melissa Tucker"/>
    <s v="MSC"/>
    <x v="0"/>
    <s v="Full-Time"/>
    <s v="Zone B"/>
    <s v="Temporary"/>
    <s v="Voluntary"/>
    <s v="Attention summer we. Suffer impact imagine we."/>
    <x v="0"/>
    <s v="General - Sga"/>
    <s v="Fully Meets"/>
    <n v="3"/>
    <x v="1"/>
  </r>
  <r>
    <n v="1205"/>
    <s v="Ulises She"/>
    <d v="2020-07-23T00:00:00"/>
    <d v="2024-11-11T00:00:00"/>
    <s v="Production Technician I"/>
    <s v="Timothy Higgins"/>
    <s v="TNS"/>
    <x v="0"/>
    <s v="Full-Time"/>
    <s v="Zone C"/>
    <s v="Part-Time"/>
    <s v="Unknown"/>
    <m/>
    <x v="0"/>
    <s v="Yard (Material Handling)"/>
    <s v="Fully Meets"/>
    <n v="3"/>
    <x v="1"/>
  </r>
  <r>
    <n v="1206"/>
    <s v="Bethany Terr"/>
    <d v="2018-12-28T00:00:00"/>
    <d v="2023-05-15T00:00:00"/>
    <s v="Production Technician I"/>
    <s v="Richard Scott"/>
    <s v="PYZ"/>
    <x v="0"/>
    <s v="Part-Time"/>
    <s v="Zone C"/>
    <s v="Part-Time"/>
    <s v="Voluntary"/>
    <s v="Various step without couple within at gun."/>
    <x v="0"/>
    <s v="Engineers"/>
    <s v="Fully Meets"/>
    <n v="3"/>
    <x v="1"/>
  </r>
  <r>
    <n v="1207"/>
    <s v="Kamari Hollow"/>
    <d v="2019-10-01T00:00:00"/>
    <d v="2024-11-11T00:00:00"/>
    <s v="Production Technician I"/>
    <s v="Hunter Hill"/>
    <s v="WBL"/>
    <x v="0"/>
    <s v="Contract"/>
    <s v="Zone B"/>
    <s v="Full-Time"/>
    <s v="Unknown"/>
    <m/>
    <x v="0"/>
    <s v="Wireline Construction"/>
    <s v="Fully Meets"/>
    <n v="3"/>
    <x v="1"/>
  </r>
  <r>
    <n v="1208"/>
    <s v="Jazlene Mcdani"/>
    <d v="2019-08-17T00:00:00"/>
    <d v="2019-10-25T00:00:00"/>
    <s v="Production Manager"/>
    <s v="Melissa Greene"/>
    <s v="NEL"/>
    <x v="0"/>
    <s v="Contract"/>
    <s v="Zone A"/>
    <s v="Part-Time"/>
    <s v="Retirement"/>
    <s v="Decision example see low someone. Ball week that."/>
    <x v="0"/>
    <s v="Wireline Construction"/>
    <s v="Fully Meets"/>
    <n v="3"/>
    <x v="1"/>
  </r>
  <r>
    <n v="1209"/>
    <s v="Dane Kell"/>
    <d v="2023-05-31T00:00:00"/>
    <d v="2024-11-11T00:00:00"/>
    <s v="Production Manager"/>
    <s v="Edwin Guerrero"/>
    <s v="PL"/>
    <x v="0"/>
    <s v="Part-Time"/>
    <s v="Zone A"/>
    <s v="Part-Time"/>
    <s v="Unknown"/>
    <m/>
    <x v="0"/>
    <s v="Wireline Construction"/>
    <s v="Fully Meets"/>
    <n v="3"/>
    <x v="1"/>
  </r>
  <r>
    <n v="1210"/>
    <s v="Camila Dun"/>
    <d v="2020-12-08T00:00:00"/>
    <d v="2023-06-10T00:00:00"/>
    <s v="Production Manager"/>
    <s v="Ann Collins"/>
    <s v="BPC"/>
    <x v="0"/>
    <s v="Full-Time"/>
    <s v="Zone B"/>
    <s v="Part-Time"/>
    <s v="Involuntary"/>
    <s v="Carry parent fight style series challenge."/>
    <x v="0"/>
    <s v="Field Operations"/>
    <s v="Fully Meets"/>
    <n v="3"/>
    <x v="1"/>
  </r>
  <r>
    <n v="1211"/>
    <s v="Aurora Freder"/>
    <d v="2018-11-05T00:00:00"/>
    <d v="2023-03-23T00:00:00"/>
    <s v="Production Technician II"/>
    <s v="John Miles"/>
    <s v="CCDR"/>
    <x v="2"/>
    <s v="Part-Time"/>
    <s v="Zone B"/>
    <s v="Part-Time"/>
    <s v="Voluntary"/>
    <s v="Community probably bad day food place which loss."/>
    <x v="0"/>
    <s v="Field Operations"/>
    <s v="Fully Meets"/>
    <n v="3"/>
    <x v="1"/>
  </r>
  <r>
    <n v="1212"/>
    <s v="Caylee Nune"/>
    <d v="2020-08-26T00:00:00"/>
    <d v="2023-04-05T00:00:00"/>
    <s v="Production Technician II"/>
    <s v="Kevin Mendez"/>
    <s v="EW"/>
    <x v="2"/>
    <s v="Contract"/>
    <s v="Zone C"/>
    <s v="Full-Time"/>
    <s v="Voluntary"/>
    <s v="Start debate hot fact keep return."/>
    <x v="0"/>
    <s v="Engineers"/>
    <s v="Fully Meets"/>
    <n v="3"/>
    <x v="1"/>
  </r>
  <r>
    <n v="1213"/>
    <s v="Tamia Shar"/>
    <d v="2020-02-23T00:00:00"/>
    <d v="2024-11-11T00:00:00"/>
    <s v="Production Technician II"/>
    <s v="Joe Miller"/>
    <s v="MSC"/>
    <x v="0"/>
    <s v="Part-Time"/>
    <s v="Zone A"/>
    <s v="Part-Time"/>
    <s v="Unknown"/>
    <m/>
    <x v="0"/>
    <s v="Project Management - Con"/>
    <s v="Fully Meets"/>
    <n v="3"/>
    <x v="1"/>
  </r>
  <r>
    <n v="1214"/>
    <s v="Jaliyah Gamble"/>
    <d v="2022-02-12T00:00:00"/>
    <d v="2024-11-11T00:00:00"/>
    <s v="Production Technician II"/>
    <s v="Joshua Barnes"/>
    <s v="NEL"/>
    <x v="0"/>
    <s v="Full-Time"/>
    <s v="Zone B"/>
    <s v="Full-Time"/>
    <s v="Unknown"/>
    <m/>
    <x v="0"/>
    <s v="Splicing"/>
    <s v="Fully Meets"/>
    <n v="3"/>
    <x v="1"/>
  </r>
  <r>
    <n v="1215"/>
    <s v="Xander Savage"/>
    <d v="2020-02-13T00:00:00"/>
    <d v="2024-11-11T00:00:00"/>
    <s v="Production Technician II"/>
    <s v="Daniel Benson"/>
    <s v="PL"/>
    <x v="0"/>
    <s v="Contract"/>
    <s v="Zone C"/>
    <s v="Temporary"/>
    <s v="Unknown"/>
    <m/>
    <x v="0"/>
    <s v="Aerial"/>
    <s v="Fully Meets"/>
    <n v="3"/>
    <x v="1"/>
  </r>
  <r>
    <n v="1216"/>
    <s v="Marc Crosby"/>
    <d v="2023-02-15T00:00:00"/>
    <d v="2023-03-09T00:00:00"/>
    <s v="Production Technician I"/>
    <s v="Andrea Smith"/>
    <s v="PYZ"/>
    <x v="2"/>
    <s v="Part-Time"/>
    <s v="Zone B"/>
    <s v="Part-Time"/>
    <s v="Voluntary"/>
    <s v="Rock stage better east bad view."/>
    <x v="0"/>
    <s v="General - Con"/>
    <s v="Fully Meets"/>
    <n v="3"/>
    <x v="1"/>
  </r>
  <r>
    <n v="1217"/>
    <s v="Marques Zimmer"/>
    <d v="2019-12-03T00:00:00"/>
    <d v="2021-08-31T00:00:00"/>
    <s v="Production Technician I"/>
    <s v="Joshua Johns"/>
    <s v="SVG"/>
    <x v="2"/>
    <s v="Full-Time"/>
    <s v="Zone B"/>
    <s v="Part-Time"/>
    <s v="Voluntary"/>
    <s v="First choose again themselves thing however."/>
    <x v="0"/>
    <s v="Wireline Construction"/>
    <s v="Fully Meets"/>
    <n v="3"/>
    <x v="1"/>
  </r>
  <r>
    <n v="1218"/>
    <s v="Livia Salaza"/>
    <d v="2018-12-31T00:00:00"/>
    <d v="2024-11-11T00:00:00"/>
    <s v="Production Technician I"/>
    <s v="Robert Watts"/>
    <s v="WBL"/>
    <x v="0"/>
    <s v="Full-Time"/>
    <s v="Zone B"/>
    <s v="Temporary"/>
    <s v="Unknown"/>
    <m/>
    <x v="0"/>
    <s v="General - Con"/>
    <s v="Fully Meets"/>
    <n v="3"/>
    <x v="1"/>
  </r>
  <r>
    <n v="1219"/>
    <s v="Alana Cho"/>
    <d v="2020-01-16T00:00:00"/>
    <d v="2021-02-09T00:00:00"/>
    <s v="Production Technician I"/>
    <s v="Kelly Tate"/>
    <s v="BPC"/>
    <x v="2"/>
    <s v="Part-Time"/>
    <s v="Zone B"/>
    <s v="Part-Time"/>
    <s v="Voluntary"/>
    <s v="Develop think capital player campaign prepare."/>
    <x v="0"/>
    <s v="Engineers"/>
    <s v="Fully Meets"/>
    <n v="3"/>
    <x v="1"/>
  </r>
  <r>
    <n v="1220"/>
    <s v="Levi Lawson"/>
    <d v="2018-11-20T00:00:00"/>
    <d v="2020-02-09T00:00:00"/>
    <s v="Production Technician I"/>
    <s v="Terry Flores"/>
    <s v="CCDR"/>
    <x v="2"/>
    <s v="Full-Time"/>
    <s v="Zone C"/>
    <s v="Temporary"/>
    <s v="Voluntary"/>
    <s v="Center positive their garden industry."/>
    <x v="0"/>
    <s v="Executive"/>
    <s v="Fully Meets"/>
    <n v="3"/>
    <x v="1"/>
  </r>
  <r>
    <n v="1221"/>
    <s v="Kane Blac"/>
    <d v="2022-11-11T00:00:00"/>
    <d v="2023-07-03T00:00:00"/>
    <s v="Production Technician I"/>
    <s v="Leslie Davis"/>
    <s v="EW"/>
    <x v="2"/>
    <s v="Part-Time"/>
    <s v="Zone A"/>
    <s v="Part-Time"/>
    <s v="Involuntary"/>
    <s v="Deep sea improve miss they nearly measure."/>
    <x v="0"/>
    <s v="Yard (Material Handling)"/>
    <s v="Fully Meets"/>
    <n v="3"/>
    <x v="1"/>
  </r>
  <r>
    <n v="1222"/>
    <s v="Paola Week"/>
    <d v="2020-12-18T00:00:00"/>
    <d v="2021-07-23T00:00:00"/>
    <s v="Production Technician I"/>
    <s v="Sarah Williams"/>
    <s v="MSC"/>
    <x v="2"/>
    <s v="Contract"/>
    <s v="Zone A"/>
    <s v="Part-Time"/>
    <s v="Involuntary"/>
    <s v="Improve sea attention baby local ahead."/>
    <x v="0"/>
    <s v="People Services"/>
    <s v="Fully Meets"/>
    <n v="3"/>
    <x v="1"/>
  </r>
  <r>
    <n v="1223"/>
    <s v="Brooklynn Mac"/>
    <d v="2021-01-26T00:00:00"/>
    <d v="2024-11-11T00:00:00"/>
    <s v="Production Technician I"/>
    <s v="Luke Miller"/>
    <s v="NEL"/>
    <x v="0"/>
    <s v="Full-Time"/>
    <s v="Zone C"/>
    <s v="Temporary"/>
    <s v="Unknown"/>
    <m/>
    <x v="0"/>
    <s v="Engineers"/>
    <s v="Fully Meets"/>
    <n v="3"/>
    <x v="1"/>
  </r>
  <r>
    <n v="1224"/>
    <s v="Darrell Zamora"/>
    <d v="2021-11-26T00:00:00"/>
    <d v="2022-05-24T00:00:00"/>
    <s v="Production Technician I"/>
    <s v="Jeremiah Smith"/>
    <s v="PL"/>
    <x v="2"/>
    <s v="Part-Time"/>
    <s v="Zone B"/>
    <s v="Part-Time"/>
    <s v="Retirement"/>
    <s v="Recently business give."/>
    <x v="0"/>
    <s v="Wireline Construction"/>
    <s v="Fully Meets"/>
    <n v="3"/>
    <x v="1"/>
  </r>
  <r>
    <n v="1225"/>
    <s v="Irvin Warner"/>
    <d v="2023-05-15T00:00:00"/>
    <d v="2024-11-11T00:00:00"/>
    <s v="Production Technician I"/>
    <s v="Krista Smith"/>
    <s v="PYZ"/>
    <x v="0"/>
    <s v="Contract"/>
    <s v="Zone C"/>
    <s v="Part-Time"/>
    <s v="Unknown"/>
    <m/>
    <x v="0"/>
    <s v="Finance &amp; Accounting"/>
    <s v="Fully Meets"/>
    <n v="3"/>
    <x v="1"/>
  </r>
  <r>
    <n v="1226"/>
    <s v="Dayton Castro"/>
    <d v="2023-06-20T00:00:00"/>
    <d v="2024-11-11T00:00:00"/>
    <s v="Production Technician I"/>
    <s v="Eric Greer"/>
    <s v="SVG"/>
    <x v="0"/>
    <s v="Full-Time"/>
    <s v="Zone A"/>
    <s v="Full-Time"/>
    <s v="Unknown"/>
    <m/>
    <x v="0"/>
    <s v="Field Operations"/>
    <s v="Fully Meets"/>
    <n v="3"/>
    <x v="1"/>
  </r>
  <r>
    <n v="1227"/>
    <s v="Hailey Mcka"/>
    <d v="2019-08-22T00:00:00"/>
    <d v="2022-06-06T00:00:00"/>
    <s v="Production Technician I"/>
    <s v="Hannah Davis"/>
    <s v="TNS"/>
    <x v="0"/>
    <s v="Part-Time"/>
    <s v="Zone C"/>
    <s v="Part-Time"/>
    <s v="Voluntary"/>
    <s v="Relate size according two board."/>
    <x v="0"/>
    <s v="Billable Consultants"/>
    <s v="Fully Meets"/>
    <n v="3"/>
    <x v="1"/>
  </r>
  <r>
    <n v="1228"/>
    <s v="Jaquan Rowlan"/>
    <d v="2021-08-30T00:00:00"/>
    <d v="2024-11-11T00:00:00"/>
    <s v="Production Technician I"/>
    <s v="Anthony Murray"/>
    <s v="WBL"/>
    <x v="0"/>
    <s v="Contract"/>
    <s v="Zone B"/>
    <s v="Full-Time"/>
    <s v="Unknown"/>
    <m/>
    <x v="0"/>
    <s v="Fielders"/>
    <s v="Fully Meets"/>
    <n v="3"/>
    <x v="1"/>
  </r>
  <r>
    <n v="1229"/>
    <s v="David Vele"/>
    <d v="2020-01-27T00:00:00"/>
    <d v="2024-11-11T00:00:00"/>
    <s v="Production Technician I"/>
    <s v="Michael Torres"/>
    <s v="BPC"/>
    <x v="0"/>
    <s v="Part-Time"/>
    <s v="Zone B"/>
    <s v="Part-Time"/>
    <s v="Unknown"/>
    <m/>
    <x v="0"/>
    <s v="Field Operations"/>
    <s v="Fully Meets"/>
    <n v="3"/>
    <x v="1"/>
  </r>
  <r>
    <n v="1230"/>
    <s v="Joslyn Pate"/>
    <d v="2022-03-04T00:00:00"/>
    <d v="2024-11-11T00:00:00"/>
    <s v="Production Technician I"/>
    <s v="Claire Baker"/>
    <s v="CCDR"/>
    <x v="0"/>
    <s v="Contract"/>
    <s v="Zone C"/>
    <s v="Temporary"/>
    <s v="Unknown"/>
    <m/>
    <x v="0"/>
    <s v="Wireline Construction"/>
    <s v="Fully Meets"/>
    <n v="3"/>
    <x v="1"/>
  </r>
  <r>
    <n v="1231"/>
    <s v="Colt Archer"/>
    <d v="2020-03-07T00:00:00"/>
    <d v="2024-11-11T00:00:00"/>
    <s v="Production Manager"/>
    <s v="Michael Garcia"/>
    <s v="EW"/>
    <x v="0"/>
    <s v="Contract"/>
    <s v="Zone B"/>
    <s v="Temporary"/>
    <s v="Unknown"/>
    <m/>
    <x v="0"/>
    <s v="Wireless"/>
    <s v="Fully Meets"/>
    <n v="3"/>
    <x v="1"/>
  </r>
  <r>
    <n v="1232"/>
    <s v="Abbigail Camero"/>
    <d v="2020-03-19T00:00:00"/>
    <d v="2024-11-11T00:00:00"/>
    <s v="Production Manager"/>
    <s v="Mrs. Leslie Simmons"/>
    <s v="MSC"/>
    <x v="0"/>
    <s v="Full-Time"/>
    <s v="Zone B"/>
    <s v="Full-Time"/>
    <s v="Unknown"/>
    <m/>
    <x v="0"/>
    <s v="People Services"/>
    <s v="Fully Meets"/>
    <n v="3"/>
    <x v="1"/>
  </r>
  <r>
    <n v="1233"/>
    <s v="Anastasia Escoba"/>
    <d v="2022-07-23T00:00:00"/>
    <d v="2024-11-11T00:00:00"/>
    <s v="Production Technician II"/>
    <s v="Hannah Cruz"/>
    <s v="WBL"/>
    <x v="0"/>
    <s v="Full-Time"/>
    <s v="Zone A"/>
    <s v="Part-Time"/>
    <s v="Unknown"/>
    <m/>
    <x v="0"/>
    <s v="Wireline Construction"/>
    <s v="Fully Meets"/>
    <n v="3"/>
    <x v="1"/>
  </r>
  <r>
    <n v="1234"/>
    <s v="Ronin Mclaug"/>
    <d v="2019-10-18T00:00:00"/>
    <d v="2021-10-03T00:00:00"/>
    <s v="Production Technician II"/>
    <s v="Claudia Atkinson"/>
    <s v="NEL"/>
    <x v="2"/>
    <s v="Full-Time"/>
    <s v="Zone A"/>
    <s v="Temporary"/>
    <s v="Involuntary"/>
    <s v="Learn whatever million."/>
    <x v="0"/>
    <s v="Sales &amp; Marketing"/>
    <s v="Fully Meets"/>
    <n v="3"/>
    <x v="1"/>
  </r>
  <r>
    <n v="1235"/>
    <s v="Aliana Pen"/>
    <d v="2020-04-14T00:00:00"/>
    <d v="2024-11-11T00:00:00"/>
    <s v="Production Technician II"/>
    <s v="Virginia Castro"/>
    <s v="PL"/>
    <x v="0"/>
    <s v="Full-Time"/>
    <s v="Zone B"/>
    <s v="Full-Time"/>
    <s v="Unknown"/>
    <m/>
    <x v="0"/>
    <s v="General - Con"/>
    <s v="Fully Meets"/>
    <n v="3"/>
    <x v="1"/>
  </r>
  <r>
    <n v="1236"/>
    <s v="Ramon Goodwi"/>
    <d v="2018-11-25T00:00:00"/>
    <d v="2019-07-25T00:00:00"/>
    <s v="Production Technician II"/>
    <s v="Tina Morgan"/>
    <s v="BPC"/>
    <x v="2"/>
    <s v="Part-Time"/>
    <s v="Zone B"/>
    <s v="Full-Time"/>
    <s v="Retirement"/>
    <s v="Source join scientist personal when each."/>
    <x v="0"/>
    <s v="Field Operations"/>
    <s v="Fully Meets"/>
    <n v="3"/>
    <x v="1"/>
  </r>
  <r>
    <n v="1237"/>
    <s v="Cory Saunde"/>
    <d v="2021-03-23T00:00:00"/>
    <d v="2022-08-26T00:00:00"/>
    <s v="Production Technician II"/>
    <s v="Nancy Gutierrez"/>
    <s v="CCDR"/>
    <x v="2"/>
    <s v="Part-Time"/>
    <s v="Zone A"/>
    <s v="Part-Time"/>
    <s v="Resignation"/>
    <s v="Practice cover bar reason expect."/>
    <x v="0"/>
    <s v="Yard (Material Handling)"/>
    <s v="Fully Meets"/>
    <n v="3"/>
    <x v="1"/>
  </r>
  <r>
    <n v="1238"/>
    <s v="Alessandra Huyn"/>
    <d v="2020-10-27T00:00:00"/>
    <d v="2021-11-08T00:00:00"/>
    <s v="Production Technician I"/>
    <s v="Brandon Bates"/>
    <s v="SVG"/>
    <x v="2"/>
    <s v="Part-Time"/>
    <s v="Zone B"/>
    <s v="Part-Time"/>
    <s v="Voluntary"/>
    <s v="My live interesting street purpose early."/>
    <x v="0"/>
    <s v="Engineers"/>
    <s v="Fully Meets"/>
    <n v="3"/>
    <x v="1"/>
  </r>
  <r>
    <n v="1239"/>
    <s v="Maeve Holmes"/>
    <d v="2022-06-11T00:00:00"/>
    <d v="2023-06-29T00:00:00"/>
    <s v="Production Technician I"/>
    <s v="Angela Brooks"/>
    <s v="TNS"/>
    <x v="2"/>
    <s v="Part-Time"/>
    <s v="Zone C"/>
    <s v="Temporary"/>
    <s v="Voluntary"/>
    <s v="Guy know tend get best film hold."/>
    <x v="0"/>
    <s v="Splicing"/>
    <s v="Fully Meets"/>
    <n v="3"/>
    <x v="1"/>
  </r>
  <r>
    <n v="1240"/>
    <s v="Alejandra Mclean"/>
    <d v="2020-03-19T00:00:00"/>
    <d v="2024-11-11T00:00:00"/>
    <s v="Production Technician I"/>
    <s v="Katie Barry"/>
    <s v="PYZ"/>
    <x v="0"/>
    <s v="Contract"/>
    <s v="Zone B"/>
    <s v="Temporary"/>
    <s v="Unknown"/>
    <m/>
    <x v="0"/>
    <s v="Isp"/>
    <s v="Fully Meets"/>
    <n v="3"/>
    <x v="1"/>
  </r>
  <r>
    <n v="1241"/>
    <s v="Reuben Potter"/>
    <d v="2019-11-07T00:00:00"/>
    <d v="2022-12-07T00:00:00"/>
    <s v="Production Technician I"/>
    <s v="Craig Arias"/>
    <s v="WBL"/>
    <x v="2"/>
    <s v="Contract"/>
    <s v="Zone B"/>
    <s v="Full-Time"/>
    <s v="Retirement"/>
    <s v="Fear night field child yard structure."/>
    <x v="0"/>
    <s v="Field Operations"/>
    <s v="Fully Meets"/>
    <n v="3"/>
    <x v="1"/>
  </r>
  <r>
    <n v="1242"/>
    <s v="Marilyn Gree"/>
    <d v="2023-04-24T00:00:00"/>
    <d v="2024-11-11T00:00:00"/>
    <s v="Production Technician I"/>
    <s v="Luke Carter"/>
    <s v="NEL"/>
    <x v="0"/>
    <s v="Full-Time"/>
    <s v="Zone C"/>
    <s v="Part-Time"/>
    <s v="Unknown"/>
    <m/>
    <x v="0"/>
    <s v="Wireline Construction"/>
    <s v="Fully Meets"/>
    <n v="3"/>
    <x v="1"/>
  </r>
  <r>
    <n v="1243"/>
    <s v="Camila Nichol"/>
    <d v="2020-06-04T00:00:00"/>
    <d v="2024-11-11T00:00:00"/>
    <s v="Production Technician I"/>
    <s v="Richard Oliver"/>
    <s v="PL"/>
    <x v="0"/>
    <s v="Contract"/>
    <s v="Zone A"/>
    <s v="Temporary"/>
    <s v="Unknown"/>
    <m/>
    <x v="0"/>
    <s v="General - Con"/>
    <s v="Fully Meets"/>
    <n v="3"/>
    <x v="1"/>
  </r>
  <r>
    <n v="1244"/>
    <s v="Iris Bruc"/>
    <d v="2022-05-23T00:00:00"/>
    <d v="2024-11-11T00:00:00"/>
    <s v="Production Technician I"/>
    <s v="Raymond Hernandez"/>
    <s v="BPC"/>
    <x v="0"/>
    <s v="Part-Time"/>
    <s v="Zone A"/>
    <s v="Full-Time"/>
    <s v="Unknown"/>
    <m/>
    <x v="0"/>
    <s v="Isp"/>
    <s v="Fully Meets"/>
    <n v="3"/>
    <x v="1"/>
  </r>
  <r>
    <n v="1245"/>
    <s v="Henry Prat"/>
    <d v="2019-05-17T00:00:00"/>
    <d v="2024-11-11T00:00:00"/>
    <s v="Production Technician I"/>
    <s v="James Clay"/>
    <s v="CCDR"/>
    <x v="0"/>
    <s v="Full-Time"/>
    <s v="Zone B"/>
    <s v="Temporary"/>
    <s v="Unknown"/>
    <m/>
    <x v="0"/>
    <s v="Engineers"/>
    <s v="Fully Meets"/>
    <n v="3"/>
    <x v="1"/>
  </r>
  <r>
    <n v="1246"/>
    <s v="Kira Sot"/>
    <d v="2018-09-28T00:00:00"/>
    <d v="2021-04-25T00:00:00"/>
    <s v="Production Technician I"/>
    <s v="Casey Dennis"/>
    <s v="SVG"/>
    <x v="2"/>
    <s v="Part-Time"/>
    <s v="Zone B"/>
    <s v="Temporary"/>
    <s v="Resignation"/>
    <s v="Control store point."/>
    <x v="0"/>
    <s v="Field Operations"/>
    <s v="Fully Meets"/>
    <n v="3"/>
    <x v="1"/>
  </r>
  <r>
    <n v="1247"/>
    <s v="Ashanti Scot"/>
    <d v="2019-03-04T00:00:00"/>
    <d v="2024-11-11T00:00:00"/>
    <s v="Production Technician I"/>
    <s v="Lisa Gonzalez"/>
    <s v="EW"/>
    <x v="0"/>
    <s v="Part-Time"/>
    <s v="Zone C"/>
    <s v="Part-Time"/>
    <s v="Unknown"/>
    <m/>
    <x v="0"/>
    <s v="Wireless"/>
    <s v="Fully Meets"/>
    <n v="3"/>
    <x v="1"/>
  </r>
  <r>
    <n v="1248"/>
    <s v="Sarahi Burk"/>
    <d v="2021-03-29T00:00:00"/>
    <d v="2021-12-01T00:00:00"/>
    <s v="Production Technician I"/>
    <s v="Theresa Miller"/>
    <s v="MSC"/>
    <x v="0"/>
    <s v="Part-Time"/>
    <s v="Zone B"/>
    <s v="Full-Time"/>
    <s v="Resignation"/>
    <s v="Suddenly free computer last spend."/>
    <x v="0"/>
    <s v="Underground"/>
    <s v="Fully Meets"/>
    <n v="3"/>
    <x v="1"/>
  </r>
  <r>
    <n v="1249"/>
    <s v="Aimee Terr"/>
    <d v="2019-07-07T00:00:00"/>
    <d v="2020-02-14T00:00:00"/>
    <s v="Production Technician I"/>
    <s v="Christopher Stewart"/>
    <s v="TNS"/>
    <x v="0"/>
    <s v="Full-Time"/>
    <s v="Zone A"/>
    <s v="Part-Time"/>
    <s v="Retirement"/>
    <s v="Seek TV finally impact really build."/>
    <x v="0"/>
    <s v="Field Operations"/>
    <s v="Fully Meets"/>
    <n v="3"/>
    <x v="1"/>
  </r>
  <r>
    <n v="1250"/>
    <s v="Jerimiah Jackso"/>
    <d v="2018-09-06T00:00:00"/>
    <d v="2024-11-11T00:00:00"/>
    <s v="Production Technician I"/>
    <s v="Sheri Pearson"/>
    <s v="BPC"/>
    <x v="0"/>
    <s v="Contract"/>
    <s v="Zone B"/>
    <s v="Full-Time"/>
    <s v="Unknown"/>
    <m/>
    <x v="0"/>
    <s v="General - Sga"/>
    <s v="Fully Meets"/>
    <n v="3"/>
    <x v="1"/>
  </r>
  <r>
    <n v="1251"/>
    <s v="Callie Murray"/>
    <d v="2018-09-25T00:00:00"/>
    <d v="2024-11-11T00:00:00"/>
    <s v="Production Technician I"/>
    <s v="Dennis Davis"/>
    <s v="CCDR"/>
    <x v="0"/>
    <s v="Part-Time"/>
    <s v="Zone A"/>
    <s v="Part-Time"/>
    <s v="Unknown"/>
    <m/>
    <x v="0"/>
    <s v="Splicing"/>
    <s v="Fully Meets"/>
    <n v="3"/>
    <x v="1"/>
  </r>
  <r>
    <n v="1252"/>
    <s v="Fabian Youn"/>
    <d v="2022-03-11T00:00:00"/>
    <d v="2022-04-25T00:00:00"/>
    <s v="Production Manager"/>
    <s v="Timothy Hester"/>
    <s v="EW"/>
    <x v="0"/>
    <s v="Part-Time"/>
    <s v="Zone A"/>
    <s v="Temporary"/>
    <s v="Voluntary"/>
    <s v="Dinner skill guess key building."/>
    <x v="0"/>
    <s v="Project Management - Con"/>
    <s v="Fully Meets"/>
    <n v="3"/>
    <x v="1"/>
  </r>
  <r>
    <n v="1253"/>
    <s v="Juliette Morton"/>
    <d v="2020-07-13T00:00:00"/>
    <d v="2021-10-06T00:00:00"/>
    <s v="Production Manager"/>
    <s v="Thomas Baker"/>
    <s v="MSC"/>
    <x v="0"/>
    <s v="Part-Time"/>
    <s v="Zone A"/>
    <s v="Part-Time"/>
    <s v="Retirement"/>
    <s v="Necessary account office."/>
    <x v="0"/>
    <s v="Project Management - Con"/>
    <s v="Fully Meets"/>
    <n v="3"/>
    <x v="1"/>
  </r>
  <r>
    <n v="1254"/>
    <s v="Alyvia Seller"/>
    <d v="2020-06-22T00:00:00"/>
    <d v="2024-11-11T00:00:00"/>
    <s v="Production Technician II"/>
    <s v="Tracy Ramos"/>
    <s v="WBL"/>
    <x v="0"/>
    <s v="Contract"/>
    <s v="Zone B"/>
    <s v="Full-Time"/>
    <s v="Unknown"/>
    <m/>
    <x v="0"/>
    <s v="General - Con"/>
    <s v="Fully Meets"/>
    <n v="3"/>
    <x v="1"/>
  </r>
  <r>
    <n v="1255"/>
    <s v="Tyler Ga"/>
    <d v="2019-09-30T00:00:00"/>
    <d v="2021-03-02T00:00:00"/>
    <s v="Production Technician II"/>
    <s v="Alicia Lindsey"/>
    <s v="NEL"/>
    <x v="2"/>
    <s v="Full-Time"/>
    <s v="Zone A"/>
    <s v="Temporary"/>
    <s v="Resignation"/>
    <s v="Shoulder then shake."/>
    <x v="0"/>
    <s v="General - Con"/>
    <s v="Fully Meets"/>
    <n v="3"/>
    <x v="1"/>
  </r>
  <r>
    <n v="1256"/>
    <s v="Noemi Randal"/>
    <d v="2020-01-08T00:00:00"/>
    <d v="2024-11-11T00:00:00"/>
    <s v="Production Technician II"/>
    <s v="Adam Harmon"/>
    <s v="PL"/>
    <x v="0"/>
    <s v="Contract"/>
    <s v="Zone A"/>
    <s v="Temporary"/>
    <s v="Unknown"/>
    <m/>
    <x v="0"/>
    <s v="Wireline Construction"/>
    <s v="Fully Meets"/>
    <n v="3"/>
    <x v="1"/>
  </r>
  <r>
    <n v="1257"/>
    <s v="Jazlene Lozano"/>
    <d v="2021-10-16T00:00:00"/>
    <d v="2024-11-11T00:00:00"/>
    <s v="Production Technician II"/>
    <s v="Brandon Lane"/>
    <s v="BPC"/>
    <x v="0"/>
    <s v="Full-Time"/>
    <s v="Zone B"/>
    <s v="Temporary"/>
    <s v="Unknown"/>
    <m/>
    <x v="0"/>
    <s v="Engineers"/>
    <s v="Fully Meets"/>
    <n v="3"/>
    <x v="1"/>
  </r>
  <r>
    <n v="1258"/>
    <s v="Jennifer Salaza"/>
    <d v="2022-06-29T00:00:00"/>
    <d v="2024-11-11T00:00:00"/>
    <s v="Production Technician II"/>
    <s v="Jeremy Thomas"/>
    <s v="CCDR"/>
    <x v="0"/>
    <s v="Full-Time"/>
    <s v="Zone C"/>
    <s v="Temporary"/>
    <s v="Unknown"/>
    <m/>
    <x v="0"/>
    <s v="Aerial"/>
    <s v="Fully Meets"/>
    <n v="3"/>
    <x v="1"/>
  </r>
  <r>
    <n v="1259"/>
    <s v="Vaughn Leonar"/>
    <d v="2022-05-01T00:00:00"/>
    <d v="2023-04-24T00:00:00"/>
    <s v="Production Technician I"/>
    <s v="Justin Phelps"/>
    <s v="SVG"/>
    <x v="2"/>
    <s v="Full-Time"/>
    <s v="Zone A"/>
    <s v="Temporary"/>
    <s v="Retirement"/>
    <s v="Section effort four increase."/>
    <x v="0"/>
    <s v="General - Con"/>
    <s v="Fully Meets"/>
    <n v="3"/>
    <x v="1"/>
  </r>
  <r>
    <n v="1260"/>
    <s v="Caitlin Robert"/>
    <d v="2018-08-16T00:00:00"/>
    <d v="2024-11-11T00:00:00"/>
    <s v="Production Technician I"/>
    <s v="Tabitha Martin"/>
    <s v="TNS"/>
    <x v="0"/>
    <s v="Full-Time"/>
    <s v="Zone B"/>
    <s v="Part-Time"/>
    <s v="Unknown"/>
    <m/>
    <x v="0"/>
    <s v="Project Management - Con"/>
    <s v="Fully Meets"/>
    <n v="3"/>
    <x v="1"/>
  </r>
  <r>
    <n v="1261"/>
    <s v="Elyse Huerta"/>
    <d v="2019-12-27T00:00:00"/>
    <d v="2024-11-11T00:00:00"/>
    <s v="Production Technician I"/>
    <s v="Katherine Huber"/>
    <s v="PYZ"/>
    <x v="0"/>
    <s v="Part-Time"/>
    <s v="Zone C"/>
    <s v="Temporary"/>
    <s v="Unknown"/>
    <m/>
    <x v="0"/>
    <s v="Field Operations"/>
    <s v="Fully Meets"/>
    <n v="3"/>
    <x v="1"/>
  </r>
  <r>
    <n v="1262"/>
    <s v="Kyle Sander"/>
    <d v="2021-07-01T00:00:00"/>
    <d v="2023-03-28T00:00:00"/>
    <s v="Production Technician I"/>
    <s v="James Benson"/>
    <s v="WBL"/>
    <x v="2"/>
    <s v="Part-Time"/>
    <s v="Zone A"/>
    <s v="Full-Time"/>
    <s v="Retirement"/>
    <s v="Her relationship national win raise American."/>
    <x v="0"/>
    <s v="Engineers"/>
    <s v="Fully Meets"/>
    <n v="3"/>
    <x v="1"/>
  </r>
  <r>
    <n v="1263"/>
    <s v="Barrett Jennin"/>
    <d v="2022-10-20T00:00:00"/>
    <d v="2024-11-11T00:00:00"/>
    <s v="Production Technician I"/>
    <s v="Thomas Rogers"/>
    <s v="NEL"/>
    <x v="0"/>
    <s v="Full-Time"/>
    <s v="Zone B"/>
    <s v="Full-Time"/>
    <s v="Unknown"/>
    <m/>
    <x v="0"/>
    <s v="Shop (Fleet)"/>
    <s v="Fully Meets"/>
    <n v="3"/>
    <x v="1"/>
  </r>
  <r>
    <n v="1264"/>
    <s v="Darius Koc"/>
    <d v="2019-02-15T00:00:00"/>
    <d v="2024-11-11T00:00:00"/>
    <s v="Production Technician I"/>
    <s v="Veronica Alexander MD"/>
    <s v="PL"/>
    <x v="0"/>
    <s v="Full-Time"/>
    <s v="Zone C"/>
    <s v="Full-Time"/>
    <s v="Unknown"/>
    <m/>
    <x v="0"/>
    <s v="Field Operations"/>
    <s v="Fully Meets"/>
    <n v="3"/>
    <x v="1"/>
  </r>
  <r>
    <n v="1265"/>
    <s v="Kolton Dawson"/>
    <d v="2022-01-17T00:00:00"/>
    <d v="2022-07-25T00:00:00"/>
    <s v="Production Technician I"/>
    <s v="Angela Jackson"/>
    <s v="BPC"/>
    <x v="2"/>
    <s v="Part-Time"/>
    <s v="Zone C"/>
    <s v="Full-Time"/>
    <s v="Retirement"/>
    <s v="Page year stock own popular health."/>
    <x v="0"/>
    <s v="Field Operations"/>
    <s v="Fully Meets"/>
    <n v="3"/>
    <x v="1"/>
  </r>
  <r>
    <n v="1266"/>
    <s v="Ciara Col"/>
    <d v="2021-11-14T00:00:00"/>
    <d v="2022-07-01T00:00:00"/>
    <s v="Production Technician I"/>
    <s v="Lisa Campbell"/>
    <s v="CCDR"/>
    <x v="2"/>
    <s v="Full-Time"/>
    <s v="Zone A"/>
    <s v="Full-Time"/>
    <s v="Involuntary"/>
    <s v="Form song garden right newspaper."/>
    <x v="0"/>
    <s v="Project Management - Con"/>
    <s v="Fully Meets"/>
    <n v="3"/>
    <x v="1"/>
  </r>
  <r>
    <n v="1267"/>
    <s v="Virginia Wallac"/>
    <d v="2020-11-14T00:00:00"/>
    <d v="2020-12-22T00:00:00"/>
    <s v="Production Technician I"/>
    <s v="Sophia Bowman"/>
    <s v="SVG"/>
    <x v="0"/>
    <s v="Part-Time"/>
    <s v="Zone C"/>
    <s v="Full-Time"/>
    <s v="Voluntary"/>
    <s v="Better five blue particularly a media firm."/>
    <x v="0"/>
    <s v="General - Con"/>
    <s v="Fully Meets"/>
    <n v="3"/>
    <x v="1"/>
  </r>
  <r>
    <n v="1268"/>
    <s v="Malik Ocho"/>
    <d v="2023-02-25T00:00:00"/>
    <d v="2024-11-11T00:00:00"/>
    <s v="Production Technician I"/>
    <s v="Chelsey Crawford"/>
    <s v="EW"/>
    <x v="0"/>
    <s v="Part-Time"/>
    <s v="Zone A"/>
    <s v="Part-Time"/>
    <s v="Unknown"/>
    <m/>
    <x v="0"/>
    <s v="General - Con"/>
    <s v="Fully Meets"/>
    <n v="3"/>
    <x v="1"/>
  </r>
  <r>
    <n v="1269"/>
    <s v="Elyse Prat"/>
    <d v="2022-08-23T00:00:00"/>
    <d v="2024-11-11T00:00:00"/>
    <s v="Production Technician I"/>
    <s v="Brianna Blanchard"/>
    <s v="MSC"/>
    <x v="0"/>
    <s v="Contract"/>
    <s v="Zone A"/>
    <s v="Full-Time"/>
    <s v="Unknown"/>
    <m/>
    <x v="0"/>
    <s v="Yard (Material Handling)"/>
    <s v="Fully Meets"/>
    <n v="3"/>
    <x v="1"/>
  </r>
  <r>
    <n v="1270"/>
    <s v="Yahir Hil"/>
    <d v="2019-05-01T00:00:00"/>
    <d v="2019-12-31T00:00:00"/>
    <s v="Production Technician I"/>
    <s v="Adam Miller"/>
    <s v="TNS"/>
    <x v="0"/>
    <s v="Part-Time"/>
    <s v="Zone C"/>
    <s v="Full-Time"/>
    <s v="Voluntary"/>
    <s v="When approach anyone hold along."/>
    <x v="0"/>
    <s v="Field Operations"/>
    <s v="Fully Meets"/>
    <n v="3"/>
    <x v="1"/>
  </r>
  <r>
    <n v="1271"/>
    <s v="Harley Abbott"/>
    <d v="2020-04-26T00:00:00"/>
    <d v="2024-11-11T00:00:00"/>
    <s v="Production Technician I"/>
    <s v="Brenda Johnson"/>
    <s v="PYZ"/>
    <x v="0"/>
    <s v="Full-Time"/>
    <s v="Zone A"/>
    <s v="Part-Time"/>
    <s v="Unknown"/>
    <m/>
    <x v="0"/>
    <s v="General - Sga"/>
    <s v="Fully Meets"/>
    <n v="3"/>
    <x v="1"/>
  </r>
  <r>
    <n v="1272"/>
    <s v="Dawson Prat"/>
    <d v="2021-02-08T00:00:00"/>
    <d v="2022-07-15T00:00:00"/>
    <s v="Production Technician I"/>
    <s v="Natalie Shaffer"/>
    <s v="WBL"/>
    <x v="0"/>
    <s v="Full-Time"/>
    <s v="Zone C"/>
    <s v="Temporary"/>
    <s v="Involuntary"/>
    <s v="National detail star recently."/>
    <x v="0"/>
    <s v="General - Eng"/>
    <s v="Fully Meets"/>
    <n v="3"/>
    <x v="1"/>
  </r>
  <r>
    <n v="1273"/>
    <s v="Michaela Smit"/>
    <d v="2020-10-29T00:00:00"/>
    <d v="2021-01-26T00:00:00"/>
    <s v="Production Manager"/>
    <s v="Rachel Wilkins"/>
    <s v="NEL"/>
    <x v="0"/>
    <s v="Contract"/>
    <s v="Zone A"/>
    <s v="Part-Time"/>
    <s v="Retirement"/>
    <s v="Treat role defense or common service network."/>
    <x v="0"/>
    <s v="General - Sga"/>
    <s v="Fully Meets"/>
    <n v="3"/>
    <x v="1"/>
  </r>
  <r>
    <n v="1274"/>
    <s v="Lillie Leblan"/>
    <d v="2022-11-22T00:00:00"/>
    <d v="2024-11-11T00:00:00"/>
    <s v="Production Manager"/>
    <s v="Nicole Pierce"/>
    <s v="PL"/>
    <x v="0"/>
    <s v="Contract"/>
    <s v="Zone A"/>
    <s v="Full-Time"/>
    <s v="Unknown"/>
    <m/>
    <x v="0"/>
    <s v="Engineers"/>
    <s v="Fully Meets"/>
    <n v="3"/>
    <x v="1"/>
  </r>
  <r>
    <n v="1275"/>
    <s v="Sincere Rivera"/>
    <d v="2022-10-11T00:00:00"/>
    <d v="2024-11-11T00:00:00"/>
    <s v="Production Technician II"/>
    <s v="Nicole Gamble"/>
    <s v="CCDR"/>
    <x v="0"/>
    <s v="Full-Time"/>
    <s v="Zone B"/>
    <s v="Part-Time"/>
    <s v="Unknown"/>
    <m/>
    <x v="0"/>
    <s v="Aerial"/>
    <s v="Fully Meets"/>
    <n v="3"/>
    <x v="1"/>
  </r>
  <r>
    <n v="1276"/>
    <s v="Lucas Goo"/>
    <d v="2019-12-28T00:00:00"/>
    <d v="2024-11-11T00:00:00"/>
    <s v="Production Technician II"/>
    <s v="Lauren Gonzales"/>
    <s v="EW"/>
    <x v="0"/>
    <s v="Full-Time"/>
    <s v="Zone A"/>
    <s v="Full-Time"/>
    <s v="Unknown"/>
    <m/>
    <x v="0"/>
    <s v="General - Sga"/>
    <s v="Fully Meets"/>
    <n v="3"/>
    <x v="1"/>
  </r>
  <r>
    <n v="1277"/>
    <s v="Jonas Hernan"/>
    <d v="2019-04-11T00:00:00"/>
    <d v="2024-11-11T00:00:00"/>
    <s v="Production Technician II"/>
    <s v="Margaret Murphy"/>
    <s v="MSC"/>
    <x v="0"/>
    <s v="Full-Time"/>
    <s v="Zone C"/>
    <s v="Part-Time"/>
    <s v="Unknown"/>
    <m/>
    <x v="0"/>
    <s v="Splicing"/>
    <s v="Fully Meets"/>
    <n v="3"/>
    <x v="1"/>
  </r>
  <r>
    <n v="1278"/>
    <s v="Cason Tyle"/>
    <d v="2020-10-26T00:00:00"/>
    <d v="2024-11-11T00:00:00"/>
    <s v="Production Technician II"/>
    <s v="Christine Oneill"/>
    <s v="NEL"/>
    <x v="0"/>
    <s v="Full-Time"/>
    <s v="Zone A"/>
    <s v="Part-Time"/>
    <s v="Unknown"/>
    <m/>
    <x v="0"/>
    <s v="Field Operations"/>
    <s v="Fully Meets"/>
    <n v="3"/>
    <x v="1"/>
  </r>
  <r>
    <n v="1279"/>
    <s v="Malachi Single"/>
    <d v="2021-07-09T00:00:00"/>
    <d v="2023-01-27T00:00:00"/>
    <s v="Production Technician II"/>
    <s v="Regina Rogers"/>
    <s v="PL"/>
    <x v="2"/>
    <s v="Part-Time"/>
    <s v="Zone B"/>
    <s v="Full-Time"/>
    <s v="Resignation"/>
    <s v="Mrs technology behavior fear."/>
    <x v="0"/>
    <s v="Field Operations"/>
    <s v="Fully Meets"/>
    <n v="3"/>
    <x v="1"/>
  </r>
  <r>
    <n v="1280"/>
    <s v="Natalie Christ"/>
    <d v="2022-01-12T00:00:00"/>
    <d v="2024-11-11T00:00:00"/>
    <s v="Production Technician I"/>
    <s v="Timothy Blackwell"/>
    <s v="MSC"/>
    <x v="0"/>
    <s v="Full-Time"/>
    <s v="Zone C"/>
    <s v="Temporary"/>
    <s v="Unknown"/>
    <m/>
    <x v="0"/>
    <s v="General - Sga"/>
    <s v="Fully Meets"/>
    <n v="3"/>
    <x v="1"/>
  </r>
  <r>
    <n v="1281"/>
    <s v="Jordyn Sheppa"/>
    <d v="2020-08-07T00:00:00"/>
    <d v="2021-07-20T00:00:00"/>
    <s v="Production Technician I"/>
    <s v="Jeffrey Bowen"/>
    <s v="TNS"/>
    <x v="2"/>
    <s v="Part-Time"/>
    <s v="Zone A"/>
    <s v="Part-Time"/>
    <s v="Retirement"/>
    <s v="Tree cause agency reduce fine air."/>
    <x v="0"/>
    <s v="Finance &amp; Accounting"/>
    <s v="Fully Meets"/>
    <n v="3"/>
    <x v="1"/>
  </r>
  <r>
    <n v="1282"/>
    <s v="Rohan Matthe"/>
    <d v="2021-04-10T00:00:00"/>
    <d v="2022-11-19T00:00:00"/>
    <s v="Production Technician I"/>
    <s v="Eileen Rodriguez"/>
    <s v="BPC"/>
    <x v="2"/>
    <s v="Part-Time"/>
    <s v="Zone A"/>
    <s v="Temporary"/>
    <s v="Involuntary"/>
    <s v="All guy thus card fill walk."/>
    <x v="0"/>
    <s v="Catv"/>
    <s v="Fully Meets"/>
    <n v="3"/>
    <x v="1"/>
  </r>
  <r>
    <n v="1283"/>
    <s v="Taniya Staffo"/>
    <d v="2021-01-11T00:00:00"/>
    <d v="2024-11-11T00:00:00"/>
    <s v="Production Technician I"/>
    <s v="Deborah Arnold"/>
    <s v="CCDR"/>
    <x v="0"/>
    <s v="Full-Time"/>
    <s v="Zone C"/>
    <s v="Full-Time"/>
    <s v="Unknown"/>
    <m/>
    <x v="0"/>
    <s v="General - Eng"/>
    <s v="Fully Meets"/>
    <n v="3"/>
    <x v="1"/>
  </r>
  <r>
    <n v="1284"/>
    <s v="Cherish Presto"/>
    <d v="2019-12-08T00:00:00"/>
    <d v="2024-11-11T00:00:00"/>
    <s v="Production Technician I"/>
    <s v="Chase Hardy"/>
    <s v="EW"/>
    <x v="0"/>
    <s v="Contract"/>
    <s v="Zone B"/>
    <s v="Full-Time"/>
    <s v="Unknown"/>
    <m/>
    <x v="0"/>
    <s v="General - Eng"/>
    <s v="Fully Meets"/>
    <n v="3"/>
    <x v="1"/>
  </r>
  <r>
    <n v="1285"/>
    <s v="Briley Hanson"/>
    <d v="2021-09-26T00:00:00"/>
    <d v="2024-11-11T00:00:00"/>
    <s v="Production Technician I"/>
    <s v="John Gonzalez"/>
    <s v="MSC"/>
    <x v="0"/>
    <s v="Part-Time"/>
    <s v="Zone C"/>
    <s v="Full-Time"/>
    <s v="Unknown"/>
    <m/>
    <x v="0"/>
    <s v="General - Eng"/>
    <s v="Fully Meets"/>
    <n v="3"/>
    <x v="1"/>
  </r>
  <r>
    <n v="1286"/>
    <s v="Hugo Tat"/>
    <d v="2021-09-09T00:00:00"/>
    <d v="2021-10-28T00:00:00"/>
    <s v="Production Technician I"/>
    <s v="Jennifer Randall"/>
    <s v="NEL"/>
    <x v="2"/>
    <s v="Full-Time"/>
    <s v="Zone B"/>
    <s v="Temporary"/>
    <s v="Voluntary"/>
    <s v="Never few away level attack buy."/>
    <x v="0"/>
    <s v="Field Operations"/>
    <s v="Fully Meets"/>
    <n v="3"/>
    <x v="1"/>
  </r>
  <r>
    <n v="1287"/>
    <s v="Daniel Griffi"/>
    <d v="2020-09-19T00:00:00"/>
    <d v="2023-02-20T00:00:00"/>
    <s v="Production Technician I"/>
    <s v="Evelyn Diaz"/>
    <s v="PL"/>
    <x v="2"/>
    <s v="Full-Time"/>
    <s v="Zone A"/>
    <s v="Full-Time"/>
    <s v="Retirement"/>
    <s v="American quickly treatment."/>
    <x v="0"/>
    <s v="General - Con"/>
    <s v="Fully Meets"/>
    <n v="3"/>
    <x v="1"/>
  </r>
  <r>
    <n v="1288"/>
    <s v="Dakota Salina"/>
    <d v="2022-01-11T00:00:00"/>
    <d v="2022-10-26T00:00:00"/>
    <s v="Production Technician I"/>
    <s v="Justin Johnson"/>
    <s v="PYZ"/>
    <x v="0"/>
    <s v="Full-Time"/>
    <s v="Zone C"/>
    <s v="Part-Time"/>
    <s v="Voluntary"/>
    <s v="Skill shoulder bag suffer."/>
    <x v="0"/>
    <s v="Aerial"/>
    <s v="Fully Meets"/>
    <n v="3"/>
    <x v="1"/>
  </r>
  <r>
    <n v="1289"/>
    <s v="Janiyah Ballar"/>
    <d v="2019-07-18T00:00:00"/>
    <d v="2024-11-11T00:00:00"/>
    <s v="Production Technician I"/>
    <s v="Kevin Pearson"/>
    <s v="SVG"/>
    <x v="0"/>
    <s v="Full-Time"/>
    <s v="Zone C"/>
    <s v="Full-Time"/>
    <s v="Unknown"/>
    <m/>
    <x v="0"/>
    <s v="General - Con"/>
    <s v="Fully Meets"/>
    <n v="3"/>
    <x v="1"/>
  </r>
  <r>
    <n v="1290"/>
    <s v="Annika Malone"/>
    <d v="2021-04-13T00:00:00"/>
    <d v="2024-11-11T00:00:00"/>
    <s v="Production Technician I"/>
    <s v="Bryan Salas"/>
    <s v="TNS"/>
    <x v="0"/>
    <s v="Full-Time"/>
    <s v="Zone A"/>
    <s v="Full-Time"/>
    <s v="Unknown"/>
    <m/>
    <x v="0"/>
    <s v="General - Sga"/>
    <s v="Fully Meets"/>
    <n v="3"/>
    <x v="1"/>
  </r>
  <r>
    <n v="1291"/>
    <s v="Celeste Li"/>
    <d v="2023-06-17T00:00:00"/>
    <d v="2023-07-27T00:00:00"/>
    <s v="Production Technician I"/>
    <s v="Jeffery Williams"/>
    <s v="WBL"/>
    <x v="0"/>
    <s v="Contract"/>
    <s v="Zone B"/>
    <s v="Temporary"/>
    <s v="Voluntary"/>
    <s v="Finally provide various but."/>
    <x v="0"/>
    <s v="Engineers"/>
    <s v="Fully Meets"/>
    <n v="3"/>
    <x v="1"/>
  </r>
  <r>
    <n v="1292"/>
    <s v="Larissa Warner"/>
    <d v="2018-10-27T00:00:00"/>
    <d v="2024-11-11T00:00:00"/>
    <s v="Production Technician I"/>
    <s v="Amy Hess"/>
    <s v="BPC"/>
    <x v="0"/>
    <s v="Full-Time"/>
    <s v="Zone A"/>
    <s v="Part-Time"/>
    <s v="Unknown"/>
    <m/>
    <x v="0"/>
    <s v="Engineers"/>
    <s v="Fully Meets"/>
    <n v="3"/>
    <x v="1"/>
  </r>
  <r>
    <n v="1293"/>
    <s v="Lawrence Cros"/>
    <d v="2021-06-01T00:00:00"/>
    <d v="2023-04-29T00:00:00"/>
    <s v="Production Technician I"/>
    <s v="Ashley Craig"/>
    <s v="CCDR"/>
    <x v="0"/>
    <s v="Contract"/>
    <s v="Zone B"/>
    <s v="Full-Time"/>
    <s v="Voluntary"/>
    <s v="Line with read most."/>
    <x v="0"/>
    <s v="Wireline Construction"/>
    <s v="Fully Meets"/>
    <n v="3"/>
    <x v="1"/>
  </r>
  <r>
    <n v="1294"/>
    <s v="Kara Barnes"/>
    <d v="2023-04-07T00:00:00"/>
    <d v="2023-05-07T00:00:00"/>
    <s v="Production Manager"/>
    <s v="Lisa Ward"/>
    <s v="EW"/>
    <x v="0"/>
    <s v="Part-Time"/>
    <s v="Zone B"/>
    <s v="Part-Time"/>
    <s v="Voluntary"/>
    <s v="Choose thousand know often size company."/>
    <x v="0"/>
    <s v="Wireline Construction"/>
    <s v="Fully Meets"/>
    <n v="3"/>
    <x v="1"/>
  </r>
  <r>
    <n v="1295"/>
    <s v="Emery Schmid"/>
    <d v="2021-06-13T00:00:00"/>
    <d v="2024-11-11T00:00:00"/>
    <s v="Production Technician II"/>
    <s v="Richard Santos"/>
    <s v="PYZ"/>
    <x v="0"/>
    <s v="Full-Time"/>
    <s v="Zone A"/>
    <s v="Full-Time"/>
    <s v="Unknown"/>
    <m/>
    <x v="0"/>
    <s v="General - Con"/>
    <s v="Fully Meets"/>
    <n v="3"/>
    <x v="1"/>
  </r>
  <r>
    <n v="1296"/>
    <s v="Adalyn Vaugha"/>
    <d v="2019-03-13T00:00:00"/>
    <d v="2020-09-12T00:00:00"/>
    <s v="Production Technician II"/>
    <s v="Nathan Hill"/>
    <s v="WBL"/>
    <x v="2"/>
    <s v="Full-Time"/>
    <s v="Zone B"/>
    <s v="Part-Time"/>
    <s v="Involuntary"/>
    <s v="Employee product meeting who kind."/>
    <x v="0"/>
    <s v="Field Operations"/>
    <s v="Fully Meets"/>
    <n v="3"/>
    <x v="1"/>
  </r>
  <r>
    <n v="1297"/>
    <s v="Chase Lloy"/>
    <d v="2019-05-24T00:00:00"/>
    <d v="2021-10-09T00:00:00"/>
    <s v="Production Technician II"/>
    <s v="Cindy Smith"/>
    <s v="NEL"/>
    <x v="2"/>
    <s v="Part-Time"/>
    <s v="Zone A"/>
    <s v="Temporary"/>
    <s v="Resignation"/>
    <s v="Suffer phone son property money."/>
    <x v="0"/>
    <s v="Isp"/>
    <s v="Fully Meets"/>
    <n v="3"/>
    <x v="1"/>
  </r>
  <r>
    <n v="1298"/>
    <s v="Hallie Delacr"/>
    <d v="2023-02-25T00:00:00"/>
    <d v="2024-11-11T00:00:00"/>
    <s v="Production Technician II"/>
    <s v="Gerald Dunlap"/>
    <s v="PL"/>
    <x v="0"/>
    <s v="Part-Time"/>
    <s v="Zone B"/>
    <s v="Temporary"/>
    <s v="Unknown"/>
    <m/>
    <x v="0"/>
    <s v="General - Con"/>
    <s v="Fully Meets"/>
    <n v="3"/>
    <x v="1"/>
  </r>
  <r>
    <n v="1299"/>
    <s v="Tia Atkins"/>
    <d v="2020-03-24T00:00:00"/>
    <d v="2024-11-11T00:00:00"/>
    <s v="Production Technician II"/>
    <s v="Joseph Dixon"/>
    <s v="BPC"/>
    <x v="0"/>
    <s v="Contract"/>
    <s v="Zone B"/>
    <s v="Full-Time"/>
    <s v="Unknown"/>
    <m/>
    <x v="0"/>
    <s v="Aerial"/>
    <s v="Fully Meets"/>
    <n v="3"/>
    <x v="1"/>
  </r>
  <r>
    <n v="1300"/>
    <s v="Nia Nichol"/>
    <d v="2021-06-12T00:00:00"/>
    <d v="2024-11-11T00:00:00"/>
    <s v="Production Technician II"/>
    <s v="Angela Garcia"/>
    <s v="CCDR"/>
    <x v="0"/>
    <s v="Contract"/>
    <s v="Zone B"/>
    <s v="Temporary"/>
    <s v="Unknown"/>
    <m/>
    <x v="0"/>
    <s v="Field Operations"/>
    <s v="Fully Meets"/>
    <n v="3"/>
    <x v="1"/>
  </r>
  <r>
    <n v="1301"/>
    <s v="Lilian Norton"/>
    <d v="2019-03-22T00:00:00"/>
    <d v="2022-03-23T00:00:00"/>
    <s v="Production Technician I"/>
    <s v="Todd Nelson"/>
    <s v="MSC"/>
    <x v="2"/>
    <s v="Part-Time"/>
    <s v="Zone B"/>
    <s v="Temporary"/>
    <s v="Retirement"/>
    <s v="Space long most area product drug tree."/>
    <x v="0"/>
    <s v="Field Operations"/>
    <s v="Fully Meets"/>
    <n v="3"/>
    <x v="1"/>
  </r>
  <r>
    <n v="1302"/>
    <s v="Aliana Pennin"/>
    <d v="2021-03-08T00:00:00"/>
    <d v="2022-12-17T00:00:00"/>
    <s v="Production Technician I"/>
    <s v="Aaron Mendoza"/>
    <s v="TNS"/>
    <x v="2"/>
    <s v="Full-Time"/>
    <s v="Zone A"/>
    <s v="Full-Time"/>
    <s v="Voluntary"/>
    <s v="Study way front fly member."/>
    <x v="0"/>
    <s v="Field Operations"/>
    <s v="Fully Meets"/>
    <n v="3"/>
    <x v="1"/>
  </r>
  <r>
    <n v="1303"/>
    <s v="Estrella Benite"/>
    <d v="2020-05-15T00:00:00"/>
    <d v="2024-11-11T00:00:00"/>
    <s v="Production Technician I"/>
    <s v="Crystal Taylor"/>
    <s v="PYZ"/>
    <x v="0"/>
    <s v="Contract"/>
    <s v="Zone A"/>
    <s v="Full-Time"/>
    <s v="Unknown"/>
    <m/>
    <x v="0"/>
    <s v="Finance &amp; Accounting"/>
    <s v="Fully Meets"/>
    <n v="3"/>
    <x v="1"/>
  </r>
  <r>
    <n v="1304"/>
    <s v="Kylie Gilber"/>
    <d v="2023-01-24T00:00:00"/>
    <d v="2024-11-11T00:00:00"/>
    <s v="Production Technician I"/>
    <s v="Amanda Barnes"/>
    <s v="WBL"/>
    <x v="0"/>
    <s v="Full-Time"/>
    <s v="Zone B"/>
    <s v="Part-Time"/>
    <s v="Unknown"/>
    <m/>
    <x v="0"/>
    <s v="Safety"/>
    <s v="Fully Meets"/>
    <n v="3"/>
    <x v="1"/>
  </r>
  <r>
    <n v="1305"/>
    <s v="Oscar Muno"/>
    <d v="2021-01-06T00:00:00"/>
    <d v="2022-12-30T00:00:00"/>
    <s v="Production Technician I"/>
    <s v="John Bradford"/>
    <s v="NEL"/>
    <x v="2"/>
    <s v="Full-Time"/>
    <s v="Zone B"/>
    <s v="Temporary"/>
    <s v="Resignation"/>
    <s v="Fact soldier film yet president example car."/>
    <x v="0"/>
    <s v="Field Operations"/>
    <s v="Fully Meets"/>
    <n v="3"/>
    <x v="1"/>
  </r>
  <r>
    <n v="1306"/>
    <s v="Dane Barton"/>
    <d v="2021-04-16T00:00:00"/>
    <d v="2024-11-11T00:00:00"/>
    <s v="Production Technician I"/>
    <s v="Christopher Norris"/>
    <s v="PL"/>
    <x v="0"/>
    <s v="Part-Time"/>
    <s v="Zone B"/>
    <s v="Part-Time"/>
    <s v="Unknown"/>
    <m/>
    <x v="0"/>
    <s v="Project Management - Con"/>
    <s v="Fully Meets"/>
    <n v="3"/>
    <x v="1"/>
  </r>
  <r>
    <n v="1307"/>
    <s v="Dexter Clin"/>
    <d v="2021-09-22T00:00:00"/>
    <d v="2021-10-25T00:00:00"/>
    <s v="Production Technician I"/>
    <s v="Mr. Danny Snow"/>
    <s v="BPC"/>
    <x v="2"/>
    <s v="Contract"/>
    <s v="Zone A"/>
    <s v="Full-Time"/>
    <s v="Voluntary"/>
    <s v="Thus whether read kitchen itself."/>
    <x v="0"/>
    <s v="Engineers"/>
    <s v="Fully Meets"/>
    <n v="3"/>
    <x v="1"/>
  </r>
  <r>
    <n v="1308"/>
    <s v="Atticus Fros"/>
    <d v="2022-06-28T00:00:00"/>
    <d v="2023-03-07T00:00:00"/>
    <s v="Production Technician I"/>
    <s v="Isaac Foley"/>
    <s v="CCDR"/>
    <x v="0"/>
    <s v="Full-Time"/>
    <s v="Zone C"/>
    <s v="Full-Time"/>
    <s v="Retirement"/>
    <s v="Bar offer throughout different body quite."/>
    <x v="0"/>
    <s v="Project Management - Con"/>
    <s v="Fully Meets"/>
    <n v="3"/>
    <x v="1"/>
  </r>
  <r>
    <n v="1309"/>
    <s v="Yamilet Cohe"/>
    <d v="2020-08-17T00:00:00"/>
    <d v="2024-11-11T00:00:00"/>
    <s v="Production Technician I"/>
    <s v="Holly Pearson"/>
    <s v="SVG"/>
    <x v="0"/>
    <s v="Part-Time"/>
    <s v="Zone C"/>
    <s v="Part-Time"/>
    <s v="Unknown"/>
    <m/>
    <x v="0"/>
    <s v="Field Operations"/>
    <s v="Fully Meets"/>
    <n v="3"/>
    <x v="1"/>
  </r>
  <r>
    <n v="1310"/>
    <s v="Emmalee Reynol"/>
    <d v="2023-04-03T00:00:00"/>
    <d v="2023-07-21T00:00:00"/>
    <s v="Production Technician I"/>
    <s v="Adam Vang"/>
    <s v="EW"/>
    <x v="0"/>
    <s v="Part-Time"/>
    <s v="Zone B"/>
    <s v="Full-Time"/>
    <s v="Voluntary"/>
    <s v="Again kind talk lead."/>
    <x v="0"/>
    <s v="General - Con"/>
    <s v="Fully Meets"/>
    <n v="3"/>
    <x v="1"/>
  </r>
  <r>
    <n v="1311"/>
    <s v="Moshe Taylor"/>
    <d v="2023-05-26T00:00:00"/>
    <d v="2023-06-12T00:00:00"/>
    <s v="Production Technician I"/>
    <s v="Anna Townsend"/>
    <s v="MSC"/>
    <x v="0"/>
    <s v="Full-Time"/>
    <s v="Zone C"/>
    <s v="Part-Time"/>
    <s v="Resignation"/>
    <s v="Hold parent PM claim star seek."/>
    <x v="0"/>
    <s v="Engineers"/>
    <s v="Fully Meets"/>
    <n v="3"/>
    <x v="1"/>
  </r>
  <r>
    <n v="1312"/>
    <s v="Irene Melton"/>
    <d v="2021-04-10T00:00:00"/>
    <d v="2024-11-11T00:00:00"/>
    <s v="Production Technician I"/>
    <s v="Edgar Moore"/>
    <s v="TNS"/>
    <x v="0"/>
    <s v="Full-Time"/>
    <s v="Zone B"/>
    <s v="Full-Time"/>
    <s v="Unknown"/>
    <m/>
    <x v="0"/>
    <s v="General - Eng"/>
    <s v="Fully Meets"/>
    <n v="3"/>
    <x v="1"/>
  </r>
  <r>
    <n v="1313"/>
    <s v="Eddie Whitne"/>
    <d v="2023-04-18T00:00:00"/>
    <d v="2024-11-11T00:00:00"/>
    <s v="Production Technician I"/>
    <s v="Gary Nelson"/>
    <s v="PYZ"/>
    <x v="0"/>
    <s v="Contract"/>
    <s v="Zone C"/>
    <s v="Part-Time"/>
    <s v="Unknown"/>
    <m/>
    <x v="0"/>
    <s v="Field Operations"/>
    <s v="Fully Meets"/>
    <n v="3"/>
    <x v="1"/>
  </r>
  <r>
    <n v="1314"/>
    <s v="Marcel Gome"/>
    <d v="2021-10-13T00:00:00"/>
    <d v="2023-06-21T00:00:00"/>
    <s v="Production Technician I"/>
    <s v="Andrea Fowler"/>
    <s v="WBL"/>
    <x v="0"/>
    <s v="Contract"/>
    <s v="Zone C"/>
    <s v="Full-Time"/>
    <s v="Retirement"/>
    <s v="Nation local peace nation blue official six."/>
    <x v="0"/>
    <s v="General - Con"/>
    <s v="Fully Meets"/>
    <n v="3"/>
    <x v="1"/>
  </r>
  <r>
    <n v="1315"/>
    <s v="Amy Foster"/>
    <d v="2020-10-10T00:00:00"/>
    <d v="2024-11-11T00:00:00"/>
    <s v="Sr. Accountant"/>
    <s v="Gina Williams"/>
    <s v="NEL"/>
    <x v="0"/>
    <s v="Part-Time"/>
    <s v="Zone A"/>
    <s v="Temporary"/>
    <s v="Unknown"/>
    <m/>
    <x v="5"/>
    <s v="Splicing"/>
    <s v="Fully Meets"/>
    <n v="3"/>
    <x v="1"/>
  </r>
  <r>
    <n v="1316"/>
    <s v="Janet Kin"/>
    <d v="2019-01-20T00:00:00"/>
    <d v="2021-09-15T00:00:00"/>
    <s v="President &amp; CEO"/>
    <s v="Michael West"/>
    <s v="CCDR"/>
    <x v="0"/>
    <s v="Part-Time"/>
    <s v="Zone A"/>
    <s v="Full-Time"/>
    <s v="Involuntary"/>
    <s v="Upon writer black."/>
    <x v="3"/>
    <s v="Aerial"/>
    <s v="Fully Meets"/>
    <n v="3"/>
    <x v="1"/>
  </r>
  <r>
    <n v="1317"/>
    <s v="Bonalyn Boutwe"/>
    <d v="2021-05-09T00:00:00"/>
    <d v="2022-10-27T00:00:00"/>
    <s v="Sr. Accountant"/>
    <s v="Leslie Allen"/>
    <s v="MSC"/>
    <x v="0"/>
    <s v="Full-Time"/>
    <s v="Zone A"/>
    <s v="Part-Time"/>
    <s v="Involuntary"/>
    <s v="Everything discover represent full."/>
    <x v="5"/>
    <s v="Aerial"/>
    <s v="Fully Meets"/>
    <n v="3"/>
    <x v="1"/>
  </r>
  <r>
    <n v="1318"/>
    <s v="Nan Sing"/>
    <d v="2023-07-29T00:00:00"/>
    <d v="2023-08-04T00:00:00"/>
    <s v="Administrative Assistant"/>
    <s v="Donald Decker"/>
    <s v="WBL"/>
    <x v="0"/>
    <s v="Contract"/>
    <s v="Zone B"/>
    <s v="Temporary"/>
    <s v="Retirement"/>
    <s v="Effort off over always. Form house mean treat."/>
    <x v="5"/>
    <s v="Field Operations"/>
    <s v="Fully Meets"/>
    <n v="3"/>
    <x v="1"/>
  </r>
  <r>
    <n v="1319"/>
    <s v="Tyrone Steans"/>
    <d v="2019-08-24T00:00:00"/>
    <d v="2022-12-14T00:00:00"/>
    <s v="Accountant I"/>
    <s v="Donald Richardson"/>
    <s v="EW"/>
    <x v="0"/>
    <s v="Part-Time"/>
    <s v="Zone C"/>
    <s v="Temporary"/>
    <s v="Involuntary"/>
    <s v="Value class especially."/>
    <x v="5"/>
    <s v="Finance &amp; Accounting"/>
    <s v="Fully Meets"/>
    <n v="3"/>
    <x v="1"/>
  </r>
  <r>
    <n v="1320"/>
    <s v="Estelle Howard"/>
    <d v="2018-12-25T00:00:00"/>
    <d v="2024-11-11T00:00:00"/>
    <s v="Administrative Assistant"/>
    <s v="James Bell"/>
    <s v="WBL"/>
    <x v="0"/>
    <s v="Part-Time"/>
    <s v="Zone B"/>
    <s v="Full-Time"/>
    <s v="Unknown"/>
    <m/>
    <x v="5"/>
    <s v="Wireline Construction"/>
    <s v="Fully Meets"/>
    <n v="3"/>
    <x v="1"/>
  </r>
  <r>
    <n v="1321"/>
    <s v="William LaRoto"/>
    <d v="2021-05-27T00:00:00"/>
    <d v="2021-08-24T00:00:00"/>
    <s v="Accountant I"/>
    <s v="Adrienne Roth"/>
    <s v="TNS"/>
    <x v="0"/>
    <s v="Contract"/>
    <s v="Zone A"/>
    <s v="Full-Time"/>
    <s v="Involuntary"/>
    <s v="Actually scene law break four summer ability."/>
    <x v="5"/>
    <s v="Project Management - Con"/>
    <s v="Fully Meets"/>
    <n v="3"/>
    <x v="1"/>
  </r>
  <r>
    <n v="1322"/>
    <s v="Mia Brow"/>
    <d v="2023-02-02T00:00:00"/>
    <d v="2023-06-23T00:00:00"/>
    <s v="Accountant I"/>
    <s v="Jessica Blackwell"/>
    <s v="TNS"/>
    <x v="0"/>
    <s v="Full-Time"/>
    <s v="Zone B"/>
    <s v="Full-Time"/>
    <s v="Resignation"/>
    <s v="Public evidence bag trouble interesting."/>
    <x v="5"/>
    <s v="Executive"/>
    <s v="Fully Meets"/>
    <n v="3"/>
    <x v="1"/>
  </r>
  <r>
    <n v="1323"/>
    <s v="Leigh Ann Smit"/>
    <d v="2022-12-06T00:00:00"/>
    <d v="2024-11-11T00:00:00"/>
    <s v="Administrative Assistant"/>
    <s v="Mary Walker"/>
    <s v="PL"/>
    <x v="0"/>
    <s v="Full-Time"/>
    <s v="Zone B"/>
    <s v="Temporary"/>
    <s v="Unknown"/>
    <m/>
    <x v="5"/>
    <s v="Aerial"/>
    <s v="Fully Meets"/>
    <n v="3"/>
    <x v="1"/>
  </r>
  <r>
    <n v="1324"/>
    <s v="Peter Fole"/>
    <d v="2021-07-23T00:00:00"/>
    <d v="2024-11-11T00:00:00"/>
    <s v="Accountant I"/>
    <s v="Derrick Garcia"/>
    <s v="MSC"/>
    <x v="0"/>
    <s v="Part-Time"/>
    <s v="Zone A"/>
    <s v="Part-Time"/>
    <s v="Unknown"/>
    <m/>
    <x v="5"/>
    <s v="General - Con"/>
    <s v="Fully Meets"/>
    <n v="3"/>
    <x v="1"/>
  </r>
  <r>
    <n v="1325"/>
    <s v="Maximus Carney"/>
    <d v="2019-11-16T00:00:00"/>
    <d v="2024-11-11T00:00:00"/>
    <s v="Accountant I"/>
    <s v="Jesus Golden"/>
    <s v="TNS"/>
    <x v="0"/>
    <s v="Contract"/>
    <s v="Zone B"/>
    <s v="Temporary"/>
    <s v="Unknown"/>
    <m/>
    <x v="5"/>
    <s v="Engineers"/>
    <s v="Fully Meets"/>
    <n v="3"/>
    <x v="1"/>
  </r>
  <r>
    <n v="1326"/>
    <s v="Jaida Sweene"/>
    <d v="2020-03-08T00:00:00"/>
    <d v="2021-11-07T00:00:00"/>
    <s v="Sr. Network Engineer"/>
    <s v="Mark Greene"/>
    <s v="PYZ"/>
    <x v="0"/>
    <s v="Full-Time"/>
    <s v="Zone A"/>
    <s v="Temporary"/>
    <s v="Retirement"/>
    <s v="Alone need gun surface. Bar involve wait often."/>
    <x v="5"/>
    <s v="General - Eng"/>
    <s v="Fully Meets"/>
    <n v="3"/>
    <x v="1"/>
  </r>
  <r>
    <n v="1327"/>
    <s v="Rhys Lawson"/>
    <d v="2019-01-14T00:00:00"/>
    <d v="2024-11-11T00:00:00"/>
    <s v="Sr. Network Engineer"/>
    <s v="Lisa Mills"/>
    <s v="WBL"/>
    <x v="0"/>
    <s v="Part-Time"/>
    <s v="Zone B"/>
    <s v="Temporary"/>
    <s v="Unknown"/>
    <m/>
    <x v="5"/>
    <s v="Engineers"/>
    <s v="Fully Meets"/>
    <n v="3"/>
    <x v="1"/>
  </r>
  <r>
    <n v="1328"/>
    <s v="Skyler Robles"/>
    <d v="2020-02-29T00:00:00"/>
    <d v="2021-09-23T00:00:00"/>
    <s v="Sr. Network Engineer"/>
    <s v="Robert Sawyer"/>
    <s v="NEL"/>
    <x v="0"/>
    <s v="Part-Time"/>
    <s v="Zone C"/>
    <s v="Full-Time"/>
    <s v="Voluntary"/>
    <s v="Draw interest over. Vote late marriage kind."/>
    <x v="2"/>
    <s v="Executive"/>
    <s v="Fully Meets"/>
    <n v="3"/>
    <x v="1"/>
  </r>
  <r>
    <n v="1329"/>
    <s v="Allyson Keller"/>
    <d v="2022-11-25T00:00:00"/>
    <d v="2023-04-12T00:00:00"/>
    <s v="Software Engineer"/>
    <s v="Desiree Bender"/>
    <s v="PL"/>
    <x v="0"/>
    <s v="Contract"/>
    <s v="Zone B"/>
    <s v="Part-Time"/>
    <s v="Resignation"/>
    <s v="Finish join stage start page your seem."/>
    <x v="4"/>
    <s v="Field Operations"/>
    <s v="Fully Meets"/>
    <n v="3"/>
    <x v="1"/>
  </r>
  <r>
    <n v="1330"/>
    <s v="Eddie Baue"/>
    <d v="2022-09-15T00:00:00"/>
    <d v="2023-05-05T00:00:00"/>
    <s v="Accountant I"/>
    <s v="Jeremy Smith"/>
    <s v="MSC"/>
    <x v="0"/>
    <s v="Full-Time"/>
    <s v="Zone A"/>
    <s v="Part-Time"/>
    <s v="Retirement"/>
    <s v="Figure yard develop TV enjoy late standard."/>
    <x v="5"/>
    <s v="General - Con"/>
    <s v="Fully Meets"/>
    <n v="3"/>
    <x v="1"/>
  </r>
  <r>
    <n v="1331"/>
    <s v="Roger Taylor"/>
    <d v="2021-08-11T00:00:00"/>
    <d v="2024-11-11T00:00:00"/>
    <s v="Accountant I"/>
    <s v="Mary Taylor"/>
    <s v="TNS"/>
    <x v="0"/>
    <s v="Full-Time"/>
    <s v="Zone C"/>
    <s v="Temporary"/>
    <s v="Unknown"/>
    <m/>
    <x v="5"/>
    <s v="People Services"/>
    <s v="Fully Meets"/>
    <n v="3"/>
    <x v="1"/>
  </r>
  <r>
    <n v="1332"/>
    <s v="Marshall Seller"/>
    <d v="2023-08-03T00:00:00"/>
    <d v="2024-11-11T00:00:00"/>
    <s v="Sr. Network Engineer"/>
    <s v="Barry Fitzgerald"/>
    <s v="PYZ"/>
    <x v="0"/>
    <s v="Contract"/>
    <s v="Zone B"/>
    <s v="Part-Time"/>
    <s v="Unknown"/>
    <m/>
    <x v="5"/>
    <s v="Wireline Construction"/>
    <s v="Fully Meets"/>
    <n v="3"/>
    <x v="1"/>
  </r>
  <r>
    <n v="1333"/>
    <s v="Cloe Mcgrat"/>
    <d v="2022-03-14T00:00:00"/>
    <d v="2024-11-11T00:00:00"/>
    <s v="Sr. Network Engineer"/>
    <s v="Tracey Clark"/>
    <s v="WBL"/>
    <x v="0"/>
    <s v="Part-Time"/>
    <s v="Zone A"/>
    <s v="Part-Time"/>
    <s v="Unknown"/>
    <m/>
    <x v="2"/>
    <s v="Field Operations"/>
    <s v="Fully Meets"/>
    <n v="3"/>
    <x v="1"/>
  </r>
  <r>
    <n v="1334"/>
    <s v="Susan Gordon"/>
    <d v="2020-09-01T00:00:00"/>
    <d v="2020-11-29T00:00:00"/>
    <s v="Sr. Network Engineer"/>
    <s v="Christina Knight"/>
    <s v="NEL"/>
    <x v="0"/>
    <s v="Full-Time"/>
    <s v="Zone B"/>
    <s v="Part-Time"/>
    <s v="Retirement"/>
    <s v="Authority our technology administration section."/>
    <x v="2"/>
    <s v="Underground"/>
    <s v="Fully Meets"/>
    <n v="3"/>
    <x v="1"/>
  </r>
  <r>
    <n v="1335"/>
    <s v="Makenna Newton"/>
    <d v="2021-10-31T00:00:00"/>
    <d v="2024-11-11T00:00:00"/>
    <s v="Software Engineer"/>
    <s v="Debra Garza"/>
    <s v="NEL"/>
    <x v="0"/>
    <s v="Contract"/>
    <s v="Zone A"/>
    <s v="Full-Time"/>
    <s v="Unknown"/>
    <m/>
    <x v="4"/>
    <s v="General - Con"/>
    <s v="Fully Meets"/>
    <n v="3"/>
    <x v="1"/>
  </r>
  <r>
    <n v="1336"/>
    <s v="Kellen Smit"/>
    <d v="2020-02-26T00:00:00"/>
    <d v="2023-03-30T00:00:00"/>
    <s v="Accountant I"/>
    <s v="Ashley Petersen"/>
    <s v="TNS"/>
    <x v="0"/>
    <s v="Full-Time"/>
    <s v="Zone A"/>
    <s v="Part-Time"/>
    <s v="Retirement"/>
    <s v="Author often return hold compare natural."/>
    <x v="5"/>
    <s v="Field Operations"/>
    <s v="Fully Meets"/>
    <n v="3"/>
    <x v="1"/>
  </r>
  <r>
    <n v="1337"/>
    <s v="Sherlyn Carrol"/>
    <d v="2018-08-10T00:00:00"/>
    <d v="2021-12-07T00:00:00"/>
    <s v="Accountant I"/>
    <s v="Jamie Collins"/>
    <s v="WBL"/>
    <x v="0"/>
    <s v="Full-Time"/>
    <s v="Zone A"/>
    <s v="Temporary"/>
    <s v="Resignation"/>
    <s v="Wonder specific own others card. See else drop."/>
    <x v="5"/>
    <s v="General - Con"/>
    <s v="Fully Meets"/>
    <n v="3"/>
    <x v="1"/>
  </r>
  <r>
    <n v="1338"/>
    <s v="Rogelio Flores"/>
    <d v="2020-09-30T00:00:00"/>
    <d v="2024-11-11T00:00:00"/>
    <s v="Sr. Network Engineer"/>
    <s v="Stephen Ray"/>
    <s v="BPC"/>
    <x v="0"/>
    <s v="Contract"/>
    <s v="Zone C"/>
    <s v="Part-Time"/>
    <s v="Unknown"/>
    <m/>
    <x v="5"/>
    <s v="Shop (Fleet)"/>
    <s v="Fully Meets"/>
    <n v="3"/>
    <x v="1"/>
  </r>
  <r>
    <n v="1339"/>
    <s v="Kadence Gentry"/>
    <d v="2021-04-01T00:00:00"/>
    <d v="2022-08-14T00:00:00"/>
    <s v="Sr. Network Engineer"/>
    <s v="Michael Norton"/>
    <s v="CCDR"/>
    <x v="0"/>
    <s v="Contract"/>
    <s v="Zone B"/>
    <s v="Temporary"/>
    <s v="Retirement"/>
    <s v="Though upon remember later."/>
    <x v="2"/>
    <s v="Wireline Construction"/>
    <s v="Fully Meets"/>
    <n v="3"/>
    <x v="1"/>
  </r>
  <r>
    <n v="1340"/>
    <s v="Willow Golden"/>
    <d v="2021-03-21T00:00:00"/>
    <d v="2021-11-21T00:00:00"/>
    <s v="Sr. Network Engineer"/>
    <s v="Diane Ramirez"/>
    <s v="EW"/>
    <x v="0"/>
    <s v="Full-Time"/>
    <s v="Zone B"/>
    <s v="Part-Time"/>
    <s v="Retirement"/>
    <s v="My himself avoid traditional simply wait."/>
    <x v="2"/>
    <s v="General - Eng"/>
    <s v="Fully Meets"/>
    <n v="3"/>
    <x v="1"/>
  </r>
  <r>
    <n v="1341"/>
    <s v="Amiyah Sim"/>
    <d v="2021-11-03T00:00:00"/>
    <d v="2024-11-11T00:00:00"/>
    <s v="Software Engineering Manager"/>
    <s v="Ralph Sloan"/>
    <s v="CCDR"/>
    <x v="0"/>
    <s v="Part-Time"/>
    <s v="Zone C"/>
    <s v="Full-Time"/>
    <s v="Unknown"/>
    <m/>
    <x v="4"/>
    <s v="Engineers"/>
    <s v="Fully Meets"/>
    <n v="3"/>
    <x v="1"/>
  </r>
  <r>
    <n v="1342"/>
    <s v="Jeffery Hoga"/>
    <d v="2019-06-22T00:00:00"/>
    <d v="2019-08-26T00:00:00"/>
    <s v="Accountant I"/>
    <s v="Mark Willis"/>
    <s v="EW"/>
    <x v="0"/>
    <s v="Full-Time"/>
    <s v="Zone B"/>
    <s v="Part-Time"/>
    <s v="Retirement"/>
    <s v="Win paper unit drug nearly card."/>
    <x v="5"/>
    <s v="Aerial"/>
    <s v="Fully Meets"/>
    <n v="3"/>
    <x v="1"/>
  </r>
  <r>
    <n v="1343"/>
    <s v="Shaniya Hamilt"/>
    <d v="2019-11-12T00:00:00"/>
    <d v="2023-05-19T00:00:00"/>
    <s v="Accountant I"/>
    <s v="Joshua Huber"/>
    <s v="MSC"/>
    <x v="0"/>
    <s v="Contract"/>
    <s v="Zone B"/>
    <s v="Temporary"/>
    <s v="Voluntary"/>
    <s v="Effort situation use necessary."/>
    <x v="5"/>
    <s v="Shop (Fleet)"/>
    <s v="Fully Meets"/>
    <n v="3"/>
    <x v="1"/>
  </r>
  <r>
    <n v="1344"/>
    <s v="Johan Willis"/>
    <d v="2022-09-20T00:00:00"/>
    <d v="2024-11-11T00:00:00"/>
    <s v="Accountant I"/>
    <s v="John Clark MD"/>
    <s v="TNS"/>
    <x v="0"/>
    <s v="Part-Time"/>
    <s v="Zone A"/>
    <s v="Part-Time"/>
    <s v="Unknown"/>
    <m/>
    <x v="5"/>
    <s v="General - Con"/>
    <s v="Fully Meets"/>
    <n v="3"/>
    <x v="1"/>
  </r>
  <r>
    <n v="1345"/>
    <s v="Seth Alvare"/>
    <d v="2023-01-27T00:00:00"/>
    <d v="2024-11-11T00:00:00"/>
    <s v="Sr. Network Engineer"/>
    <s v="Amy Jones"/>
    <s v="PYZ"/>
    <x v="0"/>
    <s v="Full-Time"/>
    <s v="Zone A"/>
    <s v="Full-Time"/>
    <s v="Unknown"/>
    <m/>
    <x v="5"/>
    <s v="Fielders"/>
    <s v="Fully Meets"/>
    <n v="3"/>
    <x v="1"/>
  </r>
  <r>
    <n v="1346"/>
    <s v="Aron Gran"/>
    <d v="2021-02-21T00:00:00"/>
    <d v="2022-08-22T00:00:00"/>
    <s v="Sr. Network Engineer"/>
    <s v="Maurice Krause"/>
    <s v="WBL"/>
    <x v="0"/>
    <s v="Contract"/>
    <s v="Zone C"/>
    <s v="Temporary"/>
    <s v="Retirement"/>
    <s v="Today situation minute figure friend opportunity."/>
    <x v="2"/>
    <s v="Field Operations"/>
    <s v="Fully Meets"/>
    <n v="3"/>
    <x v="1"/>
  </r>
  <r>
    <n v="1347"/>
    <s v="Haleigh Carter"/>
    <d v="2022-03-04T00:00:00"/>
    <d v="2023-01-18T00:00:00"/>
    <s v="Sr. Network Engineer"/>
    <s v="Amy Griffin"/>
    <s v="NEL"/>
    <x v="0"/>
    <s v="Part-Time"/>
    <s v="Zone B"/>
    <s v="Full-Time"/>
    <s v="Retirement"/>
    <s v="Guess fight various decade second pattern."/>
    <x v="2"/>
    <s v="General - Con"/>
    <s v="Fully Meets"/>
    <n v="3"/>
    <x v="1"/>
  </r>
  <r>
    <n v="1348"/>
    <s v="Tatiana Ayal"/>
    <d v="2019-04-21T00:00:00"/>
    <d v="2020-12-02T00:00:00"/>
    <s v="Software Engineering Manager"/>
    <s v="Debra Gomez"/>
    <s v="WBL"/>
    <x v="1"/>
    <s v="Contract"/>
    <s v="Zone C"/>
    <s v="Part-Time"/>
    <s v="Involuntary"/>
    <s v="They behind war evening. Particular film war yes."/>
    <x v="4"/>
    <s v="Field Operations"/>
    <s v="Fully Meets"/>
    <n v="3"/>
    <x v="1"/>
  </r>
  <r>
    <n v="1349"/>
    <s v="Kaylynn Mcguir"/>
    <d v="2021-08-02T00:00:00"/>
    <d v="2022-11-26T00:00:00"/>
    <s v="Accountant I"/>
    <s v="Jeremy Pope"/>
    <s v="EW"/>
    <x v="0"/>
    <s v="Full-Time"/>
    <s v="Zone B"/>
    <s v="Part-Time"/>
    <s v="Retirement"/>
    <s v="Behind bar item management."/>
    <x v="5"/>
    <s v="Safety"/>
    <s v="Fully Meets"/>
    <n v="3"/>
    <x v="1"/>
  </r>
  <r>
    <n v="1350"/>
    <s v="Timothy Villar"/>
    <d v="2022-03-04T00:00:00"/>
    <d v="2024-11-11T00:00:00"/>
    <s v="Accountant I"/>
    <s v="Jeffrey Williams"/>
    <s v="MSC"/>
    <x v="0"/>
    <s v="Part-Time"/>
    <s v="Zone B"/>
    <s v="Temporary"/>
    <s v="Unknown"/>
    <m/>
    <x v="5"/>
    <s v="Field Operations"/>
    <s v="Fully Meets"/>
    <n v="3"/>
    <x v="1"/>
  </r>
  <r>
    <n v="1351"/>
    <s v="Elliott Peters"/>
    <d v="2021-03-28T00:00:00"/>
    <d v="2024-11-11T00:00:00"/>
    <s v="Accountant I"/>
    <s v="Daniel Cooper"/>
    <s v="TNS"/>
    <x v="0"/>
    <s v="Contract"/>
    <s v="Zone C"/>
    <s v="Part-Time"/>
    <s v="Unknown"/>
    <m/>
    <x v="5"/>
    <s v="Field Operations"/>
    <s v="Fully Meets"/>
    <n v="3"/>
    <x v="1"/>
  </r>
  <r>
    <n v="1352"/>
    <s v="Lily Tyle"/>
    <d v="2018-08-08T00:00:00"/>
    <d v="2023-06-01T00:00:00"/>
    <s v="Sr. Network Engineer"/>
    <s v="Chase Ho"/>
    <s v="PYZ"/>
    <x v="0"/>
    <s v="Contract"/>
    <s v="Zone B"/>
    <s v="Full-Time"/>
    <s v="Voluntary"/>
    <s v="Series significant out."/>
    <x v="5"/>
    <s v="Field Operations"/>
    <s v="Fully Meets"/>
    <n v="3"/>
    <x v="1"/>
  </r>
  <r>
    <n v="1353"/>
    <s v="Noe Man"/>
    <d v="2020-09-15T00:00:00"/>
    <d v="2022-01-06T00:00:00"/>
    <s v="Sr. Network Engineer"/>
    <s v="Felicia Bailey"/>
    <s v="WBL"/>
    <x v="0"/>
    <s v="Part-Time"/>
    <s v="Zone A"/>
    <s v="Temporary"/>
    <s v="Involuntary"/>
    <s v="Will message south game."/>
    <x v="2"/>
    <s v="Field Operations"/>
    <s v="Fully Meets"/>
    <n v="3"/>
    <x v="1"/>
  </r>
  <r>
    <n v="1354"/>
    <s v="Christina Terr"/>
    <d v="2020-10-28T00:00:00"/>
    <d v="2022-02-27T00:00:00"/>
    <s v="Software Engineering Manager"/>
    <s v="Christopher Jones"/>
    <s v="WBL"/>
    <x v="1"/>
    <s v="Full-Time"/>
    <s v="Zone C"/>
    <s v="Full-Time"/>
    <s v="Involuntary"/>
    <s v="Wear happen goal choice must."/>
    <x v="4"/>
    <s v="Field Operations"/>
    <s v="Fully Meets"/>
    <n v="3"/>
    <x v="1"/>
  </r>
  <r>
    <n v="1355"/>
    <s v="Niko Durham"/>
    <d v="2021-06-16T00:00:00"/>
    <d v="2021-11-23T00:00:00"/>
    <s v="Administrative Assistant"/>
    <s v="Alec Taylor"/>
    <s v="SVG"/>
    <x v="0"/>
    <s v="Full-Time"/>
    <s v="Zone B"/>
    <s v="Temporary"/>
    <s v="Resignation"/>
    <s v="Common paper smile way career capital."/>
    <x v="5"/>
    <s v="General - Con"/>
    <s v="Fully Meets"/>
    <n v="3"/>
    <x v="1"/>
  </r>
  <r>
    <n v="1356"/>
    <s v="Dante Strong"/>
    <d v="2023-03-20T00:00:00"/>
    <d v="2023-06-21T00:00:00"/>
    <s v="Accountant I"/>
    <s v="Ronald Jones"/>
    <s v="EW"/>
    <x v="0"/>
    <s v="Part-Time"/>
    <s v="Zone A"/>
    <s v="Temporary"/>
    <s v="Voluntary"/>
    <s v="List remember benefit memory also deal people."/>
    <x v="5"/>
    <s v="Engineers"/>
    <s v="Fully Meets"/>
    <n v="3"/>
    <x v="1"/>
  </r>
  <r>
    <n v="1357"/>
    <s v="Angeline Pere"/>
    <d v="2018-09-07T00:00:00"/>
    <d v="2021-07-16T00:00:00"/>
    <s v="Accountant I"/>
    <s v="Mrs. Tracy Cisneros DDS"/>
    <s v="MSC"/>
    <x v="0"/>
    <s v="Full-Time"/>
    <s v="Zone C"/>
    <s v="Temporary"/>
    <s v="Retirement"/>
    <s v="Fast whether mouth physical."/>
    <x v="5"/>
    <s v="Engineers"/>
    <s v="Fully Meets"/>
    <n v="3"/>
    <x v="1"/>
  </r>
  <r>
    <n v="1358"/>
    <s v="Jairo Blanch"/>
    <d v="2018-11-08T00:00:00"/>
    <d v="2022-10-28T00:00:00"/>
    <s v="Accountant I"/>
    <s v="Isabella Hawkins"/>
    <s v="TNS"/>
    <x v="0"/>
    <s v="Part-Time"/>
    <s v="Zone B"/>
    <s v="Full-Time"/>
    <s v="Retirement"/>
    <s v="Involve study commercial billion and."/>
    <x v="5"/>
    <s v="Field Operations"/>
    <s v="Fully Meets"/>
    <n v="3"/>
    <x v="1"/>
  </r>
  <r>
    <n v="1359"/>
    <s v="Rishi Watkin"/>
    <d v="2019-01-26T00:00:00"/>
    <d v="2024-11-11T00:00:00"/>
    <s v="Sr. Network Engineer"/>
    <s v="Kendra Garcia"/>
    <s v="BPC"/>
    <x v="0"/>
    <s v="Full-Time"/>
    <s v="Zone A"/>
    <s v="Part-Time"/>
    <s v="Unknown"/>
    <m/>
    <x v="5"/>
    <s v="Catv"/>
    <s v="Fully Meets"/>
    <n v="3"/>
    <x v="1"/>
  </r>
  <r>
    <n v="1360"/>
    <s v="Immanuel Goodwi"/>
    <d v="2021-08-30T00:00:00"/>
    <d v="2024-11-11T00:00:00"/>
    <s v="Sr. Network Engineer"/>
    <s v="Dawn Williams"/>
    <s v="CCDR"/>
    <x v="0"/>
    <s v="Contract"/>
    <s v="Zone B"/>
    <s v="Full-Time"/>
    <s v="Unknown"/>
    <m/>
    <x v="2"/>
    <s v="Field Operations"/>
    <s v="PIP"/>
    <n v="3"/>
    <x v="2"/>
  </r>
  <r>
    <n v="1361"/>
    <s v="Elle Berr"/>
    <d v="2023-03-08T00:00:00"/>
    <d v="2023-03-30T00:00:00"/>
    <s v="Sr. Accountant"/>
    <s v="Rebecca Randolph"/>
    <s v="BPC"/>
    <x v="1"/>
    <s v="Full-Time"/>
    <s v="Zone A"/>
    <s v="Full-Time"/>
    <s v="Voluntary"/>
    <s v="Second scene guy age alone sing year pick."/>
    <x v="5"/>
    <s v="Aerial"/>
    <s v="Exceeds"/>
    <n v="3"/>
    <x v="2"/>
  </r>
  <r>
    <n v="1362"/>
    <s v="Raphael Franci"/>
    <d v="2019-11-10T00:00:00"/>
    <d v="2020-12-03T00:00:00"/>
    <s v="Administrative Assistant"/>
    <s v="William Page"/>
    <s v="SVG"/>
    <x v="0"/>
    <s v="Full-Time"/>
    <s v="Zone C"/>
    <s v="Part-Time"/>
    <s v="Retirement"/>
    <s v="Rock entire unit amount hope seem hotel."/>
    <x v="5"/>
    <s v="General - Con"/>
    <s v="Exceeds"/>
    <n v="3"/>
    <x v="2"/>
  </r>
  <r>
    <n v="1363"/>
    <s v="Hadley Barret"/>
    <d v="2023-07-28T00:00:00"/>
    <d v="2024-11-11T00:00:00"/>
    <s v="Accountant I"/>
    <s v="Deborah Johnson"/>
    <s v="EW"/>
    <x v="0"/>
    <s v="Full-Time"/>
    <s v="Zone A"/>
    <s v="Full-Time"/>
    <s v="Unknown"/>
    <m/>
    <x v="5"/>
    <s v="General - Con"/>
    <s v="PIP"/>
    <n v="3"/>
    <x v="2"/>
  </r>
  <r>
    <n v="1364"/>
    <s v="Mollie Jenkin"/>
    <d v="2019-04-03T00:00:00"/>
    <d v="2019-08-05T00:00:00"/>
    <s v="Accountant I"/>
    <s v="Danny Williams"/>
    <s v="MSC"/>
    <x v="0"/>
    <s v="Contract"/>
    <s v="Zone C"/>
    <s v="Temporary"/>
    <s v="Voluntary"/>
    <s v="Create although card she best and music."/>
    <x v="5"/>
    <s v="Finance &amp; Accounting"/>
    <s v="Exceeds"/>
    <n v="3"/>
    <x v="2"/>
  </r>
  <r>
    <n v="1365"/>
    <s v="Cali Nola"/>
    <d v="2019-07-24T00:00:00"/>
    <d v="2024-11-11T00:00:00"/>
    <s v="Accountant I"/>
    <s v="Misty Collier"/>
    <s v="TNS"/>
    <x v="0"/>
    <s v="Contract"/>
    <s v="Zone C"/>
    <s v="Part-Time"/>
    <s v="Unknown"/>
    <m/>
    <x v="5"/>
    <s v="Field Operations"/>
    <s v="Exceeds"/>
    <n v="3"/>
    <x v="2"/>
  </r>
  <r>
    <n v="1366"/>
    <s v="Malik Cran"/>
    <d v="2022-04-29T00:00:00"/>
    <d v="2022-12-11T00:00:00"/>
    <s v="Sr. Network Engineer"/>
    <s v="Peter Ortiz"/>
    <s v="PYZ"/>
    <x v="0"/>
    <s v="Contract"/>
    <s v="Zone B"/>
    <s v="Temporary"/>
    <s v="Voluntary"/>
    <s v="Just information assume act possible work later."/>
    <x v="2"/>
    <s v="General - Con"/>
    <s v="Exceeds"/>
    <n v="3"/>
    <x v="2"/>
  </r>
  <r>
    <n v="1367"/>
    <s v="Bryce Higgin"/>
    <d v="2020-10-06T00:00:00"/>
    <d v="2024-11-11T00:00:00"/>
    <s v="Sr. Network Engineer"/>
    <s v="Jeremy Frye"/>
    <s v="WBL"/>
    <x v="0"/>
    <s v="Part-Time"/>
    <s v="Zone B"/>
    <s v="Temporary"/>
    <s v="Unknown"/>
    <m/>
    <x v="2"/>
    <s v="Executive"/>
    <s v="Exceeds"/>
    <n v="3"/>
    <x v="2"/>
  </r>
  <r>
    <n v="1368"/>
    <s v="Beatrice Bea"/>
    <d v="2020-04-04T00:00:00"/>
    <d v="2024-11-11T00:00:00"/>
    <s v="Sr. Accountant"/>
    <s v="Leah Boyd"/>
    <s v="PYZ"/>
    <x v="0"/>
    <s v="Part-Time"/>
    <s v="Zone C"/>
    <s v="Temporary"/>
    <s v="Unknown"/>
    <m/>
    <x v="5"/>
    <s v="General - Sga"/>
    <s v="Exceeds"/>
    <n v="3"/>
    <x v="2"/>
  </r>
  <r>
    <n v="1369"/>
    <s v="Shea Nova"/>
    <d v="2021-03-26T00:00:00"/>
    <d v="2024-11-11T00:00:00"/>
    <s v="Administrative Assistant"/>
    <s v="Darren Zimmerman"/>
    <s v="CCDR"/>
    <x v="0"/>
    <s v="Contract"/>
    <s v="Zone C"/>
    <s v="Full-Time"/>
    <s v="Unknown"/>
    <m/>
    <x v="1"/>
    <s v="Aerial"/>
    <s v="Exceeds"/>
    <n v="3"/>
    <x v="2"/>
  </r>
  <r>
    <n v="1370"/>
    <s v="Mateo Mcdani"/>
    <d v="2022-05-19T00:00:00"/>
    <d v="2024-11-11T00:00:00"/>
    <s v="Administrative Assistant"/>
    <s v="Tommy Obrien"/>
    <s v="SVG"/>
    <x v="0"/>
    <s v="Part-Time"/>
    <s v="Zone A"/>
    <s v="Temporary"/>
    <s v="Unknown"/>
    <m/>
    <x v="5"/>
    <s v="General - Con"/>
    <s v="Exceeds"/>
    <n v="3"/>
    <x v="2"/>
  </r>
  <r>
    <n v="1371"/>
    <s v="Arianna Carlso"/>
    <d v="2021-08-28T00:00:00"/>
    <d v="2021-10-16T00:00:00"/>
    <s v="Accountant I"/>
    <s v="Mrs. Nicole Garrison MD"/>
    <s v="EW"/>
    <x v="0"/>
    <s v="Contract"/>
    <s v="Zone A"/>
    <s v="Part-Time"/>
    <s v="Involuntary"/>
    <s v="Tax thousand few tonight seek."/>
    <x v="5"/>
    <s v="Field Operations"/>
    <s v="Exceeds"/>
    <n v="3"/>
    <x v="2"/>
  </r>
  <r>
    <n v="1372"/>
    <s v="Frankie Davenp"/>
    <d v="2022-11-24T00:00:00"/>
    <d v="2024-11-11T00:00:00"/>
    <s v="Accountant I"/>
    <s v="Gary Clark"/>
    <s v="MSC"/>
    <x v="0"/>
    <s v="Contract"/>
    <s v="Zone A"/>
    <s v="Full-Time"/>
    <s v="Unknown"/>
    <m/>
    <x v="5"/>
    <s v="Aerial"/>
    <s v="Exceeds"/>
    <n v="3"/>
    <x v="2"/>
  </r>
  <r>
    <n v="1373"/>
    <s v="Morgan Hammon"/>
    <d v="2022-01-12T00:00:00"/>
    <d v="2022-11-11T00:00:00"/>
    <s v="Accountant I"/>
    <s v="Tina Shaw"/>
    <s v="TNS"/>
    <x v="0"/>
    <s v="Contract"/>
    <s v="Zone A"/>
    <s v="Part-Time"/>
    <s v="Resignation"/>
    <s v="Account Republican reduce right."/>
    <x v="5"/>
    <s v="Field Operations"/>
    <s v="Exceeds"/>
    <n v="3"/>
    <x v="2"/>
  </r>
  <r>
    <n v="1374"/>
    <s v="Judith Mccull"/>
    <d v="2019-07-07T00:00:00"/>
    <d v="2024-11-11T00:00:00"/>
    <s v="Sr. Network Engineer"/>
    <s v="Stephen Myers"/>
    <s v="PYZ"/>
    <x v="0"/>
    <s v="Part-Time"/>
    <s v="Zone B"/>
    <s v="Temporary"/>
    <s v="Unknown"/>
    <m/>
    <x v="2"/>
    <s v="Aerial"/>
    <s v="Exceeds"/>
    <n v="3"/>
    <x v="2"/>
  </r>
  <r>
    <n v="1375"/>
    <s v="Luca Franci"/>
    <d v="2021-07-14T00:00:00"/>
    <d v="2024-11-11T00:00:00"/>
    <s v="Sr. Accountant"/>
    <s v="Jeremy Anderson"/>
    <s v="PYZ"/>
    <x v="0"/>
    <s v="Contract"/>
    <s v="Zone B"/>
    <s v="Full-Time"/>
    <s v="Unknown"/>
    <m/>
    <x v="5"/>
    <s v="Technology / It"/>
    <s v="Exceeds"/>
    <n v="3"/>
    <x v="2"/>
  </r>
  <r>
    <n v="1376"/>
    <s v="Mallory Figuer"/>
    <d v="2019-12-03T00:00:00"/>
    <d v="2022-02-10T00:00:00"/>
    <s v="Administrative Assistant"/>
    <s v="Linda Brown"/>
    <s v="CCDR"/>
    <x v="0"/>
    <s v="Full-Time"/>
    <s v="Zone B"/>
    <s v="Temporary"/>
    <s v="Retirement"/>
    <s v="Example field consider before old yes on since."/>
    <x v="1"/>
    <s v="Field Operations"/>
    <s v="Exceeds"/>
    <n v="3"/>
    <x v="2"/>
  </r>
  <r>
    <n v="1377"/>
    <s v="Larissa Dougla"/>
    <d v="2021-03-03T00:00:00"/>
    <d v="2021-07-10T00:00:00"/>
    <s v="Administrative Assistant"/>
    <s v="Harry Ellis"/>
    <s v="SVG"/>
    <x v="0"/>
    <s v="Part-Time"/>
    <s v="Zone A"/>
    <s v="Full-Time"/>
    <s v="Resignation"/>
    <s v="Current budget certain interview increase."/>
    <x v="5"/>
    <s v="General - Con"/>
    <s v="Exceeds"/>
    <n v="3"/>
    <x v="2"/>
  </r>
  <r>
    <n v="1378"/>
    <s v="Konnor Riva"/>
    <d v="2022-06-13T00:00:00"/>
    <d v="2024-11-11T00:00:00"/>
    <s v="Accountant I"/>
    <s v="Michael Mathis"/>
    <s v="EW"/>
    <x v="0"/>
    <s v="Full-Time"/>
    <s v="Zone C"/>
    <s v="Part-Time"/>
    <s v="Unknown"/>
    <m/>
    <x v="5"/>
    <s v="Fielders"/>
    <s v="PIP"/>
    <n v="3"/>
    <x v="2"/>
  </r>
  <r>
    <n v="1379"/>
    <s v="Fernanda Y"/>
    <d v="2023-01-23T00:00:00"/>
    <d v="2024-11-11T00:00:00"/>
    <s v="Accountant I"/>
    <s v="Vincent Snyder"/>
    <s v="MSC"/>
    <x v="0"/>
    <s v="Part-Time"/>
    <s v="Zone A"/>
    <s v="Temporary"/>
    <s v="Unknown"/>
    <m/>
    <x v="5"/>
    <s v="General - Sga"/>
    <s v="Exceeds"/>
    <n v="3"/>
    <x v="2"/>
  </r>
  <r>
    <n v="1380"/>
    <s v="Solomon Pau"/>
    <d v="2020-09-06T00:00:00"/>
    <d v="2024-11-11T00:00:00"/>
    <s v="Accountant I"/>
    <s v="Mr. Richard Hicks MD"/>
    <s v="TNS"/>
    <x v="0"/>
    <s v="Part-Time"/>
    <s v="Zone A"/>
    <s v="Temporary"/>
    <s v="Unknown"/>
    <m/>
    <x v="5"/>
    <s v="Field Operations"/>
    <s v="Exceeds"/>
    <n v="3"/>
    <x v="2"/>
  </r>
  <r>
    <n v="1381"/>
    <s v="Emiliano Youn"/>
    <d v="2022-10-17T00:00:00"/>
    <d v="2024-11-11T00:00:00"/>
    <s v="Sr. Network Engineer"/>
    <s v="Chad Crawford"/>
    <s v="PYZ"/>
    <x v="0"/>
    <s v="Full-Time"/>
    <s v="Zone A"/>
    <s v="Temporary"/>
    <s v="Unknown"/>
    <m/>
    <x v="2"/>
    <s v="Aerial"/>
    <s v="PIP"/>
    <n v="3"/>
    <x v="2"/>
  </r>
  <r>
    <n v="1382"/>
    <s v="Mason Elli"/>
    <d v="2019-06-07T00:00:00"/>
    <d v="2024-11-11T00:00:00"/>
    <s v="Sr. Accountant"/>
    <s v="Ana Henry"/>
    <s v="TNS"/>
    <x v="0"/>
    <s v="Full-Time"/>
    <s v="Zone B"/>
    <s v="Part-Time"/>
    <s v="Unknown"/>
    <m/>
    <x v="5"/>
    <s v="Field Operations"/>
    <s v="Exceeds"/>
    <n v="3"/>
    <x v="2"/>
  </r>
  <r>
    <n v="1383"/>
    <s v="Athena Moor"/>
    <d v="2022-01-28T00:00:00"/>
    <d v="2022-09-16T00:00:00"/>
    <s v="Sr. Accountant"/>
    <s v="Alan Rios"/>
    <s v="BPC"/>
    <x v="0"/>
    <s v="Contract"/>
    <s v="Zone C"/>
    <s v="Part-Time"/>
    <s v="Resignation"/>
    <s v="Affect bar himself mention serious."/>
    <x v="5"/>
    <s v="General - Con"/>
    <s v="Exceeds"/>
    <n v="3"/>
    <x v="2"/>
  </r>
  <r>
    <n v="1384"/>
    <s v="Karla Farrel"/>
    <d v="2020-07-01T00:00:00"/>
    <d v="2021-03-05T00:00:00"/>
    <s v="Administrative Assistant"/>
    <s v="Mrs. Tammy Ballard"/>
    <s v="CCDR"/>
    <x v="0"/>
    <s v="Part-Time"/>
    <s v="Zone B"/>
    <s v="Full-Time"/>
    <s v="Resignation"/>
    <s v="Thousand every job spring more store."/>
    <x v="5"/>
    <s v="Field Operations"/>
    <s v="PIP"/>
    <n v="3"/>
    <x v="2"/>
  </r>
  <r>
    <n v="1385"/>
    <s v="Anderson Meadow"/>
    <d v="2020-05-30T00:00:00"/>
    <d v="2024-11-11T00:00:00"/>
    <s v="Administrative Assistant"/>
    <s v="Brittany Glover"/>
    <s v="SVG"/>
    <x v="0"/>
    <s v="Full-Time"/>
    <s v="Zone C"/>
    <s v="Part-Time"/>
    <s v="Unknown"/>
    <m/>
    <x v="5"/>
    <s v="Field Operations"/>
    <s v="PIP"/>
    <n v="3"/>
    <x v="2"/>
  </r>
  <r>
    <n v="1386"/>
    <s v="Jacey Brau"/>
    <d v="2019-10-05T00:00:00"/>
    <d v="2023-02-04T00:00:00"/>
    <s v="Accountant I"/>
    <s v="Joseph Edwards"/>
    <s v="EW"/>
    <x v="0"/>
    <s v="Contract"/>
    <s v="Zone C"/>
    <s v="Full-Time"/>
    <s v="Involuntary"/>
    <s v="Realize view write beautiful."/>
    <x v="5"/>
    <s v="General - Con"/>
    <s v="Exceeds"/>
    <n v="3"/>
    <x v="2"/>
  </r>
  <r>
    <n v="1387"/>
    <s v="Nathan Klin"/>
    <d v="2021-11-06T00:00:00"/>
    <d v="2023-04-20T00:00:00"/>
    <s v="Accountant I"/>
    <s v="Sean Hall"/>
    <s v="MSC"/>
    <x v="0"/>
    <s v="Contract"/>
    <s v="Zone B"/>
    <s v="Full-Time"/>
    <s v="Voluntary"/>
    <s v="Training run sport prevent toward yet."/>
    <x v="5"/>
    <s v="General - Con"/>
    <s v="PIP"/>
    <n v="3"/>
    <x v="2"/>
  </r>
  <r>
    <n v="1388"/>
    <s v="Gabriella Benite"/>
    <d v="2019-05-09T00:00:00"/>
    <d v="2020-05-07T00:00:00"/>
    <s v="Accountant I"/>
    <s v="Jamie Gardner"/>
    <s v="TNS"/>
    <x v="0"/>
    <s v="Part-Time"/>
    <s v="Zone B"/>
    <s v="Full-Time"/>
    <s v="Resignation"/>
    <s v="Approach better little check."/>
    <x v="5"/>
    <s v="Field Operations"/>
    <s v="Exceeds"/>
    <n v="3"/>
    <x v="2"/>
  </r>
  <r>
    <n v="1389"/>
    <s v="Juan Gonzal"/>
    <d v="2019-10-28T00:00:00"/>
    <d v="2024-11-11T00:00:00"/>
    <s v="Production Technician II"/>
    <s v="James Hines"/>
    <s v="NEL"/>
    <x v="0"/>
    <s v="Part-Time"/>
    <s v="Zone A"/>
    <s v="Full-Time"/>
    <s v="Unknown"/>
    <m/>
    <x v="0"/>
    <s v="Isp"/>
    <s v="Exceeds"/>
    <n v="3"/>
    <x v="2"/>
  </r>
  <r>
    <n v="1390"/>
    <s v="Cayo Gonzal"/>
    <d v="2019-01-11T00:00:00"/>
    <d v="2024-11-11T00:00:00"/>
    <s v="Production Technician I"/>
    <s v="Matthew Allen"/>
    <s v="SVG"/>
    <x v="0"/>
    <s v="Contract"/>
    <s v="Zone C"/>
    <s v="Part-Time"/>
    <s v="Unknown"/>
    <m/>
    <x v="0"/>
    <s v="General - Con"/>
    <s v="Exceeds"/>
    <n v="3"/>
    <x v="2"/>
  </r>
  <r>
    <n v="1391"/>
    <s v="Taylor Sparks"/>
    <d v="2020-04-02T00:00:00"/>
    <d v="2024-11-11T00:00:00"/>
    <s v="Production Technician I"/>
    <s v="Janet Jones"/>
    <s v="MSC"/>
    <x v="0"/>
    <s v="Contract"/>
    <s v="Zone A"/>
    <s v="Temporary"/>
    <s v="Unknown"/>
    <m/>
    <x v="0"/>
    <s v="Wireless"/>
    <s v="Needs Improvement"/>
    <n v="3"/>
    <x v="2"/>
  </r>
  <r>
    <n v="1392"/>
    <s v="Jeanette Tippet"/>
    <d v="2019-06-07T00:00:00"/>
    <d v="2019-08-15T00:00:00"/>
    <s v="Production Technician I"/>
    <s v="David Stephens"/>
    <s v="PL"/>
    <x v="0"/>
    <s v="Part-Time"/>
    <s v="Zone A"/>
    <s v="Part-Time"/>
    <s v="Involuntary"/>
    <s v="Because wind like."/>
    <x v="0"/>
    <s v="Field Operations"/>
    <s v="Exceeds"/>
    <n v="3"/>
    <x v="2"/>
  </r>
  <r>
    <n v="1393"/>
    <s v="Rose Ive"/>
    <d v="2021-11-22T00:00:00"/>
    <d v="2022-11-23T00:00:00"/>
    <s v="Production Technician I"/>
    <s v="Abigail Johnson"/>
    <s v="SVG"/>
    <x v="0"/>
    <s v="Part-Time"/>
    <s v="Zone C"/>
    <s v="Part-Time"/>
    <s v="Voluntary"/>
    <s v="On beyond process before event."/>
    <x v="0"/>
    <s v="General - Con"/>
    <s v="Exceeds"/>
    <n v="3"/>
    <x v="2"/>
  </r>
  <r>
    <n v="1394"/>
    <s v="Elijian Clukey"/>
    <d v="2019-01-19T00:00:00"/>
    <d v="2024-11-11T00:00:00"/>
    <s v="Production Technician I"/>
    <s v="Wesley Stephens"/>
    <s v="NEL"/>
    <x v="0"/>
    <s v="Full-Time"/>
    <s v="Zone A"/>
    <s v="Part-Time"/>
    <s v="Unknown"/>
    <m/>
    <x v="0"/>
    <s v="Field Operations"/>
    <s v="Exceeds"/>
    <n v="3"/>
    <x v="2"/>
  </r>
  <r>
    <n v="1395"/>
    <s v="Jordan Winthr"/>
    <d v="2021-12-17T00:00:00"/>
    <d v="2021-12-26T00:00:00"/>
    <s v="Production Technician II"/>
    <s v="Mr. Kevin Reid"/>
    <s v="SVG"/>
    <x v="2"/>
    <s v="Full-Time"/>
    <s v="Zone C"/>
    <s v="Part-Time"/>
    <s v="Resignation"/>
    <s v="Father change close."/>
    <x v="0"/>
    <s v="General - Con"/>
    <s v="Exceeds"/>
    <n v="3"/>
    <x v="2"/>
  </r>
  <r>
    <n v="1396"/>
    <s v="Shari Ngodup"/>
    <d v="2019-05-04T00:00:00"/>
    <d v="2021-02-15T00:00:00"/>
    <s v="Production Technician I"/>
    <s v="Jorge Taylor"/>
    <s v="SVG"/>
    <x v="0"/>
    <s v="Part-Time"/>
    <s v="Zone A"/>
    <s v="Full-Time"/>
    <s v="Resignation"/>
    <s v="Vote look produce consider Mr war."/>
    <x v="0"/>
    <s v="General - Eng"/>
    <s v="Exceeds"/>
    <n v="3"/>
    <x v="2"/>
  </r>
  <r>
    <n v="1397"/>
    <s v="John Kretsc"/>
    <d v="2018-12-25T00:00:00"/>
    <d v="2019-03-11T00:00:00"/>
    <s v="Production Technician I"/>
    <s v="Robert Gonzalez"/>
    <s v="MSC"/>
    <x v="0"/>
    <s v="Contract"/>
    <s v="Zone A"/>
    <s v="Part-Time"/>
    <s v="Voluntary"/>
    <s v="Science fall always move thank seat huge."/>
    <x v="0"/>
    <s v="General - Con"/>
    <s v="Exceeds"/>
    <n v="3"/>
    <x v="2"/>
  </r>
  <r>
    <n v="1398"/>
    <s v="Debbie Mangal"/>
    <d v="2021-01-03T00:00:00"/>
    <d v="2023-03-08T00:00:00"/>
    <s v="Production Technician I"/>
    <s v="Kristin Baird"/>
    <s v="PYZ"/>
    <x v="0"/>
    <s v="Part-Time"/>
    <s v="Zone C"/>
    <s v="Full-Time"/>
    <s v="Involuntary"/>
    <s v="Mr chair subject then technology."/>
    <x v="0"/>
    <s v="Splicing"/>
    <s v="Needs Improvement"/>
    <n v="3"/>
    <x v="2"/>
  </r>
  <r>
    <n v="1399"/>
    <s v="Helen Billis"/>
    <d v="2023-06-15T00:00:00"/>
    <d v="2024-11-11T00:00:00"/>
    <s v="Production Technician I"/>
    <s v="Mrs. Sabrina Reed"/>
    <s v="BPC"/>
    <x v="0"/>
    <s v="Part-Time"/>
    <s v="Zone C"/>
    <s v="Full-Time"/>
    <s v="Unknown"/>
    <m/>
    <x v="0"/>
    <s v="General - Con"/>
    <s v="Needs Improvement"/>
    <n v="3"/>
    <x v="2"/>
  </r>
  <r>
    <n v="1400"/>
    <s v="Yen Johnst"/>
    <d v="2018-08-29T00:00:00"/>
    <d v="2023-02-09T00:00:00"/>
    <s v="Production Technician II"/>
    <s v="Larry Frost"/>
    <s v="NEL"/>
    <x v="0"/>
    <s v="Full-Time"/>
    <s v="Zone B"/>
    <s v="Full-Time"/>
    <s v="Resignation"/>
    <s v="Ability bed police onto exactly south."/>
    <x v="0"/>
    <s v="Field Operations"/>
    <s v="Exceeds"/>
    <n v="3"/>
    <x v="2"/>
  </r>
  <r>
    <n v="1401"/>
    <s v="Hong Pha"/>
    <d v="2019-01-04T00:00:00"/>
    <d v="2024-11-11T00:00:00"/>
    <s v="Production Technician I"/>
    <s v="Michael Holland"/>
    <s v="PL"/>
    <x v="0"/>
    <s v="Contract"/>
    <s v="Zone B"/>
    <s v="Part-Time"/>
    <s v="Unknown"/>
    <m/>
    <x v="0"/>
    <s v="Splicing"/>
    <s v="Exceeds"/>
    <n v="3"/>
    <x v="2"/>
  </r>
  <r>
    <n v="1402"/>
    <s v="Linda Bachio"/>
    <d v="2021-09-10T00:00:00"/>
    <d v="2024-11-11T00:00:00"/>
    <s v="Production Technician I"/>
    <s v="Kirk Brooks"/>
    <s v="MSC"/>
    <x v="0"/>
    <s v="Full-Time"/>
    <s v="Zone B"/>
    <s v="Full-Time"/>
    <s v="Unknown"/>
    <m/>
    <x v="0"/>
    <s v="General - Sga"/>
    <s v="Exceeds"/>
    <n v="3"/>
    <x v="2"/>
  </r>
  <r>
    <n v="1403"/>
    <s v="Lily DiNocc"/>
    <d v="2021-07-08T00:00:00"/>
    <d v="2024-11-11T00:00:00"/>
    <s v="Production Technician I"/>
    <s v="Austin Dixon"/>
    <s v="SVG"/>
    <x v="0"/>
    <s v="Full-Time"/>
    <s v="Zone B"/>
    <s v="Temporary"/>
    <s v="Unknown"/>
    <m/>
    <x v="0"/>
    <s v="Field Operations"/>
    <s v="Exceeds"/>
    <n v="3"/>
    <x v="2"/>
  </r>
  <r>
    <n v="1404"/>
    <s v="Ned Miller"/>
    <d v="2018-11-01T00:00:00"/>
    <d v="2021-04-29T00:00:00"/>
    <s v="Production Technician II"/>
    <s v="James Guzman"/>
    <s v="BPC"/>
    <x v="2"/>
    <s v="Contract"/>
    <s v="Zone B"/>
    <s v="Part-Time"/>
    <s v="Involuntary"/>
    <s v="Third cost above management anything."/>
    <x v="0"/>
    <s v="Finance &amp; Accounting"/>
    <s v="Exceeds"/>
    <n v="3"/>
    <x v="2"/>
  </r>
  <r>
    <n v="1405"/>
    <s v="Shana Peting"/>
    <d v="2018-12-08T00:00:00"/>
    <d v="2022-06-11T00:00:00"/>
    <s v="Production Technician II"/>
    <s v="Lisa Peters"/>
    <s v="PL"/>
    <x v="0"/>
    <s v="Part-Time"/>
    <s v="Zone A"/>
    <s v="Temporary"/>
    <s v="Involuntary"/>
    <s v="President TV note reach bad."/>
    <x v="0"/>
    <s v="Field Operations"/>
    <s v="Exceeds"/>
    <n v="3"/>
    <x v="2"/>
  </r>
  <r>
    <n v="1406"/>
    <s v="Jennifer Clonin"/>
    <d v="2022-10-25T00:00:00"/>
    <d v="2024-11-11T00:00:00"/>
    <s v="Production Technician II"/>
    <s v="Gloria Yang"/>
    <s v="PYZ"/>
    <x v="0"/>
    <s v="Part-Time"/>
    <s v="Zone A"/>
    <s v="Full-Time"/>
    <s v="Unknown"/>
    <m/>
    <x v="0"/>
    <s v="General - Con"/>
    <s v="Exceeds"/>
    <n v="3"/>
    <x v="2"/>
  </r>
  <r>
    <n v="1407"/>
    <s v="Elias Robins"/>
    <d v="2023-04-04T00:00:00"/>
    <d v="2024-11-11T00:00:00"/>
    <s v="Production Technician I"/>
    <s v="Stephanie Kelly"/>
    <s v="TNS"/>
    <x v="0"/>
    <s v="Full-Time"/>
    <s v="Zone B"/>
    <s v="Temporary"/>
    <s v="Unknown"/>
    <m/>
    <x v="0"/>
    <s v="General - Sga"/>
    <s v="Exceeds"/>
    <n v="3"/>
    <x v="2"/>
  </r>
  <r>
    <n v="1408"/>
    <s v="Libby Fideli"/>
    <d v="2021-03-17T00:00:00"/>
    <d v="2024-11-11T00:00:00"/>
    <s v="Production Technician I"/>
    <s v="Dr. Michael Melendez"/>
    <s v="PL"/>
    <x v="0"/>
    <s v="Contract"/>
    <s v="Zone B"/>
    <s v="Part-Time"/>
    <s v="Unknown"/>
    <m/>
    <x v="0"/>
    <s v="Field Operations"/>
    <s v="Exceeds"/>
    <n v="3"/>
    <x v="2"/>
  </r>
  <r>
    <n v="1409"/>
    <s v="Catherine Ybarra"/>
    <d v="2019-03-11T00:00:00"/>
    <d v="2021-09-06T00:00:00"/>
    <s v="Production Technician I"/>
    <s v="Amanda Perez"/>
    <s v="MSC"/>
    <x v="2"/>
    <s v="Full-Time"/>
    <s v="Zone A"/>
    <s v="Part-Time"/>
    <s v="Retirement"/>
    <s v="On sport growth now general."/>
    <x v="0"/>
    <s v="General - Con"/>
    <s v="Exceeds"/>
    <n v="3"/>
    <x v="2"/>
  </r>
  <r>
    <n v="1410"/>
    <s v="Ashanti Pric"/>
    <d v="2022-02-25T00:00:00"/>
    <d v="2023-04-28T00:00:00"/>
    <s v="Production Technician I"/>
    <s v="Tina Griffin"/>
    <s v="SVG"/>
    <x v="0"/>
    <s v="Contract"/>
    <s v="Zone C"/>
    <s v="Temporary"/>
    <s v="Resignation"/>
    <s v="Else behind none grow up significant behavior."/>
    <x v="0"/>
    <s v="Wireline Construction"/>
    <s v="Exceeds"/>
    <n v="3"/>
    <x v="2"/>
  </r>
  <r>
    <n v="1411"/>
    <s v="Makenna Roja"/>
    <d v="2019-07-02T00:00:00"/>
    <d v="2024-11-11T00:00:00"/>
    <s v="Production Technician I"/>
    <s v="Joshua Gregory"/>
    <s v="EW"/>
    <x v="0"/>
    <s v="Part-Time"/>
    <s v="Zone C"/>
    <s v="Part-Time"/>
    <s v="Unknown"/>
    <m/>
    <x v="0"/>
    <s v="Aerial"/>
    <s v="Exceeds"/>
    <n v="3"/>
    <x v="2"/>
  </r>
  <r>
    <n v="1412"/>
    <s v="Rory Ston"/>
    <d v="2019-06-20T00:00:00"/>
    <d v="2024-11-11T00:00:00"/>
    <s v="Production Technician I"/>
    <s v="Kathleen Patterson"/>
    <s v="MSC"/>
    <x v="0"/>
    <s v="Part-Time"/>
    <s v="Zone B"/>
    <s v="Full-Time"/>
    <s v="Unknown"/>
    <m/>
    <x v="0"/>
    <s v="Field Operations"/>
    <s v="Exceeds"/>
    <n v="3"/>
    <x v="2"/>
  </r>
  <r>
    <n v="1413"/>
    <s v="Ann Montgo"/>
    <d v="2019-09-27T00:00:00"/>
    <d v="2023-02-08T00:00:00"/>
    <s v="Production Technician I"/>
    <s v="Maria Payne"/>
    <s v="TNS"/>
    <x v="0"/>
    <s v="Part-Time"/>
    <s v="Zone A"/>
    <s v="Full-Time"/>
    <s v="Retirement"/>
    <s v="Daughter case most. Even most man even."/>
    <x v="0"/>
    <s v="Finance &amp; Accounting"/>
    <s v="Needs Improvement"/>
    <n v="3"/>
    <x v="2"/>
  </r>
  <r>
    <n v="1414"/>
    <s v="Erin Holder"/>
    <d v="2022-11-15T00:00:00"/>
    <d v="2023-07-26T00:00:00"/>
    <s v="Production Technician I"/>
    <s v="Samantha Salas"/>
    <s v="BPC"/>
    <x v="0"/>
    <s v="Contract"/>
    <s v="Zone C"/>
    <s v="Full-Time"/>
    <s v="Involuntary"/>
    <s v="Else skin force security brother experience."/>
    <x v="0"/>
    <s v="Aerial"/>
    <s v="Exceeds"/>
    <n v="3"/>
    <x v="2"/>
  </r>
  <r>
    <n v="1415"/>
    <s v="Aubrey Ki"/>
    <d v="2020-08-22T00:00:00"/>
    <d v="2024-11-11T00:00:00"/>
    <s v="Production Technician I"/>
    <s v="James Wilson"/>
    <s v="CCDR"/>
    <x v="0"/>
    <s v="Part-Time"/>
    <s v="Zone A"/>
    <s v="Part-Time"/>
    <s v="Unknown"/>
    <m/>
    <x v="0"/>
    <s v="Field Operations"/>
    <s v="Exceeds"/>
    <n v="3"/>
    <x v="2"/>
  </r>
  <r>
    <n v="1416"/>
    <s v="Edward Lov"/>
    <d v="2020-04-09T00:00:00"/>
    <d v="2024-11-11T00:00:00"/>
    <s v="Production Technician I"/>
    <s v="Brandon Oconnell"/>
    <s v="EW"/>
    <x v="0"/>
    <s v="Part-Time"/>
    <s v="Zone B"/>
    <s v="Full-Time"/>
    <s v="Unknown"/>
    <m/>
    <x v="0"/>
    <s v="Field Operations"/>
    <s v="Exceeds"/>
    <n v="3"/>
    <x v="2"/>
  </r>
  <r>
    <n v="1417"/>
    <s v="Paisley Aver"/>
    <d v="2021-03-30T00:00:00"/>
    <d v="2024-11-11T00:00:00"/>
    <s v="Production Technician I"/>
    <s v="Bobby Martinez"/>
    <s v="MSC"/>
    <x v="0"/>
    <s v="Full-Time"/>
    <s v="Zone C"/>
    <s v="Part-Time"/>
    <s v="Unknown"/>
    <m/>
    <x v="0"/>
    <s v="Aerial"/>
    <s v="Exceeds"/>
    <n v="3"/>
    <x v="2"/>
  </r>
  <r>
    <n v="1418"/>
    <s v="Kaiden Leblan"/>
    <d v="2018-09-26T00:00:00"/>
    <d v="2024-11-11T00:00:00"/>
    <s v="Production Technician I"/>
    <s v="Timothy Hill"/>
    <s v="NEL"/>
    <x v="0"/>
    <s v="Part-Time"/>
    <s v="Zone C"/>
    <s v="Temporary"/>
    <s v="Unknown"/>
    <m/>
    <x v="0"/>
    <s v="Wireline Construction"/>
    <s v="Needs Improvement"/>
    <n v="3"/>
    <x v="2"/>
  </r>
  <r>
    <n v="1419"/>
    <s v="Shania Baue"/>
    <d v="2023-05-22T00:00:00"/>
    <d v="2024-11-11T00:00:00"/>
    <s v="Production Technician I"/>
    <s v="Michael Ingram"/>
    <s v="PL"/>
    <x v="0"/>
    <s v="Contract"/>
    <s v="Zone C"/>
    <s v="Full-Time"/>
    <s v="Unknown"/>
    <m/>
    <x v="0"/>
    <s v="Field Operations"/>
    <s v="Exceeds"/>
    <n v="3"/>
    <x v="2"/>
  </r>
  <r>
    <n v="1420"/>
    <s v="Danna Hine"/>
    <d v="2021-06-04T00:00:00"/>
    <d v="2024-11-11T00:00:00"/>
    <s v="Production Technician I"/>
    <s v="Jamie Ray"/>
    <s v="PYZ"/>
    <x v="0"/>
    <s v="Contract"/>
    <s v="Zone B"/>
    <s v="Temporary"/>
    <s v="Unknown"/>
    <m/>
    <x v="0"/>
    <s v="Project Management - Con"/>
    <s v="Exceeds"/>
    <n v="3"/>
    <x v="2"/>
  </r>
  <r>
    <n v="1421"/>
    <s v="Bennett Bowe"/>
    <d v="2019-10-22T00:00:00"/>
    <d v="2023-07-25T00:00:00"/>
    <s v="Production Technician I"/>
    <s v="Michael Reese"/>
    <s v="SVG"/>
    <x v="0"/>
    <s v="Contract"/>
    <s v="Zone C"/>
    <s v="Full-Time"/>
    <s v="Involuntary"/>
    <s v="Message eat guy pattern score suffer."/>
    <x v="0"/>
    <s v="General - Con"/>
    <s v="Exceeds"/>
    <n v="3"/>
    <x v="2"/>
  </r>
  <r>
    <n v="1422"/>
    <s v="Gianna Lope"/>
    <d v="2019-10-04T00:00:00"/>
    <d v="2020-10-18T00:00:00"/>
    <s v="Production Technician I"/>
    <s v="Justin Kent"/>
    <s v="TNS"/>
    <x v="1"/>
    <s v="Full-Time"/>
    <s v="Zone B"/>
    <s v="Full-Time"/>
    <s v="Involuntary"/>
    <s v="Buy ability certain question begin mind."/>
    <x v="0"/>
    <s v="Technology / It"/>
    <s v="Needs Improvement"/>
    <n v="3"/>
    <x v="2"/>
  </r>
  <r>
    <n v="1423"/>
    <s v="Azaria Youn"/>
    <d v="2022-06-25T00:00:00"/>
    <d v="2024-11-11T00:00:00"/>
    <s v="Production Technician I"/>
    <s v="Thomas Leon"/>
    <s v="WBL"/>
    <x v="0"/>
    <s v="Full-Time"/>
    <s v="Zone A"/>
    <s v="Full-Time"/>
    <s v="Unknown"/>
    <m/>
    <x v="0"/>
    <s v="Aerial"/>
    <s v="Needs Improvement"/>
    <n v="3"/>
    <x v="2"/>
  </r>
  <r>
    <n v="1424"/>
    <s v="Aydin Bautis"/>
    <d v="2021-11-17T00:00:00"/>
    <d v="2022-08-03T00:00:00"/>
    <s v="Production Technician I"/>
    <s v="Crystal Barnes"/>
    <s v="BPC"/>
    <x v="3"/>
    <s v="Full-Time"/>
    <s v="Zone B"/>
    <s v="Part-Time"/>
    <s v="Voluntary"/>
    <s v="Sound there everybody anything."/>
    <x v="0"/>
    <s v="General - Con"/>
    <s v="Needs Improvement"/>
    <n v="3"/>
    <x v="2"/>
  </r>
  <r>
    <n v="1425"/>
    <s v="Antoine Schaef"/>
    <d v="2019-08-04T00:00:00"/>
    <d v="2024-11-11T00:00:00"/>
    <s v="Production Technician I"/>
    <s v="Nicholas Oconnor"/>
    <s v="CCDR"/>
    <x v="0"/>
    <s v="Part-Time"/>
    <s v="Zone B"/>
    <s v="Full-Time"/>
    <s v="Unknown"/>
    <m/>
    <x v="0"/>
    <s v="Field Operations"/>
    <s v="Needs Improvement"/>
    <n v="3"/>
    <x v="2"/>
  </r>
  <r>
    <n v="1426"/>
    <s v="Milagros Cob"/>
    <d v="2022-03-08T00:00:00"/>
    <d v="2022-11-12T00:00:00"/>
    <s v="Production Technician I"/>
    <s v="Sarah Stevenson"/>
    <s v="EW"/>
    <x v="2"/>
    <s v="Full-Time"/>
    <s v="Zone A"/>
    <s v="Full-Time"/>
    <s v="Retirement"/>
    <s v="Hold season meeting voice."/>
    <x v="0"/>
    <s v="General - Con"/>
    <s v="Exceeds"/>
    <n v="3"/>
    <x v="2"/>
  </r>
  <r>
    <n v="1427"/>
    <s v="Jean Duff"/>
    <d v="2019-02-22T00:00:00"/>
    <d v="2024-11-11T00:00:00"/>
    <s v="Production Technician II"/>
    <s v="Barry Payne"/>
    <s v="CCDR"/>
    <x v="0"/>
    <s v="Full-Time"/>
    <s v="Zone A"/>
    <s v="Part-Time"/>
    <s v="Unknown"/>
    <m/>
    <x v="0"/>
    <s v="Engineers"/>
    <s v="Needs Improvement"/>
    <n v="3"/>
    <x v="2"/>
  </r>
  <r>
    <n v="1428"/>
    <s v="Campbell Doyl"/>
    <d v="2022-12-08T00:00:00"/>
    <d v="2024-11-11T00:00:00"/>
    <s v="Production Technician II"/>
    <s v="Paula Ross"/>
    <s v="SVG"/>
    <x v="0"/>
    <s v="Full-Time"/>
    <s v="Zone C"/>
    <s v="Part-Time"/>
    <s v="Unknown"/>
    <m/>
    <x v="0"/>
    <s v="Executive"/>
    <s v="Exceeds"/>
    <n v="3"/>
    <x v="2"/>
  </r>
  <r>
    <n v="1429"/>
    <s v="Deven Vincen"/>
    <d v="2019-11-22T00:00:00"/>
    <d v="2022-03-12T00:00:00"/>
    <s v="Production Technician II"/>
    <s v="Lisa Spencer"/>
    <s v="EW"/>
    <x v="2"/>
    <s v="Contract"/>
    <s v="Zone B"/>
    <s v="Temporary"/>
    <s v="Resignation"/>
    <s v="History avoid music new teach south only require."/>
    <x v="0"/>
    <s v="Field Operations"/>
    <s v="Exceeds"/>
    <n v="3"/>
    <x v="2"/>
  </r>
  <r>
    <n v="1430"/>
    <s v="Evangeline Down"/>
    <d v="2023-02-13T00:00:00"/>
    <d v="2023-03-03T00:00:00"/>
    <s v="Production Technician II"/>
    <s v="Joseph Smith"/>
    <s v="MSC"/>
    <x v="2"/>
    <s v="Part-Time"/>
    <s v="Zone A"/>
    <s v="Temporary"/>
    <s v="Involuntary"/>
    <s v="Hour range a country focus."/>
    <x v="0"/>
    <s v="Yard (Material Handling)"/>
    <s v="Needs Improvement"/>
    <n v="3"/>
    <x v="2"/>
  </r>
  <r>
    <n v="1431"/>
    <s v="Kaley Al"/>
    <d v="2019-03-15T00:00:00"/>
    <d v="2024-11-11T00:00:00"/>
    <s v="Production Technician II"/>
    <s v="Samantha Ross"/>
    <s v="TNS"/>
    <x v="0"/>
    <s v="Full-Time"/>
    <s v="Zone B"/>
    <s v="Full-Time"/>
    <s v="Unknown"/>
    <m/>
    <x v="0"/>
    <s v="Field Operations"/>
    <s v="Exceeds"/>
    <n v="3"/>
    <x v="2"/>
  </r>
  <r>
    <n v="1432"/>
    <s v="Madeline Bernar"/>
    <d v="2019-07-18T00:00:00"/>
    <d v="2024-11-11T00:00:00"/>
    <s v="Production Technician II"/>
    <s v="Timothy Johnston"/>
    <s v="PYZ"/>
    <x v="0"/>
    <s v="Contract"/>
    <s v="Zone A"/>
    <s v="Part-Time"/>
    <s v="Unknown"/>
    <m/>
    <x v="0"/>
    <s v="Project Management - Con"/>
    <s v="Exceeds"/>
    <n v="3"/>
    <x v="2"/>
  </r>
  <r>
    <n v="1433"/>
    <s v="Alijah Sing"/>
    <d v="2021-04-09T00:00:00"/>
    <d v="2021-11-28T00:00:00"/>
    <s v="Production Technician I"/>
    <s v="Brandi Ruiz"/>
    <s v="SVG"/>
    <x v="0"/>
    <s v="Part-Time"/>
    <s v="Zone C"/>
    <s v="Part-Time"/>
    <s v="Voluntary"/>
    <s v="Tree network those success nature control."/>
    <x v="0"/>
    <s v="General - Con"/>
    <s v="Needs Improvement"/>
    <n v="3"/>
    <x v="2"/>
  </r>
  <r>
    <n v="1434"/>
    <s v="Ayla Robert"/>
    <d v="2018-12-30T00:00:00"/>
    <d v="2023-03-30T00:00:00"/>
    <s v="Production Technician I"/>
    <s v="Desiree Martinez"/>
    <s v="EW"/>
    <x v="0"/>
    <s v="Part-Time"/>
    <s v="Zone C"/>
    <s v="Part-Time"/>
    <s v="Voluntary"/>
    <s v="Brother work amount rock newspaper."/>
    <x v="0"/>
    <s v="Splicing"/>
    <s v="Exceeds"/>
    <n v="3"/>
    <x v="2"/>
  </r>
  <r>
    <n v="1435"/>
    <s v="Isai Mcfarl"/>
    <d v="2021-07-30T00:00:00"/>
    <d v="2024-11-11T00:00:00"/>
    <s v="Production Technician I"/>
    <s v="Allison Sanders"/>
    <s v="MSC"/>
    <x v="0"/>
    <s v="Contract"/>
    <s v="Zone C"/>
    <s v="Temporary"/>
    <s v="Unknown"/>
    <m/>
    <x v="0"/>
    <s v="Field Operations"/>
    <s v="Exceeds"/>
    <n v="3"/>
    <x v="2"/>
  </r>
  <r>
    <n v="1436"/>
    <s v="Brent Doming"/>
    <d v="2022-10-28T00:00:00"/>
    <d v="2024-11-11T00:00:00"/>
    <s v="Production Technician I"/>
    <s v="Kimberly Meyer"/>
    <s v="TNS"/>
    <x v="0"/>
    <s v="Full-Time"/>
    <s v="Zone C"/>
    <s v="Temporary"/>
    <s v="Unknown"/>
    <m/>
    <x v="0"/>
    <s v="Field Operations"/>
    <s v="Needs Improvement"/>
    <n v="3"/>
    <x v="2"/>
  </r>
  <r>
    <n v="1437"/>
    <s v="Lorena Graves"/>
    <d v="2020-10-29T00:00:00"/>
    <d v="2024-11-11T00:00:00"/>
    <s v="Production Technician I"/>
    <s v="James Kennedy"/>
    <s v="PYZ"/>
    <x v="0"/>
    <s v="Contract"/>
    <s v="Zone C"/>
    <s v="Temporary"/>
    <s v="Unknown"/>
    <m/>
    <x v="0"/>
    <s v="Project Management - Con"/>
    <s v="Exceeds"/>
    <n v="3"/>
    <x v="2"/>
  </r>
  <r>
    <n v="1438"/>
    <s v="Lucian Mor"/>
    <d v="2023-03-17T00:00:00"/>
    <d v="2023-03-22T00:00:00"/>
    <s v="Production Technician I"/>
    <s v="Brianna Coleman"/>
    <s v="WBL"/>
    <x v="0"/>
    <s v="Contract"/>
    <s v="Zone B"/>
    <s v="Part-Time"/>
    <s v="Voluntary"/>
    <s v="Order risk think. North born would might."/>
    <x v="0"/>
    <s v="Field Operations"/>
    <s v="Exceeds"/>
    <n v="3"/>
    <x v="2"/>
  </r>
  <r>
    <n v="1439"/>
    <s v="Dangelo Goul"/>
    <d v="2022-07-20T00:00:00"/>
    <d v="2023-04-26T00:00:00"/>
    <s v="Production Technician I"/>
    <s v="Daniel Mason"/>
    <s v="NEL"/>
    <x v="0"/>
    <s v="Full-Time"/>
    <s v="Zone A"/>
    <s v="Temporary"/>
    <s v="Voluntary"/>
    <s v="Establish go so someone might none stop citizen."/>
    <x v="0"/>
    <s v="General - Con"/>
    <s v="Needs Improvement"/>
    <n v="3"/>
    <x v="2"/>
  </r>
  <r>
    <n v="1440"/>
    <s v="Humberto Hor"/>
    <d v="2023-08-04T00:00:00"/>
    <d v="2024-11-11T00:00:00"/>
    <s v="Production Technician I"/>
    <s v="Tommy Green"/>
    <s v="PL"/>
    <x v="0"/>
    <s v="Part-Time"/>
    <s v="Zone A"/>
    <s v="Temporary"/>
    <s v="Unknown"/>
    <m/>
    <x v="0"/>
    <s v="Field Operations"/>
    <s v="Needs Improvement"/>
    <n v="3"/>
    <x v="2"/>
  </r>
  <r>
    <n v="1441"/>
    <s v="Miranda Chavez"/>
    <d v="2021-11-26T00:00:00"/>
    <d v="2022-09-23T00:00:00"/>
    <s v="Production Technician I"/>
    <s v="Holly Lee"/>
    <s v="BPC"/>
    <x v="0"/>
    <s v="Contract"/>
    <s v="Zone A"/>
    <s v="Temporary"/>
    <s v="Voluntary"/>
    <s v="Show home than data her. Act speak also best."/>
    <x v="0"/>
    <s v="Field Operations"/>
    <s v="Needs Improvement"/>
    <n v="3"/>
    <x v="2"/>
  </r>
  <r>
    <n v="1442"/>
    <s v="Makena Mcinto"/>
    <d v="2018-09-27T00:00:00"/>
    <d v="2024-11-11T00:00:00"/>
    <s v="Production Technician I"/>
    <s v="Jerome Warren"/>
    <s v="CCDR"/>
    <x v="0"/>
    <s v="Full-Time"/>
    <s v="Zone A"/>
    <s v="Temporary"/>
    <s v="Unknown"/>
    <m/>
    <x v="0"/>
    <s v="Safety"/>
    <s v="Needs Improvement"/>
    <n v="3"/>
    <x v="2"/>
  </r>
  <r>
    <n v="1443"/>
    <s v="Armani Crawfo"/>
    <d v="2019-08-04T00:00:00"/>
    <d v="2024-11-11T00:00:00"/>
    <s v="Production Technician I"/>
    <s v="Robert Carter"/>
    <s v="SVG"/>
    <x v="0"/>
    <s v="Contract"/>
    <s v="Zone C"/>
    <s v="Part-Time"/>
    <s v="Unknown"/>
    <m/>
    <x v="0"/>
    <s v="Field Operations"/>
    <s v="Needs Improvement"/>
    <n v="3"/>
    <x v="2"/>
  </r>
  <r>
    <n v="1444"/>
    <s v="Eugene Bir"/>
    <d v="2019-10-03T00:00:00"/>
    <d v="2024-11-11T00:00:00"/>
    <s v="Production Technician I"/>
    <s v="John Mccarty"/>
    <s v="EW"/>
    <x v="0"/>
    <s v="Contract"/>
    <s v="Zone C"/>
    <s v="Part-Time"/>
    <s v="Unknown"/>
    <m/>
    <x v="0"/>
    <s v="General - Con"/>
    <s v="Needs Improvement"/>
    <n v="3"/>
    <x v="2"/>
  </r>
  <r>
    <n v="1445"/>
    <s v="Connor Larsen"/>
    <d v="2021-09-05T00:00:00"/>
    <d v="2022-09-29T00:00:00"/>
    <s v="Production Technician I"/>
    <s v="Felicia Goodwin"/>
    <s v="MSC"/>
    <x v="1"/>
    <s v="Part-Time"/>
    <s v="Zone C"/>
    <s v="Part-Time"/>
    <s v="Voluntary"/>
    <s v="Party make program beat."/>
    <x v="0"/>
    <s v="Aerial"/>
    <s v="Exceeds"/>
    <n v="3"/>
    <x v="2"/>
  </r>
  <r>
    <n v="1446"/>
    <s v="Harley Mccull"/>
    <d v="2020-07-21T00:00:00"/>
    <d v="2023-02-28T00:00:00"/>
    <s v="Production Technician I"/>
    <s v="Joseph Riley"/>
    <s v="TNS"/>
    <x v="1"/>
    <s v="Full-Time"/>
    <s v="Zone B"/>
    <s v="Temporary"/>
    <s v="Involuntary"/>
    <s v="Be room ready hotel drug pressure."/>
    <x v="0"/>
    <s v="Aerial"/>
    <s v="Exceeds"/>
    <n v="3"/>
    <x v="2"/>
  </r>
  <r>
    <n v="1447"/>
    <s v="Lucian Montoy"/>
    <d v="2022-12-12T00:00:00"/>
    <d v="2023-06-26T00:00:00"/>
    <s v="Production Technician I"/>
    <s v="Alexis Bell"/>
    <s v="PYZ"/>
    <x v="3"/>
    <s v="Full-Time"/>
    <s v="Zone C"/>
    <s v="Part-Time"/>
    <s v="Resignation"/>
    <s v="Far special physical including shoulder among."/>
    <x v="0"/>
    <s v="Field Operations"/>
    <s v="Exceeds"/>
    <n v="3"/>
    <x v="2"/>
  </r>
  <r>
    <n v="1448"/>
    <s v="Shiloh Bair"/>
    <d v="2020-09-13T00:00:00"/>
    <d v="2024-11-11T00:00:00"/>
    <s v="Production Technician I"/>
    <s v="Jesus Mejia"/>
    <s v="WBL"/>
    <x v="0"/>
    <s v="Part-Time"/>
    <s v="Zone A"/>
    <s v="Part-Time"/>
    <s v="Unknown"/>
    <m/>
    <x v="0"/>
    <s v="General - Con"/>
    <s v="Needs Improvement"/>
    <n v="3"/>
    <x v="2"/>
  </r>
  <r>
    <n v="1449"/>
    <s v="Tara Alvara"/>
    <d v="2022-11-15T00:00:00"/>
    <d v="2024-11-11T00:00:00"/>
    <s v="Production Technician II"/>
    <s v="Ashley Gamble"/>
    <s v="PL"/>
    <x v="0"/>
    <s v="Part-Time"/>
    <s v="Zone B"/>
    <s v="Temporary"/>
    <s v="Unknown"/>
    <m/>
    <x v="0"/>
    <s v="General - Sga"/>
    <s v="Needs Improvement"/>
    <n v="3"/>
    <x v="2"/>
  </r>
  <r>
    <n v="1450"/>
    <s v="Raina Vaugha"/>
    <d v="2020-02-07T00:00:00"/>
    <d v="2022-04-20T00:00:00"/>
    <s v="Production Technician II"/>
    <s v="Michael Rodriguez"/>
    <s v="PYZ"/>
    <x v="2"/>
    <s v="Full-Time"/>
    <s v="Zone C"/>
    <s v="Temporary"/>
    <s v="Retirement"/>
    <s v="Dog hot civil democratic tree public."/>
    <x v="0"/>
    <s v="Field Operations"/>
    <s v="Needs Improvement"/>
    <n v="3"/>
    <x v="2"/>
  </r>
  <r>
    <n v="1451"/>
    <s v="Sienna Bulloc"/>
    <d v="2022-12-31T00:00:00"/>
    <d v="2024-11-11T00:00:00"/>
    <s v="Production Technician II"/>
    <s v="Miguel Whitehead"/>
    <s v="SVG"/>
    <x v="0"/>
    <s v="Part-Time"/>
    <s v="Zone A"/>
    <s v="Part-Time"/>
    <s v="Unknown"/>
    <m/>
    <x v="0"/>
    <s v="Splicing"/>
    <s v="Needs Improvement"/>
    <n v="3"/>
    <x v="2"/>
  </r>
  <r>
    <n v="1452"/>
    <s v="Tyrese Goodma"/>
    <d v="2019-03-26T00:00:00"/>
    <d v="2024-11-11T00:00:00"/>
    <s v="Production Technician II"/>
    <s v="Lindsey Carter PhD"/>
    <s v="TNS"/>
    <x v="0"/>
    <s v="Full-Time"/>
    <s v="Zone B"/>
    <s v="Full-Time"/>
    <s v="Unknown"/>
    <m/>
    <x v="0"/>
    <s v="Field Operations"/>
    <s v="Needs Improvement"/>
    <n v="3"/>
    <x v="2"/>
  </r>
  <r>
    <n v="1453"/>
    <s v="Giovanni Landry"/>
    <d v="2023-03-22T00:00:00"/>
    <d v="2024-11-11T00:00:00"/>
    <s v="Production Technician II"/>
    <s v="Sherry Jones"/>
    <s v="WBL"/>
    <x v="0"/>
    <s v="Full-Time"/>
    <s v="Zone C"/>
    <s v="Temporary"/>
    <s v="Unknown"/>
    <m/>
    <x v="0"/>
    <s v="Engineers"/>
    <s v="Needs Improvement"/>
    <n v="3"/>
    <x v="2"/>
  </r>
  <r>
    <n v="1454"/>
    <s v="Javon Mose"/>
    <d v="2022-12-23T00:00:00"/>
    <d v="2022-12-25T00:00:00"/>
    <s v="Production Technician II"/>
    <s v="Ryan Cooke"/>
    <s v="WBL"/>
    <x v="2"/>
    <s v="Full-Time"/>
    <s v="Zone C"/>
    <s v="Temporary"/>
    <s v="Voluntary"/>
    <s v="How civil act war dinner even campaign language."/>
    <x v="0"/>
    <s v="General - Con"/>
    <s v="Needs Improvement"/>
    <n v="3"/>
    <x v="2"/>
  </r>
  <r>
    <n v="1455"/>
    <s v="Alonso Willia"/>
    <d v="2019-12-27T00:00:00"/>
    <d v="2024-11-11T00:00:00"/>
    <s v="Production Technician I"/>
    <s v="Sara Farrell"/>
    <s v="PL"/>
    <x v="0"/>
    <s v="Contract"/>
    <s v="Zone C"/>
    <s v="Full-Time"/>
    <s v="Unknown"/>
    <m/>
    <x v="0"/>
    <s v="General - Sga"/>
    <s v="Needs Improvement"/>
    <n v="3"/>
    <x v="2"/>
  </r>
  <r>
    <n v="1456"/>
    <s v="Kamila Rosale"/>
    <d v="2019-06-25T00:00:00"/>
    <d v="2019-07-09T00:00:00"/>
    <s v="Production Technician I"/>
    <s v="Brittany Payne"/>
    <s v="PYZ"/>
    <x v="0"/>
    <s v="Full-Time"/>
    <s v="Zone B"/>
    <s v="Full-Time"/>
    <s v="Resignation"/>
    <s v="Amount much food."/>
    <x v="0"/>
    <s v="Engineers"/>
    <s v="Exceeds"/>
    <n v="3"/>
    <x v="2"/>
  </r>
  <r>
    <n v="1457"/>
    <s v="Jadiel French"/>
    <d v="2018-11-23T00:00:00"/>
    <d v="2024-11-11T00:00:00"/>
    <s v="Production Technician I"/>
    <s v="Linda Boyer"/>
    <s v="SVG"/>
    <x v="0"/>
    <s v="Contract"/>
    <s v="Zone A"/>
    <s v="Part-Time"/>
    <s v="Unknown"/>
    <m/>
    <x v="0"/>
    <s v="Field Operations"/>
    <s v="Exceeds"/>
    <n v="3"/>
    <x v="2"/>
  </r>
  <r>
    <n v="1458"/>
    <s v="Brennan Jeffer"/>
    <d v="2021-01-17T00:00:00"/>
    <d v="2024-11-11T00:00:00"/>
    <s v="Production Technician I"/>
    <s v="John Carter"/>
    <s v="TNS"/>
    <x v="0"/>
    <s v="Full-Time"/>
    <s v="Zone A"/>
    <s v="Part-Time"/>
    <s v="Unknown"/>
    <m/>
    <x v="0"/>
    <s v="Wireline Construction"/>
    <s v="Exceeds"/>
    <n v="3"/>
    <x v="2"/>
  </r>
  <r>
    <n v="1459"/>
    <s v="Noe Glen"/>
    <d v="2021-09-08T00:00:00"/>
    <d v="2024-11-11T00:00:00"/>
    <s v="Production Technician I"/>
    <s v="Joshua Watkins"/>
    <s v="WBL"/>
    <x v="0"/>
    <s v="Contract"/>
    <s v="Zone C"/>
    <s v="Temporary"/>
    <s v="Unknown"/>
    <m/>
    <x v="0"/>
    <s v="Engineers"/>
    <s v="Exceeds"/>
    <n v="3"/>
    <x v="2"/>
  </r>
  <r>
    <n v="1460"/>
    <s v="Vaughn Ki"/>
    <d v="2021-02-24T00:00:00"/>
    <d v="2022-06-18T00:00:00"/>
    <s v="Production Technician I"/>
    <s v="Adam Graves"/>
    <s v="BPC"/>
    <x v="0"/>
    <s v="Full-Time"/>
    <s v="Zone A"/>
    <s v="Temporary"/>
    <s v="Retirement"/>
    <s v="Deal strong chance cold."/>
    <x v="0"/>
    <s v="Wireline Construction"/>
    <s v="Exceeds"/>
    <n v="3"/>
    <x v="2"/>
  </r>
  <r>
    <n v="1461"/>
    <s v="Anabel Evan"/>
    <d v="2019-04-12T00:00:00"/>
    <d v="2020-09-28T00:00:00"/>
    <s v="Production Technician I"/>
    <s v="Shane Carr"/>
    <s v="CCDR"/>
    <x v="0"/>
    <s v="Full-Time"/>
    <s v="Zone C"/>
    <s v="Full-Time"/>
    <s v="Retirement"/>
    <s v="Drive feel its former end allow."/>
    <x v="0"/>
    <s v="Project Management - Con"/>
    <s v="Exceeds"/>
    <n v="3"/>
    <x v="2"/>
  </r>
  <r>
    <n v="1462"/>
    <s v="Elisabeth Irwi"/>
    <d v="2023-07-13T00:00:00"/>
    <d v="2024-11-11T00:00:00"/>
    <s v="Production Technician I"/>
    <s v="Kelly Patel"/>
    <s v="EW"/>
    <x v="0"/>
    <s v="Contract"/>
    <s v="Zone C"/>
    <s v="Temporary"/>
    <s v="Unknown"/>
    <m/>
    <x v="0"/>
    <s v="Fielders"/>
    <s v="Exceeds"/>
    <n v="3"/>
    <x v="2"/>
  </r>
  <r>
    <n v="1463"/>
    <s v="Bo Bradfo"/>
    <d v="2020-10-05T00:00:00"/>
    <d v="2024-11-11T00:00:00"/>
    <s v="Production Technician I"/>
    <s v="Maria Young"/>
    <s v="MSC"/>
    <x v="0"/>
    <s v="Contract"/>
    <s v="Zone C"/>
    <s v="Temporary"/>
    <s v="Unknown"/>
    <m/>
    <x v="0"/>
    <s v="Field Operations"/>
    <s v="Exceeds"/>
    <n v="3"/>
    <x v="2"/>
  </r>
  <r>
    <n v="1464"/>
    <s v="Dustin Beasle"/>
    <d v="2019-01-27T00:00:00"/>
    <d v="2024-11-11T00:00:00"/>
    <s v="Production Technician I"/>
    <s v="Karen Cooke"/>
    <s v="NEL"/>
    <x v="0"/>
    <s v="Part-Time"/>
    <s v="Zone C"/>
    <s v="Full-Time"/>
    <s v="Unknown"/>
    <m/>
    <x v="0"/>
    <s v="General - Sga"/>
    <s v="Exceeds"/>
    <n v="3"/>
    <x v="2"/>
  </r>
  <r>
    <n v="1465"/>
    <s v="Dean Winter"/>
    <d v="2020-12-17T00:00:00"/>
    <d v="2021-11-20T00:00:00"/>
    <s v="Production Technician I"/>
    <s v="Tammy Gardner"/>
    <s v="PL"/>
    <x v="0"/>
    <s v="Part-Time"/>
    <s v="Zone A"/>
    <s v="Full-Time"/>
    <s v="Retirement"/>
    <s v="Big evening develop our peace how reality place."/>
    <x v="0"/>
    <s v="Technology / It"/>
    <s v="Exceeds"/>
    <n v="3"/>
    <x v="2"/>
  </r>
  <r>
    <n v="1466"/>
    <s v="Chanel Doughe"/>
    <d v="2021-03-04T00:00:00"/>
    <d v="2024-11-11T00:00:00"/>
    <s v="Production Technician I"/>
    <s v="Jennifer Dillon"/>
    <s v="PYZ"/>
    <x v="0"/>
    <s v="Full-Time"/>
    <s v="Zone A"/>
    <s v="Temporary"/>
    <s v="Unknown"/>
    <m/>
    <x v="0"/>
    <s v="Billable Consultants"/>
    <s v="Exceeds"/>
    <n v="3"/>
    <x v="2"/>
  </r>
  <r>
    <n v="1467"/>
    <s v="Phoebe Dorsey"/>
    <d v="2023-03-30T00:00:00"/>
    <d v="2024-11-11T00:00:00"/>
    <s v="Production Technician I"/>
    <s v="Andrew Brown"/>
    <s v="SVG"/>
    <x v="0"/>
    <s v="Full-Time"/>
    <s v="Zone A"/>
    <s v="Temporary"/>
    <s v="Unknown"/>
    <m/>
    <x v="0"/>
    <s v="People Services"/>
    <s v="Fully Meets"/>
    <n v="3"/>
    <x v="1"/>
  </r>
  <r>
    <n v="1468"/>
    <s v="Coleman Bridge"/>
    <d v="2018-12-27T00:00:00"/>
    <d v="2024-11-11T00:00:00"/>
    <s v="Production Technician I"/>
    <s v="Michael Flowers"/>
    <s v="TNS"/>
    <x v="0"/>
    <s v="Contract"/>
    <s v="Zone A"/>
    <s v="Part-Time"/>
    <s v="Unknown"/>
    <m/>
    <x v="0"/>
    <s v="Field Operations"/>
    <s v="Exceeds"/>
    <n v="3"/>
    <x v="2"/>
  </r>
  <r>
    <n v="1469"/>
    <s v="Juliet Bautis"/>
    <d v="2021-09-20T00:00:00"/>
    <d v="2024-11-11T00:00:00"/>
    <s v="Production Technician I"/>
    <s v="Juan Gordon"/>
    <s v="WBL"/>
    <x v="0"/>
    <s v="Full-Time"/>
    <s v="Zone B"/>
    <s v="Temporary"/>
    <s v="Unknown"/>
    <m/>
    <x v="0"/>
    <s v="Field Operations"/>
    <s v="Exceeds"/>
    <n v="3"/>
    <x v="2"/>
  </r>
  <r>
    <n v="1470"/>
    <s v="Julia Lawren"/>
    <d v="2023-02-08T00:00:00"/>
    <d v="2024-11-11T00:00:00"/>
    <s v="Production Technician I"/>
    <s v="Kimberly Green"/>
    <s v="BPC"/>
    <x v="0"/>
    <s v="Part-Time"/>
    <s v="Zone B"/>
    <s v="Part-Time"/>
    <s v="Unknown"/>
    <m/>
    <x v="0"/>
    <s v="General - Sga"/>
    <s v="Exceeds"/>
    <n v="3"/>
    <x v="2"/>
  </r>
  <r>
    <n v="1471"/>
    <s v="Kinley Dea"/>
    <d v="2019-10-16T00:00:00"/>
    <d v="2022-01-12T00:00:00"/>
    <s v="Production Technician II"/>
    <s v="Connie Elliott"/>
    <s v="CCDR"/>
    <x v="2"/>
    <s v="Full-Time"/>
    <s v="Zone B"/>
    <s v="Part-Time"/>
    <s v="Retirement"/>
    <s v="Explain happen heavy wall hot year ability."/>
    <x v="0"/>
    <s v="Field Operations"/>
    <s v="Exceeds"/>
    <n v="3"/>
    <x v="2"/>
  </r>
  <r>
    <n v="1472"/>
    <s v="Karina Mccart"/>
    <d v="2021-08-31T00:00:00"/>
    <d v="2024-11-11T00:00:00"/>
    <s v="Production Technician II"/>
    <s v="Chase Ali"/>
    <s v="SVG"/>
    <x v="0"/>
    <s v="Contract"/>
    <s v="Zone C"/>
    <s v="Full-Time"/>
    <s v="Unknown"/>
    <m/>
    <x v="0"/>
    <s v="Project Management - Con"/>
    <s v="Exceeds"/>
    <n v="3"/>
    <x v="2"/>
  </r>
  <r>
    <n v="1473"/>
    <s v="Ruben Kirb"/>
    <d v="2020-09-25T00:00:00"/>
    <d v="2024-11-11T00:00:00"/>
    <s v="Production Technician II"/>
    <s v="Teresa Wood"/>
    <s v="EW"/>
    <x v="0"/>
    <s v="Contract"/>
    <s v="Zone B"/>
    <s v="Full-Time"/>
    <s v="Unknown"/>
    <m/>
    <x v="0"/>
    <s v="Field Operations"/>
    <s v="Exceeds"/>
    <n v="3"/>
    <x v="2"/>
  </r>
  <r>
    <n v="1474"/>
    <s v="Alexia Hughes"/>
    <d v="2023-02-01T00:00:00"/>
    <d v="2023-02-03T00:00:00"/>
    <s v="Production Technician II"/>
    <s v="Timothy Powell"/>
    <s v="MSC"/>
    <x v="2"/>
    <s v="Full-Time"/>
    <s v="Zone C"/>
    <s v="Part-Time"/>
    <s v="Voluntary"/>
    <s v="Then sing son."/>
    <x v="0"/>
    <s v="Engineers"/>
    <s v="Exceeds"/>
    <n v="3"/>
    <x v="2"/>
  </r>
  <r>
    <n v="1475"/>
    <s v="Miles Gil"/>
    <d v="2023-01-17T00:00:00"/>
    <d v="2023-05-21T00:00:00"/>
    <s v="Production Technician II"/>
    <s v="Michelle Webb"/>
    <s v="TNS"/>
    <x v="0"/>
    <s v="Full-Time"/>
    <s v="Zone A"/>
    <s v="Temporary"/>
    <s v="Resignation"/>
    <s v="Teacher style heart so. Answer Mr that."/>
    <x v="0"/>
    <s v="Wireline Construction"/>
    <s v="Exceeds"/>
    <n v="3"/>
    <x v="2"/>
  </r>
  <r>
    <n v="1476"/>
    <s v="Kaden Woodar"/>
    <d v="2019-12-07T00:00:00"/>
    <d v="2020-09-02T00:00:00"/>
    <s v="Production Technician II"/>
    <s v="Jared Walsh"/>
    <s v="PYZ"/>
    <x v="2"/>
    <s v="Contract"/>
    <s v="Zone C"/>
    <s v="Part-Time"/>
    <s v="Voluntary"/>
    <s v="Value health model day production identify."/>
    <x v="0"/>
    <s v="Field Operations"/>
    <s v="PIP"/>
    <n v="3"/>
    <x v="2"/>
  </r>
  <r>
    <n v="1477"/>
    <s v="Frida Wilkin"/>
    <d v="2018-11-21T00:00:00"/>
    <d v="2022-01-11T00:00:00"/>
    <s v="Production Technician I"/>
    <s v="Jennifer Rivera"/>
    <s v="CCDR"/>
    <x v="0"/>
    <s v="Contract"/>
    <s v="Zone B"/>
    <s v="Full-Time"/>
    <s v="Retirement"/>
    <s v="Great relate within you. Red bill unit school."/>
    <x v="0"/>
    <s v="Wireline Construction"/>
    <s v="Exceeds"/>
    <n v="3"/>
    <x v="2"/>
  </r>
  <r>
    <n v="1478"/>
    <s v="Kamron Doyl"/>
    <d v="2021-02-15T00:00:00"/>
    <d v="2023-07-18T00:00:00"/>
    <s v="Production Technician I"/>
    <s v="Susan Burns"/>
    <s v="SVG"/>
    <x v="0"/>
    <s v="Part-Time"/>
    <s v="Zone B"/>
    <s v="Part-Time"/>
    <s v="Voluntary"/>
    <s v="Expert skill prove book wear half though."/>
    <x v="0"/>
    <s v="Field Operations"/>
    <s v="Exceeds"/>
    <n v="3"/>
    <x v="2"/>
  </r>
  <r>
    <n v="1479"/>
    <s v="Blaine Ros"/>
    <d v="2021-01-06T00:00:00"/>
    <d v="2024-11-11T00:00:00"/>
    <s v="Production Technician I"/>
    <s v="Sandra Blackwell"/>
    <s v="EW"/>
    <x v="0"/>
    <s v="Part-Time"/>
    <s v="Zone B"/>
    <s v="Full-Time"/>
    <s v="Unknown"/>
    <m/>
    <x v="0"/>
    <s v="Project Management - Con"/>
    <s v="Exceeds"/>
    <n v="3"/>
    <x v="2"/>
  </r>
  <r>
    <n v="1480"/>
    <s v="Elena Gilmor"/>
    <d v="2019-01-18T00:00:00"/>
    <d v="2024-11-11T00:00:00"/>
    <s v="Production Technician I"/>
    <s v="Eric Oliver"/>
    <s v="MSC"/>
    <x v="0"/>
    <s v="Part-Time"/>
    <s v="Zone B"/>
    <s v="Part-Time"/>
    <s v="Unknown"/>
    <m/>
    <x v="0"/>
    <s v="Shop (Fleet)"/>
    <s v="Needs Improvement"/>
    <n v="3"/>
    <x v="2"/>
  </r>
  <r>
    <n v="1481"/>
    <s v="Ashlynn Mose"/>
    <d v="2023-03-15T00:00:00"/>
    <d v="2024-11-11T00:00:00"/>
    <s v="Production Technician I"/>
    <s v="Robyn Robbins"/>
    <s v="TNS"/>
    <x v="0"/>
    <s v="Full-Time"/>
    <s v="Zone A"/>
    <s v="Part-Time"/>
    <s v="Unknown"/>
    <m/>
    <x v="0"/>
    <s v="Field Operations"/>
    <s v="Exceeds"/>
    <n v="3"/>
    <x v="2"/>
  </r>
  <r>
    <n v="1482"/>
    <s v="Esmeralda Galvan"/>
    <d v="2019-11-11T00:00:00"/>
    <d v="2024-11-11T00:00:00"/>
    <s v="Production Technician I"/>
    <s v="Robert Hall"/>
    <s v="PYZ"/>
    <x v="0"/>
    <s v="Contract"/>
    <s v="Zone C"/>
    <s v="Temporary"/>
    <s v="Unknown"/>
    <m/>
    <x v="0"/>
    <s v="Finance &amp; Accounting"/>
    <s v="Exceeds"/>
    <n v="3"/>
    <x v="2"/>
  </r>
  <r>
    <n v="1483"/>
    <s v="Ignacio Wile"/>
    <d v="2022-08-21T00:00:00"/>
    <d v="2023-01-20T00:00:00"/>
    <s v="Production Technician I"/>
    <s v="Jacob Smith"/>
    <s v="WBL"/>
    <x v="0"/>
    <s v="Full-Time"/>
    <s v="Zone A"/>
    <s v="Full-Time"/>
    <s v="Retirement"/>
    <s v="A discussion quite mission."/>
    <x v="0"/>
    <s v="Shop (Fleet)"/>
    <s v="Exceeds"/>
    <n v="3"/>
    <x v="2"/>
  </r>
  <r>
    <n v="1484"/>
    <s v="Lorena Mahone"/>
    <d v="2020-05-05T00:00:00"/>
    <d v="2024-11-11T00:00:00"/>
    <s v="Production Technician I"/>
    <s v="Sarah Harper"/>
    <s v="NEL"/>
    <x v="0"/>
    <s v="Full-Time"/>
    <s v="Zone B"/>
    <s v="Full-Time"/>
    <s v="Unknown"/>
    <m/>
    <x v="0"/>
    <s v="General - Con"/>
    <s v="Exceeds"/>
    <n v="3"/>
    <x v="2"/>
  </r>
  <r>
    <n v="1485"/>
    <s v="Krystal Atkins"/>
    <d v="2021-03-05T00:00:00"/>
    <d v="2023-04-02T00:00:00"/>
    <s v="Production Technician I"/>
    <s v="Dennis Yates"/>
    <s v="PL"/>
    <x v="0"/>
    <s v="Contract"/>
    <s v="Zone A"/>
    <s v="Part-Time"/>
    <s v="Involuntary"/>
    <s v="Top ability sit onto so."/>
    <x v="0"/>
    <s v="Aerial"/>
    <s v="Exceeds"/>
    <n v="3"/>
    <x v="2"/>
  </r>
  <r>
    <n v="1486"/>
    <s v="Soren Merrit"/>
    <d v="2019-03-07T00:00:00"/>
    <d v="2024-11-11T00:00:00"/>
    <s v="Production Technician I"/>
    <s v="Christopher Smith"/>
    <s v="BPC"/>
    <x v="0"/>
    <s v="Part-Time"/>
    <s v="Zone A"/>
    <s v="Full-Time"/>
    <s v="Unknown"/>
    <m/>
    <x v="0"/>
    <s v="Engineers"/>
    <s v="Fully Meets"/>
    <n v="3"/>
    <x v="1"/>
  </r>
  <r>
    <n v="1487"/>
    <s v="Frida Salaza"/>
    <d v="2022-05-08T00:00:00"/>
    <d v="2023-03-27T00:00:00"/>
    <s v="Production Technician I"/>
    <s v="Tracy Phillips"/>
    <s v="CCDR"/>
    <x v="0"/>
    <s v="Full-Time"/>
    <s v="Zone B"/>
    <s v="Part-Time"/>
    <s v="Involuntary"/>
    <s v="Once type here really."/>
    <x v="0"/>
    <s v="General - Con"/>
    <s v="Fully Meets"/>
    <n v="3"/>
    <x v="1"/>
  </r>
  <r>
    <n v="1488"/>
    <s v="Annie Peters"/>
    <d v="2020-08-21T00:00:00"/>
    <d v="2022-05-30T00:00:00"/>
    <s v="Production Technician I"/>
    <s v="Barry Martinez"/>
    <s v="SVG"/>
    <x v="1"/>
    <s v="Part-Time"/>
    <s v="Zone A"/>
    <s v="Full-Time"/>
    <s v="Retirement"/>
    <s v="Speak others again behavior network quite none."/>
    <x v="0"/>
    <s v="Engineers"/>
    <s v="Fully Meets"/>
    <n v="3"/>
    <x v="1"/>
  </r>
  <r>
    <n v="1489"/>
    <s v="Zoie Mercad"/>
    <d v="2020-12-01T00:00:00"/>
    <d v="2024-11-11T00:00:00"/>
    <s v="Production Technician I"/>
    <s v="David Young"/>
    <s v="EW"/>
    <x v="0"/>
    <s v="Contract"/>
    <s v="Zone A"/>
    <s v="Part-Time"/>
    <s v="Unknown"/>
    <m/>
    <x v="0"/>
    <s v="Fielders"/>
    <s v="Fully Meets"/>
    <n v="3"/>
    <x v="1"/>
  </r>
  <r>
    <n v="1490"/>
    <s v="Joanna Aria"/>
    <d v="2019-08-13T00:00:00"/>
    <d v="2024-11-11T00:00:00"/>
    <s v="Production Technician I"/>
    <s v="Edwin Serrano"/>
    <s v="MSC"/>
    <x v="0"/>
    <s v="Contract"/>
    <s v="Zone A"/>
    <s v="Temporary"/>
    <s v="Unknown"/>
    <m/>
    <x v="0"/>
    <s v="Engineers"/>
    <s v="Needs Improvement"/>
    <n v="3"/>
    <x v="2"/>
  </r>
  <r>
    <n v="1491"/>
    <s v="Tristian Wilcox"/>
    <d v="2020-03-09T00:00:00"/>
    <d v="2024-11-11T00:00:00"/>
    <s v="Production Technician I"/>
    <s v="Kevin Jones"/>
    <s v="TNS"/>
    <x v="0"/>
    <s v="Part-Time"/>
    <s v="Zone C"/>
    <s v="Temporary"/>
    <s v="Unknown"/>
    <m/>
    <x v="0"/>
    <s v="Project Management - Con"/>
    <s v="Exceeds"/>
    <n v="3"/>
    <x v="2"/>
  </r>
  <r>
    <n v="1492"/>
    <s v="Zoey Spence"/>
    <d v="2020-05-06T00:00:00"/>
    <d v="2024-11-11T00:00:00"/>
    <s v="Production Technician II"/>
    <s v="Ian Price"/>
    <s v="CCDR"/>
    <x v="0"/>
    <s v="Full-Time"/>
    <s v="Zone B"/>
    <s v="Temporary"/>
    <s v="Unknown"/>
    <m/>
    <x v="0"/>
    <s v="Engineers"/>
    <s v="Exceeds"/>
    <n v="3"/>
    <x v="2"/>
  </r>
  <r>
    <n v="1493"/>
    <s v="Bradley Barnes"/>
    <d v="2022-08-03T00:00:00"/>
    <d v="2024-11-11T00:00:00"/>
    <s v="Production Technician II"/>
    <s v="Kimberly Rivera"/>
    <s v="SVG"/>
    <x v="0"/>
    <s v="Full-Time"/>
    <s v="Zone B"/>
    <s v="Temporary"/>
    <s v="Unknown"/>
    <m/>
    <x v="0"/>
    <s v="Field Operations"/>
    <s v="Fully Meets"/>
    <n v="3"/>
    <x v="1"/>
  </r>
  <r>
    <n v="1494"/>
    <s v="Juliana Schroe"/>
    <d v="2018-10-13T00:00:00"/>
    <d v="2019-12-04T00:00:00"/>
    <s v="Production Technician II"/>
    <s v="Miranda Brown"/>
    <s v="EW"/>
    <x v="2"/>
    <s v="Contract"/>
    <s v="Zone B"/>
    <s v="Full-Time"/>
    <s v="Retirement"/>
    <s v="Thing join brother throughout."/>
    <x v="0"/>
    <s v="Splicing"/>
    <s v="Fully Meets"/>
    <n v="3"/>
    <x v="1"/>
  </r>
  <r>
    <n v="1495"/>
    <s v="Yasmin Warren"/>
    <d v="2021-07-04T00:00:00"/>
    <d v="2024-11-11T00:00:00"/>
    <s v="Production Technician II"/>
    <s v="Jorge Cunningham"/>
    <s v="MSC"/>
    <x v="0"/>
    <s v="Part-Time"/>
    <s v="Zone A"/>
    <s v="Temporary"/>
    <s v="Unknown"/>
    <m/>
    <x v="0"/>
    <s v="General - Con"/>
    <s v="Fully Meets"/>
    <n v="3"/>
    <x v="1"/>
  </r>
  <r>
    <n v="1496"/>
    <s v="Izabella Barron"/>
    <d v="2019-04-30T00:00:00"/>
    <d v="2020-05-04T00:00:00"/>
    <s v="Production Technician II"/>
    <s v="Sarah Fisher"/>
    <s v="TNS"/>
    <x v="0"/>
    <s v="Part-Time"/>
    <s v="Zone A"/>
    <s v="Full-Time"/>
    <s v="Retirement"/>
    <s v="Positive far win six might."/>
    <x v="0"/>
    <s v="Splicing"/>
    <s v="Fully Meets"/>
    <n v="3"/>
    <x v="1"/>
  </r>
  <r>
    <n v="1497"/>
    <s v="Victoria Sot"/>
    <d v="2020-11-03T00:00:00"/>
    <d v="2024-11-11T00:00:00"/>
    <s v="Production Technician II"/>
    <s v="Melissa Moreno"/>
    <s v="PYZ"/>
    <x v="0"/>
    <s v="Contract"/>
    <s v="Zone C"/>
    <s v="Temporary"/>
    <s v="Unknown"/>
    <m/>
    <x v="0"/>
    <s v="Engineers"/>
    <s v="Needs Improvement"/>
    <n v="3"/>
    <x v="2"/>
  </r>
  <r>
    <n v="1498"/>
    <s v="Cody Bear"/>
    <d v="2022-08-15T00:00:00"/>
    <d v="2022-08-20T00:00:00"/>
    <s v="Production Technician I"/>
    <s v="Crystal Smith"/>
    <s v="BPC"/>
    <x v="0"/>
    <s v="Full-Time"/>
    <s v="Zone B"/>
    <s v="Part-Time"/>
    <s v="Retirement"/>
    <s v="Will raise compare realize evidence most product."/>
    <x v="0"/>
    <s v="Engineers"/>
    <s v="Exceeds"/>
    <n v="3"/>
    <x v="2"/>
  </r>
  <r>
    <n v="1499"/>
    <s v="Abigayle Mccann"/>
    <d v="2022-02-26T00:00:00"/>
    <d v="2022-10-16T00:00:00"/>
    <s v="Production Technician I"/>
    <s v="Lori Lopez DVM"/>
    <s v="CCDR"/>
    <x v="0"/>
    <s v="Contract"/>
    <s v="Zone A"/>
    <s v="Full-Time"/>
    <s v="Resignation"/>
    <s v="Win late significant throughout add."/>
    <x v="0"/>
    <s v="General - Con"/>
    <s v="Fully Meets"/>
    <n v="3"/>
    <x v="1"/>
  </r>
  <r>
    <n v="1500"/>
    <s v="Brenden Mark"/>
    <d v="2019-05-13T00:00:00"/>
    <d v="2024-11-11T00:00:00"/>
    <s v="Production Technician I"/>
    <s v="Kevin Rodriguez"/>
    <s v="SVG"/>
    <x v="0"/>
    <s v="Part-Time"/>
    <s v="Zone B"/>
    <s v="Part-Time"/>
    <s v="Unknown"/>
    <m/>
    <x v="0"/>
    <s v="Field Operations"/>
    <s v="Fully Meets"/>
    <n v="3"/>
    <x v="1"/>
  </r>
  <r>
    <n v="1501"/>
    <s v="Jaqueline Gallag"/>
    <d v="2021-10-24T00:00:00"/>
    <d v="2022-10-03T00:00:00"/>
    <s v="Production Technician I"/>
    <s v="Mary Higgins"/>
    <s v="EW"/>
    <x v="0"/>
    <s v="Contract"/>
    <s v="Zone A"/>
    <s v="Part-Time"/>
    <s v="Retirement"/>
    <s v="Surface mother in into pick middle too."/>
    <x v="0"/>
    <s v="Field Operations"/>
    <s v="Fully Meets"/>
    <n v="3"/>
    <x v="1"/>
  </r>
  <r>
    <n v="1502"/>
    <s v="Abagail Bank"/>
    <d v="2021-05-10T00:00:00"/>
    <d v="2023-04-10T00:00:00"/>
    <s v="Production Technician I"/>
    <s v="Austin Salas"/>
    <s v="MSC"/>
    <x v="0"/>
    <s v="Full-Time"/>
    <s v="Zone B"/>
    <s v="Full-Time"/>
    <s v="Retirement"/>
    <s v="Subject improve what get care test development."/>
    <x v="0"/>
    <s v="General - Eng"/>
    <s v="Fully Meets"/>
    <n v="3"/>
    <x v="1"/>
  </r>
  <r>
    <n v="1503"/>
    <s v="Nickolas Guzman"/>
    <d v="2021-06-13T00:00:00"/>
    <d v="2021-06-20T00:00:00"/>
    <s v="Production Technician I"/>
    <s v="Marissa Clarke"/>
    <s v="TNS"/>
    <x v="0"/>
    <s v="Contract"/>
    <s v="Zone A"/>
    <s v="Part-Time"/>
    <s v="Retirement"/>
    <s v="Remember teacher produce use voice."/>
    <x v="0"/>
    <s v="General - Sga"/>
    <s v="Fully Meets"/>
    <n v="3"/>
    <x v="1"/>
  </r>
  <r>
    <n v="1504"/>
    <s v="Guillermo Ros"/>
    <d v="2019-11-04T00:00:00"/>
    <d v="2021-07-28T00:00:00"/>
    <s v="Production Technician I"/>
    <s v="Cindy Lopez"/>
    <s v="PYZ"/>
    <x v="0"/>
    <s v="Full-Time"/>
    <s v="Zone C"/>
    <s v="Full-Time"/>
    <s v="Resignation"/>
    <s v="Health section option interview."/>
    <x v="0"/>
    <s v="Engineers"/>
    <s v="Needs Improvement"/>
    <n v="3"/>
    <x v="2"/>
  </r>
  <r>
    <n v="1505"/>
    <s v="Moises Broc"/>
    <d v="2020-01-29T00:00:00"/>
    <d v="2024-11-11T00:00:00"/>
    <s v="Production Technician I"/>
    <s v="Nicole Harrington"/>
    <s v="WBL"/>
    <x v="0"/>
    <s v="Full-Time"/>
    <s v="Zone A"/>
    <s v="Part-Time"/>
    <s v="Unknown"/>
    <m/>
    <x v="0"/>
    <s v="Wireline Construction"/>
    <s v="Exceeds"/>
    <n v="3"/>
    <x v="2"/>
  </r>
  <r>
    <n v="1506"/>
    <s v="Hayden Richmo"/>
    <d v="2018-09-05T00:00:00"/>
    <d v="2020-09-08T00:00:00"/>
    <s v="Production Technician I"/>
    <s v="Christopher Garcia"/>
    <s v="NEL"/>
    <x v="0"/>
    <s v="Part-Time"/>
    <s v="Zone B"/>
    <s v="Part-Time"/>
    <s v="Retirement"/>
    <s v="Likely former outside free short occur."/>
    <x v="0"/>
    <s v="Engineers"/>
    <s v="Exceeds"/>
    <n v="3"/>
    <x v="2"/>
  </r>
  <r>
    <n v="1507"/>
    <s v="Evelin Seller"/>
    <d v="2021-07-21T00:00:00"/>
    <d v="2024-11-11T00:00:00"/>
    <s v="Production Technician I"/>
    <s v="Jamie Wallace"/>
    <s v="PL"/>
    <x v="0"/>
    <s v="Full-Time"/>
    <s v="Zone C"/>
    <s v="Full-Time"/>
    <s v="Unknown"/>
    <m/>
    <x v="0"/>
    <s v="General - Sga"/>
    <s v="Fully Meets"/>
    <n v="3"/>
    <x v="1"/>
  </r>
  <r>
    <n v="1508"/>
    <s v="Dereon Haye"/>
    <d v="2023-05-20T00:00:00"/>
    <d v="2024-11-11T00:00:00"/>
    <s v="Production Technician I"/>
    <s v="Noah Woods"/>
    <s v="BPC"/>
    <x v="0"/>
    <s v="Part-Time"/>
    <s v="Zone B"/>
    <s v="Temporary"/>
    <s v="Unknown"/>
    <m/>
    <x v="0"/>
    <s v="General - Con"/>
    <s v="Fully Meets"/>
    <n v="3"/>
    <x v="1"/>
  </r>
  <r>
    <n v="1509"/>
    <s v="Marlee Mathis"/>
    <d v="2022-05-16T00:00:00"/>
    <d v="2024-11-11T00:00:00"/>
    <s v="Production Technician I"/>
    <s v="Taylor Fleming"/>
    <s v="CCDR"/>
    <x v="0"/>
    <s v="Full-Time"/>
    <s v="Zone C"/>
    <s v="Full-Time"/>
    <s v="Unknown"/>
    <m/>
    <x v="0"/>
    <s v="General - Sga"/>
    <s v="Fully Meets"/>
    <n v="3"/>
    <x v="1"/>
  </r>
  <r>
    <n v="1510"/>
    <s v="Alice Hous"/>
    <d v="2021-03-15T00:00:00"/>
    <d v="2024-11-11T00:00:00"/>
    <s v="Production Technician I"/>
    <s v="Stacy Blackwell"/>
    <s v="SVG"/>
    <x v="0"/>
    <s v="Contract"/>
    <s v="Zone C"/>
    <s v="Temporary"/>
    <s v="Unknown"/>
    <m/>
    <x v="0"/>
    <s v="General - Sga"/>
    <s v="Fully Meets"/>
    <n v="3"/>
    <x v="1"/>
  </r>
  <r>
    <n v="1511"/>
    <s v="Jonathon Thomps"/>
    <d v="2023-06-26T00:00:00"/>
    <d v="2023-07-30T00:00:00"/>
    <s v="Production Technician I"/>
    <s v="Melissa Morse"/>
    <s v="EW"/>
    <x v="1"/>
    <s v="Full-Time"/>
    <s v="Zone C"/>
    <s v="Full-Time"/>
    <s v="Retirement"/>
    <s v="Spring sell become contain wear against design."/>
    <x v="0"/>
    <s v="Field Operations"/>
    <s v="Fully Meets"/>
    <n v="3"/>
    <x v="1"/>
  </r>
  <r>
    <n v="1512"/>
    <s v="Kendal Abbott"/>
    <d v="2019-10-11T00:00:00"/>
    <d v="2021-04-24T00:00:00"/>
    <s v="Production Technician I"/>
    <s v="Maria Huber"/>
    <s v="MSC"/>
    <x v="3"/>
    <s v="Contract"/>
    <s v="Zone B"/>
    <s v="Part-Time"/>
    <s v="Involuntary"/>
    <s v="Politics discover throw commercial economic."/>
    <x v="0"/>
    <s v="Field Operations"/>
    <s v="Fully Meets"/>
    <n v="3"/>
    <x v="1"/>
  </r>
  <r>
    <n v="1513"/>
    <s v="Holly Taylor"/>
    <d v="2019-12-21T00:00:00"/>
    <d v="2024-11-11T00:00:00"/>
    <s v="Production Technician II"/>
    <s v="Carol Knapp"/>
    <s v="PL"/>
    <x v="0"/>
    <s v="Contract"/>
    <s v="Zone C"/>
    <s v="Temporary"/>
    <s v="Unknown"/>
    <m/>
    <x v="0"/>
    <s v="General - Eng"/>
    <s v="Fully Meets"/>
    <n v="3"/>
    <x v="1"/>
  </r>
  <r>
    <n v="1514"/>
    <s v="Hadassah Blackb"/>
    <d v="2022-07-15T00:00:00"/>
    <d v="2024-11-11T00:00:00"/>
    <s v="Production Technician II"/>
    <s v="Alan Anderson"/>
    <s v="PYZ"/>
    <x v="0"/>
    <s v="Contract"/>
    <s v="Zone C"/>
    <s v="Part-Time"/>
    <s v="Unknown"/>
    <m/>
    <x v="0"/>
    <s v="Splicing"/>
    <s v="Fully Meets"/>
    <n v="3"/>
    <x v="1"/>
  </r>
  <r>
    <n v="1515"/>
    <s v="Shaylee Hal"/>
    <d v="2018-09-26T00:00:00"/>
    <d v="2024-11-11T00:00:00"/>
    <s v="Production Technician II"/>
    <s v="Catherine Durham"/>
    <s v="SVG"/>
    <x v="0"/>
    <s v="Full-Time"/>
    <s v="Zone B"/>
    <s v="Part-Time"/>
    <s v="Unknown"/>
    <m/>
    <x v="0"/>
    <s v="General - Con"/>
    <s v="Fully Meets"/>
    <n v="3"/>
    <x v="1"/>
  </r>
  <r>
    <n v="1516"/>
    <s v="Richard Nelson"/>
    <d v="2022-10-16T00:00:00"/>
    <d v="2024-11-11T00:00:00"/>
    <s v="Production Technician II"/>
    <s v="Travis Smith"/>
    <s v="TNS"/>
    <x v="0"/>
    <s v="Contract"/>
    <s v="Zone B"/>
    <s v="Full-Time"/>
    <s v="Unknown"/>
    <m/>
    <x v="0"/>
    <s v="General - Eng"/>
    <s v="Fully Meets"/>
    <n v="3"/>
    <x v="1"/>
  </r>
  <r>
    <n v="1517"/>
    <s v="Leyla Davila"/>
    <d v="2021-12-02T00:00:00"/>
    <d v="2022-04-25T00:00:00"/>
    <s v="Production Technician II"/>
    <s v="Deborah Clark"/>
    <s v="WBL"/>
    <x v="0"/>
    <s v="Full-Time"/>
    <s v="Zone C"/>
    <s v="Part-Time"/>
    <s v="Involuntary"/>
    <s v="From through each buy."/>
    <x v="0"/>
    <s v="Splicing"/>
    <s v="Fully Meets"/>
    <n v="3"/>
    <x v="1"/>
  </r>
  <r>
    <n v="1518"/>
    <s v="Kolten Calhou"/>
    <d v="2019-03-07T00:00:00"/>
    <d v="2023-03-06T00:00:00"/>
    <s v="Production Technician II"/>
    <s v="Tonya Lewis"/>
    <s v="BPC"/>
    <x v="2"/>
    <s v="Full-Time"/>
    <s v="Zone B"/>
    <s v="Temporary"/>
    <s v="Retirement"/>
    <s v="Message senior woman care huge."/>
    <x v="0"/>
    <s v="Fielders"/>
    <s v="Fully Meets"/>
    <n v="3"/>
    <x v="1"/>
  </r>
  <r>
    <n v="1519"/>
    <s v="Camille Living"/>
    <d v="2023-05-02T00:00:00"/>
    <d v="2023-07-26T00:00:00"/>
    <s v="Production Technician I"/>
    <s v="Albert Wilson"/>
    <s v="BPC"/>
    <x v="0"/>
    <s v="Part-Time"/>
    <s v="Zone B"/>
    <s v="Full-Time"/>
    <s v="Voluntary"/>
    <s v="Behind beautiful station court Mrs."/>
    <x v="0"/>
    <s v="Project Management - Con"/>
    <s v="Fully Meets"/>
    <n v="3"/>
    <x v="1"/>
  </r>
  <r>
    <n v="1520"/>
    <s v="Lilianna Colo"/>
    <d v="2020-08-24T00:00:00"/>
    <d v="2023-02-26T00:00:00"/>
    <s v="Production Technician I"/>
    <s v="Timothy Anthony"/>
    <s v="CCDR"/>
    <x v="0"/>
    <s v="Full-Time"/>
    <s v="Zone A"/>
    <s v="Full-Time"/>
    <s v="Involuntary"/>
    <s v="Onto fall east employee record."/>
    <x v="0"/>
    <s v="Sales &amp; Marketing"/>
    <s v="Fully Meets"/>
    <n v="3"/>
    <x v="1"/>
  </r>
  <r>
    <n v="1521"/>
    <s v="Chaim Patric"/>
    <d v="2020-12-08T00:00:00"/>
    <d v="2021-09-07T00:00:00"/>
    <s v="Production Technician I"/>
    <s v="Jackie Poole"/>
    <s v="SVG"/>
    <x v="0"/>
    <s v="Contract"/>
    <s v="Zone B"/>
    <s v="Temporary"/>
    <s v="Voluntary"/>
    <s v="Material agency modern degree general."/>
    <x v="0"/>
    <s v="Wireline Construction"/>
    <s v="Needs Improvement"/>
    <n v="3"/>
    <x v="2"/>
  </r>
  <r>
    <n v="1522"/>
    <s v="Amara Castil"/>
    <d v="2021-02-15T00:00:00"/>
    <d v="2024-11-11T00:00:00"/>
    <s v="Production Technician I"/>
    <s v="Dr. Daisy James"/>
    <s v="EW"/>
    <x v="0"/>
    <s v="Full-Time"/>
    <s v="Zone B"/>
    <s v="Full-Time"/>
    <s v="Unknown"/>
    <m/>
    <x v="0"/>
    <s v="Field Operations"/>
    <s v="Fully Meets"/>
    <n v="3"/>
    <x v="1"/>
  </r>
  <r>
    <n v="1523"/>
    <s v="Joel Eato"/>
    <d v="2020-09-15T00:00:00"/>
    <d v="2023-06-24T00:00:00"/>
    <s v="Production Technician I"/>
    <s v="Amber Gutierrez"/>
    <s v="MSC"/>
    <x v="0"/>
    <s v="Contract"/>
    <s v="Zone B"/>
    <s v="Full-Time"/>
    <s v="Involuntary"/>
    <s v="Key because while father."/>
    <x v="0"/>
    <s v="People Services"/>
    <s v="Fully Meets"/>
    <n v="3"/>
    <x v="1"/>
  </r>
  <r>
    <n v="1524"/>
    <s v="Priscilla Walter"/>
    <d v="2023-03-16T00:00:00"/>
    <d v="2024-11-11T00:00:00"/>
    <s v="Production Technician I"/>
    <s v="Johnny Simpson"/>
    <s v="TNS"/>
    <x v="0"/>
    <s v="Full-Time"/>
    <s v="Zone A"/>
    <s v="Temporary"/>
    <s v="Unknown"/>
    <m/>
    <x v="0"/>
    <s v="Engineers"/>
    <s v="Fully Meets"/>
    <n v="3"/>
    <x v="1"/>
  </r>
  <r>
    <n v="1525"/>
    <s v="Nehemiah Leac"/>
    <d v="2021-11-14T00:00:00"/>
    <d v="2022-10-07T00:00:00"/>
    <s v="Production Technician I"/>
    <s v="Ashley Padilla"/>
    <s v="BPC"/>
    <x v="0"/>
    <s v="Full-Time"/>
    <s v="Zone B"/>
    <s v="Temporary"/>
    <s v="Involuntary"/>
    <s v="System less wrong."/>
    <x v="0"/>
    <s v="General - Con"/>
    <s v="Needs Improvement"/>
    <n v="3"/>
    <x v="2"/>
  </r>
  <r>
    <n v="1526"/>
    <s v="Ashtyn Huyn"/>
    <d v="2021-04-23T00:00:00"/>
    <d v="2024-11-11T00:00:00"/>
    <s v="Production Technician I"/>
    <s v="Seth Parks"/>
    <s v="CCDR"/>
    <x v="0"/>
    <s v="Contract"/>
    <s v="Zone B"/>
    <s v="Full-Time"/>
    <s v="Unknown"/>
    <m/>
    <x v="0"/>
    <s v="Field Operations"/>
    <s v="Fully Meets"/>
    <n v="3"/>
    <x v="1"/>
  </r>
  <r>
    <n v="1527"/>
    <s v="Tristen Ree"/>
    <d v="2022-06-05T00:00:00"/>
    <d v="2022-08-26T00:00:00"/>
    <s v="Production Technician I"/>
    <s v="Timothy Robbins"/>
    <s v="EW"/>
    <x v="0"/>
    <s v="Part-Time"/>
    <s v="Zone A"/>
    <s v="Full-Time"/>
    <s v="Voluntary"/>
    <s v="Career unit oil always without bag its."/>
    <x v="0"/>
    <s v="Engineers"/>
    <s v="Fully Meets"/>
    <n v="3"/>
    <x v="1"/>
  </r>
  <r>
    <n v="1528"/>
    <s v="Braedon Chandl"/>
    <d v="2022-11-19T00:00:00"/>
    <d v="2024-11-11T00:00:00"/>
    <s v="Production Technician I"/>
    <s v="Troy Moore"/>
    <s v="MSC"/>
    <x v="0"/>
    <s v="Part-Time"/>
    <s v="Zone A"/>
    <s v="Part-Time"/>
    <s v="Unknown"/>
    <m/>
    <x v="0"/>
    <s v="Field Operations"/>
    <s v="Fully Meets"/>
    <n v="3"/>
    <x v="1"/>
  </r>
  <r>
    <n v="1529"/>
    <s v="Nikolas Hancoc"/>
    <d v="2023-04-14T00:00:00"/>
    <d v="2024-11-11T00:00:00"/>
    <s v="Production Technician I"/>
    <s v="Dale Morgan"/>
    <s v="NEL"/>
    <x v="0"/>
    <s v="Full-Time"/>
    <s v="Zone C"/>
    <s v="Part-Time"/>
    <s v="Unknown"/>
    <m/>
    <x v="0"/>
    <s v="Field Operations"/>
    <s v="Fully Meets"/>
    <n v="3"/>
    <x v="1"/>
  </r>
  <r>
    <n v="1530"/>
    <s v="Demetrius Sander"/>
    <d v="2022-12-13T00:00:00"/>
    <d v="2024-11-11T00:00:00"/>
    <s v="Production Technician I"/>
    <s v="Melissa Carlson"/>
    <s v="PL"/>
    <x v="0"/>
    <s v="Contract"/>
    <s v="Zone B"/>
    <s v="Full-Time"/>
    <s v="Unknown"/>
    <m/>
    <x v="0"/>
    <s v="Field Operations"/>
    <s v="Fully Meets"/>
    <n v="3"/>
    <x v="1"/>
  </r>
  <r>
    <n v="1531"/>
    <s v="Tiana Perr"/>
    <d v="2023-03-11T00:00:00"/>
    <d v="2023-04-09T00:00:00"/>
    <s v="Production Technician I"/>
    <s v="Paula Flynn"/>
    <s v="PYZ"/>
    <x v="1"/>
    <s v="Part-Time"/>
    <s v="Zone A"/>
    <s v="Full-Time"/>
    <s v="Voluntary"/>
    <s v="Authority PM house child cost risk."/>
    <x v="0"/>
    <s v="Aerial"/>
    <s v="Fully Meets"/>
    <n v="3"/>
    <x v="1"/>
  </r>
  <r>
    <n v="1532"/>
    <s v="Rene Pen"/>
    <d v="2019-11-22T00:00:00"/>
    <d v="2020-02-18T00:00:00"/>
    <s v="Production Technician I"/>
    <s v="Kendra Huerta"/>
    <s v="SVG"/>
    <x v="3"/>
    <s v="Part-Time"/>
    <s v="Zone B"/>
    <s v="Full-Time"/>
    <s v="Retirement"/>
    <s v="Most receive serve way recent up with."/>
    <x v="0"/>
    <s v="General - Con"/>
    <s v="Fully Meets"/>
    <n v="3"/>
    <x v="1"/>
  </r>
  <r>
    <n v="1533"/>
    <s v="Angelo Fo"/>
    <d v="2021-03-13T00:00:00"/>
    <d v="2021-11-19T00:00:00"/>
    <s v="Production Technician I"/>
    <s v="Larry Miller"/>
    <s v="TNS"/>
    <x v="3"/>
    <s v="Contract"/>
    <s v="Zone C"/>
    <s v="Full-Time"/>
    <s v="Resignation"/>
    <s v="Civil scientist green table."/>
    <x v="0"/>
    <s v="Aerial"/>
    <s v="Fully Meets"/>
    <n v="3"/>
    <x v="1"/>
  </r>
  <r>
    <n v="1534"/>
    <s v="Ernesto Madden"/>
    <d v="2022-02-27T00:00:00"/>
    <d v="2024-11-11T00:00:00"/>
    <s v="Production Technician II"/>
    <s v="Timothy Jennings"/>
    <s v="CCDR"/>
    <x v="0"/>
    <s v="Full-Time"/>
    <s v="Zone B"/>
    <s v="Temporary"/>
    <s v="Unknown"/>
    <m/>
    <x v="0"/>
    <s v="Field Operations"/>
    <s v="Fully Meets"/>
    <n v="3"/>
    <x v="1"/>
  </r>
  <r>
    <n v="1535"/>
    <s v="Amari Christ"/>
    <d v="2021-05-08T00:00:00"/>
    <d v="2024-11-11T00:00:00"/>
    <s v="Production Technician II"/>
    <s v="Mary Stokes"/>
    <s v="SVG"/>
    <x v="0"/>
    <s v="Contract"/>
    <s v="Zone B"/>
    <s v="Part-Time"/>
    <s v="Unknown"/>
    <m/>
    <x v="0"/>
    <s v="General - Con"/>
    <s v="Fully Meets"/>
    <n v="3"/>
    <x v="1"/>
  </r>
  <r>
    <n v="1536"/>
    <s v="Lilly Turner"/>
    <d v="2022-12-27T00:00:00"/>
    <d v="2024-11-11T00:00:00"/>
    <s v="Production Technician II"/>
    <s v="Samuel Donovan"/>
    <s v="EW"/>
    <x v="0"/>
    <s v="Contract"/>
    <s v="Zone C"/>
    <s v="Part-Time"/>
    <s v="Unknown"/>
    <m/>
    <x v="0"/>
    <s v="General - Con"/>
    <s v="Fully Meets"/>
    <n v="3"/>
    <x v="1"/>
  </r>
  <r>
    <n v="1537"/>
    <s v="Rayne Simpso"/>
    <d v="2020-08-16T00:00:00"/>
    <d v="2024-11-11T00:00:00"/>
    <s v="Production Technician II"/>
    <s v="Eddie Herrera"/>
    <s v="MSC"/>
    <x v="0"/>
    <s v="Contract"/>
    <s v="Zone B"/>
    <s v="Full-Time"/>
    <s v="Unknown"/>
    <m/>
    <x v="0"/>
    <s v="Project Management - Con"/>
    <s v="Fully Meets"/>
    <n v="3"/>
    <x v="1"/>
  </r>
  <r>
    <n v="1538"/>
    <s v="Aaron Tapi"/>
    <d v="2023-01-20T00:00:00"/>
    <d v="2024-11-11T00:00:00"/>
    <s v="Production Technician II"/>
    <s v="Michael Reed"/>
    <s v="TNS"/>
    <x v="0"/>
    <s v="Contract"/>
    <s v="Zone B"/>
    <s v="Full-Time"/>
    <s v="Unknown"/>
    <m/>
    <x v="0"/>
    <s v="Splicing"/>
    <s v="Fully Meets"/>
    <n v="3"/>
    <x v="1"/>
  </r>
  <r>
    <n v="1539"/>
    <s v="Aimee Santan"/>
    <d v="2020-12-28T00:00:00"/>
    <d v="2021-10-01T00:00:00"/>
    <s v="Production Technician II"/>
    <s v="Luke Bright"/>
    <s v="PYZ"/>
    <x v="2"/>
    <s v="Part-Time"/>
    <s v="Zone A"/>
    <s v="Full-Time"/>
    <s v="Voluntary"/>
    <s v="Treatment become trade enough improve."/>
    <x v="0"/>
    <s v="Project Management - Con"/>
    <s v="Fully Meets"/>
    <n v="3"/>
    <x v="1"/>
  </r>
  <r>
    <n v="1540"/>
    <s v="Raegan Stanto"/>
    <d v="2021-02-18T00:00:00"/>
    <d v="2024-11-11T00:00:00"/>
    <s v="Production Technician I"/>
    <s v="Bonnie Myers"/>
    <s v="BPC"/>
    <x v="0"/>
    <s v="Contract"/>
    <s v="Zone C"/>
    <s v="Temporary"/>
    <s v="Unknown"/>
    <m/>
    <x v="0"/>
    <s v="Technology / It"/>
    <s v="Fully Meets"/>
    <n v="3"/>
    <x v="1"/>
  </r>
  <r>
    <n v="1541"/>
    <s v="Johan Sos"/>
    <d v="2021-01-16T00:00:00"/>
    <d v="2024-11-11T00:00:00"/>
    <s v="Production Technician I"/>
    <s v="Pamela Guzman"/>
    <s v="CCDR"/>
    <x v="0"/>
    <s v="Part-Time"/>
    <s v="Zone C"/>
    <s v="Full-Time"/>
    <s v="Unknown"/>
    <m/>
    <x v="0"/>
    <s v="General - Sga"/>
    <s v="Fully Meets"/>
    <n v="3"/>
    <x v="1"/>
  </r>
  <r>
    <n v="1542"/>
    <s v="Stacy Bonill"/>
    <d v="2022-04-07T00:00:00"/>
    <d v="2024-11-11T00:00:00"/>
    <s v="Production Technician I"/>
    <s v="Brittany Sanchez"/>
    <s v="SVG"/>
    <x v="0"/>
    <s v="Full-Time"/>
    <s v="Zone A"/>
    <s v="Temporary"/>
    <s v="Unknown"/>
    <m/>
    <x v="0"/>
    <s v="Splicing"/>
    <s v="Fully Meets"/>
    <n v="3"/>
    <x v="1"/>
  </r>
  <r>
    <n v="1543"/>
    <s v="Valery Holder"/>
    <d v="2019-07-11T00:00:00"/>
    <d v="2021-05-04T00:00:00"/>
    <s v="Production Technician I"/>
    <s v="Crystal Nelson"/>
    <s v="EW"/>
    <x v="0"/>
    <s v="Part-Time"/>
    <s v="Zone A"/>
    <s v="Part-Time"/>
    <s v="Involuntary"/>
    <s v="Daughter know consider."/>
    <x v="0"/>
    <s v="Field Operations"/>
    <s v="Fully Meets"/>
    <n v="3"/>
    <x v="1"/>
  </r>
  <r>
    <n v="1544"/>
    <s v="Skye Cochra"/>
    <d v="2020-08-09T00:00:00"/>
    <d v="2022-11-06T00:00:00"/>
    <s v="Production Technician I"/>
    <s v="Jenna Martin"/>
    <s v="MSC"/>
    <x v="0"/>
    <s v="Part-Time"/>
    <s v="Zone C"/>
    <s v="Temporary"/>
    <s v="Retirement"/>
    <s v="Night office challenge several many."/>
    <x v="0"/>
    <s v="General - Eng"/>
    <s v="Fully Meets"/>
    <n v="3"/>
    <x v="1"/>
  </r>
  <r>
    <n v="1545"/>
    <s v="Jerimiah Mendez"/>
    <d v="2018-09-20T00:00:00"/>
    <d v="2024-11-11T00:00:00"/>
    <s v="Production Technician I"/>
    <s v="Lacey Andrews"/>
    <s v="TNS"/>
    <x v="0"/>
    <s v="Contract"/>
    <s v="Zone A"/>
    <s v="Part-Time"/>
    <s v="Unknown"/>
    <m/>
    <x v="0"/>
    <s v="Field Operations"/>
    <s v="Fully Meets"/>
    <n v="3"/>
    <x v="1"/>
  </r>
  <r>
    <n v="1546"/>
    <s v="Madden La"/>
    <d v="2020-01-21T00:00:00"/>
    <d v="2021-05-19T00:00:00"/>
    <s v="Production Technician I"/>
    <s v="Michelle Miller"/>
    <s v="PYZ"/>
    <x v="0"/>
    <s v="Part-Time"/>
    <s v="Zone B"/>
    <s v="Part-Time"/>
    <s v="Voluntary"/>
    <s v="Week force explain of determine consumer."/>
    <x v="0"/>
    <s v="Splicing"/>
    <s v="Fully Meets"/>
    <n v="3"/>
    <x v="1"/>
  </r>
  <r>
    <n v="1547"/>
    <s v="Nicole Ston"/>
    <d v="2022-02-17T00:00:00"/>
    <d v="2023-02-14T00:00:00"/>
    <s v="Production Technician I"/>
    <s v="Charles Massey"/>
    <s v="WBL"/>
    <x v="0"/>
    <s v="Contract"/>
    <s v="Zone B"/>
    <s v="Temporary"/>
    <s v="Retirement"/>
    <s v="Have event interest simply million onto."/>
    <x v="0"/>
    <s v="Technology / It"/>
    <s v="Fully Meets"/>
    <n v="3"/>
    <x v="1"/>
  </r>
  <r>
    <n v="1548"/>
    <s v="Brice Christ"/>
    <d v="2019-06-11T00:00:00"/>
    <d v="2024-11-11T00:00:00"/>
    <s v="Production Technician I"/>
    <s v="Karen Marquez MD"/>
    <s v="NEL"/>
    <x v="0"/>
    <s v="Part-Time"/>
    <s v="Zone A"/>
    <s v="Full-Time"/>
    <s v="Unknown"/>
    <m/>
    <x v="0"/>
    <s v="Engineers"/>
    <s v="Needs Improvement"/>
    <n v="3"/>
    <x v="2"/>
  </r>
  <r>
    <n v="1549"/>
    <s v="Sage Potter"/>
    <d v="2022-05-05T00:00:00"/>
    <d v="2024-11-11T00:00:00"/>
    <s v="Production Technician I"/>
    <s v="Valerie Gregory"/>
    <s v="PL"/>
    <x v="0"/>
    <s v="Part-Time"/>
    <s v="Zone C"/>
    <s v="Full-Time"/>
    <s v="Unknown"/>
    <m/>
    <x v="0"/>
    <s v="Executive"/>
    <s v="Fully Meets"/>
    <n v="3"/>
    <x v="1"/>
  </r>
  <r>
    <n v="1550"/>
    <s v="Kyle Pec"/>
    <d v="2018-09-19T00:00:00"/>
    <d v="2020-08-12T00:00:00"/>
    <s v="Production Technician I"/>
    <s v="David Bullock"/>
    <s v="BPC"/>
    <x v="0"/>
    <s v="Full-Time"/>
    <s v="Zone A"/>
    <s v="Temporary"/>
    <s v="Retirement"/>
    <s v="Name maybe wear yet."/>
    <x v="0"/>
    <s v="Field Operations"/>
    <s v="Fully Meets"/>
    <n v="3"/>
    <x v="1"/>
  </r>
  <r>
    <n v="1551"/>
    <s v="Zaniyah Roma"/>
    <d v="2021-06-01T00:00:00"/>
    <d v="2023-06-19T00:00:00"/>
    <s v="Production Technician I"/>
    <s v="Matthew Mcdaniel"/>
    <s v="CCDR"/>
    <x v="1"/>
    <s v="Contract"/>
    <s v="Zone B"/>
    <s v="Full-Time"/>
    <s v="Resignation"/>
    <s v="Product high partner area piece."/>
    <x v="0"/>
    <s v="Engineers"/>
    <s v="Fully Meets"/>
    <n v="3"/>
    <x v="1"/>
  </r>
  <r>
    <n v="1552"/>
    <s v="Katie Gutier"/>
    <d v="2023-07-05T00:00:00"/>
    <d v="2023-07-11T00:00:00"/>
    <s v="Production Technician I"/>
    <s v="Cory Edwards"/>
    <s v="SVG"/>
    <x v="1"/>
    <s v="Part-Time"/>
    <s v="Zone C"/>
    <s v="Part-Time"/>
    <s v="Voluntary"/>
    <s v="Loss beyond low begin end husband."/>
    <x v="0"/>
    <s v="Wireline Construction"/>
    <s v="Fully Meets"/>
    <n v="3"/>
    <x v="1"/>
  </r>
  <r>
    <n v="1553"/>
    <s v="Walker Bair"/>
    <d v="2022-12-17T00:00:00"/>
    <d v="2024-11-11T00:00:00"/>
    <s v="Production Technician I"/>
    <s v="Kelly Reyes"/>
    <s v="EW"/>
    <x v="0"/>
    <s v="Part-Time"/>
    <s v="Zone C"/>
    <s v="Part-Time"/>
    <s v="Unknown"/>
    <m/>
    <x v="0"/>
    <s v="Field Operations"/>
    <s v="Fully Meets"/>
    <n v="3"/>
    <x v="1"/>
  </r>
  <r>
    <n v="1554"/>
    <s v="Zackery Sutton"/>
    <d v="2021-07-06T00:00:00"/>
    <d v="2022-09-15T00:00:00"/>
    <s v="Production Technician I"/>
    <s v="Dustin Alvarado"/>
    <s v="MSC"/>
    <x v="3"/>
    <s v="Full-Time"/>
    <s v="Zone B"/>
    <s v="Part-Time"/>
    <s v="Voluntary"/>
    <s v="However many movie effort."/>
    <x v="0"/>
    <s v="Technology / It"/>
    <s v="Fully Meets"/>
    <n v="3"/>
    <x v="1"/>
  </r>
  <r>
    <n v="1555"/>
    <s v="Hazel Ponc"/>
    <d v="2019-03-27T00:00:00"/>
    <d v="2024-11-11T00:00:00"/>
    <s v="Production Technician II"/>
    <s v="Kenneth Reeves"/>
    <s v="PL"/>
    <x v="0"/>
    <s v="Part-Time"/>
    <s v="Zone A"/>
    <s v="Part-Time"/>
    <s v="Unknown"/>
    <m/>
    <x v="0"/>
    <s v="Field Operations"/>
    <s v="Fully Meets"/>
    <n v="3"/>
    <x v="1"/>
  </r>
  <r>
    <n v="1556"/>
    <s v="Joey Alvare"/>
    <d v="2023-05-08T00:00:00"/>
    <d v="2024-11-11T00:00:00"/>
    <s v="Production Technician II"/>
    <s v="Juan Spencer"/>
    <s v="PYZ"/>
    <x v="0"/>
    <s v="Full-Time"/>
    <s v="Zone B"/>
    <s v="Temporary"/>
    <s v="Unknown"/>
    <m/>
    <x v="0"/>
    <s v="Project Management - Con"/>
    <s v="Fully Meets"/>
    <n v="3"/>
    <x v="1"/>
  </r>
  <r>
    <n v="1557"/>
    <s v="Titus Da"/>
    <d v="2018-12-12T00:00:00"/>
    <d v="2020-12-24T00:00:00"/>
    <s v="Production Technician II"/>
    <s v="Melissa Rodriguez"/>
    <s v="SVG"/>
    <x v="2"/>
    <s v="Part-Time"/>
    <s v="Zone B"/>
    <s v="Temporary"/>
    <s v="Voluntary"/>
    <s v="Else student few send bag threat."/>
    <x v="0"/>
    <s v="Project Management - Con"/>
    <s v="Fully Meets"/>
    <n v="3"/>
    <x v="1"/>
  </r>
  <r>
    <n v="1558"/>
    <s v="Bella Norris"/>
    <d v="2020-08-25T00:00:00"/>
    <d v="2024-11-11T00:00:00"/>
    <s v="Production Technician II"/>
    <s v="Andrew Johnson"/>
    <s v="TNS"/>
    <x v="0"/>
    <s v="Part-Time"/>
    <s v="Zone A"/>
    <s v="Temporary"/>
    <s v="Unknown"/>
    <m/>
    <x v="0"/>
    <s v="Field Operations"/>
    <s v="Fully Meets"/>
    <n v="3"/>
    <x v="1"/>
  </r>
  <r>
    <n v="1559"/>
    <s v="Braden Ballar"/>
    <d v="2022-04-22T00:00:00"/>
    <d v="2022-08-29T00:00:00"/>
    <s v="Production Technician II"/>
    <s v="Jodi Scott"/>
    <s v="WBL"/>
    <x v="2"/>
    <s v="Full-Time"/>
    <s v="Zone B"/>
    <s v="Full-Time"/>
    <s v="Involuntary"/>
    <s v="Account national draw skin dream here how mind."/>
    <x v="0"/>
    <s v="Project Management - Con"/>
    <s v="Fully Meets"/>
    <n v="3"/>
    <x v="1"/>
  </r>
  <r>
    <n v="1560"/>
    <s v="Aron Graham"/>
    <d v="2021-12-20T00:00:00"/>
    <d v="2022-12-02T00:00:00"/>
    <s v="Production Technician II"/>
    <s v="Tyler Jackson"/>
    <s v="PYZ"/>
    <x v="2"/>
    <s v="Full-Time"/>
    <s v="Zone A"/>
    <s v="Full-Time"/>
    <s v="Retirement"/>
    <s v="Sea people east bar indicate garden along."/>
    <x v="0"/>
    <s v="General - Con"/>
    <s v="Fully Meets"/>
    <n v="3"/>
    <x v="1"/>
  </r>
  <r>
    <n v="1561"/>
    <s v="Shamar Cros"/>
    <d v="2021-02-12T00:00:00"/>
    <d v="2024-11-11T00:00:00"/>
    <s v="Production Technician I"/>
    <s v="Jordan Medina"/>
    <s v="PL"/>
    <x v="0"/>
    <s v="Contract"/>
    <s v="Zone C"/>
    <s v="Full-Time"/>
    <s v="Unknown"/>
    <m/>
    <x v="0"/>
    <s v="General - Con"/>
    <s v="Fully Meets"/>
    <n v="3"/>
    <x v="1"/>
  </r>
  <r>
    <n v="1562"/>
    <s v="Kailee Harmon"/>
    <d v="2020-09-29T00:00:00"/>
    <d v="2021-10-19T00:00:00"/>
    <s v="Production Technician I"/>
    <s v="Thomas Garner"/>
    <s v="BPC"/>
    <x v="0"/>
    <s v="Full-Time"/>
    <s v="Zone B"/>
    <s v="Temporary"/>
    <s v="Involuntary"/>
    <s v="Firm music future may most."/>
    <x v="0"/>
    <s v="General - Sga"/>
    <s v="Fully Meets"/>
    <n v="3"/>
    <x v="1"/>
  </r>
  <r>
    <n v="1563"/>
    <s v="Alice Kaufma"/>
    <d v="2022-09-10T00:00:00"/>
    <d v="2023-02-09T00:00:00"/>
    <s v="Production Technician I"/>
    <s v="Anne Weaver"/>
    <s v="CCDR"/>
    <x v="0"/>
    <s v="Contract"/>
    <s v="Zone C"/>
    <s v="Temporary"/>
    <s v="Resignation"/>
    <s v="Dinner level write land effort."/>
    <x v="0"/>
    <s v="Field Operations"/>
    <s v="Fully Meets"/>
    <n v="3"/>
    <x v="1"/>
  </r>
  <r>
    <n v="1564"/>
    <s v="Cesar Hous"/>
    <d v="2023-03-11T00:00:00"/>
    <d v="2023-06-03T00:00:00"/>
    <s v="Production Technician I"/>
    <s v="Todd Cooper"/>
    <s v="SVG"/>
    <x v="0"/>
    <s v="Contract"/>
    <s v="Zone A"/>
    <s v="Full-Time"/>
    <s v="Resignation"/>
    <s v="Cell indicate keep thus."/>
    <x v="0"/>
    <s v="General - Con"/>
    <s v="Exceeds"/>
    <n v="3"/>
    <x v="2"/>
  </r>
  <r>
    <n v="1565"/>
    <s v="Guillermo Lyn"/>
    <d v="2022-04-28T00:00:00"/>
    <d v="2023-03-12T00:00:00"/>
    <s v="Production Technician I"/>
    <s v="Kathryn Drake"/>
    <s v="EW"/>
    <x v="0"/>
    <s v="Full-Time"/>
    <s v="Zone C"/>
    <s v="Full-Time"/>
    <s v="Voluntary"/>
    <s v="Research if officer land."/>
    <x v="0"/>
    <s v="Field Operations"/>
    <s v="Fully Meets"/>
    <n v="3"/>
    <x v="1"/>
  </r>
  <r>
    <n v="1566"/>
    <s v="Myles Har"/>
    <d v="2022-03-20T00:00:00"/>
    <d v="2023-06-18T00:00:00"/>
    <s v="Production Technician I"/>
    <s v="April Mcdonald"/>
    <s v="MSC"/>
    <x v="0"/>
    <s v="Full-Time"/>
    <s v="Zone B"/>
    <s v="Temporary"/>
    <s v="Retirement"/>
    <s v="Ball social thought so probably get."/>
    <x v="0"/>
    <s v="Yard (Material Handling)"/>
    <s v="Exceeds"/>
    <n v="3"/>
    <x v="2"/>
  </r>
  <r>
    <n v="1567"/>
    <s v="Deborah Klin"/>
    <d v="2022-03-04T00:00:00"/>
    <d v="2022-07-29T00:00:00"/>
    <s v="Production Technician I"/>
    <s v="Taylor Harris"/>
    <s v="TNS"/>
    <x v="0"/>
    <s v="Contract"/>
    <s v="Zone C"/>
    <s v="Part-Time"/>
    <s v="Involuntary"/>
    <s v="Administration away choose."/>
    <x v="0"/>
    <s v="Field Operations"/>
    <s v="Fully Meets"/>
    <n v="3"/>
    <x v="1"/>
  </r>
  <r>
    <n v="1568"/>
    <s v="Patricia Pruitt"/>
    <d v="2023-02-01T00:00:00"/>
    <d v="2024-11-11T00:00:00"/>
    <s v="Production Technician I"/>
    <s v="Amber Moody"/>
    <s v="PYZ"/>
    <x v="0"/>
    <s v="Part-Time"/>
    <s v="Zone B"/>
    <s v="Full-Time"/>
    <s v="Unknown"/>
    <m/>
    <x v="0"/>
    <s v="Yard (Material Handling)"/>
    <s v="Fully Meets"/>
    <n v="3"/>
    <x v="1"/>
  </r>
  <r>
    <n v="1569"/>
    <s v="Alice Crai"/>
    <d v="2021-02-05T00:00:00"/>
    <d v="2024-11-11T00:00:00"/>
    <s v="Production Technician I"/>
    <s v="Larry Ramirez"/>
    <s v="WBL"/>
    <x v="0"/>
    <s v="Part-Time"/>
    <s v="Zone C"/>
    <s v="Full-Time"/>
    <s v="Unknown"/>
    <m/>
    <x v="0"/>
    <s v="Engineers"/>
    <s v="Fully Meets"/>
    <n v="3"/>
    <x v="1"/>
  </r>
  <r>
    <n v="1570"/>
    <s v="Mariana Copela"/>
    <d v="2022-11-23T00:00:00"/>
    <d v="2023-05-26T00:00:00"/>
    <s v="Production Technician I"/>
    <s v="Debra Freeman"/>
    <s v="NEL"/>
    <x v="0"/>
    <s v="Contract"/>
    <s v="Zone C"/>
    <s v="Part-Time"/>
    <s v="Retirement"/>
    <s v="Perhaps market reduce. Type find close."/>
    <x v="0"/>
    <s v="General - Con"/>
    <s v="Fully Meets"/>
    <n v="3"/>
    <x v="1"/>
  </r>
  <r>
    <n v="1571"/>
    <s v="Nick Merrit"/>
    <d v="2021-05-24T00:00:00"/>
    <d v="2024-11-11T00:00:00"/>
    <s v="Production Technician I"/>
    <s v="Lisa Walton"/>
    <s v="PL"/>
    <x v="0"/>
    <s v="Part-Time"/>
    <s v="Zone A"/>
    <s v="Full-Time"/>
    <s v="Unknown"/>
    <m/>
    <x v="0"/>
    <s v="Yard (Material Handling)"/>
    <s v="Exceeds"/>
    <n v="3"/>
    <x v="2"/>
  </r>
  <r>
    <n v="1572"/>
    <s v="Chance Warner"/>
    <d v="2021-09-28T00:00:00"/>
    <d v="2022-10-09T00:00:00"/>
    <s v="Production Technician I"/>
    <s v="Julie Porter"/>
    <s v="BPC"/>
    <x v="0"/>
    <s v="Part-Time"/>
    <s v="Zone C"/>
    <s v="Part-Time"/>
    <s v="Resignation"/>
    <s v="Simple over long."/>
    <x v="0"/>
    <s v="Fielders"/>
    <s v="Fully Meets"/>
    <n v="3"/>
    <x v="1"/>
  </r>
  <r>
    <n v="1573"/>
    <s v="Ryann Tapi"/>
    <d v="2021-03-17T00:00:00"/>
    <d v="2024-11-11T00:00:00"/>
    <s v="Production Technician I"/>
    <s v="Kim Mcintyre"/>
    <s v="CCDR"/>
    <x v="0"/>
    <s v="Contract"/>
    <s v="Zone A"/>
    <s v="Part-Time"/>
    <s v="Unknown"/>
    <m/>
    <x v="0"/>
    <s v="Shop (Fleet)"/>
    <s v="Fully Meets"/>
    <n v="3"/>
    <x v="1"/>
  </r>
  <r>
    <n v="1574"/>
    <s v="Diego Hay"/>
    <d v="2023-07-03T00:00:00"/>
    <d v="2023-07-19T00:00:00"/>
    <s v="Production Technician I"/>
    <s v="Stacy Hall"/>
    <s v="SVG"/>
    <x v="1"/>
    <s v="Full-Time"/>
    <s v="Zone C"/>
    <s v="Temporary"/>
    <s v="Voluntary"/>
    <s v="Think consider reach enjoy deep son good."/>
    <x v="0"/>
    <s v="General - Con"/>
    <s v="Fully Meets"/>
    <n v="3"/>
    <x v="1"/>
  </r>
  <r>
    <n v="1575"/>
    <s v="Gabriel Adam"/>
    <d v="2019-08-11T00:00:00"/>
    <d v="2021-07-10T00:00:00"/>
    <s v="Production Technician I"/>
    <s v="Amanda Patterson"/>
    <s v="EW"/>
    <x v="3"/>
    <s v="Contract"/>
    <s v="Zone A"/>
    <s v="Temporary"/>
    <s v="Involuntary"/>
    <s v="Wonder worry life stand."/>
    <x v="0"/>
    <s v="Field Operations"/>
    <s v="Fully Meets"/>
    <n v="3"/>
    <x v="1"/>
  </r>
  <r>
    <n v="1576"/>
    <s v="Rohan Mcdowe"/>
    <d v="2019-11-11T00:00:00"/>
    <d v="2020-09-29T00:00:00"/>
    <s v="Production Technician I"/>
    <s v="Bill Horn"/>
    <s v="MSC"/>
    <x v="2"/>
    <s v="Full-Time"/>
    <s v="Zone C"/>
    <s v="Full-Time"/>
    <s v="Resignation"/>
    <s v="Card subject carry gas picture."/>
    <x v="0"/>
    <s v="Aerial"/>
    <s v="Needs Improvement"/>
    <n v="3"/>
    <x v="2"/>
  </r>
  <r>
    <n v="1577"/>
    <s v="Sullivan Whiteh"/>
    <d v="2020-12-15T00:00:00"/>
    <d v="2024-11-11T00:00:00"/>
    <s v="Production Technician II"/>
    <s v="Kevin Hall"/>
    <s v="PL"/>
    <x v="0"/>
    <s v="Full-Time"/>
    <s v="Zone B"/>
    <s v="Temporary"/>
    <s v="Unknown"/>
    <m/>
    <x v="0"/>
    <s v="Finance &amp; Accounting"/>
    <s v="Fully Meets"/>
    <n v="3"/>
    <x v="1"/>
  </r>
  <r>
    <n v="1578"/>
    <s v="Lilliana Randol"/>
    <d v="2021-05-06T00:00:00"/>
    <d v="2023-04-08T00:00:00"/>
    <s v="Production Technician II"/>
    <s v="Robin Valdez"/>
    <s v="PYZ"/>
    <x v="2"/>
    <s v="Part-Time"/>
    <s v="Zone B"/>
    <s v="Part-Time"/>
    <s v="Retirement"/>
    <s v="Guy act during two. Film suggest either."/>
    <x v="0"/>
    <s v="Field Operations"/>
    <s v="Needs Improvement"/>
    <n v="3"/>
    <x v="2"/>
  </r>
  <r>
    <n v="1579"/>
    <s v="Presley Salaza"/>
    <d v="2021-07-08T00:00:00"/>
    <d v="2024-11-11T00:00:00"/>
    <s v="Production Technician II"/>
    <s v="Zachary Santana"/>
    <s v="SVG"/>
    <x v="0"/>
    <s v="Part-Time"/>
    <s v="Zone A"/>
    <s v="Full-Time"/>
    <s v="Unknown"/>
    <m/>
    <x v="0"/>
    <s v="General - Con"/>
    <s v="Fully Meets"/>
    <n v="3"/>
    <x v="1"/>
  </r>
  <r>
    <n v="1580"/>
    <s v="Lilianna Lyn"/>
    <d v="2023-04-04T00:00:00"/>
    <d v="2024-11-11T00:00:00"/>
    <s v="Production Technician II"/>
    <s v="Jennifer Campos"/>
    <s v="TNS"/>
    <x v="0"/>
    <s v="Part-Time"/>
    <s v="Zone A"/>
    <s v="Full-Time"/>
    <s v="Unknown"/>
    <m/>
    <x v="0"/>
    <s v="Finance &amp; Accounting"/>
    <s v="Needs Improvement"/>
    <n v="3"/>
    <x v="2"/>
  </r>
  <r>
    <n v="1581"/>
    <s v="Gerardo Sampso"/>
    <d v="2022-08-05T00:00:00"/>
    <d v="2023-01-30T00:00:00"/>
    <s v="Production Technician II"/>
    <s v="Alicia Orr"/>
    <s v="WBL"/>
    <x v="2"/>
    <s v="Full-Time"/>
    <s v="Zone C"/>
    <s v="Part-Time"/>
    <s v="Voluntary"/>
    <s v="Left call artist tonight movement history happen."/>
    <x v="0"/>
    <s v="General - Con"/>
    <s v="Fully Meets"/>
    <n v="3"/>
    <x v="1"/>
  </r>
  <r>
    <n v="1582"/>
    <s v="Miguel Ki"/>
    <d v="2020-04-06T00:00:00"/>
    <d v="2021-12-08T00:00:00"/>
    <s v="Production Technician II"/>
    <s v="Edward Merritt II"/>
    <s v="BPC"/>
    <x v="2"/>
    <s v="Part-Time"/>
    <s v="Zone C"/>
    <s v="Temporary"/>
    <s v="Resignation"/>
    <s v="Five national writer try mean training instead."/>
    <x v="0"/>
    <s v="Field Operations"/>
    <s v="Needs Improvement"/>
    <n v="3"/>
    <x v="2"/>
  </r>
  <r>
    <n v="1583"/>
    <s v="Muhammad Mcpher"/>
    <d v="2023-03-02T00:00:00"/>
    <d v="2023-03-12T00:00:00"/>
    <s v="Production Technician I"/>
    <s v="Katherine Morris"/>
    <s v="NEL"/>
    <x v="2"/>
    <s v="Full-Time"/>
    <s v="Zone B"/>
    <s v="Part-Time"/>
    <s v="Involuntary"/>
    <s v="Wall despite trial assume."/>
    <x v="0"/>
    <s v="Project Management - Con"/>
    <s v="Fully Meets"/>
    <n v="3"/>
    <x v="1"/>
  </r>
  <r>
    <n v="1584"/>
    <s v="Myles Jensen"/>
    <d v="2020-04-09T00:00:00"/>
    <d v="2024-11-11T00:00:00"/>
    <s v="Production Technician I"/>
    <s v="Alexis Reed"/>
    <s v="PL"/>
    <x v="0"/>
    <s v="Contract"/>
    <s v="Zone B"/>
    <s v="Part-Time"/>
    <s v="Unknown"/>
    <m/>
    <x v="0"/>
    <s v="Fielders"/>
    <s v="Fully Meets"/>
    <n v="3"/>
    <x v="1"/>
  </r>
  <r>
    <n v="1585"/>
    <s v="Alessandro Harris"/>
    <d v="2022-09-17T00:00:00"/>
    <d v="2023-07-10T00:00:00"/>
    <s v="Production Technician I"/>
    <s v="Dr. Ray Austin"/>
    <s v="BPC"/>
    <x v="0"/>
    <s v="Part-Time"/>
    <s v="Zone A"/>
    <s v="Temporary"/>
    <s v="Retirement"/>
    <s v="Let trade loss cell political."/>
    <x v="0"/>
    <s v="Splicing"/>
    <s v="Fully Meets"/>
    <n v="3"/>
    <x v="1"/>
  </r>
  <r>
    <n v="1586"/>
    <s v="Eugene Reye"/>
    <d v="2022-01-15T00:00:00"/>
    <d v="2024-11-11T00:00:00"/>
    <s v="Production Technician I"/>
    <s v="Samuel Horton"/>
    <s v="CCDR"/>
    <x v="0"/>
    <s v="Full-Time"/>
    <s v="Zone C"/>
    <s v="Full-Time"/>
    <s v="Unknown"/>
    <m/>
    <x v="0"/>
    <s v="General - Con"/>
    <s v="Fully Meets"/>
    <n v="3"/>
    <x v="1"/>
  </r>
  <r>
    <n v="1587"/>
    <s v="Shamar Guzman"/>
    <d v="2022-05-23T00:00:00"/>
    <d v="2024-11-11T00:00:00"/>
    <s v="Production Technician I"/>
    <s v="Brenda Butler"/>
    <s v="SVG"/>
    <x v="0"/>
    <s v="Part-Time"/>
    <s v="Zone C"/>
    <s v="Part-Time"/>
    <s v="Unknown"/>
    <m/>
    <x v="0"/>
    <s v="Splicing"/>
    <s v="Fully Meets"/>
    <n v="3"/>
    <x v="1"/>
  </r>
  <r>
    <n v="1588"/>
    <s v="Mohammed Mcinty"/>
    <d v="2021-07-15T00:00:00"/>
    <d v="2024-11-11T00:00:00"/>
    <s v="Production Technician I"/>
    <s v="April Sanchez"/>
    <s v="EW"/>
    <x v="0"/>
    <s v="Full-Time"/>
    <s v="Zone A"/>
    <s v="Temporary"/>
    <s v="Unknown"/>
    <m/>
    <x v="0"/>
    <s v="Splicing"/>
    <s v="Fully Meets"/>
    <n v="3"/>
    <x v="1"/>
  </r>
  <r>
    <n v="1589"/>
    <s v="Travis Morgan"/>
    <d v="2020-08-28T00:00:00"/>
    <d v="2022-08-25T00:00:00"/>
    <s v="Production Technician I"/>
    <s v="Monica Hubbard"/>
    <s v="MSC"/>
    <x v="0"/>
    <s v="Contract"/>
    <s v="Zone A"/>
    <s v="Part-Time"/>
    <s v="Involuntary"/>
    <s v="Small together man show."/>
    <x v="0"/>
    <s v="Field Operations"/>
    <s v="Fully Meets"/>
    <n v="3"/>
    <x v="1"/>
  </r>
  <r>
    <n v="1590"/>
    <s v="Alessandro Fuller"/>
    <d v="2021-09-09T00:00:00"/>
    <d v="2024-11-11T00:00:00"/>
    <s v="Production Technician I"/>
    <s v="Antonio Wilson"/>
    <s v="TNS"/>
    <x v="0"/>
    <s v="Part-Time"/>
    <s v="Zone A"/>
    <s v="Full-Time"/>
    <s v="Unknown"/>
    <m/>
    <x v="0"/>
    <s v="Wireline Construction"/>
    <s v="Fully Meets"/>
    <n v="3"/>
    <x v="1"/>
  </r>
  <r>
    <n v="1591"/>
    <s v="Kamden Ocho"/>
    <d v="2023-02-10T00:00:00"/>
    <d v="2023-05-23T00:00:00"/>
    <s v="Production Technician I"/>
    <s v="Carla Francis"/>
    <s v="PYZ"/>
    <x v="0"/>
    <s v="Contract"/>
    <s v="Zone A"/>
    <s v="Part-Time"/>
    <s v="Voluntary"/>
    <s v="Several clear purpose scientist."/>
    <x v="0"/>
    <s v="General - Con"/>
    <s v="Fully Meets"/>
    <n v="3"/>
    <x v="1"/>
  </r>
  <r>
    <n v="1592"/>
    <s v="Charlee Wiggin"/>
    <d v="2020-06-14T00:00:00"/>
    <d v="2023-07-18T00:00:00"/>
    <s v="Production Technician I"/>
    <s v="Elizabeth Allen"/>
    <s v="WBL"/>
    <x v="0"/>
    <s v="Full-Time"/>
    <s v="Zone A"/>
    <s v="Full-Time"/>
    <s v="Retirement"/>
    <s v="Base source sort contain sport."/>
    <x v="0"/>
    <s v="Engineers"/>
    <s v="Exceeds"/>
    <n v="3"/>
    <x v="2"/>
  </r>
  <r>
    <n v="1593"/>
    <s v="Natalia Hamilt"/>
    <d v="2020-12-05T00:00:00"/>
    <d v="2024-11-11T00:00:00"/>
    <s v="Production Technician I"/>
    <s v="Donna Collins"/>
    <s v="NEL"/>
    <x v="0"/>
    <s v="Part-Time"/>
    <s v="Zone B"/>
    <s v="Full-Time"/>
    <s v="Unknown"/>
    <m/>
    <x v="0"/>
    <s v="Catv"/>
    <s v="Exceeds"/>
    <n v="3"/>
    <x v="2"/>
  </r>
  <r>
    <n v="1594"/>
    <s v="Kierra Boon"/>
    <d v="2022-07-16T00:00:00"/>
    <d v="2024-11-11T00:00:00"/>
    <s v="Production Technician I"/>
    <s v="Paul Smith"/>
    <s v="PL"/>
    <x v="0"/>
    <s v="Part-Time"/>
    <s v="Zone B"/>
    <s v="Full-Time"/>
    <s v="Unknown"/>
    <m/>
    <x v="0"/>
    <s v="Aerial"/>
    <s v="Exceeds"/>
    <n v="3"/>
    <x v="2"/>
  </r>
  <r>
    <n v="1595"/>
    <s v="Charlie Ramire"/>
    <d v="2023-06-09T00:00:00"/>
    <d v="2024-11-11T00:00:00"/>
    <s v="Production Technician I"/>
    <s v="Laura Meadows"/>
    <s v="BPC"/>
    <x v="0"/>
    <s v="Part-Time"/>
    <s v="Zone A"/>
    <s v="Full-Time"/>
    <s v="Unknown"/>
    <m/>
    <x v="0"/>
    <s v="General - Eng"/>
    <s v="Exceeds"/>
    <n v="3"/>
    <x v="2"/>
  </r>
  <r>
    <n v="1596"/>
    <s v="Chris Johnso"/>
    <d v="2020-03-02T00:00:00"/>
    <d v="2020-05-25T00:00:00"/>
    <s v="Production Technician I"/>
    <s v="Jennifer Mendez"/>
    <s v="CCDR"/>
    <x v="1"/>
    <s v="Contract"/>
    <s v="Zone C"/>
    <s v="Temporary"/>
    <s v="Voluntary"/>
    <s v="Follow tax above large president high."/>
    <x v="0"/>
    <s v="General - Sga"/>
    <s v="Exceeds"/>
    <n v="3"/>
    <x v="2"/>
  </r>
  <r>
    <n v="1597"/>
    <s v="John Bentle"/>
    <d v="2018-11-23T00:00:00"/>
    <d v="2021-09-27T00:00:00"/>
    <s v="Production Technician I"/>
    <s v="Lynn Lewis"/>
    <s v="SVG"/>
    <x v="1"/>
    <s v="Part-Time"/>
    <s v="Zone C"/>
    <s v="Temporary"/>
    <s v="Voluntary"/>
    <s v="Few as next east face window fight admit."/>
    <x v="0"/>
    <s v="Project Management - Con"/>
    <s v="Exceeds"/>
    <n v="3"/>
    <x v="2"/>
  </r>
  <r>
    <n v="1598"/>
    <s v="Myla Mcinty"/>
    <d v="2019-05-27T00:00:00"/>
    <d v="2023-06-19T00:00:00"/>
    <s v="Production Technician I"/>
    <s v="Francisco Henry"/>
    <s v="EW"/>
    <x v="3"/>
    <s v="Contract"/>
    <s v="Zone A"/>
    <s v="Part-Time"/>
    <s v="Resignation"/>
    <s v="Treatment food too ten fill."/>
    <x v="0"/>
    <s v="General - Con"/>
    <s v="Needs Improvement"/>
    <n v="3"/>
    <x v="2"/>
  </r>
  <r>
    <n v="1599"/>
    <s v="Demarcus War"/>
    <d v="2022-05-18T00:00:00"/>
    <d v="2023-04-10T00:00:00"/>
    <s v="Production Technician II"/>
    <s v="Marie Cruz"/>
    <s v="BPC"/>
    <x v="2"/>
    <s v="Full-Time"/>
    <s v="Zone C"/>
    <s v="Full-Time"/>
    <s v="Resignation"/>
    <s v="Late hand figure just price blood."/>
    <x v="0"/>
    <s v="Field Operations"/>
    <s v="Exceeds"/>
    <n v="3"/>
    <x v="2"/>
  </r>
  <r>
    <n v="1600"/>
    <s v="Devon Daniel"/>
    <d v="2018-11-06T00:00:00"/>
    <d v="2024-11-11T00:00:00"/>
    <s v="Production Technician II"/>
    <s v="April Carpenter"/>
    <s v="CCDR"/>
    <x v="0"/>
    <s v="Contract"/>
    <s v="Zone A"/>
    <s v="Full-Time"/>
    <s v="Unknown"/>
    <m/>
    <x v="0"/>
    <s v="General - Con"/>
    <s v="Exceeds"/>
    <n v="3"/>
    <x v="2"/>
  </r>
  <r>
    <n v="1601"/>
    <s v="Odin Heat"/>
    <d v="2022-03-29T00:00:00"/>
    <d v="2023-07-24T00:00:00"/>
    <s v="Production Technician II"/>
    <s v="Christopher Sullivan"/>
    <s v="SVG"/>
    <x v="0"/>
    <s v="Part-Time"/>
    <s v="Zone C"/>
    <s v="Temporary"/>
    <s v="Resignation"/>
    <s v="Participant create society method tough team."/>
    <x v="0"/>
    <s v="Engineers"/>
    <s v="Exceeds"/>
    <n v="3"/>
    <x v="2"/>
  </r>
  <r>
    <n v="1602"/>
    <s v="Bryanna Mahone"/>
    <d v="2021-11-04T00:00:00"/>
    <d v="2022-05-10T00:00:00"/>
    <s v="Production Technician II"/>
    <s v="Elizabeth Klein MD"/>
    <s v="EW"/>
    <x v="0"/>
    <s v="Full-Time"/>
    <s v="Zone A"/>
    <s v="Part-Time"/>
    <s v="Voluntary"/>
    <s v="Event increase laugh same whatever."/>
    <x v="0"/>
    <s v="General - Con"/>
    <s v="Exceeds"/>
    <n v="3"/>
    <x v="2"/>
  </r>
  <r>
    <n v="1603"/>
    <s v="Ashlynn Thomps"/>
    <d v="2023-04-27T00:00:00"/>
    <d v="2024-11-11T00:00:00"/>
    <s v="Production Technician II"/>
    <s v="Jonathon Rivera"/>
    <s v="MSC"/>
    <x v="0"/>
    <s v="Part-Time"/>
    <s v="Zone B"/>
    <s v="Part-Time"/>
    <s v="Unknown"/>
    <m/>
    <x v="0"/>
    <s v="General - Con"/>
    <s v="Exceeds"/>
    <n v="3"/>
    <x v="2"/>
  </r>
  <r>
    <n v="1604"/>
    <s v="Ansley Duk"/>
    <d v="2020-03-08T00:00:00"/>
    <d v="2024-11-11T00:00:00"/>
    <s v="Production Technician II"/>
    <s v="Ryan Dominguez"/>
    <s v="TNS"/>
    <x v="0"/>
    <s v="Full-Time"/>
    <s v="Zone B"/>
    <s v="Full-Time"/>
    <s v="Unknown"/>
    <m/>
    <x v="0"/>
    <s v="General - Con"/>
    <s v="Exceeds"/>
    <n v="3"/>
    <x v="2"/>
  </r>
  <r>
    <n v="1605"/>
    <s v="Izaiah Quin"/>
    <d v="2019-04-27T00:00:00"/>
    <d v="2020-10-08T00:00:00"/>
    <s v="Production Technician I"/>
    <s v="Mark Marks"/>
    <s v="NEL"/>
    <x v="2"/>
    <s v="Full-Time"/>
    <s v="Zone B"/>
    <s v="Full-Time"/>
    <s v="Resignation"/>
    <s v="West hold these man affect heavy from myself."/>
    <x v="0"/>
    <s v="Field Operations"/>
    <s v="Exceeds"/>
    <n v="3"/>
    <x v="2"/>
  </r>
  <r>
    <n v="1606"/>
    <s v="Hillary Clemen"/>
    <d v="2019-05-11T00:00:00"/>
    <d v="2024-11-11T00:00:00"/>
    <s v="Production Technician I"/>
    <s v="Justin Hartman"/>
    <s v="PL"/>
    <x v="0"/>
    <s v="Full-Time"/>
    <s v="Zone C"/>
    <s v="Full-Time"/>
    <s v="Unknown"/>
    <m/>
    <x v="0"/>
    <s v="Field Operations"/>
    <s v="Exceeds"/>
    <n v="3"/>
    <x v="2"/>
  </r>
  <r>
    <n v="1607"/>
    <s v="Diana Camero"/>
    <d v="2021-03-09T00:00:00"/>
    <d v="2024-11-11T00:00:00"/>
    <s v="Production Technician I"/>
    <s v="David Boyd"/>
    <s v="BPC"/>
    <x v="0"/>
    <s v="Contract"/>
    <s v="Zone C"/>
    <s v="Temporary"/>
    <s v="Unknown"/>
    <m/>
    <x v="0"/>
    <s v="Shop (Fleet)"/>
    <s v="Needs Improvement"/>
    <n v="3"/>
    <x v="2"/>
  </r>
  <r>
    <n v="1608"/>
    <s v="Rhianna Alliso"/>
    <d v="2020-11-05T00:00:00"/>
    <d v="2024-11-11T00:00:00"/>
    <s v="Production Technician I"/>
    <s v="Emily Flores"/>
    <s v="CCDR"/>
    <x v="0"/>
    <s v="Part-Time"/>
    <s v="Zone A"/>
    <s v="Temporary"/>
    <s v="Unknown"/>
    <m/>
    <x v="0"/>
    <s v="Field Operations"/>
    <s v="PIP"/>
    <n v="3"/>
    <x v="2"/>
  </r>
  <r>
    <n v="1609"/>
    <s v="Ramon Watson"/>
    <d v="2018-09-12T00:00:00"/>
    <d v="2023-02-25T00:00:00"/>
    <s v="Production Technician I"/>
    <s v="John Hopkins"/>
    <s v="SVG"/>
    <x v="0"/>
    <s v="Contract"/>
    <s v="Zone A"/>
    <s v="Full-Time"/>
    <s v="Retirement"/>
    <s v="Fight look song material year happen."/>
    <x v="0"/>
    <s v="General - Eng"/>
    <s v="PIP"/>
    <n v="3"/>
    <x v="2"/>
  </r>
  <r>
    <n v="1610"/>
    <s v="Raegan Spence"/>
    <d v="2019-11-09T00:00:00"/>
    <d v="2019-11-18T00:00:00"/>
    <s v="Production Technician I"/>
    <s v="Wendy Williamson"/>
    <s v="EW"/>
    <x v="0"/>
    <s v="Part-Time"/>
    <s v="Zone B"/>
    <s v="Full-Time"/>
    <s v="Involuntary"/>
    <s v="Option action around live school rich spend."/>
    <x v="0"/>
    <s v="General - Con"/>
    <s v="Needs Improvement"/>
    <n v="3"/>
    <x v="2"/>
  </r>
  <r>
    <n v="1611"/>
    <s v="Jacoby Single"/>
    <d v="2018-11-29T00:00:00"/>
    <d v="2022-07-09T00:00:00"/>
    <s v="Production Technician I"/>
    <s v="Glenda Wilson"/>
    <s v="MSC"/>
    <x v="0"/>
    <s v="Full-Time"/>
    <s v="Zone C"/>
    <s v="Part-Time"/>
    <s v="Voluntary"/>
    <s v="Over almost sport stay."/>
    <x v="0"/>
    <s v="Project Management - Con"/>
    <s v="Needs Improvement"/>
    <n v="3"/>
    <x v="2"/>
  </r>
  <r>
    <n v="1612"/>
    <s v="Kara Yate"/>
    <d v="2022-07-03T00:00:00"/>
    <d v="2023-02-22T00:00:00"/>
    <s v="Production Technician I"/>
    <s v="Bailey Richards"/>
    <s v="TNS"/>
    <x v="0"/>
    <s v="Part-Time"/>
    <s v="Zone B"/>
    <s v="Temporary"/>
    <s v="Retirement"/>
    <s v="Foreign truth concern break ground."/>
    <x v="0"/>
    <s v="General - Sga"/>
    <s v="Needs Improvement"/>
    <n v="3"/>
    <x v="2"/>
  </r>
  <r>
    <n v="1613"/>
    <s v="Beau Barron"/>
    <d v="2019-09-26T00:00:00"/>
    <d v="2020-08-01T00:00:00"/>
    <s v="Production Technician I"/>
    <s v="Taylor Cruz"/>
    <s v="PYZ"/>
    <x v="0"/>
    <s v="Contract"/>
    <s v="Zone C"/>
    <s v="Full-Time"/>
    <s v="Voluntary"/>
    <s v="Real public realize evening building middle."/>
    <x v="0"/>
    <s v="Field Operations"/>
    <s v="Exceeds"/>
    <n v="3"/>
    <x v="2"/>
  </r>
  <r>
    <n v="1614"/>
    <s v="Giovanna Morton"/>
    <d v="2022-12-23T00:00:00"/>
    <d v="2024-11-11T00:00:00"/>
    <s v="Production Technician I"/>
    <s v="Joseph Harris"/>
    <s v="WBL"/>
    <x v="0"/>
    <s v="Part-Time"/>
    <s v="Zone B"/>
    <s v="Part-Time"/>
    <s v="Unknown"/>
    <m/>
    <x v="0"/>
    <s v="Field Operations"/>
    <s v="Needs Improvement"/>
    <n v="3"/>
    <x v="2"/>
  </r>
  <r>
    <n v="1615"/>
    <s v="Braelyn Doming"/>
    <d v="2023-01-19T00:00:00"/>
    <d v="2024-11-11T00:00:00"/>
    <s v="Production Technician I"/>
    <s v="Courtney Mann"/>
    <s v="NEL"/>
    <x v="0"/>
    <s v="Part-Time"/>
    <s v="Zone C"/>
    <s v="Part-Time"/>
    <s v="Unknown"/>
    <m/>
    <x v="0"/>
    <s v="General - Con"/>
    <s v="Exceeds"/>
    <n v="3"/>
    <x v="2"/>
  </r>
  <r>
    <n v="1616"/>
    <s v="Rhett Andrew"/>
    <d v="2018-10-01T00:00:00"/>
    <d v="2024-11-11T00:00:00"/>
    <s v="Production Technician I"/>
    <s v="Anthony Page"/>
    <s v="PL"/>
    <x v="0"/>
    <s v="Full-Time"/>
    <s v="Zone A"/>
    <s v="Part-Time"/>
    <s v="Unknown"/>
    <m/>
    <x v="0"/>
    <s v="Field Operations"/>
    <s v="Needs Improvement"/>
    <n v="3"/>
    <x v="2"/>
  </r>
  <r>
    <n v="1617"/>
    <s v="Terrell Crosby"/>
    <d v="2022-02-18T00:00:00"/>
    <d v="2024-11-11T00:00:00"/>
    <s v="Production Technician I"/>
    <s v="Christina Powell"/>
    <s v="BPC"/>
    <x v="0"/>
    <s v="Full-Time"/>
    <s v="Zone B"/>
    <s v="Full-Time"/>
    <s v="Unknown"/>
    <m/>
    <x v="0"/>
    <s v="Aerial"/>
    <s v="Needs Improvement"/>
    <n v="3"/>
    <x v="2"/>
  </r>
  <r>
    <n v="1618"/>
    <s v="Corbin Robers"/>
    <d v="2021-12-09T00:00:00"/>
    <d v="2024-11-11T00:00:00"/>
    <s v="Production Technician I"/>
    <s v="Shane Smith"/>
    <s v="CCDR"/>
    <x v="0"/>
    <s v="Full-Time"/>
    <s v="Zone B"/>
    <s v="Temporary"/>
    <s v="Unknown"/>
    <m/>
    <x v="0"/>
    <s v="Field Operations"/>
    <s v="Needs Improvement"/>
    <n v="3"/>
    <x v="2"/>
  </r>
  <r>
    <n v="1619"/>
    <s v="Micheal Drak"/>
    <d v="2019-01-01T00:00:00"/>
    <d v="2021-09-23T00:00:00"/>
    <s v="Production Technician I"/>
    <s v="Tammie Brown"/>
    <s v="SVG"/>
    <x v="3"/>
    <s v="Part-Time"/>
    <s v="Zone B"/>
    <s v="Full-Time"/>
    <s v="Retirement"/>
    <s v="Letter happen cut."/>
    <x v="0"/>
    <s v="General - Con"/>
    <s v="Needs Improvement"/>
    <n v="3"/>
    <x v="2"/>
  </r>
  <r>
    <n v="1620"/>
    <s v="Evie Mclaug"/>
    <d v="2020-05-27T00:00:00"/>
    <d v="2024-11-11T00:00:00"/>
    <s v="Production Technician I"/>
    <s v="David Browning"/>
    <s v="EW"/>
    <x v="0"/>
    <s v="Contract"/>
    <s v="Zone A"/>
    <s v="Full-Time"/>
    <s v="Unknown"/>
    <m/>
    <x v="0"/>
    <s v="Executive"/>
    <s v="Needs Improvement"/>
    <n v="3"/>
    <x v="2"/>
  </r>
  <r>
    <n v="1621"/>
    <s v="Robert Hubert"/>
    <d v="2021-09-21T00:00:00"/>
    <d v="2023-01-28T00:00:00"/>
    <s v="BI Developer"/>
    <s v="Alicia Mendoza"/>
    <s v="MSC"/>
    <x v="0"/>
    <s v="Full-Time"/>
    <s v="Zone B"/>
    <s v="Temporary"/>
    <s v="Involuntary"/>
    <s v="That commercial east message peace."/>
    <x v="2"/>
    <s v="Field Operations"/>
    <s v="Needs Improvement"/>
    <n v="3"/>
    <x v="2"/>
  </r>
  <r>
    <n v="1622"/>
    <s v="Matthew Westin"/>
    <d v="2021-08-30T00:00:00"/>
    <d v="2022-03-22T00:00:00"/>
    <s v="BI Developer"/>
    <s v="Cynthia Goodwin"/>
    <s v="TNS"/>
    <x v="0"/>
    <s v="Contract"/>
    <s v="Zone A"/>
    <s v="Part-Time"/>
    <s v="Retirement"/>
    <s v="Television represent skill police."/>
    <x v="2"/>
    <s v="Aerial"/>
    <s v="Needs Improvement"/>
    <n v="3"/>
    <x v="2"/>
  </r>
  <r>
    <n v="1623"/>
    <s v="Jason Smit"/>
    <d v="2023-06-19T00:00:00"/>
    <d v="2023-07-31T00:00:00"/>
    <s v="BI Developer"/>
    <s v="David Beard"/>
    <s v="PYZ"/>
    <x v="0"/>
    <s v="Full-Time"/>
    <s v="Zone C"/>
    <s v="Temporary"/>
    <s v="Voluntary"/>
    <s v="Stage pay south word speak."/>
    <x v="2"/>
    <s v="Finance &amp; Accounting"/>
    <s v="Needs Improvement"/>
    <n v="3"/>
    <x v="2"/>
  </r>
  <r>
    <n v="1624"/>
    <s v="Charlie Wan"/>
    <d v="2023-05-12T00:00:00"/>
    <d v="2023-05-16T00:00:00"/>
    <s v="Senior BI Developer"/>
    <s v="Maria Rivera"/>
    <s v="WBL"/>
    <x v="0"/>
    <s v="Full-Time"/>
    <s v="Zone A"/>
    <s v="Temporary"/>
    <s v="Resignation"/>
    <s v="Call certain industry out believe show."/>
    <x v="2"/>
    <s v="Field Operations"/>
    <s v="Needs Improvement"/>
    <n v="3"/>
    <x v="2"/>
  </r>
  <r>
    <n v="1625"/>
    <s v="Kurt Navath"/>
    <d v="2022-06-05T00:00:00"/>
    <d v="2024-11-11T00:00:00"/>
    <s v="Senior BI Developer"/>
    <s v="Victor Maynard"/>
    <s v="NEL"/>
    <x v="0"/>
    <s v="Part-Time"/>
    <s v="Zone B"/>
    <s v="Part-Time"/>
    <s v="Unknown"/>
    <m/>
    <x v="2"/>
    <s v="Shop (Fleet)"/>
    <s v="Exceeds"/>
    <n v="3"/>
    <x v="2"/>
  </r>
  <r>
    <n v="1626"/>
    <s v="Katie Rope"/>
    <d v="2020-09-17T00:00:00"/>
    <d v="2021-06-08T00:00:00"/>
    <s v="Data Architect"/>
    <s v="William Green"/>
    <s v="PL"/>
    <x v="0"/>
    <s v="Full-Time"/>
    <s v="Zone B"/>
    <s v="Temporary"/>
    <s v="Resignation"/>
    <s v="To national third with give law live."/>
    <x v="2"/>
    <s v="General - Con"/>
    <s v="Needs Improvement"/>
    <n v="3"/>
    <x v="2"/>
  </r>
  <r>
    <n v="1627"/>
    <s v="Maggie Rachae"/>
    <d v="2023-05-15T00:00:00"/>
    <d v="2024-11-11T00:00:00"/>
    <s v="BI Developer"/>
    <s v="Alicia Howard"/>
    <s v="BPC"/>
    <x v="0"/>
    <s v="Full-Time"/>
    <s v="Zone C"/>
    <s v="Full-Time"/>
    <s v="Unknown"/>
    <m/>
    <x v="2"/>
    <s v="Field Operations"/>
    <s v="Exceeds"/>
    <n v="3"/>
    <x v="2"/>
  </r>
  <r>
    <n v="1628"/>
    <s v="Binh L"/>
    <d v="2018-12-15T00:00:00"/>
    <d v="2019-11-14T00:00:00"/>
    <s v="Senior BI Developer"/>
    <s v="Walter Thompson"/>
    <s v="CCDR"/>
    <x v="0"/>
    <s v="Part-Time"/>
    <s v="Zone A"/>
    <s v="Temporary"/>
    <s v="Retirement"/>
    <s v="Evidence but adult coach claim minute simple."/>
    <x v="2"/>
    <s v="Catv"/>
    <s v="Needs Improvement"/>
    <n v="3"/>
    <x v="2"/>
  </r>
  <r>
    <n v="1629"/>
    <s v="Lucia Peters"/>
    <d v="2019-11-06T00:00:00"/>
    <d v="2023-03-22T00:00:00"/>
    <s v="BI Developer"/>
    <s v="Robert Crawford"/>
    <s v="PL"/>
    <x v="4"/>
    <s v="Part-Time"/>
    <s v="Zone B"/>
    <s v="Full-Time"/>
    <s v="Voluntary"/>
    <s v="Prevent sing be member democratic."/>
    <x v="2"/>
    <s v="Field Operations"/>
    <s v="Fully Meets"/>
    <n v="3"/>
    <x v="1"/>
  </r>
  <r>
    <n v="1630"/>
    <s v="Nola Mos"/>
    <d v="2021-04-25T00:00:00"/>
    <d v="2022-10-25T00:00:00"/>
    <s v="BI Developer"/>
    <s v="David Wu"/>
    <s v="BPC"/>
    <x v="4"/>
    <s v="Contract"/>
    <s v="Zone C"/>
    <s v="Temporary"/>
    <s v="Involuntary"/>
    <s v="Avoid no beat from interesting."/>
    <x v="2"/>
    <s v="General - Con"/>
    <s v="Fully Meets"/>
    <n v="3"/>
    <x v="1"/>
  </r>
  <r>
    <n v="1631"/>
    <s v="Chance Brau"/>
    <d v="2023-06-17T00:00:00"/>
    <d v="2023-07-19T00:00:00"/>
    <s v="BI Developer"/>
    <s v="Jessica Peters"/>
    <s v="CCDR"/>
    <x v="4"/>
    <s v="Full-Time"/>
    <s v="Zone C"/>
    <s v="Full-Time"/>
    <s v="Voluntary"/>
    <s v="President site student thank community."/>
    <x v="2"/>
    <s v="Executive"/>
    <s v="Fully Meets"/>
    <n v="3"/>
    <x v="1"/>
  </r>
  <r>
    <n v="1632"/>
    <s v="Alma Pennin"/>
    <d v="2022-01-14T00:00:00"/>
    <d v="2024-11-11T00:00:00"/>
    <s v="BI Developer"/>
    <s v="Mary Lewis"/>
    <s v="SVG"/>
    <x v="0"/>
    <s v="Full-Time"/>
    <s v="Zone C"/>
    <s v="Full-Time"/>
    <s v="Unknown"/>
    <m/>
    <x v="2"/>
    <s v="Field Operations"/>
    <s v="Fully Meets"/>
    <n v="3"/>
    <x v="1"/>
  </r>
  <r>
    <n v="1633"/>
    <s v="Miley French"/>
    <d v="2018-10-22T00:00:00"/>
    <d v="2019-03-13T00:00:00"/>
    <s v="Area Sales Manager"/>
    <s v="Sandra Gardner"/>
    <s v="EW"/>
    <x v="0"/>
    <s v="Contract"/>
    <s v="Zone B"/>
    <s v="Temporary"/>
    <s v="Involuntary"/>
    <s v="Establish hotel up value property."/>
    <x v="2"/>
    <s v="Field Operations"/>
    <s v="Fully Meets"/>
    <n v="3"/>
    <x v="1"/>
  </r>
  <r>
    <n v="1634"/>
    <s v="Kole Levine"/>
    <d v="2021-10-17T00:00:00"/>
    <d v="2022-11-13T00:00:00"/>
    <s v="Area Sales Manager"/>
    <s v="Bethany Jackson"/>
    <s v="MSC"/>
    <x v="0"/>
    <s v="Contract"/>
    <s v="Zone C"/>
    <s v="Part-Time"/>
    <s v="Voluntary"/>
    <s v="Partner decide help quite whether market."/>
    <x v="2"/>
    <s v="Finance &amp; Accounting"/>
    <s v="Fully Meets"/>
    <n v="3"/>
    <x v="1"/>
  </r>
  <r>
    <n v="1635"/>
    <s v="Azul Watkin"/>
    <d v="2021-10-19T00:00:00"/>
    <d v="2023-04-10T00:00:00"/>
    <s v="Area Sales Manager"/>
    <s v="Alexandra Harvey"/>
    <s v="TNS"/>
    <x v="0"/>
    <s v="Full-Time"/>
    <s v="Zone C"/>
    <s v="Part-Time"/>
    <s v="Retirement"/>
    <s v="Upon south nice five reduce lose."/>
    <x v="2"/>
    <s v="Safety"/>
    <s v="Fully Meets"/>
    <n v="3"/>
    <x v="1"/>
  </r>
  <r>
    <n v="1636"/>
    <s v="Landen Blanch"/>
    <d v="2018-10-16T00:00:00"/>
    <d v="2018-12-17T00:00:00"/>
    <s v="Sales Manager"/>
    <s v="Donna Gomez"/>
    <s v="SVG"/>
    <x v="0"/>
    <s v="Contract"/>
    <s v="Zone B"/>
    <s v="Part-Time"/>
    <s v="Involuntary"/>
    <s v="Four look heavy by much."/>
    <x v="5"/>
    <s v="Aerial"/>
    <s v="Fully Meets"/>
    <n v="3"/>
    <x v="1"/>
  </r>
  <r>
    <n v="1637"/>
    <s v="Leroy Norman"/>
    <d v="2020-04-26T00:00:00"/>
    <d v="2020-07-21T00:00:00"/>
    <s v="Sales Manager"/>
    <s v="Mr. Keith Smith DVM"/>
    <s v="EW"/>
    <x v="0"/>
    <s v="Full-Time"/>
    <s v="Zone C"/>
    <s v="Part-Time"/>
    <s v="Resignation"/>
    <s v="Rather which writer family."/>
    <x v="5"/>
    <s v="General - Con"/>
    <s v="Fully Meets"/>
    <n v="3"/>
    <x v="1"/>
  </r>
  <r>
    <n v="1638"/>
    <s v="Nikhil Pineda"/>
    <d v="2020-01-22T00:00:00"/>
    <d v="2022-10-26T00:00:00"/>
    <s v="Sales Manager"/>
    <s v="Miss Andrea Robertson"/>
    <s v="MSC"/>
    <x v="0"/>
    <s v="Full-Time"/>
    <s v="Zone B"/>
    <s v="Full-Time"/>
    <s v="Involuntary"/>
    <s v="Suggest point then however matter close her."/>
    <x v="1"/>
    <s v="Finance &amp; Accounting"/>
    <s v="Fully Meets"/>
    <n v="3"/>
    <x v="1"/>
  </r>
  <r>
    <n v="1639"/>
    <s v="Kadence Simo"/>
    <d v="2022-03-30T00:00:00"/>
    <d v="2022-07-21T00:00:00"/>
    <s v="BI Director"/>
    <s v="Robert Ford"/>
    <s v="EW"/>
    <x v="4"/>
    <s v="Full-Time"/>
    <s v="Zone A"/>
    <s v="Full-Time"/>
    <s v="Resignation"/>
    <s v="Prevent entire business ask meeting contain tree."/>
    <x v="2"/>
    <s v="Field Operations"/>
    <s v="Fully Meets"/>
    <n v="3"/>
    <x v="1"/>
  </r>
  <r>
    <n v="1640"/>
    <s v="Elliot Philli"/>
    <d v="2021-05-29T00:00:00"/>
    <d v="2022-09-03T00:00:00"/>
    <s v="BI Developer"/>
    <s v="Christopher Meyer"/>
    <s v="MSC"/>
    <x v="4"/>
    <s v="Contract"/>
    <s v="Zone A"/>
    <s v="Full-Time"/>
    <s v="Voluntary"/>
    <s v="Item many international assume almost whole."/>
    <x v="2"/>
    <s v="Engineers"/>
    <s v="Fully Meets"/>
    <n v="3"/>
    <x v="1"/>
  </r>
  <r>
    <n v="1641"/>
    <s v="Taniya Daniel"/>
    <d v="2023-03-09T00:00:00"/>
    <d v="2023-05-30T00:00:00"/>
    <s v="BI Developer"/>
    <s v="Daniel Cooke"/>
    <s v="NEL"/>
    <x v="4"/>
    <s v="Part-Time"/>
    <s v="Zone C"/>
    <s v="Temporary"/>
    <s v="Voluntary"/>
    <s v="Shake war over young like anything order."/>
    <x v="2"/>
    <s v="Field Operations"/>
    <s v="Fully Meets"/>
    <n v="3"/>
    <x v="1"/>
  </r>
  <r>
    <n v="1642"/>
    <s v="Julia Jimene"/>
    <d v="2019-11-22T00:00:00"/>
    <d v="2019-12-28T00:00:00"/>
    <s v="BI Developer"/>
    <s v="Jennifer Davies"/>
    <s v="PL"/>
    <x v="4"/>
    <s v="Contract"/>
    <s v="Zone A"/>
    <s v="Part-Time"/>
    <s v="Retirement"/>
    <s v="Nature here wrong why."/>
    <x v="2"/>
    <s v="Wireline Construction"/>
    <s v="Fully Meets"/>
    <n v="3"/>
    <x v="1"/>
  </r>
  <r>
    <n v="1643"/>
    <s v="Kamden Pau"/>
    <d v="2019-04-07T00:00:00"/>
    <d v="2020-12-22T00:00:00"/>
    <s v="Area Sales Manager"/>
    <s v="Christopher King"/>
    <s v="SVG"/>
    <x v="0"/>
    <s v="Full-Time"/>
    <s v="Zone A"/>
    <s v="Full-Time"/>
    <s v="Involuntary"/>
    <s v="Player when almost cultural."/>
    <x v="2"/>
    <s v="Aerial"/>
    <s v="Fully Meets"/>
    <n v="3"/>
    <x v="1"/>
  </r>
  <r>
    <n v="1644"/>
    <s v="Octavio Hick"/>
    <d v="2023-03-23T00:00:00"/>
    <d v="2023-03-28T00:00:00"/>
    <s v="Area Sales Manager"/>
    <s v="Jasmine Mclaughlin"/>
    <s v="TNS"/>
    <x v="0"/>
    <s v="Contract"/>
    <s v="Zone C"/>
    <s v="Temporary"/>
    <s v="Voluntary"/>
    <s v="Away painting appear six live radio."/>
    <x v="2"/>
    <s v="Aerial"/>
    <s v="Fully Meets"/>
    <n v="3"/>
    <x v="1"/>
  </r>
  <r>
    <n v="1645"/>
    <s v="Jaidyn Malone"/>
    <d v="2021-02-18T00:00:00"/>
    <d v="2022-10-28T00:00:00"/>
    <s v="Area Sales Manager"/>
    <s v="Jennifer Briggs"/>
    <s v="WBL"/>
    <x v="0"/>
    <s v="Part-Time"/>
    <s v="Zone A"/>
    <s v="Temporary"/>
    <s v="Resignation"/>
    <s v="Be choice ever concern."/>
    <x v="2"/>
    <s v="Fielders"/>
    <s v="Fully Meets"/>
    <n v="3"/>
    <x v="1"/>
  </r>
  <r>
    <n v="1646"/>
    <s v="Cora Pere"/>
    <d v="2019-04-05T00:00:00"/>
    <d v="2021-05-07T00:00:00"/>
    <s v="Sales Manager"/>
    <s v="Carol Morales"/>
    <s v="SVG"/>
    <x v="0"/>
    <s v="Contract"/>
    <s v="Zone C"/>
    <s v="Full-Time"/>
    <s v="Voluntary"/>
    <s v="Fight beautiful describe personal."/>
    <x v="5"/>
    <s v="General - Sga"/>
    <s v="Fully Meets"/>
    <n v="3"/>
    <x v="1"/>
  </r>
  <r>
    <n v="1647"/>
    <s v="Isis Ayal"/>
    <d v="2019-10-23T00:00:00"/>
    <d v="2022-07-09T00:00:00"/>
    <s v="Sales Manager"/>
    <s v="Johnny Parker"/>
    <s v="EW"/>
    <x v="0"/>
    <s v="Contract"/>
    <s v="Zone B"/>
    <s v="Part-Time"/>
    <s v="Involuntary"/>
    <s v="Book fill person size institution number attack."/>
    <x v="2"/>
    <s v="Catv"/>
    <s v="Fully Meets"/>
    <n v="3"/>
    <x v="1"/>
  </r>
  <r>
    <n v="1648"/>
    <s v="Charlee Calhou"/>
    <d v="2021-05-14T00:00:00"/>
    <d v="2024-11-11T00:00:00"/>
    <s v="Sales Manager"/>
    <s v="Karen Cordova"/>
    <s v="MSC"/>
    <x v="0"/>
    <s v="Part-Time"/>
    <s v="Zone C"/>
    <s v="Part-Time"/>
    <s v="Unknown"/>
    <m/>
    <x v="1"/>
    <s v="Aerial"/>
    <s v="Fully Meets"/>
    <n v="3"/>
    <x v="1"/>
  </r>
  <r>
    <n v="1649"/>
    <s v="Walter Pruitt"/>
    <d v="2019-03-19T00:00:00"/>
    <d v="2024-11-11T00:00:00"/>
    <s v="CIO"/>
    <s v="Diana Schmitt"/>
    <s v="WBL"/>
    <x v="0"/>
    <s v="Full-Time"/>
    <s v="Zone A"/>
    <s v="Part-Time"/>
    <s v="Unknown"/>
    <m/>
    <x v="2"/>
    <s v="Wireline Construction"/>
    <s v="Fully Meets"/>
    <n v="3"/>
    <x v="1"/>
  </r>
  <r>
    <n v="1650"/>
    <s v="Julie Harrin"/>
    <d v="2019-05-08T00:00:00"/>
    <d v="2020-10-01T00:00:00"/>
    <s v="BI Director"/>
    <s v="Courtney Chang"/>
    <s v="NEL"/>
    <x v="4"/>
    <s v="Part-Time"/>
    <s v="Zone C"/>
    <s v="Temporary"/>
    <s v="Resignation"/>
    <s v="Past stand forget offer serious never."/>
    <x v="2"/>
    <s v="Engineers"/>
    <s v="Fully Meets"/>
    <n v="3"/>
    <x v="1"/>
  </r>
  <r>
    <n v="1651"/>
    <s v="Amara Woo"/>
    <d v="2019-10-05T00:00:00"/>
    <d v="2023-05-21T00:00:00"/>
    <s v="BI Developer"/>
    <s v="Patricia Moore"/>
    <s v="PL"/>
    <x v="4"/>
    <s v="Part-Time"/>
    <s v="Zone A"/>
    <s v="Temporary"/>
    <s v="Involuntary"/>
    <s v="Offer hundred defense street draw glass thank."/>
    <x v="2"/>
    <s v="Aerial"/>
    <s v="Fully Meets"/>
    <n v="3"/>
    <x v="1"/>
  </r>
  <r>
    <n v="1652"/>
    <s v="Nevaeh Ponc"/>
    <d v="2021-11-29T00:00:00"/>
    <d v="2022-05-31T00:00:00"/>
    <s v="BI Developer"/>
    <s v="Tiffany Cantrell"/>
    <s v="BPC"/>
    <x v="4"/>
    <s v="Full-Time"/>
    <s v="Zone C"/>
    <s v="Full-Time"/>
    <s v="Resignation"/>
    <s v="Environment campaign left bar."/>
    <x v="2"/>
    <s v="Field Operations"/>
    <s v="Fully Meets"/>
    <n v="3"/>
    <x v="1"/>
  </r>
  <r>
    <n v="1653"/>
    <s v="Greta Fields"/>
    <d v="2018-11-06T00:00:00"/>
    <d v="2019-12-26T00:00:00"/>
    <s v="Area Sales Manager"/>
    <s v="Alyssa Gutierrez"/>
    <s v="EW"/>
    <x v="0"/>
    <s v="Part-Time"/>
    <s v="Zone B"/>
    <s v="Temporary"/>
    <s v="Involuntary"/>
    <s v="Within amount each onto hair. Single hope threat."/>
    <x v="2"/>
    <s v="Field Operations"/>
    <s v="Fully Meets"/>
    <n v="3"/>
    <x v="1"/>
  </r>
  <r>
    <n v="1654"/>
    <s v="Zackery Hes"/>
    <d v="2021-07-27T00:00:00"/>
    <d v="2021-11-23T00:00:00"/>
    <s v="Area Sales Manager"/>
    <s v="Raymond Walsh"/>
    <s v="MSC"/>
    <x v="0"/>
    <s v="Full-Time"/>
    <s v="Zone B"/>
    <s v="Temporary"/>
    <s v="Resignation"/>
    <s v="Should three accept interesting these."/>
    <x v="2"/>
    <s v="Engineers"/>
    <s v="Fully Meets"/>
    <n v="3"/>
    <x v="1"/>
  </r>
  <r>
    <n v="1655"/>
    <s v="Chloe Goul"/>
    <d v="2023-07-18T00:00:00"/>
    <d v="2024-11-11T00:00:00"/>
    <s v="Area Sales Manager"/>
    <s v="Lisa Thompson"/>
    <s v="TNS"/>
    <x v="0"/>
    <s v="Part-Time"/>
    <s v="Zone A"/>
    <s v="Temporary"/>
    <s v="Unknown"/>
    <m/>
    <x v="2"/>
    <s v="Wireline Construction"/>
    <s v="Fully Meets"/>
    <n v="3"/>
    <x v="1"/>
  </r>
  <r>
    <n v="1656"/>
    <s v="Elyse Chandl"/>
    <d v="2022-09-04T00:00:00"/>
    <d v="2024-11-11T00:00:00"/>
    <s v="Senior BI Developer"/>
    <s v="Jessica Morgan"/>
    <s v="CCDR"/>
    <x v="0"/>
    <s v="Part-Time"/>
    <s v="Zone C"/>
    <s v="Temporary"/>
    <s v="Unknown"/>
    <m/>
    <x v="5"/>
    <s v="Field Operations"/>
    <s v="Fully Meets"/>
    <n v="3"/>
    <x v="1"/>
  </r>
  <r>
    <n v="1657"/>
    <s v="Isaias Briggs"/>
    <d v="2019-05-24T00:00:00"/>
    <d v="2024-11-11T00:00:00"/>
    <s v="Sales Manager"/>
    <s v="Tristan Hutchinson"/>
    <s v="SVG"/>
    <x v="0"/>
    <s v="Contract"/>
    <s v="Zone B"/>
    <s v="Part-Time"/>
    <s v="Unknown"/>
    <m/>
    <x v="2"/>
    <s v="Engineers"/>
    <s v="Fully Meets"/>
    <n v="3"/>
    <x v="1"/>
  </r>
  <r>
    <n v="1658"/>
    <s v="Allison Fran"/>
    <d v="2019-11-03T00:00:00"/>
    <d v="2024-11-11T00:00:00"/>
    <s v="Sales Manager"/>
    <s v="Aaron Willis"/>
    <s v="EW"/>
    <x v="0"/>
    <s v="Contract"/>
    <s v="Zone B"/>
    <s v="Part-Time"/>
    <s v="Unknown"/>
    <m/>
    <x v="2"/>
    <s v="Field Operations"/>
    <s v="Fully Meets"/>
    <n v="3"/>
    <x v="1"/>
  </r>
  <r>
    <n v="1659"/>
    <s v="Joaquin Hah"/>
    <d v="2019-11-26T00:00:00"/>
    <d v="2021-03-19T00:00:00"/>
    <s v="Sales Manager"/>
    <s v="Keith Fleming"/>
    <s v="MSC"/>
    <x v="0"/>
    <s v="Full-Time"/>
    <s v="Zone C"/>
    <s v="Part-Time"/>
    <s v="Involuntary"/>
    <s v="North rise until plan join."/>
    <x v="1"/>
    <s v="Field Operations"/>
    <s v="Fully Meets"/>
    <n v="3"/>
    <x v="1"/>
  </r>
  <r>
    <n v="1660"/>
    <s v="Drake Nichol"/>
    <d v="2022-08-09T00:00:00"/>
    <d v="2022-09-01T00:00:00"/>
    <s v="CIO"/>
    <s v="Whitney Miller"/>
    <s v="WBL"/>
    <x v="4"/>
    <s v="Contract"/>
    <s v="Zone B"/>
    <s v="Full-Time"/>
    <s v="Retirement"/>
    <s v="Tax five question."/>
    <x v="2"/>
    <s v="General - Con"/>
    <s v="Fully Meets"/>
    <n v="3"/>
    <x v="1"/>
  </r>
  <r>
    <n v="1661"/>
    <s v="Kenna Porter"/>
    <d v="2019-03-19T00:00:00"/>
    <d v="2024-11-11T00:00:00"/>
    <s v="BI Director"/>
    <s v="Christina Randall"/>
    <s v="NEL"/>
    <x v="0"/>
    <s v="Contract"/>
    <s v="Zone C"/>
    <s v="Full-Time"/>
    <s v="Unknown"/>
    <m/>
    <x v="2"/>
    <s v="Finance &amp; Accounting"/>
    <s v="Fully Meets"/>
    <n v="3"/>
    <x v="1"/>
  </r>
  <r>
    <n v="1662"/>
    <s v="Peter Won"/>
    <d v="2018-11-25T00:00:00"/>
    <d v="2024-11-11T00:00:00"/>
    <s v="BI Developer"/>
    <s v="William Lloyd"/>
    <s v="PL"/>
    <x v="0"/>
    <s v="Contract"/>
    <s v="Zone C"/>
    <s v="Full-Time"/>
    <s v="Unknown"/>
    <m/>
    <x v="2"/>
    <s v="Engineers"/>
    <s v="Fully Meets"/>
    <n v="3"/>
    <x v="1"/>
  </r>
  <r>
    <n v="1663"/>
    <s v="Fatima Pennin"/>
    <d v="2022-04-10T00:00:00"/>
    <d v="2023-04-03T00:00:00"/>
    <s v="BI Developer"/>
    <s v="Mrs. Jennifer Hughes"/>
    <s v="BPC"/>
    <x v="4"/>
    <s v="Full-Time"/>
    <s v="Zone C"/>
    <s v="Full-Time"/>
    <s v="Retirement"/>
    <s v="Economic its member focus growth."/>
    <x v="2"/>
    <s v="Aerial"/>
    <s v="Fully Meets"/>
    <n v="3"/>
    <x v="1"/>
  </r>
  <r>
    <n v="1664"/>
    <s v="Lainey Ayer"/>
    <d v="2021-04-02T00:00:00"/>
    <d v="2024-11-11T00:00:00"/>
    <s v="Area Sales Manager"/>
    <s v="Jordan Bennett"/>
    <s v="EW"/>
    <x v="0"/>
    <s v="Full-Time"/>
    <s v="Zone C"/>
    <s v="Full-Time"/>
    <s v="Unknown"/>
    <m/>
    <x v="2"/>
    <s v="Splicing"/>
    <s v="Fully Meets"/>
    <n v="3"/>
    <x v="1"/>
  </r>
  <r>
    <n v="1665"/>
    <s v="Tania Jennin"/>
    <d v="2019-12-22T00:00:00"/>
    <d v="2024-11-11T00:00:00"/>
    <s v="Area Sales Manager"/>
    <s v="Jonathan Taylor"/>
    <s v="MSC"/>
    <x v="0"/>
    <s v="Contract"/>
    <s v="Zone A"/>
    <s v="Part-Time"/>
    <s v="Unknown"/>
    <m/>
    <x v="2"/>
    <s v="Project Management - Con"/>
    <s v="Fully Meets"/>
    <n v="3"/>
    <x v="1"/>
  </r>
  <r>
    <n v="1666"/>
    <s v="Kara Ferrel"/>
    <d v="2021-08-14T00:00:00"/>
    <d v="2024-11-11T00:00:00"/>
    <s v="Area Sales Manager"/>
    <s v="Alexis Johns"/>
    <s v="TNS"/>
    <x v="0"/>
    <s v="Full-Time"/>
    <s v="Zone A"/>
    <s v="Part-Time"/>
    <s v="Unknown"/>
    <m/>
    <x v="2"/>
    <s v="General - Con"/>
    <s v="Fully Meets"/>
    <n v="3"/>
    <x v="1"/>
  </r>
  <r>
    <n v="1667"/>
    <s v="George Sheppa"/>
    <d v="2018-08-28T00:00:00"/>
    <d v="2024-11-11T00:00:00"/>
    <s v="Senior BI Developer"/>
    <s v="Gloria Franklin"/>
    <s v="BPC"/>
    <x v="0"/>
    <s v="Full-Time"/>
    <s v="Zone A"/>
    <s v="Full-Time"/>
    <s v="Unknown"/>
    <m/>
    <x v="5"/>
    <s v="Splicing"/>
    <s v="Fully Meets"/>
    <n v="3"/>
    <x v="1"/>
  </r>
  <r>
    <n v="1668"/>
    <s v="Taniyah Mcmill"/>
    <d v="2023-07-10T00:00:00"/>
    <d v="2024-11-11T00:00:00"/>
    <s v="Senior BI Developer"/>
    <s v="Eric Mcclain"/>
    <s v="CCDR"/>
    <x v="0"/>
    <s v="Part-Time"/>
    <s v="Zone C"/>
    <s v="Part-Time"/>
    <s v="Unknown"/>
    <m/>
    <x v="5"/>
    <s v="Aerial"/>
    <s v="Fully Meets"/>
    <n v="3"/>
    <x v="1"/>
  </r>
  <r>
    <n v="1669"/>
    <s v="Kole Avil"/>
    <d v="2020-09-18T00:00:00"/>
    <d v="2024-11-11T00:00:00"/>
    <s v="Sales Manager"/>
    <s v="Olivia Barton"/>
    <s v="SVG"/>
    <x v="0"/>
    <s v="Part-Time"/>
    <s v="Zone A"/>
    <s v="Temporary"/>
    <s v="Unknown"/>
    <m/>
    <x v="2"/>
    <s v="Field Operations"/>
    <s v="Fully Meets"/>
    <n v="3"/>
    <x v="1"/>
  </r>
  <r>
    <n v="1670"/>
    <s v="Ernest Muno"/>
    <d v="2019-07-18T00:00:00"/>
    <d v="2024-11-11T00:00:00"/>
    <s v="Sales Manager"/>
    <s v="Bethany Norris"/>
    <s v="EW"/>
    <x v="0"/>
    <s v="Contract"/>
    <s v="Zone A"/>
    <s v="Full-Time"/>
    <s v="Unknown"/>
    <m/>
    <x v="2"/>
    <s v="Splicing"/>
    <s v="Fully Meets"/>
    <n v="3"/>
    <x v="1"/>
  </r>
  <r>
    <n v="1671"/>
    <s v="Rose Jordan"/>
    <d v="2021-11-21T00:00:00"/>
    <d v="2021-12-12T00:00:00"/>
    <s v="Sales Manager"/>
    <s v="Anita Brown"/>
    <s v="MSC"/>
    <x v="0"/>
    <s v="Contract"/>
    <s v="Zone A"/>
    <s v="Full-Time"/>
    <s v="Involuntary"/>
    <s v="Position face whose and cut consider wide."/>
    <x v="1"/>
    <s v="Project Management - Con"/>
    <s v="Fully Meets"/>
    <n v="3"/>
    <x v="1"/>
  </r>
  <r>
    <n v="1672"/>
    <s v="Amaris Torres"/>
    <d v="2021-03-08T00:00:00"/>
    <d v="2024-11-11T00:00:00"/>
    <s v="CIO"/>
    <s v="Emily Chen"/>
    <s v="CCDR"/>
    <x v="0"/>
    <s v="Full-Time"/>
    <s v="Zone B"/>
    <s v="Part-Time"/>
    <s v="Unknown"/>
    <m/>
    <x v="2"/>
    <s v="Field Operations"/>
    <s v="Fully Meets"/>
    <n v="3"/>
    <x v="1"/>
  </r>
  <r>
    <n v="1673"/>
    <s v="Titus Low"/>
    <d v="2019-08-21T00:00:00"/>
    <d v="2024-11-11T00:00:00"/>
    <s v="BI Director"/>
    <s v="April Gallagher"/>
    <s v="EW"/>
    <x v="0"/>
    <s v="Part-Time"/>
    <s v="Zone C"/>
    <s v="Full-Time"/>
    <s v="Unknown"/>
    <m/>
    <x v="2"/>
    <s v="General - Con"/>
    <s v="Fully Meets"/>
    <n v="3"/>
    <x v="1"/>
  </r>
  <r>
    <n v="1674"/>
    <s v="Savanah Prince"/>
    <d v="2022-04-30T00:00:00"/>
    <d v="2023-06-09T00:00:00"/>
    <s v="BI Developer"/>
    <s v="Deborah White"/>
    <s v="MSC"/>
    <x v="4"/>
    <s v="Part-Time"/>
    <s v="Zone B"/>
    <s v="Full-Time"/>
    <s v="Involuntary"/>
    <s v="Tax reduce by firm."/>
    <x v="2"/>
    <s v="Wireline Construction"/>
    <s v="Fully Meets"/>
    <n v="3"/>
    <x v="1"/>
  </r>
  <r>
    <n v="1675"/>
    <s v="Dawson Pollar"/>
    <d v="2023-02-03T00:00:00"/>
    <d v="2023-04-16T00:00:00"/>
    <s v="Area Sales Manager"/>
    <s v="Crystal Garcia"/>
    <s v="SVG"/>
    <x v="0"/>
    <s v="Full-Time"/>
    <s v="Zone A"/>
    <s v="Part-Time"/>
    <s v="Resignation"/>
    <s v="Simply class career vote."/>
    <x v="2"/>
    <s v="Field Operations"/>
    <s v="Fully Meets"/>
    <n v="3"/>
    <x v="1"/>
  </r>
  <r>
    <n v="1676"/>
    <s v="Moises Da"/>
    <d v="2023-05-08T00:00:00"/>
    <d v="2024-11-11T00:00:00"/>
    <s v="Area Sales Manager"/>
    <s v="Jeremy Ewing"/>
    <s v="TNS"/>
    <x v="0"/>
    <s v="Part-Time"/>
    <s v="Zone B"/>
    <s v="Full-Time"/>
    <s v="Unknown"/>
    <m/>
    <x v="2"/>
    <s v="Catv"/>
    <s v="Fully Meets"/>
    <n v="3"/>
    <x v="1"/>
  </r>
  <r>
    <n v="1677"/>
    <s v="Sadie Sheppa"/>
    <d v="2022-07-29T00:00:00"/>
    <d v="2024-11-11T00:00:00"/>
    <s v="Area Sales Manager"/>
    <s v="Dillon Guerrero"/>
    <s v="WBL"/>
    <x v="0"/>
    <s v="Part-Time"/>
    <s v="Zone B"/>
    <s v="Part-Time"/>
    <s v="Unknown"/>
    <m/>
    <x v="2"/>
    <s v="General - Con"/>
    <s v="Fully Meets"/>
    <n v="3"/>
    <x v="1"/>
  </r>
  <r>
    <n v="1678"/>
    <s v="Soren Colema"/>
    <d v="2020-11-18T00:00:00"/>
    <d v="2021-05-22T00:00:00"/>
    <s v="Senior BI Developer"/>
    <s v="Barbara Boyd"/>
    <s v="PL"/>
    <x v="0"/>
    <s v="Part-Time"/>
    <s v="Zone A"/>
    <s v="Part-Time"/>
    <s v="Resignation"/>
    <s v="Republican threat song to rock."/>
    <x v="5"/>
    <s v="Field Operations"/>
    <s v="Fully Meets"/>
    <n v="3"/>
    <x v="1"/>
  </r>
  <r>
    <n v="1679"/>
    <s v="Sage Morris"/>
    <d v="2021-05-16T00:00:00"/>
    <d v="2022-04-14T00:00:00"/>
    <s v="Senior BI Developer"/>
    <s v="Susan Barrett"/>
    <s v="BPC"/>
    <x v="0"/>
    <s v="Part-Time"/>
    <s v="Zone C"/>
    <s v="Part-Time"/>
    <s v="Voluntary"/>
    <s v="Hope notice white husband turn manage."/>
    <x v="5"/>
    <s v="Engineers"/>
    <s v="Fully Meets"/>
    <n v="3"/>
    <x v="1"/>
  </r>
  <r>
    <n v="1680"/>
    <s v="Lillian Steele"/>
    <d v="2019-10-25T00:00:00"/>
    <d v="2020-10-16T00:00:00"/>
    <s v="Senior BI Developer"/>
    <s v="Anthony Foster"/>
    <s v="CCDR"/>
    <x v="0"/>
    <s v="Full-Time"/>
    <s v="Zone C"/>
    <s v="Temporary"/>
    <s v="Involuntary"/>
    <s v="Soon prove offer couple word science."/>
    <x v="2"/>
    <s v="General - Con"/>
    <s v="Fully Meets"/>
    <n v="3"/>
    <x v="1"/>
  </r>
  <r>
    <n v="1681"/>
    <s v="Deanna Mez"/>
    <d v="2023-03-05T00:00:00"/>
    <d v="2023-05-04T00:00:00"/>
    <s v="Sales Manager"/>
    <s v="Jennifer Cook"/>
    <s v="SVG"/>
    <x v="0"/>
    <s v="Contract"/>
    <s v="Zone B"/>
    <s v="Temporary"/>
    <s v="Retirement"/>
    <s v="I western water easy practice dinner none."/>
    <x v="2"/>
    <s v="Engineers"/>
    <s v="Fully Meets"/>
    <n v="3"/>
    <x v="1"/>
  </r>
  <r>
    <n v="1682"/>
    <s v="Troy Tod"/>
    <d v="2021-06-01T00:00:00"/>
    <d v="2024-11-11T00:00:00"/>
    <s v="Sales Manager"/>
    <s v="Elizabeth Romero"/>
    <s v="EW"/>
    <x v="0"/>
    <s v="Part-Time"/>
    <s v="Zone B"/>
    <s v="Part-Time"/>
    <s v="Unknown"/>
    <m/>
    <x v="2"/>
    <s v="Aerial"/>
    <s v="Fully Meets"/>
    <n v="3"/>
    <x v="1"/>
  </r>
  <r>
    <n v="1683"/>
    <s v="Beckett She"/>
    <d v="2022-01-22T00:00:00"/>
    <d v="2022-07-25T00:00:00"/>
    <s v="Sales Manager"/>
    <s v="Rebecca Davis"/>
    <s v="MSC"/>
    <x v="2"/>
    <s v="Full-Time"/>
    <s v="Zone B"/>
    <s v="Part-Time"/>
    <s v="Voluntary"/>
    <s v="Heart lose care sort deal."/>
    <x v="1"/>
    <s v="Aerial"/>
    <s v="Fully Meets"/>
    <n v="3"/>
    <x v="1"/>
  </r>
  <r>
    <n v="1684"/>
    <s v="Eve Barker"/>
    <d v="2023-07-09T00:00:00"/>
    <d v="2023-07-31T00:00:00"/>
    <s v="CIO"/>
    <s v="Christopher Ayala"/>
    <s v="WBL"/>
    <x v="4"/>
    <s v="Contract"/>
    <s v="Zone A"/>
    <s v="Part-Time"/>
    <s v="Involuntary"/>
    <s v="Not budget never social yourself agreement."/>
    <x v="2"/>
    <s v="Engineers"/>
    <s v="Fully Meets"/>
    <n v="3"/>
    <x v="1"/>
  </r>
  <r>
    <n v="1685"/>
    <s v="Lillie Wilker"/>
    <d v="2018-11-11T00:00:00"/>
    <d v="2019-05-27T00:00:00"/>
    <s v="BI Director"/>
    <s v="Jeremy Wright"/>
    <s v="NEL"/>
    <x v="4"/>
    <s v="Full-Time"/>
    <s v="Zone A"/>
    <s v="Full-Time"/>
    <s v="Retirement"/>
    <s v="Action whatever school machine fear."/>
    <x v="2"/>
    <s v="Aerial"/>
    <s v="Fully Meets"/>
    <n v="3"/>
    <x v="1"/>
  </r>
  <r>
    <n v="1686"/>
    <s v="Alexis Harrel"/>
    <d v="2021-01-05T00:00:00"/>
    <d v="2021-06-18T00:00:00"/>
    <s v="BI Developer"/>
    <s v="Jennifer Adams"/>
    <s v="SVG"/>
    <x v="0"/>
    <s v="Contract"/>
    <s v="Zone C"/>
    <s v="Full-Time"/>
    <s v="Retirement"/>
    <s v="Scientist become a become value cell policy."/>
    <x v="2"/>
    <s v="Finance &amp; Accounting"/>
    <s v="Fully Meets"/>
    <n v="3"/>
    <x v="1"/>
  </r>
  <r>
    <n v="1687"/>
    <s v="Mylee Sno"/>
    <d v="2022-11-25T00:00:00"/>
    <d v="2024-11-11T00:00:00"/>
    <s v="Area Sales Manager"/>
    <s v="Charles Williamson"/>
    <s v="EW"/>
    <x v="0"/>
    <s v="Part-Time"/>
    <s v="Zone C"/>
    <s v="Full-Time"/>
    <s v="Unknown"/>
    <m/>
    <x v="2"/>
    <s v="Engineers"/>
    <s v="Fully Meets"/>
    <n v="3"/>
    <x v="1"/>
  </r>
  <r>
    <n v="1688"/>
    <s v="Elsa Mckenz"/>
    <d v="2020-03-30T00:00:00"/>
    <d v="2023-07-21T00:00:00"/>
    <s v="Area Sales Manager"/>
    <s v="James Black"/>
    <s v="MSC"/>
    <x v="0"/>
    <s v="Full-Time"/>
    <s v="Zone A"/>
    <s v="Full-Time"/>
    <s v="Voluntary"/>
    <s v="Together among marriage center evidence sure."/>
    <x v="2"/>
    <s v="Shop (Fleet)"/>
    <s v="Fully Meets"/>
    <n v="3"/>
    <x v="1"/>
  </r>
  <r>
    <n v="1689"/>
    <s v="Kolby Ree"/>
    <d v="2021-01-02T00:00:00"/>
    <d v="2022-09-22T00:00:00"/>
    <s v="Senior BI Developer"/>
    <s v="Wendy Palmer"/>
    <s v="MSC"/>
    <x v="0"/>
    <s v="Part-Time"/>
    <s v="Zone C"/>
    <s v="Temporary"/>
    <s v="Retirement"/>
    <s v="Benefit available decade."/>
    <x v="5"/>
    <s v="Field Operations"/>
    <s v="Fully Meets"/>
    <n v="3"/>
    <x v="1"/>
  </r>
  <r>
    <n v="1690"/>
    <s v="Kyler Morale"/>
    <d v="2019-02-26T00:00:00"/>
    <d v="2019-07-26T00:00:00"/>
    <s v="Senior BI Developer"/>
    <s v="Tracy Price"/>
    <s v="NEL"/>
    <x v="0"/>
    <s v="Contract"/>
    <s v="Zone A"/>
    <s v="Temporary"/>
    <s v="Voluntary"/>
    <s v="Alone education career how difficult worry."/>
    <x v="5"/>
    <s v="Yard (Material Handling)"/>
    <s v="Fully Meets"/>
    <n v="3"/>
    <x v="1"/>
  </r>
  <r>
    <n v="1691"/>
    <s v="Jasiah Walton"/>
    <d v="2019-10-06T00:00:00"/>
    <d v="2024-11-11T00:00:00"/>
    <s v="Senior BI Developer"/>
    <s v="Ruth Cruz"/>
    <s v="PL"/>
    <x v="0"/>
    <s v="Contract"/>
    <s v="Zone A"/>
    <s v="Part-Time"/>
    <s v="Unknown"/>
    <m/>
    <x v="2"/>
    <s v="Project Management - Con"/>
    <s v="Fully Meets"/>
    <n v="3"/>
    <x v="1"/>
  </r>
  <r>
    <n v="1692"/>
    <s v="Urijah Brandt"/>
    <d v="2020-04-19T00:00:00"/>
    <d v="2022-07-30T00:00:00"/>
    <s v="Sales Manager"/>
    <s v="William Hutchinson"/>
    <s v="PYZ"/>
    <x v="0"/>
    <s v="Part-Time"/>
    <s v="Zone C"/>
    <s v="Part-Time"/>
    <s v="Voluntary"/>
    <s v="Hundred nor last."/>
    <x v="2"/>
    <s v="Engineers"/>
    <s v="Fully Meets"/>
    <n v="3"/>
    <x v="1"/>
  </r>
  <r>
    <n v="1693"/>
    <s v="Gianna Pop"/>
    <d v="2022-12-24T00:00:00"/>
    <d v="2024-11-11T00:00:00"/>
    <s v="Sales Manager"/>
    <s v="Sharon Kim"/>
    <s v="SVG"/>
    <x v="0"/>
    <s v="Contract"/>
    <s v="Zone C"/>
    <s v="Part-Time"/>
    <s v="Unknown"/>
    <m/>
    <x v="2"/>
    <s v="Field Operations"/>
    <s v="Fully Meets"/>
    <n v="3"/>
    <x v="1"/>
  </r>
  <r>
    <n v="1694"/>
    <s v="Malia Reynol"/>
    <d v="2021-04-09T00:00:00"/>
    <d v="2021-05-29T00:00:00"/>
    <s v="CIO"/>
    <s v="Dennis Gardner"/>
    <s v="TNS"/>
    <x v="4"/>
    <s v="Part-Time"/>
    <s v="Zone A"/>
    <s v="Temporary"/>
    <s v="Resignation"/>
    <s v="Make company education fish."/>
    <x v="2"/>
    <s v="Aerial"/>
    <s v="Fully Meets"/>
    <n v="3"/>
    <x v="1"/>
  </r>
  <r>
    <n v="1695"/>
    <s v="Claire Gordon"/>
    <d v="2018-09-04T00:00:00"/>
    <d v="2022-12-16T00:00:00"/>
    <s v="BI Director"/>
    <s v="Jennifer Hernandez"/>
    <s v="SVG"/>
    <x v="4"/>
    <s v="Contract"/>
    <s v="Zone C"/>
    <s v="Full-Time"/>
    <s v="Voluntary"/>
    <s v="Product key its something. Yourself pay anyone."/>
    <x v="2"/>
    <s v="Isp"/>
    <s v="Fully Meets"/>
    <n v="3"/>
    <x v="1"/>
  </r>
  <r>
    <n v="1696"/>
    <s v="Joshua Hal"/>
    <d v="2021-11-07T00:00:00"/>
    <d v="2024-11-11T00:00:00"/>
    <s v="BI Developer"/>
    <s v="Margaret Martinez"/>
    <s v="NEL"/>
    <x v="0"/>
    <s v="Full-Time"/>
    <s v="Zone C"/>
    <s v="Temporary"/>
    <s v="Unknown"/>
    <m/>
    <x v="2"/>
    <s v="General - Eng"/>
    <s v="Fully Meets"/>
    <n v="3"/>
    <x v="1"/>
  </r>
  <r>
    <n v="1697"/>
    <s v="Mattie Peters"/>
    <d v="2023-05-24T00:00:00"/>
    <d v="2023-07-21T00:00:00"/>
    <s v="BI Developer"/>
    <s v="Melanie Campbell"/>
    <s v="MSC"/>
    <x v="0"/>
    <s v="Full-Time"/>
    <s v="Zone B"/>
    <s v="Part-Time"/>
    <s v="Retirement"/>
    <s v="Soon color sit call certainly."/>
    <x v="2"/>
    <s v="General - Con"/>
    <s v="Fully Meets"/>
    <n v="3"/>
    <x v="1"/>
  </r>
  <r>
    <n v="1698"/>
    <s v="Makai Nola"/>
    <d v="2021-02-15T00:00:00"/>
    <d v="2021-06-05T00:00:00"/>
    <s v="Area Sales Manager"/>
    <s v="Deborah Beltran"/>
    <s v="EW"/>
    <x v="0"/>
    <s v="Full-Time"/>
    <s v="Zone A"/>
    <s v="Part-Time"/>
    <s v="Resignation"/>
    <s v="This cost difficult. Time meet should."/>
    <x v="2"/>
    <s v="Billable Consultants"/>
    <s v="Fully Meets"/>
    <n v="3"/>
    <x v="1"/>
  </r>
  <r>
    <n v="1699"/>
    <s v="Trevon Briggs"/>
    <d v="2021-11-03T00:00:00"/>
    <d v="2022-08-19T00:00:00"/>
    <s v="Senior BI Developer"/>
    <s v="Justin Jordan"/>
    <s v="PL"/>
    <x v="0"/>
    <s v="Contract"/>
    <s v="Zone C"/>
    <s v="Part-Time"/>
    <s v="Voluntary"/>
    <s v="Picture recently military describe."/>
    <x v="5"/>
    <s v="Executive"/>
    <s v="Fully Meets"/>
    <n v="3"/>
    <x v="1"/>
  </r>
  <r>
    <n v="1700"/>
    <s v="Gretchen Week"/>
    <d v="2018-09-20T00:00:00"/>
    <d v="2024-11-11T00:00:00"/>
    <s v="Senior BI Developer"/>
    <s v="Katherine Mccarthy"/>
    <s v="BPC"/>
    <x v="0"/>
    <s v="Contract"/>
    <s v="Zone C"/>
    <s v="Temporary"/>
    <s v="Unknown"/>
    <m/>
    <x v="2"/>
    <s v="Engineers"/>
    <s v="Fully Meets"/>
    <n v="3"/>
    <x v="1"/>
  </r>
  <r>
    <n v="1701"/>
    <s v="Corey Hurs"/>
    <d v="2019-07-23T00:00:00"/>
    <d v="2023-01-07T00:00:00"/>
    <s v="Senior BI Developer"/>
    <s v="Jacob Brown"/>
    <s v="CCDR"/>
    <x v="0"/>
    <s v="Contract"/>
    <s v="Zone A"/>
    <s v="Full-Time"/>
    <s v="Involuntary"/>
    <s v="Former huge figure enjoy all detail."/>
    <x v="2"/>
    <s v="Project Management - Con"/>
    <s v="Fully Meets"/>
    <n v="3"/>
    <x v="1"/>
  </r>
  <r>
    <n v="1702"/>
    <s v="Alison Pug"/>
    <d v="2022-05-12T00:00:00"/>
    <d v="2024-11-11T00:00:00"/>
    <s v="Sales Manager"/>
    <s v="Bradley Sandoval"/>
    <s v="SVG"/>
    <x v="0"/>
    <s v="Contract"/>
    <s v="Zone A"/>
    <s v="Part-Time"/>
    <s v="Unknown"/>
    <m/>
    <x v="2"/>
    <s v="Project Management - Con"/>
    <s v="Fully Meets"/>
    <n v="3"/>
    <x v="1"/>
  </r>
  <r>
    <n v="1703"/>
    <s v="Kadence Sandov"/>
    <d v="2018-10-03T00:00:00"/>
    <d v="2024-11-11T00:00:00"/>
    <s v="Sales Manager"/>
    <s v="Mary Waters"/>
    <s v="EW"/>
    <x v="0"/>
    <s v="Full-Time"/>
    <s v="Zone B"/>
    <s v="Part-Time"/>
    <s v="Unknown"/>
    <m/>
    <x v="1"/>
    <s v="Aerial"/>
    <s v="Fully Meets"/>
    <n v="3"/>
    <x v="1"/>
  </r>
  <r>
    <n v="1704"/>
    <s v="Mckenzie Ki"/>
    <d v="2020-11-26T00:00:00"/>
    <d v="2024-11-11T00:00:00"/>
    <s v="CIO"/>
    <s v="Rachel Thomas"/>
    <s v="CCDR"/>
    <x v="0"/>
    <s v="Part-Time"/>
    <s v="Zone C"/>
    <s v="Part-Time"/>
    <s v="Unknown"/>
    <m/>
    <x v="2"/>
    <s v="Project Management - Con"/>
    <s v="Fully Meets"/>
    <n v="3"/>
    <x v="1"/>
  </r>
  <r>
    <n v="1705"/>
    <s v="Randall Miller"/>
    <d v="2018-10-04T00:00:00"/>
    <d v="2024-11-11T00:00:00"/>
    <s v="BI Director"/>
    <s v="David Kirk"/>
    <s v="EW"/>
    <x v="0"/>
    <s v="Part-Time"/>
    <s v="Zone B"/>
    <s v="Full-Time"/>
    <s v="Unknown"/>
    <m/>
    <x v="2"/>
    <s v="Project Management - Con"/>
    <s v="Fully Meets"/>
    <n v="3"/>
    <x v="1"/>
  </r>
  <r>
    <n v="1706"/>
    <s v="Lailah Hughes"/>
    <d v="2020-12-02T00:00:00"/>
    <d v="2023-02-25T00:00:00"/>
    <s v="BI Developer"/>
    <s v="Christopher Fisher"/>
    <s v="NEL"/>
    <x v="0"/>
    <s v="Contract"/>
    <s v="Zone A"/>
    <s v="Full-Time"/>
    <s v="Involuntary"/>
    <s v="Happen ability as term fish."/>
    <x v="2"/>
    <s v="Aerial"/>
    <s v="Fully Meets"/>
    <n v="3"/>
    <x v="1"/>
  </r>
  <r>
    <n v="1707"/>
    <s v="Quentin Calder"/>
    <d v="2021-09-24T00:00:00"/>
    <d v="2023-07-20T00:00:00"/>
    <s v="BI Developer"/>
    <s v="Charles Mcdonald"/>
    <s v="PL"/>
    <x v="0"/>
    <s v="Part-Time"/>
    <s v="Zone C"/>
    <s v="Full-Time"/>
    <s v="Voluntary"/>
    <s v="Fly see experience age Republican."/>
    <x v="2"/>
    <s v="Wireline Construction"/>
    <s v="Fully Meets"/>
    <n v="3"/>
    <x v="1"/>
  </r>
  <r>
    <n v="1708"/>
    <s v="Molly Fische"/>
    <d v="2020-09-10T00:00:00"/>
    <d v="2021-05-22T00:00:00"/>
    <s v="BI Developer"/>
    <s v="Bonnie Smith"/>
    <s v="PYZ"/>
    <x v="0"/>
    <s v="Full-Time"/>
    <s v="Zone A"/>
    <s v="Temporary"/>
    <s v="Involuntary"/>
    <s v="With turn maybe herself trouble."/>
    <x v="2"/>
    <s v="Splicing"/>
    <s v="Fully Meets"/>
    <n v="3"/>
    <x v="1"/>
  </r>
  <r>
    <n v="1709"/>
    <s v="Anaya Stanto"/>
    <d v="2022-05-25T00:00:00"/>
    <d v="2022-11-17T00:00:00"/>
    <s v="Area Sales Manager"/>
    <s v="Whitney Roberts"/>
    <s v="SVG"/>
    <x v="0"/>
    <s v="Full-Time"/>
    <s v="Zone C"/>
    <s v="Temporary"/>
    <s v="Involuntary"/>
    <s v="Plant opportunity thank style."/>
    <x v="2"/>
    <s v="General - Sga"/>
    <s v="Fully Meets"/>
    <n v="3"/>
    <x v="1"/>
  </r>
  <r>
    <n v="1710"/>
    <s v="Jaden Housto"/>
    <d v="2019-02-15T00:00:00"/>
    <d v="2019-12-09T00:00:00"/>
    <s v="Senior BI Developer"/>
    <s v="Paige Eaton DDS"/>
    <s v="PL"/>
    <x v="0"/>
    <s v="Part-Time"/>
    <s v="Zone A"/>
    <s v="Part-Time"/>
    <s v="Resignation"/>
    <s v="Threat day deep final personal alone picture."/>
    <x v="5"/>
    <s v="Field Operations"/>
    <s v="Fully Meets"/>
    <n v="3"/>
    <x v="1"/>
  </r>
  <r>
    <n v="1711"/>
    <s v="Lance Bailey"/>
    <d v="2018-09-28T00:00:00"/>
    <d v="2023-02-01T00:00:00"/>
    <s v="Senior BI Developer"/>
    <s v="Johnny Stevens"/>
    <s v="BPC"/>
    <x v="0"/>
    <s v="Full-Time"/>
    <s v="Zone A"/>
    <s v="Temporary"/>
    <s v="Voluntary"/>
    <s v="Wrong how fund front foreign."/>
    <x v="2"/>
    <s v="General - Con"/>
    <s v="Fully Meets"/>
    <n v="3"/>
    <x v="1"/>
  </r>
  <r>
    <n v="1712"/>
    <s v="Quintin Hick"/>
    <d v="2018-12-12T00:00:00"/>
    <d v="2024-11-11T00:00:00"/>
    <s v="Senior BI Developer"/>
    <s v="Joanna Lewis"/>
    <s v="CCDR"/>
    <x v="0"/>
    <s v="Full-Time"/>
    <s v="Zone A"/>
    <s v="Temporary"/>
    <s v="Unknown"/>
    <m/>
    <x v="2"/>
    <s v="Engineers"/>
    <s v="Fully Meets"/>
    <n v="3"/>
    <x v="1"/>
  </r>
  <r>
    <n v="1713"/>
    <s v="Mauricio Meyers"/>
    <d v="2021-12-01T00:00:00"/>
    <d v="2024-11-11T00:00:00"/>
    <s v="Sales Manager"/>
    <s v="Isabella Cox"/>
    <s v="SVG"/>
    <x v="0"/>
    <s v="Contract"/>
    <s v="Zone B"/>
    <s v="Full-Time"/>
    <s v="Unknown"/>
    <m/>
    <x v="2"/>
    <s v="General - Con"/>
    <s v="Fully Meets"/>
    <n v="3"/>
    <x v="1"/>
  </r>
  <r>
    <n v="1714"/>
    <s v="Tess Reilly"/>
    <d v="2022-01-12T00:00:00"/>
    <d v="2024-11-11T00:00:00"/>
    <s v="Sales Manager"/>
    <s v="Nicholas Gomez"/>
    <s v="EW"/>
    <x v="0"/>
    <s v="Full-Time"/>
    <s v="Zone B"/>
    <s v="Temporary"/>
    <s v="Unknown"/>
    <m/>
    <x v="1"/>
    <s v="Field Operations"/>
    <s v="Fully Meets"/>
    <n v="3"/>
    <x v="1"/>
  </r>
  <r>
    <n v="1715"/>
    <s v="Reece Callah"/>
    <d v="2020-10-27T00:00:00"/>
    <d v="2022-09-28T00:00:00"/>
    <s v="CIO"/>
    <s v="Monique Barnes"/>
    <s v="WBL"/>
    <x v="0"/>
    <s v="Full-Time"/>
    <s v="Zone B"/>
    <s v="Part-Time"/>
    <s v="Involuntary"/>
    <s v="Learn will marriage interesting note the success."/>
    <x v="2"/>
    <s v="Aerial"/>
    <s v="Fully Meets"/>
    <n v="3"/>
    <x v="1"/>
  </r>
  <r>
    <n v="1716"/>
    <s v="Tyrell Fuente"/>
    <d v="2020-11-02T00:00:00"/>
    <d v="2022-06-21T00:00:00"/>
    <s v="BI Director"/>
    <s v="Steven Oliver"/>
    <s v="NEL"/>
    <x v="0"/>
    <s v="Contract"/>
    <s v="Zone C"/>
    <s v="Part-Time"/>
    <s v="Involuntary"/>
    <s v="Can conference couple similar anything."/>
    <x v="2"/>
    <s v="General - Con"/>
    <s v="Fully Meets"/>
    <n v="3"/>
    <x v="1"/>
  </r>
  <r>
    <n v="1717"/>
    <s v="Benjamin Kaufma"/>
    <d v="2021-04-24T00:00:00"/>
    <d v="2023-02-28T00:00:00"/>
    <s v="BI Developer"/>
    <s v="Vicki Delgado"/>
    <s v="BPC"/>
    <x v="0"/>
    <s v="Part-Time"/>
    <s v="Zone B"/>
    <s v="Part-Time"/>
    <s v="Retirement"/>
    <s v="Customer front detail bed say suddenly here."/>
    <x v="2"/>
    <s v="General - Con"/>
    <s v="Fully Meets"/>
    <n v="3"/>
    <x v="1"/>
  </r>
  <r>
    <n v="1718"/>
    <s v="Ayla Mcgrat"/>
    <d v="2020-06-29T00:00:00"/>
    <d v="2023-08-03T00:00:00"/>
    <s v="BI Developer"/>
    <s v="Daryl Swanson"/>
    <s v="CCDR"/>
    <x v="0"/>
    <s v="Full-Time"/>
    <s v="Zone B"/>
    <s v="Temporary"/>
    <s v="Involuntary"/>
    <s v="Someone situation else. Big statement else gas."/>
    <x v="2"/>
    <s v="Field Operations"/>
    <s v="Fully Meets"/>
    <n v="3"/>
    <x v="1"/>
  </r>
  <r>
    <n v="1719"/>
    <s v="Katelyn Steven"/>
    <d v="2021-07-15T00:00:00"/>
    <d v="2024-11-11T00:00:00"/>
    <s v="BI Developer"/>
    <s v="James Johnson"/>
    <s v="SVG"/>
    <x v="0"/>
    <s v="Contract"/>
    <s v="Zone B"/>
    <s v="Temporary"/>
    <s v="Unknown"/>
    <m/>
    <x v="2"/>
    <s v="Field Operations"/>
    <s v="Fully Meets"/>
    <n v="3"/>
    <x v="1"/>
  </r>
  <r>
    <n v="1720"/>
    <s v="Jaiden Christ"/>
    <d v="2023-06-20T00:00:00"/>
    <d v="2024-11-11T00:00:00"/>
    <s v="Senior BI Developer"/>
    <s v="Juan Jackson"/>
    <s v="MSC"/>
    <x v="0"/>
    <s v="Part-Time"/>
    <s v="Zone C"/>
    <s v="Part-Time"/>
    <s v="Unknown"/>
    <m/>
    <x v="2"/>
    <s v="Field Operations"/>
    <s v="Fully Meets"/>
    <n v="3"/>
    <x v="1"/>
  </r>
  <r>
    <n v="1721"/>
    <s v="Elliott Odonne"/>
    <d v="2019-09-22T00:00:00"/>
    <d v="2022-11-10T00:00:00"/>
    <s v="Senior BI Developer"/>
    <s v="Wendy Daniels"/>
    <s v="NEL"/>
    <x v="0"/>
    <s v="Full-Time"/>
    <s v="Zone B"/>
    <s v="Full-Time"/>
    <s v="Retirement"/>
    <s v="Story get campaign affect at rule start."/>
    <x v="2"/>
    <s v="Finance &amp; Accounting"/>
    <s v="Fully Meets"/>
    <n v="3"/>
    <x v="1"/>
  </r>
  <r>
    <n v="1722"/>
    <s v="Ronnie Dillon"/>
    <d v="2022-02-22T00:00:00"/>
    <d v="2024-11-11T00:00:00"/>
    <s v="Senior BI Developer"/>
    <s v="John Smith"/>
    <s v="PL"/>
    <x v="0"/>
    <s v="Full-Time"/>
    <s v="Zone B"/>
    <s v="Full-Time"/>
    <s v="Unknown"/>
    <m/>
    <x v="2"/>
    <s v="Wireless"/>
    <s v="Fully Meets"/>
    <n v="3"/>
    <x v="1"/>
  </r>
  <r>
    <n v="1723"/>
    <s v="Gideon Saunde"/>
    <d v="2020-07-01T00:00:00"/>
    <d v="2022-06-26T00:00:00"/>
    <s v="Sales Manager"/>
    <s v="Nicole Taylor"/>
    <s v="PYZ"/>
    <x v="0"/>
    <s v="Full-Time"/>
    <s v="Zone B"/>
    <s v="Full-Time"/>
    <s v="Retirement"/>
    <s v="Say operation national race."/>
    <x v="1"/>
    <s v="General - Eng"/>
    <s v="Fully Meets"/>
    <n v="3"/>
    <x v="1"/>
  </r>
  <r>
    <n v="1724"/>
    <s v="Valerie Davi"/>
    <d v="2021-05-13T00:00:00"/>
    <d v="2021-12-11T00:00:00"/>
    <s v="CIO"/>
    <s v="Amanda Shaw MD"/>
    <s v="TNS"/>
    <x v="0"/>
    <s v="Part-Time"/>
    <s v="Zone C"/>
    <s v="Part-Time"/>
    <s v="Retirement"/>
    <s v="Their because nice party."/>
    <x v="2"/>
    <s v="Yard (Material Handling)"/>
    <s v="Fully Meets"/>
    <n v="3"/>
    <x v="1"/>
  </r>
  <r>
    <n v="1725"/>
    <s v="Jamarcus Thomas"/>
    <d v="2021-05-30T00:00:00"/>
    <d v="2024-11-11T00:00:00"/>
    <s v="BI Developer"/>
    <s v="Nancy Cruz"/>
    <s v="PL"/>
    <x v="0"/>
    <s v="Contract"/>
    <s v="Zone A"/>
    <s v="Part-Time"/>
    <s v="Unknown"/>
    <m/>
    <x v="2"/>
    <s v="Field Operations"/>
    <s v="Fully Meets"/>
    <n v="3"/>
    <x v="1"/>
  </r>
  <r>
    <n v="1726"/>
    <s v="Alden Powers"/>
    <d v="2019-07-04T00:00:00"/>
    <d v="2024-11-11T00:00:00"/>
    <s v="BI Developer"/>
    <s v="Elizabeth Walker"/>
    <s v="NEL"/>
    <x v="0"/>
    <s v="Contract"/>
    <s v="Zone B"/>
    <s v="Full-Time"/>
    <s v="Unknown"/>
    <m/>
    <x v="2"/>
    <s v="Wireline Construction"/>
    <s v="Fully Meets"/>
    <n v="3"/>
    <x v="1"/>
  </r>
  <r>
    <n v="1727"/>
    <s v="Haylie Arnold"/>
    <d v="2019-05-31T00:00:00"/>
    <d v="2022-05-31T00:00:00"/>
    <s v="BI Developer"/>
    <s v="Leslie Tran"/>
    <s v="MSC"/>
    <x v="0"/>
    <s v="Full-Time"/>
    <s v="Zone B"/>
    <s v="Full-Time"/>
    <s v="Involuntary"/>
    <s v="Candidate fact event level several onto store."/>
    <x v="2"/>
    <s v="General - Con"/>
    <s v="Fully Meets"/>
    <n v="3"/>
    <x v="1"/>
  </r>
  <r>
    <n v="1728"/>
    <s v="James Cockel"/>
    <d v="2020-03-13T00:00:00"/>
    <d v="2024-11-11T00:00:00"/>
    <s v="Production Technician I"/>
    <s v="Yesenia Woodard"/>
    <s v="WBL"/>
    <x v="0"/>
    <s v="Full-Time"/>
    <s v="Zone C"/>
    <s v="Temporary"/>
    <s v="Unknown"/>
    <m/>
    <x v="0"/>
    <s v="General - Con"/>
    <s v="Fully Meets"/>
    <n v="3"/>
    <x v="1"/>
  </r>
  <r>
    <n v="1729"/>
    <s v="Donna Bril"/>
    <d v="2020-01-06T00:00:00"/>
    <d v="2020-12-24T00:00:00"/>
    <s v="Production Technician I"/>
    <s v="Michelle Henson"/>
    <s v="EW"/>
    <x v="2"/>
    <s v="Contract"/>
    <s v="Zone A"/>
    <s v="Part-Time"/>
    <s v="Voluntary"/>
    <s v="Question kitchen gun find four wall heavy."/>
    <x v="0"/>
    <s v="General - Con"/>
    <s v="Fully Meets"/>
    <n v="3"/>
    <x v="1"/>
  </r>
  <r>
    <n v="1730"/>
    <s v="Kristen Squatr"/>
    <d v="2023-04-30T00:00:00"/>
    <d v="2024-11-11T00:00:00"/>
    <s v="Production Technician I"/>
    <s v="Natasha Sullivan"/>
    <s v="EW"/>
    <x v="0"/>
    <s v="Full-Time"/>
    <s v="Zone B"/>
    <s v="Part-Time"/>
    <s v="Unknown"/>
    <m/>
    <x v="0"/>
    <s v="General - Eng"/>
    <s v="Fully Meets"/>
    <n v="3"/>
    <x v="1"/>
  </r>
  <r>
    <n v="1731"/>
    <s v="Erasumus Monkfi"/>
    <d v="2021-07-11T00:00:00"/>
    <d v="2022-02-08T00:00:00"/>
    <s v="Production Technician II"/>
    <s v="Mark Smith"/>
    <s v="WBL"/>
    <x v="0"/>
    <s v="Contract"/>
    <s v="Zone B"/>
    <s v="Temporary"/>
    <s v="Retirement"/>
    <s v="Artist organization great heart."/>
    <x v="0"/>
    <s v="Engineers"/>
    <s v="Fully Meets"/>
    <n v="3"/>
    <x v="1"/>
  </r>
  <r>
    <n v="1732"/>
    <s v="May Robers"/>
    <d v="2021-07-02T00:00:00"/>
    <d v="2021-12-13T00:00:00"/>
    <s v="Production Technician II"/>
    <s v="Samantha Hancock"/>
    <s v="WBL"/>
    <x v="2"/>
    <s v="Contract"/>
    <s v="Zone B"/>
    <s v="Temporary"/>
    <s v="Voluntary"/>
    <s v="North position film eight. Movement dark turn."/>
    <x v="0"/>
    <s v="Fielders"/>
    <s v="Fully Meets"/>
    <n v="3"/>
    <x v="1"/>
  </r>
  <r>
    <n v="1733"/>
    <s v="Shana Mauric"/>
    <d v="2019-10-23T00:00:00"/>
    <d v="2020-12-03T00:00:00"/>
    <s v="Production Technician I"/>
    <s v="Joshua Ward"/>
    <s v="EW"/>
    <x v="0"/>
    <s v="Full-Time"/>
    <s v="Zone A"/>
    <s v="Temporary"/>
    <s v="Resignation"/>
    <s v="Head where have ground scene."/>
    <x v="0"/>
    <s v="Field Operations"/>
    <s v="Fully Meets"/>
    <n v="3"/>
    <x v="1"/>
  </r>
  <r>
    <n v="1734"/>
    <s v="Raul Garcia"/>
    <d v="2019-01-19T00:00:00"/>
    <d v="2024-11-11T00:00:00"/>
    <s v="Production Technician I"/>
    <s v="Anthony Martinez"/>
    <s v="NEL"/>
    <x v="0"/>
    <s v="Contract"/>
    <s v="Zone C"/>
    <s v="Full-Time"/>
    <s v="Unknown"/>
    <m/>
    <x v="0"/>
    <s v="Field Operations"/>
    <s v="Fully Meets"/>
    <n v="3"/>
    <x v="1"/>
  </r>
  <r>
    <n v="1735"/>
    <s v="Rachael Baczen"/>
    <d v="2021-01-08T00:00:00"/>
    <d v="2023-01-14T00:00:00"/>
    <s v="Production Technician I"/>
    <s v="Cody Scott"/>
    <s v="NEL"/>
    <x v="2"/>
    <s v="Full-Time"/>
    <s v="Zone A"/>
    <s v="Full-Time"/>
    <s v="Resignation"/>
    <s v="Along senior personal nature help crime."/>
    <x v="0"/>
    <s v="Shop (Fleet)"/>
    <s v="Fully Meets"/>
    <n v="3"/>
    <x v="1"/>
  </r>
  <r>
    <n v="1736"/>
    <s v="Enrico Langto"/>
    <d v="2019-01-29T00:00:00"/>
    <d v="2022-07-08T00:00:00"/>
    <s v="Production Technician I"/>
    <s v="Jeffrey Thompson"/>
    <s v="TNS"/>
    <x v="0"/>
    <s v="Contract"/>
    <s v="Zone A"/>
    <s v="Part-Time"/>
    <s v="Involuntary"/>
    <s v="Law difference five away."/>
    <x v="0"/>
    <s v="Field Operations"/>
    <s v="Fully Meets"/>
    <n v="3"/>
    <x v="1"/>
  </r>
  <r>
    <n v="1737"/>
    <s v="Colleen Zim"/>
    <d v="2018-10-27T00:00:00"/>
    <d v="2024-11-11T00:00:00"/>
    <s v="Production Technician I"/>
    <s v="Jacqueline Jones"/>
    <s v="TNS"/>
    <x v="0"/>
    <s v="Contract"/>
    <s v="Zone C"/>
    <s v="Full-Time"/>
    <s v="Unknown"/>
    <m/>
    <x v="0"/>
    <s v="General - Eng"/>
    <s v="Fully Meets"/>
    <n v="3"/>
    <x v="1"/>
  </r>
  <r>
    <n v="1738"/>
    <s v="Phil Clos"/>
    <d v="2023-05-30T00:00:00"/>
    <d v="2023-07-05T00:00:00"/>
    <s v="Production Technician II"/>
    <s v="Tami Fuentes"/>
    <s v="CCDR"/>
    <x v="2"/>
    <s v="Contract"/>
    <s v="Zone A"/>
    <s v="Part-Time"/>
    <s v="Involuntary"/>
    <s v="Rich together bad his agent blue."/>
    <x v="0"/>
    <s v="General - Eng"/>
    <s v="Fully Meets"/>
    <n v="3"/>
    <x v="1"/>
  </r>
  <r>
    <n v="1739"/>
    <s v="Hang T Wol"/>
    <d v="2019-07-15T00:00:00"/>
    <d v="2023-05-01T00:00:00"/>
    <s v="Production Technician II"/>
    <s v="Michael Farmer"/>
    <s v="CCDR"/>
    <x v="0"/>
    <s v="Contract"/>
    <s v="Zone B"/>
    <s v="Full-Time"/>
    <s v="Involuntary"/>
    <s v="Large relate work treatment Mrs."/>
    <x v="0"/>
    <s v="Aerial"/>
    <s v="Fully Meets"/>
    <n v="3"/>
    <x v="1"/>
  </r>
  <r>
    <n v="1740"/>
    <s v="Lei-Ming Nguyen"/>
    <d v="2020-03-17T00:00:00"/>
    <d v="2021-08-02T00:00:00"/>
    <s v="Production Technician I"/>
    <s v="Madeline Baker"/>
    <s v="NEL"/>
    <x v="0"/>
    <s v="Contract"/>
    <s v="Zone B"/>
    <s v="Part-Time"/>
    <s v="Voluntary"/>
    <s v="This win treat they kid simple."/>
    <x v="0"/>
    <s v="General - Con"/>
    <s v="Fully Meets"/>
    <n v="3"/>
    <x v="1"/>
  </r>
  <r>
    <n v="1741"/>
    <s v="Denisa S Dobrin"/>
    <d v="2022-09-16T00:00:00"/>
    <d v="2024-11-11T00:00:00"/>
    <s v="Production Technician I"/>
    <s v="Katherine Costa"/>
    <s v="MSC"/>
    <x v="0"/>
    <s v="Contract"/>
    <s v="Zone A"/>
    <s v="Temporary"/>
    <s v="Unknown"/>
    <m/>
    <x v="0"/>
    <s v="General - Eng"/>
    <s v="Fully Meets"/>
    <n v="3"/>
    <x v="1"/>
  </r>
  <r>
    <n v="1742"/>
    <s v="Maryellen Jackso"/>
    <d v="2021-01-04T00:00:00"/>
    <d v="2024-11-11T00:00:00"/>
    <s v="Production Technician I"/>
    <s v="Rebecca Bird"/>
    <s v="TNS"/>
    <x v="0"/>
    <s v="Part-Time"/>
    <s v="Zone B"/>
    <s v="Part-Time"/>
    <s v="Unknown"/>
    <m/>
    <x v="0"/>
    <s v="Wireline Construction"/>
    <s v="Fully Meets"/>
    <n v="3"/>
    <x v="1"/>
  </r>
  <r>
    <n v="1743"/>
    <s v="David Gordon"/>
    <d v="2018-11-30T00:00:00"/>
    <d v="2024-11-11T00:00:00"/>
    <s v="Production Technician I"/>
    <s v="Sarah Mcdonald"/>
    <s v="SVG"/>
    <x v="0"/>
    <s v="Full-Time"/>
    <s v="Zone C"/>
    <s v="Temporary"/>
    <s v="Unknown"/>
    <m/>
    <x v="0"/>
    <s v="Splicing"/>
    <s v="Fully Meets"/>
    <n v="3"/>
    <x v="1"/>
  </r>
  <r>
    <n v="1744"/>
    <s v="Mei Tran"/>
    <d v="2022-07-24T00:00:00"/>
    <d v="2024-11-11T00:00:00"/>
    <s v="Production Technician I"/>
    <s v="Teresa Murray"/>
    <s v="PL"/>
    <x v="0"/>
    <s v="Full-Time"/>
    <s v="Zone C"/>
    <s v="Full-Time"/>
    <s v="Unknown"/>
    <m/>
    <x v="0"/>
    <s v="Field Operations"/>
    <s v="Fully Meets"/>
    <n v="3"/>
    <x v="1"/>
  </r>
  <r>
    <n v="1745"/>
    <s v="Lindsey Langfo"/>
    <d v="2022-02-05T00:00:00"/>
    <d v="2024-11-11T00:00:00"/>
    <s v="Production Technician II"/>
    <s v="Erin Castro"/>
    <s v="EW"/>
    <x v="0"/>
    <s v="Contract"/>
    <s v="Zone C"/>
    <s v="Part-Time"/>
    <s v="Unknown"/>
    <m/>
    <x v="0"/>
    <s v="Aerial"/>
    <s v="Fully Meets"/>
    <n v="3"/>
    <x v="1"/>
  </r>
  <r>
    <n v="1746"/>
    <s v="Brad Pit"/>
    <d v="2020-04-23T00:00:00"/>
    <d v="2022-01-07T00:00:00"/>
    <s v="Production Technician I"/>
    <s v="Joshua Gonzalez"/>
    <s v="WBL"/>
    <x v="0"/>
    <s v="Full-Time"/>
    <s v="Zone A"/>
    <s v="Full-Time"/>
    <s v="Voluntary"/>
    <s v="Them security hit decide."/>
    <x v="0"/>
    <s v="General - Sga"/>
    <s v="Fully Meets"/>
    <n v="3"/>
    <x v="1"/>
  </r>
  <r>
    <n v="1747"/>
    <s v="Susan Goo"/>
    <d v="2023-06-23T00:00:00"/>
    <d v="2023-07-10T00:00:00"/>
    <s v="Production Technician II"/>
    <s v="Mary Blackwell"/>
    <s v="PL"/>
    <x v="3"/>
    <s v="Full-Time"/>
    <s v="Zone A"/>
    <s v="Temporary"/>
    <s v="Resignation"/>
    <s v="Too former relationship risk."/>
    <x v="0"/>
    <s v="Field Operations"/>
    <s v="Fully Meets"/>
    <n v="3"/>
    <x v="1"/>
  </r>
  <r>
    <n v="1748"/>
    <s v="Ashley Ros"/>
    <d v="2022-01-13T00:00:00"/>
    <d v="2022-07-05T00:00:00"/>
    <s v="Production Technician I"/>
    <s v="Benjamin Hamilton"/>
    <s v="PYZ"/>
    <x v="0"/>
    <s v="Part-Time"/>
    <s v="Zone A"/>
    <s v="Temporary"/>
    <s v="Retirement"/>
    <s v="Listen cover book."/>
    <x v="0"/>
    <s v="Underground"/>
    <s v="Fully Meets"/>
    <n v="3"/>
    <x v="1"/>
  </r>
  <r>
    <n v="1749"/>
    <s v="Kaeden Gonzal"/>
    <d v="2020-11-26T00:00:00"/>
    <d v="2024-11-11T00:00:00"/>
    <s v="Production Technician I"/>
    <s v="Kimberly Wilcox"/>
    <s v="PYZ"/>
    <x v="0"/>
    <s v="Contract"/>
    <s v="Zone B"/>
    <s v="Temporary"/>
    <s v="Unknown"/>
    <m/>
    <x v="0"/>
    <s v="Field Operations"/>
    <s v="Fully Meets"/>
    <n v="3"/>
    <x v="1"/>
  </r>
  <r>
    <n v="1750"/>
    <s v="Alissa Fre"/>
    <d v="2018-12-07T00:00:00"/>
    <d v="2024-11-11T00:00:00"/>
    <s v="Production Technician I"/>
    <s v="Chase Swanson"/>
    <s v="WBL"/>
    <x v="0"/>
    <s v="Full-Time"/>
    <s v="Zone C"/>
    <s v="Full-Time"/>
    <s v="Unknown"/>
    <m/>
    <x v="0"/>
    <s v="Field Operations"/>
    <s v="Fully Meets"/>
    <n v="3"/>
    <x v="1"/>
  </r>
  <r>
    <n v="1751"/>
    <s v="Presley Steele"/>
    <d v="2023-04-19T00:00:00"/>
    <d v="2024-11-11T00:00:00"/>
    <s v="Production Technician I"/>
    <s v="Evan Durham"/>
    <s v="NEL"/>
    <x v="0"/>
    <s v="Contract"/>
    <s v="Zone C"/>
    <s v="Temporary"/>
    <s v="Unknown"/>
    <m/>
    <x v="0"/>
    <s v="General - Con"/>
    <s v="Fully Meets"/>
    <n v="3"/>
    <x v="1"/>
  </r>
  <r>
    <n v="1752"/>
    <s v="Boston Avil"/>
    <d v="2022-03-05T00:00:00"/>
    <d v="2022-04-08T00:00:00"/>
    <s v="Production Technician I"/>
    <s v="Mario Johnson MD"/>
    <s v="PL"/>
    <x v="0"/>
    <s v="Part-Time"/>
    <s v="Zone B"/>
    <s v="Temporary"/>
    <s v="Resignation"/>
    <s v="Person identify music conference."/>
    <x v="0"/>
    <s v="General - Con"/>
    <s v="Fully Meets"/>
    <n v="3"/>
    <x v="1"/>
  </r>
  <r>
    <n v="1753"/>
    <s v="Rodolfo Michae"/>
    <d v="2019-06-20T00:00:00"/>
    <d v="2019-10-14T00:00:00"/>
    <s v="Production Technician I"/>
    <s v="Kimberly Williams"/>
    <s v="BPC"/>
    <x v="0"/>
    <s v="Contract"/>
    <s v="Zone C"/>
    <s v="Full-Time"/>
    <s v="Resignation"/>
    <s v="Available no skill newspaper herself."/>
    <x v="0"/>
    <s v="Field Operations"/>
    <s v="Fully Meets"/>
    <n v="3"/>
    <x v="1"/>
  </r>
  <r>
    <n v="1754"/>
    <s v="Felix Frit"/>
    <d v="2022-09-13T00:00:00"/>
    <d v="2024-11-11T00:00:00"/>
    <s v="Production Technician I"/>
    <s v="Alejandro Davies"/>
    <s v="CCDR"/>
    <x v="0"/>
    <s v="Part-Time"/>
    <s v="Zone C"/>
    <s v="Temporary"/>
    <s v="Unknown"/>
    <m/>
    <x v="0"/>
    <s v="Project Management - Con"/>
    <s v="Fully Meets"/>
    <n v="3"/>
    <x v="1"/>
  </r>
  <r>
    <n v="1755"/>
    <s v="Amira Mcmill"/>
    <d v="2019-01-02T00:00:00"/>
    <d v="2024-11-11T00:00:00"/>
    <s v="Production Technician I"/>
    <s v="Duane Anderson"/>
    <s v="SVG"/>
    <x v="0"/>
    <s v="Part-Time"/>
    <s v="Zone B"/>
    <s v="Full-Time"/>
    <s v="Unknown"/>
    <m/>
    <x v="0"/>
    <s v="General - Con"/>
    <s v="Fully Meets"/>
    <n v="3"/>
    <x v="1"/>
  </r>
  <r>
    <n v="1756"/>
    <s v="Annabelle Graham"/>
    <d v="2022-06-06T00:00:00"/>
    <d v="2024-11-11T00:00:00"/>
    <s v="Production Technician I"/>
    <s v="David Cooper"/>
    <s v="EW"/>
    <x v="0"/>
    <s v="Part-Time"/>
    <s v="Zone A"/>
    <s v="Part-Time"/>
    <s v="Unknown"/>
    <m/>
    <x v="0"/>
    <s v="Splicing"/>
    <s v="Fully Meets"/>
    <n v="3"/>
    <x v="1"/>
  </r>
  <r>
    <n v="1757"/>
    <s v="Leia Mccann"/>
    <d v="2020-01-09T00:00:00"/>
    <d v="2024-11-11T00:00:00"/>
    <s v="Production Technician I"/>
    <s v="Rebecca Conway"/>
    <s v="MSC"/>
    <x v="0"/>
    <s v="Full-Time"/>
    <s v="Zone A"/>
    <s v="Temporary"/>
    <s v="Unknown"/>
    <m/>
    <x v="0"/>
    <s v="Finance &amp; Accounting"/>
    <s v="Fully Meets"/>
    <n v="3"/>
    <x v="1"/>
  </r>
  <r>
    <n v="1758"/>
    <s v="Henry Gra"/>
    <d v="2019-01-03T00:00:00"/>
    <d v="2024-11-11T00:00:00"/>
    <s v="Production Technician I"/>
    <s v="Melissa Chavez"/>
    <s v="TNS"/>
    <x v="0"/>
    <s v="Part-Time"/>
    <s v="Zone B"/>
    <s v="Part-Time"/>
    <s v="Unknown"/>
    <m/>
    <x v="0"/>
    <s v="Splicing"/>
    <s v="Fully Meets"/>
    <n v="3"/>
    <x v="1"/>
  </r>
  <r>
    <n v="1759"/>
    <s v="Jose Housto"/>
    <d v="2021-01-23T00:00:00"/>
    <d v="2022-10-23T00:00:00"/>
    <s v="Production Technician I"/>
    <s v="Patricia Newman"/>
    <s v="PYZ"/>
    <x v="0"/>
    <s v="Contract"/>
    <s v="Zone B"/>
    <s v="Part-Time"/>
    <s v="Retirement"/>
    <s v="Benefit turn that with well may former if."/>
    <x v="0"/>
    <s v="General - Con"/>
    <s v="Fully Meets"/>
    <n v="3"/>
    <x v="1"/>
  </r>
  <r>
    <n v="1760"/>
    <s v="Janessa Mcconn"/>
    <d v="2020-02-08T00:00:00"/>
    <d v="2020-05-04T00:00:00"/>
    <s v="Production Technician I"/>
    <s v="Sally Meadows"/>
    <s v="WBL"/>
    <x v="0"/>
    <s v="Part-Time"/>
    <s v="Zone C"/>
    <s v="Part-Time"/>
    <s v="Voluntary"/>
    <s v="Simply game everyone despite line."/>
    <x v="0"/>
    <s v="General - Con"/>
    <s v="Fully Meets"/>
    <n v="3"/>
    <x v="1"/>
  </r>
  <r>
    <n v="1761"/>
    <s v="Samson Elli"/>
    <d v="2021-10-29T00:00:00"/>
    <d v="2022-08-02T00:00:00"/>
    <s v="Production Technician I"/>
    <s v="Sara Golden"/>
    <s v="NEL"/>
    <x v="2"/>
    <s v="Contract"/>
    <s v="Zone C"/>
    <s v="Temporary"/>
    <s v="Voluntary"/>
    <s v="Ahead onto current situation speech while."/>
    <x v="0"/>
    <s v="Field Operations"/>
    <s v="Fully Meets"/>
    <n v="3"/>
    <x v="1"/>
  </r>
  <r>
    <n v="1762"/>
    <s v="Lauren Ken"/>
    <d v="2023-07-04T00:00:00"/>
    <d v="2023-07-12T00:00:00"/>
    <s v="Production Technician I"/>
    <s v="Roger Reed"/>
    <s v="PL"/>
    <x v="2"/>
    <s v="Contract"/>
    <s v="Zone B"/>
    <s v="Part-Time"/>
    <s v="Voluntary"/>
    <s v="Myself produce sit outside after."/>
    <x v="0"/>
    <s v="Wireless"/>
    <s v="Fully Meets"/>
    <n v="3"/>
    <x v="1"/>
  </r>
  <r>
    <n v="1763"/>
    <s v="Mckenzie Mac"/>
    <d v="2023-04-06T00:00:00"/>
    <d v="2024-11-11T00:00:00"/>
    <s v="Production Technician I"/>
    <s v="Debra Boyer"/>
    <s v="BPC"/>
    <x v="0"/>
    <s v="Part-Time"/>
    <s v="Zone B"/>
    <s v="Full-Time"/>
    <s v="Unknown"/>
    <m/>
    <x v="0"/>
    <s v="Engineers"/>
    <s v="Fully Meets"/>
    <n v="3"/>
    <x v="1"/>
  </r>
  <r>
    <n v="1764"/>
    <s v="Donavan Chavez"/>
    <d v="2023-01-17T00:00:00"/>
    <d v="2024-11-11T00:00:00"/>
    <s v="Production Technician I"/>
    <s v="Robert Rios"/>
    <s v="CCDR"/>
    <x v="0"/>
    <s v="Full-Time"/>
    <s v="Zone A"/>
    <s v="Temporary"/>
    <s v="Unknown"/>
    <m/>
    <x v="0"/>
    <s v="Engineers"/>
    <s v="Fully Meets"/>
    <n v="3"/>
    <x v="1"/>
  </r>
  <r>
    <n v="1765"/>
    <s v="Haiden Coffey"/>
    <d v="2019-10-17T00:00:00"/>
    <d v="2024-11-11T00:00:00"/>
    <s v="Production Technician II"/>
    <s v="Kyle Bell"/>
    <s v="BPC"/>
    <x v="0"/>
    <s v="Contract"/>
    <s v="Zone C"/>
    <s v="Part-Time"/>
    <s v="Unknown"/>
    <m/>
    <x v="0"/>
    <s v="Project Management - Con"/>
    <s v="Fully Meets"/>
    <n v="3"/>
    <x v="1"/>
  </r>
  <r>
    <n v="1766"/>
    <s v="Kasey Alexan"/>
    <d v="2019-06-22T00:00:00"/>
    <d v="2021-05-01T00:00:00"/>
    <s v="Production Technician I"/>
    <s v="Michelle Herrera"/>
    <s v="PYZ"/>
    <x v="0"/>
    <s v="Contract"/>
    <s v="Zone B"/>
    <s v="Temporary"/>
    <s v="Resignation"/>
    <s v="Reflect important account keep eye accept."/>
    <x v="0"/>
    <s v="Field Operations"/>
    <s v="Fully Meets"/>
    <n v="3"/>
    <x v="1"/>
  </r>
  <r>
    <n v="1767"/>
    <s v="Kenneth Peters"/>
    <d v="2023-02-10T00:00:00"/>
    <d v="2023-05-01T00:00:00"/>
    <s v="Production Technician I"/>
    <s v="Renee Beasley"/>
    <s v="WBL"/>
    <x v="0"/>
    <s v="Contract"/>
    <s v="Zone A"/>
    <s v="Full-Time"/>
    <s v="Retirement"/>
    <s v="Maintain material discover discover."/>
    <x v="0"/>
    <s v="General - Con"/>
    <s v="Fully Meets"/>
    <n v="3"/>
    <x v="1"/>
  </r>
  <r>
    <n v="1768"/>
    <s v="Lucia Hudson"/>
    <d v="2022-10-13T00:00:00"/>
    <d v="2023-05-02T00:00:00"/>
    <s v="Production Technician I"/>
    <s v="Scott Graves"/>
    <s v="NEL"/>
    <x v="0"/>
    <s v="Contract"/>
    <s v="Zone C"/>
    <s v="Temporary"/>
    <s v="Voluntary"/>
    <s v="Ask station everything race feeling by although."/>
    <x v="0"/>
    <s v="Aerial"/>
    <s v="Fully Meets"/>
    <n v="3"/>
    <x v="1"/>
  </r>
  <r>
    <n v="1769"/>
    <s v="Rashad Randal"/>
    <d v="2023-03-07T00:00:00"/>
    <d v="2023-04-27T00:00:00"/>
    <s v="Production Technician I"/>
    <s v="Bryan Harvey"/>
    <s v="PL"/>
    <x v="0"/>
    <s v="Contract"/>
    <s v="Zone B"/>
    <s v="Temporary"/>
    <s v="Resignation"/>
    <s v="State voice performance crime."/>
    <x v="0"/>
    <s v="Engineers"/>
    <s v="Fully Meets"/>
    <n v="3"/>
    <x v="1"/>
  </r>
  <r>
    <n v="1770"/>
    <s v="Hayley Yor"/>
    <d v="2018-09-12T00:00:00"/>
    <d v="2024-11-11T00:00:00"/>
    <s v="Production Technician I"/>
    <s v="John Ramirez"/>
    <s v="BPC"/>
    <x v="0"/>
    <s v="Part-Time"/>
    <s v="Zone A"/>
    <s v="Full-Time"/>
    <s v="Unknown"/>
    <m/>
    <x v="0"/>
    <s v="General - Sga"/>
    <s v="Fully Meets"/>
    <n v="3"/>
    <x v="1"/>
  </r>
  <r>
    <n v="1771"/>
    <s v="Salma Shepar"/>
    <d v="2020-06-27T00:00:00"/>
    <d v="2024-11-11T00:00:00"/>
    <s v="Production Technician I"/>
    <s v="David Reid"/>
    <s v="CCDR"/>
    <x v="0"/>
    <s v="Part-Time"/>
    <s v="Zone C"/>
    <s v="Part-Time"/>
    <s v="Unknown"/>
    <m/>
    <x v="0"/>
    <s v="Shop (Fleet)"/>
    <s v="Fully Meets"/>
    <n v="3"/>
    <x v="1"/>
  </r>
  <r>
    <n v="1772"/>
    <s v="Hallie Thornt"/>
    <d v="2018-12-28T00:00:00"/>
    <d v="2022-01-28T00:00:00"/>
    <s v="Production Technician I"/>
    <s v="Jamie Holloway"/>
    <s v="SVG"/>
    <x v="0"/>
    <s v="Contract"/>
    <s v="Zone A"/>
    <s v="Part-Time"/>
    <s v="Resignation"/>
    <s v="Each bring star week kitchen without nature."/>
    <x v="0"/>
    <s v="General - Con"/>
    <s v="Fully Meets"/>
    <n v="3"/>
    <x v="1"/>
  </r>
  <r>
    <n v="1773"/>
    <s v="Tiana Bishop"/>
    <d v="2021-01-20T00:00:00"/>
    <d v="2023-03-08T00:00:00"/>
    <s v="Production Technician I"/>
    <s v="Mitchell Woods"/>
    <s v="EW"/>
    <x v="0"/>
    <s v="Part-Time"/>
    <s v="Zone B"/>
    <s v="Temporary"/>
    <s v="Retirement"/>
    <s v="Though resource simple health bring."/>
    <x v="0"/>
    <s v="General - Eng"/>
    <s v="Fully Meets"/>
    <n v="3"/>
    <x v="1"/>
  </r>
  <r>
    <n v="1774"/>
    <s v="Regina Garcia"/>
    <d v="2019-09-14T00:00:00"/>
    <d v="2023-02-06T00:00:00"/>
    <s v="Production Technician I"/>
    <s v="Aaron Cochran"/>
    <s v="MSC"/>
    <x v="0"/>
    <s v="Full-Time"/>
    <s v="Zone B"/>
    <s v="Part-Time"/>
    <s v="Involuntary"/>
    <s v="Wear television particular."/>
    <x v="0"/>
    <s v="Field Operations"/>
    <s v="Fully Meets"/>
    <n v="3"/>
    <x v="1"/>
  </r>
  <r>
    <n v="1775"/>
    <s v="Julie Cochra"/>
    <d v="2018-10-06T00:00:00"/>
    <d v="2019-12-12T00:00:00"/>
    <s v="Production Technician I"/>
    <s v="Scott Smith"/>
    <s v="TNS"/>
    <x v="0"/>
    <s v="Contract"/>
    <s v="Zone A"/>
    <s v="Full-Time"/>
    <s v="Involuntary"/>
    <s v="Sing participant involve themselves plan."/>
    <x v="0"/>
    <s v="Engineers"/>
    <s v="Fully Meets"/>
    <n v="3"/>
    <x v="1"/>
  </r>
  <r>
    <n v="1776"/>
    <s v="Yamilet Pierce"/>
    <d v="2021-08-03T00:00:00"/>
    <d v="2022-11-01T00:00:00"/>
    <s v="Production Technician I"/>
    <s v="Lucas Rodriguez"/>
    <s v="PYZ"/>
    <x v="0"/>
    <s v="Full-Time"/>
    <s v="Zone C"/>
    <s v="Temporary"/>
    <s v="Retirement"/>
    <s v="Only alone imagine. Loss minute girl."/>
    <x v="0"/>
    <s v="Project Management - Con"/>
    <s v="Fully Meets"/>
    <n v="3"/>
    <x v="1"/>
  </r>
  <r>
    <n v="1777"/>
    <s v="Amare Hartma"/>
    <d v="2019-07-05T00:00:00"/>
    <d v="2021-05-26T00:00:00"/>
    <s v="Production Technician I"/>
    <s v="Brian Rogers"/>
    <s v="WBL"/>
    <x v="0"/>
    <s v="Full-Time"/>
    <s v="Zone B"/>
    <s v="Temporary"/>
    <s v="Involuntary"/>
    <s v="Professor late television spend foreign."/>
    <x v="0"/>
    <s v="Splicing"/>
    <s v="Fully Meets"/>
    <n v="3"/>
    <x v="1"/>
  </r>
  <r>
    <n v="1778"/>
    <s v="Cannon Le"/>
    <d v="2019-04-25T00:00:00"/>
    <d v="2024-11-11T00:00:00"/>
    <s v="Production Technician I"/>
    <s v="Brandon Mcdonald"/>
    <s v="NEL"/>
    <x v="0"/>
    <s v="Full-Time"/>
    <s v="Zone B"/>
    <s v="Full-Time"/>
    <s v="Unknown"/>
    <m/>
    <x v="0"/>
    <s v="General - Con"/>
    <s v="Fully Meets"/>
    <n v="3"/>
    <x v="1"/>
  </r>
  <r>
    <n v="1779"/>
    <s v="Yael Hodg"/>
    <d v="2023-07-15T00:00:00"/>
    <d v="2024-11-11T00:00:00"/>
    <s v="Production Technician I"/>
    <s v="Christina Cohen"/>
    <s v="PL"/>
    <x v="0"/>
    <s v="Full-Time"/>
    <s v="Zone A"/>
    <s v="Temporary"/>
    <s v="Unknown"/>
    <m/>
    <x v="0"/>
    <s v="Project Management - Con"/>
    <s v="Fully Meets"/>
    <n v="3"/>
    <x v="1"/>
  </r>
  <r>
    <n v="1780"/>
    <s v="Colton Booker"/>
    <d v="2022-12-10T00:00:00"/>
    <d v="2023-02-11T00:00:00"/>
    <s v="Production Technician I"/>
    <s v="Jason Taylor"/>
    <s v="BPC"/>
    <x v="0"/>
    <s v="Contract"/>
    <s v="Zone C"/>
    <s v="Temporary"/>
    <s v="Retirement"/>
    <s v="Half nice continue serious move lay itself."/>
    <x v="0"/>
    <s v="Field Operations"/>
    <s v="Fully Meets"/>
    <n v="3"/>
    <x v="1"/>
  </r>
  <r>
    <n v="1781"/>
    <s v="Abril Cunnin"/>
    <d v="2019-05-02T00:00:00"/>
    <d v="2024-11-11T00:00:00"/>
    <s v="Production Technician I"/>
    <s v="Angela Maxwell"/>
    <s v="CCDR"/>
    <x v="0"/>
    <s v="Contract"/>
    <s v="Zone A"/>
    <s v="Part-Time"/>
    <s v="Unknown"/>
    <m/>
    <x v="0"/>
    <s v="General - Sga"/>
    <s v="Fully Meets"/>
    <n v="3"/>
    <x v="1"/>
  </r>
  <r>
    <n v="1782"/>
    <s v="Braxton Hous"/>
    <d v="2019-01-13T00:00:00"/>
    <d v="2023-07-02T00:00:00"/>
    <s v="Production Technician II"/>
    <s v="Kenneth Dean"/>
    <s v="NEL"/>
    <x v="2"/>
    <s v="Contract"/>
    <s v="Zone A"/>
    <s v="Temporary"/>
    <s v="Retirement"/>
    <s v="Material as already course. See our realize."/>
    <x v="0"/>
    <s v="Field Operations"/>
    <s v="Fully Meets"/>
    <n v="3"/>
    <x v="1"/>
  </r>
  <r>
    <n v="1783"/>
    <s v="Destiney Pearso"/>
    <d v="2021-06-09T00:00:00"/>
    <d v="2024-11-11T00:00:00"/>
    <s v="Production Technician I"/>
    <s v="Julie Smith"/>
    <s v="PYZ"/>
    <x v="0"/>
    <s v="Part-Time"/>
    <s v="Zone C"/>
    <s v="Part-Time"/>
    <s v="Unknown"/>
    <m/>
    <x v="0"/>
    <s v="General - Con"/>
    <s v="Fully Meets"/>
    <n v="3"/>
    <x v="1"/>
  </r>
  <r>
    <n v="1784"/>
    <s v="Trystan Ramo"/>
    <d v="2023-08-02T00:00:00"/>
    <d v="2023-08-02T00:00:00"/>
    <s v="Production Technician I"/>
    <s v="Mr. John Thomas"/>
    <s v="WBL"/>
    <x v="0"/>
    <s v="Part-Time"/>
    <s v="Zone A"/>
    <s v="Temporary"/>
    <s v="Retirement"/>
    <s v="Need challenge education bank upon reach fall."/>
    <x v="0"/>
    <s v="General - Con"/>
    <s v="Fully Meets"/>
    <n v="3"/>
    <x v="1"/>
  </r>
  <r>
    <n v="1785"/>
    <s v="Miley Gutier"/>
    <d v="2023-06-17T00:00:00"/>
    <d v="2024-11-11T00:00:00"/>
    <s v="Production Technician I"/>
    <s v="Michael Mcgee PhD"/>
    <s v="NEL"/>
    <x v="0"/>
    <s v="Full-Time"/>
    <s v="Zone C"/>
    <s v="Full-Time"/>
    <s v="Unknown"/>
    <m/>
    <x v="0"/>
    <s v="Technology / It"/>
    <s v="Fully Meets"/>
    <n v="3"/>
    <x v="1"/>
  </r>
  <r>
    <n v="1786"/>
    <s v="Tara Hoover"/>
    <d v="2022-03-31T00:00:00"/>
    <d v="2022-06-14T00:00:00"/>
    <s v="Production Technician I"/>
    <s v="Daniel Banks"/>
    <s v="PL"/>
    <x v="0"/>
    <s v="Full-Time"/>
    <s v="Zone A"/>
    <s v="Temporary"/>
    <s v="Resignation"/>
    <s v="Treatment itself various campaign."/>
    <x v="0"/>
    <s v="Field Operations"/>
    <s v="Fully Meets"/>
    <n v="3"/>
    <x v="1"/>
  </r>
  <r>
    <n v="1787"/>
    <s v="Layla Gutier"/>
    <d v="2019-04-06T00:00:00"/>
    <d v="2020-08-15T00:00:00"/>
    <s v="Production Technician I"/>
    <s v="Edward Peterson"/>
    <s v="BPC"/>
    <x v="0"/>
    <s v="Contract"/>
    <s v="Zone B"/>
    <s v="Temporary"/>
    <s v="Voluntary"/>
    <s v="Perform question beyond article."/>
    <x v="0"/>
    <s v="Engineers"/>
    <s v="Fully Meets"/>
    <n v="3"/>
    <x v="1"/>
  </r>
  <r>
    <n v="1788"/>
    <s v="Jakayla Hal"/>
    <d v="2020-07-11T00:00:00"/>
    <d v="2024-11-11T00:00:00"/>
    <s v="Production Technician I"/>
    <s v="Reginald Hernandez"/>
    <s v="CCDR"/>
    <x v="0"/>
    <s v="Contract"/>
    <s v="Zone C"/>
    <s v="Full-Time"/>
    <s v="Unknown"/>
    <m/>
    <x v="0"/>
    <s v="Field Operations"/>
    <s v="Fully Meets"/>
    <n v="3"/>
    <x v="1"/>
  </r>
  <r>
    <n v="1789"/>
    <s v="Jayson Fergus"/>
    <d v="2023-04-22T00:00:00"/>
    <d v="2024-11-11T00:00:00"/>
    <s v="Production Technician I"/>
    <s v="Danielle Smith"/>
    <s v="SVG"/>
    <x v="0"/>
    <s v="Contract"/>
    <s v="Zone C"/>
    <s v="Part-Time"/>
    <s v="Unknown"/>
    <m/>
    <x v="0"/>
    <s v="Engineers"/>
    <s v="Fully Meets"/>
    <n v="3"/>
    <x v="1"/>
  </r>
  <r>
    <n v="1790"/>
    <s v="Nick Daniel"/>
    <d v="2022-12-02T00:00:00"/>
    <d v="2023-04-08T00:00:00"/>
    <s v="Production Technician I"/>
    <s v="Sara Smith"/>
    <s v="EW"/>
    <x v="0"/>
    <s v="Part-Time"/>
    <s v="Zone B"/>
    <s v="Part-Time"/>
    <s v="Resignation"/>
    <s v="Marriage almost cold sort public major cut."/>
    <x v="0"/>
    <s v="Aerial"/>
    <s v="Fully Meets"/>
    <n v="3"/>
    <x v="1"/>
  </r>
  <r>
    <n v="1791"/>
    <s v="Marvin Abbott"/>
    <d v="2021-03-06T00:00:00"/>
    <d v="2023-04-26T00:00:00"/>
    <s v="Production Technician I"/>
    <s v="Becky Cardenas"/>
    <s v="MSC"/>
    <x v="0"/>
    <s v="Contract"/>
    <s v="Zone A"/>
    <s v="Temporary"/>
    <s v="Resignation"/>
    <s v="Year prove but moment house defense."/>
    <x v="0"/>
    <s v="Wireline Construction"/>
    <s v="Fully Meets"/>
    <n v="3"/>
    <x v="1"/>
  </r>
  <r>
    <n v="1792"/>
    <s v="Sawyer Oliver"/>
    <d v="2019-05-21T00:00:00"/>
    <d v="2024-11-11T00:00:00"/>
    <s v="Production Technician I"/>
    <s v="Brittany Olson"/>
    <s v="TNS"/>
    <x v="0"/>
    <s v="Full-Time"/>
    <s v="Zone C"/>
    <s v="Temporary"/>
    <s v="Unknown"/>
    <m/>
    <x v="0"/>
    <s v="Project Management - Eng"/>
    <s v="Fully Meets"/>
    <n v="3"/>
    <x v="1"/>
  </r>
  <r>
    <n v="1793"/>
    <s v="Linda Baraja"/>
    <d v="2018-10-23T00:00:00"/>
    <d v="2022-12-02T00:00:00"/>
    <s v="Production Technician I"/>
    <s v="Victor Blair"/>
    <s v="BPC"/>
    <x v="0"/>
    <s v="Full-Time"/>
    <s v="Zone B"/>
    <s v="Temporary"/>
    <s v="Resignation"/>
    <s v="Fight cup mean money easy stock stock strategy."/>
    <x v="0"/>
    <s v="Executive"/>
    <s v="Fully Meets"/>
    <n v="3"/>
    <x v="1"/>
  </r>
  <r>
    <n v="1794"/>
    <s v="Chance Blackw"/>
    <d v="2021-05-26T00:00:00"/>
    <d v="2024-11-11T00:00:00"/>
    <s v="Production Technician I"/>
    <s v="James Ashley"/>
    <s v="CCDR"/>
    <x v="0"/>
    <s v="Contract"/>
    <s v="Zone A"/>
    <s v="Temporary"/>
    <s v="Unknown"/>
    <m/>
    <x v="0"/>
    <s v="General - Sga"/>
    <s v="Fully Meets"/>
    <n v="3"/>
    <x v="1"/>
  </r>
  <r>
    <n v="1795"/>
    <s v="Antonio Mcco"/>
    <d v="2019-12-01T00:00:00"/>
    <d v="2020-06-08T00:00:00"/>
    <s v="Production Technician I"/>
    <s v="Shawn Howard"/>
    <s v="EW"/>
    <x v="2"/>
    <s v="Full-Time"/>
    <s v="Zone B"/>
    <s v="Part-Time"/>
    <s v="Involuntary"/>
    <s v="Soon voice play will Mr card physical."/>
    <x v="0"/>
    <s v="Yard (Material Handling)"/>
    <s v="Fully Meets"/>
    <n v="3"/>
    <x v="1"/>
  </r>
  <r>
    <n v="1796"/>
    <s v="Emmett Mercad"/>
    <d v="2021-06-07T00:00:00"/>
    <d v="2022-12-13T00:00:00"/>
    <s v="Production Technician I"/>
    <s v="Pamela Cruz"/>
    <s v="MSC"/>
    <x v="2"/>
    <s v="Contract"/>
    <s v="Zone A"/>
    <s v="Full-Time"/>
    <s v="Involuntary"/>
    <s v="Eight age article law stop quickly."/>
    <x v="0"/>
    <s v="Wireless"/>
    <s v="Fully Meets"/>
    <n v="3"/>
    <x v="1"/>
  </r>
  <r>
    <n v="1797"/>
    <s v="Clara Wheele"/>
    <d v="2020-10-13T00:00:00"/>
    <d v="2022-11-09T00:00:00"/>
    <s v="Production Technician I"/>
    <s v="Jennifer Harrington"/>
    <s v="NEL"/>
    <x v="0"/>
    <s v="Full-Time"/>
    <s v="Zone A"/>
    <s v="Full-Time"/>
    <s v="Voluntary"/>
    <s v="Us do by over. Source today then between."/>
    <x v="0"/>
    <s v="General - Con"/>
    <s v="Fully Meets"/>
    <n v="3"/>
    <x v="1"/>
  </r>
  <r>
    <n v="1798"/>
    <s v="Kieran Mors"/>
    <d v="2022-10-30T00:00:00"/>
    <d v="2024-11-11T00:00:00"/>
    <s v="Production Technician II"/>
    <s v="Kathryn Avila"/>
    <s v="PL"/>
    <x v="0"/>
    <s v="Part-Time"/>
    <s v="Zone A"/>
    <s v="Full-Time"/>
    <s v="Unknown"/>
    <m/>
    <x v="0"/>
    <s v="Splicing"/>
    <s v="Fully Meets"/>
    <n v="3"/>
    <x v="1"/>
  </r>
  <r>
    <n v="1799"/>
    <s v="Aliyah Schmit"/>
    <d v="2022-09-04T00:00:00"/>
    <d v="2023-05-30T00:00:00"/>
    <s v="Production Technician II"/>
    <s v="Alexandra Clark"/>
    <s v="BPC"/>
    <x v="2"/>
    <s v="Part-Time"/>
    <s v="Zone C"/>
    <s v="Temporary"/>
    <s v="Involuntary"/>
    <s v="Better one ball computer."/>
    <x v="0"/>
    <s v="Field Operations"/>
    <s v="Fully Meets"/>
    <n v="3"/>
    <x v="1"/>
  </r>
  <r>
    <n v="1800"/>
    <s v="Kyan Morris"/>
    <d v="2019-10-18T00:00:00"/>
    <d v="2021-04-19T00:00:00"/>
    <s v="Production Technician I"/>
    <s v="Bethany Wilkerson"/>
    <s v="TNS"/>
    <x v="0"/>
    <s v="Part-Time"/>
    <s v="Zone C"/>
    <s v="Full-Time"/>
    <s v="Resignation"/>
    <s v="Own while top huge."/>
    <x v="0"/>
    <s v="Wireline Construction"/>
    <s v="Fully Meets"/>
    <n v="3"/>
    <x v="1"/>
  </r>
  <r>
    <n v="1801"/>
    <s v="Rayan Stephe"/>
    <d v="2021-07-25T00:00:00"/>
    <d v="2023-01-23T00:00:00"/>
    <s v="Production Technician I"/>
    <s v="Brian Archer"/>
    <s v="PYZ"/>
    <x v="0"/>
    <s v="Full-Time"/>
    <s v="Zone C"/>
    <s v="Temporary"/>
    <s v="Involuntary"/>
    <s v="Figure third where boy."/>
    <x v="0"/>
    <s v="General - Con"/>
    <s v="Fully Meets"/>
    <n v="3"/>
    <x v="1"/>
  </r>
  <r>
    <n v="1802"/>
    <s v="Gael Jacobs"/>
    <d v="2020-03-31T00:00:00"/>
    <d v="2024-11-11T00:00:00"/>
    <s v="Production Technician I"/>
    <s v="Kathleen Moon"/>
    <s v="WBL"/>
    <x v="0"/>
    <s v="Part-Time"/>
    <s v="Zone B"/>
    <s v="Temporary"/>
    <s v="Unknown"/>
    <m/>
    <x v="0"/>
    <s v="Field Operations"/>
    <s v="Fully Meets"/>
    <n v="3"/>
    <x v="1"/>
  </r>
  <r>
    <n v="1803"/>
    <s v="Stephany Nea"/>
    <d v="2019-11-11T00:00:00"/>
    <d v="2023-08-02T00:00:00"/>
    <s v="Production Technician I"/>
    <s v="William Cooper"/>
    <s v="NEL"/>
    <x v="0"/>
    <s v="Full-Time"/>
    <s v="Zone C"/>
    <s v="Full-Time"/>
    <s v="Resignation"/>
    <s v="While win have company will identify certainly."/>
    <x v="0"/>
    <s v="General - Eng"/>
    <s v="Fully Meets"/>
    <n v="3"/>
    <x v="1"/>
  </r>
  <r>
    <n v="1804"/>
    <s v="Trevon Deleon"/>
    <d v="2021-12-05T00:00:00"/>
    <d v="2022-03-02T00:00:00"/>
    <s v="Production Technician I"/>
    <s v="Rebecca Pearson"/>
    <s v="PL"/>
    <x v="0"/>
    <s v="Part-Time"/>
    <s v="Zone A"/>
    <s v="Temporary"/>
    <s v="Voluntary"/>
    <s v="Whom book science field follow treatment kind."/>
    <x v="0"/>
    <s v="Field Operations"/>
    <s v="Fully Meets"/>
    <n v="3"/>
    <x v="1"/>
  </r>
  <r>
    <n v="1805"/>
    <s v="Phoenix Pitt"/>
    <d v="2018-12-17T00:00:00"/>
    <d v="2022-09-03T00:00:00"/>
    <s v="Production Technician I"/>
    <s v="Patricia Perry"/>
    <s v="BPC"/>
    <x v="0"/>
    <s v="Contract"/>
    <s v="Zone A"/>
    <s v="Temporary"/>
    <s v="Voluntary"/>
    <s v="Air for charge until want drug seek."/>
    <x v="0"/>
    <s v="Aerial"/>
    <s v="Fully Meets"/>
    <n v="3"/>
    <x v="1"/>
  </r>
  <r>
    <n v="1806"/>
    <s v="Nola Gilles"/>
    <d v="2022-03-06T00:00:00"/>
    <d v="2024-11-11T00:00:00"/>
    <s v="Production Technician I"/>
    <s v="Angela Reese"/>
    <s v="CCDR"/>
    <x v="0"/>
    <s v="Part-Time"/>
    <s v="Zone A"/>
    <s v="Full-Time"/>
    <s v="Unknown"/>
    <m/>
    <x v="0"/>
    <s v="General - Con"/>
    <s v="Fully Meets"/>
    <n v="3"/>
    <x v="1"/>
  </r>
  <r>
    <n v="1807"/>
    <s v="Jeramiah Schwar"/>
    <d v="2019-09-04T00:00:00"/>
    <d v="2024-11-11T00:00:00"/>
    <s v="Production Technician I"/>
    <s v="Christina Hayden"/>
    <s v="SVG"/>
    <x v="0"/>
    <s v="Contract"/>
    <s v="Zone C"/>
    <s v="Full-Time"/>
    <s v="Unknown"/>
    <m/>
    <x v="0"/>
    <s v="Yard (Material Handling)"/>
    <s v="Fully Meets"/>
    <n v="3"/>
    <x v="1"/>
  </r>
  <r>
    <n v="1808"/>
    <s v="Aaden Mercer"/>
    <d v="2023-07-26T00:00:00"/>
    <d v="2024-11-11T00:00:00"/>
    <s v="Production Technician I"/>
    <s v="Victoria Jacobs"/>
    <s v="EW"/>
    <x v="0"/>
    <s v="Part-Time"/>
    <s v="Zone A"/>
    <s v="Part-Time"/>
    <s v="Unknown"/>
    <m/>
    <x v="0"/>
    <s v="Splicing"/>
    <s v="Fully Meets"/>
    <n v="3"/>
    <x v="1"/>
  </r>
  <r>
    <n v="1809"/>
    <s v="Nathalia Goo"/>
    <d v="2022-12-19T00:00:00"/>
    <d v="2023-05-19T00:00:00"/>
    <s v="Production Technician I"/>
    <s v="John Jordan"/>
    <s v="MSC"/>
    <x v="0"/>
    <s v="Contract"/>
    <s v="Zone C"/>
    <s v="Part-Time"/>
    <s v="Involuntary"/>
    <s v="Simply national production language."/>
    <x v="0"/>
    <s v="Yard (Material Handling)"/>
    <s v="Fully Meets"/>
    <n v="3"/>
    <x v="1"/>
  </r>
  <r>
    <n v="1810"/>
    <s v="Zaria Benton"/>
    <d v="2021-08-17T00:00:00"/>
    <d v="2024-11-11T00:00:00"/>
    <s v="Production Technician I"/>
    <s v="Stephen Richardson"/>
    <s v="TNS"/>
    <x v="0"/>
    <s v="Full-Time"/>
    <s v="Zone A"/>
    <s v="Part-Time"/>
    <s v="Unknown"/>
    <m/>
    <x v="0"/>
    <s v="General - Con"/>
    <s v="Fully Meets"/>
    <n v="3"/>
    <x v="1"/>
  </r>
  <r>
    <n v="1811"/>
    <s v="Miley Ortega"/>
    <d v="2022-06-11T00:00:00"/>
    <d v="2024-11-11T00:00:00"/>
    <s v="Production Technician I"/>
    <s v="Catherine Baker"/>
    <s v="PYZ"/>
    <x v="0"/>
    <s v="Contract"/>
    <s v="Zone A"/>
    <s v="Full-Time"/>
    <s v="Unknown"/>
    <m/>
    <x v="0"/>
    <s v="Technology / It"/>
    <s v="Fully Meets"/>
    <n v="3"/>
    <x v="1"/>
  </r>
  <r>
    <n v="1812"/>
    <s v="Julia Farmer"/>
    <d v="2021-10-01T00:00:00"/>
    <d v="2023-06-18T00:00:00"/>
    <s v="Production Technician I"/>
    <s v="William Hall III"/>
    <s v="WBL"/>
    <x v="2"/>
    <s v="Contract"/>
    <s v="Zone A"/>
    <s v="Full-Time"/>
    <s v="Involuntary"/>
    <s v="Build very significant imagine cell doctor."/>
    <x v="0"/>
    <s v="General - Con"/>
    <s v="Fully Meets"/>
    <n v="3"/>
    <x v="1"/>
  </r>
  <r>
    <n v="1813"/>
    <s v="Valentin La"/>
    <d v="2020-08-04T00:00:00"/>
    <d v="2024-11-11T00:00:00"/>
    <s v="Production Technician I"/>
    <s v="James Meyer"/>
    <s v="NEL"/>
    <x v="0"/>
    <s v="Contract"/>
    <s v="Zone C"/>
    <s v="Temporary"/>
    <s v="Unknown"/>
    <m/>
    <x v="0"/>
    <s v="Aerial"/>
    <s v="Fully Meets"/>
    <n v="3"/>
    <x v="1"/>
  </r>
  <r>
    <n v="1814"/>
    <s v="Darnell Ritter"/>
    <d v="2022-02-11T00:00:00"/>
    <d v="2024-11-11T00:00:00"/>
    <s v="Production Technician I"/>
    <s v="Daniel Thomas"/>
    <s v="PL"/>
    <x v="0"/>
    <s v="Full-Time"/>
    <s v="Zone A"/>
    <s v="Part-Time"/>
    <s v="Unknown"/>
    <m/>
    <x v="0"/>
    <s v="Wireline Construction"/>
    <s v="Fully Meets"/>
    <n v="3"/>
    <x v="1"/>
  </r>
  <r>
    <n v="1815"/>
    <s v="Kierra Lozano"/>
    <d v="2020-06-22T00:00:00"/>
    <d v="2024-11-11T00:00:00"/>
    <s v="Production Technician I"/>
    <s v="Christopher Davis"/>
    <s v="BPC"/>
    <x v="0"/>
    <s v="Contract"/>
    <s v="Zone A"/>
    <s v="Part-Time"/>
    <s v="Unknown"/>
    <m/>
    <x v="0"/>
    <s v="Project Management - Con"/>
    <s v="Fully Meets"/>
    <n v="3"/>
    <x v="1"/>
  </r>
  <r>
    <n v="1816"/>
    <s v="Jamari Dun"/>
    <d v="2020-08-28T00:00:00"/>
    <d v="2024-11-11T00:00:00"/>
    <s v="Production Technician II"/>
    <s v="Ronald Castro"/>
    <s v="NEL"/>
    <x v="0"/>
    <s v="Contract"/>
    <s v="Zone A"/>
    <s v="Temporary"/>
    <s v="Unknown"/>
    <m/>
    <x v="0"/>
    <s v="General - Con"/>
    <s v="Fully Meets"/>
    <n v="3"/>
    <x v="1"/>
  </r>
  <r>
    <n v="1817"/>
    <s v="Zoey Pag"/>
    <d v="2019-05-06T00:00:00"/>
    <d v="2022-04-09T00:00:00"/>
    <s v="Production Technician II"/>
    <s v="William Newman"/>
    <s v="PL"/>
    <x v="0"/>
    <s v="Contract"/>
    <s v="Zone A"/>
    <s v="Temporary"/>
    <s v="Resignation"/>
    <s v="Condition ability least usually."/>
    <x v="0"/>
    <s v="Aerial"/>
    <s v="Fully Meets"/>
    <n v="3"/>
    <x v="1"/>
  </r>
  <r>
    <n v="1818"/>
    <s v="Kendra Vele"/>
    <d v="2021-07-08T00:00:00"/>
    <d v="2024-11-11T00:00:00"/>
    <s v="Production Technician II"/>
    <s v="Kenneth Miller"/>
    <s v="BPC"/>
    <x v="0"/>
    <s v="Contract"/>
    <s v="Zone C"/>
    <s v="Part-Time"/>
    <s v="Unknown"/>
    <m/>
    <x v="0"/>
    <s v="Yard (Material Handling)"/>
    <s v="Fully Meets"/>
    <n v="3"/>
    <x v="1"/>
  </r>
  <r>
    <n v="1819"/>
    <s v="Alison Fuller"/>
    <d v="2022-07-02T00:00:00"/>
    <d v="2024-11-11T00:00:00"/>
    <s v="Production Technician I"/>
    <s v="Deborah Blackwell"/>
    <s v="WBL"/>
    <x v="0"/>
    <s v="Full-Time"/>
    <s v="Zone B"/>
    <s v="Temporary"/>
    <s v="Unknown"/>
    <m/>
    <x v="0"/>
    <s v="General - Con"/>
    <s v="Fully Meets"/>
    <n v="3"/>
    <x v="1"/>
  </r>
  <r>
    <n v="1820"/>
    <s v="Toby Cooley"/>
    <d v="2023-05-04T00:00:00"/>
    <d v="2024-11-11T00:00:00"/>
    <s v="Production Technician I"/>
    <s v="Kenneth Elliott"/>
    <s v="PYZ"/>
    <x v="0"/>
    <s v="Full-Time"/>
    <s v="Zone C"/>
    <s v="Part-Time"/>
    <s v="Unknown"/>
    <m/>
    <x v="0"/>
    <s v="Shop (Fleet)"/>
    <s v="Fully Meets"/>
    <n v="3"/>
    <x v="1"/>
  </r>
  <r>
    <n v="1821"/>
    <s v="Emilie Hoo"/>
    <d v="2022-12-19T00:00:00"/>
    <d v="2024-11-11T00:00:00"/>
    <s v="Production Technician I"/>
    <s v="Tricia Davies"/>
    <s v="WBL"/>
    <x v="0"/>
    <s v="Full-Time"/>
    <s v="Zone B"/>
    <s v="Full-Time"/>
    <s v="Unknown"/>
    <m/>
    <x v="0"/>
    <s v="General - Sga"/>
    <s v="Fully Meets"/>
    <n v="3"/>
    <x v="1"/>
  </r>
  <r>
    <n v="1822"/>
    <s v="Cortez Pen"/>
    <d v="2022-03-26T00:00:00"/>
    <d v="2024-11-11T00:00:00"/>
    <s v="Production Technician I"/>
    <s v="Lisa Hernandez"/>
    <s v="NEL"/>
    <x v="0"/>
    <s v="Contract"/>
    <s v="Zone C"/>
    <s v="Part-Time"/>
    <s v="Unknown"/>
    <m/>
    <x v="0"/>
    <s v="Wireline Construction"/>
    <s v="Fully Meets"/>
    <n v="3"/>
    <x v="1"/>
  </r>
  <r>
    <n v="1823"/>
    <s v="Abbigail Blanch"/>
    <d v="2021-05-09T00:00:00"/>
    <d v="2022-11-12T00:00:00"/>
    <s v="Production Technician I"/>
    <s v="Karen Pugh"/>
    <s v="PL"/>
    <x v="0"/>
    <s v="Contract"/>
    <s v="Zone A"/>
    <s v="Full-Time"/>
    <s v="Voluntary"/>
    <s v="Term few fear whom without."/>
    <x v="0"/>
    <s v="Finance &amp; Accounting"/>
    <s v="Fully Meets"/>
    <n v="3"/>
    <x v="1"/>
  </r>
  <r>
    <n v="1824"/>
    <s v="Abby Curtis"/>
    <d v="2020-01-09T00:00:00"/>
    <d v="2022-03-10T00:00:00"/>
    <s v="Production Technician I"/>
    <s v="Lori Mason"/>
    <s v="BPC"/>
    <x v="0"/>
    <s v="Contract"/>
    <s v="Zone B"/>
    <s v="Temporary"/>
    <s v="Voluntary"/>
    <s v="Small prove sea foot property father."/>
    <x v="0"/>
    <s v="Yard (Material Handling)"/>
    <s v="Fully Meets"/>
    <n v="3"/>
    <x v="1"/>
  </r>
  <r>
    <n v="1825"/>
    <s v="Giana Moor"/>
    <d v="2021-05-16T00:00:00"/>
    <d v="2023-05-14T00:00:00"/>
    <s v="Production Technician I"/>
    <s v="Stephen Neal"/>
    <s v="CCDR"/>
    <x v="0"/>
    <s v="Contract"/>
    <s v="Zone A"/>
    <s v="Part-Time"/>
    <s v="Voluntary"/>
    <s v="Plan view month maybe always state."/>
    <x v="0"/>
    <s v="Splicing"/>
    <s v="Fully Meets"/>
    <n v="3"/>
    <x v="1"/>
  </r>
  <r>
    <n v="1826"/>
    <s v="Giada Santos"/>
    <d v="2021-01-31T00:00:00"/>
    <d v="2022-06-03T00:00:00"/>
    <s v="Production Technician I"/>
    <s v="Robert Sanchez"/>
    <s v="SVG"/>
    <x v="0"/>
    <s v="Part-Time"/>
    <s v="Zone B"/>
    <s v="Temporary"/>
    <s v="Resignation"/>
    <s v="Western unit case late investment."/>
    <x v="0"/>
    <s v="Aerial"/>
    <s v="Exceeds"/>
    <n v="3"/>
    <x v="2"/>
  </r>
  <r>
    <n v="1827"/>
    <s v="Jessie Church"/>
    <d v="2021-09-19T00:00:00"/>
    <d v="2022-09-14T00:00:00"/>
    <s v="Production Technician I"/>
    <s v="Glenda Williams"/>
    <s v="EW"/>
    <x v="0"/>
    <s v="Contract"/>
    <s v="Zone C"/>
    <s v="Full-Time"/>
    <s v="Involuntary"/>
    <s v="Good technology same cut arrive anything remain."/>
    <x v="0"/>
    <s v="Field Operations"/>
    <s v="Needs Improvement"/>
    <n v="3"/>
    <x v="2"/>
  </r>
  <r>
    <n v="1828"/>
    <s v="Kaylah Ramo"/>
    <d v="2020-03-01T00:00:00"/>
    <d v="2022-03-26T00:00:00"/>
    <s v="Production Technician I"/>
    <s v="Patrick Hall"/>
    <s v="MSC"/>
    <x v="0"/>
    <s v="Part-Time"/>
    <s v="Zone B"/>
    <s v="Temporary"/>
    <s v="Resignation"/>
    <s v="Break field attorney."/>
    <x v="0"/>
    <s v="Wireline Construction"/>
    <s v="Exceeds"/>
    <n v="3"/>
    <x v="2"/>
  </r>
  <r>
    <n v="1829"/>
    <s v="Camille Frit"/>
    <d v="2020-02-29T00:00:00"/>
    <d v="2024-11-11T00:00:00"/>
    <s v="Production Technician I"/>
    <s v="Joel Flynn"/>
    <s v="TNS"/>
    <x v="0"/>
    <s v="Part-Time"/>
    <s v="Zone B"/>
    <s v="Temporary"/>
    <s v="Unknown"/>
    <m/>
    <x v="0"/>
    <s v="Engineers"/>
    <s v="Exceeds"/>
    <n v="3"/>
    <x v="2"/>
  </r>
  <r>
    <n v="1830"/>
    <s v="Deangelo Murill"/>
    <d v="2018-12-08T00:00:00"/>
    <d v="2024-11-11T00:00:00"/>
    <s v="Production Technician I"/>
    <s v="Patrick Carpenter"/>
    <s v="PYZ"/>
    <x v="0"/>
    <s v="Full-Time"/>
    <s v="Zone A"/>
    <s v="Temporary"/>
    <s v="Unknown"/>
    <m/>
    <x v="0"/>
    <s v="Finance &amp; Accounting"/>
    <s v="Needs Improvement"/>
    <n v="3"/>
    <x v="2"/>
  </r>
  <r>
    <n v="1831"/>
    <s v="Emerson Gallag"/>
    <d v="2022-06-26T00:00:00"/>
    <d v="2023-06-15T00:00:00"/>
    <s v="Production Technician I"/>
    <s v="Daniel Mathis"/>
    <s v="WBL"/>
    <x v="2"/>
    <s v="Part-Time"/>
    <s v="Zone B"/>
    <s v="Temporary"/>
    <s v="Retirement"/>
    <s v="End lay return last compare."/>
    <x v="0"/>
    <s v="Isp"/>
    <s v="Needs Improvement"/>
    <n v="3"/>
    <x v="2"/>
  </r>
  <r>
    <n v="1832"/>
    <s v="April Bentle"/>
    <d v="2019-11-03T00:00:00"/>
    <d v="2024-11-11T00:00:00"/>
    <s v="Production Technician I"/>
    <s v="Bradley Randall"/>
    <s v="NEL"/>
    <x v="0"/>
    <s v="Contract"/>
    <s v="Zone A"/>
    <s v="Part-Time"/>
    <s v="Unknown"/>
    <m/>
    <x v="0"/>
    <s v="Engineers"/>
    <s v="Needs Improvement"/>
    <n v="3"/>
    <x v="2"/>
  </r>
  <r>
    <n v="1833"/>
    <s v="Ainsley Boot"/>
    <d v="2023-01-01T00:00:00"/>
    <d v="2024-11-11T00:00:00"/>
    <s v="Production Technician I"/>
    <s v="Anita Chapman"/>
    <s v="PL"/>
    <x v="0"/>
    <s v="Part-Time"/>
    <s v="Zone B"/>
    <s v="Full-Time"/>
    <s v="Unknown"/>
    <m/>
    <x v="0"/>
    <s v="Field Operations"/>
    <s v="Needs Improvement"/>
    <n v="3"/>
    <x v="2"/>
  </r>
  <r>
    <n v="1834"/>
    <s v="Dereon Huffma"/>
    <d v="2020-07-31T00:00:00"/>
    <d v="2021-04-05T00:00:00"/>
    <s v="Production Technician II"/>
    <s v="Joseph Diaz"/>
    <s v="CCDR"/>
    <x v="0"/>
    <s v="Contract"/>
    <s v="Zone C"/>
    <s v="Full-Time"/>
    <s v="Resignation"/>
    <s v="Child lose recently."/>
    <x v="0"/>
    <s v="Project Management - Con"/>
    <s v="Needs Improvement"/>
    <n v="3"/>
    <x v="2"/>
  </r>
  <r>
    <n v="1835"/>
    <s v="Colin Cherry"/>
    <d v="2021-09-10T00:00:00"/>
    <d v="2022-07-19T00:00:00"/>
    <s v="Production Technician II"/>
    <s v="Danielle Reyes"/>
    <s v="EW"/>
    <x v="0"/>
    <s v="Part-Time"/>
    <s v="Zone B"/>
    <s v="Temporary"/>
    <s v="Resignation"/>
    <s v="Strategy word southern."/>
    <x v="0"/>
    <s v="Field Operations"/>
    <s v="Needs Improvement"/>
    <n v="3"/>
    <x v="2"/>
  </r>
  <r>
    <n v="1836"/>
    <s v="Karla Hine"/>
    <d v="2019-06-19T00:00:00"/>
    <d v="2024-11-11T00:00:00"/>
    <s v="Production Technician II"/>
    <s v="Daniel Hardy"/>
    <s v="MSC"/>
    <x v="0"/>
    <s v="Part-Time"/>
    <s v="Zone B"/>
    <s v="Temporary"/>
    <s v="Unknown"/>
    <m/>
    <x v="0"/>
    <s v="Field Operations"/>
    <s v="Needs Improvement"/>
    <n v="3"/>
    <x v="2"/>
  </r>
  <r>
    <n v="1837"/>
    <s v="Colton Decker"/>
    <d v="2021-08-16T00:00:00"/>
    <d v="2024-11-11T00:00:00"/>
    <s v="Production Technician II"/>
    <s v="Michael Graves"/>
    <s v="NEL"/>
    <x v="0"/>
    <s v="Part-Time"/>
    <s v="Zone B"/>
    <s v="Full-Time"/>
    <s v="Unknown"/>
    <m/>
    <x v="0"/>
    <s v="Project Management - Con"/>
    <s v="Needs Improvement"/>
    <n v="3"/>
    <x v="2"/>
  </r>
  <r>
    <n v="1838"/>
    <s v="Jayleen Tra"/>
    <d v="2019-07-08T00:00:00"/>
    <d v="2024-11-11T00:00:00"/>
    <s v="Production Technician I"/>
    <s v="Elizabeth Kaufman"/>
    <s v="TNS"/>
    <x v="0"/>
    <s v="Part-Time"/>
    <s v="Zone A"/>
    <s v="Temporary"/>
    <s v="Unknown"/>
    <m/>
    <x v="0"/>
    <s v="Aerial"/>
    <s v="Exceeds"/>
    <n v="3"/>
    <x v="2"/>
  </r>
  <r>
    <n v="1839"/>
    <s v="Aydin Perr"/>
    <d v="2021-08-17T00:00:00"/>
    <d v="2022-08-31T00:00:00"/>
    <s v="Production Technician I"/>
    <s v="Joshua Glenn"/>
    <s v="PYZ"/>
    <x v="0"/>
    <s v="Full-Time"/>
    <s v="Zone A"/>
    <s v="Part-Time"/>
    <s v="Voluntary"/>
    <s v="First sing others lot film anyone."/>
    <x v="0"/>
    <s v="People Services"/>
    <s v="Exceeds"/>
    <n v="3"/>
    <x v="2"/>
  </r>
  <r>
    <n v="1840"/>
    <s v="Jenna Case"/>
    <d v="2021-01-08T00:00:00"/>
    <d v="2024-11-11T00:00:00"/>
    <s v="Production Technician I"/>
    <s v="Misty Brown"/>
    <s v="WBL"/>
    <x v="0"/>
    <s v="Full-Time"/>
    <s v="Zone B"/>
    <s v="Part-Time"/>
    <s v="Unknown"/>
    <m/>
    <x v="0"/>
    <s v="General - Eng"/>
    <s v="Exceeds"/>
    <n v="3"/>
    <x v="2"/>
  </r>
  <r>
    <n v="1841"/>
    <s v="Remington Bulloc"/>
    <d v="2018-08-14T00:00:00"/>
    <d v="2024-11-11T00:00:00"/>
    <s v="Production Technician I"/>
    <s v="Brian Paul"/>
    <s v="NEL"/>
    <x v="0"/>
    <s v="Contract"/>
    <s v="Zone B"/>
    <s v="Part-Time"/>
    <s v="Unknown"/>
    <m/>
    <x v="0"/>
    <s v="Field Operations"/>
    <s v="Exceeds"/>
    <n v="3"/>
    <x v="2"/>
  </r>
  <r>
    <n v="1842"/>
    <s v="Delaney Stewar"/>
    <d v="2021-07-30T00:00:00"/>
    <d v="2024-11-11T00:00:00"/>
    <s v="Production Technician I"/>
    <s v="Ricardo Harris"/>
    <s v="PL"/>
    <x v="0"/>
    <s v="Part-Time"/>
    <s v="Zone B"/>
    <s v="Temporary"/>
    <s v="Unknown"/>
    <m/>
    <x v="0"/>
    <s v="General - Con"/>
    <s v="Exceeds"/>
    <n v="3"/>
    <x v="2"/>
  </r>
  <r>
    <n v="1843"/>
    <s v="Saige Jone"/>
    <d v="2023-04-08T00:00:00"/>
    <d v="2024-11-11T00:00:00"/>
    <s v="Production Technician I"/>
    <s v="Samantha French"/>
    <s v="BPC"/>
    <x v="0"/>
    <s v="Full-Time"/>
    <s v="Zone C"/>
    <s v="Temporary"/>
    <s v="Unknown"/>
    <m/>
    <x v="0"/>
    <s v="Engineers"/>
    <s v="Needs Improvement"/>
    <n v="3"/>
    <x v="2"/>
  </r>
  <r>
    <n v="1844"/>
    <s v="Camryn Frit"/>
    <d v="2019-09-11T00:00:00"/>
    <d v="2024-11-11T00:00:00"/>
    <s v="Production Technician I"/>
    <s v="Nicole Vasquez"/>
    <s v="CCDR"/>
    <x v="0"/>
    <s v="Part-Time"/>
    <s v="Zone A"/>
    <s v="Part-Time"/>
    <s v="Unknown"/>
    <m/>
    <x v="0"/>
    <s v="General - Con"/>
    <s v="Exceeds"/>
    <n v="3"/>
    <x v="2"/>
  </r>
  <r>
    <n v="1845"/>
    <s v="Amanda Lamber"/>
    <d v="2020-03-05T00:00:00"/>
    <d v="2021-08-22T00:00:00"/>
    <s v="Production Technician I"/>
    <s v="Matthew Ramirez"/>
    <s v="SVG"/>
    <x v="0"/>
    <s v="Part-Time"/>
    <s v="Zone A"/>
    <s v="Temporary"/>
    <s v="Voluntary"/>
    <s v="Force leader remain machine place."/>
    <x v="0"/>
    <s v="Aerial"/>
    <s v="Needs Improvement"/>
    <n v="3"/>
    <x v="2"/>
  </r>
  <r>
    <n v="1846"/>
    <s v="Winston Callah"/>
    <d v="2019-12-02T00:00:00"/>
    <d v="2024-11-11T00:00:00"/>
    <s v="Production Technician I"/>
    <s v="Sarah Delacruz"/>
    <s v="EW"/>
    <x v="0"/>
    <s v="Full-Time"/>
    <s v="Zone C"/>
    <s v="Temporary"/>
    <s v="Unknown"/>
    <m/>
    <x v="0"/>
    <s v="Aerial"/>
    <s v="Needs Improvement"/>
    <n v="3"/>
    <x v="2"/>
  </r>
  <r>
    <n v="1847"/>
    <s v="Maverick Lan"/>
    <d v="2022-12-03T00:00:00"/>
    <d v="2022-12-24T00:00:00"/>
    <s v="Production Technician I"/>
    <s v="Lee Lucas"/>
    <s v="MSC"/>
    <x v="0"/>
    <s v="Full-Time"/>
    <s v="Zone C"/>
    <s v="Part-Time"/>
    <s v="Resignation"/>
    <s v="Beat scene dream because by who ok."/>
    <x v="0"/>
    <s v="Project Management - Con"/>
    <s v="Needs Improvement"/>
    <n v="3"/>
    <x v="2"/>
  </r>
  <r>
    <n v="1848"/>
    <s v="Harold Rei"/>
    <d v="2021-12-23T00:00:00"/>
    <d v="2024-11-11T00:00:00"/>
    <s v="Production Technician I"/>
    <s v="Lisa Reed"/>
    <s v="TNS"/>
    <x v="0"/>
    <s v="Contract"/>
    <s v="Zone C"/>
    <s v="Part-Time"/>
    <s v="Unknown"/>
    <m/>
    <x v="0"/>
    <s v="Engineers"/>
    <s v="PIP"/>
    <n v="3"/>
    <x v="2"/>
  </r>
  <r>
    <n v="1849"/>
    <s v="Cindy Yor"/>
    <d v="2022-01-28T00:00:00"/>
    <d v="2024-11-11T00:00:00"/>
    <s v="Production Technician I"/>
    <s v="Mary Conley"/>
    <s v="PYZ"/>
    <x v="0"/>
    <s v="Part-Time"/>
    <s v="Zone B"/>
    <s v="Full-Time"/>
    <s v="Unknown"/>
    <m/>
    <x v="0"/>
    <s v="Project Management - Con"/>
    <s v="PIP"/>
    <n v="3"/>
    <x v="2"/>
  </r>
  <r>
    <n v="1850"/>
    <s v="Breanna Carden"/>
    <d v="2019-12-15T00:00:00"/>
    <d v="2021-06-25T00:00:00"/>
    <s v="Production Technician I"/>
    <s v="Ashley Orozco"/>
    <s v="WBL"/>
    <x v="2"/>
    <s v="Contract"/>
    <s v="Zone A"/>
    <s v="Full-Time"/>
    <s v="Voluntary"/>
    <s v="Food few generation seek outside."/>
    <x v="0"/>
    <s v="Aerial"/>
    <s v="PIP"/>
    <n v="3"/>
    <x v="2"/>
  </r>
  <r>
    <n v="1851"/>
    <s v="Tripp Blak"/>
    <d v="2021-11-11T00:00:00"/>
    <d v="2022-08-01T00:00:00"/>
    <s v="Production Technician I"/>
    <s v="Angelica Vazquez"/>
    <s v="NEL"/>
    <x v="2"/>
    <s v="Full-Time"/>
    <s v="Zone B"/>
    <s v="Temporary"/>
    <s v="Retirement"/>
    <s v="Left how maintain structure these enter kitchen."/>
    <x v="0"/>
    <s v="General - Con"/>
    <s v="PIP"/>
    <n v="3"/>
    <x v="2"/>
  </r>
  <r>
    <n v="1852"/>
    <s v="Elaine Moo"/>
    <d v="2019-02-15T00:00:00"/>
    <d v="2023-07-28T00:00:00"/>
    <s v="Production Technician I"/>
    <s v="Christopher Ponce"/>
    <s v="PL"/>
    <x v="2"/>
    <s v="Full-Time"/>
    <s v="Zone A"/>
    <s v="Part-Time"/>
    <s v="Voluntary"/>
    <s v="Fall share energy myself."/>
    <x v="0"/>
    <s v="General - Con"/>
    <s v="PIP"/>
    <n v="3"/>
    <x v="2"/>
  </r>
  <r>
    <n v="1853"/>
    <s v="Jaime Morrow"/>
    <d v="2022-03-31T00:00:00"/>
    <d v="2024-11-11T00:00:00"/>
    <s v="Production Technician II"/>
    <s v="Tara Fields"/>
    <s v="PYZ"/>
    <x v="0"/>
    <s v="Contract"/>
    <s v="Zone B"/>
    <s v="Temporary"/>
    <s v="Unknown"/>
    <m/>
    <x v="0"/>
    <s v="Wireline Construction"/>
    <s v="PIP"/>
    <n v="3"/>
    <x v="2"/>
  </r>
  <r>
    <n v="1854"/>
    <s v="Leslie Pott"/>
    <d v="2020-10-25T00:00:00"/>
    <d v="2022-04-18T00:00:00"/>
    <s v="Production Technician II"/>
    <s v="Joshua Evans"/>
    <s v="WBL"/>
    <x v="0"/>
    <s v="Contract"/>
    <s v="Zone A"/>
    <s v="Full-Time"/>
    <s v="Involuntary"/>
    <s v="Fight ahead group."/>
    <x v="0"/>
    <s v="Shop (Fleet)"/>
    <s v="PIP"/>
    <n v="3"/>
    <x v="2"/>
  </r>
  <r>
    <n v="1855"/>
    <s v="Keith Haa"/>
    <d v="2022-07-25T00:00:00"/>
    <d v="2023-04-26T00:00:00"/>
    <s v="Production Technician II"/>
    <s v="Lisa Hernandez"/>
    <s v="NEL"/>
    <x v="2"/>
    <s v="Part-Time"/>
    <s v="Zone B"/>
    <s v="Part-Time"/>
    <s v="Retirement"/>
    <s v="Pretty line two she accept be."/>
    <x v="0"/>
    <s v="General - Con"/>
    <s v="Exceeds"/>
    <n v="3"/>
    <x v="2"/>
  </r>
  <r>
    <n v="1856"/>
    <s v="Matteo Onea"/>
    <d v="2021-08-02T00:00:00"/>
    <d v="2024-11-11T00:00:00"/>
    <s v="Production Technician II"/>
    <s v="Nancy Valdez"/>
    <s v="PL"/>
    <x v="0"/>
    <s v="Full-Time"/>
    <s v="Zone A"/>
    <s v="Full-Time"/>
    <s v="Unknown"/>
    <m/>
    <x v="0"/>
    <s v="Field Operations"/>
    <s v="Exceeds"/>
    <n v="3"/>
    <x v="2"/>
  </r>
  <r>
    <n v="1857"/>
    <s v="Erik Graham"/>
    <d v="2021-11-13T00:00:00"/>
    <d v="2023-03-17T00:00:00"/>
    <s v="Production Technician II"/>
    <s v="David Garcia"/>
    <s v="BPC"/>
    <x v="2"/>
    <s v="Contract"/>
    <s v="Zone C"/>
    <s v="Temporary"/>
    <s v="Involuntary"/>
    <s v="Have appear along within western city drug tough."/>
    <x v="0"/>
    <s v="Billable Consultants"/>
    <s v="Exceeds"/>
    <n v="3"/>
    <x v="2"/>
  </r>
  <r>
    <n v="1858"/>
    <s v="Lailah Hane"/>
    <d v="2019-05-07T00:00:00"/>
    <d v="2019-11-27T00:00:00"/>
    <s v="Production Technician I"/>
    <s v="Ryan Baker"/>
    <s v="TNS"/>
    <x v="0"/>
    <s v="Contract"/>
    <s v="Zone A"/>
    <s v="Full-Time"/>
    <s v="Resignation"/>
    <s v="Reality line toward follow well able."/>
    <x v="0"/>
    <s v="Wireline Construction"/>
    <s v="Exceeds"/>
    <n v="3"/>
    <x v="2"/>
  </r>
  <r>
    <n v="1859"/>
    <s v="Mohamed Ga"/>
    <d v="2020-12-31T00:00:00"/>
    <d v="2021-03-04T00:00:00"/>
    <s v="Production Technician I"/>
    <s v="Tammy Poole"/>
    <s v="PYZ"/>
    <x v="0"/>
    <s v="Contract"/>
    <s v="Zone A"/>
    <s v="Part-Time"/>
    <s v="Voluntary"/>
    <s v="Article hope tree happy affect check people."/>
    <x v="0"/>
    <s v="Field Operations"/>
    <s v="Exceeds"/>
    <n v="3"/>
    <x v="2"/>
  </r>
  <r>
    <n v="1860"/>
    <s v="Frankie Bank"/>
    <d v="2019-12-10T00:00:00"/>
    <d v="2020-03-07T00:00:00"/>
    <s v="Production Technician I"/>
    <s v="Jenna Perry"/>
    <s v="WBL"/>
    <x v="2"/>
    <s v="Part-Time"/>
    <s v="Zone B"/>
    <s v="Full-Time"/>
    <s v="Involuntary"/>
    <s v="Entire list exactly control enough."/>
    <x v="0"/>
    <s v="Project Management - Con"/>
    <s v="Exceeds"/>
    <n v="3"/>
    <x v="2"/>
  </r>
  <r>
    <n v="1861"/>
    <s v="Lorelei Glas"/>
    <d v="2020-06-11T00:00:00"/>
    <d v="2024-11-11T00:00:00"/>
    <s v="Production Technician I"/>
    <s v="Ana Harding"/>
    <s v="NEL"/>
    <x v="0"/>
    <s v="Contract"/>
    <s v="Zone A"/>
    <s v="Full-Time"/>
    <s v="Unknown"/>
    <m/>
    <x v="0"/>
    <s v="Wireline Construction"/>
    <s v="Exceeds"/>
    <n v="3"/>
    <x v="2"/>
  </r>
  <r>
    <n v="1862"/>
    <s v="Marie Moye"/>
    <d v="2021-08-30T00:00:00"/>
    <d v="2024-11-11T00:00:00"/>
    <s v="Production Technician I"/>
    <s v="Thomas Davis"/>
    <s v="PL"/>
    <x v="0"/>
    <s v="Full-Time"/>
    <s v="Zone C"/>
    <s v="Temporary"/>
    <s v="Unknown"/>
    <m/>
    <x v="0"/>
    <s v="Aerial"/>
    <s v="Exceeds"/>
    <n v="3"/>
    <x v="2"/>
  </r>
  <r>
    <n v="1863"/>
    <s v="Amari Bowe"/>
    <d v="2019-11-04T00:00:00"/>
    <d v="2021-12-29T00:00:00"/>
    <s v="Production Technician I"/>
    <s v="Jennifer Boone"/>
    <s v="BPC"/>
    <x v="0"/>
    <s v="Part-Time"/>
    <s v="Zone C"/>
    <s v="Full-Time"/>
    <s v="Involuntary"/>
    <s v="Nor director yard within car into final."/>
    <x v="0"/>
    <s v="Engineers"/>
    <s v="Exceeds"/>
    <n v="3"/>
    <x v="2"/>
  </r>
  <r>
    <n v="1864"/>
    <s v="Prince Dicker"/>
    <d v="2023-06-03T00:00:00"/>
    <d v="2023-07-18T00:00:00"/>
    <s v="Production Technician I"/>
    <s v="Karen Smith"/>
    <s v="CCDR"/>
    <x v="0"/>
    <s v="Full-Time"/>
    <s v="Zone A"/>
    <s v="Temporary"/>
    <s v="Resignation"/>
    <s v="Take health either southern religious today."/>
    <x v="0"/>
    <s v="Field Operations"/>
    <s v="Exceeds"/>
    <n v="3"/>
    <x v="2"/>
  </r>
  <r>
    <n v="1865"/>
    <s v="Lane Church"/>
    <d v="2021-02-14T00:00:00"/>
    <d v="2024-11-11T00:00:00"/>
    <s v="Production Technician I"/>
    <s v="Jamie Anderson"/>
    <s v="SVG"/>
    <x v="0"/>
    <s v="Part-Time"/>
    <s v="Zone C"/>
    <s v="Part-Time"/>
    <s v="Unknown"/>
    <m/>
    <x v="0"/>
    <s v="Field Operations"/>
    <s v="Exceeds"/>
    <n v="3"/>
    <x v="2"/>
  </r>
  <r>
    <n v="1866"/>
    <s v="Cassie Nola"/>
    <d v="2023-02-28T00:00:00"/>
    <d v="2024-11-11T00:00:00"/>
    <s v="Production Technician I"/>
    <s v="Kathleen Boyle"/>
    <s v="EW"/>
    <x v="0"/>
    <s v="Contract"/>
    <s v="Zone A"/>
    <s v="Temporary"/>
    <s v="Unknown"/>
    <m/>
    <x v="0"/>
    <s v="Field Operations"/>
    <s v="Exceeds"/>
    <n v="3"/>
    <x v="2"/>
  </r>
  <r>
    <n v="1867"/>
    <s v="Mauricio Buchan"/>
    <d v="2021-01-09T00:00:00"/>
    <d v="2021-08-17T00:00:00"/>
    <s v="Production Technician I"/>
    <s v="Natalie Roman"/>
    <s v="MSC"/>
    <x v="0"/>
    <s v="Full-Time"/>
    <s v="Zone B"/>
    <s v="Temporary"/>
    <s v="Involuntary"/>
    <s v="Apply must visit street."/>
    <x v="0"/>
    <s v="Engineers"/>
    <s v="Needs Improvement"/>
    <n v="3"/>
    <x v="2"/>
  </r>
  <r>
    <n v="1868"/>
    <s v="Briana Wan"/>
    <d v="2022-03-22T00:00:00"/>
    <d v="2023-05-15T00:00:00"/>
    <s v="Production Technician I"/>
    <s v="Anthony Diaz"/>
    <s v="TNS"/>
    <x v="0"/>
    <s v="Part-Time"/>
    <s v="Zone A"/>
    <s v="Full-Time"/>
    <s v="Resignation"/>
    <s v="Always agree room animal drug."/>
    <x v="0"/>
    <s v="Field Operations"/>
    <s v="Needs Improvement"/>
    <n v="3"/>
    <x v="2"/>
  </r>
  <r>
    <n v="1869"/>
    <s v="Salma Blackw"/>
    <d v="2019-11-11T00:00:00"/>
    <d v="2024-11-11T00:00:00"/>
    <s v="Production Technician I"/>
    <s v="Robert Adams"/>
    <s v="PYZ"/>
    <x v="0"/>
    <s v="Part-Time"/>
    <s v="Zone C"/>
    <s v="Temporary"/>
    <s v="Unknown"/>
    <m/>
    <x v="0"/>
    <s v="Catv"/>
    <s v="Exceeds"/>
    <n v="3"/>
    <x v="2"/>
  </r>
  <r>
    <n v="1870"/>
    <s v="Shelby Frazie"/>
    <d v="2022-10-04T00:00:00"/>
    <d v="2024-11-11T00:00:00"/>
    <s v="Production Technician I"/>
    <s v="Steven Reid"/>
    <s v="WBL"/>
    <x v="0"/>
    <s v="Contract"/>
    <s v="Zone B"/>
    <s v="Full-Time"/>
    <s v="Unknown"/>
    <m/>
    <x v="0"/>
    <s v="Engineers"/>
    <s v="Fully Meets"/>
    <n v="3"/>
    <x v="1"/>
  </r>
  <r>
    <n v="1871"/>
    <s v="Lindsay Becker"/>
    <d v="2021-08-23T00:00:00"/>
    <d v="2024-11-11T00:00:00"/>
    <s v="Production Technician I"/>
    <s v="Andrew Calderon"/>
    <s v="NEL"/>
    <x v="0"/>
    <s v="Contract"/>
    <s v="Zone C"/>
    <s v="Full-Time"/>
    <s v="Unknown"/>
    <m/>
    <x v="0"/>
    <s v="Wireline Construction"/>
    <s v="Fully Meets"/>
    <n v="3"/>
    <x v="1"/>
  </r>
  <r>
    <n v="1872"/>
    <s v="Reyna Goo"/>
    <d v="2022-12-05T00:00:00"/>
    <d v="2023-06-18T00:00:00"/>
    <s v="Production Technician I"/>
    <s v="Andrew Ball"/>
    <s v="PL"/>
    <x v="0"/>
    <s v="Full-Time"/>
    <s v="Zone B"/>
    <s v="Temporary"/>
    <s v="Retirement"/>
    <s v="General nature open."/>
    <x v="0"/>
    <s v="Field Operations"/>
    <s v="Fully Meets"/>
    <n v="3"/>
    <x v="1"/>
  </r>
  <r>
    <n v="1873"/>
    <s v="Nathalie Rivera"/>
    <d v="2019-07-20T00:00:00"/>
    <d v="2019-08-28T00:00:00"/>
    <s v="Production Technician II"/>
    <s v="Christine Larson"/>
    <s v="BPC"/>
    <x v="0"/>
    <s v="Contract"/>
    <s v="Zone C"/>
    <s v="Temporary"/>
    <s v="Involuntary"/>
    <s v="Art professional rather move explain."/>
    <x v="0"/>
    <s v="Engineers"/>
    <s v="Fully Meets"/>
    <n v="3"/>
    <x v="1"/>
  </r>
  <r>
    <n v="1874"/>
    <s v="Saniyah Schroe"/>
    <d v="2021-11-05T00:00:00"/>
    <d v="2024-11-11T00:00:00"/>
    <s v="Production Technician II"/>
    <s v="Brenda Thompson"/>
    <s v="CCDR"/>
    <x v="0"/>
    <s v="Full-Time"/>
    <s v="Zone B"/>
    <s v="Part-Time"/>
    <s v="Unknown"/>
    <m/>
    <x v="0"/>
    <s v="Technology / It"/>
    <s v="Fully Meets"/>
    <n v="3"/>
    <x v="1"/>
  </r>
  <r>
    <n v="1875"/>
    <s v="Taylor Man"/>
    <d v="2021-01-04T00:00:00"/>
    <d v="2023-03-04T00:00:00"/>
    <s v="Production Technician II"/>
    <s v="Patricia Robbins"/>
    <s v="EW"/>
    <x v="2"/>
    <s v="Full-Time"/>
    <s v="Zone C"/>
    <s v="Full-Time"/>
    <s v="Involuntary"/>
    <s v="Young finally can fact."/>
    <x v="0"/>
    <s v="General - Con"/>
    <s v="Fully Meets"/>
    <n v="3"/>
    <x v="1"/>
  </r>
  <r>
    <n v="1876"/>
    <s v="Rylee Steven"/>
    <d v="2022-10-14T00:00:00"/>
    <d v="2023-03-02T00:00:00"/>
    <s v="Production Technician II"/>
    <s v="Terry Stevens"/>
    <s v="MSC"/>
    <x v="3"/>
    <s v="Full-Time"/>
    <s v="Zone A"/>
    <s v="Part-Time"/>
    <s v="Resignation"/>
    <s v="Sound modern feel special me fish produce."/>
    <x v="0"/>
    <s v="Field Operations"/>
    <s v="Fully Meets"/>
    <n v="3"/>
    <x v="1"/>
  </r>
  <r>
    <n v="1877"/>
    <s v="Waylon Pennin"/>
    <d v="2021-10-30T00:00:00"/>
    <d v="2024-11-11T00:00:00"/>
    <s v="Production Technician II"/>
    <s v="Rachel Paul"/>
    <s v="NEL"/>
    <x v="0"/>
    <s v="Part-Time"/>
    <s v="Zone A"/>
    <s v="Full-Time"/>
    <s v="Unknown"/>
    <m/>
    <x v="0"/>
    <s v="General - Con"/>
    <s v="Fully Meets"/>
    <n v="3"/>
    <x v="1"/>
  </r>
  <r>
    <n v="1878"/>
    <s v="Kobe Crosby"/>
    <d v="2022-10-02T00:00:00"/>
    <d v="2023-06-28T00:00:00"/>
    <s v="Production Technician I"/>
    <s v="Elizabeth Miller"/>
    <s v="WBL"/>
    <x v="0"/>
    <s v="Part-Time"/>
    <s v="Zone B"/>
    <s v="Part-Time"/>
    <s v="Voluntary"/>
    <s v="Toward situation politics."/>
    <x v="0"/>
    <s v="Splicing"/>
    <s v="Fully Meets"/>
    <n v="3"/>
    <x v="1"/>
  </r>
  <r>
    <n v="1879"/>
    <s v="Carmen Davids"/>
    <d v="2018-11-25T00:00:00"/>
    <d v="2020-06-14T00:00:00"/>
    <s v="Production Technician I"/>
    <s v="David Vasquez"/>
    <s v="BPC"/>
    <x v="2"/>
    <s v="Part-Time"/>
    <s v="Zone B"/>
    <s v="Temporary"/>
    <s v="Involuntary"/>
    <s v="Key real fill never sing feeling."/>
    <x v="0"/>
    <s v="Engineers"/>
    <s v="Fully Meets"/>
    <n v="3"/>
    <x v="1"/>
  </r>
  <r>
    <n v="1880"/>
    <s v="Sidney Mora"/>
    <d v="2021-07-09T00:00:00"/>
    <d v="2023-01-28T00:00:00"/>
    <s v="Production Technician I"/>
    <s v="Alexandra Rice"/>
    <s v="CCDR"/>
    <x v="2"/>
    <s v="Full-Time"/>
    <s v="Zone A"/>
    <s v="Full-Time"/>
    <s v="Voluntary"/>
    <s v="Within direction court hope security stuff early."/>
    <x v="0"/>
    <s v="Project Management - Con"/>
    <s v="Fully Meets"/>
    <n v="3"/>
    <x v="1"/>
  </r>
  <r>
    <n v="1881"/>
    <s v="Alena Bonill"/>
    <d v="2019-05-01T00:00:00"/>
    <d v="2024-11-11T00:00:00"/>
    <s v="Production Technician I"/>
    <s v="Thomas Lee"/>
    <s v="EW"/>
    <x v="0"/>
    <s v="Full-Time"/>
    <s v="Zone B"/>
    <s v="Part-Time"/>
    <s v="Unknown"/>
    <m/>
    <x v="0"/>
    <s v="Field Operations"/>
    <s v="Fully Meets"/>
    <n v="3"/>
    <x v="1"/>
  </r>
  <r>
    <n v="1882"/>
    <s v="Baron Lun"/>
    <d v="2021-11-09T00:00:00"/>
    <d v="2023-01-13T00:00:00"/>
    <s v="Production Technician I"/>
    <s v="Christina Burgess"/>
    <s v="MSC"/>
    <x v="0"/>
    <s v="Full-Time"/>
    <s v="Zone A"/>
    <s v="Part-Time"/>
    <s v="Retirement"/>
    <s v="List try partner four tax."/>
    <x v="0"/>
    <s v="Fielders"/>
    <s v="Fully Meets"/>
    <n v="3"/>
    <x v="1"/>
  </r>
  <r>
    <n v="1883"/>
    <s v="Giselle Butler"/>
    <d v="2018-08-27T00:00:00"/>
    <d v="2019-03-23T00:00:00"/>
    <s v="Production Technician I"/>
    <s v="Regina Goodwin"/>
    <s v="NEL"/>
    <x v="0"/>
    <s v="Full-Time"/>
    <s v="Zone B"/>
    <s v="Temporary"/>
    <s v="Voluntary"/>
    <s v="Unit computer what age career."/>
    <x v="0"/>
    <s v="Project Management - Con"/>
    <s v="Fully Meets"/>
    <n v="3"/>
    <x v="1"/>
  </r>
  <r>
    <n v="1884"/>
    <s v="Sophie Horn"/>
    <d v="2019-03-16T00:00:00"/>
    <d v="2024-11-11T00:00:00"/>
    <s v="Production Technician I"/>
    <s v="Alicia Gonzalez"/>
    <s v="PL"/>
    <x v="0"/>
    <s v="Part-Time"/>
    <s v="Zone C"/>
    <s v="Part-Time"/>
    <s v="Unknown"/>
    <m/>
    <x v="0"/>
    <s v="General - Eng"/>
    <s v="Fully Meets"/>
    <n v="3"/>
    <x v="1"/>
  </r>
  <r>
    <n v="1885"/>
    <s v="Jabari Guerre"/>
    <d v="2022-01-07T00:00:00"/>
    <d v="2024-11-11T00:00:00"/>
    <s v="Production Technician I"/>
    <s v="Peter Giles"/>
    <s v="PYZ"/>
    <x v="0"/>
    <s v="Contract"/>
    <s v="Zone B"/>
    <s v="Full-Time"/>
    <s v="Unknown"/>
    <m/>
    <x v="0"/>
    <s v="General - Con"/>
    <s v="Fully Meets"/>
    <n v="3"/>
    <x v="1"/>
  </r>
  <r>
    <n v="1886"/>
    <s v="Ahmed Montgo"/>
    <d v="2022-10-04T00:00:00"/>
    <d v="2023-03-05T00:00:00"/>
    <s v="Production Technician I"/>
    <s v="Daniel Guerra"/>
    <s v="SVG"/>
    <x v="0"/>
    <s v="Contract"/>
    <s v="Zone A"/>
    <s v="Temporary"/>
    <s v="Involuntary"/>
    <s v="Amount establish away part."/>
    <x v="0"/>
    <s v="Executive"/>
    <s v="Fully Meets"/>
    <n v="3"/>
    <x v="1"/>
  </r>
  <r>
    <n v="1887"/>
    <s v="Esther Spears"/>
    <d v="2022-03-23T00:00:00"/>
    <d v="2024-11-11T00:00:00"/>
    <s v="Production Technician I"/>
    <s v="Ashley Clark"/>
    <s v="TNS"/>
    <x v="0"/>
    <s v="Full-Time"/>
    <s v="Zone C"/>
    <s v="Full-Time"/>
    <s v="Unknown"/>
    <m/>
    <x v="0"/>
    <s v="Field Operations"/>
    <s v="Fully Meets"/>
    <n v="3"/>
    <x v="1"/>
  </r>
  <r>
    <n v="1888"/>
    <s v="Darian Wal"/>
    <d v="2020-05-05T00:00:00"/>
    <d v="2023-07-25T00:00:00"/>
    <s v="Production Technician I"/>
    <s v="Veronica Murphy"/>
    <s v="WBL"/>
    <x v="0"/>
    <s v="Full-Time"/>
    <s v="Zone B"/>
    <s v="Temporary"/>
    <s v="Voluntary"/>
    <s v="History follow budget forget instead mind."/>
    <x v="0"/>
    <s v="Engineers"/>
    <s v="Fully Meets"/>
    <n v="3"/>
    <x v="1"/>
  </r>
  <r>
    <n v="1889"/>
    <s v="Kaleb Col"/>
    <d v="2020-11-23T00:00:00"/>
    <d v="2024-11-11T00:00:00"/>
    <s v="Production Technician I"/>
    <s v="Kelsey Thompson"/>
    <s v="PYZ"/>
    <x v="0"/>
    <s v="Contract"/>
    <s v="Zone B"/>
    <s v="Temporary"/>
    <s v="Unknown"/>
    <m/>
    <x v="0"/>
    <s v="General - Con"/>
    <s v="Fully Meets"/>
    <n v="3"/>
    <x v="1"/>
  </r>
  <r>
    <n v="1890"/>
    <s v="Anthony Terrel"/>
    <d v="2022-03-28T00:00:00"/>
    <d v="2024-11-11T00:00:00"/>
    <s v="Production Technician I"/>
    <s v="Cole Johns"/>
    <s v="WBL"/>
    <x v="0"/>
    <s v="Contract"/>
    <s v="Zone B"/>
    <s v="Full-Time"/>
    <s v="Unknown"/>
    <m/>
    <x v="0"/>
    <s v="Splicing"/>
    <s v="Fully Meets"/>
    <n v="3"/>
    <x v="1"/>
  </r>
  <r>
    <n v="1891"/>
    <s v="William Dougla"/>
    <d v="2020-03-25T00:00:00"/>
    <d v="2024-11-11T00:00:00"/>
    <s v="Production Technician I"/>
    <s v="Wendy Elliott"/>
    <s v="NEL"/>
    <x v="0"/>
    <s v="Full-Time"/>
    <s v="Zone C"/>
    <s v="Full-Time"/>
    <s v="Unknown"/>
    <m/>
    <x v="0"/>
    <s v="Aerial"/>
    <s v="Fully Meets"/>
    <n v="3"/>
    <x v="1"/>
  </r>
  <r>
    <n v="1892"/>
    <s v="Saniya Buc"/>
    <d v="2018-08-07T00:00:00"/>
    <d v="2024-11-11T00:00:00"/>
    <s v="Production Technician II"/>
    <s v="Nicholas Anderson"/>
    <s v="TNS"/>
    <x v="0"/>
    <s v="Contract"/>
    <s v="Zone A"/>
    <s v="Temporary"/>
    <s v="Unknown"/>
    <m/>
    <x v="0"/>
    <s v="Aerial"/>
    <s v="Fully Meets"/>
    <n v="3"/>
    <x v="1"/>
  </r>
  <r>
    <n v="1893"/>
    <s v="Kristopher Owe"/>
    <d v="2020-02-11T00:00:00"/>
    <d v="2024-11-11T00:00:00"/>
    <s v="Production Technician II"/>
    <s v="Darryl Scott"/>
    <s v="BPC"/>
    <x v="0"/>
    <s v="Contract"/>
    <s v="Zone A"/>
    <s v="Full-Time"/>
    <s v="Unknown"/>
    <m/>
    <x v="0"/>
    <s v="General - Con"/>
    <s v="Fully Meets"/>
    <n v="3"/>
    <x v="1"/>
  </r>
  <r>
    <n v="1894"/>
    <s v="Hadley Tapi"/>
    <d v="2023-01-01T00:00:00"/>
    <d v="2024-11-11T00:00:00"/>
    <s v="Production Technician II"/>
    <s v="Clayton Wilson"/>
    <s v="CCDR"/>
    <x v="0"/>
    <s v="Full-Time"/>
    <s v="Zone A"/>
    <s v="Full-Time"/>
    <s v="Unknown"/>
    <m/>
    <x v="0"/>
    <s v="Field Operations"/>
    <s v="Fully Meets"/>
    <n v="3"/>
    <x v="1"/>
  </r>
  <r>
    <n v="1895"/>
    <s v="Lillie Bus"/>
    <d v="2022-12-07T00:00:00"/>
    <d v="2024-11-11T00:00:00"/>
    <s v="Production Technician II"/>
    <s v="Phillip Fernandez"/>
    <s v="EW"/>
    <x v="0"/>
    <s v="Part-Time"/>
    <s v="Zone A"/>
    <s v="Part-Time"/>
    <s v="Unknown"/>
    <m/>
    <x v="0"/>
    <s v="Wireline Construction"/>
    <s v="Fully Meets"/>
    <n v="3"/>
    <x v="1"/>
  </r>
  <r>
    <n v="1896"/>
    <s v="Lamont Coo"/>
    <d v="2023-03-13T00:00:00"/>
    <d v="2024-11-11T00:00:00"/>
    <s v="Production Technician II"/>
    <s v="Joshua Tapia"/>
    <s v="MSC"/>
    <x v="0"/>
    <s v="Full-Time"/>
    <s v="Zone A"/>
    <s v="Part-Time"/>
    <s v="Unknown"/>
    <m/>
    <x v="0"/>
    <s v="Engineers"/>
    <s v="Fully Meets"/>
    <n v="3"/>
    <x v="1"/>
  </r>
  <r>
    <n v="1897"/>
    <s v="Danna Rollin"/>
    <d v="2021-11-14T00:00:00"/>
    <d v="2024-11-11T00:00:00"/>
    <s v="Production Technician II"/>
    <s v="Lauren Wilson"/>
    <s v="NEL"/>
    <x v="0"/>
    <s v="Full-Time"/>
    <s v="Zone C"/>
    <s v="Temporary"/>
    <s v="Unknown"/>
    <m/>
    <x v="0"/>
    <s v="Field Operations"/>
    <s v="Fully Meets"/>
    <n v="3"/>
    <x v="1"/>
  </r>
  <r>
    <n v="1898"/>
    <s v="Shaun Velazq"/>
    <d v="2019-06-05T00:00:00"/>
    <d v="2020-10-20T00:00:00"/>
    <s v="Production Technician I"/>
    <s v="Benjamin Lang"/>
    <s v="MSC"/>
    <x v="0"/>
    <s v="Full-Time"/>
    <s v="Zone C"/>
    <s v="Temporary"/>
    <s v="Voluntary"/>
    <s v="Benefit avoid fill begin any individual thousand."/>
    <x v="0"/>
    <s v="Field Operations"/>
    <s v="Fully Meets"/>
    <n v="3"/>
    <x v="1"/>
  </r>
  <r>
    <n v="1899"/>
    <s v="Kolton Duarte"/>
    <d v="2020-12-12T00:00:00"/>
    <d v="2023-05-28T00:00:00"/>
    <s v="Production Technician I"/>
    <s v="Ashley Cannon"/>
    <s v="TNS"/>
    <x v="0"/>
    <s v="Contract"/>
    <s v="Zone C"/>
    <s v="Full-Time"/>
    <s v="Retirement"/>
    <s v="Occur tough thousand on recent."/>
    <x v="0"/>
    <s v="Field Operations"/>
    <s v="Fully Meets"/>
    <n v="3"/>
    <x v="1"/>
  </r>
  <r>
    <n v="1900"/>
    <s v="Jonas Brau"/>
    <d v="2020-04-06T00:00:00"/>
    <d v="2024-11-11T00:00:00"/>
    <s v="Production Technician I"/>
    <s v="Lauren Thompson"/>
    <s v="PYZ"/>
    <x v="0"/>
    <s v="Full-Time"/>
    <s v="Zone B"/>
    <s v="Full-Time"/>
    <s v="Unknown"/>
    <m/>
    <x v="0"/>
    <s v="General - Con"/>
    <s v="Fully Meets"/>
    <n v="3"/>
    <x v="1"/>
  </r>
  <r>
    <n v="1901"/>
    <s v="Meadow How"/>
    <d v="2023-01-30T00:00:00"/>
    <d v="2024-11-11T00:00:00"/>
    <s v="Production Technician I"/>
    <s v="Diana Cox"/>
    <s v="WBL"/>
    <x v="0"/>
    <s v="Full-Time"/>
    <s v="Zone B"/>
    <s v="Full-Time"/>
    <s v="Unknown"/>
    <m/>
    <x v="0"/>
    <s v="Engineers"/>
    <s v="Fully Meets"/>
    <n v="3"/>
    <x v="1"/>
  </r>
  <r>
    <n v="1902"/>
    <s v="Sarahi Raymon"/>
    <d v="2020-09-08T00:00:00"/>
    <d v="2022-09-19T00:00:00"/>
    <s v="Production Technician I"/>
    <s v="Samantha Hester"/>
    <s v="NEL"/>
    <x v="0"/>
    <s v="Full-Time"/>
    <s v="Zone A"/>
    <s v="Temporary"/>
    <s v="Retirement"/>
    <s v="Brother a billion wife watch south."/>
    <x v="0"/>
    <s v="Engineers"/>
    <s v="Fully Meets"/>
    <n v="3"/>
    <x v="1"/>
  </r>
  <r>
    <n v="1903"/>
    <s v="Taylor Wiggin"/>
    <d v="2020-12-14T00:00:00"/>
    <d v="2021-12-07T00:00:00"/>
    <s v="Production Technician I"/>
    <s v="Roger Lynch"/>
    <s v="PL"/>
    <x v="0"/>
    <s v="Part-Time"/>
    <s v="Zone C"/>
    <s v="Part-Time"/>
    <s v="Resignation"/>
    <s v="Can ahead cell in most generation reduce."/>
    <x v="0"/>
    <s v="Field Operations"/>
    <s v="Fully Meets"/>
    <n v="3"/>
    <x v="1"/>
  </r>
  <r>
    <n v="1904"/>
    <s v="Ezra Zhan"/>
    <d v="2022-11-07T00:00:00"/>
    <d v="2024-11-11T00:00:00"/>
    <s v="Production Technician I"/>
    <s v="Brenda Rodriguez"/>
    <s v="BPC"/>
    <x v="0"/>
    <s v="Contract"/>
    <s v="Zone C"/>
    <s v="Part-Time"/>
    <s v="Unknown"/>
    <m/>
    <x v="0"/>
    <s v="General - Con"/>
    <s v="Fully Meets"/>
    <n v="3"/>
    <x v="1"/>
  </r>
  <r>
    <n v="1905"/>
    <s v="Sonia Chun"/>
    <d v="2022-04-06T00:00:00"/>
    <d v="2024-11-11T00:00:00"/>
    <s v="Production Technician I"/>
    <s v="Sean Moon"/>
    <s v="CCDR"/>
    <x v="0"/>
    <s v="Part-Time"/>
    <s v="Zone B"/>
    <s v="Temporary"/>
    <s v="Unknown"/>
    <m/>
    <x v="0"/>
    <s v="Wireline Construction"/>
    <s v="Fully Meets"/>
    <n v="3"/>
    <x v="1"/>
  </r>
  <r>
    <n v="1906"/>
    <s v="Bryce Mill"/>
    <d v="2021-02-22T00:00:00"/>
    <d v="2024-11-11T00:00:00"/>
    <s v="Production Technician I"/>
    <s v="Holly Hudson"/>
    <s v="SVG"/>
    <x v="0"/>
    <s v="Part-Time"/>
    <s v="Zone B"/>
    <s v="Full-Time"/>
    <s v="Unknown"/>
    <m/>
    <x v="0"/>
    <s v="Field Operations"/>
    <s v="Fully Meets"/>
    <n v="3"/>
    <x v="1"/>
  </r>
  <r>
    <n v="1907"/>
    <s v="Wade Wiggin"/>
    <d v="2022-05-16T00:00:00"/>
    <d v="2024-11-11T00:00:00"/>
    <s v="Production Technician I"/>
    <s v="Charles Allen"/>
    <s v="EW"/>
    <x v="0"/>
    <s v="Full-Time"/>
    <s v="Zone C"/>
    <s v="Part-Time"/>
    <s v="Unknown"/>
    <m/>
    <x v="0"/>
    <s v="Field Operations"/>
    <s v="Fully Meets"/>
    <n v="3"/>
    <x v="1"/>
  </r>
  <r>
    <n v="1908"/>
    <s v="Selina Gonzal"/>
    <d v="2020-01-18T00:00:00"/>
    <d v="2024-11-11T00:00:00"/>
    <s v="Production Technician I"/>
    <s v="Bonnie Hardin"/>
    <s v="MSC"/>
    <x v="0"/>
    <s v="Contract"/>
    <s v="Zone B"/>
    <s v="Part-Time"/>
    <s v="Unknown"/>
    <m/>
    <x v="0"/>
    <s v="Field Operations"/>
    <s v="Fully Meets"/>
    <n v="3"/>
    <x v="1"/>
  </r>
  <r>
    <n v="1909"/>
    <s v="Tyree Parson"/>
    <d v="2021-10-21T00:00:00"/>
    <d v="2024-11-11T00:00:00"/>
    <s v="Production Technician I"/>
    <s v="Heather Michael"/>
    <s v="TNS"/>
    <x v="0"/>
    <s v="Full-Time"/>
    <s v="Zone A"/>
    <s v="Part-Time"/>
    <s v="Unknown"/>
    <m/>
    <x v="0"/>
    <s v="General - Con"/>
    <s v="Fully Meets"/>
    <n v="3"/>
    <x v="1"/>
  </r>
  <r>
    <n v="1910"/>
    <s v="Adrian Murray"/>
    <d v="2019-01-05T00:00:00"/>
    <d v="2024-11-11T00:00:00"/>
    <s v="Production Technician I"/>
    <s v="Jose Gomez"/>
    <s v="PYZ"/>
    <x v="0"/>
    <s v="Full-Time"/>
    <s v="Zone C"/>
    <s v="Full-Time"/>
    <s v="Unknown"/>
    <m/>
    <x v="0"/>
    <s v="General - Eng"/>
    <s v="Fully Meets"/>
    <n v="3"/>
    <x v="1"/>
  </r>
  <r>
    <n v="1911"/>
    <s v="Kael Fisher"/>
    <d v="2021-01-24T00:00:00"/>
    <d v="2022-01-27T00:00:00"/>
    <s v="Production Technician I"/>
    <s v="Angela Bailey"/>
    <s v="WBL"/>
    <x v="2"/>
    <s v="Part-Time"/>
    <s v="Zone B"/>
    <s v="Temporary"/>
    <s v="Resignation"/>
    <s v="Human box wish natural student staff."/>
    <x v="0"/>
    <s v="Wireline Construction"/>
    <s v="Fully Meets"/>
    <n v="3"/>
    <x v="1"/>
  </r>
  <r>
    <n v="1912"/>
    <s v="Erica French"/>
    <d v="2020-03-06T00:00:00"/>
    <d v="2021-03-06T00:00:00"/>
    <s v="Production Technician II"/>
    <s v="Brett Sims"/>
    <s v="TNS"/>
    <x v="0"/>
    <s v="Part-Time"/>
    <s v="Zone B"/>
    <s v="Temporary"/>
    <s v="Retirement"/>
    <s v="Here relationship possible purpose instead."/>
    <x v="0"/>
    <s v="Engineers"/>
    <s v="Fully Meets"/>
    <n v="3"/>
    <x v="1"/>
  </r>
  <r>
    <n v="1913"/>
    <s v="Damaris Onea"/>
    <d v="2022-11-19T00:00:00"/>
    <d v="2023-02-15T00:00:00"/>
    <s v="Production Technician II"/>
    <s v="Natalie Johnson"/>
    <s v="PYZ"/>
    <x v="2"/>
    <s v="Full-Time"/>
    <s v="Zone B"/>
    <s v="Full-Time"/>
    <s v="Involuntary"/>
    <s v="Fine many herself field method draw learn."/>
    <x v="0"/>
    <s v="General - Con"/>
    <s v="Fully Meets"/>
    <n v="3"/>
    <x v="1"/>
  </r>
  <r>
    <n v="1914"/>
    <s v="Rebecca Crai"/>
    <d v="2019-03-15T00:00:00"/>
    <d v="2019-10-02T00:00:00"/>
    <s v="Production Technician II"/>
    <s v="Deanna Freeman"/>
    <s v="WBL"/>
    <x v="2"/>
    <s v="Part-Time"/>
    <s v="Zone B"/>
    <s v="Full-Time"/>
    <s v="Resignation"/>
    <s v="Scene receive customer way medical way itself."/>
    <x v="0"/>
    <s v="Engineers"/>
    <s v="Fully Meets"/>
    <n v="3"/>
    <x v="1"/>
  </r>
  <r>
    <n v="1915"/>
    <s v="Carley Waters"/>
    <d v="2023-05-11T00:00:00"/>
    <d v="2023-07-05T00:00:00"/>
    <s v="Production Technician II"/>
    <s v="Mary Todd"/>
    <s v="NEL"/>
    <x v="3"/>
    <s v="Part-Time"/>
    <s v="Zone B"/>
    <s v="Temporary"/>
    <s v="Voluntary"/>
    <s v="Rate pick despite too happy."/>
    <x v="0"/>
    <s v="General - Con"/>
    <s v="Fully Meets"/>
    <n v="3"/>
    <x v="1"/>
  </r>
  <r>
    <n v="1916"/>
    <s v="Kadyn Harris"/>
    <d v="2022-02-05T00:00:00"/>
    <d v="2023-02-07T00:00:00"/>
    <s v="Production Technician II"/>
    <s v="Kevin Perkins"/>
    <s v="PL"/>
    <x v="3"/>
    <s v="Full-Time"/>
    <s v="Zone A"/>
    <s v="Full-Time"/>
    <s v="Involuntary"/>
    <s v="Shake hold standard team seat word."/>
    <x v="0"/>
    <s v="General - Con"/>
    <s v="Fully Meets"/>
    <n v="3"/>
    <x v="1"/>
  </r>
  <r>
    <n v="1917"/>
    <s v="Megan Huan"/>
    <d v="2019-05-29T00:00:00"/>
    <d v="2024-11-11T00:00:00"/>
    <s v="Production Technician I"/>
    <s v="Joseph Bryant"/>
    <s v="EW"/>
    <x v="0"/>
    <s v="Contract"/>
    <s v="Zone B"/>
    <s v="Full-Time"/>
    <s v="Unknown"/>
    <m/>
    <x v="0"/>
    <s v="General - Eng"/>
    <s v="Fully Meets"/>
    <n v="3"/>
    <x v="1"/>
  </r>
  <r>
    <n v="1918"/>
    <s v="Callum Blai"/>
    <d v="2023-01-09T00:00:00"/>
    <d v="2023-03-14T00:00:00"/>
    <s v="Production Technician I"/>
    <s v="Kayla Shelton"/>
    <s v="MSC"/>
    <x v="0"/>
    <s v="Contract"/>
    <s v="Zone B"/>
    <s v="Temporary"/>
    <s v="Involuntary"/>
    <s v="Talk beyond year seven."/>
    <x v="0"/>
    <s v="Field Operations"/>
    <s v="Fully Meets"/>
    <n v="3"/>
    <x v="1"/>
  </r>
  <r>
    <n v="1919"/>
    <s v="Emilie Donald"/>
    <d v="2022-05-01T00:00:00"/>
    <d v="2022-11-21T00:00:00"/>
    <s v="Production Technician I"/>
    <s v="Dylan Foster"/>
    <s v="TNS"/>
    <x v="2"/>
    <s v="Contract"/>
    <s v="Zone A"/>
    <s v="Full-Time"/>
    <s v="Involuntary"/>
    <s v="Man mean daughter best quite guess."/>
    <x v="0"/>
    <s v="Shop (Fleet)"/>
    <s v="Fully Meets"/>
    <n v="3"/>
    <x v="1"/>
  </r>
  <r>
    <n v="1920"/>
    <s v="Darius Duk"/>
    <d v="2021-01-26T00:00:00"/>
    <d v="2021-08-06T00:00:00"/>
    <s v="Production Technician I"/>
    <s v="Mary Morgan"/>
    <s v="PYZ"/>
    <x v="2"/>
    <s v="Full-Time"/>
    <s v="Zone B"/>
    <s v="Full-Time"/>
    <s v="Retirement"/>
    <s v="Avoid song interview them class."/>
    <x v="0"/>
    <s v="Field Operations"/>
    <s v="Fully Meets"/>
    <n v="3"/>
    <x v="1"/>
  </r>
  <r>
    <n v="1921"/>
    <s v="Kenya Decker"/>
    <d v="2021-09-06T00:00:00"/>
    <d v="2023-07-02T00:00:00"/>
    <s v="Production Technician I"/>
    <s v="Danny Howard"/>
    <s v="WBL"/>
    <x v="0"/>
    <s v="Contract"/>
    <s v="Zone C"/>
    <s v="Full-Time"/>
    <s v="Voluntary"/>
    <s v="Member space player."/>
    <x v="0"/>
    <s v="Engineers"/>
    <s v="Fully Meets"/>
    <n v="3"/>
    <x v="1"/>
  </r>
  <r>
    <n v="1922"/>
    <s v="Tyrese Sloa"/>
    <d v="2020-07-29T00:00:00"/>
    <d v="2024-11-11T00:00:00"/>
    <s v="Production Technician I"/>
    <s v="Lisa Morrison"/>
    <s v="NEL"/>
    <x v="0"/>
    <s v="Full-Time"/>
    <s v="Zone A"/>
    <s v="Part-Time"/>
    <s v="Unknown"/>
    <m/>
    <x v="0"/>
    <s v="General - Con"/>
    <s v="Fully Meets"/>
    <n v="3"/>
    <x v="1"/>
  </r>
  <r>
    <n v="1923"/>
    <s v="Giana Roac"/>
    <d v="2023-03-31T00:00:00"/>
    <d v="2023-04-30T00:00:00"/>
    <s v="Production Technician I"/>
    <s v="John Adams"/>
    <s v="PL"/>
    <x v="0"/>
    <s v="Full-Time"/>
    <s v="Zone B"/>
    <s v="Full-Time"/>
    <s v="Involuntary"/>
    <s v="Officer thus service."/>
    <x v="0"/>
    <s v="People Services"/>
    <s v="Fully Meets"/>
    <n v="3"/>
    <x v="1"/>
  </r>
  <r>
    <n v="1924"/>
    <s v="Teagan Swanso"/>
    <d v="2023-05-16T00:00:00"/>
    <d v="2023-05-29T00:00:00"/>
    <s v="Production Technician I"/>
    <s v="Derek Thompson"/>
    <s v="BPC"/>
    <x v="0"/>
    <s v="Part-Time"/>
    <s v="Zone B"/>
    <s v="Full-Time"/>
    <s v="Voluntary"/>
    <s v="More sure call best."/>
    <x v="0"/>
    <s v="Field Operations"/>
    <s v="Fully Meets"/>
    <n v="3"/>
    <x v="1"/>
  </r>
  <r>
    <n v="1925"/>
    <s v="Jerome Fische"/>
    <d v="2023-04-29T00:00:00"/>
    <d v="2023-07-07T00:00:00"/>
    <s v="Production Technician I"/>
    <s v="Jason Kelly"/>
    <s v="CCDR"/>
    <x v="0"/>
    <s v="Contract"/>
    <s v="Zone B"/>
    <s v="Full-Time"/>
    <s v="Voluntary"/>
    <s v="Gun better when. Ok suddenly certain seat."/>
    <x v="0"/>
    <s v="Splicing"/>
    <s v="Fully Meets"/>
    <n v="3"/>
    <x v="1"/>
  </r>
  <r>
    <n v="1926"/>
    <s v="Grayson Presto"/>
    <d v="2019-11-27T00:00:00"/>
    <d v="2024-11-11T00:00:00"/>
    <s v="Production Technician I"/>
    <s v="Cheryl Anderson"/>
    <s v="SVG"/>
    <x v="0"/>
    <s v="Contract"/>
    <s v="Zone A"/>
    <s v="Temporary"/>
    <s v="Unknown"/>
    <m/>
    <x v="0"/>
    <s v="Field Operations"/>
    <s v="Fully Meets"/>
    <n v="3"/>
    <x v="1"/>
  </r>
  <r>
    <n v="1927"/>
    <s v="Turner Bradle"/>
    <d v="2022-11-03T00:00:00"/>
    <d v="2023-04-02T00:00:00"/>
    <s v="Production Technician I"/>
    <s v="Jeffrey Peters"/>
    <s v="EW"/>
    <x v="0"/>
    <s v="Full-Time"/>
    <s v="Zone C"/>
    <s v="Full-Time"/>
    <s v="Involuntary"/>
    <s v="Explain put must."/>
    <x v="0"/>
    <s v="Field Operations"/>
    <s v="Fully Meets"/>
    <n v="3"/>
    <x v="1"/>
  </r>
  <r>
    <n v="1928"/>
    <s v="Elvis Daniel"/>
    <d v="2022-08-08T00:00:00"/>
    <d v="2024-11-11T00:00:00"/>
    <s v="Production Technician I"/>
    <s v="Cindy Phillips"/>
    <s v="MSC"/>
    <x v="0"/>
    <s v="Full-Time"/>
    <s v="Zone A"/>
    <s v="Part-Time"/>
    <s v="Unknown"/>
    <m/>
    <x v="0"/>
    <s v="General - Con"/>
    <s v="Fully Meets"/>
    <n v="3"/>
    <x v="1"/>
  </r>
  <r>
    <n v="1929"/>
    <s v="Rose Travis"/>
    <d v="2023-07-27T00:00:00"/>
    <d v="2024-11-11T00:00:00"/>
    <s v="Production Technician I"/>
    <s v="James Lee"/>
    <s v="TNS"/>
    <x v="0"/>
    <s v="Contract"/>
    <s v="Zone A"/>
    <s v="Full-Time"/>
    <s v="Unknown"/>
    <m/>
    <x v="0"/>
    <s v="Field Operations"/>
    <s v="Fully Meets"/>
    <n v="3"/>
    <x v="1"/>
  </r>
  <r>
    <n v="1930"/>
    <s v="Frank Willia"/>
    <d v="2023-07-15T00:00:00"/>
    <d v="2024-11-11T00:00:00"/>
    <s v="Production Technician I"/>
    <s v="Kelly Vaughn"/>
    <s v="PYZ"/>
    <x v="0"/>
    <s v="Full-Time"/>
    <s v="Zone C"/>
    <s v="Temporary"/>
    <s v="Unknown"/>
    <m/>
    <x v="0"/>
    <s v="General - Con"/>
    <s v="Fully Meets"/>
    <n v="3"/>
    <x v="1"/>
  </r>
  <r>
    <n v="1931"/>
    <s v="Yurem Donova"/>
    <d v="2022-11-09T00:00:00"/>
    <d v="2024-11-11T00:00:00"/>
    <s v="Production Technician I"/>
    <s v="Donna Jones"/>
    <s v="WBL"/>
    <x v="0"/>
    <s v="Full-Time"/>
    <s v="Zone B"/>
    <s v="Temporary"/>
    <s v="Unknown"/>
    <m/>
    <x v="0"/>
    <s v="Fielders"/>
    <s v="Fully Meets"/>
    <n v="3"/>
    <x v="1"/>
  </r>
  <r>
    <n v="1932"/>
    <s v="John Smit"/>
    <d v="2019-12-24T00:00:00"/>
    <d v="2022-06-12T00:00:00"/>
    <s v="Sales Manager"/>
    <s v="Emily Gaines"/>
    <s v="BPC"/>
    <x v="0"/>
    <s v="Full-Time"/>
    <s v="Zone A"/>
    <s v="Temporary"/>
    <s v="Voluntary"/>
    <s v="Ok glass media learn grow."/>
    <x v="1"/>
    <s v="General - Sga"/>
    <s v="Fully Meets"/>
    <n v="3"/>
    <x v="1"/>
  </r>
  <r>
    <n v="1933"/>
    <s v="Lynn Daneau"/>
    <d v="2019-03-08T00:00:00"/>
    <d v="2024-11-11T00:00:00"/>
    <s v="Sales Manager"/>
    <s v="Laura Smith"/>
    <s v="NEL"/>
    <x v="0"/>
    <s v="Contract"/>
    <s v="Zone C"/>
    <s v="Part-Time"/>
    <s v="Unknown"/>
    <m/>
    <x v="1"/>
    <s v="Aerial"/>
    <s v="Fully Meets"/>
    <n v="3"/>
    <x v="1"/>
  </r>
  <r>
    <n v="1934"/>
    <s v="Donysha Kampew"/>
    <d v="2019-06-25T00:00:00"/>
    <d v="2020-10-04T00:00:00"/>
    <s v="Sales Manager"/>
    <s v="Steve Grant"/>
    <s v="WBL"/>
    <x v="2"/>
    <s v="Contract"/>
    <s v="Zone B"/>
    <s v="Full-Time"/>
    <s v="Voluntary"/>
    <s v="Baby still now positive traditional head while."/>
    <x v="1"/>
    <s v="General - Eng"/>
    <s v="Fully Meets"/>
    <n v="3"/>
    <x v="1"/>
  </r>
  <r>
    <n v="1935"/>
    <s v="Jordin Lozano"/>
    <d v="2019-01-03T00:00:00"/>
    <d v="2024-11-11T00:00:00"/>
    <s v="Production Technician II"/>
    <s v="Brent Hickman"/>
    <s v="TNS"/>
    <x v="0"/>
    <s v="Part-Time"/>
    <s v="Zone A"/>
    <s v="Temporary"/>
    <s v="Unknown"/>
    <m/>
    <x v="1"/>
    <s v="Yard (Material Handling)"/>
    <s v="Fully Meets"/>
    <n v="3"/>
    <x v="1"/>
  </r>
  <r>
    <n v="1936"/>
    <s v="Ronald Gros"/>
    <d v="2023-02-02T00:00:00"/>
    <d v="2024-11-11T00:00:00"/>
    <s v="Production Technician II"/>
    <s v="Mary Weber"/>
    <s v="BPC"/>
    <x v="0"/>
    <s v="Full-Time"/>
    <s v="Zone B"/>
    <s v="Part-Time"/>
    <s v="Unknown"/>
    <m/>
    <x v="1"/>
    <s v="Field Operations"/>
    <s v="Fully Meets"/>
    <n v="3"/>
    <x v="1"/>
  </r>
  <r>
    <n v="1937"/>
    <s v="Maryjane Cho"/>
    <d v="2022-03-30T00:00:00"/>
    <d v="2023-01-30T00:00:00"/>
    <s v="Production Technician II"/>
    <s v="Kayla Peterson"/>
    <s v="CCDR"/>
    <x v="2"/>
    <s v="Full-Time"/>
    <s v="Zone A"/>
    <s v="Temporary"/>
    <s v="Involuntary"/>
    <s v="Decide prevent town important front."/>
    <x v="1"/>
    <s v="Engineers"/>
    <s v="Fully Meets"/>
    <n v="3"/>
    <x v="1"/>
  </r>
  <r>
    <n v="1938"/>
    <s v="Madalynn Yate"/>
    <d v="2020-03-23T00:00:00"/>
    <d v="2024-11-11T00:00:00"/>
    <s v="Production Technician II"/>
    <s v="Donna Gonzalez"/>
    <s v="TNS"/>
    <x v="0"/>
    <s v="Part-Time"/>
    <s v="Zone A"/>
    <s v="Full-Time"/>
    <s v="Unknown"/>
    <m/>
    <x v="1"/>
    <s v="Splicing"/>
    <s v="Fully Meets"/>
    <n v="3"/>
    <x v="1"/>
  </r>
  <r>
    <n v="1939"/>
    <s v="Angelina Pec"/>
    <d v="2019-06-06T00:00:00"/>
    <d v="2024-11-11T00:00:00"/>
    <s v="Production Technician II"/>
    <s v="Michele Riddle"/>
    <s v="PYZ"/>
    <x v="0"/>
    <s v="Contract"/>
    <s v="Zone C"/>
    <s v="Temporary"/>
    <s v="Unknown"/>
    <m/>
    <x v="1"/>
    <s v="Field Operations"/>
    <s v="Fully Meets"/>
    <n v="3"/>
    <x v="1"/>
  </r>
  <r>
    <n v="1940"/>
    <s v="Dario Sha"/>
    <d v="2023-05-28T00:00:00"/>
    <d v="2024-11-11T00:00:00"/>
    <s v="Production Technician II"/>
    <s v="Stephanie Kerr"/>
    <s v="TNS"/>
    <x v="0"/>
    <s v="Contract"/>
    <s v="Zone A"/>
    <s v="Temporary"/>
    <s v="Unknown"/>
    <m/>
    <x v="1"/>
    <s v="Engineers"/>
    <s v="Fully Meets"/>
    <n v="3"/>
    <x v="1"/>
  </r>
  <r>
    <n v="1941"/>
    <s v="Deven Frazie"/>
    <d v="2021-02-03T00:00:00"/>
    <d v="2024-11-11T00:00:00"/>
    <s v="Production Technician II"/>
    <s v="Mackenzie Johnston"/>
    <s v="PYZ"/>
    <x v="0"/>
    <s v="Contract"/>
    <s v="Zone A"/>
    <s v="Part-Time"/>
    <s v="Unknown"/>
    <m/>
    <x v="1"/>
    <s v="Engineers"/>
    <s v="Fully Meets"/>
    <n v="3"/>
    <x v="1"/>
  </r>
  <r>
    <n v="1942"/>
    <s v="Jett Ken"/>
    <d v="2019-07-30T00:00:00"/>
    <d v="2022-11-09T00:00:00"/>
    <s v="Production Technician II"/>
    <s v="William Thompson"/>
    <s v="TNS"/>
    <x v="2"/>
    <s v="Part-Time"/>
    <s v="Zone A"/>
    <s v="Part-Time"/>
    <s v="Retirement"/>
    <s v="Sense station management factor."/>
    <x v="1"/>
    <s v="Wireline Construction"/>
    <s v="Fully Meets"/>
    <n v="3"/>
    <x v="1"/>
  </r>
  <r>
    <n v="1943"/>
    <s v="Zander Aguila"/>
    <d v="2022-05-08T00:00:00"/>
    <d v="2022-11-17T00:00:00"/>
    <s v="Production Technician II"/>
    <s v="Timothy Wheeler"/>
    <s v="PYZ"/>
    <x v="2"/>
    <s v="Contract"/>
    <s v="Zone A"/>
    <s v="Part-Time"/>
    <s v="Retirement"/>
    <s v="Table try place week."/>
    <x v="1"/>
    <s v="Shop (Fleet)"/>
    <s v="Fully Meets"/>
    <n v="3"/>
    <x v="1"/>
  </r>
  <r>
    <n v="1944"/>
    <s v="Alessandro Chavez"/>
    <d v="2020-05-12T00:00:00"/>
    <d v="2024-11-11T00:00:00"/>
    <s v="Production Technician II"/>
    <s v="Steve Macdonald"/>
    <s v="TNS"/>
    <x v="0"/>
    <s v="Part-Time"/>
    <s v="Zone A"/>
    <s v="Full-Time"/>
    <s v="Unknown"/>
    <m/>
    <x v="1"/>
    <s v="Field Operations"/>
    <s v="Fully Meets"/>
    <n v="3"/>
    <x v="1"/>
  </r>
  <r>
    <n v="1945"/>
    <s v="Jaxson Brad"/>
    <d v="2019-03-28T00:00:00"/>
    <d v="2022-12-10T00:00:00"/>
    <s v="Sales Manager"/>
    <s v="Christopher Murray DDS"/>
    <s v="TNS"/>
    <x v="2"/>
    <s v="Full-Time"/>
    <s v="Zone A"/>
    <s v="Temporary"/>
    <s v="Resignation"/>
    <s v="Team brother social realize town."/>
    <x v="1"/>
    <s v="Engineers"/>
    <s v="Fully Meets"/>
    <n v="3"/>
    <x v="1"/>
  </r>
  <r>
    <n v="1946"/>
    <s v="Giovanni Whitak"/>
    <d v="2019-07-22T00:00:00"/>
    <d v="2024-11-11T00:00:00"/>
    <s v="Production Technician II"/>
    <s v="James Mitchell"/>
    <s v="WBL"/>
    <x v="0"/>
    <s v="Full-Time"/>
    <s v="Zone A"/>
    <s v="Full-Time"/>
    <s v="Unknown"/>
    <m/>
    <x v="1"/>
    <s v="Aerial"/>
    <s v="Fully Meets"/>
    <n v="3"/>
    <x v="1"/>
  </r>
  <r>
    <n v="1947"/>
    <s v="Karen Goodma"/>
    <d v="2020-09-17T00:00:00"/>
    <d v="2024-11-11T00:00:00"/>
    <s v="Sales Manager"/>
    <s v="John Chavez"/>
    <s v="MSC"/>
    <x v="0"/>
    <s v="Part-Time"/>
    <s v="Zone C"/>
    <s v="Temporary"/>
    <s v="Unknown"/>
    <m/>
    <x v="1"/>
    <s v="General - Sga"/>
    <s v="Fully Meets"/>
    <n v="3"/>
    <x v="1"/>
  </r>
  <r>
    <n v="1948"/>
    <s v="Skyla Lamber"/>
    <d v="2022-07-02T00:00:00"/>
    <d v="2022-08-09T00:00:00"/>
    <s v="Production Technician II"/>
    <s v="Teresa Williamson"/>
    <s v="TNS"/>
    <x v="2"/>
    <s v="Part-Time"/>
    <s v="Zone B"/>
    <s v="Temporary"/>
    <s v="Retirement"/>
    <s v="Step loss place continue inside."/>
    <x v="1"/>
    <s v="Splicing"/>
    <s v="Fully Meets"/>
    <n v="3"/>
    <x v="1"/>
  </r>
  <r>
    <n v="1949"/>
    <s v="Ashlynn Duff"/>
    <d v="2019-11-30T00:00:00"/>
    <d v="2024-11-11T00:00:00"/>
    <s v="Sales Manager"/>
    <s v="Kimberly Washington"/>
    <s v="MSC"/>
    <x v="0"/>
    <s v="Contract"/>
    <s v="Zone A"/>
    <s v="Part-Time"/>
    <s v="Unknown"/>
    <m/>
    <x v="1"/>
    <s v="Field Operations"/>
    <s v="Fully Meets"/>
    <n v="3"/>
    <x v="1"/>
  </r>
  <r>
    <n v="1950"/>
    <s v="Lilliana Walker"/>
    <d v="2023-07-21T00:00:00"/>
    <d v="2023-07-21T00:00:00"/>
    <s v="Production Technician II"/>
    <s v="Stephanie Anderson"/>
    <s v="TNS"/>
    <x v="2"/>
    <s v="Contract"/>
    <s v="Zone C"/>
    <s v="Temporary"/>
    <s v="Involuntary"/>
    <s v="Long before return human peace century team."/>
    <x v="0"/>
    <s v="Splicing"/>
    <s v="Fully Meets"/>
    <n v="3"/>
    <x v="1"/>
  </r>
  <r>
    <n v="1951"/>
    <s v="Lindsay Copela"/>
    <d v="2020-08-26T00:00:00"/>
    <d v="2021-05-30T00:00:00"/>
    <s v="Sales Manager"/>
    <s v="Jeffery Snyder"/>
    <s v="SVG"/>
    <x v="2"/>
    <s v="Full-Time"/>
    <s v="Zone A"/>
    <s v="Temporary"/>
    <s v="Voluntary"/>
    <s v="Final send three."/>
    <x v="1"/>
    <s v="Aerial"/>
    <s v="Fully Meets"/>
    <n v="3"/>
    <x v="1"/>
  </r>
  <r>
    <n v="1952"/>
    <s v="Kristin Mccart"/>
    <d v="2020-05-16T00:00:00"/>
    <d v="2024-11-11T00:00:00"/>
    <s v="Sales Manager"/>
    <s v="Abigail Marks"/>
    <s v="TNS"/>
    <x v="0"/>
    <s v="Full-Time"/>
    <s v="Zone A"/>
    <s v="Full-Time"/>
    <s v="Unknown"/>
    <m/>
    <x v="1"/>
    <s v="Underground"/>
    <s v="Fully Meets"/>
    <n v="3"/>
    <x v="1"/>
  </r>
  <r>
    <n v="1953"/>
    <s v="Barbara Sutwel"/>
    <d v="2023-04-06T00:00:00"/>
    <d v="2023-05-24T00:00:00"/>
    <s v="Production Technician I"/>
    <s v="Jeffrey Murphy"/>
    <s v="PL"/>
    <x v="0"/>
    <s v="Full-Time"/>
    <s v="Zone B"/>
    <s v="Full-Time"/>
    <s v="Retirement"/>
    <s v="Any adult enter these less."/>
    <x v="0"/>
    <s v="Finance &amp; Accounting"/>
    <s v="Fully Meets"/>
    <n v="3"/>
    <x v="1"/>
  </r>
  <r>
    <n v="1954"/>
    <s v="Lenora Tejeda"/>
    <d v="2019-02-18T00:00:00"/>
    <d v="2022-10-31T00:00:00"/>
    <s v="Production Technician II"/>
    <s v="Heather Riley"/>
    <s v="SVG"/>
    <x v="2"/>
    <s v="Part-Time"/>
    <s v="Zone C"/>
    <s v="Temporary"/>
    <s v="Voluntary"/>
    <s v="Learn yes material management Mr vote."/>
    <x v="0"/>
    <s v="Finance &amp; Accounting"/>
    <s v="Fully Meets"/>
    <n v="3"/>
    <x v="1"/>
  </r>
  <r>
    <n v="1955"/>
    <s v="Ludwick Harrel"/>
    <d v="2020-10-10T00:00:00"/>
    <d v="2024-11-11T00:00:00"/>
    <s v="Production Technician I"/>
    <s v="Jonathan Huber"/>
    <s v="MSC"/>
    <x v="0"/>
    <s v="Full-Time"/>
    <s v="Zone A"/>
    <s v="Temporary"/>
    <s v="Unknown"/>
    <m/>
    <x v="0"/>
    <s v="Field Operations"/>
    <s v="Fully Meets"/>
    <n v="3"/>
    <x v="1"/>
  </r>
  <r>
    <n v="1956"/>
    <s v="Courtney Beatri"/>
    <d v="2021-05-15T00:00:00"/>
    <d v="2024-11-11T00:00:00"/>
    <s v="Production Technician I"/>
    <s v="Patrick Liu"/>
    <s v="PL"/>
    <x v="0"/>
    <s v="Part-Time"/>
    <s v="Zone A"/>
    <s v="Full-Time"/>
    <s v="Unknown"/>
    <m/>
    <x v="0"/>
    <s v="Billable Consultants"/>
    <s v="Fully Meets"/>
    <n v="3"/>
    <x v="1"/>
  </r>
  <r>
    <n v="1957"/>
    <s v="Melisa Gerk"/>
    <d v="2019-05-13T00:00:00"/>
    <d v="2022-05-30T00:00:00"/>
    <s v="Production Technician I"/>
    <s v="Jimmy Cox"/>
    <s v="TNS"/>
    <x v="2"/>
    <s v="Part-Time"/>
    <s v="Zone C"/>
    <s v="Full-Time"/>
    <s v="Retirement"/>
    <s v="Prove do voice ten likely do."/>
    <x v="0"/>
    <s v="Field Operations"/>
    <s v="Fully Meets"/>
    <n v="3"/>
    <x v="1"/>
  </r>
  <r>
    <n v="1958"/>
    <s v="Lin Cha"/>
    <d v="2019-07-04T00:00:00"/>
    <d v="2024-11-11T00:00:00"/>
    <s v="Production Technician I"/>
    <s v="Neil Aguilar"/>
    <s v="PYZ"/>
    <x v="0"/>
    <s v="Contract"/>
    <s v="Zone B"/>
    <s v="Full-Time"/>
    <s v="Unknown"/>
    <m/>
    <x v="0"/>
    <s v="Sales &amp; Marketing"/>
    <s v="Fully Meets"/>
    <n v="3"/>
    <x v="1"/>
  </r>
  <r>
    <n v="1959"/>
    <s v="Kamrin Sander"/>
    <d v="2022-04-01T00:00:00"/>
    <d v="2022-04-28T00:00:00"/>
    <s v="Production Technician I"/>
    <s v="Kirsten Patel"/>
    <s v="CCDR"/>
    <x v="0"/>
    <s v="Part-Time"/>
    <s v="Zone B"/>
    <s v="Temporary"/>
    <s v="Voluntary"/>
    <s v="Nation fight role according team candidate."/>
    <x v="0"/>
    <s v="Project Management - Con"/>
    <s v="Fully Meets"/>
    <n v="3"/>
    <x v="1"/>
  </r>
  <r>
    <n v="1960"/>
    <s v="Thomas Rhoads"/>
    <d v="2018-11-03T00:00:00"/>
    <d v="2024-11-11T00:00:00"/>
    <s v="Production Technician I"/>
    <s v="Sean Scott"/>
    <s v="PYZ"/>
    <x v="0"/>
    <s v="Full-Time"/>
    <s v="Zone A"/>
    <s v="Part-Time"/>
    <s v="Unknown"/>
    <m/>
    <x v="0"/>
    <s v="Aerial"/>
    <s v="Fully Meets"/>
    <n v="3"/>
    <x v="1"/>
  </r>
  <r>
    <n v="1961"/>
    <s v="Nina Panjwa"/>
    <d v="2018-10-11T00:00:00"/>
    <d v="2022-05-04T00:00:00"/>
    <s v="Production Technician I"/>
    <s v="Matthew Hawkins"/>
    <s v="TNS"/>
    <x v="2"/>
    <s v="Part-Time"/>
    <s v="Zone A"/>
    <s v="Full-Time"/>
    <s v="Voluntary"/>
    <s v="Trip letter possible institution nothing."/>
    <x v="0"/>
    <s v="General - Eng"/>
    <s v="Fully Meets"/>
    <n v="3"/>
    <x v="1"/>
  </r>
  <r>
    <n v="1962"/>
    <s v="Megan Faller"/>
    <d v="2023-06-25T00:00:00"/>
    <d v="2023-07-25T00:00:00"/>
    <s v="Production Technician II"/>
    <s v="Susan Gilbert"/>
    <s v="CCDR"/>
    <x v="0"/>
    <s v="Contract"/>
    <s v="Zone C"/>
    <s v="Part-Time"/>
    <s v="Involuntary"/>
    <s v="It likely program stay product."/>
    <x v="0"/>
    <s v="General - Con"/>
    <s v="Fully Meets"/>
    <n v="3"/>
    <x v="1"/>
  </r>
  <r>
    <n v="1963"/>
    <s v="Judy Jun"/>
    <d v="2020-09-14T00:00:00"/>
    <d v="2021-08-31T00:00:00"/>
    <s v="Production Technician I"/>
    <s v="Tiffany Baker"/>
    <s v="CCDR"/>
    <x v="2"/>
    <s v="Contract"/>
    <s v="Zone B"/>
    <s v="Full-Time"/>
    <s v="Resignation"/>
    <s v="Expert wrong space Mrs popular kitchen small."/>
    <x v="0"/>
    <s v="General - Con"/>
    <s v="Fully Meets"/>
    <n v="3"/>
    <x v="1"/>
  </r>
  <r>
    <n v="1964"/>
    <s v="April Evense"/>
    <d v="2022-12-20T00:00:00"/>
    <d v="2023-03-11T00:00:00"/>
    <s v="Production Technician I"/>
    <s v="Ashley Wagner"/>
    <s v="EW"/>
    <x v="4"/>
    <s v="Part-Time"/>
    <s v="Zone B"/>
    <s v="Part-Time"/>
    <s v="Voluntary"/>
    <s v="War good your trial second black sit."/>
    <x v="0"/>
    <s v="Executive"/>
    <s v="Fully Meets"/>
    <n v="3"/>
    <x v="1"/>
  </r>
  <r>
    <n v="1965"/>
    <s v="Julissa Hunt"/>
    <d v="2022-02-23T00:00:00"/>
    <d v="2024-11-11T00:00:00"/>
    <s v="Production Technician II"/>
    <s v="Pamela Smith"/>
    <s v="CCDR"/>
    <x v="0"/>
    <s v="Full-Time"/>
    <s v="Zone A"/>
    <s v="Temporary"/>
    <s v="Unknown"/>
    <m/>
    <x v="0"/>
    <s v="General - Con"/>
    <s v="Fully Meets"/>
    <n v="3"/>
    <x v="1"/>
  </r>
  <r>
    <n v="1966"/>
    <s v="Kristie Nowlan"/>
    <d v="2019-05-31T00:00:00"/>
    <d v="2024-11-11T00:00:00"/>
    <s v="Production Technician II"/>
    <s v="Jessica Klein"/>
    <s v="TNS"/>
    <x v="0"/>
    <s v="Full-Time"/>
    <s v="Zone C"/>
    <s v="Part-Time"/>
    <s v="Unknown"/>
    <m/>
    <x v="0"/>
    <s v="General - Con"/>
    <s v="Fully Meets"/>
    <n v="3"/>
    <x v="1"/>
  </r>
  <r>
    <n v="1967"/>
    <s v="Dawn Motlag"/>
    <d v="2019-01-29T00:00:00"/>
    <d v="2024-11-11T00:00:00"/>
    <s v="Production Technician I"/>
    <s v="Molly Freeman"/>
    <s v="PL"/>
    <x v="0"/>
    <s v="Part-Time"/>
    <s v="Zone A"/>
    <s v="Part-Time"/>
    <s v="Unknown"/>
    <m/>
    <x v="0"/>
    <s v="General - Con"/>
    <s v="Fully Meets"/>
    <n v="3"/>
    <x v="1"/>
  </r>
  <r>
    <n v="1968"/>
    <s v="Theresa Wallac"/>
    <d v="2019-09-01T00:00:00"/>
    <d v="2024-11-11T00:00:00"/>
    <s v="Production Technician I"/>
    <s v="Cynthia Watkins"/>
    <s v="NEL"/>
    <x v="0"/>
    <s v="Full-Time"/>
    <s v="Zone B"/>
    <s v="Temporary"/>
    <s v="Unknown"/>
    <m/>
    <x v="0"/>
    <s v="General - Con"/>
    <s v="Fully Meets"/>
    <n v="3"/>
    <x v="1"/>
  </r>
  <r>
    <n v="1969"/>
    <s v="Allison Lydo"/>
    <d v="2021-01-17T00:00:00"/>
    <d v="2021-06-08T00:00:00"/>
    <s v="Production Technician I"/>
    <s v="Derek Vargas"/>
    <s v="MSC"/>
    <x v="3"/>
    <s v="Full-Time"/>
    <s v="Zone A"/>
    <s v="Part-Time"/>
    <s v="Retirement"/>
    <s v="Indicate mother account loss really past."/>
    <x v="0"/>
    <s v="General - Con"/>
    <s v="Fully Meets"/>
    <n v="3"/>
    <x v="1"/>
  </r>
  <r>
    <n v="1970"/>
    <s v="Trina Alagbe"/>
    <d v="2022-04-21T00:00:00"/>
    <d v="2022-04-21T00:00:00"/>
    <s v="Production Technician I"/>
    <s v="Mark Bradley"/>
    <s v="PYZ"/>
    <x v="0"/>
    <s v="Part-Time"/>
    <s v="Zone C"/>
    <s v="Temporary"/>
    <s v="Retirement"/>
    <s v="Push must right."/>
    <x v="0"/>
    <s v="Field Operations"/>
    <s v="Fully Meets"/>
    <n v="3"/>
    <x v="1"/>
  </r>
  <r>
    <n v="1971"/>
    <s v="Betsy Bondwe"/>
    <d v="2018-09-15T00:00:00"/>
    <d v="2023-07-14T00:00:00"/>
    <s v="Production Technician II"/>
    <s v="Christopher Rodriguez"/>
    <s v="MSC"/>
    <x v="2"/>
    <s v="Part-Time"/>
    <s v="Zone C"/>
    <s v="Full-Time"/>
    <s v="Voluntary"/>
    <s v="Glass minute shake food determine deep."/>
    <x v="0"/>
    <s v="General - Con"/>
    <s v="Fully Meets"/>
    <n v="3"/>
    <x v="1"/>
  </r>
  <r>
    <n v="1972"/>
    <s v="Joe Smit"/>
    <d v="2021-12-04T00:00:00"/>
    <d v="2022-01-07T00:00:00"/>
    <s v="Production Technician II"/>
    <s v="Caroline Little"/>
    <s v="EW"/>
    <x v="0"/>
    <s v="Contract"/>
    <s v="Zone A"/>
    <s v="Temporary"/>
    <s v="Involuntary"/>
    <s v="Its card benefit dream bring."/>
    <x v="0"/>
    <s v="Field Operations"/>
    <s v="Fully Meets"/>
    <n v="3"/>
    <x v="1"/>
  </r>
  <r>
    <n v="1973"/>
    <s v="Lisa Lunqui"/>
    <d v="2019-11-14T00:00:00"/>
    <d v="2024-11-11T00:00:00"/>
    <s v="Production Technician II"/>
    <s v="Angela Watson"/>
    <s v="BPC"/>
    <x v="0"/>
    <s v="Full-Time"/>
    <s v="Zone B"/>
    <s v="Full-Time"/>
    <s v="Unknown"/>
    <m/>
    <x v="0"/>
    <s v="General - Con"/>
    <s v="Fully Meets"/>
    <n v="3"/>
    <x v="1"/>
  </r>
  <r>
    <n v="1974"/>
    <s v="Jene'ya Darson"/>
    <d v="2021-04-14T00:00:00"/>
    <d v="2024-11-11T00:00:00"/>
    <s v="Production Technician I"/>
    <s v="Robert Joseph"/>
    <s v="NEL"/>
    <x v="0"/>
    <s v="Part-Time"/>
    <s v="Zone A"/>
    <s v="Temporary"/>
    <s v="Unknown"/>
    <m/>
    <x v="0"/>
    <s v="Aerial"/>
    <s v="Fully Meets"/>
    <n v="3"/>
    <x v="1"/>
  </r>
  <r>
    <n v="1975"/>
    <s v="Hunter Cannon"/>
    <d v="2019-04-14T00:00:00"/>
    <d v="2024-11-11T00:00:00"/>
    <s v="Production Technician I"/>
    <s v="Logan Ball"/>
    <s v="SVG"/>
    <x v="0"/>
    <s v="Contract"/>
    <s v="Zone A"/>
    <s v="Temporary"/>
    <s v="Unknown"/>
    <m/>
    <x v="0"/>
    <s v="Project Management - Con"/>
    <s v="Fully Meets"/>
    <n v="3"/>
    <x v="1"/>
  </r>
  <r>
    <n v="1976"/>
    <s v="Jon Lyn"/>
    <d v="2021-01-09T00:00:00"/>
    <d v="2024-11-11T00:00:00"/>
    <s v="Production Technician I"/>
    <s v="Steven Ramos"/>
    <s v="EW"/>
    <x v="0"/>
    <s v="Full-Time"/>
    <s v="Zone C"/>
    <s v="Full-Time"/>
    <s v="Unknown"/>
    <m/>
    <x v="0"/>
    <s v="Finance &amp; Accounting"/>
    <s v="Fully Meets"/>
    <n v="3"/>
    <x v="1"/>
  </r>
  <r>
    <n v="1977"/>
    <s v="Paxton Clarke"/>
    <d v="2022-12-26T00:00:00"/>
    <d v="2023-07-04T00:00:00"/>
    <s v="Production Technician I"/>
    <s v="Ashley Williams"/>
    <s v="MSC"/>
    <x v="2"/>
    <s v="Contract"/>
    <s v="Zone B"/>
    <s v="Full-Time"/>
    <s v="Voluntary"/>
    <s v="Before room than city she."/>
    <x v="0"/>
    <s v="Field Operations"/>
    <s v="Fully Meets"/>
    <n v="3"/>
    <x v="1"/>
  </r>
  <r>
    <n v="1978"/>
    <s v="Lillian Hine"/>
    <d v="2021-10-05T00:00:00"/>
    <d v="2023-07-02T00:00:00"/>
    <s v="Production Technician I"/>
    <s v="James Foster"/>
    <s v="TNS"/>
    <x v="2"/>
    <s v="Full-Time"/>
    <s v="Zone B"/>
    <s v="Part-Time"/>
    <s v="Voluntary"/>
    <s v="Economy choice authority responsibility."/>
    <x v="0"/>
    <s v="Finance &amp; Accounting"/>
    <s v="Fully Meets"/>
    <n v="3"/>
    <x v="1"/>
  </r>
  <r>
    <n v="1979"/>
    <s v="Liam Sno"/>
    <d v="2022-09-25T00:00:00"/>
    <d v="2023-03-27T00:00:00"/>
    <s v="Production Technician I"/>
    <s v="Christopher Sanford"/>
    <s v="PYZ"/>
    <x v="0"/>
    <s v="Part-Time"/>
    <s v="Zone B"/>
    <s v="Temporary"/>
    <s v="Voluntary"/>
    <s v="Let create wind fast gun heavy cold."/>
    <x v="0"/>
    <s v="Engineers"/>
    <s v="Fully Meets"/>
    <n v="3"/>
    <x v="1"/>
  </r>
  <r>
    <n v="1980"/>
    <s v="Arianna Horton"/>
    <d v="2021-11-10T00:00:00"/>
    <d v="2024-11-11T00:00:00"/>
    <s v="Production Technician I"/>
    <s v="Heather Ramirez"/>
    <s v="WBL"/>
    <x v="0"/>
    <s v="Part-Time"/>
    <s v="Zone C"/>
    <s v="Full-Time"/>
    <s v="Unknown"/>
    <m/>
    <x v="0"/>
    <s v="General - Con"/>
    <s v="Fully Meets"/>
    <n v="3"/>
    <x v="1"/>
  </r>
  <r>
    <n v="1981"/>
    <s v="Ayanna Shor"/>
    <d v="2021-04-08T00:00:00"/>
    <d v="2023-07-16T00:00:00"/>
    <s v="Production Technician I"/>
    <s v="Amanda Mills"/>
    <s v="NEL"/>
    <x v="0"/>
    <s v="Contract"/>
    <s v="Zone A"/>
    <s v="Temporary"/>
    <s v="Involuntary"/>
    <s v="Prevent involve hundred price."/>
    <x v="0"/>
    <s v="General - Con"/>
    <s v="Fully Meets"/>
    <n v="3"/>
    <x v="1"/>
  </r>
  <r>
    <n v="1982"/>
    <s v="Steve Charle"/>
    <d v="2018-11-14T00:00:00"/>
    <d v="2024-11-11T00:00:00"/>
    <s v="Production Technician I"/>
    <s v="Jordan Cox"/>
    <s v="PL"/>
    <x v="0"/>
    <s v="Full-Time"/>
    <s v="Zone C"/>
    <s v="Temporary"/>
    <s v="Unknown"/>
    <m/>
    <x v="0"/>
    <s v="General - Sga"/>
    <s v="Fully Meets"/>
    <n v="3"/>
    <x v="1"/>
  </r>
  <r>
    <n v="1983"/>
    <s v="Ricardo Bruc"/>
    <d v="2020-03-14T00:00:00"/>
    <d v="2022-10-22T00:00:00"/>
    <s v="Production Technician I"/>
    <s v="Daniel Huff"/>
    <s v="BPC"/>
    <x v="0"/>
    <s v="Part-Time"/>
    <s v="Zone C"/>
    <s v="Full-Time"/>
    <s v="Resignation"/>
    <s v="Hold left direction. Ahead investment she."/>
    <x v="0"/>
    <s v="General - Con"/>
    <s v="Fully Meets"/>
    <n v="3"/>
    <x v="1"/>
  </r>
  <r>
    <n v="1984"/>
    <s v="Laura Gutier"/>
    <d v="2020-06-24T00:00:00"/>
    <d v="2024-11-11T00:00:00"/>
    <s v="Production Technician I"/>
    <s v="Samantha Bryant"/>
    <s v="CCDR"/>
    <x v="0"/>
    <s v="Full-Time"/>
    <s v="Zone B"/>
    <s v="Temporary"/>
    <s v="Unknown"/>
    <m/>
    <x v="0"/>
    <s v="Catv"/>
    <s v="Fully Meets"/>
    <n v="3"/>
    <x v="1"/>
  </r>
  <r>
    <n v="1985"/>
    <s v="Braxton Roja"/>
    <d v="2023-03-19T00:00:00"/>
    <d v="2023-04-04T00:00:00"/>
    <s v="Production Technician I"/>
    <s v="Hunter Cervantes"/>
    <s v="SVG"/>
    <x v="0"/>
    <s v="Contract"/>
    <s v="Zone B"/>
    <s v="Temporary"/>
    <s v="Resignation"/>
    <s v="Race least white while real huge."/>
    <x v="0"/>
    <s v="General - Con"/>
    <s v="Fully Meets"/>
    <n v="3"/>
    <x v="1"/>
  </r>
  <r>
    <n v="1986"/>
    <s v="Sage Mercer"/>
    <d v="2022-08-15T00:00:00"/>
    <d v="2024-11-11T00:00:00"/>
    <s v="Production Technician I"/>
    <s v="Samantha Wyatt"/>
    <s v="EW"/>
    <x v="0"/>
    <s v="Contract"/>
    <s v="Zone C"/>
    <s v="Full-Time"/>
    <s v="Unknown"/>
    <m/>
    <x v="0"/>
    <s v="Executive"/>
    <s v="Fully Meets"/>
    <n v="3"/>
    <x v="1"/>
  </r>
  <r>
    <n v="1987"/>
    <s v="Chase Hor"/>
    <d v="2018-11-09T00:00:00"/>
    <d v="2024-11-11T00:00:00"/>
    <s v="Production Technician I"/>
    <s v="Richard Davis II"/>
    <s v="MSC"/>
    <x v="0"/>
    <s v="Full-Time"/>
    <s v="Zone C"/>
    <s v="Part-Time"/>
    <s v="Unknown"/>
    <m/>
    <x v="0"/>
    <s v="General - Sga"/>
    <s v="Fully Meets"/>
    <n v="3"/>
    <x v="1"/>
  </r>
  <r>
    <n v="1988"/>
    <s v="Juliana Dye"/>
    <d v="2018-11-23T00:00:00"/>
    <d v="2019-08-19T00:00:00"/>
    <s v="Production Technician I"/>
    <s v="Lisa Jones"/>
    <s v="TNS"/>
    <x v="0"/>
    <s v="Contract"/>
    <s v="Zone A"/>
    <s v="Temporary"/>
    <s v="Retirement"/>
    <s v="Seven president one. Wind education reveal old."/>
    <x v="0"/>
    <s v="Field Operations"/>
    <s v="Fully Meets"/>
    <n v="3"/>
    <x v="1"/>
  </r>
  <r>
    <n v="1989"/>
    <s v="Alec Stephe"/>
    <d v="2020-02-25T00:00:00"/>
    <d v="2024-11-11T00:00:00"/>
    <s v="Production Technician II"/>
    <s v="Jessica Garcia"/>
    <s v="PL"/>
    <x v="0"/>
    <s v="Full-Time"/>
    <s v="Zone A"/>
    <s v="Temporary"/>
    <s v="Unknown"/>
    <m/>
    <x v="0"/>
    <s v="Field Operations"/>
    <s v="Fully Meets"/>
    <n v="3"/>
    <x v="1"/>
  </r>
  <r>
    <n v="1990"/>
    <s v="Adriana Webe"/>
    <d v="2020-05-16T00:00:00"/>
    <d v="2022-05-18T00:00:00"/>
    <s v="Production Technician II"/>
    <s v="Jacqueline Jackson"/>
    <s v="BPC"/>
    <x v="0"/>
    <s v="Full-Time"/>
    <s v="Zone C"/>
    <s v="Temporary"/>
    <s v="Resignation"/>
    <s v="To prevent method stand decision."/>
    <x v="0"/>
    <s v="Field Operations"/>
    <s v="Fully Meets"/>
    <n v="3"/>
    <x v="1"/>
  </r>
  <r>
    <n v="1991"/>
    <s v="Lola Hensle"/>
    <d v="2019-06-18T00:00:00"/>
    <d v="2023-07-05T00:00:00"/>
    <s v="Production Technician II"/>
    <s v="Kimberly Fox"/>
    <s v="CCDR"/>
    <x v="0"/>
    <s v="Contract"/>
    <s v="Zone B"/>
    <s v="Temporary"/>
    <s v="Involuntary"/>
    <s v="Best candidate this seem soldier summer."/>
    <x v="0"/>
    <s v="General - Con"/>
    <s v="Fully Meets"/>
    <n v="3"/>
    <x v="1"/>
  </r>
  <r>
    <n v="1992"/>
    <s v="Shamar Delgad"/>
    <d v="2019-05-20T00:00:00"/>
    <d v="2021-03-30T00:00:00"/>
    <s v="Production Technician II"/>
    <s v="Melissa Welch"/>
    <s v="SVG"/>
    <x v="0"/>
    <s v="Contract"/>
    <s v="Zone A"/>
    <s v="Part-Time"/>
    <s v="Involuntary"/>
    <s v="Create who sound worry ground."/>
    <x v="0"/>
    <s v="General - Con"/>
    <s v="Fully Meets"/>
    <n v="3"/>
    <x v="1"/>
  </r>
  <r>
    <n v="1993"/>
    <s v="Emmanuel Huan"/>
    <d v="2020-10-16T00:00:00"/>
    <d v="2021-02-12T00:00:00"/>
    <s v="Production Technician II"/>
    <s v="James Ferguson"/>
    <s v="EW"/>
    <x v="0"/>
    <s v="Full-Time"/>
    <s v="Zone A"/>
    <s v="Full-Time"/>
    <s v="Voluntary"/>
    <s v="Stuff oil customer fact billion there."/>
    <x v="0"/>
    <s v="Field Operations"/>
    <s v="Fully Meets"/>
    <n v="3"/>
    <x v="1"/>
  </r>
  <r>
    <n v="1994"/>
    <s v="Brenna Decker"/>
    <d v="2022-07-01T00:00:00"/>
    <d v="2022-11-03T00:00:00"/>
    <s v="Production Technician II"/>
    <s v="Michael Pope"/>
    <s v="MSC"/>
    <x v="0"/>
    <s v="Full-Time"/>
    <s v="Zone A"/>
    <s v="Full-Time"/>
    <s v="Voluntary"/>
    <s v="Party course morning also blue."/>
    <x v="0"/>
    <s v="General - Con"/>
    <s v="Fully Meets"/>
    <n v="3"/>
    <x v="1"/>
  </r>
  <r>
    <n v="1995"/>
    <s v="Averie Wolf"/>
    <d v="2022-12-17T00:00:00"/>
    <d v="2024-11-11T00:00:00"/>
    <s v="Production Technician II"/>
    <s v="Brandon Jones"/>
    <s v="TNS"/>
    <x v="0"/>
    <s v="Contract"/>
    <s v="Zone A"/>
    <s v="Full-Time"/>
    <s v="Unknown"/>
    <m/>
    <x v="0"/>
    <s v="Field Operations"/>
    <s v="Fully Meets"/>
    <n v="3"/>
    <x v="1"/>
  </r>
  <r>
    <n v="1996"/>
    <s v="Gaige Mars"/>
    <d v="2021-10-24T00:00:00"/>
    <d v="2021-11-21T00:00:00"/>
    <s v="Production Technician II"/>
    <s v="Carrie Davidson"/>
    <s v="PYZ"/>
    <x v="0"/>
    <s v="Part-Time"/>
    <s v="Zone A"/>
    <s v="Temporary"/>
    <s v="Resignation"/>
    <s v="Win join best machine feel."/>
    <x v="0"/>
    <s v="Aerial"/>
    <s v="Fully Meets"/>
    <n v="3"/>
    <x v="1"/>
  </r>
  <r>
    <n v="1997"/>
    <s v="Karli Ros"/>
    <d v="2019-02-28T00:00:00"/>
    <d v="2019-10-11T00:00:00"/>
    <s v="Production Technician II"/>
    <s v="Ricky Stephens"/>
    <s v="WBL"/>
    <x v="0"/>
    <s v="Part-Time"/>
    <s v="Zone B"/>
    <s v="Full-Time"/>
    <s v="Retirement"/>
    <s v="Tv she everybody picture budget."/>
    <x v="0"/>
    <s v="Wireline Construction"/>
    <s v="Fully Meets"/>
    <n v="3"/>
    <x v="1"/>
  </r>
  <r>
    <n v="1998"/>
    <s v="Amiyah Beasle"/>
    <d v="2022-03-24T00:00:00"/>
    <d v="2024-11-11T00:00:00"/>
    <s v="Production Technician II"/>
    <s v="Kathleen Gonzalez"/>
    <s v="NEL"/>
    <x v="0"/>
    <s v="Full-Time"/>
    <s v="Zone C"/>
    <s v="Part-Time"/>
    <s v="Unknown"/>
    <m/>
    <x v="0"/>
    <s v="General - Con"/>
    <s v="Fully Meets"/>
    <n v="3"/>
    <x v="1"/>
  </r>
  <r>
    <n v="1999"/>
    <s v="Kayla Gibb"/>
    <d v="2021-10-17T00:00:00"/>
    <d v="2022-11-12T00:00:00"/>
    <s v="Production Technician II"/>
    <s v="Leslie Hernandez"/>
    <s v="PL"/>
    <x v="0"/>
    <s v="Contract"/>
    <s v="Zone A"/>
    <s v="Temporary"/>
    <s v="Involuntary"/>
    <s v="Agreement cell total play relate."/>
    <x v="0"/>
    <s v="Field Operations"/>
    <s v="Fully Meets"/>
    <n v="3"/>
    <x v="1"/>
  </r>
  <r>
    <n v="2000"/>
    <s v="Jocelyn Jackso"/>
    <d v="2022-05-13T00:00:00"/>
    <d v="2022-09-12T00:00:00"/>
    <s v="Production Technician I"/>
    <s v="Judith Ryan"/>
    <s v="PYZ"/>
    <x v="0"/>
    <s v="Full-Time"/>
    <s v="Zone A"/>
    <s v="Part-Time"/>
    <s v="Involuntary"/>
    <s v="Staff summer fire my game kitchen."/>
    <x v="0"/>
    <s v="General - Con"/>
    <s v="Fully Meets"/>
    <n v="3"/>
    <x v="1"/>
  </r>
  <r>
    <n v="2001"/>
    <s v="Gilbert Newman"/>
    <d v="2019-10-09T00:00:00"/>
    <d v="2023-01-06T00:00:00"/>
    <s v="Production Technician I"/>
    <s v="Kimberly Meyer"/>
    <s v="SVG"/>
    <x v="2"/>
    <s v="Contract"/>
    <s v="Zone B"/>
    <s v="Full-Time"/>
    <s v="Resignation"/>
    <s v="Use eight hot bar board realize without."/>
    <x v="0"/>
    <s v="Yard (Material Handling)"/>
    <s v="Fully Meets"/>
    <n v="3"/>
    <x v="1"/>
  </r>
  <r>
    <n v="2002"/>
    <s v="Roberto Rosale"/>
    <d v="2018-10-12T00:00:00"/>
    <d v="2023-07-21T00:00:00"/>
    <s v="Production Technician I"/>
    <s v="Amanda Garcia"/>
    <s v="TNS"/>
    <x v="2"/>
    <s v="Contract"/>
    <s v="Zone B"/>
    <s v="Temporary"/>
    <s v="Involuntary"/>
    <s v="Onto work name back goal claim reduce."/>
    <x v="0"/>
    <s v="General - Con"/>
    <s v="Fully Meets"/>
    <n v="3"/>
    <x v="1"/>
  </r>
  <r>
    <n v="2003"/>
    <s v="Justice Rhodes"/>
    <d v="2020-04-13T00:00:00"/>
    <d v="2022-11-28T00:00:00"/>
    <s v="Production Technician I"/>
    <s v="Kathleen Hayes"/>
    <s v="WBL"/>
    <x v="2"/>
    <s v="Contract"/>
    <s v="Zone B"/>
    <s v="Part-Time"/>
    <s v="Voluntary"/>
    <s v="Number environmental next shoulder kid move away."/>
    <x v="0"/>
    <s v="Shop (Fleet)"/>
    <s v="Fully Meets"/>
    <n v="3"/>
    <x v="1"/>
  </r>
  <r>
    <n v="2004"/>
    <s v="Adyson Esparz"/>
    <d v="2021-04-25T00:00:00"/>
    <d v="2024-11-11T00:00:00"/>
    <s v="Production Technician I"/>
    <s v="Michael Austin"/>
    <s v="PYZ"/>
    <x v="0"/>
    <s v="Contract"/>
    <s v="Zone B"/>
    <s v="Full-Time"/>
    <s v="Unknown"/>
    <m/>
    <x v="0"/>
    <s v="Engineers"/>
    <s v="Fully Meets"/>
    <n v="3"/>
    <x v="1"/>
  </r>
  <r>
    <n v="2005"/>
    <s v="Laci Bair"/>
    <d v="2018-12-21T00:00:00"/>
    <d v="2022-11-16T00:00:00"/>
    <s v="Production Technician I"/>
    <s v="Glenn Rollins"/>
    <s v="WBL"/>
    <x v="0"/>
    <s v="Part-Time"/>
    <s v="Zone B"/>
    <s v="Part-Time"/>
    <s v="Retirement"/>
    <s v="Point himself deep audience upon door too."/>
    <x v="0"/>
    <s v="Splicing"/>
    <s v="Fully Meets"/>
    <n v="3"/>
    <x v="1"/>
  </r>
  <r>
    <n v="2006"/>
    <s v="Samson Mez"/>
    <d v="2021-09-19T00:00:00"/>
    <d v="2024-11-11T00:00:00"/>
    <s v="Production Technician I"/>
    <s v="Renee Valentine"/>
    <s v="NEL"/>
    <x v="0"/>
    <s v="Contract"/>
    <s v="Zone C"/>
    <s v="Temporary"/>
    <s v="Unknown"/>
    <m/>
    <x v="0"/>
    <s v="Executive"/>
    <s v="Fully Meets"/>
    <n v="3"/>
    <x v="1"/>
  </r>
  <r>
    <n v="2007"/>
    <s v="Deacon Bas"/>
    <d v="2020-12-15T00:00:00"/>
    <d v="2024-11-11T00:00:00"/>
    <s v="Production Technician I"/>
    <s v="Elizabeth Stewart"/>
    <s v="PL"/>
    <x v="0"/>
    <s v="Full-Time"/>
    <s v="Zone C"/>
    <s v="Temporary"/>
    <s v="Unknown"/>
    <m/>
    <x v="0"/>
    <s v="Splicing"/>
    <s v="Fully Meets"/>
    <n v="3"/>
    <x v="1"/>
  </r>
  <r>
    <n v="2008"/>
    <s v="Kaila Johnst"/>
    <d v="2019-07-15T00:00:00"/>
    <d v="2020-01-13T00:00:00"/>
    <s v="Production Technician I"/>
    <s v="Michelle Taylor"/>
    <s v="BPC"/>
    <x v="0"/>
    <s v="Part-Time"/>
    <s v="Zone A"/>
    <s v="Temporary"/>
    <s v="Voluntary"/>
    <s v="Follow yourself child to foot."/>
    <x v="0"/>
    <s v="Field Operations"/>
    <s v="Fully Meets"/>
    <n v="3"/>
    <x v="1"/>
  </r>
  <r>
    <n v="2009"/>
    <s v="Cayden Maynar"/>
    <d v="2021-11-17T00:00:00"/>
    <d v="2024-11-11T00:00:00"/>
    <s v="Production Technician I"/>
    <s v="Alexander Parker"/>
    <s v="CCDR"/>
    <x v="0"/>
    <s v="Contract"/>
    <s v="Zone C"/>
    <s v="Temporary"/>
    <s v="Unknown"/>
    <m/>
    <x v="0"/>
    <s v="Project Management - Con"/>
    <s v="Fully Meets"/>
    <n v="3"/>
    <x v="1"/>
  </r>
  <r>
    <n v="2010"/>
    <s v="Araceli Mcguir"/>
    <d v="2023-02-04T00:00:00"/>
    <d v="2023-06-24T00:00:00"/>
    <s v="Production Technician I"/>
    <s v="Eric Vincent"/>
    <s v="SVG"/>
    <x v="0"/>
    <s v="Part-Time"/>
    <s v="Zone B"/>
    <s v="Part-Time"/>
    <s v="Resignation"/>
    <s v="Food shake indicate cost happen up president."/>
    <x v="0"/>
    <s v="Catv"/>
    <s v="Fully Meets"/>
    <n v="3"/>
    <x v="1"/>
  </r>
  <r>
    <n v="2011"/>
    <s v="Naomi Hardin"/>
    <d v="2022-07-03T00:00:00"/>
    <d v="2022-07-12T00:00:00"/>
    <s v="Production Technician I"/>
    <s v="Nichole Jordan"/>
    <s v="EW"/>
    <x v="0"/>
    <s v="Contract"/>
    <s v="Zone B"/>
    <s v="Temporary"/>
    <s v="Retirement"/>
    <s v="Institution window ability miss recently around."/>
    <x v="0"/>
    <s v="Finance &amp; Accounting"/>
    <s v="Fully Meets"/>
    <n v="3"/>
    <x v="1"/>
  </r>
  <r>
    <n v="2012"/>
    <s v="Darnell Eato"/>
    <d v="2020-01-24T00:00:00"/>
    <d v="2022-09-14T00:00:00"/>
    <s v="Production Technician I"/>
    <s v="Jason Kennedy"/>
    <s v="MSC"/>
    <x v="0"/>
    <s v="Contract"/>
    <s v="Zone B"/>
    <s v="Full-Time"/>
    <s v="Voluntary"/>
    <s v="Billion turn account cut spring."/>
    <x v="0"/>
    <s v="General - Sga"/>
    <s v="Fully Meets"/>
    <n v="3"/>
    <x v="1"/>
  </r>
  <r>
    <n v="2013"/>
    <s v="Zariah Ritter"/>
    <d v="2019-07-07T00:00:00"/>
    <d v="2021-03-27T00:00:00"/>
    <s v="Production Technician I"/>
    <s v="Crystal Johnson"/>
    <s v="TNS"/>
    <x v="0"/>
    <s v="Contract"/>
    <s v="Zone A"/>
    <s v="Temporary"/>
    <s v="Voluntary"/>
    <s v="Maintain score scene attack face try wish."/>
    <x v="0"/>
    <s v="General - Con"/>
    <s v="Fully Meets"/>
    <n v="3"/>
    <x v="1"/>
  </r>
  <r>
    <n v="2014"/>
    <s v="Malaki Richar"/>
    <d v="2022-03-13T00:00:00"/>
    <d v="2024-11-11T00:00:00"/>
    <s v="Production Technician II"/>
    <s v="Corey Roberts"/>
    <s v="EW"/>
    <x v="0"/>
    <s v="Part-Time"/>
    <s v="Zone B"/>
    <s v="Temporary"/>
    <s v="Unknown"/>
    <m/>
    <x v="0"/>
    <s v="Splicing"/>
    <s v="Fully Meets"/>
    <n v="3"/>
    <x v="1"/>
  </r>
  <r>
    <n v="2015"/>
    <s v="Markus Robles"/>
    <d v="2023-06-02T00:00:00"/>
    <d v="2024-11-11T00:00:00"/>
    <s v="Production Technician II"/>
    <s v="Nicholas Torres"/>
    <s v="MSC"/>
    <x v="0"/>
    <s v="Part-Time"/>
    <s v="Zone B"/>
    <s v="Part-Time"/>
    <s v="Unknown"/>
    <m/>
    <x v="0"/>
    <s v="Engineers"/>
    <s v="Fully Meets"/>
    <n v="3"/>
    <x v="1"/>
  </r>
  <r>
    <n v="2016"/>
    <s v="Angela Kaufma"/>
    <d v="2021-04-08T00:00:00"/>
    <d v="2024-11-11T00:00:00"/>
    <s v="Production Technician II"/>
    <s v="Amy Durham"/>
    <s v="NEL"/>
    <x v="0"/>
    <s v="Contract"/>
    <s v="Zone C"/>
    <s v="Full-Time"/>
    <s v="Unknown"/>
    <m/>
    <x v="0"/>
    <s v="Field Operations"/>
    <s v="Fully Meets"/>
    <n v="3"/>
    <x v="1"/>
  </r>
  <r>
    <n v="2017"/>
    <s v="Shaniya Wolf"/>
    <d v="2019-12-02T00:00:00"/>
    <d v="2024-11-11T00:00:00"/>
    <s v="Production Technician II"/>
    <s v="Miguel Brown"/>
    <s v="PL"/>
    <x v="0"/>
    <s v="Full-Time"/>
    <s v="Zone B"/>
    <s v="Part-Time"/>
    <s v="Unknown"/>
    <m/>
    <x v="0"/>
    <s v="Aerial"/>
    <s v="Fully Meets"/>
    <n v="3"/>
    <x v="1"/>
  </r>
  <r>
    <n v="2018"/>
    <s v="Anya Morton"/>
    <d v="2022-03-09T00:00:00"/>
    <d v="2023-05-18T00:00:00"/>
    <s v="Production Technician II"/>
    <s v="Kimberly Roth"/>
    <s v="PYZ"/>
    <x v="0"/>
    <s v="Contract"/>
    <s v="Zone C"/>
    <s v="Temporary"/>
    <s v="Retirement"/>
    <s v="Various various decide per clear miss."/>
    <x v="0"/>
    <s v="Yard (Material Handling)"/>
    <s v="Fully Meets"/>
    <n v="3"/>
    <x v="1"/>
  </r>
  <r>
    <n v="2019"/>
    <s v="Emery Pec"/>
    <d v="2022-03-26T00:00:00"/>
    <d v="2024-11-11T00:00:00"/>
    <s v="Production Technician II"/>
    <s v="Danielle Little"/>
    <s v="SVG"/>
    <x v="0"/>
    <s v="Full-Time"/>
    <s v="Zone C"/>
    <s v="Temporary"/>
    <s v="Unknown"/>
    <m/>
    <x v="0"/>
    <s v="Field Operations"/>
    <s v="Fully Meets"/>
    <n v="3"/>
    <x v="1"/>
  </r>
  <r>
    <n v="2020"/>
    <s v="Angelique Mathis"/>
    <d v="2021-05-08T00:00:00"/>
    <d v="2022-08-05T00:00:00"/>
    <s v="Production Technician II"/>
    <s v="Allison Fox"/>
    <s v="TNS"/>
    <x v="0"/>
    <s v="Part-Time"/>
    <s v="Zone A"/>
    <s v="Full-Time"/>
    <s v="Involuntary"/>
    <s v="Law safe yard market likely wife case action."/>
    <x v="0"/>
    <s v="Wireline Construction"/>
    <s v="Fully Meets"/>
    <n v="3"/>
    <x v="1"/>
  </r>
  <r>
    <n v="2021"/>
    <s v="Marlee Wood"/>
    <d v="2022-11-29T00:00:00"/>
    <d v="2024-11-11T00:00:00"/>
    <s v="Production Technician II"/>
    <s v="Christine Salas"/>
    <s v="WBL"/>
    <x v="0"/>
    <s v="Part-Time"/>
    <s v="Zone A"/>
    <s v="Temporary"/>
    <s v="Unknown"/>
    <m/>
    <x v="0"/>
    <s v="Field Operations"/>
    <s v="Fully Meets"/>
    <n v="3"/>
    <x v="1"/>
  </r>
  <r>
    <n v="2022"/>
    <s v="Jocelyn Valent"/>
    <d v="2019-05-24T00:00:00"/>
    <d v="2024-11-11T00:00:00"/>
    <s v="Production Technician II"/>
    <s v="Stephanie Bridges"/>
    <s v="BPC"/>
    <x v="0"/>
    <s v="Contract"/>
    <s v="Zone B"/>
    <s v="Part-Time"/>
    <s v="Unknown"/>
    <m/>
    <x v="0"/>
    <s v="Wireless"/>
    <s v="Fully Meets"/>
    <n v="3"/>
    <x v="1"/>
  </r>
  <r>
    <n v="2023"/>
    <s v="Sophie Mora"/>
    <d v="2022-01-29T00:00:00"/>
    <d v="2022-04-23T00:00:00"/>
    <s v="Production Technician II"/>
    <s v="Sara Chapman"/>
    <s v="CCDR"/>
    <x v="0"/>
    <s v="Part-Time"/>
    <s v="Zone C"/>
    <s v="Part-Time"/>
    <s v="Retirement"/>
    <s v="Leave probably series even avoid."/>
    <x v="0"/>
    <s v="General - Con"/>
    <s v="Fully Meets"/>
    <n v="3"/>
    <x v="1"/>
  </r>
  <r>
    <n v="2024"/>
    <s v="Yair Snyder"/>
    <d v="2021-07-06T00:00:00"/>
    <d v="2022-03-14T00:00:00"/>
    <s v="Production Technician II"/>
    <s v="Troy Price"/>
    <s v="EW"/>
    <x v="0"/>
    <s v="Full-Time"/>
    <s v="Zone C"/>
    <s v="Full-Time"/>
    <s v="Retirement"/>
    <s v="Range create to drive."/>
    <x v="0"/>
    <s v="Field Operations"/>
    <s v="Fully Meets"/>
    <n v="3"/>
    <x v="1"/>
  </r>
  <r>
    <n v="2025"/>
    <s v="Shamar Herman"/>
    <d v="2021-01-29T00:00:00"/>
    <d v="2023-02-12T00:00:00"/>
    <s v="Production Technician II"/>
    <s v="Jason Johnson"/>
    <s v="MSC"/>
    <x v="0"/>
    <s v="Part-Time"/>
    <s v="Zone C"/>
    <s v="Temporary"/>
    <s v="Resignation"/>
    <s v="Form prepare beat focus direction marriage."/>
    <x v="0"/>
    <s v="Field Operations"/>
    <s v="Fully Meets"/>
    <n v="3"/>
    <x v="1"/>
  </r>
  <r>
    <n v="2026"/>
    <s v="Ishaan Schaef"/>
    <d v="2023-05-13T00:00:00"/>
    <d v="2023-06-10T00:00:00"/>
    <s v="Production Technician I"/>
    <s v="James White"/>
    <s v="SVG"/>
    <x v="0"/>
    <s v="Contract"/>
    <s v="Zone A"/>
    <s v="Full-Time"/>
    <s v="Resignation"/>
    <s v="Deep new manage big picture."/>
    <x v="0"/>
    <s v="Field Operations"/>
    <s v="Fully Meets"/>
    <n v="3"/>
    <x v="1"/>
  </r>
  <r>
    <n v="2027"/>
    <s v="Liam Figuer"/>
    <d v="2019-05-22T00:00:00"/>
    <d v="2024-11-11T00:00:00"/>
    <s v="Production Technician I"/>
    <s v="Michael Ortiz"/>
    <s v="EW"/>
    <x v="0"/>
    <s v="Part-Time"/>
    <s v="Zone A"/>
    <s v="Full-Time"/>
    <s v="Unknown"/>
    <m/>
    <x v="0"/>
    <s v="Fielders"/>
    <s v="Fully Meets"/>
    <n v="3"/>
    <x v="1"/>
  </r>
  <r>
    <n v="2028"/>
    <s v="Linda Comb"/>
    <d v="2021-09-30T00:00:00"/>
    <d v="2021-11-14T00:00:00"/>
    <s v="Production Technician I"/>
    <s v="Paul Wilcox"/>
    <s v="MSC"/>
    <x v="2"/>
    <s v="Full-Time"/>
    <s v="Zone C"/>
    <s v="Temporary"/>
    <s v="Retirement"/>
    <s v="Half audience option safe."/>
    <x v="0"/>
    <s v="Field Operations"/>
    <s v="Fully Meets"/>
    <n v="3"/>
    <x v="1"/>
  </r>
  <r>
    <n v="2029"/>
    <s v="Marilyn Mos"/>
    <d v="2019-09-09T00:00:00"/>
    <d v="2024-11-11T00:00:00"/>
    <s v="Production Technician I"/>
    <s v="Alyssa Garrett"/>
    <s v="TNS"/>
    <x v="0"/>
    <s v="Contract"/>
    <s v="Zone C"/>
    <s v="Full-Time"/>
    <s v="Unknown"/>
    <m/>
    <x v="0"/>
    <s v="General - Eng"/>
    <s v="Fully Meets"/>
    <n v="3"/>
    <x v="1"/>
  </r>
  <r>
    <n v="2030"/>
    <s v="Yuliana Nelson"/>
    <d v="2019-04-26T00:00:00"/>
    <d v="2019-05-13T00:00:00"/>
    <s v="Production Technician I"/>
    <s v="Nicole Rodriguez"/>
    <s v="PYZ"/>
    <x v="0"/>
    <s v="Full-Time"/>
    <s v="Zone B"/>
    <s v="Full-Time"/>
    <s v="Resignation"/>
    <s v="Station opportunity already agency blood answer."/>
    <x v="0"/>
    <s v="Wireline Construction"/>
    <s v="Fully Meets"/>
    <n v="3"/>
    <x v="1"/>
  </r>
  <r>
    <n v="2031"/>
    <s v="August Wile"/>
    <d v="2022-02-19T00:00:00"/>
    <d v="2023-04-05T00:00:00"/>
    <s v="Production Technician I"/>
    <s v="Mary Clark"/>
    <s v="WBL"/>
    <x v="0"/>
    <s v="Full-Time"/>
    <s v="Zone C"/>
    <s v="Full-Time"/>
    <s v="Involuntary"/>
    <s v="Smile friend too now move end institution."/>
    <x v="0"/>
    <s v="Project Management - Con"/>
    <s v="Fully Meets"/>
    <n v="3"/>
    <x v="1"/>
  </r>
  <r>
    <n v="2032"/>
    <s v="Lindsay Pennin"/>
    <d v="2022-04-16T00:00:00"/>
    <d v="2022-12-25T00:00:00"/>
    <s v="Production Technician I"/>
    <s v="Daniel Stafford"/>
    <s v="NEL"/>
    <x v="0"/>
    <s v="Contract"/>
    <s v="Zone C"/>
    <s v="Part-Time"/>
    <s v="Retirement"/>
    <s v="Participant under home."/>
    <x v="0"/>
    <s v="Field Operations"/>
    <s v="Fully Meets"/>
    <n v="3"/>
    <x v="1"/>
  </r>
  <r>
    <n v="2033"/>
    <s v="Nico Villar"/>
    <d v="2022-05-12T00:00:00"/>
    <d v="2024-11-11T00:00:00"/>
    <s v="Production Technician I"/>
    <s v="Christopher White"/>
    <s v="PL"/>
    <x v="0"/>
    <s v="Full-Time"/>
    <s v="Zone A"/>
    <s v="Full-Time"/>
    <s v="Unknown"/>
    <m/>
    <x v="0"/>
    <s v="General - Con"/>
    <s v="Fully Meets"/>
    <n v="3"/>
    <x v="1"/>
  </r>
  <r>
    <n v="2034"/>
    <s v="Jaliyah Conway"/>
    <d v="2021-08-26T00:00:00"/>
    <d v="2023-08-03T00:00:00"/>
    <s v="Production Technician I"/>
    <s v="Randall Hill"/>
    <s v="BPC"/>
    <x v="0"/>
    <s v="Full-Time"/>
    <s v="Zone C"/>
    <s v="Part-Time"/>
    <s v="Voluntary"/>
    <s v="Manage expert such rate stand."/>
    <x v="0"/>
    <s v="Field Operations"/>
    <s v="Fully Meets"/>
    <n v="3"/>
    <x v="1"/>
  </r>
  <r>
    <n v="2035"/>
    <s v="Raymond Gilles"/>
    <d v="2020-06-06T00:00:00"/>
    <d v="2021-11-23T00:00:00"/>
    <s v="Production Technician I"/>
    <s v="Alicia Horton"/>
    <s v="CCDR"/>
    <x v="0"/>
    <s v="Full-Time"/>
    <s v="Zone C"/>
    <s v="Full-Time"/>
    <s v="Retirement"/>
    <s v="Race a way theory analysis."/>
    <x v="0"/>
    <s v="Aerial"/>
    <s v="Fully Meets"/>
    <n v="3"/>
    <x v="1"/>
  </r>
  <r>
    <n v="2036"/>
    <s v="Joey Montes"/>
    <d v="2022-06-26T00:00:00"/>
    <d v="2024-11-11T00:00:00"/>
    <s v="Production Technician I"/>
    <s v="Melinda Brown"/>
    <s v="SVG"/>
    <x v="0"/>
    <s v="Contract"/>
    <s v="Zone A"/>
    <s v="Part-Time"/>
    <s v="Unknown"/>
    <m/>
    <x v="0"/>
    <s v="Aerial"/>
    <s v="Fully Meets"/>
    <n v="3"/>
    <x v="1"/>
  </r>
  <r>
    <n v="2037"/>
    <s v="Ian Hester"/>
    <d v="2021-01-09T00:00:00"/>
    <d v="2022-05-14T00:00:00"/>
    <s v="Production Technician I"/>
    <s v="Keith Morrison"/>
    <s v="EW"/>
    <x v="0"/>
    <s v="Contract"/>
    <s v="Zone C"/>
    <s v="Full-Time"/>
    <s v="Involuntary"/>
    <s v="Present trip year."/>
    <x v="0"/>
    <s v="General - Con"/>
    <s v="Fully Meets"/>
    <n v="3"/>
    <x v="1"/>
  </r>
  <r>
    <n v="2038"/>
    <s v="Weston Rio"/>
    <d v="2018-09-02T00:00:00"/>
    <d v="2024-11-11T00:00:00"/>
    <s v="Production Technician I"/>
    <s v="Pamela Calderon"/>
    <s v="MSC"/>
    <x v="0"/>
    <s v="Part-Time"/>
    <s v="Zone A"/>
    <s v="Temporary"/>
    <s v="Unknown"/>
    <m/>
    <x v="0"/>
    <s v="Splicing"/>
    <s v="Fully Meets"/>
    <n v="3"/>
    <x v="1"/>
  </r>
  <r>
    <n v="2039"/>
    <s v="Carson Pennin"/>
    <d v="2022-04-22T00:00:00"/>
    <d v="2024-11-11T00:00:00"/>
    <s v="Production Technician I"/>
    <s v="Andrea Riley"/>
    <s v="TNS"/>
    <x v="0"/>
    <s v="Full-Time"/>
    <s v="Zone B"/>
    <s v="Full-Time"/>
    <s v="Unknown"/>
    <m/>
    <x v="0"/>
    <s v="Field Operations"/>
    <s v="Fully Meets"/>
    <n v="3"/>
    <x v="1"/>
  </r>
  <r>
    <n v="2040"/>
    <s v="Brynlee Crawfo"/>
    <d v="2021-12-05T00:00:00"/>
    <d v="2023-06-26T00:00:00"/>
    <s v="Production Technician II"/>
    <s v="Eric Walton"/>
    <s v="NEL"/>
    <x v="1"/>
    <s v="Contract"/>
    <s v="Zone B"/>
    <s v="Temporary"/>
    <s v="Involuntary"/>
    <s v="Impact central buy top section."/>
    <x v="0"/>
    <s v="General - Con"/>
    <s v="Fully Meets"/>
    <n v="3"/>
    <x v="1"/>
  </r>
  <r>
    <n v="2041"/>
    <s v="Sanai Ros"/>
    <d v="2022-09-13T00:00:00"/>
    <d v="2024-11-11T00:00:00"/>
    <s v="Production Technician II"/>
    <s v="Tina Jenkins"/>
    <s v="PL"/>
    <x v="0"/>
    <s v="Part-Time"/>
    <s v="Zone C"/>
    <s v="Part-Time"/>
    <s v="Unknown"/>
    <m/>
    <x v="0"/>
    <s v="General - Con"/>
    <s v="Fully Meets"/>
    <n v="3"/>
    <x v="1"/>
  </r>
  <r>
    <n v="2042"/>
    <s v="Luna Arroyo"/>
    <d v="2019-11-24T00:00:00"/>
    <d v="2024-11-11T00:00:00"/>
    <s v="Production Technician II"/>
    <s v="Logan Middleton"/>
    <s v="BPC"/>
    <x v="0"/>
    <s v="Part-Time"/>
    <s v="Zone C"/>
    <s v="Part-Time"/>
    <s v="Unknown"/>
    <m/>
    <x v="0"/>
    <s v="General - Con"/>
    <s v="Fully Meets"/>
    <n v="3"/>
    <x v="1"/>
  </r>
  <r>
    <n v="2043"/>
    <s v="Lorelai Hal"/>
    <d v="2020-03-19T00:00:00"/>
    <d v="2024-11-11T00:00:00"/>
    <s v="Production Technician II"/>
    <s v="Michelle Coleman"/>
    <s v="CCDR"/>
    <x v="0"/>
    <s v="Contract"/>
    <s v="Zone C"/>
    <s v="Part-Time"/>
    <s v="Unknown"/>
    <m/>
    <x v="0"/>
    <s v="Isp"/>
    <s v="Fully Meets"/>
    <n v="3"/>
    <x v="1"/>
  </r>
  <r>
    <n v="2044"/>
    <s v="Darrell Horn"/>
    <d v="2022-09-14T00:00:00"/>
    <d v="2024-11-11T00:00:00"/>
    <s v="Production Technician II"/>
    <s v="Christina Baldwin"/>
    <s v="SVG"/>
    <x v="0"/>
    <s v="Contract"/>
    <s v="Zone C"/>
    <s v="Full-Time"/>
    <s v="Unknown"/>
    <m/>
    <x v="0"/>
    <s v="Wireline Construction"/>
    <s v="Fully Meets"/>
    <n v="3"/>
    <x v="1"/>
  </r>
  <r>
    <n v="2045"/>
    <s v="Itzel Nune"/>
    <d v="2021-09-21T00:00:00"/>
    <d v="2024-11-11T00:00:00"/>
    <s v="Production Technician II"/>
    <s v="Ricky Reyes"/>
    <s v="EW"/>
    <x v="0"/>
    <s v="Part-Time"/>
    <s v="Zone A"/>
    <s v="Part-Time"/>
    <s v="Unknown"/>
    <m/>
    <x v="0"/>
    <s v="Fielders"/>
    <s v="Fully Meets"/>
    <n v="3"/>
    <x v="1"/>
  </r>
  <r>
    <n v="2046"/>
    <s v="Serena Lut"/>
    <d v="2020-05-22T00:00:00"/>
    <d v="2024-11-11T00:00:00"/>
    <s v="Production Technician II"/>
    <s v="Rachel Nicholson"/>
    <s v="MSC"/>
    <x v="0"/>
    <s v="Part-Time"/>
    <s v="Zone C"/>
    <s v="Part-Time"/>
    <s v="Unknown"/>
    <m/>
    <x v="0"/>
    <s v="Project Management - Con"/>
    <s v="Fully Meets"/>
    <n v="3"/>
    <x v="1"/>
  </r>
  <r>
    <n v="2047"/>
    <s v="Gwendolyn Gra"/>
    <d v="2022-12-13T00:00:00"/>
    <d v="2024-11-11T00:00:00"/>
    <s v="Production Technician II"/>
    <s v="Jacob Smith"/>
    <s v="TNS"/>
    <x v="0"/>
    <s v="Contract"/>
    <s v="Zone A"/>
    <s v="Part-Time"/>
    <s v="Unknown"/>
    <m/>
    <x v="0"/>
    <s v="Aerial"/>
    <s v="Fully Meets"/>
    <n v="3"/>
    <x v="1"/>
  </r>
  <r>
    <n v="2048"/>
    <s v="Khalil Le"/>
    <d v="2022-02-07T00:00:00"/>
    <d v="2024-11-11T00:00:00"/>
    <s v="Production Technician II"/>
    <s v="Adam Bates"/>
    <s v="PYZ"/>
    <x v="0"/>
    <s v="Contract"/>
    <s v="Zone B"/>
    <s v="Part-Time"/>
    <s v="Unknown"/>
    <m/>
    <x v="0"/>
    <s v="Aerial"/>
    <s v="Fully Meets"/>
    <n v="3"/>
    <x v="1"/>
  </r>
  <r>
    <n v="2049"/>
    <s v="Corinne Navarr"/>
    <d v="2020-10-06T00:00:00"/>
    <d v="2024-11-11T00:00:00"/>
    <s v="Production Technician II"/>
    <s v="Thomas Richard"/>
    <s v="WBL"/>
    <x v="0"/>
    <s v="Contract"/>
    <s v="Zone A"/>
    <s v="Full-Time"/>
    <s v="Unknown"/>
    <m/>
    <x v="0"/>
    <s v="Field Operations"/>
    <s v="Fully Meets"/>
    <n v="3"/>
    <x v="1"/>
  </r>
  <r>
    <n v="2050"/>
    <s v="Meadow Atkins"/>
    <d v="2022-01-11T00:00:00"/>
    <d v="2022-12-16T00:00:00"/>
    <s v="Production Technician II"/>
    <s v="Lisa Smith"/>
    <s v="NEL"/>
    <x v="0"/>
    <s v="Full-Time"/>
    <s v="Zone C"/>
    <s v="Full-Time"/>
    <s v="Retirement"/>
    <s v="Top whether good."/>
    <x v="0"/>
    <s v="Wireless"/>
    <s v="Fully Meets"/>
    <n v="3"/>
    <x v="1"/>
  </r>
  <r>
    <n v="2051"/>
    <s v="Jaden Charle"/>
    <d v="2022-02-26T00:00:00"/>
    <d v="2024-11-11T00:00:00"/>
    <s v="Production Technician I"/>
    <s v="Desiree Jennings"/>
    <s v="CCDR"/>
    <x v="0"/>
    <s v="Part-Time"/>
    <s v="Zone C"/>
    <s v="Temporary"/>
    <s v="Unknown"/>
    <m/>
    <x v="0"/>
    <s v="Field Operations"/>
    <s v="Fully Meets"/>
    <n v="3"/>
    <x v="1"/>
  </r>
  <r>
    <n v="2052"/>
    <s v="Blaine Contre"/>
    <d v="2020-06-10T00:00:00"/>
    <d v="2022-11-13T00:00:00"/>
    <s v="Production Technician I"/>
    <s v="Dr. Donald Henry"/>
    <s v="SVG"/>
    <x v="0"/>
    <s v="Part-Time"/>
    <s v="Zone B"/>
    <s v="Part-Time"/>
    <s v="Involuntary"/>
    <s v="Mean car law read friend growth."/>
    <x v="0"/>
    <s v="Field Operations"/>
    <s v="Fully Meets"/>
    <n v="3"/>
    <x v="1"/>
  </r>
  <r>
    <n v="2053"/>
    <s v="Kolten Ki"/>
    <d v="2021-09-27T00:00:00"/>
    <d v="2024-11-11T00:00:00"/>
    <s v="Production Technician I"/>
    <s v="Curtis Gonzales"/>
    <s v="EW"/>
    <x v="0"/>
    <s v="Part-Time"/>
    <s v="Zone B"/>
    <s v="Temporary"/>
    <s v="Unknown"/>
    <m/>
    <x v="0"/>
    <s v="Engineers"/>
    <s v="Fully Meets"/>
    <n v="3"/>
    <x v="1"/>
  </r>
  <r>
    <n v="2054"/>
    <s v="Erika Mat"/>
    <d v="2018-10-25T00:00:00"/>
    <d v="2021-10-15T00:00:00"/>
    <s v="Production Technician I"/>
    <s v="Shawn Acosta"/>
    <s v="MSC"/>
    <x v="0"/>
    <s v="Contract"/>
    <s v="Zone C"/>
    <s v="Temporary"/>
    <s v="Voluntary"/>
    <s v="Anyone include world claim up."/>
    <x v="0"/>
    <s v="Project Management - Con"/>
    <s v="Fully Meets"/>
    <n v="3"/>
    <x v="1"/>
  </r>
  <r>
    <n v="2055"/>
    <s v="Beau Olse"/>
    <d v="2020-11-25T00:00:00"/>
    <d v="2024-11-11T00:00:00"/>
    <s v="Production Technician I"/>
    <s v="Jamie Hernandez"/>
    <s v="TNS"/>
    <x v="0"/>
    <s v="Contract"/>
    <s v="Zone A"/>
    <s v="Full-Time"/>
    <s v="Unknown"/>
    <m/>
    <x v="0"/>
    <s v="Engineers"/>
    <s v="Fully Meets"/>
    <n v="3"/>
    <x v="1"/>
  </r>
  <r>
    <n v="2056"/>
    <s v="Kelly Elli"/>
    <d v="2020-04-17T00:00:00"/>
    <d v="2022-02-26T00:00:00"/>
    <s v="Production Technician I"/>
    <s v="Abigail Cooper"/>
    <s v="PYZ"/>
    <x v="0"/>
    <s v="Contract"/>
    <s v="Zone A"/>
    <s v="Full-Time"/>
    <s v="Voluntary"/>
    <s v="Stock about front themselves list value."/>
    <x v="0"/>
    <s v="Field Operations"/>
    <s v="Fully Meets"/>
    <n v="3"/>
    <x v="1"/>
  </r>
  <r>
    <n v="2057"/>
    <s v="Nikhil Riva"/>
    <d v="2021-04-15T00:00:00"/>
    <d v="2024-11-11T00:00:00"/>
    <s v="Production Technician I"/>
    <s v="Amanda Jones"/>
    <s v="WBL"/>
    <x v="0"/>
    <s v="Contract"/>
    <s v="Zone C"/>
    <s v="Part-Time"/>
    <s v="Unknown"/>
    <m/>
    <x v="0"/>
    <s v="Field Operations"/>
    <s v="Fully Meets"/>
    <n v="3"/>
    <x v="1"/>
  </r>
  <r>
    <n v="2058"/>
    <s v="Brady Boy"/>
    <d v="2022-04-17T00:00:00"/>
    <d v="2022-06-03T00:00:00"/>
    <s v="Production Technician I"/>
    <s v="Stephanie Morales"/>
    <s v="NEL"/>
    <x v="0"/>
    <s v="Full-Time"/>
    <s v="Zone A"/>
    <s v="Temporary"/>
    <s v="Resignation"/>
    <s v="Provide pick upon green event himself."/>
    <x v="0"/>
    <s v="Field Operations"/>
    <s v="Fully Meets"/>
    <n v="3"/>
    <x v="1"/>
  </r>
  <r>
    <n v="2059"/>
    <s v="Alfred Mannin"/>
    <d v="2023-07-29T00:00:00"/>
    <d v="2023-08-06T00:00:00"/>
    <s v="Production Technician I"/>
    <s v="Sally Owens"/>
    <s v="PL"/>
    <x v="2"/>
    <s v="Full-Time"/>
    <s v="Zone C"/>
    <s v="Temporary"/>
    <s v="Retirement"/>
    <s v="Issue administration collection."/>
    <x v="0"/>
    <s v="General - Con"/>
    <s v="Fully Meets"/>
    <n v="3"/>
    <x v="1"/>
  </r>
  <r>
    <n v="2060"/>
    <s v="Angelina Russel"/>
    <d v="2023-01-26T00:00:00"/>
    <d v="2024-11-11T00:00:00"/>
    <s v="Production Technician I"/>
    <s v="David Perkins"/>
    <s v="BPC"/>
    <x v="0"/>
    <s v="Part-Time"/>
    <s v="Zone C"/>
    <s v="Part-Time"/>
    <s v="Unknown"/>
    <m/>
    <x v="0"/>
    <s v="Field Operations"/>
    <s v="Fully Meets"/>
    <n v="3"/>
    <x v="1"/>
  </r>
  <r>
    <n v="2061"/>
    <s v="King Garris"/>
    <d v="2018-12-12T00:00:00"/>
    <d v="2024-11-11T00:00:00"/>
    <s v="Production Technician I"/>
    <s v="Natasha Dennis"/>
    <s v="CCDR"/>
    <x v="0"/>
    <s v="Full-Time"/>
    <s v="Zone A"/>
    <s v="Full-Time"/>
    <s v="Unknown"/>
    <m/>
    <x v="0"/>
    <s v="Engineers"/>
    <s v="Fully Meets"/>
    <n v="3"/>
    <x v="1"/>
  </r>
  <r>
    <n v="2062"/>
    <s v="Kale Middle"/>
    <d v="2018-10-25T00:00:00"/>
    <d v="2024-11-11T00:00:00"/>
    <s v="Production Technician I"/>
    <s v="Regina Roberts"/>
    <s v="SVG"/>
    <x v="0"/>
    <s v="Contract"/>
    <s v="Zone C"/>
    <s v="Temporary"/>
    <s v="Unknown"/>
    <m/>
    <x v="0"/>
    <s v="Project Management - Con"/>
    <s v="Fully Meets"/>
    <n v="3"/>
    <x v="1"/>
  </r>
  <r>
    <n v="2063"/>
    <s v="Kailyn Montgo"/>
    <d v="2021-05-20T00:00:00"/>
    <d v="2024-11-11T00:00:00"/>
    <s v="Production Technician I"/>
    <s v="Raymond Johnson"/>
    <s v="EW"/>
    <x v="0"/>
    <s v="Contract"/>
    <s v="Zone B"/>
    <s v="Full-Time"/>
    <s v="Unknown"/>
    <m/>
    <x v="0"/>
    <s v="Aerial"/>
    <s v="Fully Meets"/>
    <n v="3"/>
    <x v="1"/>
  </r>
  <r>
    <n v="2064"/>
    <s v="Philip Cob"/>
    <d v="2020-08-28T00:00:00"/>
    <d v="2020-12-26T00:00:00"/>
    <s v="Production Technician I"/>
    <s v="Nicholas Freeman"/>
    <s v="MSC"/>
    <x v="0"/>
    <s v="Part-Time"/>
    <s v="Zone C"/>
    <s v="Full-Time"/>
    <s v="Resignation"/>
    <s v="Maintain catch look. Wide local natural."/>
    <x v="0"/>
    <s v="Finance &amp; Accounting"/>
    <s v="Fully Meets"/>
    <n v="3"/>
    <x v="1"/>
  </r>
  <r>
    <n v="2065"/>
    <s v="Bria Spence"/>
    <d v="2020-05-10T00:00:00"/>
    <d v="2024-11-11T00:00:00"/>
    <s v="Production Technician II"/>
    <s v="Yesenia Sandoval"/>
    <s v="EW"/>
    <x v="0"/>
    <s v="Contract"/>
    <s v="Zone C"/>
    <s v="Full-Time"/>
    <s v="Unknown"/>
    <m/>
    <x v="0"/>
    <s v="Field Operations"/>
    <s v="Fully Meets"/>
    <n v="3"/>
    <x v="1"/>
  </r>
  <r>
    <n v="2066"/>
    <s v="Ellie Holder"/>
    <d v="2023-08-04T00:00:00"/>
    <d v="2023-08-04T00:00:00"/>
    <s v="Production Technician II"/>
    <s v="Lisa Bryant"/>
    <s v="MSC"/>
    <x v="0"/>
    <s v="Contract"/>
    <s v="Zone A"/>
    <s v="Full-Time"/>
    <s v="Voluntary"/>
    <s v="Yeah deal great thousand church least fact."/>
    <x v="0"/>
    <s v="Project Management - Con"/>
    <s v="Fully Meets"/>
    <n v="3"/>
    <x v="1"/>
  </r>
  <r>
    <n v="2067"/>
    <s v="Denzel Clar"/>
    <d v="2022-04-22T00:00:00"/>
    <d v="2024-11-11T00:00:00"/>
    <s v="Production Technician II"/>
    <s v="Ariana Campbell MD"/>
    <s v="NEL"/>
    <x v="0"/>
    <s v="Full-Time"/>
    <s v="Zone C"/>
    <s v="Part-Time"/>
    <s v="Unknown"/>
    <m/>
    <x v="0"/>
    <s v="Engineers"/>
    <s v="Fully Meets"/>
    <n v="3"/>
    <x v="1"/>
  </r>
  <r>
    <n v="2068"/>
    <s v="Sidney Lewi"/>
    <d v="2021-06-05T00:00:00"/>
    <d v="2024-11-11T00:00:00"/>
    <s v="Production Technician II"/>
    <s v="William Mccall DDS"/>
    <s v="PL"/>
    <x v="0"/>
    <s v="Contract"/>
    <s v="Zone C"/>
    <s v="Part-Time"/>
    <s v="Unknown"/>
    <m/>
    <x v="0"/>
    <s v="Field Operations"/>
    <s v="Fully Meets"/>
    <n v="3"/>
    <x v="1"/>
  </r>
  <r>
    <n v="2069"/>
    <s v="Simon Rivers"/>
    <d v="2022-06-29T00:00:00"/>
    <d v="2024-11-11T00:00:00"/>
    <s v="Production Technician II"/>
    <s v="William Wagner"/>
    <s v="PYZ"/>
    <x v="0"/>
    <s v="Full-Time"/>
    <s v="Zone C"/>
    <s v="Temporary"/>
    <s v="Unknown"/>
    <m/>
    <x v="0"/>
    <s v="Wireline Construction"/>
    <s v="Fully Meets"/>
    <n v="3"/>
    <x v="1"/>
  </r>
  <r>
    <n v="2070"/>
    <s v="Branson Schnei"/>
    <d v="2022-07-02T00:00:00"/>
    <d v="2024-11-11T00:00:00"/>
    <s v="Production Technician II"/>
    <s v="David Collins"/>
    <s v="SVG"/>
    <x v="0"/>
    <s v="Contract"/>
    <s v="Zone A"/>
    <s v="Full-Time"/>
    <s v="Unknown"/>
    <m/>
    <x v="0"/>
    <s v="Field Operations"/>
    <s v="Fully Meets"/>
    <n v="3"/>
    <x v="1"/>
  </r>
  <r>
    <n v="2071"/>
    <s v="Maren Whiteh"/>
    <d v="2023-01-04T00:00:00"/>
    <d v="2024-11-11T00:00:00"/>
    <s v="Production Technician II"/>
    <s v="Jessica Matthews"/>
    <s v="TNS"/>
    <x v="0"/>
    <s v="Contract"/>
    <s v="Zone A"/>
    <s v="Full-Time"/>
    <s v="Unknown"/>
    <m/>
    <x v="0"/>
    <s v="Wireline Construction"/>
    <s v="Fully Meets"/>
    <n v="3"/>
    <x v="1"/>
  </r>
  <r>
    <n v="2072"/>
    <s v="Gilbert Hensle"/>
    <d v="2023-07-08T00:00:00"/>
    <d v="2024-11-11T00:00:00"/>
    <s v="Production Technician II"/>
    <s v="William Walters"/>
    <s v="WBL"/>
    <x v="0"/>
    <s v="Contract"/>
    <s v="Zone A"/>
    <s v="Temporary"/>
    <s v="Unknown"/>
    <m/>
    <x v="0"/>
    <s v="Project Management - Con"/>
    <s v="Fully Meets"/>
    <n v="3"/>
    <x v="1"/>
  </r>
  <r>
    <n v="2073"/>
    <s v="Armani Barker"/>
    <d v="2023-03-03T00:00:00"/>
    <d v="2023-08-06T00:00:00"/>
    <s v="Production Technician II"/>
    <s v="Daniel Lee"/>
    <s v="PYZ"/>
    <x v="0"/>
    <s v="Part-Time"/>
    <s v="Zone B"/>
    <s v="Full-Time"/>
    <s v="Involuntary"/>
    <s v="Drug remain total marriage ago raise."/>
    <x v="0"/>
    <s v="Field Operations"/>
    <s v="Fully Meets"/>
    <n v="3"/>
    <x v="1"/>
  </r>
  <r>
    <n v="2074"/>
    <s v="Tamia Byr"/>
    <d v="2019-08-19T00:00:00"/>
    <d v="2024-11-11T00:00:00"/>
    <s v="Production Technician II"/>
    <s v="Michelle Williams"/>
    <s v="WBL"/>
    <x v="0"/>
    <s v="Part-Time"/>
    <s v="Zone B"/>
    <s v="Full-Time"/>
    <s v="Unknown"/>
    <m/>
    <x v="0"/>
    <s v="Field Operations"/>
    <s v="Fully Meets"/>
    <n v="3"/>
    <x v="1"/>
  </r>
  <r>
    <n v="2075"/>
    <s v="Oliver Richar"/>
    <d v="2018-10-30T00:00:00"/>
    <d v="2024-11-11T00:00:00"/>
    <s v="Production Technician I"/>
    <s v="Vicki Ortega"/>
    <s v="NEL"/>
    <x v="0"/>
    <s v="Contract"/>
    <s v="Zone A"/>
    <s v="Full-Time"/>
    <s v="Unknown"/>
    <m/>
    <x v="0"/>
    <s v="Project Management - Con"/>
    <s v="Fully Meets"/>
    <n v="3"/>
    <x v="1"/>
  </r>
  <r>
    <n v="2076"/>
    <s v="Nathalia Larson"/>
    <d v="2021-12-07T00:00:00"/>
    <d v="2023-01-02T00:00:00"/>
    <s v="Production Technician I"/>
    <s v="David Simpson"/>
    <s v="PL"/>
    <x v="0"/>
    <s v="Full-Time"/>
    <s v="Zone A"/>
    <s v="Full-Time"/>
    <s v="Voluntary"/>
    <s v="Yeah quickly speech hold. Hard image wall large."/>
    <x v="0"/>
    <s v="Field Operations"/>
    <s v="Fully Meets"/>
    <n v="3"/>
    <x v="1"/>
  </r>
  <r>
    <n v="2077"/>
    <s v="Laurel Cha"/>
    <d v="2020-11-18T00:00:00"/>
    <d v="2021-02-13T00:00:00"/>
    <s v="Production Technician I"/>
    <s v="Christina Serrano"/>
    <s v="PYZ"/>
    <x v="0"/>
    <s v="Full-Time"/>
    <s v="Zone A"/>
    <s v="Temporary"/>
    <s v="Resignation"/>
    <s v="Decide material save personal media."/>
    <x v="0"/>
    <s v="General - Con"/>
    <s v="Fully Meets"/>
    <n v="3"/>
    <x v="1"/>
  </r>
  <r>
    <n v="2078"/>
    <s v="Alejandra Barnes"/>
    <d v="2018-09-26T00:00:00"/>
    <d v="2019-10-15T00:00:00"/>
    <s v="Production Technician I"/>
    <s v="Yolanda Sanders"/>
    <s v="SVG"/>
    <x v="2"/>
    <s v="Full-Time"/>
    <s v="Zone B"/>
    <s v="Temporary"/>
    <s v="Voluntary"/>
    <s v="Until factor claim chance."/>
    <x v="0"/>
    <s v="Field Operations"/>
    <s v="Fully Meets"/>
    <n v="3"/>
    <x v="1"/>
  </r>
  <r>
    <n v="2079"/>
    <s v="Emilio Daniel"/>
    <d v="2022-06-19T00:00:00"/>
    <d v="2024-11-11T00:00:00"/>
    <s v="Production Technician I"/>
    <s v="Michael Potts"/>
    <s v="TNS"/>
    <x v="0"/>
    <s v="Part-Time"/>
    <s v="Zone B"/>
    <s v="Part-Time"/>
    <s v="Unknown"/>
    <m/>
    <x v="0"/>
    <s v="General - Con"/>
    <s v="Fully Meets"/>
    <n v="3"/>
    <x v="1"/>
  </r>
  <r>
    <n v="2080"/>
    <s v="Ellie Robbin"/>
    <d v="2022-09-15T00:00:00"/>
    <d v="2023-02-14T00:00:00"/>
    <s v="Production Technician I"/>
    <s v="Alexander Martin"/>
    <s v="WBL"/>
    <x v="0"/>
    <s v="Contract"/>
    <s v="Zone B"/>
    <s v="Temporary"/>
    <s v="Involuntary"/>
    <s v="Serve bill write instead pressure life anyone."/>
    <x v="0"/>
    <s v="Catv"/>
    <s v="Fully Meets"/>
    <n v="3"/>
    <x v="1"/>
  </r>
  <r>
    <n v="2081"/>
    <s v="Vicente Hansen"/>
    <d v="2020-05-09T00:00:00"/>
    <d v="2024-11-11T00:00:00"/>
    <s v="Production Technician I"/>
    <s v="Kaylee Gross"/>
    <s v="BPC"/>
    <x v="0"/>
    <s v="Part-Time"/>
    <s v="Zone A"/>
    <s v="Temporary"/>
    <s v="Unknown"/>
    <m/>
    <x v="0"/>
    <s v="Engineers"/>
    <s v="Fully Meets"/>
    <n v="3"/>
    <x v="1"/>
  </r>
  <r>
    <n v="2082"/>
    <s v="Jordan Kem"/>
    <d v="2021-02-17T00:00:00"/>
    <d v="2024-11-11T00:00:00"/>
    <s v="Production Technician I"/>
    <s v="Antonio Hayes"/>
    <s v="CCDR"/>
    <x v="0"/>
    <s v="Contract"/>
    <s v="Zone C"/>
    <s v="Temporary"/>
    <s v="Unknown"/>
    <m/>
    <x v="0"/>
    <s v="Field Operations"/>
    <s v="Fully Meets"/>
    <n v="3"/>
    <x v="1"/>
  </r>
  <r>
    <n v="2083"/>
    <s v="Edith Richar"/>
    <d v="2020-04-12T00:00:00"/>
    <d v="2024-11-11T00:00:00"/>
    <s v="Production Technician I"/>
    <s v="Barbara Mendez"/>
    <s v="EW"/>
    <x v="0"/>
    <s v="Contract"/>
    <s v="Zone C"/>
    <s v="Temporary"/>
    <s v="Unknown"/>
    <m/>
    <x v="0"/>
    <s v="Engineers"/>
    <s v="Fully Meets"/>
    <n v="3"/>
    <x v="1"/>
  </r>
  <r>
    <n v="2084"/>
    <s v="Dustin Sno"/>
    <d v="2021-03-30T00:00:00"/>
    <d v="2024-11-11T00:00:00"/>
    <s v="Production Technician I"/>
    <s v="Steven Phelps"/>
    <s v="MSC"/>
    <x v="0"/>
    <s v="Contract"/>
    <s v="Zone B"/>
    <s v="Full-Time"/>
    <s v="Unknown"/>
    <m/>
    <x v="0"/>
    <s v="Sales &amp; Marketing"/>
    <s v="Fully Meets"/>
    <n v="3"/>
    <x v="1"/>
  </r>
  <r>
    <n v="2085"/>
    <s v="Layton Goodwi"/>
    <d v="2019-05-05T00:00:00"/>
    <d v="2022-01-11T00:00:00"/>
    <s v="Production Technician I"/>
    <s v="Dana Parker"/>
    <s v="NEL"/>
    <x v="0"/>
    <s v="Contract"/>
    <s v="Zone C"/>
    <s v="Full-Time"/>
    <s v="Voluntary"/>
    <s v="Customer make camera truth."/>
    <x v="0"/>
    <s v="Engineers"/>
    <s v="Fully Meets"/>
    <n v="3"/>
    <x v="1"/>
  </r>
  <r>
    <n v="2086"/>
    <s v="Eliza Muno"/>
    <d v="2021-05-31T00:00:00"/>
    <d v="2021-11-12T00:00:00"/>
    <s v="Production Technician I"/>
    <s v="Steven Short"/>
    <s v="PL"/>
    <x v="0"/>
    <s v="Contract"/>
    <s v="Zone A"/>
    <s v="Part-Time"/>
    <s v="Retirement"/>
    <s v="Capital course trade."/>
    <x v="0"/>
    <s v="General - Con"/>
    <s v="Fully Meets"/>
    <n v="3"/>
    <x v="1"/>
  </r>
  <r>
    <n v="2087"/>
    <s v="Arianna Durham"/>
    <d v="2019-11-21T00:00:00"/>
    <d v="2020-06-24T00:00:00"/>
    <s v="Production Technician I"/>
    <s v="Drew Hawkins"/>
    <s v="PYZ"/>
    <x v="0"/>
    <s v="Part-Time"/>
    <s v="Zone A"/>
    <s v="Full-Time"/>
    <s v="Involuntary"/>
    <s v="Per record feeling bed tax education."/>
    <x v="0"/>
    <s v="Field Operations"/>
    <s v="Fully Meets"/>
    <n v="3"/>
    <x v="1"/>
  </r>
  <r>
    <n v="2088"/>
    <s v="Lia Or"/>
    <d v="2019-07-19T00:00:00"/>
    <d v="2024-11-11T00:00:00"/>
    <s v="Production Technician I"/>
    <s v="Wendy Adams"/>
    <s v="SVG"/>
    <x v="0"/>
    <s v="Contract"/>
    <s v="Zone B"/>
    <s v="Full-Time"/>
    <s v="Unknown"/>
    <m/>
    <x v="0"/>
    <s v="Yard (Material Handling)"/>
    <s v="Fully Meets"/>
    <n v="3"/>
    <x v="1"/>
  </r>
  <r>
    <n v="2089"/>
    <s v="Ethan Rhodes"/>
    <d v="2018-12-29T00:00:00"/>
    <d v="2020-07-04T00:00:00"/>
    <s v="Production Technician I"/>
    <s v="Zachary Hanson"/>
    <s v="TNS"/>
    <x v="0"/>
    <s v="Contract"/>
    <s v="Zone C"/>
    <s v="Part-Time"/>
    <s v="Voluntary"/>
    <s v="Upon situation late."/>
    <x v="0"/>
    <s v="Technology / It"/>
    <s v="Fully Meets"/>
    <n v="3"/>
    <x v="1"/>
  </r>
  <r>
    <n v="2090"/>
    <s v="Alexis Nielse"/>
    <d v="2023-01-12T00:00:00"/>
    <d v="2024-11-11T00:00:00"/>
    <s v="Production Technician II"/>
    <s v="Michelle Dickerson"/>
    <s v="EW"/>
    <x v="0"/>
    <s v="Part-Time"/>
    <s v="Zone B"/>
    <s v="Full-Time"/>
    <s v="Unknown"/>
    <m/>
    <x v="0"/>
    <s v="General - Sga"/>
    <s v="Fully Meets"/>
    <n v="3"/>
    <x v="1"/>
  </r>
  <r>
    <n v="2091"/>
    <s v="Adalyn Bas"/>
    <d v="2022-11-25T00:00:00"/>
    <d v="2024-11-11T00:00:00"/>
    <s v="Production Technician II"/>
    <s v="Christopher Wallace"/>
    <s v="MSC"/>
    <x v="0"/>
    <s v="Contract"/>
    <s v="Zone C"/>
    <s v="Part-Time"/>
    <s v="Unknown"/>
    <m/>
    <x v="0"/>
    <s v="Field Operations"/>
    <s v="Fully Meets"/>
    <n v="3"/>
    <x v="1"/>
  </r>
  <r>
    <n v="2092"/>
    <s v="Hadley Benson"/>
    <d v="2019-11-13T00:00:00"/>
    <d v="2024-11-11T00:00:00"/>
    <s v="Production Technician II"/>
    <s v="Sean Jones"/>
    <s v="NEL"/>
    <x v="0"/>
    <s v="Part-Time"/>
    <s v="Zone C"/>
    <s v="Full-Time"/>
    <s v="Unknown"/>
    <m/>
    <x v="0"/>
    <s v="Field Operations"/>
    <s v="Fully Meets"/>
    <n v="3"/>
    <x v="1"/>
  </r>
  <r>
    <n v="2093"/>
    <s v="Carlee Lan"/>
    <d v="2020-09-08T00:00:00"/>
    <d v="2022-08-24T00:00:00"/>
    <s v="Production Technician II"/>
    <s v="Harold Mccullough"/>
    <s v="PL"/>
    <x v="0"/>
    <s v="Contract"/>
    <s v="Zone A"/>
    <s v="Temporary"/>
    <s v="Resignation"/>
    <s v="Opportunity place deal."/>
    <x v="0"/>
    <s v="General - Con"/>
    <s v="Fully Meets"/>
    <n v="3"/>
    <x v="1"/>
  </r>
  <r>
    <n v="2094"/>
    <s v="Eli Flores"/>
    <d v="2019-06-16T00:00:00"/>
    <d v="2021-09-07T00:00:00"/>
    <s v="Production Technician II"/>
    <s v="Andrew Norton"/>
    <s v="PYZ"/>
    <x v="0"/>
    <s v="Part-Time"/>
    <s v="Zone C"/>
    <s v="Part-Time"/>
    <s v="Involuntary"/>
    <s v="Same manage return husband try general."/>
    <x v="0"/>
    <s v="Field Operations"/>
    <s v="Fully Meets"/>
    <n v="3"/>
    <x v="1"/>
  </r>
  <r>
    <n v="2095"/>
    <s v="Lyric Solomo"/>
    <d v="2023-07-14T00:00:00"/>
    <d v="2023-07-16T00:00:00"/>
    <s v="Production Technician II"/>
    <s v="Allen Mckinney"/>
    <s v="SVG"/>
    <x v="0"/>
    <s v="Full-Time"/>
    <s v="Zone A"/>
    <s v="Full-Time"/>
    <s v="Retirement"/>
    <s v="Night official cut director seven."/>
    <x v="0"/>
    <s v="Project Management - Con"/>
    <s v="Fully Meets"/>
    <n v="3"/>
    <x v="1"/>
  </r>
  <r>
    <n v="2096"/>
    <s v="Jerome Howard"/>
    <d v="2023-07-18T00:00:00"/>
    <d v="2024-11-11T00:00:00"/>
    <s v="Production Technician II"/>
    <s v="Stephen Knight"/>
    <s v="TNS"/>
    <x v="0"/>
    <s v="Contract"/>
    <s v="Zone C"/>
    <s v="Full-Time"/>
    <s v="Unknown"/>
    <m/>
    <x v="0"/>
    <s v="Field Operations"/>
    <s v="Fully Meets"/>
    <n v="3"/>
    <x v="1"/>
  </r>
  <r>
    <n v="2097"/>
    <s v="Parker Frit"/>
    <d v="2018-12-06T00:00:00"/>
    <d v="2019-04-09T00:00:00"/>
    <s v="Production Technician II"/>
    <s v="Kenneth Mathews"/>
    <s v="WBL"/>
    <x v="0"/>
    <s v="Part-Time"/>
    <s v="Zone C"/>
    <s v="Full-Time"/>
    <s v="Retirement"/>
    <s v="Laugh effort pressure fund."/>
    <x v="0"/>
    <s v="Aerial"/>
    <s v="PIP"/>
    <n v="2"/>
    <x v="2"/>
  </r>
  <r>
    <n v="2098"/>
    <s v="Phillip Fuente"/>
    <d v="2020-07-15T00:00:00"/>
    <d v="2024-11-11T00:00:00"/>
    <s v="Production Technician II"/>
    <s v="Robert Mercado"/>
    <s v="BPC"/>
    <x v="0"/>
    <s v="Part-Time"/>
    <s v="Zone B"/>
    <s v="Temporary"/>
    <s v="Unknown"/>
    <m/>
    <x v="0"/>
    <s v="Catv"/>
    <s v="PIP"/>
    <n v="5"/>
    <x v="2"/>
  </r>
  <r>
    <n v="2099"/>
    <s v="Drake Wiggin"/>
    <d v="2018-10-30T00:00:00"/>
    <d v="2024-11-11T00:00:00"/>
    <s v="Production Technician I"/>
    <s v="Victor Graves DVM"/>
    <s v="BPC"/>
    <x v="0"/>
    <s v="Full-Time"/>
    <s v="Zone B"/>
    <s v="Part-Time"/>
    <s v="Unknown"/>
    <m/>
    <x v="0"/>
    <s v="General - Sga"/>
    <s v="PIP"/>
    <n v="4"/>
    <x v="2"/>
  </r>
  <r>
    <n v="2100"/>
    <s v="Lucy Santos"/>
    <d v="2022-09-13T00:00:00"/>
    <d v="2024-11-11T00:00:00"/>
    <s v="Production Technician I"/>
    <s v="Tracey Jackson"/>
    <s v="CCDR"/>
    <x v="0"/>
    <s v="Contract"/>
    <s v="Zone A"/>
    <s v="Temporary"/>
    <s v="Unknown"/>
    <m/>
    <x v="0"/>
    <s v="Aerial"/>
    <s v="Exceeds"/>
    <n v="4"/>
    <x v="0"/>
  </r>
  <r>
    <n v="2101"/>
    <s v="Justice Curr"/>
    <d v="2022-12-28T00:00:00"/>
    <d v="2023-05-13T00:00:00"/>
    <s v="Production Technician I"/>
    <s v="Sarah Carter"/>
    <s v="SVG"/>
    <x v="2"/>
    <s v="Full-Time"/>
    <s v="Zone B"/>
    <s v="Temporary"/>
    <s v="Involuntary"/>
    <s v="Even third look high."/>
    <x v="0"/>
    <s v="Fielders"/>
    <s v="PIP"/>
    <n v="5"/>
    <x v="2"/>
  </r>
  <r>
    <n v="2102"/>
    <s v="Valeria Zavala"/>
    <d v="2023-03-24T00:00:00"/>
    <d v="2024-11-11T00:00:00"/>
    <s v="Production Technician I"/>
    <s v="Jose Harris"/>
    <s v="EW"/>
    <x v="0"/>
    <s v="Part-Time"/>
    <s v="Zone B"/>
    <s v="Part-Time"/>
    <s v="Unknown"/>
    <m/>
    <x v="0"/>
    <s v="Field Operations"/>
    <s v="Exceeds"/>
    <n v="2"/>
    <x v="2"/>
  </r>
  <r>
    <n v="2103"/>
    <s v="Nola Seller"/>
    <d v="2020-10-02T00:00:00"/>
    <d v="2024-11-11T00:00:00"/>
    <s v="Production Technician I"/>
    <s v="Stephen Lester"/>
    <s v="MSC"/>
    <x v="0"/>
    <s v="Contract"/>
    <s v="Zone A"/>
    <s v="Full-Time"/>
    <s v="Unknown"/>
    <m/>
    <x v="0"/>
    <s v="Field Operations"/>
    <s v="Exceeds"/>
    <n v="5"/>
    <x v="0"/>
  </r>
  <r>
    <n v="2104"/>
    <s v="Andre Fields"/>
    <d v="2020-09-14T00:00:00"/>
    <d v="2024-11-11T00:00:00"/>
    <s v="Production Technician I"/>
    <s v="Ana Trujillo"/>
    <s v="TNS"/>
    <x v="0"/>
    <s v="Contract"/>
    <s v="Zone A"/>
    <s v="Temporary"/>
    <s v="Unknown"/>
    <m/>
    <x v="0"/>
    <s v="Field Operations"/>
    <s v="Exceeds"/>
    <n v="2"/>
    <x v="2"/>
  </r>
  <r>
    <n v="2105"/>
    <s v="Joel Hanson"/>
    <d v="2020-01-19T00:00:00"/>
    <d v="2024-11-11T00:00:00"/>
    <s v="Production Technician I"/>
    <s v="Jennifer Campbell"/>
    <s v="PYZ"/>
    <x v="0"/>
    <s v="Part-Time"/>
    <s v="Zone C"/>
    <s v="Part-Time"/>
    <s v="Unknown"/>
    <m/>
    <x v="0"/>
    <s v="General - Sga"/>
    <s v="Needs Improvement"/>
    <n v="4"/>
    <x v="2"/>
  </r>
  <r>
    <n v="2106"/>
    <s v="Tony Mendoz"/>
    <d v="2019-04-14T00:00:00"/>
    <d v="2023-01-20T00:00:00"/>
    <s v="Production Technician I"/>
    <s v="Timothy Walters"/>
    <s v="WBL"/>
    <x v="0"/>
    <s v="Contract"/>
    <s v="Zone C"/>
    <s v="Temporary"/>
    <s v="Resignation"/>
    <s v="No even actually meet though three."/>
    <x v="0"/>
    <s v="Wireline Construction"/>
    <s v="Exceeds"/>
    <n v="2"/>
    <x v="2"/>
  </r>
  <r>
    <n v="2107"/>
    <s v="Jacqueline Blac"/>
    <d v="2023-06-02T00:00:00"/>
    <d v="2023-07-24T00:00:00"/>
    <s v="Production Technician I"/>
    <s v="Jesse Gilmore"/>
    <s v="NEL"/>
    <x v="0"/>
    <s v="Contract"/>
    <s v="Zone B"/>
    <s v="Temporary"/>
    <s v="Retirement"/>
    <s v="Cell push simply. Career situation record entire."/>
    <x v="0"/>
    <s v="Field Operations"/>
    <s v="Exceeds"/>
    <n v="1"/>
    <x v="2"/>
  </r>
  <r>
    <n v="2108"/>
    <s v="Denise Mccull"/>
    <d v="2022-05-09T00:00:00"/>
    <d v="2023-01-03T00:00:00"/>
    <s v="Production Technician I"/>
    <s v="Austin Brown"/>
    <s v="PL"/>
    <x v="2"/>
    <s v="Part-Time"/>
    <s v="Zone A"/>
    <s v="Temporary"/>
    <s v="Retirement"/>
    <s v="Herself Mr office bed."/>
    <x v="0"/>
    <s v="Field Operations"/>
    <s v="Needs Improvement"/>
    <n v="2"/>
    <x v="2"/>
  </r>
  <r>
    <n v="2109"/>
    <s v="Zain Tanner"/>
    <d v="2021-02-23T00:00:00"/>
    <d v="2024-11-11T00:00:00"/>
    <s v="Production Technician I"/>
    <s v="Jeremiah Harper"/>
    <s v="BPC"/>
    <x v="0"/>
    <s v="Part-Time"/>
    <s v="Zone C"/>
    <s v="Part-Time"/>
    <s v="Unknown"/>
    <m/>
    <x v="0"/>
    <s v="Field Operations"/>
    <s v="Exceeds"/>
    <n v="5"/>
    <x v="0"/>
  </r>
  <r>
    <n v="2110"/>
    <s v="Richard Deleon"/>
    <d v="2021-06-04T00:00:00"/>
    <d v="2024-11-11T00:00:00"/>
    <s v="Production Technician I"/>
    <s v="Jessica Shaffer"/>
    <s v="CCDR"/>
    <x v="0"/>
    <s v="Contract"/>
    <s v="Zone C"/>
    <s v="Temporary"/>
    <s v="Unknown"/>
    <m/>
    <x v="0"/>
    <s v="General - Sga"/>
    <s v="Exceeds"/>
    <n v="4"/>
    <x v="0"/>
  </r>
  <r>
    <n v="2111"/>
    <s v="Carmelo Hayden"/>
    <d v="2022-03-29T00:00:00"/>
    <d v="2022-07-30T00:00:00"/>
    <s v="Production Technician I"/>
    <s v="Sharon Salas"/>
    <s v="SVG"/>
    <x v="0"/>
    <s v="Full-Time"/>
    <s v="Zone A"/>
    <s v="Temporary"/>
    <s v="Involuntary"/>
    <s v="Arrive allow reveal move."/>
    <x v="0"/>
    <s v="General - Con"/>
    <s v="Needs Improvement"/>
    <n v="5"/>
    <x v="2"/>
  </r>
  <r>
    <n v="2112"/>
    <s v="Emilio Pierce"/>
    <d v="2019-07-30T00:00:00"/>
    <d v="2020-01-21T00:00:00"/>
    <s v="Production Technician I"/>
    <s v="Cristina Davis"/>
    <s v="EW"/>
    <x v="0"/>
    <s v="Part-Time"/>
    <s v="Zone B"/>
    <s v="Temporary"/>
    <s v="Voluntary"/>
    <s v="Guy present clear."/>
    <x v="0"/>
    <s v="Engineers"/>
    <s v="Exceeds"/>
    <n v="4"/>
    <x v="0"/>
  </r>
  <r>
    <n v="2113"/>
    <s v="Emerson Woo"/>
    <d v="2020-07-09T00:00:00"/>
    <d v="2022-12-10T00:00:00"/>
    <s v="Production Technician I"/>
    <s v="Lisa Manning"/>
    <s v="MSC"/>
    <x v="0"/>
    <s v="Part-Time"/>
    <s v="Zone B"/>
    <s v="Full-Time"/>
    <s v="Involuntary"/>
    <s v="Out phone market. Time parent economy each."/>
    <x v="0"/>
    <s v="General - Con"/>
    <s v="Exceeds"/>
    <n v="2"/>
    <x v="2"/>
  </r>
  <r>
    <n v="2114"/>
    <s v="Abagail Mora"/>
    <d v="2019-08-24T00:00:00"/>
    <d v="2024-11-11T00:00:00"/>
    <s v="Production Technician II"/>
    <s v="Caitlin Stokes"/>
    <s v="NEL"/>
    <x v="0"/>
    <s v="Contract"/>
    <s v="Zone C"/>
    <s v="Part-Time"/>
    <s v="Unknown"/>
    <m/>
    <x v="0"/>
    <s v="Engineers"/>
    <s v="Exceeds"/>
    <n v="4"/>
    <x v="0"/>
  </r>
  <r>
    <n v="2115"/>
    <s v="Nikhil Cummin"/>
    <d v="2019-04-15T00:00:00"/>
    <d v="2023-05-10T00:00:00"/>
    <s v="Production Technician II"/>
    <s v="Kristin White"/>
    <s v="PL"/>
    <x v="0"/>
    <s v="Contract"/>
    <s v="Zone A"/>
    <s v="Part-Time"/>
    <s v="Voluntary"/>
    <s v="Although center movement stock. While you local."/>
    <x v="0"/>
    <s v="Billable Consultants"/>
    <s v="Exceeds"/>
    <n v="2"/>
    <x v="2"/>
  </r>
  <r>
    <n v="2116"/>
    <s v="Stanley Bowe"/>
    <d v="2021-08-21T00:00:00"/>
    <d v="2024-11-11T00:00:00"/>
    <s v="Production Technician II"/>
    <s v="David Cook"/>
    <s v="BPC"/>
    <x v="0"/>
    <s v="Part-Time"/>
    <s v="Zone C"/>
    <s v="Full-Time"/>
    <s v="Unknown"/>
    <m/>
    <x v="0"/>
    <s v="Engineers"/>
    <s v="Needs Improvement"/>
    <n v="4"/>
    <x v="2"/>
  </r>
  <r>
    <n v="2117"/>
    <s v="Terrell Hann"/>
    <d v="2020-06-22T00:00:00"/>
    <d v="2024-11-11T00:00:00"/>
    <s v="Production Technician II"/>
    <s v="Blake Proctor"/>
    <s v="CCDR"/>
    <x v="0"/>
    <s v="Full-Time"/>
    <s v="Zone B"/>
    <s v="Full-Time"/>
    <s v="Unknown"/>
    <m/>
    <x v="0"/>
    <s v="Field Operations"/>
    <s v="Exceeds"/>
    <n v="2"/>
    <x v="2"/>
  </r>
  <r>
    <n v="2118"/>
    <s v="Dale Mendoz"/>
    <d v="2020-01-28T00:00:00"/>
    <d v="2024-11-11T00:00:00"/>
    <s v="Production Technician II"/>
    <s v="Sherry Le"/>
    <s v="SVG"/>
    <x v="0"/>
    <s v="Part-Time"/>
    <s v="Zone C"/>
    <s v="Temporary"/>
    <s v="Unknown"/>
    <m/>
    <x v="0"/>
    <s v="Project Management - Eng"/>
    <s v="Exceeds"/>
    <n v="5"/>
    <x v="0"/>
  </r>
  <r>
    <n v="2119"/>
    <s v="Marcos Care"/>
    <d v="2019-03-29T00:00:00"/>
    <d v="2024-11-11T00:00:00"/>
    <s v="Production Technician II"/>
    <s v="Susan Smith"/>
    <s v="EW"/>
    <x v="0"/>
    <s v="Part-Time"/>
    <s v="Zone A"/>
    <s v="Temporary"/>
    <s v="Unknown"/>
    <m/>
    <x v="0"/>
    <s v="General - Con"/>
    <s v="Exceeds"/>
    <n v="5"/>
    <x v="0"/>
  </r>
  <r>
    <n v="2120"/>
    <s v="Simeon Pittma"/>
    <d v="2018-10-05T00:00:00"/>
    <d v="2024-11-11T00:00:00"/>
    <s v="Production Technician II"/>
    <s v="William Waters"/>
    <s v="MSC"/>
    <x v="0"/>
    <s v="Contract"/>
    <s v="Zone C"/>
    <s v="Full-Time"/>
    <s v="Unknown"/>
    <m/>
    <x v="0"/>
    <s v="Wireline Construction"/>
    <s v="Needs Improvement"/>
    <n v="2"/>
    <x v="2"/>
  </r>
  <r>
    <n v="2121"/>
    <s v="Jenna Cochra"/>
    <d v="2020-08-20T00:00:00"/>
    <d v="2024-11-11T00:00:00"/>
    <s v="Production Technician II"/>
    <s v="Angel Rhodes"/>
    <s v="TNS"/>
    <x v="0"/>
    <s v="Part-Time"/>
    <s v="Zone A"/>
    <s v="Full-Time"/>
    <s v="Unknown"/>
    <m/>
    <x v="0"/>
    <s v="Splicing"/>
    <s v="Exceeds"/>
    <n v="5"/>
    <x v="0"/>
  </r>
  <r>
    <n v="2122"/>
    <s v="Tia Ken"/>
    <d v="2021-06-11T00:00:00"/>
    <d v="2022-11-14T00:00:00"/>
    <s v="Production Technician I"/>
    <s v="William Thomas"/>
    <s v="BPC"/>
    <x v="0"/>
    <s v="Full-Time"/>
    <s v="Zone C"/>
    <s v="Temporary"/>
    <s v="Resignation"/>
    <s v="Company event positive along avoid."/>
    <x v="0"/>
    <s v="General - Con"/>
    <s v="Needs Improvement"/>
    <n v="5"/>
    <x v="2"/>
  </r>
  <r>
    <n v="2123"/>
    <s v="Chace Farley"/>
    <d v="2021-09-10T00:00:00"/>
    <d v="2024-11-11T00:00:00"/>
    <s v="Production Technician I"/>
    <s v="Jackie Tran"/>
    <s v="CCDR"/>
    <x v="0"/>
    <s v="Contract"/>
    <s v="Zone B"/>
    <s v="Temporary"/>
    <s v="Unknown"/>
    <m/>
    <x v="0"/>
    <s v="Catv"/>
    <s v="Exceeds"/>
    <n v="2"/>
    <x v="2"/>
  </r>
  <r>
    <n v="2124"/>
    <s v="Spencer Hick"/>
    <d v="2023-02-21T00:00:00"/>
    <d v="2023-07-09T00:00:00"/>
    <s v="Production Technician I"/>
    <s v="Kristin Lee"/>
    <s v="SVG"/>
    <x v="2"/>
    <s v="Contract"/>
    <s v="Zone B"/>
    <s v="Temporary"/>
    <s v="Voluntary"/>
    <s v="New serve test what conference management."/>
    <x v="0"/>
    <s v="Wireline Construction"/>
    <s v="Exceeds"/>
    <n v="2"/>
    <x v="2"/>
  </r>
  <r>
    <n v="2125"/>
    <s v="Leslie Zamora"/>
    <d v="2019-08-09T00:00:00"/>
    <d v="2024-11-11T00:00:00"/>
    <s v="Production Technician I"/>
    <s v="Sean Ayers"/>
    <s v="EW"/>
    <x v="0"/>
    <s v="Full-Time"/>
    <s v="Zone B"/>
    <s v="Part-Time"/>
    <s v="Unknown"/>
    <m/>
    <x v="0"/>
    <s v="Engineers"/>
    <s v="Exceeds"/>
    <n v="4"/>
    <x v="0"/>
  </r>
  <r>
    <n v="2126"/>
    <s v="Chasity Kenned"/>
    <d v="2021-03-08T00:00:00"/>
    <d v="2022-10-07T00:00:00"/>
    <s v="Production Technician I"/>
    <s v="Steven Logan"/>
    <s v="MSC"/>
    <x v="0"/>
    <s v="Part-Time"/>
    <s v="Zone C"/>
    <s v="Temporary"/>
    <s v="Involuntary"/>
    <s v="Will cut garden exist ability its human."/>
    <x v="0"/>
    <s v="Technology / It"/>
    <s v="PIP"/>
    <n v="1"/>
    <x v="2"/>
  </r>
  <r>
    <n v="2127"/>
    <s v="Makena Benite"/>
    <d v="2019-07-20T00:00:00"/>
    <d v="2024-11-11T00:00:00"/>
    <s v="Production Technician I"/>
    <s v="Pamela Davis"/>
    <s v="TNS"/>
    <x v="0"/>
    <s v="Contract"/>
    <s v="Zone A"/>
    <s v="Part-Time"/>
    <s v="Unknown"/>
    <m/>
    <x v="0"/>
    <s v="Field Operations"/>
    <s v="Needs Improvement"/>
    <n v="4"/>
    <x v="2"/>
  </r>
  <r>
    <n v="2128"/>
    <s v="Remington Walton"/>
    <d v="2023-03-27T00:00:00"/>
    <d v="2024-11-11T00:00:00"/>
    <s v="Production Technician I"/>
    <s v="Catherine Lane"/>
    <s v="PYZ"/>
    <x v="0"/>
    <s v="Full-Time"/>
    <s v="Zone A"/>
    <s v="Temporary"/>
    <s v="Unknown"/>
    <m/>
    <x v="0"/>
    <s v="Field Operations"/>
    <s v="Needs Improvement"/>
    <n v="2"/>
    <x v="2"/>
  </r>
  <r>
    <n v="2129"/>
    <s v="Raina Bes"/>
    <d v="2019-10-07T00:00:00"/>
    <d v="2024-11-11T00:00:00"/>
    <s v="Production Technician I"/>
    <s v="Samantha Alexander"/>
    <s v="WBL"/>
    <x v="0"/>
    <s v="Part-Time"/>
    <s v="Zone B"/>
    <s v="Temporary"/>
    <s v="Unknown"/>
    <m/>
    <x v="0"/>
    <s v="Field Operations"/>
    <s v="Needs Improvement"/>
    <n v="2"/>
    <x v="2"/>
  </r>
  <r>
    <n v="2130"/>
    <s v="Paulina Hender"/>
    <d v="2022-12-13T00:00:00"/>
    <d v="2024-11-11T00:00:00"/>
    <s v="Production Technician I"/>
    <s v="Jade Quinn"/>
    <s v="NEL"/>
    <x v="0"/>
    <s v="Contract"/>
    <s v="Zone C"/>
    <s v="Part-Time"/>
    <s v="Unknown"/>
    <m/>
    <x v="0"/>
    <s v="Field Operations"/>
    <s v="Needs Improvement"/>
    <n v="1"/>
    <x v="2"/>
  </r>
  <r>
    <n v="2131"/>
    <s v="Kaiya Mars"/>
    <d v="2020-06-06T00:00:00"/>
    <d v="2022-03-12T00:00:00"/>
    <s v="Production Technician I"/>
    <s v="John Harvey"/>
    <s v="PL"/>
    <x v="2"/>
    <s v="Part-Time"/>
    <s v="Zone C"/>
    <s v="Part-Time"/>
    <s v="Resignation"/>
    <s v="Dream enough treatment knowledge area."/>
    <x v="0"/>
    <s v="Field Operations"/>
    <s v="Needs Improvement"/>
    <n v="4"/>
    <x v="2"/>
  </r>
  <r>
    <n v="2132"/>
    <s v="Scarlett Brooks"/>
    <d v="2022-04-25T00:00:00"/>
    <d v="2024-11-11T00:00:00"/>
    <s v="Production Technician I"/>
    <s v="Christine Campbell"/>
    <s v="BPC"/>
    <x v="0"/>
    <s v="Full-Time"/>
    <s v="Zone A"/>
    <s v="Full-Time"/>
    <s v="Unknown"/>
    <m/>
    <x v="0"/>
    <s v="Fielders"/>
    <s v="Needs Improvement"/>
    <n v="2"/>
    <x v="2"/>
  </r>
  <r>
    <n v="2133"/>
    <s v="Makhi Kramer"/>
    <d v="2020-07-28T00:00:00"/>
    <d v="2024-11-11T00:00:00"/>
    <s v="Production Technician I"/>
    <s v="Adriana Wood"/>
    <s v="CCDR"/>
    <x v="0"/>
    <s v="Contract"/>
    <s v="Zone A"/>
    <s v="Full-Time"/>
    <s v="Unknown"/>
    <m/>
    <x v="0"/>
    <s v="Field Operations"/>
    <s v="PIP"/>
    <n v="1"/>
    <x v="2"/>
  </r>
  <r>
    <n v="2134"/>
    <s v="Beatrice Faulkn"/>
    <d v="2022-02-28T00:00:00"/>
    <d v="2023-05-31T00:00:00"/>
    <s v="Production Technician I"/>
    <s v="Vanessa Garcia"/>
    <s v="SVG"/>
    <x v="0"/>
    <s v="Part-Time"/>
    <s v="Zone B"/>
    <s v="Temporary"/>
    <s v="Resignation"/>
    <s v="Out always about must with ago here."/>
    <x v="0"/>
    <s v="Aerial"/>
    <s v="Exceeds"/>
    <n v="2"/>
    <x v="2"/>
  </r>
  <r>
    <n v="2135"/>
    <s v="Valeria May"/>
    <d v="2021-10-25T00:00:00"/>
    <d v="2023-02-18T00:00:00"/>
    <s v="Production Technician I"/>
    <s v="Shaun Barr"/>
    <s v="EW"/>
    <x v="0"/>
    <s v="Contract"/>
    <s v="Zone A"/>
    <s v="Part-Time"/>
    <s v="Voluntary"/>
    <s v="Board from heart ago allow list."/>
    <x v="0"/>
    <s v="Engineers"/>
    <s v="Exceeds"/>
    <n v="2"/>
    <x v="2"/>
  </r>
  <r>
    <n v="2136"/>
    <s v="Darrell Vaugha"/>
    <d v="2018-09-12T00:00:00"/>
    <d v="2020-07-11T00:00:00"/>
    <s v="Production Technician I"/>
    <s v="Elizabeth Ray"/>
    <s v="MSC"/>
    <x v="0"/>
    <s v="Part-Time"/>
    <s v="Zone A"/>
    <s v="Part-Time"/>
    <s v="Involuntary"/>
    <s v="Despite expect democratic then affect toward."/>
    <x v="0"/>
    <s v="Underground"/>
    <s v="Exceeds"/>
    <n v="1"/>
    <x v="2"/>
  </r>
  <r>
    <n v="2137"/>
    <s v="Carlos Murphy"/>
    <d v="2022-12-31T00:00:00"/>
    <d v="2023-01-15T00:00:00"/>
    <s v="Production Technician II"/>
    <s v="Joseph Guerra"/>
    <s v="CCDR"/>
    <x v="1"/>
    <s v="Contract"/>
    <s v="Zone B"/>
    <s v="Full-Time"/>
    <s v="Involuntary"/>
    <s v="Fight perhaps along western."/>
    <x v="0"/>
    <s v="General - Con"/>
    <s v="Exceeds"/>
    <n v="5"/>
    <x v="0"/>
  </r>
  <r>
    <n v="2138"/>
    <s v="Wilson Sloa"/>
    <d v="2021-11-04T00:00:00"/>
    <d v="2023-06-10T00:00:00"/>
    <s v="Production Technician II"/>
    <s v="Charles Castillo"/>
    <s v="EW"/>
    <x v="0"/>
    <s v="Contract"/>
    <s v="Zone C"/>
    <s v="Temporary"/>
    <s v="Involuntary"/>
    <s v="Direction garden particularly trial."/>
    <x v="0"/>
    <s v="Project Management - Con"/>
    <s v="Exceeds"/>
    <n v="2"/>
    <x v="2"/>
  </r>
  <r>
    <n v="2139"/>
    <s v="Kaleb Elliot"/>
    <d v="2020-05-05T00:00:00"/>
    <d v="2024-11-11T00:00:00"/>
    <s v="Production Technician II"/>
    <s v="Laura Fernandez"/>
    <s v="MSC"/>
    <x v="0"/>
    <s v="Part-Time"/>
    <s v="Zone B"/>
    <s v="Full-Time"/>
    <s v="Unknown"/>
    <m/>
    <x v="0"/>
    <s v="Aerial"/>
    <s v="Exceeds"/>
    <n v="2"/>
    <x v="2"/>
  </r>
  <r>
    <n v="2140"/>
    <s v="Harley Jone"/>
    <d v="2020-12-08T00:00:00"/>
    <d v="2024-11-11T00:00:00"/>
    <s v="Production Technician II"/>
    <s v="Christine Bryant"/>
    <s v="NEL"/>
    <x v="0"/>
    <s v="Contract"/>
    <s v="Zone A"/>
    <s v="Part-Time"/>
    <s v="Unknown"/>
    <m/>
    <x v="0"/>
    <s v="Engineers"/>
    <s v="Exceeds"/>
    <n v="2"/>
    <x v="2"/>
  </r>
  <r>
    <n v="2141"/>
    <s v="Casey Dixo"/>
    <d v="2018-09-29T00:00:00"/>
    <d v="2023-05-20T00:00:00"/>
    <s v="Production Technician II"/>
    <s v="Andrea Simmons"/>
    <s v="PL"/>
    <x v="0"/>
    <s v="Contract"/>
    <s v="Zone C"/>
    <s v="Full-Time"/>
    <s v="Resignation"/>
    <s v="Many with summer."/>
    <x v="0"/>
    <s v="Aerial"/>
    <s v="Exceeds"/>
    <n v="2"/>
    <x v="2"/>
  </r>
  <r>
    <n v="2142"/>
    <s v="Josue Gentry"/>
    <d v="2020-01-09T00:00:00"/>
    <d v="2020-11-02T00:00:00"/>
    <s v="Production Technician II"/>
    <s v="Jill Hubbard"/>
    <s v="PYZ"/>
    <x v="0"/>
    <s v="Contract"/>
    <s v="Zone A"/>
    <s v="Temporary"/>
    <s v="Involuntary"/>
    <s v="Often his world its threat last."/>
    <x v="0"/>
    <s v="Engineers"/>
    <s v="Exceeds"/>
    <n v="2"/>
    <x v="2"/>
  </r>
  <r>
    <n v="2143"/>
    <s v="Adelaide Meye"/>
    <d v="2020-07-01T00:00:00"/>
    <d v="2022-10-31T00:00:00"/>
    <s v="Production Technician II"/>
    <s v="Jessica Morales"/>
    <s v="SVG"/>
    <x v="1"/>
    <s v="Contract"/>
    <s v="Zone A"/>
    <s v="Temporary"/>
    <s v="Involuntary"/>
    <s v="Gas group whose within step clear choose."/>
    <x v="0"/>
    <s v="Yard (Material Handling)"/>
    <s v="Exceeds"/>
    <n v="1"/>
    <x v="2"/>
  </r>
  <r>
    <n v="2144"/>
    <s v="Pierre Crai"/>
    <d v="2022-08-25T00:00:00"/>
    <d v="2024-11-11T00:00:00"/>
    <s v="Production Technician II"/>
    <s v="Matthew Valdez"/>
    <s v="TNS"/>
    <x v="0"/>
    <s v="Full-Time"/>
    <s v="Zone B"/>
    <s v="Temporary"/>
    <s v="Unknown"/>
    <m/>
    <x v="0"/>
    <s v="Field Operations"/>
    <s v="Exceeds"/>
    <n v="2"/>
    <x v="2"/>
  </r>
  <r>
    <n v="2145"/>
    <s v="Leo Hickma"/>
    <d v="2019-02-27T00:00:00"/>
    <d v="2024-11-11T00:00:00"/>
    <s v="Production Technician II"/>
    <s v="Alex Price"/>
    <s v="WBL"/>
    <x v="0"/>
    <s v="Full-Time"/>
    <s v="Zone A"/>
    <s v="Full-Time"/>
    <s v="Unknown"/>
    <m/>
    <x v="0"/>
    <s v="General - Sga"/>
    <s v="Exceeds"/>
    <n v="1"/>
    <x v="2"/>
  </r>
  <r>
    <n v="2146"/>
    <s v="Frankie Frankl"/>
    <d v="2019-12-25T00:00:00"/>
    <d v="2023-06-04T00:00:00"/>
    <s v="Production Technician I"/>
    <s v="Jerry Peters"/>
    <s v="MSC"/>
    <x v="2"/>
    <s v="Full-Time"/>
    <s v="Zone A"/>
    <s v="Temporary"/>
    <s v="Resignation"/>
    <s v="Line close that rich."/>
    <x v="0"/>
    <s v="Splicing"/>
    <s v="Exceeds"/>
    <n v="2"/>
    <x v="2"/>
  </r>
  <r>
    <n v="2147"/>
    <s v="Vance Cai"/>
    <d v="2020-08-14T00:00:00"/>
    <d v="2021-10-27T00:00:00"/>
    <s v="Production Technician I"/>
    <s v="Jessica Myers"/>
    <s v="NEL"/>
    <x v="0"/>
    <s v="Contract"/>
    <s v="Zone B"/>
    <s v="Temporary"/>
    <s v="Involuntary"/>
    <s v="Gas also suffer air support size make."/>
    <x v="0"/>
    <s v="Aerial"/>
    <s v="Exceeds"/>
    <n v="4"/>
    <x v="0"/>
  </r>
  <r>
    <n v="2148"/>
    <s v="Joel Koc"/>
    <d v="2021-07-30T00:00:00"/>
    <d v="2024-11-11T00:00:00"/>
    <s v="Production Technician I"/>
    <s v="Andrea Morales"/>
    <s v="PL"/>
    <x v="0"/>
    <s v="Full-Time"/>
    <s v="Zone A"/>
    <s v="Full-Time"/>
    <s v="Unknown"/>
    <m/>
    <x v="0"/>
    <s v="Splicing"/>
    <s v="Exceeds"/>
    <n v="5"/>
    <x v="0"/>
  </r>
  <r>
    <n v="2149"/>
    <s v="Cheyanne Hes"/>
    <d v="2021-05-02T00:00:00"/>
    <d v="2023-06-27T00:00:00"/>
    <s v="Production Technician I"/>
    <s v="Charles Williams"/>
    <s v="PYZ"/>
    <x v="2"/>
    <s v="Full-Time"/>
    <s v="Zone A"/>
    <s v="Temporary"/>
    <s v="Involuntary"/>
    <s v="Development produce health drop should."/>
    <x v="0"/>
    <s v="Project Management - Con"/>
    <s v="Exceeds"/>
    <n v="5"/>
    <x v="0"/>
  </r>
  <r>
    <n v="2150"/>
    <s v="Ishaan Sheppa"/>
    <d v="2023-01-21T00:00:00"/>
    <d v="2023-03-29T00:00:00"/>
    <s v="Production Technician I"/>
    <s v="Eric Rivera"/>
    <s v="SVG"/>
    <x v="0"/>
    <s v="Full-Time"/>
    <s v="Zone B"/>
    <s v="Full-Time"/>
    <s v="Voluntary"/>
    <s v="Onto brother heavy this job."/>
    <x v="0"/>
    <s v="Splicing"/>
    <s v="Exceeds"/>
    <n v="5"/>
    <x v="0"/>
  </r>
  <r>
    <n v="2151"/>
    <s v="Areli Mitche"/>
    <d v="2021-01-20T00:00:00"/>
    <d v="2023-06-27T00:00:00"/>
    <s v="Production Technician I"/>
    <s v="Jimmy Watkins"/>
    <s v="TNS"/>
    <x v="0"/>
    <s v="Contract"/>
    <s v="Zone B"/>
    <s v="Temporary"/>
    <s v="Involuntary"/>
    <s v="Cut mind yard third."/>
    <x v="0"/>
    <s v="Fielders"/>
    <s v="Exceeds"/>
    <n v="1"/>
    <x v="2"/>
  </r>
  <r>
    <n v="2152"/>
    <s v="Alexis Kirb"/>
    <d v="2020-10-07T00:00:00"/>
    <d v="2024-11-11T00:00:00"/>
    <s v="Production Technician I"/>
    <s v="Keith Odonnell"/>
    <s v="WBL"/>
    <x v="0"/>
    <s v="Part-Time"/>
    <s v="Zone C"/>
    <s v="Temporary"/>
    <s v="Unknown"/>
    <m/>
    <x v="0"/>
    <s v="Engineers"/>
    <s v="Exceeds"/>
    <n v="2"/>
    <x v="2"/>
  </r>
  <r>
    <n v="2153"/>
    <s v="Alfred Caldwe"/>
    <d v="2019-06-15T00:00:00"/>
    <d v="2024-11-11T00:00:00"/>
    <s v="Production Technician I"/>
    <s v="Isaiah Giles"/>
    <s v="BPC"/>
    <x v="0"/>
    <s v="Contract"/>
    <s v="Zone C"/>
    <s v="Part-Time"/>
    <s v="Unknown"/>
    <m/>
    <x v="0"/>
    <s v="Project Management - Con"/>
    <s v="Exceeds"/>
    <n v="4"/>
    <x v="0"/>
  </r>
  <r>
    <n v="2154"/>
    <s v="Julianna Van"/>
    <d v="2022-04-28T00:00:00"/>
    <d v="2024-11-11T00:00:00"/>
    <s v="Production Technician I"/>
    <s v="Steven Mccarthy"/>
    <s v="CCDR"/>
    <x v="0"/>
    <s v="Part-Time"/>
    <s v="Zone A"/>
    <s v="Temporary"/>
    <s v="Unknown"/>
    <m/>
    <x v="0"/>
    <s v="Field Operations"/>
    <s v="Exceeds"/>
    <n v="4"/>
    <x v="0"/>
  </r>
  <r>
    <n v="2155"/>
    <s v="Arthur Wilson"/>
    <d v="2019-06-29T00:00:00"/>
    <d v="2023-02-19T00:00:00"/>
    <s v="Production Technician I"/>
    <s v="Jesse Montoya"/>
    <s v="EW"/>
    <x v="2"/>
    <s v="Part-Time"/>
    <s v="Zone B"/>
    <s v="Full-Time"/>
    <s v="Resignation"/>
    <s v="See take music any idea same military."/>
    <x v="0"/>
    <s v="Finance &amp; Accounting"/>
    <s v="Exceeds"/>
    <n v="4"/>
    <x v="0"/>
  </r>
  <r>
    <n v="2156"/>
    <s v="Ariel Osborn"/>
    <d v="2018-09-11T00:00:00"/>
    <d v="2020-03-14T00:00:00"/>
    <s v="Production Technician I"/>
    <s v="Melissa Glass"/>
    <s v="MSC"/>
    <x v="0"/>
    <s v="Part-Time"/>
    <s v="Zone B"/>
    <s v="Temporary"/>
    <s v="Voluntary"/>
    <s v="Over still care thought to."/>
    <x v="0"/>
    <s v="Executive"/>
    <s v="Exceeds"/>
    <n v="3"/>
    <x v="2"/>
  </r>
  <r>
    <n v="2157"/>
    <s v="Ansley Aria"/>
    <d v="2020-05-15T00:00:00"/>
    <d v="2021-12-22T00:00:00"/>
    <s v="Production Technician I"/>
    <s v="Heather Swanson"/>
    <s v="NEL"/>
    <x v="0"/>
    <s v="Contract"/>
    <s v="Zone A"/>
    <s v="Full-Time"/>
    <s v="Retirement"/>
    <s v="West run alone address week wear."/>
    <x v="0"/>
    <s v="General - Sga"/>
    <s v="Exceeds"/>
    <n v="4"/>
    <x v="0"/>
  </r>
  <r>
    <n v="2158"/>
    <s v="Melany Staffo"/>
    <d v="2023-02-23T00:00:00"/>
    <d v="2024-11-11T00:00:00"/>
    <s v="Production Technician I"/>
    <s v="Scott Baker"/>
    <s v="PL"/>
    <x v="0"/>
    <s v="Full-Time"/>
    <s v="Zone B"/>
    <s v="Full-Time"/>
    <s v="Unknown"/>
    <m/>
    <x v="0"/>
    <s v="Field Operations"/>
    <s v="Exceeds"/>
    <n v="3"/>
    <x v="2"/>
  </r>
  <r>
    <n v="2159"/>
    <s v="Matias Burn"/>
    <d v="2021-03-23T00:00:00"/>
    <d v="2022-03-22T00:00:00"/>
    <s v="Production Technician I"/>
    <s v="James Medina"/>
    <s v="PYZ"/>
    <x v="0"/>
    <s v="Full-Time"/>
    <s v="Zone C"/>
    <s v="Temporary"/>
    <s v="Resignation"/>
    <s v="Major actually hot cell."/>
    <x v="0"/>
    <s v="Aerial"/>
    <s v="Exceeds"/>
    <n v="5"/>
    <x v="0"/>
  </r>
  <r>
    <n v="2160"/>
    <s v="Aden George"/>
    <d v="2022-11-07T00:00:00"/>
    <d v="2023-04-06T00:00:00"/>
    <s v="Production Technician I"/>
    <s v="Tyler Sexton"/>
    <s v="SVG"/>
    <x v="0"/>
    <s v="Full-Time"/>
    <s v="Zone A"/>
    <s v="Part-Time"/>
    <s v="Involuntary"/>
    <s v="Glass agree upon picture that production."/>
    <x v="0"/>
    <s v="General - Con"/>
    <s v="Exceeds"/>
    <n v="3"/>
    <x v="2"/>
  </r>
  <r>
    <n v="2161"/>
    <s v="Rodolfo Frankl"/>
    <d v="2021-05-19T00:00:00"/>
    <d v="2024-11-11T00:00:00"/>
    <s v="Production Technician I"/>
    <s v="Karen Frank"/>
    <s v="TNS"/>
    <x v="0"/>
    <s v="Contract"/>
    <s v="Zone C"/>
    <s v="Full-Time"/>
    <s v="Unknown"/>
    <m/>
    <x v="0"/>
    <s v="Project Management - Con"/>
    <s v="Exceeds"/>
    <n v="3"/>
    <x v="2"/>
  </r>
  <r>
    <n v="2162"/>
    <s v="Juliet Wal"/>
    <d v="2021-01-02T00:00:00"/>
    <d v="2024-11-11T00:00:00"/>
    <s v="Production Technician II"/>
    <s v="Emily Mills"/>
    <s v="WBL"/>
    <x v="0"/>
    <s v="Full-Time"/>
    <s v="Zone B"/>
    <s v="Temporary"/>
    <s v="Unknown"/>
    <m/>
    <x v="0"/>
    <s v="Project Management - Con"/>
    <s v="Exceeds"/>
    <n v="3"/>
    <x v="2"/>
  </r>
  <r>
    <n v="2163"/>
    <s v="London Contre"/>
    <d v="2019-03-26T00:00:00"/>
    <d v="2024-11-11T00:00:00"/>
    <s v="Production Technician II"/>
    <s v="Anna Garcia"/>
    <s v="NEL"/>
    <x v="0"/>
    <s v="Contract"/>
    <s v="Zone B"/>
    <s v="Full-Time"/>
    <s v="Unknown"/>
    <m/>
    <x v="0"/>
    <s v="General - Sga"/>
    <s v="Exceeds"/>
    <n v="1"/>
    <x v="2"/>
  </r>
  <r>
    <n v="2164"/>
    <s v="Kyler Burton"/>
    <d v="2020-09-28T00:00:00"/>
    <d v="2024-11-11T00:00:00"/>
    <s v="Production Technician II"/>
    <s v="Jennifer Moore"/>
    <s v="PL"/>
    <x v="0"/>
    <s v="Part-Time"/>
    <s v="Zone C"/>
    <s v="Full-Time"/>
    <s v="Unknown"/>
    <m/>
    <x v="0"/>
    <s v="General - Eng"/>
    <s v="Exceeds"/>
    <n v="3"/>
    <x v="2"/>
  </r>
  <r>
    <n v="2165"/>
    <s v="Yasmine Hughes"/>
    <d v="2019-03-16T00:00:00"/>
    <d v="2020-04-26T00:00:00"/>
    <s v="Production Technician II"/>
    <s v="Tracey Cox"/>
    <s v="BPC"/>
    <x v="0"/>
    <s v="Contract"/>
    <s v="Zone C"/>
    <s v="Full-Time"/>
    <s v="Involuntary"/>
    <s v="Line know television."/>
    <x v="0"/>
    <s v="Field Operations"/>
    <s v="Exceeds"/>
    <n v="3"/>
    <x v="2"/>
  </r>
  <r>
    <n v="2166"/>
    <s v="Dillon Sulliv"/>
    <d v="2019-03-20T00:00:00"/>
    <d v="2024-11-11T00:00:00"/>
    <s v="Production Technician II"/>
    <s v="Michelle Kennedy"/>
    <s v="CCDR"/>
    <x v="0"/>
    <s v="Contract"/>
    <s v="Zone B"/>
    <s v="Part-Time"/>
    <s v="Unknown"/>
    <m/>
    <x v="0"/>
    <s v="Field Operations"/>
    <s v="Exceeds"/>
    <n v="3"/>
    <x v="2"/>
  </r>
  <r>
    <n v="2167"/>
    <s v="Kendrick Ashley"/>
    <d v="2018-12-30T00:00:00"/>
    <d v="2020-08-10T00:00:00"/>
    <s v="Production Technician II"/>
    <s v="Theresa Olson"/>
    <s v="SVG"/>
    <x v="1"/>
    <s v="Part-Time"/>
    <s v="Zone B"/>
    <s v="Temporary"/>
    <s v="Voluntary"/>
    <s v="Maintain race expert cost continue store."/>
    <x v="0"/>
    <s v="Technology / It"/>
    <s v="Exceeds"/>
    <n v="3"/>
    <x v="2"/>
  </r>
  <r>
    <n v="2168"/>
    <s v="Rashad May"/>
    <d v="2018-08-08T00:00:00"/>
    <d v="2024-11-11T00:00:00"/>
    <s v="Production Technician II"/>
    <s v="Denise Roach"/>
    <s v="EW"/>
    <x v="0"/>
    <s v="Part-Time"/>
    <s v="Zone B"/>
    <s v="Full-Time"/>
    <s v="Unknown"/>
    <m/>
    <x v="0"/>
    <s v="Field Operations"/>
    <s v="Exceeds"/>
    <n v="3"/>
    <x v="2"/>
  </r>
  <r>
    <n v="2169"/>
    <s v="Larissa Warner"/>
    <d v="2020-07-04T00:00:00"/>
    <d v="2022-05-11T00:00:00"/>
    <s v="Production Technician II"/>
    <s v="Sarah Harrison"/>
    <s v="MSC"/>
    <x v="0"/>
    <s v="Full-Time"/>
    <s v="Zone A"/>
    <s v="Full-Time"/>
    <s v="Retirement"/>
    <s v="Method suggest leave process deep tough seek."/>
    <x v="0"/>
    <s v="General - Con"/>
    <s v="Exceeds"/>
    <n v="3"/>
    <x v="2"/>
  </r>
  <r>
    <n v="2170"/>
    <s v="Delilah Cook"/>
    <d v="2023-01-29T00:00:00"/>
    <d v="2024-11-11T00:00:00"/>
    <s v="Production Technician I"/>
    <s v="Shawn Prince"/>
    <s v="PL"/>
    <x v="0"/>
    <s v="Full-Time"/>
    <s v="Zone C"/>
    <s v="Part-Time"/>
    <s v="Unknown"/>
    <m/>
    <x v="0"/>
    <s v="Wireline Construction"/>
    <s v="Exceeds"/>
    <n v="3"/>
    <x v="2"/>
  </r>
  <r>
    <n v="2171"/>
    <s v="Simone Shar"/>
    <d v="2021-08-09T00:00:00"/>
    <d v="2022-05-27T00:00:00"/>
    <s v="Production Technician I"/>
    <s v="Nicholas Ho"/>
    <s v="BPC"/>
    <x v="0"/>
    <s v="Full-Time"/>
    <s v="Zone A"/>
    <s v="Part-Time"/>
    <s v="Resignation"/>
    <s v="Change lose be mention blue rise society."/>
    <x v="0"/>
    <s v="Executive"/>
    <s v="Exceeds"/>
    <n v="3"/>
    <x v="2"/>
  </r>
  <r>
    <n v="2172"/>
    <s v="Cristofer Mcbrid"/>
    <d v="2021-05-16T00:00:00"/>
    <d v="2023-06-30T00:00:00"/>
    <s v="Production Technician I"/>
    <s v="Jennifer Collins"/>
    <s v="CCDR"/>
    <x v="2"/>
    <s v="Part-Time"/>
    <s v="Zone C"/>
    <s v="Temporary"/>
    <s v="Retirement"/>
    <s v="Cost he international center head."/>
    <x v="0"/>
    <s v="Field Operations"/>
    <s v="Exceeds"/>
    <n v="3"/>
    <x v="2"/>
  </r>
  <r>
    <n v="2173"/>
    <s v="Charlize Won"/>
    <d v="2021-08-14T00:00:00"/>
    <d v="2021-10-08T00:00:00"/>
    <s v="Production Technician I"/>
    <s v="Ryan Armstrong"/>
    <s v="SVG"/>
    <x v="2"/>
    <s v="Contract"/>
    <s v="Zone A"/>
    <s v="Part-Time"/>
    <s v="Retirement"/>
    <s v="Others pull establish maintain dark at."/>
    <x v="0"/>
    <s v="Engineers"/>
    <s v="Exceeds"/>
    <n v="3"/>
    <x v="2"/>
  </r>
  <r>
    <n v="2174"/>
    <s v="Adelaide Herman"/>
    <d v="2022-02-08T00:00:00"/>
    <d v="2024-11-11T00:00:00"/>
    <s v="Production Technician I"/>
    <s v="Mark Moore"/>
    <s v="EW"/>
    <x v="0"/>
    <s v="Full-Time"/>
    <s v="Zone B"/>
    <s v="Temporary"/>
    <s v="Unknown"/>
    <m/>
    <x v="0"/>
    <s v="General - Eng"/>
    <s v="Exceeds"/>
    <n v="3"/>
    <x v="2"/>
  </r>
  <r>
    <n v="2175"/>
    <s v="Kason Elliso"/>
    <d v="2019-12-16T00:00:00"/>
    <d v="2020-06-21T00:00:00"/>
    <s v="Production Technician I"/>
    <s v="Julia Mitchell"/>
    <s v="MSC"/>
    <x v="0"/>
    <s v="Contract"/>
    <s v="Zone C"/>
    <s v="Temporary"/>
    <s v="Voluntary"/>
    <s v="Somebody include mention staff determine."/>
    <x v="0"/>
    <s v="Field Operations"/>
    <s v="Exceeds"/>
    <n v="2"/>
    <x v="2"/>
  </r>
  <r>
    <n v="2176"/>
    <s v="Tyree Weaver"/>
    <d v="2021-10-07T00:00:00"/>
    <d v="2024-11-11T00:00:00"/>
    <s v="Production Technician I"/>
    <s v="Theresa Welch"/>
    <s v="TNS"/>
    <x v="0"/>
    <s v="Full-Time"/>
    <s v="Zone B"/>
    <s v="Full-Time"/>
    <s v="Unknown"/>
    <m/>
    <x v="0"/>
    <s v="Field Operations"/>
    <s v="Exceeds"/>
    <n v="2"/>
    <x v="2"/>
  </r>
  <r>
    <n v="2177"/>
    <s v="Landen Figuer"/>
    <d v="2020-12-23T00:00:00"/>
    <d v="2024-11-11T00:00:00"/>
    <s v="Production Technician I"/>
    <s v="Nicholas Robertson"/>
    <s v="PYZ"/>
    <x v="0"/>
    <s v="Full-Time"/>
    <s v="Zone A"/>
    <s v="Full-Time"/>
    <s v="Unknown"/>
    <m/>
    <x v="0"/>
    <s v="Catv"/>
    <s v="PIP"/>
    <n v="4"/>
    <x v="2"/>
  </r>
  <r>
    <n v="2178"/>
    <s v="Francis Robbin"/>
    <d v="2022-11-01T00:00:00"/>
    <d v="2024-11-11T00:00:00"/>
    <s v="Production Technician I"/>
    <s v="Amy Hinton"/>
    <s v="WBL"/>
    <x v="0"/>
    <s v="Contract"/>
    <s v="Zone B"/>
    <s v="Part-Time"/>
    <s v="Unknown"/>
    <m/>
    <x v="0"/>
    <s v="Fielders"/>
    <s v="PIP"/>
    <n v="4"/>
    <x v="2"/>
  </r>
  <r>
    <n v="2179"/>
    <s v="Raphael Solomo"/>
    <d v="2022-10-28T00:00:00"/>
    <d v="2023-05-27T00:00:00"/>
    <s v="Production Technician I"/>
    <s v="Christopher Gardner"/>
    <s v="NEL"/>
    <x v="2"/>
    <s v="Contract"/>
    <s v="Zone B"/>
    <s v="Full-Time"/>
    <s v="Retirement"/>
    <s v="Tree read security individual."/>
    <x v="0"/>
    <s v="Project Management - Con"/>
    <s v="PIP"/>
    <n v="4"/>
    <x v="2"/>
  </r>
  <r>
    <n v="2180"/>
    <s v="Zariah Castan"/>
    <d v="2018-11-03T00:00:00"/>
    <d v="2023-05-03T00:00:00"/>
    <s v="Production Technician I"/>
    <s v="Elizabeth Koch"/>
    <s v="PL"/>
    <x v="0"/>
    <s v="Full-Time"/>
    <s v="Zone A"/>
    <s v="Full-Time"/>
    <s v="Resignation"/>
    <s v="Cultural later per thank."/>
    <x v="0"/>
    <s v="Field Operations"/>
    <s v="PIP"/>
    <n v="5"/>
    <x v="2"/>
  </r>
  <r>
    <n v="2181"/>
    <s v="Trevin Lamber"/>
    <d v="2019-03-05T00:00:00"/>
    <d v="2020-03-16T00:00:00"/>
    <s v="Production Technician I"/>
    <s v="Nathaniel Harvey"/>
    <s v="BPC"/>
    <x v="0"/>
    <s v="Contract"/>
    <s v="Zone A"/>
    <s v="Temporary"/>
    <s v="Resignation"/>
    <s v="Every maybe feel court."/>
    <x v="0"/>
    <s v="Field Operations"/>
    <s v="PIP"/>
    <n v="5"/>
    <x v="2"/>
  </r>
  <r>
    <n v="2182"/>
    <s v="Nathalie Hay"/>
    <d v="2021-03-14T00:00:00"/>
    <d v="2024-11-11T00:00:00"/>
    <s v="Production Technician I"/>
    <s v="Sharon Thompson"/>
    <s v="CCDR"/>
    <x v="0"/>
    <s v="Full-Time"/>
    <s v="Zone A"/>
    <s v="Part-Time"/>
    <s v="Unknown"/>
    <m/>
    <x v="0"/>
    <s v="General - Eng"/>
    <s v="Exceeds"/>
    <n v="4"/>
    <x v="0"/>
  </r>
  <r>
    <n v="2183"/>
    <s v="Bria Bus"/>
    <d v="2018-12-13T00:00:00"/>
    <d v="2024-11-11T00:00:00"/>
    <s v="Production Technician I"/>
    <s v="Vickie Garrett"/>
    <s v="SVG"/>
    <x v="0"/>
    <s v="Contract"/>
    <s v="Zone C"/>
    <s v="Full-Time"/>
    <s v="Unknown"/>
    <m/>
    <x v="0"/>
    <s v="Finance &amp; Accounting"/>
    <s v="Exceeds"/>
    <n v="5"/>
    <x v="0"/>
  </r>
  <r>
    <n v="2184"/>
    <s v="Mason Brewer"/>
    <d v="2021-09-05T00:00:00"/>
    <d v="2023-03-31T00:00:00"/>
    <s v="Production Technician I"/>
    <s v="Jeremy Ritter"/>
    <s v="EW"/>
    <x v="0"/>
    <s v="Full-Time"/>
    <s v="Zone C"/>
    <s v="Part-Time"/>
    <s v="Retirement"/>
    <s v="Line operation form notice."/>
    <x v="0"/>
    <s v="Aerial"/>
    <s v="Exceeds"/>
    <n v="2"/>
    <x v="2"/>
  </r>
  <r>
    <n v="2185"/>
    <s v="Salvatore Snyder"/>
    <d v="2020-05-17T00:00:00"/>
    <d v="2022-02-18T00:00:00"/>
    <s v="Production Technician II"/>
    <s v="Todd Henson"/>
    <s v="WBL"/>
    <x v="2"/>
    <s v="Contract"/>
    <s v="Zone A"/>
    <s v="Full-Time"/>
    <s v="Involuntary"/>
    <s v="Lawyer her author poor. Person determine before."/>
    <x v="0"/>
    <s v="Aerial"/>
    <s v="Exceeds"/>
    <n v="5"/>
    <x v="0"/>
  </r>
  <r>
    <n v="2186"/>
    <s v="Vivian Hickma"/>
    <d v="2023-03-03T00:00:00"/>
    <d v="2023-03-23T00:00:00"/>
    <s v="Production Technician II"/>
    <s v="Nathan Bush"/>
    <s v="NEL"/>
    <x v="0"/>
    <s v="Part-Time"/>
    <s v="Zone A"/>
    <s v="Temporary"/>
    <s v="Voluntary"/>
    <s v="Speech street suggest call edge."/>
    <x v="0"/>
    <s v="Field Operations"/>
    <s v="Exceeds"/>
    <n v="1"/>
    <x v="2"/>
  </r>
  <r>
    <n v="2187"/>
    <s v="Amaris Kir"/>
    <d v="2020-02-28T00:00:00"/>
    <d v="2024-11-11T00:00:00"/>
    <s v="Production Technician II"/>
    <s v="Erica Wilson"/>
    <s v="PL"/>
    <x v="0"/>
    <s v="Part-Time"/>
    <s v="Zone B"/>
    <s v="Full-Time"/>
    <s v="Unknown"/>
    <m/>
    <x v="0"/>
    <s v="Engineers"/>
    <s v="Exceeds"/>
    <n v="5"/>
    <x v="0"/>
  </r>
  <r>
    <n v="2188"/>
    <s v="Grant Yor"/>
    <d v="2021-02-11T00:00:00"/>
    <d v="2023-06-28T00:00:00"/>
    <s v="Production Technician II"/>
    <s v="Patrick Garner"/>
    <s v="BPC"/>
    <x v="0"/>
    <s v="Part-Time"/>
    <s v="Zone A"/>
    <s v="Part-Time"/>
    <s v="Involuntary"/>
    <s v="Minute accept the must."/>
    <x v="0"/>
    <s v="Field Operations"/>
    <s v="Exceeds"/>
    <n v="2"/>
    <x v="2"/>
  </r>
  <r>
    <n v="2189"/>
    <s v="Tyree Mahone"/>
    <d v="2019-01-25T00:00:00"/>
    <d v="2024-11-11T00:00:00"/>
    <s v="Production Technician II"/>
    <s v="Daniel Mullins"/>
    <s v="CCDR"/>
    <x v="0"/>
    <s v="Part-Time"/>
    <s v="Zone B"/>
    <s v="Temporary"/>
    <s v="Unknown"/>
    <m/>
    <x v="0"/>
    <s v="Shop (Fleet)"/>
    <s v="Needs Improvement"/>
    <n v="5"/>
    <x v="2"/>
  </r>
  <r>
    <n v="2190"/>
    <s v="Kimberly Hor"/>
    <d v="2023-04-25T00:00:00"/>
    <d v="2023-06-15T00:00:00"/>
    <s v="Production Technician II"/>
    <s v="Steven Kennedy"/>
    <s v="SVG"/>
    <x v="0"/>
    <s v="Part-Time"/>
    <s v="Zone C"/>
    <s v="Full-Time"/>
    <s v="Voluntary"/>
    <s v="Ago determine fact itself. Act employee but."/>
    <x v="0"/>
    <s v="General - Con"/>
    <s v="Needs Improvement"/>
    <n v="5"/>
    <x v="2"/>
  </r>
  <r>
    <n v="2191"/>
    <s v="Paul Moreno"/>
    <d v="2021-02-14T00:00:00"/>
    <d v="2023-04-19T00:00:00"/>
    <s v="Production Technician II"/>
    <s v="Joshua Nguyen"/>
    <s v="EW"/>
    <x v="0"/>
    <s v="Contract"/>
    <s v="Zone C"/>
    <s v="Part-Time"/>
    <s v="Retirement"/>
    <s v="Kid oil news part."/>
    <x v="0"/>
    <s v="Engineers"/>
    <s v="Needs Improvement"/>
    <n v="5"/>
    <x v="2"/>
  </r>
  <r>
    <n v="2192"/>
    <s v="Macey Christ"/>
    <d v="2020-10-07T00:00:00"/>
    <d v="2023-01-18T00:00:00"/>
    <s v="Production Technician II"/>
    <s v="Robert Wallace"/>
    <s v="MSC"/>
    <x v="0"/>
    <s v="Part-Time"/>
    <s v="Zone C"/>
    <s v="Part-Time"/>
    <s v="Voluntary"/>
    <s v="Economy instead sense."/>
    <x v="0"/>
    <s v="General - Con"/>
    <s v="Needs Improvement"/>
    <n v="1"/>
    <x v="2"/>
  </r>
  <r>
    <n v="2193"/>
    <s v="Joel Bowe"/>
    <d v="2019-02-28T00:00:00"/>
    <d v="2023-06-01T00:00:00"/>
    <s v="Production Technician I"/>
    <s v="Carol Ingram"/>
    <s v="NEL"/>
    <x v="2"/>
    <s v="Part-Time"/>
    <s v="Zone A"/>
    <s v="Part-Time"/>
    <s v="Involuntary"/>
    <s v="Design and respond dog true knowledge."/>
    <x v="0"/>
    <s v="Field Operations"/>
    <s v="Needs Improvement"/>
    <n v="4"/>
    <x v="2"/>
  </r>
  <r>
    <n v="2194"/>
    <s v="Isis Veg"/>
    <d v="2019-07-27T00:00:00"/>
    <d v="2024-11-11T00:00:00"/>
    <s v="Production Technician I"/>
    <s v="Deanna Diaz"/>
    <s v="PL"/>
    <x v="0"/>
    <s v="Full-Time"/>
    <s v="Zone B"/>
    <s v="Temporary"/>
    <s v="Unknown"/>
    <m/>
    <x v="0"/>
    <s v="Field Operations"/>
    <s v="Needs Improvement"/>
    <n v="2"/>
    <x v="2"/>
  </r>
  <r>
    <n v="2195"/>
    <s v="Josie Mercer"/>
    <d v="2023-06-02T00:00:00"/>
    <d v="2023-07-07T00:00:00"/>
    <s v="Production Technician I"/>
    <s v="Traci Dillon"/>
    <s v="BPC"/>
    <x v="0"/>
    <s v="Contract"/>
    <s v="Zone C"/>
    <s v="Part-Time"/>
    <s v="Voluntary"/>
    <s v="Popular but sort training region everybody."/>
    <x v="0"/>
    <s v="Underground"/>
    <s v="Needs Improvement"/>
    <n v="2"/>
    <x v="2"/>
  </r>
  <r>
    <n v="2196"/>
    <s v="Ellie Ortega"/>
    <d v="2022-11-14T00:00:00"/>
    <d v="2023-01-04T00:00:00"/>
    <s v="Production Technician I"/>
    <s v="Steven Valdez"/>
    <s v="CCDR"/>
    <x v="2"/>
    <s v="Full-Time"/>
    <s v="Zone A"/>
    <s v="Full-Time"/>
    <s v="Resignation"/>
    <s v="Part not culture news. Here enter must."/>
    <x v="0"/>
    <s v="Underground"/>
    <s v="Needs Improvement"/>
    <n v="5"/>
    <x v="2"/>
  </r>
  <r>
    <n v="2197"/>
    <s v="Adrien Maddox"/>
    <d v="2018-08-22T00:00:00"/>
    <d v="2021-11-10T00:00:00"/>
    <s v="Production Technician I"/>
    <s v="Tamara Humphrey"/>
    <s v="SVG"/>
    <x v="2"/>
    <s v="Contract"/>
    <s v="Zone C"/>
    <s v="Full-Time"/>
    <s v="Involuntary"/>
    <s v="Two job continue often public often."/>
    <x v="0"/>
    <s v="Wireline Construction"/>
    <s v="Needs Improvement"/>
    <n v="4"/>
    <x v="2"/>
  </r>
  <r>
    <n v="2198"/>
    <s v="Landyn Vele"/>
    <d v="2022-12-15T00:00:00"/>
    <d v="2022-12-29T00:00:00"/>
    <s v="Production Technician I"/>
    <s v="Joseph Bell"/>
    <s v="EW"/>
    <x v="0"/>
    <s v="Contract"/>
    <s v="Zone B"/>
    <s v="Temporary"/>
    <s v="Retirement"/>
    <s v="Friend country free."/>
    <x v="0"/>
    <s v="Field Operations"/>
    <s v="Exceeds"/>
    <n v="1"/>
    <x v="2"/>
  </r>
  <r>
    <n v="2199"/>
    <s v="Lilly Haynes"/>
    <d v="2020-05-31T00:00:00"/>
    <d v="2024-11-11T00:00:00"/>
    <s v="Production Technician I"/>
    <s v="Catherine Spencer"/>
    <s v="MSC"/>
    <x v="0"/>
    <s v="Full-Time"/>
    <s v="Zone C"/>
    <s v="Full-Time"/>
    <s v="Unknown"/>
    <m/>
    <x v="0"/>
    <s v="General - Con"/>
    <s v="Exceeds"/>
    <n v="4"/>
    <x v="0"/>
  </r>
  <r>
    <n v="2200"/>
    <s v="Bianca Carden"/>
    <d v="2022-07-19T00:00:00"/>
    <d v="2024-11-11T00:00:00"/>
    <s v="Production Technician I"/>
    <s v="Raven Jackson"/>
    <s v="TNS"/>
    <x v="0"/>
    <s v="Contract"/>
    <s v="Zone A"/>
    <s v="Full-Time"/>
    <s v="Unknown"/>
    <m/>
    <x v="0"/>
    <s v="Field Operations"/>
    <s v="Exceeds"/>
    <n v="4"/>
    <x v="0"/>
  </r>
  <r>
    <n v="2201"/>
    <s v="Cayden Bartle"/>
    <d v="2020-07-01T00:00:00"/>
    <d v="2024-11-11T00:00:00"/>
    <s v="Production Technician I"/>
    <s v="Linda Mills"/>
    <s v="PYZ"/>
    <x v="0"/>
    <s v="Contract"/>
    <s v="Zone C"/>
    <s v="Part-Time"/>
    <s v="Unknown"/>
    <m/>
    <x v="0"/>
    <s v="Project Management - Con"/>
    <s v="Exceeds"/>
    <n v="2"/>
    <x v="2"/>
  </r>
  <r>
    <n v="2202"/>
    <s v="Desiree Walker"/>
    <d v="2020-11-18T00:00:00"/>
    <d v="2024-11-11T00:00:00"/>
    <s v="Production Technician I"/>
    <s v="Sandra Hawkins"/>
    <s v="WBL"/>
    <x v="0"/>
    <s v="Contract"/>
    <s v="Zone A"/>
    <s v="Part-Time"/>
    <s v="Unknown"/>
    <m/>
    <x v="0"/>
    <s v="Project Management - Con"/>
    <s v="Exceeds"/>
    <n v="4"/>
    <x v="0"/>
  </r>
  <r>
    <n v="2203"/>
    <s v="Colton L"/>
    <d v="2020-02-29T00:00:00"/>
    <d v="2021-05-20T00:00:00"/>
    <s v="Production Technician I"/>
    <s v="Richard Jones"/>
    <s v="NEL"/>
    <x v="2"/>
    <s v="Contract"/>
    <s v="Zone A"/>
    <s v="Part-Time"/>
    <s v="Involuntary"/>
    <s v="Together three executive compare."/>
    <x v="0"/>
    <s v="General - Con"/>
    <s v="Exceeds"/>
    <n v="1"/>
    <x v="2"/>
  </r>
  <r>
    <n v="2204"/>
    <s v="Leonidas Bridge"/>
    <d v="2021-09-24T00:00:00"/>
    <d v="2022-01-28T00:00:00"/>
    <s v="Production Technician I"/>
    <s v="Lee Crawford"/>
    <s v="PL"/>
    <x v="0"/>
    <s v="Part-Time"/>
    <s v="Zone B"/>
    <s v="Part-Time"/>
    <s v="Retirement"/>
    <s v="Natural event religious during article total."/>
    <x v="0"/>
    <s v="Shop (Fleet)"/>
    <s v="Needs Improvement"/>
    <n v="2"/>
    <x v="2"/>
  </r>
  <r>
    <n v="2205"/>
    <s v="Gia Franco"/>
    <d v="2022-04-13T00:00:00"/>
    <d v="2023-07-30T00:00:00"/>
    <s v="Production Technician I"/>
    <s v="Jason Boyd"/>
    <s v="BPC"/>
    <x v="0"/>
    <s v="Full-Time"/>
    <s v="Zone B"/>
    <s v="Full-Time"/>
    <s v="Involuntary"/>
    <s v="Article machine reflect land lose simply medical."/>
    <x v="0"/>
    <s v="General - Sga"/>
    <s v="Needs Improvement"/>
    <n v="4"/>
    <x v="2"/>
  </r>
  <r>
    <n v="2206"/>
    <s v="Audrina Willia"/>
    <d v="2022-10-25T00:00:00"/>
    <d v="2024-11-11T00:00:00"/>
    <s v="Production Technician I"/>
    <s v="Tracey Scott"/>
    <s v="CCDR"/>
    <x v="0"/>
    <s v="Contract"/>
    <s v="Zone A"/>
    <s v="Temporary"/>
    <s v="Unknown"/>
    <m/>
    <x v="0"/>
    <s v="Field Operations"/>
    <s v="Needs Improvement"/>
    <n v="5"/>
    <x v="2"/>
  </r>
  <r>
    <n v="2207"/>
    <s v="Sam Knight"/>
    <d v="2021-01-27T00:00:00"/>
    <d v="2024-11-11T00:00:00"/>
    <s v="Production Technician I"/>
    <s v="Juan Owens"/>
    <s v="SVG"/>
    <x v="0"/>
    <s v="Full-Time"/>
    <s v="Zone C"/>
    <s v="Full-Time"/>
    <s v="Unknown"/>
    <m/>
    <x v="0"/>
    <s v="Field Operations"/>
    <s v="Needs Improvement"/>
    <n v="5"/>
    <x v="2"/>
  </r>
  <r>
    <n v="2208"/>
    <s v="Lisa Gali"/>
    <d v="2018-09-21T00:00:00"/>
    <d v="2024-11-11T00:00:00"/>
    <s v="IT Support"/>
    <s v="Keith Fisher"/>
    <s v="WBL"/>
    <x v="0"/>
    <s v="Full-Time"/>
    <s v="Zone B"/>
    <s v="Full-Time"/>
    <s v="Unknown"/>
    <m/>
    <x v="2"/>
    <s v="Fielders"/>
    <s v="Needs Improvement"/>
    <n v="5"/>
    <x v="2"/>
  </r>
  <r>
    <n v="2209"/>
    <s v="Rick Clayto"/>
    <d v="2020-04-14T00:00:00"/>
    <d v="2024-11-11T00:00:00"/>
    <s v="IT Support"/>
    <s v="Aaron Ramos"/>
    <s v="PYZ"/>
    <x v="0"/>
    <s v="Part-Time"/>
    <s v="Zone C"/>
    <s v="Part-Time"/>
    <s v="Unknown"/>
    <m/>
    <x v="2"/>
    <s v="Wireline Construction"/>
    <s v="Needs Improvement"/>
    <n v="5"/>
    <x v="2"/>
  </r>
  <r>
    <n v="2210"/>
    <s v="Julia Sot"/>
    <d v="2021-05-31T00:00:00"/>
    <d v="2022-10-31T00:00:00"/>
    <s v="IT Support"/>
    <s v="Kimberly Frazier"/>
    <s v="PL"/>
    <x v="0"/>
    <s v="Part-Time"/>
    <s v="Zone C"/>
    <s v="Temporary"/>
    <s v="Resignation"/>
    <s v="Quite able race more friend voice choice."/>
    <x v="2"/>
    <s v="Wireline Construction"/>
    <s v="Exceeds"/>
    <n v="4"/>
    <x v="0"/>
  </r>
  <r>
    <n v="2211"/>
    <s v="Leonara Lindsa"/>
    <d v="2020-04-10T00:00:00"/>
    <d v="2024-11-11T00:00:00"/>
    <s v="IT Support"/>
    <s v="Matthew Wood"/>
    <s v="WBL"/>
    <x v="0"/>
    <s v="Contract"/>
    <s v="Zone C"/>
    <s v="Temporary"/>
    <s v="Unknown"/>
    <m/>
    <x v="2"/>
    <s v="Field Operations"/>
    <s v="Exceeds"/>
    <n v="5"/>
    <x v="0"/>
  </r>
  <r>
    <n v="2212"/>
    <s v="Savanna May"/>
    <d v="2022-07-03T00:00:00"/>
    <d v="2023-03-22T00:00:00"/>
    <s v="IT Support"/>
    <s v="Amber Hoffman"/>
    <s v="MSC"/>
    <x v="0"/>
    <s v="Full-Time"/>
    <s v="Zone C"/>
    <s v="Part-Time"/>
    <s v="Involuntary"/>
    <s v="Possible shake fall type discover expert."/>
    <x v="2"/>
    <s v="Field Operations"/>
    <s v="Exceeds"/>
    <n v="1"/>
    <x v="2"/>
  </r>
  <r>
    <n v="2213"/>
    <s v="Branden Kha"/>
    <d v="2023-03-15T00:00:00"/>
    <d v="2023-05-10T00:00:00"/>
    <s v="IT Support"/>
    <s v="David Kennedy"/>
    <s v="EW"/>
    <x v="0"/>
    <s v="Part-Time"/>
    <s v="Zone A"/>
    <s v="Full-Time"/>
    <s v="Retirement"/>
    <s v="You suggest area."/>
    <x v="2"/>
    <s v="Shop (Fleet)"/>
    <s v="Exceeds"/>
    <n v="5"/>
    <x v="0"/>
  </r>
  <r>
    <n v="2214"/>
    <s v="Aiden Wad"/>
    <d v="2021-07-29T00:00:00"/>
    <d v="2022-08-12T00:00:00"/>
    <s v="IT Support"/>
    <s v="Amber Johnson"/>
    <s v="CCDR"/>
    <x v="0"/>
    <s v="Contract"/>
    <s v="Zone C"/>
    <s v="Full-Time"/>
    <s v="Resignation"/>
    <s v="Religious far child break thought watch."/>
    <x v="2"/>
    <s v="Field Operations"/>
    <s v="Exceeds"/>
    <n v="4"/>
    <x v="0"/>
  </r>
  <r>
    <n v="2215"/>
    <s v="Conrad Ocho"/>
    <d v="2022-02-05T00:00:00"/>
    <d v="2023-01-13T00:00:00"/>
    <s v="IT Support"/>
    <s v="Susan Kelly"/>
    <s v="BPC"/>
    <x v="0"/>
    <s v="Contract"/>
    <s v="Zone B"/>
    <s v="Temporary"/>
    <s v="Resignation"/>
    <s v="Ten when myself hit off."/>
    <x v="2"/>
    <s v="Engineers"/>
    <s v="Exceeds"/>
    <n v="1"/>
    <x v="2"/>
  </r>
  <r>
    <n v="2216"/>
    <s v="Jaylyn Bruc"/>
    <d v="2022-11-09T00:00:00"/>
    <d v="2024-11-11T00:00:00"/>
    <s v="IT Manager - Support"/>
    <s v="Lynn Fry"/>
    <s v="WBL"/>
    <x v="0"/>
    <s v="Part-Time"/>
    <s v="Zone B"/>
    <s v="Temporary"/>
    <s v="Unknown"/>
    <m/>
    <x v="2"/>
    <s v="General - Con"/>
    <s v="Exceeds"/>
    <n v="1"/>
    <x v="2"/>
  </r>
  <r>
    <n v="2217"/>
    <s v="Kaylie Ayer"/>
    <d v="2020-11-23T00:00:00"/>
    <d v="2020-12-14T00:00:00"/>
    <s v="IT Manager - Infra"/>
    <s v="Donna Brown"/>
    <s v="TNS"/>
    <x v="0"/>
    <s v="Part-Time"/>
    <s v="Zone A"/>
    <s v="Temporary"/>
    <s v="Voluntary"/>
    <s v="Knowledge thank speak clearly."/>
    <x v="2"/>
    <s v="People Services"/>
    <s v="Exceeds"/>
    <n v="4"/>
    <x v="0"/>
  </r>
  <r>
    <n v="2218"/>
    <s v="Abdullah Arella"/>
    <d v="2019-02-21T00:00:00"/>
    <d v="2022-10-21T00:00:00"/>
    <s v="IT Manager - DB"/>
    <s v="Jacob Christian"/>
    <s v="SVG"/>
    <x v="0"/>
    <s v="Part-Time"/>
    <s v="Zone B"/>
    <s v="Part-Time"/>
    <s v="Resignation"/>
    <s v="Quality heavy security nature amount take room."/>
    <x v="2"/>
    <s v="Field Operations"/>
    <s v="Exceeds"/>
    <n v="4"/>
    <x v="0"/>
  </r>
  <r>
    <n v="2219"/>
    <s v="Hazel Lan"/>
    <d v="2022-09-25T00:00:00"/>
    <d v="2023-05-06T00:00:00"/>
    <s v="IT Support"/>
    <s v="Lance Torres"/>
    <s v="SVG"/>
    <x v="0"/>
    <s v="Part-Time"/>
    <s v="Zone C"/>
    <s v="Part-Time"/>
    <s v="Retirement"/>
    <s v="Past really million address again forget."/>
    <x v="2"/>
    <s v="Wireline Construction"/>
    <s v="Exceeds"/>
    <n v="5"/>
    <x v="0"/>
  </r>
  <r>
    <n v="2220"/>
    <s v="Lilah Harris"/>
    <d v="2022-09-17T00:00:00"/>
    <d v="2024-11-11T00:00:00"/>
    <s v="IT Support"/>
    <s v="Charles Johnson"/>
    <s v="EW"/>
    <x v="0"/>
    <s v="Contract"/>
    <s v="Zone B"/>
    <s v="Temporary"/>
    <s v="Unknown"/>
    <m/>
    <x v="2"/>
    <s v="General - Eng"/>
    <s v="Exceeds"/>
    <n v="4"/>
    <x v="0"/>
  </r>
  <r>
    <n v="2221"/>
    <s v="Cedric Sawyer"/>
    <d v="2019-05-31T00:00:00"/>
    <d v="2024-11-11T00:00:00"/>
    <s v="IT Support"/>
    <s v="Megan Walker"/>
    <s v="MSC"/>
    <x v="0"/>
    <s v="Contract"/>
    <s v="Zone C"/>
    <s v="Part-Time"/>
    <s v="Unknown"/>
    <m/>
    <x v="2"/>
    <s v="Field Operations"/>
    <s v="Exceeds"/>
    <n v="4"/>
    <x v="0"/>
  </r>
  <r>
    <n v="2222"/>
    <s v="Caiden La"/>
    <d v="2020-07-21T00:00:00"/>
    <d v="2021-08-18T00:00:00"/>
    <s v="IT Support"/>
    <s v="Scott Thomas"/>
    <s v="TNS"/>
    <x v="0"/>
    <s v="Part-Time"/>
    <s v="Zone A"/>
    <s v="Temporary"/>
    <s v="Resignation"/>
    <s v="End trouble tonight amount page reach debate."/>
    <x v="2"/>
    <s v="Wireline Construction"/>
    <s v="Exceeds"/>
    <n v="4"/>
    <x v="0"/>
  </r>
  <r>
    <n v="2223"/>
    <s v="Isla Hawkin"/>
    <d v="2020-07-04T00:00:00"/>
    <d v="2024-11-11T00:00:00"/>
    <s v="IT Manager - Support"/>
    <s v="Jason Smith"/>
    <s v="BPC"/>
    <x v="0"/>
    <s v="Full-Time"/>
    <s v="Zone C"/>
    <s v="Temporary"/>
    <s v="Unknown"/>
    <m/>
    <x v="2"/>
    <s v="Executive"/>
    <s v="Exceeds"/>
    <n v="2"/>
    <x v="2"/>
  </r>
  <r>
    <n v="2224"/>
    <s v="Hadley Nas"/>
    <d v="2020-10-13T00:00:00"/>
    <d v="2024-11-11T00:00:00"/>
    <s v="IT Manager - Infra"/>
    <s v="Eric Clay"/>
    <s v="CCDR"/>
    <x v="0"/>
    <s v="Full-Time"/>
    <s v="Zone A"/>
    <s v="Temporary"/>
    <s v="Unknown"/>
    <m/>
    <x v="2"/>
    <s v="Wireline Construction"/>
    <s v="Exceeds"/>
    <n v="4"/>
    <x v="0"/>
  </r>
  <r>
    <n v="2225"/>
    <s v="Milo Jensen"/>
    <d v="2023-05-01T00:00:00"/>
    <d v="2024-11-11T00:00:00"/>
    <s v="IT Manager - DB"/>
    <s v="Kimberly Rosales"/>
    <s v="EW"/>
    <x v="0"/>
    <s v="Part-Time"/>
    <s v="Zone A"/>
    <s v="Full-Time"/>
    <s v="Unknown"/>
    <m/>
    <x v="2"/>
    <s v="Engineers"/>
    <s v="Exceeds"/>
    <n v="2"/>
    <x v="2"/>
  </r>
  <r>
    <n v="2226"/>
    <s v="Zechariah Strong"/>
    <d v="2019-03-22T00:00:00"/>
    <d v="2021-06-17T00:00:00"/>
    <s v="IT Support"/>
    <s v="Daniel Blake"/>
    <s v="SVG"/>
    <x v="0"/>
    <s v="Contract"/>
    <s v="Zone A"/>
    <s v="Full-Time"/>
    <s v="Resignation"/>
    <s v="Clearly rule suddenly."/>
    <x v="2"/>
    <s v="General - Eng"/>
    <s v="Exceeds"/>
    <n v="1"/>
    <x v="2"/>
  </r>
  <r>
    <n v="2227"/>
    <s v="Raymond Maldon"/>
    <d v="2021-12-27T00:00:00"/>
    <d v="2024-11-11T00:00:00"/>
    <s v="IT Support"/>
    <s v="Timothy Young"/>
    <s v="EW"/>
    <x v="0"/>
    <s v="Contract"/>
    <s v="Zone B"/>
    <s v="Full-Time"/>
    <s v="Unknown"/>
    <m/>
    <x v="2"/>
    <s v="Aerial"/>
    <s v="Needs Improvement"/>
    <n v="5"/>
    <x v="2"/>
  </r>
  <r>
    <n v="2228"/>
    <s v="Kayley Romero"/>
    <d v="2018-08-12T00:00:00"/>
    <d v="2022-06-13T00:00:00"/>
    <s v="IT Support"/>
    <s v="Michael Webb"/>
    <s v="MSC"/>
    <x v="0"/>
    <s v="Part-Time"/>
    <s v="Zone B"/>
    <s v="Part-Time"/>
    <s v="Resignation"/>
    <s v="Partner performance newspaper sense all where."/>
    <x v="2"/>
    <s v="Wireless"/>
    <s v="PIP"/>
    <n v="4"/>
    <x v="2"/>
  </r>
  <r>
    <n v="2229"/>
    <s v="Antonio Gra"/>
    <d v="2022-12-28T00:00:00"/>
    <d v="2024-11-11T00:00:00"/>
    <s v="IT Support"/>
    <s v="Mitchell Wilson"/>
    <s v="TNS"/>
    <x v="0"/>
    <s v="Part-Time"/>
    <s v="Zone A"/>
    <s v="Temporary"/>
    <s v="Unknown"/>
    <m/>
    <x v="2"/>
    <s v="Underground"/>
    <s v="PIP"/>
    <n v="4"/>
    <x v="2"/>
  </r>
  <r>
    <n v="2230"/>
    <s v="Kane Mcfarl"/>
    <d v="2018-11-25T00:00:00"/>
    <d v="2024-11-11T00:00:00"/>
    <s v="IT Manager - Support"/>
    <s v="Jose Rivera"/>
    <s v="PYZ"/>
    <x v="0"/>
    <s v="Part-Time"/>
    <s v="Zone A"/>
    <s v="Full-Time"/>
    <s v="Unknown"/>
    <m/>
    <x v="2"/>
    <s v="General - Con"/>
    <s v="Fully Meets"/>
    <n v="2"/>
    <x v="2"/>
  </r>
  <r>
    <n v="2231"/>
    <s v="Kylie Elli"/>
    <d v="2020-12-26T00:00:00"/>
    <d v="2024-11-11T00:00:00"/>
    <s v="IT Manager - Infra"/>
    <s v="Joshua Maxwell"/>
    <s v="WBL"/>
    <x v="0"/>
    <s v="Full-Time"/>
    <s v="Zone A"/>
    <s v="Part-Time"/>
    <s v="Unknown"/>
    <m/>
    <x v="2"/>
    <s v="General - Con"/>
    <s v="Fully Meets"/>
    <n v="2"/>
    <x v="2"/>
  </r>
  <r>
    <n v="2232"/>
    <s v="Jovan Gile"/>
    <d v="2022-12-16T00:00:00"/>
    <d v="2024-11-11T00:00:00"/>
    <s v="IT Manager - DB"/>
    <s v="Whitney Small"/>
    <s v="NEL"/>
    <x v="0"/>
    <s v="Part-Time"/>
    <s v="Zone A"/>
    <s v="Full-Time"/>
    <s v="Unknown"/>
    <m/>
    <x v="2"/>
    <s v="Field Operations"/>
    <s v="Fully Meets"/>
    <n v="5"/>
    <x v="0"/>
  </r>
  <r>
    <n v="2233"/>
    <s v="Sheldon Castil"/>
    <d v="2019-09-27T00:00:00"/>
    <d v="2024-11-11T00:00:00"/>
    <s v="IT Support"/>
    <s v="Wendy Khan"/>
    <s v="MSC"/>
    <x v="0"/>
    <s v="Contract"/>
    <s v="Zone B"/>
    <s v="Full-Time"/>
    <s v="Unknown"/>
    <m/>
    <x v="2"/>
    <s v="Splicing"/>
    <s v="Fully Meets"/>
    <n v="1"/>
    <x v="2"/>
  </r>
  <r>
    <n v="2234"/>
    <s v="Ariel Barnes"/>
    <d v="2021-02-20T00:00:00"/>
    <d v="2022-01-09T00:00:00"/>
    <s v="IT Support"/>
    <s v="William Phillips"/>
    <s v="EW"/>
    <x v="0"/>
    <s v="Part-Time"/>
    <s v="Zone C"/>
    <s v="Full-Time"/>
    <s v="Resignation"/>
    <s v="Particularly put occur. Approach often be."/>
    <x v="2"/>
    <s v="Wireline Construction"/>
    <s v="Fully Meets"/>
    <n v="2"/>
    <x v="2"/>
  </r>
  <r>
    <n v="2235"/>
    <s v="Kyson Grimes"/>
    <d v="2022-02-26T00:00:00"/>
    <d v="2024-11-11T00:00:00"/>
    <s v="IT Support"/>
    <s v="Elizabeth Peterson"/>
    <s v="CCDR"/>
    <x v="0"/>
    <s v="Full-Time"/>
    <s v="Zone B"/>
    <s v="Full-Time"/>
    <s v="Unknown"/>
    <m/>
    <x v="2"/>
    <s v="Shop (Fleet)"/>
    <s v="Fully Meets"/>
    <n v="1"/>
    <x v="2"/>
  </r>
  <r>
    <n v="2236"/>
    <s v="Princess Lon"/>
    <d v="2018-12-23T00:00:00"/>
    <d v="2021-10-11T00:00:00"/>
    <s v="IT Support"/>
    <s v="Amber Rocha"/>
    <s v="BPC"/>
    <x v="0"/>
    <s v="Full-Time"/>
    <s v="Zone A"/>
    <s v="Temporary"/>
    <s v="Involuntary"/>
    <s v="Choice learn town themselves cup experience."/>
    <x v="2"/>
    <s v="Engineers"/>
    <s v="Fully Meets"/>
    <n v="1"/>
    <x v="2"/>
  </r>
  <r>
    <n v="2237"/>
    <s v="Lyla Won"/>
    <d v="2022-01-10T00:00:00"/>
    <d v="2023-01-04T00:00:00"/>
    <s v="IT Manager - Support"/>
    <s v="John Thomas"/>
    <s v="WBL"/>
    <x v="0"/>
    <s v="Full-Time"/>
    <s v="Zone B"/>
    <s v="Temporary"/>
    <s v="Resignation"/>
    <s v="Run vote behind factor father."/>
    <x v="2"/>
    <s v="Underground"/>
    <s v="Fully Meets"/>
    <n v="2"/>
    <x v="2"/>
  </r>
  <r>
    <n v="2238"/>
    <s v="Shyanne Living"/>
    <d v="2021-03-04T00:00:00"/>
    <d v="2021-12-06T00:00:00"/>
    <s v="IT Manager - Infra"/>
    <s v="April Burns"/>
    <s v="TNS"/>
    <x v="0"/>
    <s v="Part-Time"/>
    <s v="Zone B"/>
    <s v="Temporary"/>
    <s v="Resignation"/>
    <s v="Office little different tax down top."/>
    <x v="2"/>
    <s v="Project Management - Con"/>
    <s v="Fully Meets"/>
    <n v="2"/>
    <x v="2"/>
  </r>
  <r>
    <n v="2239"/>
    <s v="Dario Whitne"/>
    <d v="2023-03-10T00:00:00"/>
    <d v="2023-04-04T00:00:00"/>
    <s v="IT Manager - DB"/>
    <s v="Sean Hill"/>
    <s v="SVG"/>
    <x v="0"/>
    <s v="Full-Time"/>
    <s v="Zone C"/>
    <s v="Part-Time"/>
    <s v="Retirement"/>
    <s v="Future where and."/>
    <x v="2"/>
    <s v="Catv"/>
    <s v="Fully Meets"/>
    <n v="5"/>
    <x v="0"/>
  </r>
  <r>
    <n v="2240"/>
    <s v="Pedro Nelson"/>
    <d v="2018-12-05T00:00:00"/>
    <d v="2024-11-11T00:00:00"/>
    <s v="IT Support"/>
    <s v="Erika Green"/>
    <s v="SVG"/>
    <x v="0"/>
    <s v="Part-Time"/>
    <s v="Zone B"/>
    <s v="Part-Time"/>
    <s v="Unknown"/>
    <m/>
    <x v="2"/>
    <s v="Finance &amp; Accounting"/>
    <s v="Fully Meets"/>
    <n v="2"/>
    <x v="2"/>
  </r>
  <r>
    <n v="2241"/>
    <s v="Carlo Car"/>
    <d v="2021-06-24T00:00:00"/>
    <d v="2024-11-11T00:00:00"/>
    <s v="IT Support"/>
    <s v="David Velasquez"/>
    <s v="EW"/>
    <x v="0"/>
    <s v="Part-Time"/>
    <s v="Zone C"/>
    <s v="Part-Time"/>
    <s v="Unknown"/>
    <m/>
    <x v="2"/>
    <s v="Technology / It"/>
    <s v="Fully Meets"/>
    <n v="2"/>
    <x v="2"/>
  </r>
  <r>
    <n v="2242"/>
    <s v="Aileen Pachec"/>
    <d v="2022-05-10T00:00:00"/>
    <d v="2022-07-16T00:00:00"/>
    <s v="IT Support"/>
    <s v="Alicia Farrell"/>
    <s v="MSC"/>
    <x v="0"/>
    <s v="Full-Time"/>
    <s v="Zone C"/>
    <s v="Temporary"/>
    <s v="Resignation"/>
    <s v="Performance paper teacher tree student."/>
    <x v="2"/>
    <s v="Field Operations"/>
    <s v="Fully Meets"/>
    <n v="4"/>
    <x v="0"/>
  </r>
  <r>
    <n v="2243"/>
    <s v="Dorian W"/>
    <d v="2023-04-13T00:00:00"/>
    <d v="2023-05-03T00:00:00"/>
    <s v="IT Support"/>
    <s v="Desiree Martinez"/>
    <s v="TNS"/>
    <x v="0"/>
    <s v="Full-Time"/>
    <s v="Zone A"/>
    <s v="Part-Time"/>
    <s v="Involuntary"/>
    <s v="This bank out."/>
    <x v="2"/>
    <s v="Finance &amp; Accounting"/>
    <s v="Fully Meets"/>
    <n v="4"/>
    <x v="0"/>
  </r>
  <r>
    <n v="2244"/>
    <s v="Monica Pha"/>
    <d v="2022-08-04T00:00:00"/>
    <d v="2024-11-11T00:00:00"/>
    <s v="IT Manager - Support"/>
    <s v="Jesse Archer"/>
    <s v="PYZ"/>
    <x v="0"/>
    <s v="Contract"/>
    <s v="Zone C"/>
    <s v="Temporary"/>
    <s v="Unknown"/>
    <m/>
    <x v="2"/>
    <s v="Field Operations"/>
    <s v="Fully Meets"/>
    <n v="4"/>
    <x v="0"/>
  </r>
  <r>
    <n v="2245"/>
    <s v="Londyn Underw"/>
    <d v="2021-02-28T00:00:00"/>
    <d v="2022-07-13T00:00:00"/>
    <s v="IT Manager - Infra"/>
    <s v="Mrs. Lori Petty MD"/>
    <s v="WBL"/>
    <x v="0"/>
    <s v="Part-Time"/>
    <s v="Zone C"/>
    <s v="Part-Time"/>
    <s v="Resignation"/>
    <s v="Later star one than within live."/>
    <x v="2"/>
    <s v="Engineers"/>
    <s v="Fully Meets"/>
    <n v="5"/>
    <x v="0"/>
  </r>
  <r>
    <n v="2246"/>
    <s v="Britney Loga"/>
    <d v="2020-10-14T00:00:00"/>
    <d v="2022-04-10T00:00:00"/>
    <s v="IT Manager - DB"/>
    <s v="Paul Robertson"/>
    <s v="NEL"/>
    <x v="0"/>
    <s v="Contract"/>
    <s v="Zone B"/>
    <s v="Part-Time"/>
    <s v="Resignation"/>
    <s v="Expect kitchen even anyone. Without agent she."/>
    <x v="2"/>
    <s v="Field Operations"/>
    <s v="Fully Meets"/>
    <n v="4"/>
    <x v="0"/>
  </r>
  <r>
    <n v="2247"/>
    <s v="Alessandra Nova"/>
    <d v="2018-09-10T00:00:00"/>
    <d v="2023-06-08T00:00:00"/>
    <s v="IT Support"/>
    <s v="William Murray"/>
    <s v="SVG"/>
    <x v="0"/>
    <s v="Part-Time"/>
    <s v="Zone B"/>
    <s v="Temporary"/>
    <s v="Resignation"/>
    <s v="Three sell often star."/>
    <x v="2"/>
    <s v="Fielders"/>
    <s v="Fully Meets"/>
    <n v="2"/>
    <x v="2"/>
  </r>
  <r>
    <n v="2248"/>
    <s v="Ariel Powers"/>
    <d v="2022-12-16T00:00:00"/>
    <d v="2023-05-28T00:00:00"/>
    <s v="IT Support"/>
    <s v="Corey Fletcher"/>
    <s v="EW"/>
    <x v="0"/>
    <s v="Part-Time"/>
    <s v="Zone B"/>
    <s v="Temporary"/>
    <s v="Retirement"/>
    <s v="Adult wind join time memory customer."/>
    <x v="2"/>
    <s v="Field Operations"/>
    <s v="Fully Meets"/>
    <n v="2"/>
    <x v="2"/>
  </r>
  <r>
    <n v="2249"/>
    <s v="Jewel Bryant"/>
    <d v="2018-09-28T00:00:00"/>
    <d v="2019-01-26T00:00:00"/>
    <s v="IT Support"/>
    <s v="James Rhodes"/>
    <s v="MSC"/>
    <x v="0"/>
    <s v="Contract"/>
    <s v="Zone C"/>
    <s v="Part-Time"/>
    <s v="Voluntary"/>
    <s v="Only movie ability wait according."/>
    <x v="2"/>
    <s v="Field Operations"/>
    <s v="Fully Meets"/>
    <n v="4"/>
    <x v="0"/>
  </r>
  <r>
    <n v="2250"/>
    <s v="Irene Ki"/>
    <d v="2022-03-08T00:00:00"/>
    <d v="2022-04-26T00:00:00"/>
    <s v="IT Support"/>
    <s v="Peter Williams"/>
    <s v="TNS"/>
    <x v="0"/>
    <s v="Contract"/>
    <s v="Zone C"/>
    <s v="Temporary"/>
    <s v="Involuntary"/>
    <s v="Money read truth determine remain Mrs."/>
    <x v="2"/>
    <s v="Aerial"/>
    <s v="Fully Meets"/>
    <n v="5"/>
    <x v="0"/>
  </r>
  <r>
    <n v="2251"/>
    <s v="Carla Willis"/>
    <d v="2022-01-12T00:00:00"/>
    <d v="2024-11-11T00:00:00"/>
    <s v="IT Manager - Support"/>
    <s v="Bradley Gray"/>
    <s v="PYZ"/>
    <x v="0"/>
    <s v="Part-Time"/>
    <s v="Zone B"/>
    <s v="Temporary"/>
    <s v="Unknown"/>
    <m/>
    <x v="2"/>
    <s v="Project Management - Con"/>
    <s v="Fully Meets"/>
    <n v="2"/>
    <x v="2"/>
  </r>
  <r>
    <n v="2252"/>
    <s v="Ricardo Fitzge"/>
    <d v="2020-12-08T00:00:00"/>
    <d v="2024-11-11T00:00:00"/>
    <s v="IT Manager - Infra"/>
    <s v="Sarah Robinson"/>
    <s v="WBL"/>
    <x v="0"/>
    <s v="Contract"/>
    <s v="Zone B"/>
    <s v="Part-Time"/>
    <s v="Unknown"/>
    <m/>
    <x v="2"/>
    <s v="Field Operations"/>
    <s v="Fully Meets"/>
    <n v="4"/>
    <x v="0"/>
  </r>
  <r>
    <n v="2253"/>
    <s v="Steven Jarvis"/>
    <d v="2020-11-17T00:00:00"/>
    <d v="2024-11-11T00:00:00"/>
    <s v="IT Support"/>
    <s v="Mark Parker"/>
    <s v="PYZ"/>
    <x v="0"/>
    <s v="Full-Time"/>
    <s v="Zone A"/>
    <s v="Full-Time"/>
    <s v="Unknown"/>
    <m/>
    <x v="2"/>
    <s v="Field Operations"/>
    <s v="Fully Meets"/>
    <n v="1"/>
    <x v="2"/>
  </r>
  <r>
    <n v="2254"/>
    <s v="Benjamin Marque"/>
    <d v="2021-01-18T00:00:00"/>
    <d v="2024-11-11T00:00:00"/>
    <s v="IT Support"/>
    <s v="Mrs. Jessica Whitehead"/>
    <s v="SVG"/>
    <x v="0"/>
    <s v="Full-Time"/>
    <s v="Zone A"/>
    <s v="Part-Time"/>
    <s v="Unknown"/>
    <m/>
    <x v="2"/>
    <s v="General - Sga"/>
    <s v="Fully Meets"/>
    <n v="2"/>
    <x v="2"/>
  </r>
  <r>
    <n v="2255"/>
    <s v="Gabrielle Mercer"/>
    <d v="2020-09-15T00:00:00"/>
    <d v="2021-10-01T00:00:00"/>
    <s v="IT Support"/>
    <s v="Jose Jordan"/>
    <s v="TNS"/>
    <x v="0"/>
    <s v="Full-Time"/>
    <s v="Zone C"/>
    <s v="Part-Time"/>
    <s v="Involuntary"/>
    <s v="This focus strategy behind among this."/>
    <x v="2"/>
    <s v="Wireline Construction"/>
    <s v="Fully Meets"/>
    <n v="2"/>
    <x v="2"/>
  </r>
  <r>
    <n v="2256"/>
    <s v="Kaylyn Pha"/>
    <d v="2019-12-11T00:00:00"/>
    <d v="2024-11-11T00:00:00"/>
    <s v="IT Support"/>
    <s v="Dawn Smith DDS"/>
    <s v="WBL"/>
    <x v="0"/>
    <s v="Part-Time"/>
    <s v="Zone C"/>
    <s v="Full-Time"/>
    <s v="Unknown"/>
    <m/>
    <x v="2"/>
    <s v="Field Operations"/>
    <s v="Fully Meets"/>
    <n v="5"/>
    <x v="0"/>
  </r>
  <r>
    <n v="2257"/>
    <s v="Ingrid Lucero"/>
    <d v="2021-04-29T00:00:00"/>
    <d v="2022-06-10T00:00:00"/>
    <s v="IT Manager - Support"/>
    <s v="Meredith Martin"/>
    <s v="WBL"/>
    <x v="0"/>
    <s v="Contract"/>
    <s v="Zone B"/>
    <s v="Full-Time"/>
    <s v="Voluntary"/>
    <s v="Teach yard style bed relate seat."/>
    <x v="2"/>
    <s v="General - Eng"/>
    <s v="Fully Meets"/>
    <n v="2"/>
    <x v="2"/>
  </r>
  <r>
    <n v="2258"/>
    <s v="Keshawn Gilmor"/>
    <d v="2021-04-03T00:00:00"/>
    <d v="2024-11-11T00:00:00"/>
    <s v="IT Manager - Infra"/>
    <s v="Jodi Wheeler"/>
    <s v="TNS"/>
    <x v="0"/>
    <s v="Full-Time"/>
    <s v="Zone C"/>
    <s v="Part-Time"/>
    <s v="Unknown"/>
    <m/>
    <x v="2"/>
    <s v="Engineers"/>
    <s v="Fully Meets"/>
    <n v="2"/>
    <x v="2"/>
  </r>
  <r>
    <n v="2259"/>
    <s v="Connor Wan"/>
    <d v="2022-02-01T00:00:00"/>
    <d v="2024-11-11T00:00:00"/>
    <s v="IT Support"/>
    <s v="Robert Morrow"/>
    <s v="SVG"/>
    <x v="0"/>
    <s v="Part-Time"/>
    <s v="Zone A"/>
    <s v="Temporary"/>
    <s v="Unknown"/>
    <m/>
    <x v="2"/>
    <s v="General - Eng"/>
    <s v="Fully Meets"/>
    <n v="1"/>
    <x v="2"/>
  </r>
  <r>
    <n v="2260"/>
    <s v="Rocco Vaugha"/>
    <d v="2020-01-17T00:00:00"/>
    <d v="2021-09-30T00:00:00"/>
    <s v="IT Support"/>
    <s v="Victor Armstrong"/>
    <s v="EW"/>
    <x v="0"/>
    <s v="Part-Time"/>
    <s v="Zone B"/>
    <s v="Temporary"/>
    <s v="Voluntary"/>
    <s v="Stay moment go try. Trouble morning skin join."/>
    <x v="2"/>
    <s v="Engineers"/>
    <s v="Fully Meets"/>
    <n v="1"/>
    <x v="2"/>
  </r>
  <r>
    <n v="2261"/>
    <s v="Samuel Jennin"/>
    <d v="2022-06-01T00:00:00"/>
    <d v="2024-11-11T00:00:00"/>
    <s v="IT Support"/>
    <s v="Gregory Brown"/>
    <s v="MSC"/>
    <x v="0"/>
    <s v="Full-Time"/>
    <s v="Zone B"/>
    <s v="Part-Time"/>
    <s v="Unknown"/>
    <m/>
    <x v="2"/>
    <s v="Wireline Construction"/>
    <s v="Fully Meets"/>
    <n v="2"/>
    <x v="2"/>
  </r>
  <r>
    <n v="2262"/>
    <s v="Shane Harper"/>
    <d v="2019-03-17T00:00:00"/>
    <d v="2024-11-11T00:00:00"/>
    <s v="IT Support"/>
    <s v="Andrea Clark"/>
    <s v="TNS"/>
    <x v="0"/>
    <s v="Contract"/>
    <s v="Zone A"/>
    <s v="Temporary"/>
    <s v="Unknown"/>
    <m/>
    <x v="2"/>
    <s v="Engineers"/>
    <s v="Fully Meets"/>
    <n v="2"/>
    <x v="2"/>
  </r>
  <r>
    <n v="2263"/>
    <s v="Kali Yate"/>
    <d v="2020-01-07T00:00:00"/>
    <d v="2024-11-11T00:00:00"/>
    <s v="IT Manager - Support"/>
    <s v="Casey Galvan"/>
    <s v="PYZ"/>
    <x v="0"/>
    <s v="Contract"/>
    <s v="Zone B"/>
    <s v="Temporary"/>
    <s v="Unknown"/>
    <m/>
    <x v="2"/>
    <s v="General - Sga"/>
    <s v="Fully Meets"/>
    <n v="2"/>
    <x v="2"/>
  </r>
  <r>
    <n v="2264"/>
    <s v="Piper Guzman"/>
    <d v="2021-02-24T00:00:00"/>
    <d v="2021-12-29T00:00:00"/>
    <s v="IT Manager - Infra"/>
    <s v="Joseph Underwood"/>
    <s v="WBL"/>
    <x v="0"/>
    <s v="Part-Time"/>
    <s v="Zone A"/>
    <s v="Part-Time"/>
    <s v="Involuntary"/>
    <s v="Cultural responsibility whose wear."/>
    <x v="2"/>
    <s v="Executive"/>
    <s v="Fully Meets"/>
    <n v="5"/>
    <x v="0"/>
  </r>
  <r>
    <n v="2265"/>
    <s v="Halle Pen"/>
    <d v="2019-12-30T00:00:00"/>
    <d v="2024-11-11T00:00:00"/>
    <s v="IT Support"/>
    <s v="Chelsea Smith"/>
    <s v="SVG"/>
    <x v="0"/>
    <s v="Contract"/>
    <s v="Zone C"/>
    <s v="Part-Time"/>
    <s v="Unknown"/>
    <m/>
    <x v="2"/>
    <s v="Field Operations"/>
    <s v="Fully Meets"/>
    <n v="1"/>
    <x v="2"/>
  </r>
  <r>
    <n v="2266"/>
    <s v="Jameson Eato"/>
    <d v="2020-05-12T00:00:00"/>
    <d v="2021-03-17T00:00:00"/>
    <s v="IT Support"/>
    <s v="Timothy Owens"/>
    <s v="EW"/>
    <x v="0"/>
    <s v="Full-Time"/>
    <s v="Zone B"/>
    <s v="Temporary"/>
    <s v="Resignation"/>
    <s v="Chair out man man."/>
    <x v="2"/>
    <s v="Field Operations"/>
    <s v="Fully Meets"/>
    <n v="5"/>
    <x v="0"/>
  </r>
  <r>
    <n v="2267"/>
    <s v="Antony Brandt"/>
    <d v="2023-04-04T00:00:00"/>
    <d v="2024-11-11T00:00:00"/>
    <s v="IT Support"/>
    <s v="Jennifer Watts"/>
    <s v="MSC"/>
    <x v="0"/>
    <s v="Full-Time"/>
    <s v="Zone A"/>
    <s v="Part-Time"/>
    <s v="Unknown"/>
    <m/>
    <x v="2"/>
    <s v="General - Con"/>
    <s v="Fully Meets"/>
    <n v="4"/>
    <x v="0"/>
  </r>
  <r>
    <n v="2268"/>
    <s v="Armani Rogers"/>
    <d v="2021-01-04T00:00:00"/>
    <d v="2022-04-28T00:00:00"/>
    <s v="IT Support"/>
    <s v="Kelly Waters"/>
    <s v="TNS"/>
    <x v="0"/>
    <s v="Contract"/>
    <s v="Zone C"/>
    <s v="Full-Time"/>
    <s v="Resignation"/>
    <s v="Real build something family save."/>
    <x v="2"/>
    <s v="General - Con"/>
    <s v="Fully Meets"/>
    <n v="2"/>
    <x v="2"/>
  </r>
  <r>
    <n v="2269"/>
    <s v="Jacoby Lyon"/>
    <d v="2020-04-28T00:00:00"/>
    <d v="2022-12-01T00:00:00"/>
    <s v="IT Manager - Support"/>
    <s v="Beverly Ramirez"/>
    <s v="PYZ"/>
    <x v="0"/>
    <s v="Full-Time"/>
    <s v="Zone C"/>
    <s v="Full-Time"/>
    <s v="Resignation"/>
    <s v="Type three hear court street sport key."/>
    <x v="2"/>
    <s v="Executive"/>
    <s v="Fully Meets"/>
    <n v="1"/>
    <x v="2"/>
  </r>
  <r>
    <n v="2270"/>
    <s v="Dylan Living"/>
    <d v="2019-04-16T00:00:00"/>
    <d v="2021-07-31T00:00:00"/>
    <s v="IT Support"/>
    <s v="David Rose PhD"/>
    <s v="PYZ"/>
    <x v="0"/>
    <s v="Contract"/>
    <s v="Zone C"/>
    <s v="Part-Time"/>
    <s v="Resignation"/>
    <s v="Significant issue rich air race."/>
    <x v="2"/>
    <s v="Project Management - Con"/>
    <s v="Fully Meets"/>
    <n v="4"/>
    <x v="0"/>
  </r>
  <r>
    <n v="2271"/>
    <s v="Raelynn Compto"/>
    <d v="2022-07-09T00:00:00"/>
    <d v="2024-11-11T00:00:00"/>
    <s v="IT Support"/>
    <s v="Jared Conley"/>
    <s v="SVG"/>
    <x v="0"/>
    <s v="Full-Time"/>
    <s v="Zone A"/>
    <s v="Temporary"/>
    <s v="Unknown"/>
    <m/>
    <x v="2"/>
    <s v="Field Operations"/>
    <s v="Fully Meets"/>
    <n v="2"/>
    <x v="2"/>
  </r>
  <r>
    <n v="2272"/>
    <s v="Darryl Richmo"/>
    <d v="2022-08-29T00:00:00"/>
    <d v="2023-01-15T00:00:00"/>
    <s v="IT Support"/>
    <s v="Daniel Simpson"/>
    <s v="TNS"/>
    <x v="0"/>
    <s v="Part-Time"/>
    <s v="Zone C"/>
    <s v="Full-Time"/>
    <s v="Retirement"/>
    <s v="Turn left degree audience fly present."/>
    <x v="2"/>
    <s v="Field Operations"/>
    <s v="Fully Meets"/>
    <n v="2"/>
    <x v="2"/>
  </r>
  <r>
    <n v="2273"/>
    <s v="Ana Staffo"/>
    <d v="2020-01-26T00:00:00"/>
    <d v="2020-12-11T00:00:00"/>
    <s v="IT Support"/>
    <s v="Kenneth Chavez"/>
    <s v="WBL"/>
    <x v="0"/>
    <s v="Full-Time"/>
    <s v="Zone A"/>
    <s v="Part-Time"/>
    <s v="Resignation"/>
    <s v="Field have cup because military."/>
    <x v="2"/>
    <s v="Project Management - Eng"/>
    <s v="Fully Meets"/>
    <n v="4"/>
    <x v="0"/>
  </r>
  <r>
    <n v="2274"/>
    <s v="Carlos Mcco"/>
    <d v="2020-02-18T00:00:00"/>
    <d v="2024-11-11T00:00:00"/>
    <s v="IT Manager - Support"/>
    <s v="Carlos Clarke"/>
    <s v="BPC"/>
    <x v="0"/>
    <s v="Full-Time"/>
    <s v="Zone A"/>
    <s v="Temporary"/>
    <s v="Unknown"/>
    <m/>
    <x v="2"/>
    <s v="Aerial"/>
    <s v="Fully Meets"/>
    <n v="4"/>
    <x v="0"/>
  </r>
  <r>
    <n v="2275"/>
    <s v="Michael Albert"/>
    <d v="2022-01-25T00:00:00"/>
    <d v="2024-11-11T00:00:00"/>
    <s v="Production Manager"/>
    <s v="Daniel Garcia"/>
    <s v="EW"/>
    <x v="0"/>
    <s v="Part-Time"/>
    <s v="Zone B"/>
    <s v="Full-Time"/>
    <s v="Unknown"/>
    <m/>
    <x v="0"/>
    <s v="Yard (Material Handling)"/>
    <s v="Fully Meets"/>
    <n v="2"/>
    <x v="2"/>
  </r>
  <r>
    <n v="2276"/>
    <s v="Courtney E Wallac"/>
    <d v="2023-07-10T00:00:00"/>
    <d v="2024-11-11T00:00:00"/>
    <s v="Production Manager"/>
    <s v="Danielle Graham"/>
    <s v="TNS"/>
    <x v="0"/>
    <s v="Full-Time"/>
    <s v="Zone B"/>
    <s v="Temporary"/>
    <s v="Unknown"/>
    <m/>
    <x v="0"/>
    <s v="Project Management - Con"/>
    <s v="Fully Meets"/>
    <n v="1"/>
    <x v="2"/>
  </r>
  <r>
    <n v="2277"/>
    <s v="Amy Dun"/>
    <d v="2022-04-14T00:00:00"/>
    <d v="2024-11-11T00:00:00"/>
    <s v="Production Manager"/>
    <s v="Thomas Boyle"/>
    <s v="CCDR"/>
    <x v="0"/>
    <s v="Contract"/>
    <s v="Zone B"/>
    <s v="Temporary"/>
    <s v="Unknown"/>
    <m/>
    <x v="0"/>
    <s v="Field Operations"/>
    <s v="Fully Meets"/>
    <n v="5"/>
    <x v="0"/>
  </r>
  <r>
    <n v="2278"/>
    <s v="Kissy Sulliv"/>
    <d v="2022-07-10T00:00:00"/>
    <d v="2024-11-11T00:00:00"/>
    <s v="Production Manager"/>
    <s v="Mark Moody DVM"/>
    <s v="CCDR"/>
    <x v="0"/>
    <s v="Part-Time"/>
    <s v="Zone B"/>
    <s v="Temporary"/>
    <s v="Unknown"/>
    <m/>
    <x v="0"/>
    <s v="Wireless"/>
    <s v="Fully Meets"/>
    <n v="4"/>
    <x v="0"/>
  </r>
  <r>
    <n v="2279"/>
    <s v="Walter Immedi"/>
    <d v="2022-06-27T00:00:00"/>
    <d v="2024-11-11T00:00:00"/>
    <s v="Production Manager"/>
    <s v="Lance Green"/>
    <s v="EW"/>
    <x v="0"/>
    <s v="Contract"/>
    <s v="Zone C"/>
    <s v="Full-Time"/>
    <s v="Unknown"/>
    <m/>
    <x v="0"/>
    <s v="Safety"/>
    <s v="Fully Meets"/>
    <n v="1"/>
    <x v="2"/>
  </r>
  <r>
    <n v="2280"/>
    <s v="Ebonee Peters"/>
    <d v="2018-12-04T00:00:00"/>
    <d v="2023-07-07T00:00:00"/>
    <s v="Production Manager"/>
    <s v="Brittany Thompson"/>
    <s v="PYZ"/>
    <x v="2"/>
    <s v="Contract"/>
    <s v="Zone A"/>
    <s v="Temporary"/>
    <s v="Retirement"/>
    <s v="Maybe establish real still."/>
    <x v="0"/>
    <s v="Catv"/>
    <s v="Fully Meets"/>
    <n v="4"/>
    <x v="0"/>
  </r>
  <r>
    <n v="2281"/>
    <s v="Elijiah Gra"/>
    <d v="2019-09-10T00:00:00"/>
    <d v="2024-11-11T00:00:00"/>
    <s v="Production Manager"/>
    <s v="Shannon Klein"/>
    <s v="PL"/>
    <x v="0"/>
    <s v="Full-Time"/>
    <s v="Zone C"/>
    <s v="Full-Time"/>
    <s v="Unknown"/>
    <m/>
    <x v="0"/>
    <s v="Field Operations"/>
    <s v="Fully Meets"/>
    <n v="4"/>
    <x v="0"/>
  </r>
  <r>
    <n v="2282"/>
    <s v="Charles Bozz"/>
    <d v="2019-04-25T00:00:00"/>
    <d v="2024-11-11T00:00:00"/>
    <s v="Production Manager"/>
    <s v="Richard Jackson"/>
    <s v="PL"/>
    <x v="0"/>
    <s v="Part-Time"/>
    <s v="Zone A"/>
    <s v="Full-Time"/>
    <s v="Unknown"/>
    <m/>
    <x v="0"/>
    <s v="Fielders"/>
    <s v="Fully Meets"/>
    <n v="4"/>
    <x v="0"/>
  </r>
  <r>
    <n v="2283"/>
    <s v="Sean Quin"/>
    <d v="2018-10-03T00:00:00"/>
    <d v="2019-06-27T00:00:00"/>
    <s v="Shared Services Manager"/>
    <s v="Michael Stevenson"/>
    <s v="WBL"/>
    <x v="2"/>
    <s v="Part-Time"/>
    <s v="Zone B"/>
    <s v="Temporary"/>
    <s v="Retirement"/>
    <s v="Available area dog Republican big town left."/>
    <x v="5"/>
    <s v="Field Operations"/>
    <s v="Fully Meets"/>
    <n v="4"/>
    <x v="0"/>
  </r>
  <r>
    <n v="2284"/>
    <s v="Jennifer Zamora"/>
    <d v="2022-06-14T00:00:00"/>
    <d v="2024-11-11T00:00:00"/>
    <s v="CIO"/>
    <s v="Jim Lee"/>
    <s v="EW"/>
    <x v="0"/>
    <s v="Part-Time"/>
    <s v="Zone C"/>
    <s v="Part-Time"/>
    <s v="Unknown"/>
    <m/>
    <x v="2"/>
    <s v="Wireline Construction"/>
    <s v="Fully Meets"/>
    <n v="2"/>
    <x v="2"/>
  </r>
  <r>
    <n v="2285"/>
    <s v="Webster L Butler"/>
    <d v="2022-02-15T00:00:00"/>
    <d v="2024-11-11T00:00:00"/>
    <s v="Production Manager"/>
    <s v="Thomas Green"/>
    <s v="BPC"/>
    <x v="0"/>
    <s v="Full-Time"/>
    <s v="Zone C"/>
    <s v="Temporary"/>
    <s v="Unknown"/>
    <m/>
    <x v="0"/>
    <s v="Project Management - Con"/>
    <s v="Fully Meets"/>
    <n v="5"/>
    <x v="0"/>
  </r>
  <r>
    <n v="2286"/>
    <s v="Brannon Miller"/>
    <d v="2018-09-24T00:00:00"/>
    <d v="2021-01-18T00:00:00"/>
    <s v="Production Manager"/>
    <s v="Jonathan Nguyen"/>
    <s v="NEL"/>
    <x v="0"/>
    <s v="Contract"/>
    <s v="Zone B"/>
    <s v="Temporary"/>
    <s v="Voluntary"/>
    <s v="Place doctor be water message activity."/>
    <x v="0"/>
    <s v="General - Eng"/>
    <s v="Fully Meets"/>
    <n v="2"/>
    <x v="2"/>
  </r>
  <r>
    <n v="2287"/>
    <s v="Ketsia Liebig"/>
    <d v="2022-03-09T00:00:00"/>
    <d v="2023-04-08T00:00:00"/>
    <s v="Production Manager"/>
    <s v="James Hunt"/>
    <s v="PYZ"/>
    <x v="0"/>
    <s v="Contract"/>
    <s v="Zone B"/>
    <s v="Part-Time"/>
    <s v="Involuntary"/>
    <s v="Rise she since boy."/>
    <x v="0"/>
    <s v="General - Con"/>
    <s v="Fully Meets"/>
    <n v="2"/>
    <x v="2"/>
  </r>
  <r>
    <n v="2288"/>
    <s v="Kelley Spirea"/>
    <d v="2018-11-07T00:00:00"/>
    <d v="2020-05-25T00:00:00"/>
    <s v="Production Manager"/>
    <s v="Laura Mccarty"/>
    <s v="NEL"/>
    <x v="0"/>
    <s v="Full-Time"/>
    <s v="Zone A"/>
    <s v="Temporary"/>
    <s v="Involuntary"/>
    <s v="Foreign thank people."/>
    <x v="0"/>
    <s v="Fielders"/>
    <s v="Fully Meets"/>
    <n v="5"/>
    <x v="0"/>
  </r>
  <r>
    <n v="2289"/>
    <s v="Brandon R LeBlan"/>
    <d v="2019-08-31T00:00:00"/>
    <d v="2024-11-11T00:00:00"/>
    <s v="Shared Services Manager"/>
    <s v="James Reynolds"/>
    <s v="BPC"/>
    <x v="0"/>
    <s v="Full-Time"/>
    <s v="Zone A"/>
    <s v="Part-Time"/>
    <s v="Unknown"/>
    <m/>
    <x v="5"/>
    <s v="Field Operations"/>
    <s v="Fully Meets"/>
    <n v="4"/>
    <x v="0"/>
  </r>
  <r>
    <n v="2290"/>
    <s v="Debra Houlih"/>
    <d v="2020-11-27T00:00:00"/>
    <d v="2023-07-05T00:00:00"/>
    <s v="Director of Sales"/>
    <s v="Joseph Chavez"/>
    <s v="EW"/>
    <x v="0"/>
    <s v="Full-Time"/>
    <s v="Zone B"/>
    <s v="Temporary"/>
    <s v="Retirement"/>
    <s v="Such physical more himself movie."/>
    <x v="1"/>
    <s v="Wireline Construction"/>
    <s v="Fully Meets"/>
    <n v="2"/>
    <x v="2"/>
  </r>
  <r>
    <n v="2291"/>
    <s v="Elisa Braman"/>
    <d v="2020-07-07T00:00:00"/>
    <d v="2024-11-11T00:00:00"/>
    <s v="Director of Operations"/>
    <s v="Mr. Nicholas Greene"/>
    <s v="NEL"/>
    <x v="0"/>
    <s v="Contract"/>
    <s v="Zone B"/>
    <s v="Part-Time"/>
    <s v="Unknown"/>
    <m/>
    <x v="0"/>
    <s v="General - Con"/>
    <s v="Fully Meets"/>
    <n v="4"/>
    <x v="0"/>
  </r>
  <r>
    <n v="2292"/>
    <s v="Jonathan Hoglan"/>
    <d v="2020-01-11T00:00:00"/>
    <d v="2024-11-11T00:00:00"/>
    <s v="Production Manager"/>
    <s v="Ann Watson"/>
    <s v="TNS"/>
    <x v="0"/>
    <s v="Contract"/>
    <s v="Zone C"/>
    <s v="Temporary"/>
    <s v="Unknown"/>
    <m/>
    <x v="0"/>
    <s v="Aerial"/>
    <s v="Fully Meets"/>
    <n v="2"/>
    <x v="2"/>
  </r>
  <r>
    <n v="2293"/>
    <s v="David Stanle"/>
    <d v="2020-06-15T00:00:00"/>
    <d v="2021-09-05T00:00:00"/>
    <s v="Production Manager"/>
    <s v="Richard Collins"/>
    <s v="CCDR"/>
    <x v="0"/>
    <s v="Contract"/>
    <s v="Zone B"/>
    <s v="Full-Time"/>
    <s v="Involuntary"/>
    <s v="Health more majority think sister."/>
    <x v="0"/>
    <s v="Field Operations"/>
    <s v="Fully Meets"/>
    <n v="2"/>
    <x v="2"/>
  </r>
  <r>
    <n v="2294"/>
    <s v="Ariana Strick"/>
    <d v="2020-10-10T00:00:00"/>
    <d v="2024-11-11T00:00:00"/>
    <s v="Production Manager"/>
    <s v="Amanda Harris"/>
    <s v="PYZ"/>
    <x v="0"/>
    <s v="Contract"/>
    <s v="Zone A"/>
    <s v="Part-Time"/>
    <s v="Unknown"/>
    <m/>
    <x v="0"/>
    <s v="Field Operations"/>
    <s v="Fully Meets"/>
    <n v="4"/>
    <x v="0"/>
  </r>
  <r>
    <n v="2295"/>
    <s v="Everett Jordan"/>
    <d v="2022-05-19T00:00:00"/>
    <d v="2023-04-10T00:00:00"/>
    <s v="Production Manager"/>
    <s v="Michael Davis"/>
    <s v="SVG"/>
    <x v="0"/>
    <s v="Full-Time"/>
    <s v="Zone B"/>
    <s v="Temporary"/>
    <s v="Involuntary"/>
    <s v="Two describe leg executive that ok."/>
    <x v="0"/>
    <s v="Field Operations"/>
    <s v="Fully Meets"/>
    <n v="5"/>
    <x v="0"/>
  </r>
  <r>
    <n v="2296"/>
    <s v="Ronnie Middle"/>
    <d v="2021-08-25T00:00:00"/>
    <d v="2024-11-11T00:00:00"/>
    <s v="Production Manager"/>
    <s v="Caroline Reynolds"/>
    <s v="TNS"/>
    <x v="0"/>
    <s v="Full-Time"/>
    <s v="Zone B"/>
    <s v="Temporary"/>
    <s v="Unknown"/>
    <m/>
    <x v="0"/>
    <s v="Field Operations"/>
    <s v="Fully Meets"/>
    <n v="1"/>
    <x v="2"/>
  </r>
  <r>
    <n v="2297"/>
    <s v="Deandre Richar"/>
    <d v="2018-12-18T00:00:00"/>
    <d v="2019-09-25T00:00:00"/>
    <s v="Production Manager"/>
    <s v="Christine Adams"/>
    <s v="WBL"/>
    <x v="2"/>
    <s v="Part-Time"/>
    <s v="Zone C"/>
    <s v="Full-Time"/>
    <s v="Resignation"/>
    <s v="Gas place rich dog process movement along."/>
    <x v="0"/>
    <s v="Aerial"/>
    <s v="Fully Meets"/>
    <n v="2"/>
    <x v="2"/>
  </r>
  <r>
    <n v="2298"/>
    <s v="Terry Ga"/>
    <d v="2023-08-05T00:00:00"/>
    <d v="2024-11-11T00:00:00"/>
    <s v="Production Manager"/>
    <s v="Kelsey Morales"/>
    <s v="WBL"/>
    <x v="0"/>
    <s v="Full-Time"/>
    <s v="Zone B"/>
    <s v="Full-Time"/>
    <s v="Unknown"/>
    <m/>
    <x v="0"/>
    <s v="Field Operations"/>
    <s v="Fully Meets"/>
    <n v="4"/>
    <x v="0"/>
  </r>
  <r>
    <n v="2299"/>
    <s v="Emiliano Ric"/>
    <d v="2022-04-13T00:00:00"/>
    <d v="2023-04-17T00:00:00"/>
    <s v="Production Manager"/>
    <s v="Ashley Cummings"/>
    <s v="TNS"/>
    <x v="0"/>
    <s v="Part-Time"/>
    <s v="Zone A"/>
    <s v="Temporary"/>
    <s v="Resignation"/>
    <s v="Learn staff above address."/>
    <x v="0"/>
    <s v="Field Operations"/>
    <s v="Fully Meets"/>
    <n v="2"/>
    <x v="2"/>
  </r>
  <r>
    <n v="2300"/>
    <s v="Wesley Nguyen"/>
    <d v="2020-09-26T00:00:00"/>
    <d v="2024-11-11T00:00:00"/>
    <s v="Production Manager"/>
    <s v="Donna Pope"/>
    <s v="SVG"/>
    <x v="0"/>
    <s v="Full-Time"/>
    <s v="Zone A"/>
    <s v="Full-Time"/>
    <s v="Unknown"/>
    <m/>
    <x v="0"/>
    <s v="Underground"/>
    <s v="Fully Meets"/>
    <n v="5"/>
    <x v="0"/>
  </r>
  <r>
    <n v="2301"/>
    <s v="Lauren Keit"/>
    <d v="2021-02-12T00:00:00"/>
    <d v="2022-08-03T00:00:00"/>
    <s v="Production Manager"/>
    <s v="Peter Williams"/>
    <s v="PYZ"/>
    <x v="0"/>
    <s v="Part-Time"/>
    <s v="Zone C"/>
    <s v="Temporary"/>
    <s v="Voluntary"/>
    <s v="Join executive spend speak many sometimes."/>
    <x v="0"/>
    <s v="Underground"/>
    <s v="Fully Meets"/>
    <n v="1"/>
    <x v="2"/>
  </r>
  <r>
    <n v="2302"/>
    <s v="Marlene Rhodes"/>
    <d v="2019-01-02T00:00:00"/>
    <d v="2020-10-09T00:00:00"/>
    <s v="Production Manager"/>
    <s v="Katie Carroll"/>
    <s v="PL"/>
    <x v="4"/>
    <s v="Contract"/>
    <s v="Zone C"/>
    <s v="Temporary"/>
    <s v="Resignation"/>
    <s v="Per spend challenge key ever say."/>
    <x v="0"/>
    <s v="Wireline Construction"/>
    <s v="Fully Meets"/>
    <n v="4"/>
    <x v="0"/>
  </r>
  <r>
    <n v="2303"/>
    <s v="Penelope Jordan"/>
    <d v="2019-10-26T00:00:00"/>
    <d v="2023-07-22T00:00:00"/>
    <s v="Production Manager"/>
    <s v="Christopher Owen"/>
    <s v="NEL"/>
    <x v="4"/>
    <s v="Contract"/>
    <s v="Zone C"/>
    <s v="Temporary"/>
    <s v="Resignation"/>
    <s v="Plant white design action."/>
    <x v="0"/>
    <s v="Field Operations"/>
    <s v="Fully Meets"/>
    <n v="5"/>
    <x v="0"/>
  </r>
  <r>
    <n v="2304"/>
    <s v="Marlon Stanto"/>
    <d v="2021-04-11T00:00:00"/>
    <d v="2024-11-11T00:00:00"/>
    <s v="President &amp; CEO"/>
    <s v="Michael Richardson"/>
    <s v="MSC"/>
    <x v="0"/>
    <s v="Full-Time"/>
    <s v="Zone B"/>
    <s v="Part-Time"/>
    <s v="Unknown"/>
    <m/>
    <x v="0"/>
    <s v="General - Con"/>
    <s v="Fully Meets"/>
    <n v="2"/>
    <x v="2"/>
  </r>
  <r>
    <n v="2305"/>
    <s v="Rosemary Thornt"/>
    <d v="2019-12-11T00:00:00"/>
    <d v="2021-05-12T00:00:00"/>
    <s v="Network Engineer"/>
    <s v="Tracy Logan"/>
    <s v="EW"/>
    <x v="0"/>
    <s v="Part-Time"/>
    <s v="Zone A"/>
    <s v="Full-Time"/>
    <s v="Resignation"/>
    <s v="Want agency relationship house nice mother."/>
    <x v="0"/>
    <s v="Field Operations"/>
    <s v="Fully Meets"/>
    <n v="2"/>
    <x v="2"/>
  </r>
  <r>
    <n v="2306"/>
    <s v="Ayanna Lut"/>
    <d v="2020-10-21T00:00:00"/>
    <d v="2023-05-14T00:00:00"/>
    <s v="Network Engineer"/>
    <s v="Thomas Whitaker"/>
    <s v="CCDR"/>
    <x v="0"/>
    <s v="Part-Time"/>
    <s v="Zone B"/>
    <s v="Full-Time"/>
    <s v="Resignation"/>
    <s v="Think network make manager."/>
    <x v="0"/>
    <s v="Project Management - Con"/>
    <s v="Fully Meets"/>
    <n v="1"/>
    <x v="2"/>
  </r>
  <r>
    <n v="2307"/>
    <s v="Case Hah"/>
    <d v="2020-05-08T00:00:00"/>
    <d v="2024-11-11T00:00:00"/>
    <s v="Network Engineer"/>
    <s v="James Hernandez"/>
    <s v="BPC"/>
    <x v="0"/>
    <s v="Part-Time"/>
    <s v="Zone C"/>
    <s v="Part-Time"/>
    <s v="Unknown"/>
    <m/>
    <x v="3"/>
    <s v="Project Management - Con"/>
    <s v="Fully Meets"/>
    <n v="2"/>
    <x v="2"/>
  </r>
  <r>
    <n v="2308"/>
    <s v="Asia Rivers"/>
    <d v="2022-05-24T00:00:00"/>
    <d v="2022-10-13T00:00:00"/>
    <s v="Data Analyst"/>
    <s v="Matthew Tucker"/>
    <s v="EW"/>
    <x v="0"/>
    <s v="Full-Time"/>
    <s v="Zone A"/>
    <s v="Full-Time"/>
    <s v="Retirement"/>
    <s v="Where vote relate expect executive game seem."/>
    <x v="0"/>
    <s v="Field Operations"/>
    <s v="Fully Meets"/>
    <n v="5"/>
    <x v="0"/>
  </r>
  <r>
    <n v="2309"/>
    <s v="Alexa Mercer"/>
    <d v="2019-06-05T00:00:00"/>
    <d v="2024-11-11T00:00:00"/>
    <s v="Data Analyst"/>
    <s v="Kelly Mathis"/>
    <s v="CCDR"/>
    <x v="0"/>
    <s v="Part-Time"/>
    <s v="Zone A"/>
    <s v="Part-Time"/>
    <s v="Unknown"/>
    <m/>
    <x v="0"/>
    <s v="General - Con"/>
    <s v="Fully Meets"/>
    <n v="2"/>
    <x v="2"/>
  </r>
  <r>
    <n v="2310"/>
    <s v="Jade Sloa"/>
    <d v="2022-04-21T00:00:00"/>
    <d v="2024-11-11T00:00:00"/>
    <s v="Data Analyst "/>
    <s v="Kimberly Garcia"/>
    <s v="BPC"/>
    <x v="0"/>
    <s v="Part-Time"/>
    <s v="Zone B"/>
    <s v="Part-Time"/>
    <s v="Unknown"/>
    <m/>
    <x v="0"/>
    <s v="Fielders"/>
    <s v="Fully Meets"/>
    <n v="5"/>
    <x v="0"/>
  </r>
  <r>
    <n v="2311"/>
    <s v="Araceli Castil"/>
    <d v="2019-12-10T00:00:00"/>
    <d v="2023-02-21T00:00:00"/>
    <s v="Data Analyst"/>
    <s v="Craig White"/>
    <s v="PYZ"/>
    <x v="0"/>
    <s v="Part-Time"/>
    <s v="Zone A"/>
    <s v="Full-Time"/>
    <s v="Voluntary"/>
    <s v="Ago usually quickly Mrs television guess."/>
    <x v="0"/>
    <s v="Field Operations"/>
    <s v="Fully Meets"/>
    <n v="2"/>
    <x v="2"/>
  </r>
  <r>
    <n v="2312"/>
    <s v="Maximilian Carney"/>
    <d v="2019-11-26T00:00:00"/>
    <d v="2024-11-11T00:00:00"/>
    <s v="Data Analyst"/>
    <s v="Samantha Barnett"/>
    <s v="WBL"/>
    <x v="0"/>
    <s v="Full-Time"/>
    <s v="Zone C"/>
    <s v="Part-Time"/>
    <s v="Unknown"/>
    <m/>
    <x v="2"/>
    <s v="Field Operations"/>
    <s v="Fully Meets"/>
    <n v="4"/>
    <x v="0"/>
  </r>
  <r>
    <n v="2313"/>
    <s v="Ayanna Bowman"/>
    <d v="2021-09-13T00:00:00"/>
    <d v="2024-11-11T00:00:00"/>
    <s v="Data Analyst"/>
    <s v="Sara Clayton"/>
    <s v="NEL"/>
    <x v="0"/>
    <s v="Part-Time"/>
    <s v="Zone C"/>
    <s v="Full-Time"/>
    <s v="Unknown"/>
    <m/>
    <x v="2"/>
    <s v="Shop (Fleet)"/>
    <s v="Fully Meets"/>
    <n v="2"/>
    <x v="2"/>
  </r>
  <r>
    <n v="2314"/>
    <s v="Lia Blai"/>
    <d v="2019-08-19T00:00:00"/>
    <d v="2024-11-11T00:00:00"/>
    <s v="Data Analyst"/>
    <s v="Vanessa Bell"/>
    <s v="PL"/>
    <x v="0"/>
    <s v="Part-Time"/>
    <s v="Zone C"/>
    <s v="Part-Time"/>
    <s v="Unknown"/>
    <m/>
    <x v="2"/>
    <s v="Field Operations"/>
    <s v="Fully Meets"/>
    <n v="1"/>
    <x v="2"/>
  </r>
  <r>
    <n v="2315"/>
    <s v="Marcelo Flower"/>
    <d v="2022-06-12T00:00:00"/>
    <d v="2023-07-09T00:00:00"/>
    <s v="Production Manager"/>
    <s v="Kyle Strong"/>
    <s v="CCDR"/>
    <x v="0"/>
    <s v="Full-Time"/>
    <s v="Zone A"/>
    <s v="Full-Time"/>
    <s v="Voluntary"/>
    <s v="Probably must design."/>
    <x v="0"/>
    <s v="Project Management - Con"/>
    <s v="Fully Meets"/>
    <n v="4"/>
    <x v="0"/>
  </r>
  <r>
    <n v="2316"/>
    <s v="Antwan Ga"/>
    <d v="2021-07-21T00:00:00"/>
    <d v="2024-11-11T00:00:00"/>
    <s v="Production Manager"/>
    <s v="Michelle Walker"/>
    <s v="SVG"/>
    <x v="0"/>
    <s v="Full-Time"/>
    <s v="Zone B"/>
    <s v="Full-Time"/>
    <s v="Unknown"/>
    <m/>
    <x v="0"/>
    <s v="Field Operations"/>
    <s v="Fully Meets"/>
    <n v="2"/>
    <x v="2"/>
  </r>
  <r>
    <n v="2317"/>
    <s v="Jaydan Hoffma"/>
    <d v="2020-11-13T00:00:00"/>
    <d v="2024-11-11T00:00:00"/>
    <s v="Production Manager"/>
    <s v="Debbie Smith"/>
    <s v="EW"/>
    <x v="0"/>
    <s v="Full-Time"/>
    <s v="Zone A"/>
    <s v="Temporary"/>
    <s v="Unknown"/>
    <m/>
    <x v="0"/>
    <s v="Yard (Material Handling)"/>
    <s v="Fully Meets"/>
    <n v="1"/>
    <x v="2"/>
  </r>
  <r>
    <n v="2318"/>
    <s v="Faith Golden"/>
    <d v="2022-02-20T00:00:00"/>
    <d v="2024-11-11T00:00:00"/>
    <s v="Production Manager"/>
    <s v="Samuel Brown"/>
    <s v="MSC"/>
    <x v="0"/>
    <s v="Part-Time"/>
    <s v="Zone A"/>
    <s v="Temporary"/>
    <s v="Unknown"/>
    <m/>
    <x v="0"/>
    <s v="Field Operations"/>
    <s v="Fully Meets"/>
    <n v="2"/>
    <x v="2"/>
  </r>
  <r>
    <n v="2319"/>
    <s v="Kaylee Harvey"/>
    <d v="2019-03-28T00:00:00"/>
    <d v="2022-04-14T00:00:00"/>
    <s v="Production Manager"/>
    <s v="Steven Miller"/>
    <s v="TNS"/>
    <x v="2"/>
    <s v="Contract"/>
    <s v="Zone A"/>
    <s v="Part-Time"/>
    <s v="Voluntary"/>
    <s v="Continue move everything."/>
    <x v="0"/>
    <s v="General - Sga"/>
    <s v="Fully Meets"/>
    <n v="5"/>
    <x v="0"/>
  </r>
  <r>
    <n v="2320"/>
    <s v="Kristen Peters"/>
    <d v="2022-10-26T00:00:00"/>
    <d v="2023-06-17T00:00:00"/>
    <s v="Production Manager"/>
    <s v="David Powers"/>
    <s v="PYZ"/>
    <x v="2"/>
    <s v="Part-Time"/>
    <s v="Zone A"/>
    <s v="Full-Time"/>
    <s v="Voluntary"/>
    <s v="Else enjoy include expect."/>
    <x v="0"/>
    <s v="Fielders"/>
    <s v="Fully Meets"/>
    <n v="4"/>
    <x v="0"/>
  </r>
  <r>
    <n v="2321"/>
    <s v="Hadassah Galleg"/>
    <d v="2023-05-10T00:00:00"/>
    <d v="2023-05-14T00:00:00"/>
    <s v="Production Manager"/>
    <s v="Kimberly Owen"/>
    <s v="WBL"/>
    <x v="0"/>
    <s v="Full-Time"/>
    <s v="Zone C"/>
    <s v="Full-Time"/>
    <s v="Voluntary"/>
    <s v="Camera four star growth design then."/>
    <x v="0"/>
    <s v="Field Operations"/>
    <s v="Fully Meets"/>
    <n v="2"/>
    <x v="2"/>
  </r>
  <r>
    <n v="2322"/>
    <s v="Ariel Cervan"/>
    <d v="2022-09-01T00:00:00"/>
    <d v="2024-11-11T00:00:00"/>
    <s v="Production Manager"/>
    <s v="Angela Sims"/>
    <s v="NEL"/>
    <x v="0"/>
    <s v="Contract"/>
    <s v="Zone C"/>
    <s v="Part-Time"/>
    <s v="Unknown"/>
    <m/>
    <x v="0"/>
    <s v="Field Operations"/>
    <s v="Fully Meets"/>
    <n v="5"/>
    <x v="0"/>
  </r>
  <r>
    <n v="2323"/>
    <s v="Aubree Villan"/>
    <d v="2021-04-21T00:00:00"/>
    <d v="2021-08-17T00:00:00"/>
    <s v="Production Manager"/>
    <s v="Sheila Roberts MD"/>
    <s v="PL"/>
    <x v="0"/>
    <s v="Part-Time"/>
    <s v="Zone C"/>
    <s v="Temporary"/>
    <s v="Retirement"/>
    <s v="Fill outside then discuss table."/>
    <x v="0"/>
    <s v="Project Management - Con"/>
    <s v="Fully Meets"/>
    <n v="5"/>
    <x v="0"/>
  </r>
  <r>
    <n v="2324"/>
    <s v="Aspen Dixo"/>
    <d v="2021-07-23T00:00:00"/>
    <d v="2023-02-15T00:00:00"/>
    <s v="Production Manager"/>
    <s v="Justin Perez"/>
    <s v="BPC"/>
    <x v="4"/>
    <s v="Part-Time"/>
    <s v="Zone A"/>
    <s v="Temporary"/>
    <s v="Involuntary"/>
    <s v="International time want art own sit."/>
    <x v="0"/>
    <s v="General - Con"/>
    <s v="Fully Meets"/>
    <n v="4"/>
    <x v="0"/>
  </r>
  <r>
    <n v="2325"/>
    <s v="Keenan Jensen"/>
    <d v="2020-12-29T00:00:00"/>
    <d v="2024-11-11T00:00:00"/>
    <s v="Production Manager"/>
    <s v="Megan Rich"/>
    <s v="CCDR"/>
    <x v="0"/>
    <s v="Part-Time"/>
    <s v="Zone A"/>
    <s v="Temporary"/>
    <s v="Unknown"/>
    <m/>
    <x v="0"/>
    <s v="Field Operations"/>
    <s v="Fully Meets"/>
    <n v="1"/>
    <x v="2"/>
  </r>
  <r>
    <n v="2326"/>
    <s v="Malakai Whiteh"/>
    <d v="2022-08-08T00:00:00"/>
    <d v="2024-11-11T00:00:00"/>
    <s v="President &amp; CEO"/>
    <s v="James Dorsey"/>
    <s v="SVG"/>
    <x v="0"/>
    <s v="Contract"/>
    <s v="Zone A"/>
    <s v="Temporary"/>
    <s v="Unknown"/>
    <m/>
    <x v="0"/>
    <s v="Project Management - Con"/>
    <s v="Fully Meets"/>
    <n v="2"/>
    <x v="2"/>
  </r>
  <r>
    <n v="2327"/>
    <s v="Parker Cunnin"/>
    <d v="2020-07-30T00:00:00"/>
    <d v="2024-11-11T00:00:00"/>
    <s v="Network Engineer"/>
    <s v="Erik Gray MD"/>
    <s v="EW"/>
    <x v="0"/>
    <s v="Full-Time"/>
    <s v="Zone A"/>
    <s v="Part-Time"/>
    <s v="Unknown"/>
    <m/>
    <x v="0"/>
    <s v="Field Operations"/>
    <s v="Fully Meets"/>
    <n v="4"/>
    <x v="0"/>
  </r>
  <r>
    <n v="2328"/>
    <s v="Kadyn Herrin"/>
    <d v="2019-03-18T00:00:00"/>
    <d v="2024-11-11T00:00:00"/>
    <s v="Network Engineer"/>
    <s v="Steven Ayala"/>
    <s v="MSC"/>
    <x v="0"/>
    <s v="Full-Time"/>
    <s v="Zone B"/>
    <s v="Part-Time"/>
    <s v="Unknown"/>
    <m/>
    <x v="0"/>
    <s v="General - Con"/>
    <s v="Fully Meets"/>
    <n v="4"/>
    <x v="0"/>
  </r>
  <r>
    <n v="2329"/>
    <s v="Aubree Anders"/>
    <d v="2019-07-25T00:00:00"/>
    <d v="2022-09-03T00:00:00"/>
    <s v="Network Engineer"/>
    <s v="Larry Gonzales"/>
    <s v="TNS"/>
    <x v="0"/>
    <s v="Full-Time"/>
    <s v="Zone A"/>
    <s v="Full-Time"/>
    <s v="Retirement"/>
    <s v="War way happy safe consumer probably."/>
    <x v="3"/>
    <s v="Aerial"/>
    <s v="Fully Meets"/>
    <n v="2"/>
    <x v="2"/>
  </r>
  <r>
    <n v="2330"/>
    <s v="John Forbes"/>
    <d v="2021-10-16T00:00:00"/>
    <d v="2024-11-11T00:00:00"/>
    <s v="Data Analyst"/>
    <s v="Crystal Mahoney"/>
    <s v="SVG"/>
    <x v="0"/>
    <s v="Full-Time"/>
    <s v="Zone C"/>
    <s v="Part-Time"/>
    <s v="Unknown"/>
    <m/>
    <x v="0"/>
    <s v="Executive"/>
    <s v="Fully Meets"/>
    <n v="2"/>
    <x v="2"/>
  </r>
  <r>
    <n v="2331"/>
    <s v="Violet Willis"/>
    <d v="2019-12-06T00:00:00"/>
    <d v="2021-10-29T00:00:00"/>
    <s v="Data Analyst"/>
    <s v="Sara Edwards"/>
    <s v="TNS"/>
    <x v="0"/>
    <s v="Contract"/>
    <s v="Zone C"/>
    <s v="Part-Time"/>
    <s v="Retirement"/>
    <s v="Energy general place investment notice."/>
    <x v="0"/>
    <s v="Wireline Construction"/>
    <s v="Fully Meets"/>
    <n v="1"/>
    <x v="2"/>
  </r>
  <r>
    <n v="2332"/>
    <s v="Jaime Austin"/>
    <d v="2019-06-29T00:00:00"/>
    <d v="2020-07-21T00:00:00"/>
    <s v="Data Analyst "/>
    <s v="Lisa Barrera"/>
    <s v="WBL"/>
    <x v="0"/>
    <s v="Contract"/>
    <s v="Zone C"/>
    <s v="Full-Time"/>
    <s v="Involuntary"/>
    <s v="Choice while growth future."/>
    <x v="0"/>
    <s v="Fielders"/>
    <s v="Fully Meets"/>
    <n v="4"/>
    <x v="0"/>
  </r>
  <r>
    <n v="2333"/>
    <s v="Natalee Lan"/>
    <d v="2019-04-03T00:00:00"/>
    <d v="2024-11-11T00:00:00"/>
    <s v="Data Analyst"/>
    <s v="Melissa Hodges"/>
    <s v="BPC"/>
    <x v="0"/>
    <s v="Full-Time"/>
    <s v="Zone C"/>
    <s v="Temporary"/>
    <s v="Unknown"/>
    <m/>
    <x v="2"/>
    <s v="Yard (Material Handling)"/>
    <s v="Fully Meets"/>
    <n v="1"/>
    <x v="2"/>
  </r>
  <r>
    <n v="2334"/>
    <s v="Iris Presto"/>
    <d v="2021-07-21T00:00:00"/>
    <d v="2022-09-03T00:00:00"/>
    <s v="Data Analyst"/>
    <s v="Alexandria Hahn"/>
    <s v="CCDR"/>
    <x v="0"/>
    <s v="Contract"/>
    <s v="Zone A"/>
    <s v="Temporary"/>
    <s v="Retirement"/>
    <s v="According term along ago leave."/>
    <x v="2"/>
    <s v="Engineers"/>
    <s v="Fully Meets"/>
    <n v="4"/>
    <x v="0"/>
  </r>
  <r>
    <n v="2335"/>
    <s v="Magdalena Fische"/>
    <d v="2022-07-27T00:00:00"/>
    <d v="2024-11-11T00:00:00"/>
    <s v="Data Analyst"/>
    <s v="Charles Willis"/>
    <s v="EW"/>
    <x v="0"/>
    <s v="Full-Time"/>
    <s v="Zone C"/>
    <s v="Temporary"/>
    <s v="Unknown"/>
    <m/>
    <x v="2"/>
    <s v="General - Con"/>
    <s v="Fully Meets"/>
    <n v="4"/>
    <x v="0"/>
  </r>
  <r>
    <n v="2336"/>
    <s v="Walter Doming"/>
    <d v="2019-10-06T00:00:00"/>
    <d v="2024-11-11T00:00:00"/>
    <s v="Production Manager"/>
    <s v="Tim Wilcox"/>
    <s v="CCDR"/>
    <x v="0"/>
    <s v="Contract"/>
    <s v="Zone A"/>
    <s v="Full-Time"/>
    <s v="Unknown"/>
    <m/>
    <x v="0"/>
    <s v="General - Con"/>
    <s v="Fully Meets"/>
    <n v="4"/>
    <x v="0"/>
  </r>
  <r>
    <n v="2337"/>
    <s v="Hallie Macias"/>
    <d v="2021-04-16T00:00:00"/>
    <d v="2024-11-11T00:00:00"/>
    <s v="Production Manager"/>
    <s v="Amber White"/>
    <s v="SVG"/>
    <x v="0"/>
    <s v="Full-Time"/>
    <s v="Zone C"/>
    <s v="Part-Time"/>
    <s v="Unknown"/>
    <m/>
    <x v="0"/>
    <s v="Engineers"/>
    <s v="Fully Meets"/>
    <n v="4"/>
    <x v="0"/>
  </r>
  <r>
    <n v="2338"/>
    <s v="Ivan Hul"/>
    <d v="2018-10-10T00:00:00"/>
    <d v="2022-05-02T00:00:00"/>
    <s v="Production Manager"/>
    <s v="Robert Sullivan"/>
    <s v="EW"/>
    <x v="0"/>
    <s v="Part-Time"/>
    <s v="Zone C"/>
    <s v="Temporary"/>
    <s v="Involuntary"/>
    <s v="Body move possible play. Relate husband Mrs."/>
    <x v="0"/>
    <s v="Project Management - Con"/>
    <s v="Fully Meets"/>
    <n v="4"/>
    <x v="0"/>
  </r>
  <r>
    <n v="2339"/>
    <s v="India Kem"/>
    <d v="2022-07-25T00:00:00"/>
    <d v="2022-11-08T00:00:00"/>
    <s v="Production Manager"/>
    <s v="Brett Aguilar"/>
    <s v="MSC"/>
    <x v="2"/>
    <s v="Full-Time"/>
    <s v="Zone B"/>
    <s v="Part-Time"/>
    <s v="Retirement"/>
    <s v="Pretty he matter south treat benefit."/>
    <x v="0"/>
    <s v="General - Sga"/>
    <s v="Fully Meets"/>
    <n v="1"/>
    <x v="2"/>
  </r>
  <r>
    <n v="2340"/>
    <s v="Alice Dudley"/>
    <d v="2021-03-17T00:00:00"/>
    <d v="2023-05-13T00:00:00"/>
    <s v="Production Manager"/>
    <s v="Derrick Cannon"/>
    <s v="TNS"/>
    <x v="2"/>
    <s v="Contract"/>
    <s v="Zone A"/>
    <s v="Temporary"/>
    <s v="Resignation"/>
    <s v="Professor phone billion none very evidence."/>
    <x v="0"/>
    <s v="General - Con"/>
    <s v="Fully Meets"/>
    <n v="5"/>
    <x v="0"/>
  </r>
  <r>
    <n v="2341"/>
    <s v="Jesus Hendri"/>
    <d v="2018-10-13T00:00:00"/>
    <d v="2024-11-11T00:00:00"/>
    <s v="Production Manager"/>
    <s v="Brandon Walsh"/>
    <s v="PYZ"/>
    <x v="0"/>
    <s v="Full-Time"/>
    <s v="Zone A"/>
    <s v="Full-Time"/>
    <s v="Unknown"/>
    <m/>
    <x v="0"/>
    <s v="General - Sga"/>
    <s v="Fully Meets"/>
    <n v="2"/>
    <x v="2"/>
  </r>
  <r>
    <n v="2342"/>
    <s v="Eli Owen"/>
    <d v="2020-01-09T00:00:00"/>
    <d v="2024-11-11T00:00:00"/>
    <s v="Production Manager"/>
    <s v="Richard Higgins"/>
    <s v="WBL"/>
    <x v="0"/>
    <s v="Part-Time"/>
    <s v="Zone C"/>
    <s v="Temporary"/>
    <s v="Unknown"/>
    <m/>
    <x v="0"/>
    <s v="Field Operations"/>
    <s v="Fully Meets"/>
    <n v="5"/>
    <x v="0"/>
  </r>
  <r>
    <n v="2343"/>
    <s v="Emelia Mcinty"/>
    <d v="2019-09-18T00:00:00"/>
    <d v="2024-11-11T00:00:00"/>
    <s v="Production Manager"/>
    <s v="Robert Warren"/>
    <s v="NEL"/>
    <x v="0"/>
    <s v="Full-Time"/>
    <s v="Zone B"/>
    <s v="Temporary"/>
    <s v="Unknown"/>
    <m/>
    <x v="0"/>
    <s v="Wireless"/>
    <s v="Fully Meets"/>
    <n v="4"/>
    <x v="0"/>
  </r>
  <r>
    <n v="2344"/>
    <s v="Jaden Bate"/>
    <d v="2019-10-26T00:00:00"/>
    <d v="2020-03-10T00:00:00"/>
    <s v="Production Manager"/>
    <s v="Regina Smith"/>
    <s v="PL"/>
    <x v="0"/>
    <s v="Contract"/>
    <s v="Zone C"/>
    <s v="Temporary"/>
    <s v="Retirement"/>
    <s v="Money start prove."/>
    <x v="0"/>
    <s v="Yard (Material Handling)"/>
    <s v="Fully Meets"/>
    <n v="1"/>
    <x v="2"/>
  </r>
  <r>
    <n v="2345"/>
    <s v="Nyla Schwar"/>
    <d v="2020-09-14T00:00:00"/>
    <d v="2023-05-30T00:00:00"/>
    <s v="Production Manager"/>
    <s v="Cindy Schneider"/>
    <s v="BPC"/>
    <x v="4"/>
    <s v="Full-Time"/>
    <s v="Zone B"/>
    <s v="Temporary"/>
    <s v="Involuntary"/>
    <s v="Upon around example dream style technology term."/>
    <x v="0"/>
    <s v="Field Operations"/>
    <s v="Fully Meets"/>
    <n v="2"/>
    <x v="2"/>
  </r>
  <r>
    <n v="2346"/>
    <s v="Taryn Blac"/>
    <d v="2023-04-09T00:00:00"/>
    <d v="2024-11-11T00:00:00"/>
    <s v="Production Manager"/>
    <s v="Elizabeth Dillon"/>
    <s v="CCDR"/>
    <x v="0"/>
    <s v="Part-Time"/>
    <s v="Zone A"/>
    <s v="Full-Time"/>
    <s v="Unknown"/>
    <m/>
    <x v="0"/>
    <s v="Field Operations"/>
    <s v="Fully Meets"/>
    <n v="4"/>
    <x v="0"/>
  </r>
  <r>
    <n v="2347"/>
    <s v="Karley Nova"/>
    <d v="2019-10-25T00:00:00"/>
    <d v="2024-11-11T00:00:00"/>
    <s v="President &amp; CEO"/>
    <s v="Jesus Smith"/>
    <s v="SVG"/>
    <x v="0"/>
    <s v="Full-Time"/>
    <s v="Zone A"/>
    <s v="Part-Time"/>
    <s v="Unknown"/>
    <m/>
    <x v="0"/>
    <s v="Field Operations"/>
    <s v="Fully Meets"/>
    <n v="1"/>
    <x v="2"/>
  </r>
  <r>
    <n v="2348"/>
    <s v="Payten Harvey"/>
    <d v="2022-06-25T00:00:00"/>
    <d v="2024-11-11T00:00:00"/>
    <s v="Network Engineer"/>
    <s v="Timothy Waters"/>
    <s v="EW"/>
    <x v="0"/>
    <s v="Part-Time"/>
    <s v="Zone C"/>
    <s v="Full-Time"/>
    <s v="Unknown"/>
    <m/>
    <x v="0"/>
    <s v="Field Operations"/>
    <s v="Fully Meets"/>
    <n v="1"/>
    <x v="2"/>
  </r>
  <r>
    <n v="2349"/>
    <s v="Reagan Atkins"/>
    <d v="2023-01-26T00:00:00"/>
    <d v="2023-02-27T00:00:00"/>
    <s v="Network Engineer"/>
    <s v="Joshua Johnson"/>
    <s v="MSC"/>
    <x v="0"/>
    <s v="Part-Time"/>
    <s v="Zone C"/>
    <s v="Full-Time"/>
    <s v="Voluntary"/>
    <s v="Address machine break person force interview."/>
    <x v="0"/>
    <s v="General - Con"/>
    <s v="Fully Meets"/>
    <n v="4"/>
    <x v="0"/>
  </r>
  <r>
    <n v="2350"/>
    <s v="Rey Werner"/>
    <d v="2020-02-19T00:00:00"/>
    <d v="2024-11-11T00:00:00"/>
    <s v="Network Engineer"/>
    <s v="Joanna Foster"/>
    <s v="TNS"/>
    <x v="0"/>
    <s v="Part-Time"/>
    <s v="Zone A"/>
    <s v="Temporary"/>
    <s v="Unknown"/>
    <m/>
    <x v="3"/>
    <s v="Wireline Construction"/>
    <s v="Fully Meets"/>
    <n v="2"/>
    <x v="2"/>
  </r>
  <r>
    <n v="2351"/>
    <s v="Kendall Mcinty"/>
    <d v="2019-12-24T00:00:00"/>
    <d v="2020-06-21T00:00:00"/>
    <s v="Data Analyst"/>
    <s v="Rita Abbott"/>
    <s v="EW"/>
    <x v="0"/>
    <s v="Contract"/>
    <s v="Zone B"/>
    <s v="Temporary"/>
    <s v="Retirement"/>
    <s v="Market as per stop kid score detail."/>
    <x v="0"/>
    <s v="Engineers"/>
    <s v="Fully Meets"/>
    <n v="4"/>
    <x v="0"/>
  </r>
  <r>
    <n v="2352"/>
    <s v="Anahi Fry"/>
    <d v="2020-10-16T00:00:00"/>
    <d v="2020-11-15T00:00:00"/>
    <s v="Data Analyst"/>
    <s v="Renee Ritter"/>
    <s v="MSC"/>
    <x v="0"/>
    <s v="Full-Time"/>
    <s v="Zone B"/>
    <s v="Temporary"/>
    <s v="Retirement"/>
    <s v="Practice miss lead message measure."/>
    <x v="0"/>
    <s v="General - Con"/>
    <s v="Fully Meets"/>
    <n v="2"/>
    <x v="2"/>
  </r>
  <r>
    <n v="2353"/>
    <s v="Dalia Boot"/>
    <d v="2018-09-07T00:00:00"/>
    <d v="2024-11-11T00:00:00"/>
    <s v="Data Analyst "/>
    <s v="Michelle Nguyen"/>
    <s v="TNS"/>
    <x v="0"/>
    <s v="Part-Time"/>
    <s v="Zone B"/>
    <s v="Full-Time"/>
    <s v="Unknown"/>
    <m/>
    <x v="2"/>
    <s v="Field Operations"/>
    <s v="Fully Meets"/>
    <n v="2"/>
    <x v="2"/>
  </r>
  <r>
    <n v="2354"/>
    <s v="Charlee Navarr"/>
    <d v="2022-01-07T00:00:00"/>
    <d v="2022-06-29T00:00:00"/>
    <s v="Data Analyst"/>
    <s v="Elizabeth Houston"/>
    <s v="PYZ"/>
    <x v="0"/>
    <s v="Part-Time"/>
    <s v="Zone C"/>
    <s v="Full-Time"/>
    <s v="Retirement"/>
    <s v="Especially usually citizen do."/>
    <x v="2"/>
    <s v="Wireline Construction"/>
    <s v="Fully Meets"/>
    <n v="2"/>
    <x v="2"/>
  </r>
  <r>
    <n v="2355"/>
    <s v="Karter Perr"/>
    <d v="2019-03-25T00:00:00"/>
    <d v="2019-04-23T00:00:00"/>
    <s v="Data Analyst"/>
    <s v="Elizabeth Gray"/>
    <s v="WBL"/>
    <x v="0"/>
    <s v="Contract"/>
    <s v="Zone C"/>
    <s v="Temporary"/>
    <s v="Retirement"/>
    <s v="Teacher often knowledge free best."/>
    <x v="2"/>
    <s v="Field Operations"/>
    <s v="Fully Meets"/>
    <n v="1"/>
    <x v="2"/>
  </r>
  <r>
    <n v="2356"/>
    <s v="Sariah Little"/>
    <d v="2021-11-18T00:00:00"/>
    <d v="2022-12-17T00:00:00"/>
    <s v="Data Analyst"/>
    <s v="Courtney Webb"/>
    <s v="NEL"/>
    <x v="0"/>
    <s v="Part-Time"/>
    <s v="Zone C"/>
    <s v="Temporary"/>
    <s v="Retirement"/>
    <s v="Audience deal cost figure student might let."/>
    <x v="2"/>
    <s v="Catv"/>
    <s v="Fully Meets"/>
    <n v="4"/>
    <x v="0"/>
  </r>
  <r>
    <n v="2357"/>
    <s v="Antoine Murray"/>
    <d v="2022-12-31T00:00:00"/>
    <d v="2023-07-21T00:00:00"/>
    <s v="Production Manager"/>
    <s v="Erin Richard"/>
    <s v="PL"/>
    <x v="0"/>
    <s v="Contract"/>
    <s v="Zone B"/>
    <s v="Temporary"/>
    <s v="Involuntary"/>
    <s v="Where author federal Democrat in institution."/>
    <x v="0"/>
    <s v="General - Con"/>
    <s v="Fully Meets"/>
    <n v="1"/>
    <x v="2"/>
  </r>
  <r>
    <n v="2358"/>
    <s v="Summer Huan"/>
    <d v="2020-05-14T00:00:00"/>
    <d v="2022-11-29T00:00:00"/>
    <s v="Production Manager"/>
    <s v="Christy Wagner"/>
    <s v="PYZ"/>
    <x v="0"/>
    <s v="Part-Time"/>
    <s v="Zone B"/>
    <s v="Temporary"/>
    <s v="Involuntary"/>
    <s v="A especially friend."/>
    <x v="0"/>
    <s v="Executive"/>
    <s v="Fully Meets"/>
    <n v="4"/>
    <x v="0"/>
  </r>
  <r>
    <n v="2359"/>
    <s v="Jaylyn Contre"/>
    <d v="2020-12-13T00:00:00"/>
    <d v="2023-02-12T00:00:00"/>
    <s v="Production Manager"/>
    <s v="Andrew Wright"/>
    <s v="SVG"/>
    <x v="0"/>
    <s v="Full-Time"/>
    <s v="Zone B"/>
    <s v="Part-Time"/>
    <s v="Retirement"/>
    <s v="Suddenly part eye bag."/>
    <x v="0"/>
    <s v="Engineers"/>
    <s v="Fully Meets"/>
    <n v="2"/>
    <x v="2"/>
  </r>
  <r>
    <n v="2360"/>
    <s v="Brenna Yor"/>
    <d v="2021-11-16T00:00:00"/>
    <d v="2022-11-23T00:00:00"/>
    <s v="Production Manager"/>
    <s v="Deborah Wood"/>
    <s v="TNS"/>
    <x v="2"/>
    <s v="Part-Time"/>
    <s v="Zone B"/>
    <s v="Part-Time"/>
    <s v="Voluntary"/>
    <s v="Decide rich traditional house task road."/>
    <x v="0"/>
    <s v="Fielders"/>
    <s v="Fully Meets"/>
    <n v="1"/>
    <x v="2"/>
  </r>
  <r>
    <n v="2361"/>
    <s v="Braden Wiggin"/>
    <d v="2022-12-01T00:00:00"/>
    <d v="2023-07-06T00:00:00"/>
    <s v="Production Manager"/>
    <s v="Christine Randall"/>
    <s v="WBL"/>
    <x v="2"/>
    <s v="Full-Time"/>
    <s v="Zone C"/>
    <s v="Full-Time"/>
    <s v="Involuntary"/>
    <s v="Report provide home follow price."/>
    <x v="0"/>
    <s v="Project Management - Con"/>
    <s v="Fully Meets"/>
    <n v="2"/>
    <x v="2"/>
  </r>
  <r>
    <n v="2362"/>
    <s v="Nola Bulloc"/>
    <d v="2020-10-30T00:00:00"/>
    <d v="2022-07-28T00:00:00"/>
    <s v="Production Manager"/>
    <s v="Debra Green"/>
    <s v="BPC"/>
    <x v="0"/>
    <s v="Full-Time"/>
    <s v="Zone C"/>
    <s v="Part-Time"/>
    <s v="Involuntary"/>
    <s v="Building source bill true education form include."/>
    <x v="0"/>
    <s v="Field Operations"/>
    <s v="Fully Meets"/>
    <n v="2"/>
    <x v="2"/>
  </r>
  <r>
    <n v="2363"/>
    <s v="Kaleigh Keller"/>
    <d v="2021-02-08T00:00:00"/>
    <d v="2022-09-25T00:00:00"/>
    <s v="Production Manager"/>
    <s v="Frances Olsen"/>
    <s v="CCDR"/>
    <x v="0"/>
    <s v="Full-Time"/>
    <s v="Zone C"/>
    <s v="Temporary"/>
    <s v="Retirement"/>
    <s v="Least if civil partner court number song."/>
    <x v="0"/>
    <s v="Wireline Construction"/>
    <s v="Fully Meets"/>
    <n v="2"/>
    <x v="2"/>
  </r>
  <r>
    <n v="2364"/>
    <s v="Milagros Jimene"/>
    <d v="2019-08-05T00:00:00"/>
    <d v="2024-11-11T00:00:00"/>
    <s v="Production Manager"/>
    <s v="Benjamin Johnson"/>
    <s v="EW"/>
    <x v="0"/>
    <s v="Full-Time"/>
    <s v="Zone A"/>
    <s v="Temporary"/>
    <s v="Unknown"/>
    <m/>
    <x v="0"/>
    <s v="Field Operations"/>
    <s v="Fully Meets"/>
    <n v="5"/>
    <x v="0"/>
  </r>
  <r>
    <n v="2365"/>
    <s v="Timothy Goodwi"/>
    <d v="2018-11-29T00:00:00"/>
    <d v="2023-03-09T00:00:00"/>
    <s v="Production Manager"/>
    <s v="Tyler Galvan"/>
    <s v="MSC"/>
    <x v="4"/>
    <s v="Contract"/>
    <s v="Zone A"/>
    <s v="Temporary"/>
    <s v="Involuntary"/>
    <s v="Station today affect many know."/>
    <x v="0"/>
    <s v="Engineers"/>
    <s v="Fully Meets"/>
    <n v="1"/>
    <x v="2"/>
  </r>
  <r>
    <n v="2366"/>
    <s v="Reese Kenned"/>
    <d v="2018-11-16T00:00:00"/>
    <d v="2021-05-25T00:00:00"/>
    <s v="Production Manager"/>
    <s v="Terri Morris"/>
    <s v="NEL"/>
    <x v="4"/>
    <s v="Full-Time"/>
    <s v="Zone B"/>
    <s v="Part-Time"/>
    <s v="Retirement"/>
    <s v="Factor strategy defense citizen."/>
    <x v="0"/>
    <s v="Fielders"/>
    <s v="Fully Meets"/>
    <n v="2"/>
    <x v="2"/>
  </r>
  <r>
    <n v="2367"/>
    <s v="Mariam Doyl"/>
    <d v="2020-08-23T00:00:00"/>
    <d v="2022-06-11T00:00:00"/>
    <s v="Production Manager"/>
    <s v="John Hurst"/>
    <s v="PL"/>
    <x v="0"/>
    <s v="Contract"/>
    <s v="Zone C"/>
    <s v="Part-Time"/>
    <s v="Resignation"/>
    <s v="Soon walk early star."/>
    <x v="0"/>
    <s v="Wireline Construction"/>
    <s v="Fully Meets"/>
    <n v="5"/>
    <x v="0"/>
  </r>
  <r>
    <n v="2368"/>
    <s v="Clinton Brenna"/>
    <d v="2020-08-22T00:00:00"/>
    <d v="2023-03-09T00:00:00"/>
    <s v="President &amp; CEO"/>
    <s v="Kristi Lee"/>
    <s v="PYZ"/>
    <x v="0"/>
    <s v="Full-Time"/>
    <s v="Zone B"/>
    <s v="Temporary"/>
    <s v="Resignation"/>
    <s v="Like save Mr instead doctor traditional one."/>
    <x v="0"/>
    <s v="Wireline Construction"/>
    <s v="Fully Meets"/>
    <n v="1"/>
    <x v="2"/>
  </r>
  <r>
    <n v="2369"/>
    <s v="Maximilian Moye"/>
    <d v="2021-10-19T00:00:00"/>
    <d v="2022-09-10T00:00:00"/>
    <s v="Network Engineer"/>
    <s v="Nicole Sosa"/>
    <s v="SVG"/>
    <x v="0"/>
    <s v="Part-Time"/>
    <s v="Zone B"/>
    <s v="Full-Time"/>
    <s v="Retirement"/>
    <s v="Window paper dark power knowledge must current."/>
    <x v="0"/>
    <s v="Field Operations"/>
    <s v="Fully Meets"/>
    <n v="5"/>
    <x v="0"/>
  </r>
  <r>
    <n v="2370"/>
    <s v="Salvador Robins"/>
    <d v="2020-02-21T00:00:00"/>
    <d v="2021-11-29T00:00:00"/>
    <s v="Network Engineer"/>
    <s v="Cynthia Nguyen"/>
    <s v="TNS"/>
    <x v="0"/>
    <s v="Contract"/>
    <s v="Zone B"/>
    <s v="Full-Time"/>
    <s v="Retirement"/>
    <s v="Most sport property respond."/>
    <x v="0"/>
    <s v="Field Operations"/>
    <s v="Fully Meets"/>
    <n v="5"/>
    <x v="0"/>
  </r>
  <r>
    <n v="2371"/>
    <s v="Ahmed Mcmaho"/>
    <d v="2022-11-21T00:00:00"/>
    <d v="2024-11-11T00:00:00"/>
    <s v="Data Analyst"/>
    <s v="Brian Ortiz MD"/>
    <s v="EW"/>
    <x v="0"/>
    <s v="Contract"/>
    <s v="Zone B"/>
    <s v="Temporary"/>
    <s v="Unknown"/>
    <m/>
    <x v="0"/>
    <s v="Field Operations"/>
    <s v="Fully Meets"/>
    <n v="1"/>
    <x v="2"/>
  </r>
  <r>
    <n v="2372"/>
    <s v="Junior Yor"/>
    <d v="2019-08-05T00:00:00"/>
    <d v="2021-12-06T00:00:00"/>
    <s v="Data Analyst"/>
    <s v="Lisa Davis"/>
    <s v="CCDR"/>
    <x v="0"/>
    <s v="Full-Time"/>
    <s v="Zone A"/>
    <s v="Part-Time"/>
    <s v="Involuntary"/>
    <s v="Skin none party discover fact low buy ok."/>
    <x v="0"/>
    <s v="Field Operations"/>
    <s v="Fully Meets"/>
    <n v="2"/>
    <x v="2"/>
  </r>
  <r>
    <n v="2373"/>
    <s v="Marilyn Wile"/>
    <d v="2020-11-05T00:00:00"/>
    <d v="2022-06-04T00:00:00"/>
    <s v="Data Analyst "/>
    <s v="Erica Allen"/>
    <s v="BPC"/>
    <x v="0"/>
    <s v="Full-Time"/>
    <s v="Zone A"/>
    <s v="Full-Time"/>
    <s v="Resignation"/>
    <s v="Thought official else loss admit threat treat."/>
    <x v="2"/>
    <s v="Catv"/>
    <s v="Fully Meets"/>
    <n v="2"/>
    <x v="2"/>
  </r>
  <r>
    <n v="2374"/>
    <s v="Selena Hebert"/>
    <d v="2021-06-12T00:00:00"/>
    <d v="2022-02-25T00:00:00"/>
    <s v="Data Analyst"/>
    <s v="Michael Lucas"/>
    <s v="WBL"/>
    <x v="0"/>
    <s v="Part-Time"/>
    <s v="Zone A"/>
    <s v="Part-Time"/>
    <s v="Retirement"/>
    <s v="Industry majority population final. Bit go deal."/>
    <x v="2"/>
    <s v="Field Operations"/>
    <s v="Fully Meets"/>
    <n v="2"/>
    <x v="2"/>
  </r>
  <r>
    <n v="2375"/>
    <s v="Selena Adkins"/>
    <d v="2018-09-13T00:00:00"/>
    <d v="2024-11-11T00:00:00"/>
    <s v="Data Analyst"/>
    <s v="Eric Campbell"/>
    <s v="TNS"/>
    <x v="0"/>
    <s v="Contract"/>
    <s v="Zone B"/>
    <s v="Full-Time"/>
    <s v="Unknown"/>
    <m/>
    <x v="2"/>
    <s v="General - Con"/>
    <s v="Fully Meets"/>
    <n v="1"/>
    <x v="2"/>
  </r>
  <r>
    <n v="2376"/>
    <s v="Erica Sloa"/>
    <d v="2023-04-09T00:00:00"/>
    <d v="2023-06-03T00:00:00"/>
    <s v="Production Manager"/>
    <s v="Jamie Simon"/>
    <s v="CCDR"/>
    <x v="0"/>
    <s v="Full-Time"/>
    <s v="Zone A"/>
    <s v="Temporary"/>
    <s v="Involuntary"/>
    <s v="Move story heavy list image arrive today."/>
    <x v="0"/>
    <s v="Field Operations"/>
    <s v="Fully Meets"/>
    <n v="4"/>
    <x v="0"/>
  </r>
  <r>
    <n v="2377"/>
    <s v="Payton Nola"/>
    <d v="2021-01-09T00:00:00"/>
    <d v="2024-11-11T00:00:00"/>
    <s v="Production Manager"/>
    <s v="Jeremy Lee"/>
    <s v="SVG"/>
    <x v="0"/>
    <s v="Contract"/>
    <s v="Zone B"/>
    <s v="Part-Time"/>
    <s v="Unknown"/>
    <m/>
    <x v="0"/>
    <s v="Executive"/>
    <s v="Fully Meets"/>
    <n v="4"/>
    <x v="0"/>
  </r>
  <r>
    <n v="2378"/>
    <s v="Leticia Park"/>
    <d v="2020-03-23T00:00:00"/>
    <d v="2024-11-11T00:00:00"/>
    <s v="Production Manager"/>
    <s v="Zachary Parker"/>
    <s v="EW"/>
    <x v="0"/>
    <s v="Part-Time"/>
    <s v="Zone A"/>
    <s v="Full-Time"/>
    <s v="Unknown"/>
    <m/>
    <x v="0"/>
    <s v="Project Management - Eng"/>
    <s v="Fully Meets"/>
    <n v="2"/>
    <x v="2"/>
  </r>
  <r>
    <n v="2379"/>
    <s v="Carolyn Sos"/>
    <d v="2019-10-19T00:00:00"/>
    <d v="2020-12-23T00:00:00"/>
    <s v="Production Manager"/>
    <s v="Jennifer Krause"/>
    <s v="MSC"/>
    <x v="2"/>
    <s v="Full-Time"/>
    <s v="Zone C"/>
    <s v="Part-Time"/>
    <s v="Resignation"/>
    <s v="Only subject throw conference official."/>
    <x v="0"/>
    <s v="Fielders"/>
    <s v="Fully Meets"/>
    <n v="2"/>
    <x v="2"/>
  </r>
  <r>
    <n v="2380"/>
    <s v="German Higgin"/>
    <d v="2023-07-02T00:00:00"/>
    <d v="2023-07-11T00:00:00"/>
    <s v="Production Manager"/>
    <s v="Heidi Martin"/>
    <s v="TNS"/>
    <x v="0"/>
    <s v="Full-Time"/>
    <s v="Zone A"/>
    <s v="Temporary"/>
    <s v="Retirement"/>
    <s v="Attack result fly Republican."/>
    <x v="0"/>
    <s v="General - Con"/>
    <s v="Fully Meets"/>
    <n v="2"/>
    <x v="2"/>
  </r>
  <r>
    <n v="2381"/>
    <s v="Heath Romero"/>
    <d v="2019-08-29T00:00:00"/>
    <d v="2024-11-11T00:00:00"/>
    <s v="Production Manager"/>
    <s v="Eric Strickland"/>
    <s v="PYZ"/>
    <x v="0"/>
    <s v="Part-Time"/>
    <s v="Zone B"/>
    <s v="Part-Time"/>
    <s v="Unknown"/>
    <m/>
    <x v="0"/>
    <s v="Catv"/>
    <s v="Fully Meets"/>
    <n v="2"/>
    <x v="2"/>
  </r>
  <r>
    <n v="2382"/>
    <s v="Davion Friedm"/>
    <d v="2023-07-17T00:00:00"/>
    <d v="2023-07-28T00:00:00"/>
    <s v="Production Manager"/>
    <s v="Mark Wood"/>
    <s v="WBL"/>
    <x v="0"/>
    <s v="Part-Time"/>
    <s v="Zone C"/>
    <s v="Temporary"/>
    <s v="Involuntary"/>
    <s v="Light free he rest thought."/>
    <x v="0"/>
    <s v="Catv"/>
    <s v="Fully Meets"/>
    <n v="1"/>
    <x v="2"/>
  </r>
  <r>
    <n v="2383"/>
    <s v="Danny Thomas"/>
    <d v="2020-02-02T00:00:00"/>
    <d v="2024-11-11T00:00:00"/>
    <s v="Production Manager"/>
    <s v="Robert Wolfe"/>
    <s v="NEL"/>
    <x v="0"/>
    <s v="Full-Time"/>
    <s v="Zone A"/>
    <s v="Full-Time"/>
    <s v="Unknown"/>
    <m/>
    <x v="0"/>
    <s v="Field Operations"/>
    <s v="Fully Meets"/>
    <n v="4"/>
    <x v="0"/>
  </r>
  <r>
    <n v="2384"/>
    <s v="Matthias Dunlap"/>
    <d v="2021-10-14T00:00:00"/>
    <d v="2022-10-21T00:00:00"/>
    <s v="Production Manager"/>
    <s v="Kimberly Moore"/>
    <s v="PL"/>
    <x v="4"/>
    <s v="Full-Time"/>
    <s v="Zone A"/>
    <s v="Temporary"/>
    <s v="Resignation"/>
    <s v="East crime wind subject because."/>
    <x v="0"/>
    <s v="Field Operations"/>
    <s v="Fully Meets"/>
    <n v="5"/>
    <x v="0"/>
  </r>
  <r>
    <n v="2385"/>
    <s v="Sawyer Little"/>
    <d v="2020-04-10T00:00:00"/>
    <d v="2024-11-11T00:00:00"/>
    <s v="Production Manager"/>
    <s v="Eric Richardson"/>
    <s v="BPC"/>
    <x v="0"/>
    <s v="Contract"/>
    <s v="Zone A"/>
    <s v="Part-Time"/>
    <s v="Unknown"/>
    <m/>
    <x v="0"/>
    <s v="Yard (Material Handling)"/>
    <s v="Fully Meets"/>
    <n v="2"/>
    <x v="2"/>
  </r>
  <r>
    <n v="2386"/>
    <s v="Uriel Brenna"/>
    <d v="2018-12-14T00:00:00"/>
    <d v="2024-11-11T00:00:00"/>
    <s v="Production Manager"/>
    <s v="Tyler Christian"/>
    <s v="CCDR"/>
    <x v="0"/>
    <s v="Part-Time"/>
    <s v="Zone B"/>
    <s v="Part-Time"/>
    <s v="Unknown"/>
    <m/>
    <x v="0"/>
    <s v="Finance &amp; Accounting"/>
    <s v="Fully Meets"/>
    <n v="1"/>
    <x v="2"/>
  </r>
  <r>
    <n v="2387"/>
    <s v="Gretchen Richar"/>
    <d v="2022-06-27T00:00:00"/>
    <d v="2023-01-05T00:00:00"/>
    <s v="President &amp; CEO"/>
    <s v="Brandi Lambert"/>
    <s v="SVG"/>
    <x v="0"/>
    <s v="Contract"/>
    <s v="Zone C"/>
    <s v="Temporary"/>
    <s v="Resignation"/>
    <s v="Somebody air turn. Dark civil any serious."/>
    <x v="0"/>
    <s v="Safety"/>
    <s v="Fully Meets"/>
    <n v="1"/>
    <x v="2"/>
  </r>
  <r>
    <n v="2388"/>
    <s v="Madden Roma"/>
    <d v="2020-09-07T00:00:00"/>
    <d v="2024-11-11T00:00:00"/>
    <s v="Network Engineer"/>
    <s v="Taylor Shaw"/>
    <s v="EW"/>
    <x v="0"/>
    <s v="Contract"/>
    <s v="Zone C"/>
    <s v="Temporary"/>
    <s v="Unknown"/>
    <m/>
    <x v="0"/>
    <s v="Fielders"/>
    <s v="Fully Meets"/>
    <n v="2"/>
    <x v="2"/>
  </r>
  <r>
    <n v="2389"/>
    <s v="Keshawn Sing"/>
    <d v="2019-11-03T00:00:00"/>
    <d v="2021-06-22T00:00:00"/>
    <s v="Data Analyst"/>
    <s v="Michelle Scott"/>
    <s v="EW"/>
    <x v="0"/>
    <s v="Contract"/>
    <s v="Zone C"/>
    <s v="Part-Time"/>
    <s v="Resignation"/>
    <s v="Be there wide. Treatment blue learn choice."/>
    <x v="0"/>
    <s v="General - Eng"/>
    <s v="Fully Meets"/>
    <n v="2"/>
    <x v="2"/>
  </r>
  <r>
    <n v="2390"/>
    <s v="Barrett Obrien"/>
    <d v="2020-05-15T00:00:00"/>
    <d v="2021-12-27T00:00:00"/>
    <s v="Data Analyst"/>
    <s v="Lawrence Walsh"/>
    <s v="MSC"/>
    <x v="0"/>
    <s v="Part-Time"/>
    <s v="Zone C"/>
    <s v="Part-Time"/>
    <s v="Involuntary"/>
    <s v="Hair force rate state own lose administration."/>
    <x v="0"/>
    <s v="Engineers"/>
    <s v="Fully Meets"/>
    <n v="1"/>
    <x v="2"/>
  </r>
  <r>
    <n v="2391"/>
    <s v="Gisselle Villan"/>
    <d v="2023-04-28T00:00:00"/>
    <d v="2023-05-13T00:00:00"/>
    <s v="Data Analyst "/>
    <s v="Cassandra Snyder"/>
    <s v="TNS"/>
    <x v="0"/>
    <s v="Part-Time"/>
    <s v="Zone B"/>
    <s v="Full-Time"/>
    <s v="Resignation"/>
    <s v="Tough respond possible example."/>
    <x v="2"/>
    <s v="Splicing"/>
    <s v="Fully Meets"/>
    <n v="1"/>
    <x v="2"/>
  </r>
  <r>
    <n v="2392"/>
    <s v="Demetrius Mendez"/>
    <d v="2019-08-05T00:00:00"/>
    <d v="2024-11-11T00:00:00"/>
    <s v="Data Analyst"/>
    <s v="Timothy Mason"/>
    <s v="BPC"/>
    <x v="0"/>
    <s v="Full-Time"/>
    <s v="Zone A"/>
    <s v="Full-Time"/>
    <s v="Unknown"/>
    <m/>
    <x v="2"/>
    <s v="People Services"/>
    <s v="Fully Meets"/>
    <n v="1"/>
    <x v="2"/>
  </r>
  <r>
    <n v="2393"/>
    <s v="Rhett Holmes"/>
    <d v="2018-12-05T00:00:00"/>
    <d v="2021-09-15T00:00:00"/>
    <s v="Production Manager"/>
    <s v="Michael Morse"/>
    <s v="NEL"/>
    <x v="0"/>
    <s v="Full-Time"/>
    <s v="Zone C"/>
    <s v="Part-Time"/>
    <s v="Involuntary"/>
    <s v="Line believe write might anything yet."/>
    <x v="0"/>
    <s v="Engineers"/>
    <s v="Fully Meets"/>
    <n v="5"/>
    <x v="0"/>
  </r>
  <r>
    <n v="2394"/>
    <s v="Harold Davi"/>
    <d v="2022-04-25T00:00:00"/>
    <d v="2023-06-23T00:00:00"/>
    <s v="Production Manager"/>
    <s v="Patty Boyd"/>
    <s v="PL"/>
    <x v="0"/>
    <s v="Full-Time"/>
    <s v="Zone C"/>
    <s v="Full-Time"/>
    <s v="Involuntary"/>
    <s v="Else condition director woman unit."/>
    <x v="0"/>
    <s v="Field Operations"/>
    <s v="Fully Meets"/>
    <n v="2"/>
    <x v="2"/>
  </r>
  <r>
    <n v="2395"/>
    <s v="Terrell Guerra"/>
    <d v="2019-12-10T00:00:00"/>
    <d v="2024-11-11T00:00:00"/>
    <s v="Production Manager"/>
    <s v="Linda Simmons"/>
    <s v="PYZ"/>
    <x v="0"/>
    <s v="Part-Time"/>
    <s v="Zone C"/>
    <s v="Part-Time"/>
    <s v="Unknown"/>
    <m/>
    <x v="0"/>
    <s v="General - Eng"/>
    <s v="Fully Meets"/>
    <n v="1"/>
    <x v="2"/>
  </r>
  <r>
    <n v="2396"/>
    <s v="Reginald Klei"/>
    <d v="2022-06-30T00:00:00"/>
    <d v="2022-07-13T00:00:00"/>
    <s v="Production Manager"/>
    <s v="Gerald Carpenter"/>
    <s v="SVG"/>
    <x v="2"/>
    <s v="Contract"/>
    <s v="Zone C"/>
    <s v="Part-Time"/>
    <s v="Resignation"/>
    <s v="Above difference event coach."/>
    <x v="0"/>
    <s v="General - Eng"/>
    <s v="Fully Meets"/>
    <n v="1"/>
    <x v="2"/>
  </r>
  <r>
    <n v="2397"/>
    <s v="Marcos Sloa"/>
    <d v="2018-09-19T00:00:00"/>
    <d v="2019-04-29T00:00:00"/>
    <s v="Production Manager"/>
    <s v="Barry Powell"/>
    <s v="TNS"/>
    <x v="0"/>
    <s v="Part-Time"/>
    <s v="Zone B"/>
    <s v="Full-Time"/>
    <s v="Retirement"/>
    <s v="Husband should TV sport message friend history."/>
    <x v="0"/>
    <s v="Field Operations"/>
    <s v="Fully Meets"/>
    <n v="2"/>
    <x v="2"/>
  </r>
  <r>
    <n v="2398"/>
    <s v="Davion Hah"/>
    <d v="2019-07-08T00:00:00"/>
    <d v="2022-08-16T00:00:00"/>
    <s v="Production Manager"/>
    <s v="Angela Bailey"/>
    <s v="WBL"/>
    <x v="0"/>
    <s v="Contract"/>
    <s v="Zone C"/>
    <s v="Temporary"/>
    <s v="Resignation"/>
    <s v="Laugh step east degree. Visit get late along."/>
    <x v="0"/>
    <s v="General - Con"/>
    <s v="Fully Meets"/>
    <n v="5"/>
    <x v="0"/>
  </r>
  <r>
    <n v="2399"/>
    <s v="Brice Philli"/>
    <d v="2023-05-25T00:00:00"/>
    <d v="2023-07-31T00:00:00"/>
    <s v="Production Manager"/>
    <s v="Brian Peters"/>
    <s v="PYZ"/>
    <x v="0"/>
    <s v="Full-Time"/>
    <s v="Zone B"/>
    <s v="Part-Time"/>
    <s v="Retirement"/>
    <s v="Else big job administration."/>
    <x v="0"/>
    <s v="Wireline Construction"/>
    <s v="Fully Meets"/>
    <n v="4"/>
    <x v="0"/>
  </r>
  <r>
    <n v="2400"/>
    <s v="Alvaro L"/>
    <d v="2018-11-03T00:00:00"/>
    <d v="2024-11-11T00:00:00"/>
    <s v="Production Manager"/>
    <s v="Michael Anderson"/>
    <s v="WBL"/>
    <x v="0"/>
    <s v="Contract"/>
    <s v="Zone A"/>
    <s v="Part-Time"/>
    <s v="Unknown"/>
    <m/>
    <x v="0"/>
    <s v="General - Sga"/>
    <s v="Fully Meets"/>
    <n v="2"/>
    <x v="2"/>
  </r>
  <r>
    <n v="2401"/>
    <s v="Darien Youn"/>
    <d v="2022-11-09T00:00:00"/>
    <d v="2023-01-10T00:00:00"/>
    <s v="Production Manager"/>
    <s v="Christopher Reid"/>
    <s v="NEL"/>
    <x v="4"/>
    <s v="Full-Time"/>
    <s v="Zone C"/>
    <s v="Part-Time"/>
    <s v="Resignation"/>
    <s v="Sit energy consider voice director."/>
    <x v="0"/>
    <s v="Field Operations"/>
    <s v="Fully Meets"/>
    <n v="5"/>
    <x v="0"/>
  </r>
  <r>
    <n v="2402"/>
    <s v="Hayley Chun"/>
    <d v="2022-04-14T00:00:00"/>
    <d v="2022-09-22T00:00:00"/>
    <s v="Production Manager"/>
    <s v="Dawn Smith"/>
    <s v="PL"/>
    <x v="4"/>
    <s v="Full-Time"/>
    <s v="Zone C"/>
    <s v="Full-Time"/>
    <s v="Resignation"/>
    <s v="Rather event ground scientist change."/>
    <x v="0"/>
    <s v="Shop (Fleet)"/>
    <s v="Fully Meets"/>
    <n v="2"/>
    <x v="2"/>
  </r>
  <r>
    <n v="2403"/>
    <s v="Ellis Maldon"/>
    <d v="2020-08-06T00:00:00"/>
    <d v="2022-07-29T00:00:00"/>
    <s v="Production Manager"/>
    <s v="Michael Hayes"/>
    <s v="BPC"/>
    <x v="0"/>
    <s v="Full-Time"/>
    <s v="Zone C"/>
    <s v="Temporary"/>
    <s v="Retirement"/>
    <s v="Each himself anything you."/>
    <x v="0"/>
    <s v="Finance &amp; Accounting"/>
    <s v="Fully Meets"/>
    <n v="4"/>
    <x v="0"/>
  </r>
  <r>
    <n v="2404"/>
    <s v="Alena Ibarra"/>
    <d v="2019-06-26T00:00:00"/>
    <d v="2020-01-27T00:00:00"/>
    <s v="Production Manager"/>
    <s v="Brandy Coleman"/>
    <s v="CCDR"/>
    <x v="0"/>
    <s v="Contract"/>
    <s v="Zone C"/>
    <s v="Temporary"/>
    <s v="Voluntary"/>
    <s v="Into go between. Before number education fast."/>
    <x v="0"/>
    <s v="General - Con"/>
    <s v="Fully Meets"/>
    <n v="2"/>
    <x v="2"/>
  </r>
  <r>
    <n v="2405"/>
    <s v="Emily Davids"/>
    <d v="2020-09-13T00:00:00"/>
    <d v="2022-03-15T00:00:00"/>
    <s v="President &amp; CEO"/>
    <s v="Jackie Walsh"/>
    <s v="SVG"/>
    <x v="2"/>
    <s v="Full-Time"/>
    <s v="Zone B"/>
    <s v="Part-Time"/>
    <s v="Involuntary"/>
    <s v="Your never oil finally public major shake they."/>
    <x v="0"/>
    <s v="Field Operations"/>
    <s v="Fully Meets"/>
    <n v="4"/>
    <x v="0"/>
  </r>
  <r>
    <n v="2406"/>
    <s v="Nickolas Stephe"/>
    <d v="2018-11-13T00:00:00"/>
    <d v="2024-11-11T00:00:00"/>
    <s v="Network Engineer"/>
    <s v="Taylor Cohen"/>
    <s v="EW"/>
    <x v="0"/>
    <s v="Part-Time"/>
    <s v="Zone B"/>
    <s v="Part-Time"/>
    <s v="Unknown"/>
    <m/>
    <x v="0"/>
    <s v="Engineers"/>
    <s v="Fully Meets"/>
    <n v="1"/>
    <x v="2"/>
  </r>
  <r>
    <n v="2407"/>
    <s v="Lamont Prince"/>
    <d v="2019-10-06T00:00:00"/>
    <d v="2023-04-14T00:00:00"/>
    <s v="Data Analyst"/>
    <s v="Gary Gray"/>
    <s v="EW"/>
    <x v="0"/>
    <s v="Full-Time"/>
    <s v="Zone C"/>
    <s v="Temporary"/>
    <s v="Involuntary"/>
    <s v="Throughout thank respond direction."/>
    <x v="0"/>
    <s v="Finance &amp; Accounting"/>
    <s v="Fully Meets"/>
    <n v="4"/>
    <x v="0"/>
  </r>
  <r>
    <n v="2408"/>
    <s v="Gunner Boon"/>
    <d v="2021-09-15T00:00:00"/>
    <d v="2024-11-11T00:00:00"/>
    <s v="Data Analyst"/>
    <s v="Jeffrey Barnes"/>
    <s v="MSC"/>
    <x v="0"/>
    <s v="Full-Time"/>
    <s v="Zone B"/>
    <s v="Part-Time"/>
    <s v="Unknown"/>
    <m/>
    <x v="2"/>
    <s v="Field Operations"/>
    <s v="Fully Meets"/>
    <n v="5"/>
    <x v="0"/>
  </r>
  <r>
    <n v="2409"/>
    <s v="Kaitlin Cook"/>
    <d v="2020-02-06T00:00:00"/>
    <d v="2024-11-11T00:00:00"/>
    <s v="Data Analyst "/>
    <s v="Robert Wilson"/>
    <s v="TNS"/>
    <x v="0"/>
    <s v="Full-Time"/>
    <s v="Zone B"/>
    <s v="Full-Time"/>
    <s v="Unknown"/>
    <m/>
    <x v="2"/>
    <s v="Engineers"/>
    <s v="Fully Meets"/>
    <n v="4"/>
    <x v="0"/>
  </r>
  <r>
    <n v="2410"/>
    <s v="Sam Gros"/>
    <d v="2022-10-21T00:00:00"/>
    <d v="2024-11-11T00:00:00"/>
    <s v="Data Analyst"/>
    <s v="Thomas Ryan"/>
    <s v="PYZ"/>
    <x v="0"/>
    <s v="Full-Time"/>
    <s v="Zone B"/>
    <s v="Part-Time"/>
    <s v="Unknown"/>
    <m/>
    <x v="2"/>
    <s v="Engineers"/>
    <s v="Fully Meets"/>
    <n v="2"/>
    <x v="2"/>
  </r>
  <r>
    <n v="2411"/>
    <s v="Nathaly Stuart"/>
    <d v="2022-10-11T00:00:00"/>
    <d v="2024-11-11T00:00:00"/>
    <s v="Production Manager"/>
    <s v="Paul Johnson"/>
    <s v="NEL"/>
    <x v="0"/>
    <s v="Part-Time"/>
    <s v="Zone B"/>
    <s v="Temporary"/>
    <s v="Unknown"/>
    <m/>
    <x v="0"/>
    <s v="General - Con"/>
    <s v="Fully Meets"/>
    <n v="2"/>
    <x v="2"/>
  </r>
  <r>
    <n v="2412"/>
    <s v="Frankie Yan"/>
    <d v="2022-01-30T00:00:00"/>
    <d v="2023-03-22T00:00:00"/>
    <s v="Production Manager"/>
    <s v="James Spears"/>
    <s v="PL"/>
    <x v="0"/>
    <s v="Full-Time"/>
    <s v="Zone B"/>
    <s v="Part-Time"/>
    <s v="Voluntary"/>
    <s v="Current voice question house."/>
    <x v="0"/>
    <s v="Engineers"/>
    <s v="Fully Meets"/>
    <n v="2"/>
    <x v="2"/>
  </r>
  <r>
    <n v="2413"/>
    <s v="Alexus Gree"/>
    <d v="2022-07-27T00:00:00"/>
    <d v="2022-10-09T00:00:00"/>
    <s v="Production Manager"/>
    <s v="Clayton Phillips"/>
    <s v="PYZ"/>
    <x v="0"/>
    <s v="Full-Time"/>
    <s v="Zone B"/>
    <s v="Temporary"/>
    <s v="Resignation"/>
    <s v="Tree choose manager ask prove three."/>
    <x v="0"/>
    <s v="General - Con"/>
    <s v="Fully Meets"/>
    <n v="4"/>
    <x v="0"/>
  </r>
  <r>
    <n v="2414"/>
    <s v="Julianne Sha"/>
    <d v="2022-05-26T00:00:00"/>
    <d v="2024-11-11T00:00:00"/>
    <s v="Production Manager"/>
    <s v="Carmen Fuentes"/>
    <s v="SVG"/>
    <x v="0"/>
    <s v="Part-Time"/>
    <s v="Zone B"/>
    <s v="Part-Time"/>
    <s v="Unknown"/>
    <m/>
    <x v="0"/>
    <s v="General - Con"/>
    <s v="Fully Meets"/>
    <n v="2"/>
    <x v="2"/>
  </r>
  <r>
    <n v="2415"/>
    <s v="Raelynn Lar"/>
    <d v="2021-02-08T00:00:00"/>
    <d v="2022-08-23T00:00:00"/>
    <s v="Production Manager"/>
    <s v="Steven Drake"/>
    <s v="TNS"/>
    <x v="0"/>
    <s v="Full-Time"/>
    <s v="Zone B"/>
    <s v="Full-Time"/>
    <s v="Involuntary"/>
    <s v="Strategy kind particular unit need."/>
    <x v="0"/>
    <s v="Field Operations"/>
    <s v="Fully Meets"/>
    <n v="4"/>
    <x v="0"/>
  </r>
  <r>
    <n v="2416"/>
    <s v="Leland Chan"/>
    <d v="2022-06-06T00:00:00"/>
    <d v="2024-11-11T00:00:00"/>
    <s v="Production Manager"/>
    <s v="Tiffany Taylor"/>
    <s v="WBL"/>
    <x v="0"/>
    <s v="Contract"/>
    <s v="Zone C"/>
    <s v="Full-Time"/>
    <s v="Unknown"/>
    <m/>
    <x v="0"/>
    <s v="General - Con"/>
    <s v="Fully Meets"/>
    <n v="2"/>
    <x v="2"/>
  </r>
  <r>
    <n v="2417"/>
    <s v="Hayley Web"/>
    <d v="2021-02-27T00:00:00"/>
    <d v="2023-07-30T00:00:00"/>
    <s v="Production Manager"/>
    <s v="Anna Love"/>
    <s v="BPC"/>
    <x v="0"/>
    <s v="Contract"/>
    <s v="Zone C"/>
    <s v="Full-Time"/>
    <s v="Retirement"/>
    <s v="Me local somebody method away choose hit truth."/>
    <x v="0"/>
    <s v="Engineers"/>
    <s v="Fully Meets"/>
    <n v="4"/>
    <x v="0"/>
  </r>
  <r>
    <n v="2418"/>
    <s v="Teagan Rodrig"/>
    <d v="2022-01-26T00:00:00"/>
    <d v="2023-05-04T00:00:00"/>
    <s v="Production Manager"/>
    <s v="Sean Garcia"/>
    <s v="CCDR"/>
    <x v="4"/>
    <s v="Contract"/>
    <s v="Zone B"/>
    <s v="Temporary"/>
    <s v="Involuntary"/>
    <s v="Speak high idea reach both. Many policy rock six."/>
    <x v="0"/>
    <s v="Project Management - Con"/>
    <s v="Fully Meets"/>
    <n v="1"/>
    <x v="2"/>
  </r>
  <r>
    <n v="2419"/>
    <s v="Kaylyn Joyc"/>
    <d v="2020-04-01T00:00:00"/>
    <d v="2024-11-11T00:00:00"/>
    <s v="Production Manager"/>
    <s v="Joshua Benton"/>
    <s v="EW"/>
    <x v="0"/>
    <s v="Part-Time"/>
    <s v="Zone A"/>
    <s v="Temporary"/>
    <s v="Unknown"/>
    <m/>
    <x v="0"/>
    <s v="Wireline Construction"/>
    <s v="Fully Meets"/>
    <n v="2"/>
    <x v="2"/>
  </r>
  <r>
    <n v="2420"/>
    <s v="Carleigh Garris"/>
    <d v="2020-06-03T00:00:00"/>
    <d v="2024-11-11T00:00:00"/>
    <s v="Production Manager"/>
    <s v="Emily Fritz"/>
    <s v="MSC"/>
    <x v="0"/>
    <s v="Contract"/>
    <s v="Zone B"/>
    <s v="Full-Time"/>
    <s v="Unknown"/>
    <m/>
    <x v="0"/>
    <s v="Project Management - Con"/>
    <s v="Fully Meets"/>
    <n v="5"/>
    <x v="0"/>
  </r>
  <r>
    <n v="2421"/>
    <s v="Brycen Yor"/>
    <d v="2021-11-20T00:00:00"/>
    <d v="2024-11-11T00:00:00"/>
    <s v="Production Manager"/>
    <s v="Kayla Allen"/>
    <s v="NEL"/>
    <x v="0"/>
    <s v="Full-Time"/>
    <s v="Zone C"/>
    <s v="Part-Time"/>
    <s v="Unknown"/>
    <m/>
    <x v="0"/>
    <s v="Engineers"/>
    <s v="Fully Meets"/>
    <n v="2"/>
    <x v="2"/>
  </r>
  <r>
    <n v="2422"/>
    <s v="Rigoberto Gibson"/>
    <d v="2021-12-21T00:00:00"/>
    <d v="2022-04-07T00:00:00"/>
    <s v="Production Manager"/>
    <s v="Joseph Parker"/>
    <s v="PL"/>
    <x v="2"/>
    <s v="Part-Time"/>
    <s v="Zone A"/>
    <s v="Temporary"/>
    <s v="Involuntary"/>
    <s v="Last conference eat store citizen."/>
    <x v="0"/>
    <s v="General - Con"/>
    <s v="Fully Meets"/>
    <n v="2"/>
    <x v="2"/>
  </r>
  <r>
    <n v="2423"/>
    <s v="Yael Garcia"/>
    <d v="2018-10-10T00:00:00"/>
    <d v="2024-11-11T00:00:00"/>
    <s v="President &amp; CEO"/>
    <s v="Tina Lopez"/>
    <s v="PYZ"/>
    <x v="0"/>
    <s v="Contract"/>
    <s v="Zone A"/>
    <s v="Full-Time"/>
    <s v="Unknown"/>
    <m/>
    <x v="0"/>
    <s v="General - Con"/>
    <s v="Fully Meets"/>
    <n v="1"/>
    <x v="2"/>
  </r>
  <r>
    <n v="2424"/>
    <s v="Jonathon Montes"/>
    <d v="2019-02-26T00:00:00"/>
    <d v="2021-03-24T00:00:00"/>
    <s v="Network Engineer"/>
    <s v="Joseph Krause"/>
    <s v="SVG"/>
    <x v="0"/>
    <s v="Full-Time"/>
    <s v="Zone C"/>
    <s v="Full-Time"/>
    <s v="Resignation"/>
    <s v="Author sure care fish."/>
    <x v="3"/>
    <s v="Engineers"/>
    <s v="Fully Meets"/>
    <n v="2"/>
    <x v="2"/>
  </r>
  <r>
    <n v="2425"/>
    <s v="Alexzander Guzman"/>
    <d v="2022-06-19T00:00:00"/>
    <d v="2023-05-20T00:00:00"/>
    <s v="Director of Operations"/>
    <s v="David Patel"/>
    <s v="MSC"/>
    <x v="0"/>
    <s v="Contract"/>
    <s v="Zone C"/>
    <s v="Full-Time"/>
    <s v="Resignation"/>
    <s v="And even room after establish. Me single stage."/>
    <x v="0"/>
    <s v="Wireline Construction"/>
    <s v="Fully Meets"/>
    <n v="2"/>
    <x v="2"/>
  </r>
  <r>
    <n v="2426"/>
    <s v="Gunnar Gra"/>
    <d v="2020-07-20T00:00:00"/>
    <d v="2023-07-10T00:00:00"/>
    <s v="Data Analyst"/>
    <s v="Johnny Hall"/>
    <s v="EW"/>
    <x v="0"/>
    <s v="Full-Time"/>
    <s v="Zone C"/>
    <s v="Part-Time"/>
    <s v="Retirement"/>
    <s v="Scientist open would defense receive old."/>
    <x v="0"/>
    <s v="General - Con"/>
    <s v="Fully Meets"/>
    <n v="2"/>
    <x v="2"/>
  </r>
  <r>
    <n v="2427"/>
    <s v="Emilee Thomps"/>
    <d v="2020-01-17T00:00:00"/>
    <d v="2020-04-20T00:00:00"/>
    <s v="Data Analyst"/>
    <s v="Mary Contreras"/>
    <s v="CCDR"/>
    <x v="0"/>
    <s v="Part-Time"/>
    <s v="Zone C"/>
    <s v="Full-Time"/>
    <s v="Voluntary"/>
    <s v="Next explain account stay."/>
    <x v="2"/>
    <s v="Field Operations"/>
    <s v="Fully Meets"/>
    <n v="5"/>
    <x v="0"/>
  </r>
  <r>
    <n v="2428"/>
    <s v="Emmett Chandl"/>
    <d v="2021-06-04T00:00:00"/>
    <d v="2022-02-11T00:00:00"/>
    <s v="Data Analyst "/>
    <s v="Pamela Shelton"/>
    <s v="BPC"/>
    <x v="0"/>
    <s v="Part-Time"/>
    <s v="Zone B"/>
    <s v="Temporary"/>
    <s v="Voluntary"/>
    <s v="Price apply father morning population."/>
    <x v="2"/>
    <s v="Yard (Material Handling)"/>
    <s v="Fully Meets"/>
    <n v="4"/>
    <x v="0"/>
  </r>
  <r>
    <n v="2429"/>
    <s v="Vincent Ramsey"/>
    <d v="2019-04-19T00:00:00"/>
    <d v="2020-07-02T00:00:00"/>
    <s v="Production Manager"/>
    <s v="Kristy Taylor"/>
    <s v="BPC"/>
    <x v="0"/>
    <s v="Part-Time"/>
    <s v="Zone C"/>
    <s v="Temporary"/>
    <s v="Involuntary"/>
    <s v="Condition control raise."/>
    <x v="0"/>
    <s v="Field Operations"/>
    <s v="Fully Meets"/>
    <n v="4"/>
    <x v="0"/>
  </r>
  <r>
    <n v="2430"/>
    <s v="Dallas Ros"/>
    <d v="2018-11-17T00:00:00"/>
    <d v="2020-12-20T00:00:00"/>
    <s v="Production Manager"/>
    <s v="Gregory Myers"/>
    <s v="CCDR"/>
    <x v="0"/>
    <s v="Full-Time"/>
    <s v="Zone B"/>
    <s v="Part-Time"/>
    <s v="Voluntary"/>
    <s v="Production major type value live movie."/>
    <x v="0"/>
    <s v="General - Con"/>
    <s v="Fully Meets"/>
    <n v="2"/>
    <x v="2"/>
  </r>
  <r>
    <n v="2431"/>
    <s v="Elvis Kaufma"/>
    <d v="2022-08-18T00:00:00"/>
    <d v="2023-06-20T00:00:00"/>
    <s v="Production Manager"/>
    <s v="Gregg Thomas"/>
    <s v="SVG"/>
    <x v="0"/>
    <s v="Contract"/>
    <s v="Zone A"/>
    <s v="Full-Time"/>
    <s v="Resignation"/>
    <s v="At ago debate special can economy."/>
    <x v="0"/>
    <s v="General - Con"/>
    <s v="Fully Meets"/>
    <n v="4"/>
    <x v="0"/>
  </r>
  <r>
    <n v="2432"/>
    <s v="Rayna Gate"/>
    <d v="2023-02-10T00:00:00"/>
    <d v="2023-04-24T00:00:00"/>
    <s v="Production Manager"/>
    <s v="William Castillo"/>
    <s v="EW"/>
    <x v="2"/>
    <s v="Contract"/>
    <s v="Zone C"/>
    <s v="Full-Time"/>
    <s v="Retirement"/>
    <s v="Leader specific wife appear art they."/>
    <x v="0"/>
    <s v="Yard (Material Handling)"/>
    <s v="Fully Meets"/>
    <n v="2"/>
    <x v="2"/>
  </r>
  <r>
    <n v="2433"/>
    <s v="Darryl Wile"/>
    <d v="2020-04-22T00:00:00"/>
    <d v="2022-08-03T00:00:00"/>
    <s v="Production Manager"/>
    <s v="Edwin Freeman"/>
    <s v="MSC"/>
    <x v="0"/>
    <s v="Contract"/>
    <s v="Zone C"/>
    <s v="Temporary"/>
    <s v="Retirement"/>
    <s v="Game play arm argue blood try here."/>
    <x v="0"/>
    <s v="Engineers"/>
    <s v="Fully Meets"/>
    <n v="1"/>
    <x v="2"/>
  </r>
  <r>
    <n v="2434"/>
    <s v="Liam Blevin"/>
    <d v="2023-01-14T00:00:00"/>
    <d v="2023-05-07T00:00:00"/>
    <s v="Production Manager"/>
    <s v="Melissa Rice"/>
    <s v="TNS"/>
    <x v="0"/>
    <s v="Part-Time"/>
    <s v="Zone A"/>
    <s v="Full-Time"/>
    <s v="Involuntary"/>
    <s v="Dog dark piece where ask low away."/>
    <x v="0"/>
    <s v="General - Con"/>
    <s v="Fully Meets"/>
    <n v="5"/>
    <x v="0"/>
  </r>
  <r>
    <n v="2435"/>
    <s v="Easton Zavala"/>
    <d v="2023-03-13T00:00:00"/>
    <d v="2023-03-21T00:00:00"/>
    <s v="Production Manager"/>
    <s v="Gina Dillon"/>
    <s v="PYZ"/>
    <x v="4"/>
    <s v="Full-Time"/>
    <s v="Zone C"/>
    <s v="Part-Time"/>
    <s v="Involuntary"/>
    <s v="Unit begin commercial wish financial care."/>
    <x v="0"/>
    <s v="Engineers"/>
    <s v="Fully Meets"/>
    <n v="2"/>
    <x v="2"/>
  </r>
  <r>
    <n v="2436"/>
    <s v="Susan Wiggin"/>
    <d v="2022-12-30T00:00:00"/>
    <d v="2023-04-16T00:00:00"/>
    <s v="Production Manager"/>
    <s v="Anna Garcia"/>
    <s v="WBL"/>
    <x v="4"/>
    <s v="Full-Time"/>
    <s v="Zone B"/>
    <s v="Part-Time"/>
    <s v="Voluntary"/>
    <s v="Result so show improve. Leg message cup else."/>
    <x v="0"/>
    <s v="Field Operations"/>
    <s v="Fully Meets"/>
    <n v="4"/>
    <x v="0"/>
  </r>
  <r>
    <n v="2437"/>
    <s v="Alison Evan"/>
    <d v="2020-06-04T00:00:00"/>
    <d v="2022-10-30T00:00:00"/>
    <s v="Production Manager"/>
    <s v="Christopher Mccann"/>
    <s v="NEL"/>
    <x v="4"/>
    <s v="Full-Time"/>
    <s v="Zone A"/>
    <s v="Full-Time"/>
    <s v="Voluntary"/>
    <s v="Nation you bad daughter only huge them."/>
    <x v="0"/>
    <s v="Shop (Fleet)"/>
    <s v="Fully Meets"/>
    <n v="2"/>
    <x v="2"/>
  </r>
  <r>
    <n v="2438"/>
    <s v="Humberto Roch"/>
    <d v="2022-03-13T00:00:00"/>
    <d v="2024-11-11T00:00:00"/>
    <s v="Production Manager"/>
    <s v="Melanie Mullins"/>
    <s v="PL"/>
    <x v="0"/>
    <s v="Contract"/>
    <s v="Zone A"/>
    <s v="Full-Time"/>
    <s v="Unknown"/>
    <m/>
    <x v="0"/>
    <s v="Wireless"/>
    <s v="Fully Meets"/>
    <n v="5"/>
    <x v="0"/>
  </r>
  <r>
    <n v="2439"/>
    <s v="Cordell Vazque"/>
    <d v="2021-08-21T00:00:00"/>
    <d v="2024-11-11T00:00:00"/>
    <s v="Production Manager"/>
    <s v="Paula Henderson"/>
    <s v="BPC"/>
    <x v="0"/>
    <s v="Contract"/>
    <s v="Zone B"/>
    <s v="Part-Time"/>
    <s v="Unknown"/>
    <m/>
    <x v="0"/>
    <s v="Engineers"/>
    <s v="Fully Meets"/>
    <n v="5"/>
    <x v="0"/>
  </r>
  <r>
    <n v="2440"/>
    <s v="Teagan Fletch"/>
    <d v="2021-05-15T00:00:00"/>
    <d v="2024-11-11T00:00:00"/>
    <s v="Production Manager"/>
    <s v="Beverly Dennis"/>
    <s v="CCDR"/>
    <x v="0"/>
    <s v="Contract"/>
    <s v="Zone B"/>
    <s v="Temporary"/>
    <s v="Unknown"/>
    <m/>
    <x v="0"/>
    <s v="General - Con"/>
    <s v="Fully Meets"/>
    <n v="1"/>
    <x v="2"/>
  </r>
  <r>
    <n v="2441"/>
    <s v="Camden Mcclur"/>
    <d v="2021-07-14T00:00:00"/>
    <d v="2024-11-11T00:00:00"/>
    <s v="President &amp; CEO"/>
    <s v="Barry Mcfarland"/>
    <s v="SVG"/>
    <x v="0"/>
    <s v="Contract"/>
    <s v="Zone B"/>
    <s v="Part-Time"/>
    <s v="Unknown"/>
    <m/>
    <x v="0"/>
    <s v="General - Sga"/>
    <s v="Fully Meets"/>
    <n v="2"/>
    <x v="2"/>
  </r>
  <r>
    <n v="2442"/>
    <s v="Larissa Garz"/>
    <d v="2023-01-31T00:00:00"/>
    <d v="2023-06-22T00:00:00"/>
    <s v="Director of Operations"/>
    <s v="Sandra Manning"/>
    <s v="SVG"/>
    <x v="0"/>
    <s v="Contract"/>
    <s v="Zone C"/>
    <s v="Full-Time"/>
    <s v="Resignation"/>
    <s v="Would assume boy show newspaper."/>
    <x v="0"/>
    <s v="Executive"/>
    <s v="Fully Meets"/>
    <n v="1"/>
    <x v="2"/>
  </r>
  <r>
    <n v="2443"/>
    <s v="Camron Jenkin"/>
    <d v="2020-07-27T00:00:00"/>
    <d v="2024-11-11T00:00:00"/>
    <s v="Data Analyst"/>
    <s v="Jennifer Lamb"/>
    <s v="EW"/>
    <x v="0"/>
    <s v="Part-Time"/>
    <s v="Zone B"/>
    <s v="Full-Time"/>
    <s v="Unknown"/>
    <m/>
    <x v="0"/>
    <s v="Wireline Construction"/>
    <s v="Fully Meets"/>
    <n v="1"/>
    <x v="2"/>
  </r>
  <r>
    <n v="2444"/>
    <s v="America Buchan"/>
    <d v="2023-04-16T00:00:00"/>
    <d v="2024-11-11T00:00:00"/>
    <s v="Data Analyst"/>
    <s v="Jacob Berry"/>
    <s v="MSC"/>
    <x v="0"/>
    <s v="Part-Time"/>
    <s v="Zone C"/>
    <s v="Part-Time"/>
    <s v="Unknown"/>
    <m/>
    <x v="2"/>
    <s v="Wireline Construction"/>
    <s v="Fully Meets"/>
    <n v="4"/>
    <x v="0"/>
  </r>
  <r>
    <n v="2445"/>
    <s v="Avery Koc"/>
    <d v="2019-12-30T00:00:00"/>
    <d v="2024-11-11T00:00:00"/>
    <s v="Production Manager"/>
    <s v="Kelly Mercer"/>
    <s v="MSC"/>
    <x v="0"/>
    <s v="Contract"/>
    <s v="Zone B"/>
    <s v="Temporary"/>
    <s v="Unknown"/>
    <m/>
    <x v="0"/>
    <s v="General - Con"/>
    <s v="Fully Meets"/>
    <n v="2"/>
    <x v="2"/>
  </r>
  <r>
    <n v="2446"/>
    <s v="Devan Hal"/>
    <d v="2021-12-06T00:00:00"/>
    <d v="2023-01-11T00:00:00"/>
    <s v="Production Manager"/>
    <s v="Wendy James"/>
    <s v="NEL"/>
    <x v="0"/>
    <s v="Contract"/>
    <s v="Zone C"/>
    <s v="Full-Time"/>
    <s v="Involuntary"/>
    <s v="Every year particular mouth."/>
    <x v="0"/>
    <s v="Executive"/>
    <s v="Fully Meets"/>
    <n v="5"/>
    <x v="0"/>
  </r>
  <r>
    <n v="2447"/>
    <s v="Jensen Mccull"/>
    <d v="2020-02-02T00:00:00"/>
    <d v="2022-03-06T00:00:00"/>
    <s v="Production Manager"/>
    <s v="Eric Miller"/>
    <s v="PL"/>
    <x v="0"/>
    <s v="Full-Time"/>
    <s v="Zone A"/>
    <s v="Full-Time"/>
    <s v="Voluntary"/>
    <s v="Interest again main describe end charge."/>
    <x v="0"/>
    <s v="Engineers"/>
    <s v="Fully Meets"/>
    <n v="4"/>
    <x v="0"/>
  </r>
  <r>
    <n v="2448"/>
    <s v="Kristin Hickma"/>
    <d v="2020-10-23T00:00:00"/>
    <d v="2021-03-14T00:00:00"/>
    <s v="Production Manager"/>
    <s v="Doris Boyd"/>
    <s v="PYZ"/>
    <x v="2"/>
    <s v="Full-Time"/>
    <s v="Zone C"/>
    <s v="Part-Time"/>
    <s v="Voluntary"/>
    <s v="Hard thousand fund follow take want full."/>
    <x v="0"/>
    <s v="General - Eng"/>
    <s v="Fully Meets"/>
    <n v="4"/>
    <x v="0"/>
  </r>
  <r>
    <n v="2449"/>
    <s v="Chana Fo"/>
    <d v="2020-04-29T00:00:00"/>
    <d v="2021-07-10T00:00:00"/>
    <s v="Production Manager"/>
    <s v="Desiree Blair"/>
    <s v="SVG"/>
    <x v="2"/>
    <s v="Part-Time"/>
    <s v="Zone B"/>
    <s v="Temporary"/>
    <s v="Retirement"/>
    <s v="Authority be bank."/>
    <x v="0"/>
    <s v="Aerial"/>
    <s v="Fully Meets"/>
    <n v="4"/>
    <x v="0"/>
  </r>
  <r>
    <n v="2450"/>
    <s v="Vivian Bright"/>
    <d v="2022-08-18T00:00:00"/>
    <d v="2022-09-24T00:00:00"/>
    <s v="Production Manager"/>
    <s v="Angela Chapman"/>
    <s v="TNS"/>
    <x v="0"/>
    <s v="Full-Time"/>
    <s v="Zone A"/>
    <s v="Part-Time"/>
    <s v="Resignation"/>
    <s v="Prove group type several wife those question."/>
    <x v="0"/>
    <s v="Aerial"/>
    <s v="Fully Meets"/>
    <n v="1"/>
    <x v="2"/>
  </r>
  <r>
    <n v="2451"/>
    <s v="Rosa Rosale"/>
    <d v="2020-09-08T00:00:00"/>
    <d v="2024-11-11T00:00:00"/>
    <s v="Production Manager"/>
    <s v="Carol Allen"/>
    <s v="WBL"/>
    <x v="0"/>
    <s v="Contract"/>
    <s v="Zone A"/>
    <s v="Temporary"/>
    <s v="Unknown"/>
    <m/>
    <x v="0"/>
    <s v="Splicing"/>
    <s v="Fully Meets"/>
    <n v="5"/>
    <x v="0"/>
  </r>
  <r>
    <n v="2452"/>
    <s v="Fabian Mullin"/>
    <d v="2022-10-14T00:00:00"/>
    <d v="2024-11-11T00:00:00"/>
    <s v="Production Manager"/>
    <s v="Michael Cortez"/>
    <s v="BPC"/>
    <x v="0"/>
    <s v="Full-Time"/>
    <s v="Zone C"/>
    <s v="Part-Time"/>
    <s v="Unknown"/>
    <m/>
    <x v="0"/>
    <s v="Project Management - Con"/>
    <s v="Fully Meets"/>
    <n v="2"/>
    <x v="2"/>
  </r>
  <r>
    <n v="2453"/>
    <s v="Mila Pool"/>
    <d v="2023-05-13T00:00:00"/>
    <d v="2024-11-11T00:00:00"/>
    <s v="Production Manager"/>
    <s v="Erin Abbott"/>
    <s v="CCDR"/>
    <x v="0"/>
    <s v="Full-Time"/>
    <s v="Zone C"/>
    <s v="Full-Time"/>
    <s v="Unknown"/>
    <m/>
    <x v="0"/>
    <s v="Underground"/>
    <s v="Fully Meets"/>
    <n v="1"/>
    <x v="2"/>
  </r>
  <r>
    <n v="2454"/>
    <s v="Callum Mccorm"/>
    <d v="2021-02-28T00:00:00"/>
    <d v="2024-11-11T00:00:00"/>
    <s v="Production Manager"/>
    <s v="David Russell"/>
    <s v="EW"/>
    <x v="0"/>
    <s v="Full-Time"/>
    <s v="Zone A"/>
    <s v="Part-Time"/>
    <s v="Unknown"/>
    <m/>
    <x v="0"/>
    <s v="Fielders"/>
    <s v="Fully Meets"/>
    <n v="5"/>
    <x v="0"/>
  </r>
  <r>
    <n v="2455"/>
    <s v="Jakob Lun"/>
    <d v="2020-03-03T00:00:00"/>
    <d v="2024-11-11T00:00:00"/>
    <s v="Production Manager"/>
    <s v="Raymond Robinson"/>
    <s v="MSC"/>
    <x v="0"/>
    <s v="Full-Time"/>
    <s v="Zone B"/>
    <s v="Full-Time"/>
    <s v="Unknown"/>
    <m/>
    <x v="0"/>
    <s v="General - Con"/>
    <s v="Fully Meets"/>
    <n v="2"/>
    <x v="2"/>
  </r>
  <r>
    <n v="2456"/>
    <s v="Odin Sampso"/>
    <d v="2021-11-29T00:00:00"/>
    <d v="2024-11-11T00:00:00"/>
    <s v="Production Manager"/>
    <s v="Anthony Luna"/>
    <s v="NEL"/>
    <x v="0"/>
    <s v="Full-Time"/>
    <s v="Zone A"/>
    <s v="Full-Time"/>
    <s v="Unknown"/>
    <m/>
    <x v="0"/>
    <s v="Wireline Construction"/>
    <s v="Fully Meets"/>
    <n v="5"/>
    <x v="0"/>
  </r>
  <r>
    <n v="2457"/>
    <s v="George Meyers"/>
    <d v="2018-08-24T00:00:00"/>
    <d v="2024-11-11T00:00:00"/>
    <s v="Production Manager"/>
    <s v="David Fox"/>
    <s v="PL"/>
    <x v="0"/>
    <s v="Part-Time"/>
    <s v="Zone A"/>
    <s v="Part-Time"/>
    <s v="Unknown"/>
    <m/>
    <x v="0"/>
    <s v="Field Operations"/>
    <s v="Fully Meets"/>
    <n v="2"/>
    <x v="2"/>
  </r>
  <r>
    <n v="2458"/>
    <s v="Angelica Gamble"/>
    <d v="2020-10-21T00:00:00"/>
    <d v="2022-03-24T00:00:00"/>
    <s v="President &amp; CEO"/>
    <s v="Robert Conway"/>
    <s v="PYZ"/>
    <x v="0"/>
    <s v="Part-Time"/>
    <s v="Zone B"/>
    <s v="Temporary"/>
    <s v="Voluntary"/>
    <s v="Fund season forward just."/>
    <x v="0"/>
    <s v="Shop (Fleet)"/>
    <s v="Fully Meets"/>
    <n v="2"/>
    <x v="2"/>
  </r>
  <r>
    <n v="2459"/>
    <s v="Bradyn Pha"/>
    <d v="2020-12-15T00:00:00"/>
    <d v="2021-06-24T00:00:00"/>
    <s v="Director of Operations"/>
    <s v="Sarah Kennedy"/>
    <s v="SVG"/>
    <x v="0"/>
    <s v="Full-Time"/>
    <s v="Zone A"/>
    <s v="Temporary"/>
    <s v="Retirement"/>
    <s v="Type by way so firm high building."/>
    <x v="0"/>
    <s v="Field Operations"/>
    <s v="Fully Meets"/>
    <n v="4"/>
    <x v="0"/>
  </r>
  <r>
    <n v="2460"/>
    <s v="Konner Pierce"/>
    <d v="2018-09-05T00:00:00"/>
    <d v="2023-01-27T00:00:00"/>
    <s v="Data Analyst"/>
    <s v="Kathryn Chen"/>
    <s v="EW"/>
    <x v="0"/>
    <s v="Contract"/>
    <s v="Zone C"/>
    <s v="Full-Time"/>
    <s v="Retirement"/>
    <s v="Recently five outside class term."/>
    <x v="2"/>
    <s v="Finance &amp; Accounting"/>
    <s v="Fully Meets"/>
    <n v="2"/>
    <x v="2"/>
  </r>
  <r>
    <n v="2461"/>
    <s v="Tucker Haa"/>
    <d v="2021-09-27T00:00:00"/>
    <d v="2024-11-11T00:00:00"/>
    <s v="Shared Services Manager"/>
    <s v="Billy Waters"/>
    <s v="EW"/>
    <x v="0"/>
    <s v="Part-Time"/>
    <s v="Zone A"/>
    <s v="Full-Time"/>
    <s v="Unknown"/>
    <m/>
    <x v="5"/>
    <s v="Splicing"/>
    <s v="Fully Meets"/>
    <n v="5"/>
    <x v="0"/>
  </r>
  <r>
    <n v="2462"/>
    <s v="Lainey Yor"/>
    <d v="2020-01-09T00:00:00"/>
    <d v="2021-01-27T00:00:00"/>
    <s v="Production Manager"/>
    <s v="Miranda Webb"/>
    <s v="NEL"/>
    <x v="0"/>
    <s v="Part-Time"/>
    <s v="Zone C"/>
    <s v="Full-Time"/>
    <s v="Voluntary"/>
    <s v="Claim serve PM camera else."/>
    <x v="0"/>
    <s v="General - Con"/>
    <s v="Fully Meets"/>
    <n v="2"/>
    <x v="2"/>
  </r>
  <r>
    <n v="2463"/>
    <s v="Ava Cha"/>
    <d v="2018-12-06T00:00:00"/>
    <d v="2024-11-11T00:00:00"/>
    <s v="Production Manager"/>
    <s v="Elizabeth Cook"/>
    <s v="PL"/>
    <x v="0"/>
    <s v="Part-Time"/>
    <s v="Zone A"/>
    <s v="Part-Time"/>
    <s v="Unknown"/>
    <m/>
    <x v="0"/>
    <s v="Fielders"/>
    <s v="Fully Meets"/>
    <n v="4"/>
    <x v="0"/>
  </r>
  <r>
    <n v="2464"/>
    <s v="Marquise Pachec"/>
    <d v="2022-08-11T00:00:00"/>
    <d v="2024-11-11T00:00:00"/>
    <s v="Production Manager"/>
    <s v="Lindsay Nguyen"/>
    <s v="BPC"/>
    <x v="0"/>
    <s v="Full-Time"/>
    <s v="Zone B"/>
    <s v="Temporary"/>
    <s v="Unknown"/>
    <m/>
    <x v="0"/>
    <s v="Field Operations"/>
    <s v="Fully Meets"/>
    <n v="2"/>
    <x v="2"/>
  </r>
  <r>
    <n v="2465"/>
    <s v="Callum Mile"/>
    <d v="2020-04-13T00:00:00"/>
    <d v="2021-06-26T00:00:00"/>
    <s v="Production Manager"/>
    <s v="Heidi Mann"/>
    <s v="CCDR"/>
    <x v="0"/>
    <s v="Contract"/>
    <s v="Zone A"/>
    <s v="Full-Time"/>
    <s v="Retirement"/>
    <s v="Site least knowledge right every."/>
    <x v="0"/>
    <s v="Field Operations"/>
    <s v="Fully Meets"/>
    <n v="2"/>
    <x v="2"/>
  </r>
  <r>
    <n v="2466"/>
    <s v="Natasha Valdez"/>
    <d v="2021-11-14T00:00:00"/>
    <d v="2023-01-22T00:00:00"/>
    <s v="Production Manager"/>
    <s v="Matthew Hull"/>
    <s v="SVG"/>
    <x v="2"/>
    <s v="Contract"/>
    <s v="Zone A"/>
    <s v="Full-Time"/>
    <s v="Voluntary"/>
    <s v="Sense activity son. One radio Mr method shoulder."/>
    <x v="0"/>
    <s v="Fielders"/>
    <s v="Fully Meets"/>
    <n v="2"/>
    <x v="2"/>
  </r>
  <r>
    <n v="2467"/>
    <s v="Talia Barret"/>
    <d v="2022-03-17T00:00:00"/>
    <d v="2023-06-23T00:00:00"/>
    <s v="Production Manager"/>
    <s v="Ryan Wise"/>
    <s v="EW"/>
    <x v="2"/>
    <s v="Full-Time"/>
    <s v="Zone B"/>
    <s v="Full-Time"/>
    <s v="Involuntary"/>
    <s v="Change hundred despite get sit agent discuss."/>
    <x v="0"/>
    <s v="Engineers"/>
    <s v="Fully Meets"/>
    <n v="5"/>
    <x v="0"/>
  </r>
  <r>
    <n v="2468"/>
    <s v="Kailyn Torres"/>
    <d v="2019-05-06T00:00:00"/>
    <d v="2024-11-11T00:00:00"/>
    <s v="Production Manager"/>
    <s v="Justin Cook"/>
    <s v="MSC"/>
    <x v="0"/>
    <s v="Part-Time"/>
    <s v="Zone A"/>
    <s v="Part-Time"/>
    <s v="Unknown"/>
    <m/>
    <x v="0"/>
    <s v="General - Con"/>
    <s v="Fully Meets"/>
    <n v="5"/>
    <x v="0"/>
  </r>
  <r>
    <n v="2469"/>
    <s v="Uriah Pennin"/>
    <d v="2021-11-27T00:00:00"/>
    <d v="2023-06-22T00:00:00"/>
    <s v="Production Manager"/>
    <s v="Heather Liu"/>
    <s v="TNS"/>
    <x v="0"/>
    <s v="Part-Time"/>
    <s v="Zone C"/>
    <s v="Part-Time"/>
    <s v="Involuntary"/>
    <s v="Clearly really poor story health air particular."/>
    <x v="0"/>
    <s v="Field Operations"/>
    <s v="Fully Meets"/>
    <n v="4"/>
    <x v="0"/>
  </r>
  <r>
    <n v="2470"/>
    <s v="Cesar Hunter"/>
    <d v="2021-02-09T00:00:00"/>
    <d v="2024-11-11T00:00:00"/>
    <s v="Production Manager"/>
    <s v="Dustin Carroll"/>
    <s v="BPC"/>
    <x v="0"/>
    <s v="Full-Time"/>
    <s v="Zone C"/>
    <s v="Temporary"/>
    <s v="Unknown"/>
    <m/>
    <x v="0"/>
    <s v="General - Con"/>
    <s v="Fully Meets"/>
    <n v="5"/>
    <x v="0"/>
  </r>
  <r>
    <n v="2471"/>
    <s v="Brianna Hurley"/>
    <d v="2022-01-06T00:00:00"/>
    <d v="2024-11-11T00:00:00"/>
    <s v="Production Manager"/>
    <s v="Cindy Riley"/>
    <s v="CCDR"/>
    <x v="0"/>
    <s v="Part-Time"/>
    <s v="Zone C"/>
    <s v="Part-Time"/>
    <s v="Unknown"/>
    <m/>
    <x v="0"/>
    <s v="Fielders"/>
    <s v="Fully Meets"/>
    <n v="2"/>
    <x v="2"/>
  </r>
  <r>
    <n v="2472"/>
    <s v="Ariel Ma"/>
    <d v="2023-07-28T00:00:00"/>
    <d v="2024-11-11T00:00:00"/>
    <s v="Production Manager"/>
    <s v="Gary Davis"/>
    <s v="EW"/>
    <x v="0"/>
    <s v="Full-Time"/>
    <s v="Zone B"/>
    <s v="Temporary"/>
    <s v="Unknown"/>
    <m/>
    <x v="0"/>
    <s v="Aerial"/>
    <s v="Fully Meets"/>
    <n v="2"/>
    <x v="2"/>
  </r>
  <r>
    <n v="2473"/>
    <s v="Anastasia Hard"/>
    <d v="2021-03-27T00:00:00"/>
    <d v="2022-06-23T00:00:00"/>
    <s v="Production Manager"/>
    <s v="Alexa Powell"/>
    <s v="MSC"/>
    <x v="0"/>
    <s v="Contract"/>
    <s v="Zone B"/>
    <s v="Full-Time"/>
    <s v="Involuntary"/>
    <s v="Ability project political animal."/>
    <x v="0"/>
    <s v="Corp Operations"/>
    <s v="Fully Meets"/>
    <n v="4"/>
    <x v="0"/>
  </r>
  <r>
    <n v="2474"/>
    <s v="Aliana Blak"/>
    <d v="2023-03-12T00:00:00"/>
    <d v="2023-06-02T00:00:00"/>
    <s v="Production Manager"/>
    <s v="Amber Ross"/>
    <s v="NEL"/>
    <x v="0"/>
    <s v="Contract"/>
    <s v="Zone A"/>
    <s v="Temporary"/>
    <s v="Involuntary"/>
    <s v="Technology eight stage hold chance after police."/>
    <x v="0"/>
    <s v="Field Operations"/>
    <s v="Fully Meets"/>
    <n v="4"/>
    <x v="0"/>
  </r>
  <r>
    <n v="2475"/>
    <s v="Houston Burnet"/>
    <d v="2022-10-05T00:00:00"/>
    <d v="2022-12-17T00:00:00"/>
    <s v="Production Manager"/>
    <s v="Gabriel Fitzgerald"/>
    <s v="PL"/>
    <x v="2"/>
    <s v="Part-Time"/>
    <s v="Zone C"/>
    <s v="Temporary"/>
    <s v="Retirement"/>
    <s v="Finish sense money public debate field professor."/>
    <x v="0"/>
    <s v="General - Con"/>
    <s v="Fully Meets"/>
    <n v="4"/>
    <x v="0"/>
  </r>
  <r>
    <n v="2476"/>
    <s v="Case Conley"/>
    <d v="2021-10-01T00:00:00"/>
    <d v="2023-06-21T00:00:00"/>
    <s v="President &amp; CEO"/>
    <s v="Ryan Thompson"/>
    <s v="PYZ"/>
    <x v="0"/>
    <s v="Part-Time"/>
    <s v="Zone B"/>
    <s v="Full-Time"/>
    <s v="Voluntary"/>
    <s v="Yard charge week wait address."/>
    <x v="3"/>
    <s v="Yard (Material Handling)"/>
    <s v="Fully Meets"/>
    <n v="2"/>
    <x v="2"/>
  </r>
  <r>
    <n v="2477"/>
    <s v="Trevin Shanno"/>
    <d v="2022-01-31T00:00:00"/>
    <d v="2024-11-11T00:00:00"/>
    <s v="Director of Sales"/>
    <s v="Timothy Spencer"/>
    <s v="PL"/>
    <x v="0"/>
    <s v="Contract"/>
    <s v="Zone A"/>
    <s v="Full-Time"/>
    <s v="Unknown"/>
    <m/>
    <x v="1"/>
    <s v="Field Operations"/>
    <s v="Fully Meets"/>
    <n v="2"/>
    <x v="2"/>
  </r>
  <r>
    <n v="2478"/>
    <s v="Braden Nichol"/>
    <d v="2020-06-01T00:00:00"/>
    <d v="2024-11-11T00:00:00"/>
    <s v="Director of Operations"/>
    <s v="Andrew Fleming"/>
    <s v="PYZ"/>
    <x v="0"/>
    <s v="Full-Time"/>
    <s v="Zone A"/>
    <s v="Temporary"/>
    <s v="Unknown"/>
    <m/>
    <x v="0"/>
    <s v="General - Con"/>
    <s v="Fully Meets"/>
    <n v="5"/>
    <x v="0"/>
  </r>
  <r>
    <n v="2479"/>
    <s v="Mireya Sutton"/>
    <d v="2023-04-18T00:00:00"/>
    <d v="2023-05-17T00:00:00"/>
    <s v="Data Analyst"/>
    <s v="Edward Ross"/>
    <s v="SVG"/>
    <x v="0"/>
    <s v="Contract"/>
    <s v="Zone C"/>
    <s v="Part-Time"/>
    <s v="Involuntary"/>
    <s v="Material role once lawyer phone turn company."/>
    <x v="2"/>
    <s v="General - Con"/>
    <s v="Fully Meets"/>
    <n v="4"/>
    <x v="0"/>
  </r>
  <r>
    <n v="2480"/>
    <s v="Jason Fos"/>
    <d v="2020-07-25T00:00:00"/>
    <d v="2024-11-11T00:00:00"/>
    <s v="IT Director"/>
    <s v="Renee Johnson"/>
    <s v="CCDR"/>
    <x v="0"/>
    <s v="Part-Time"/>
    <s v="Zone C"/>
    <s v="Part-Time"/>
    <s v="Unknown"/>
    <m/>
    <x v="2"/>
    <s v="Splicing"/>
    <s v="Fully Meets"/>
    <n v="2"/>
    <x v="2"/>
  </r>
  <r>
    <n v="2481"/>
    <s v="Simon Rou"/>
    <d v="2018-12-12T00:00:00"/>
    <d v="2024-11-11T00:00:00"/>
    <s v="IT Manager - DB"/>
    <s v="Thomas Kim"/>
    <s v="PL"/>
    <x v="0"/>
    <s v="Full-Time"/>
    <s v="Zone A"/>
    <s v="Part-Time"/>
    <s v="Unknown"/>
    <m/>
    <x v="2"/>
    <s v="Aerial"/>
    <s v="Fully Meets"/>
    <n v="1"/>
    <x v="2"/>
  </r>
  <r>
    <n v="2482"/>
    <s v="Eric Dougal"/>
    <d v="2018-09-01T00:00:00"/>
    <d v="2022-06-20T00:00:00"/>
    <s v="IT Manager - Support"/>
    <s v="Erin Jones"/>
    <s v="PYZ"/>
    <x v="0"/>
    <s v="Contract"/>
    <s v="Zone C"/>
    <s v="Full-Time"/>
    <s v="Voluntary"/>
    <s v="Particularly box maybe."/>
    <x v="2"/>
    <s v="Isp"/>
    <s v="Fully Meets"/>
    <n v="4"/>
    <x v="0"/>
  </r>
  <r>
    <n v="2483"/>
    <s v="Peter Monroe"/>
    <d v="2019-11-24T00:00:00"/>
    <d v="2024-11-11T00:00:00"/>
    <s v="IT Manager - Infra"/>
    <s v="Amy Palmer"/>
    <s v="WBL"/>
    <x v="0"/>
    <s v="Part-Time"/>
    <s v="Zone A"/>
    <s v="Temporary"/>
    <s v="Unknown"/>
    <m/>
    <x v="2"/>
    <s v="Fielders"/>
    <s v="Fully Meets"/>
    <n v="2"/>
    <x v="2"/>
  </r>
  <r>
    <n v="2484"/>
    <s v="Brian Champa"/>
    <d v="2021-12-26T00:00:00"/>
    <d v="2024-11-11T00:00:00"/>
    <s v="BI Director"/>
    <s v="Natalie Liu"/>
    <s v="SVG"/>
    <x v="0"/>
    <s v="Part-Time"/>
    <s v="Zone A"/>
    <s v="Part-Time"/>
    <s v="Unknown"/>
    <m/>
    <x v="2"/>
    <s v="Field Operations"/>
    <s v="Fully Meets"/>
    <n v="4"/>
    <x v="0"/>
  </r>
  <r>
    <n v="2485"/>
    <s v="Alex Sweetw"/>
    <d v="2020-03-04T00:00:00"/>
    <d v="2021-09-08T00:00:00"/>
    <s v="Software Engineering Manager"/>
    <s v="Regina Becker"/>
    <s v="NEL"/>
    <x v="0"/>
    <s v="Part-Time"/>
    <s v="Zone B"/>
    <s v="Part-Time"/>
    <s v="Retirement"/>
    <s v="Price card crime. Beautiful travel world treat."/>
    <x v="4"/>
    <s v="Wireless"/>
    <s v="Fully Meets"/>
    <n v="4"/>
    <x v="0"/>
  </r>
  <r>
    <n v="2486"/>
    <s v="Ricardo Rui"/>
    <d v="2020-05-03T00:00:00"/>
    <d v="2024-11-11T00:00:00"/>
    <s v="IT Manager - DB"/>
    <s v="Timothy Jackson"/>
    <s v="TNS"/>
    <x v="0"/>
    <s v="Part-Time"/>
    <s v="Zone A"/>
    <s v="Temporary"/>
    <s v="Unknown"/>
    <m/>
    <x v="2"/>
    <s v="General - Con"/>
    <s v="Fully Meets"/>
    <n v="5"/>
    <x v="0"/>
  </r>
  <r>
    <n v="2487"/>
    <s v="Leo Cooper"/>
    <d v="2019-07-20T00:00:00"/>
    <d v="2024-11-11T00:00:00"/>
    <s v="IT Manager - DB"/>
    <s v="Laura Avila"/>
    <s v="PYZ"/>
    <x v="0"/>
    <s v="Part-Time"/>
    <s v="Zone A"/>
    <s v="Temporary"/>
    <s v="Unknown"/>
    <m/>
    <x v="2"/>
    <s v="Splicing"/>
    <s v="Fully Meets"/>
    <n v="4"/>
    <x v="0"/>
  </r>
  <r>
    <n v="2488"/>
    <s v="Braedon Welc"/>
    <d v="2022-05-26T00:00:00"/>
    <d v="2022-10-05T00:00:00"/>
    <s v="IT Director"/>
    <s v="Angela Mcdonald"/>
    <s v="PL"/>
    <x v="0"/>
    <s v="Contract"/>
    <s v="Zone A"/>
    <s v="Full-Time"/>
    <s v="Resignation"/>
    <s v="Follow fact investment."/>
    <x v="2"/>
    <s v="Field Operations"/>
    <s v="Fully Meets"/>
    <n v="1"/>
    <x v="2"/>
  </r>
  <r>
    <n v="2489"/>
    <s v="Graham Vill"/>
    <d v="2021-07-24T00:00:00"/>
    <d v="2024-11-11T00:00:00"/>
    <s v="Director of Sales"/>
    <s v="Michael Johnson"/>
    <s v="NEL"/>
    <x v="0"/>
    <s v="Contract"/>
    <s v="Zone A"/>
    <s v="Part-Time"/>
    <s v="Unknown"/>
    <m/>
    <x v="2"/>
    <s v="Field Operations"/>
    <s v="Fully Meets"/>
    <n v="5"/>
    <x v="0"/>
  </r>
  <r>
    <n v="2490"/>
    <s v="Kyle Al"/>
    <d v="2021-09-27T00:00:00"/>
    <d v="2024-11-11T00:00:00"/>
    <s v="Director of Operations"/>
    <s v="Carmen Patterson"/>
    <s v="MSC"/>
    <x v="0"/>
    <s v="Contract"/>
    <s v="Zone A"/>
    <s v="Part-Time"/>
    <s v="Unknown"/>
    <m/>
    <x v="2"/>
    <s v="General - Con"/>
    <s v="Fully Meets"/>
    <n v="4"/>
    <x v="0"/>
  </r>
  <r>
    <n v="2491"/>
    <s v="Giovanna Romero"/>
    <d v="2019-04-07T00:00:00"/>
    <d v="2024-11-11T00:00:00"/>
    <s v="Software Engineer"/>
    <s v="Thomas Smith"/>
    <s v="BPC"/>
    <x v="0"/>
    <s v="Contract"/>
    <s v="Zone A"/>
    <s v="Full-Time"/>
    <s v="Unknown"/>
    <m/>
    <x v="4"/>
    <s v="General - Con"/>
    <s v="Fully Meets"/>
    <n v="1"/>
    <x v="2"/>
  </r>
  <r>
    <n v="2492"/>
    <s v="Natalya Norman"/>
    <d v="2019-07-20T00:00:00"/>
    <d v="2024-11-11T00:00:00"/>
    <s v="Software Engineer"/>
    <s v="Catherine Peterson"/>
    <s v="CCDR"/>
    <x v="0"/>
    <s v="Full-Time"/>
    <s v="Zone C"/>
    <s v="Temporary"/>
    <s v="Unknown"/>
    <m/>
    <x v="4"/>
    <s v="General - Con"/>
    <s v="Fully Meets"/>
    <n v="2"/>
    <x v="2"/>
  </r>
  <r>
    <n v="2493"/>
    <s v="Connor Carril"/>
    <d v="2022-12-03T00:00:00"/>
    <d v="2023-06-29T00:00:00"/>
    <s v="Software Engineer"/>
    <s v="Thomas Green"/>
    <s v="SVG"/>
    <x v="0"/>
    <s v="Contract"/>
    <s v="Zone C"/>
    <s v="Full-Time"/>
    <s v="Retirement"/>
    <s v="Small phone project life realize."/>
    <x v="4"/>
    <s v="Field Operations"/>
    <s v="Fully Meets"/>
    <n v="4"/>
    <x v="0"/>
  </r>
  <r>
    <n v="2494"/>
    <s v="Owen Burc"/>
    <d v="2020-04-04T00:00:00"/>
    <d v="2022-11-10T00:00:00"/>
    <s v="IT Manager - DB"/>
    <s v="Dawn Foley"/>
    <s v="MSC"/>
    <x v="0"/>
    <s v="Contract"/>
    <s v="Zone A"/>
    <s v="Temporary"/>
    <s v="Retirement"/>
    <s v="Away manage guess gun old."/>
    <x v="2"/>
    <s v="Field Operations"/>
    <s v="Fully Meets"/>
    <n v="4"/>
    <x v="0"/>
  </r>
  <r>
    <n v="2495"/>
    <s v="Abel Bus"/>
    <d v="2020-03-08T00:00:00"/>
    <d v="2023-02-26T00:00:00"/>
    <s v="IT Director"/>
    <s v="John Jones"/>
    <s v="NEL"/>
    <x v="0"/>
    <s v="Contract"/>
    <s v="Zone B"/>
    <s v="Part-Time"/>
    <s v="Resignation"/>
    <s v="Method hundred lawyer feel interesting."/>
    <x v="2"/>
    <s v="Fielders"/>
    <s v="Fully Meets"/>
    <n v="1"/>
    <x v="2"/>
  </r>
  <r>
    <n v="2496"/>
    <s v="Selina Mullin"/>
    <d v="2020-09-28T00:00:00"/>
    <d v="2023-03-27T00:00:00"/>
    <s v="Director of Sales"/>
    <s v="Brian Thompson"/>
    <s v="PL"/>
    <x v="0"/>
    <s v="Part-Time"/>
    <s v="Zone B"/>
    <s v="Temporary"/>
    <s v="Retirement"/>
    <s v="Reduce evidence policy clear nothing at."/>
    <x v="2"/>
    <s v="Underground"/>
    <s v="Fully Meets"/>
    <n v="2"/>
    <x v="2"/>
  </r>
  <r>
    <n v="2497"/>
    <s v="Marilyn Chaney"/>
    <d v="2021-07-14T00:00:00"/>
    <d v="2022-08-09T00:00:00"/>
    <s v="Director of Operations"/>
    <s v="Angel Howard"/>
    <s v="PYZ"/>
    <x v="0"/>
    <s v="Full-Time"/>
    <s v="Zone C"/>
    <s v="Temporary"/>
    <s v="Voluntary"/>
    <s v="Kind produce join effect."/>
    <x v="2"/>
    <s v="Field Operations"/>
    <s v="Fully Meets"/>
    <n v="4"/>
    <x v="0"/>
  </r>
  <r>
    <n v="2498"/>
    <s v="Camron Keller"/>
    <d v="2019-10-17T00:00:00"/>
    <d v="2020-03-21T00:00:00"/>
    <s v="BI Developer"/>
    <s v="Joseph Bowen"/>
    <s v="PYZ"/>
    <x v="4"/>
    <s v="Full-Time"/>
    <s v="Zone A"/>
    <s v="Temporary"/>
    <s v="Involuntary"/>
    <s v="Brother election movie born enough."/>
    <x v="2"/>
    <s v="Field Operations"/>
    <s v="Fully Meets"/>
    <n v="4"/>
    <x v="0"/>
  </r>
  <r>
    <n v="2499"/>
    <s v="Ali Benjam"/>
    <d v="2023-04-08T00:00:00"/>
    <d v="2023-06-09T00:00:00"/>
    <s v="Software Engineer"/>
    <s v="Micheal Moreno"/>
    <s v="PL"/>
    <x v="0"/>
    <s v="Contract"/>
    <s v="Zone B"/>
    <s v="Full-Time"/>
    <s v="Resignation"/>
    <s v="Girl foreign would simple believe."/>
    <x v="4"/>
    <s v="Project Management - Con"/>
    <s v="Fully Meets"/>
    <n v="4"/>
    <x v="0"/>
  </r>
  <r>
    <n v="2500"/>
    <s v="Annabelle Freder"/>
    <d v="2019-07-25T00:00:00"/>
    <d v="2024-11-11T00:00:00"/>
    <s v="Software Engineer"/>
    <s v="John Vaughn"/>
    <s v="BPC"/>
    <x v="0"/>
    <s v="Full-Time"/>
    <s v="Zone C"/>
    <s v="Part-Time"/>
    <s v="Unknown"/>
    <m/>
    <x v="4"/>
    <s v="Field Operations"/>
    <s v="Fully Meets"/>
    <n v="2"/>
    <x v="2"/>
  </r>
  <r>
    <n v="2501"/>
    <s v="Joy Seller"/>
    <d v="2022-12-25T00:00:00"/>
    <d v="2024-11-11T00:00:00"/>
    <s v="Software Engineer"/>
    <s v="Jennifer Graves"/>
    <s v="CCDR"/>
    <x v="0"/>
    <s v="Full-Time"/>
    <s v="Zone A"/>
    <s v="Temporary"/>
    <s v="Unknown"/>
    <m/>
    <x v="4"/>
    <s v="Finance &amp; Accounting"/>
    <s v="Fully Meets"/>
    <n v="2"/>
    <x v="2"/>
  </r>
  <r>
    <n v="2502"/>
    <s v="Charlie Brad"/>
    <d v="2019-01-27T00:00:00"/>
    <d v="2024-11-11T00:00:00"/>
    <s v="Software Engineer"/>
    <s v="Sandra Rodriguez"/>
    <s v="SVG"/>
    <x v="0"/>
    <s v="Part-Time"/>
    <s v="Zone C"/>
    <s v="Temporary"/>
    <s v="Unknown"/>
    <m/>
    <x v="4"/>
    <s v="Wireline Construction"/>
    <s v="Fully Meets"/>
    <n v="2"/>
    <x v="2"/>
  </r>
  <r>
    <n v="2503"/>
    <s v="Ally Goodma"/>
    <d v="2021-12-26T00:00:00"/>
    <d v="2022-01-29T00:00:00"/>
    <s v="IT Manager - DB"/>
    <s v="Sean Wong"/>
    <s v="PL"/>
    <x v="0"/>
    <s v="Contract"/>
    <s v="Zone C"/>
    <s v="Temporary"/>
    <s v="Voluntary"/>
    <s v="Determine yes action college."/>
    <x v="2"/>
    <s v="General - Con"/>
    <s v="Fully Meets"/>
    <n v="5"/>
    <x v="0"/>
  </r>
  <r>
    <n v="2504"/>
    <s v="Vanessa Zuniga"/>
    <d v="2023-01-12T00:00:00"/>
    <d v="2024-11-11T00:00:00"/>
    <s v="IT Director"/>
    <s v="Nathan Espinoza"/>
    <s v="BPC"/>
    <x v="0"/>
    <s v="Full-Time"/>
    <s v="Zone A"/>
    <s v="Part-Time"/>
    <s v="Unknown"/>
    <m/>
    <x v="2"/>
    <s v="Engineers"/>
    <s v="Fully Meets"/>
    <n v="4"/>
    <x v="0"/>
  </r>
  <r>
    <n v="2505"/>
    <s v="Carleigh Hendri"/>
    <d v="2019-07-02T00:00:00"/>
    <d v="2024-11-11T00:00:00"/>
    <s v="Director of Sales"/>
    <s v="Kyle Day"/>
    <s v="CCDR"/>
    <x v="0"/>
    <s v="Contract"/>
    <s v="Zone B"/>
    <s v="Temporary"/>
    <s v="Unknown"/>
    <m/>
    <x v="2"/>
    <s v="Splicing"/>
    <s v="Fully Meets"/>
    <n v="1"/>
    <x v="2"/>
  </r>
  <r>
    <n v="2506"/>
    <s v="Trey Johnst"/>
    <d v="2022-06-30T00:00:00"/>
    <d v="2024-11-11T00:00:00"/>
    <s v="Director of Operations"/>
    <s v="Jacob Robinson"/>
    <s v="SVG"/>
    <x v="0"/>
    <s v="Full-Time"/>
    <s v="Zone C"/>
    <s v="Full-Time"/>
    <s v="Unknown"/>
    <m/>
    <x v="2"/>
    <s v="Field Operations"/>
    <s v="Fully Meets"/>
    <n v="5"/>
    <x v="0"/>
  </r>
  <r>
    <n v="2507"/>
    <s v="Adalyn Hes"/>
    <d v="2023-01-05T00:00:00"/>
    <d v="2023-01-14T00:00:00"/>
    <s v="BI Developer"/>
    <s v="Kimberly Moore"/>
    <s v="CCDR"/>
    <x v="4"/>
    <s v="Part-Time"/>
    <s v="Zone B"/>
    <s v="Temporary"/>
    <s v="Resignation"/>
    <s v="Space west energy week our federal operation."/>
    <x v="2"/>
    <s v="Aerial"/>
    <s v="Fully Meets"/>
    <n v="5"/>
    <x v="0"/>
  </r>
  <r>
    <n v="2508"/>
    <s v="Selina Tapi"/>
    <d v="2018-11-18T00:00:00"/>
    <d v="2024-11-11T00:00:00"/>
    <s v="BI Developer"/>
    <s v="Kelsey Cochran"/>
    <s v="SVG"/>
    <x v="0"/>
    <s v="Full-Time"/>
    <s v="Zone A"/>
    <s v="Part-Time"/>
    <s v="Unknown"/>
    <m/>
    <x v="2"/>
    <s v="Field Operations"/>
    <s v="Fully Meets"/>
    <n v="5"/>
    <x v="0"/>
  </r>
  <r>
    <n v="2509"/>
    <s v="Madeleine Pau"/>
    <d v="2020-09-21T00:00:00"/>
    <d v="2021-10-16T00:00:00"/>
    <s v="Software Engineer"/>
    <s v="Abigail Reynolds"/>
    <s v="EW"/>
    <x v="0"/>
    <s v="Part-Time"/>
    <s v="Zone C"/>
    <s v="Full-Time"/>
    <s v="Involuntary"/>
    <s v="Resource concern production level good happy."/>
    <x v="4"/>
    <s v="Billable Consultants"/>
    <s v="Fully Meets"/>
    <n v="2"/>
    <x v="2"/>
  </r>
  <r>
    <n v="2510"/>
    <s v="Ronald Lam"/>
    <d v="2019-11-25T00:00:00"/>
    <d v="2023-02-24T00:00:00"/>
    <s v="Software Engineer"/>
    <s v="Mitchell Oliver"/>
    <s v="MSC"/>
    <x v="0"/>
    <s v="Contract"/>
    <s v="Zone C"/>
    <s v="Temporary"/>
    <s v="Retirement"/>
    <s v="Radio fight consumer senior traditional himself."/>
    <x v="4"/>
    <s v="Aerial"/>
    <s v="Fully Meets"/>
    <n v="1"/>
    <x v="2"/>
  </r>
  <r>
    <n v="2511"/>
    <s v="Ernesto Beltra"/>
    <d v="2021-02-05T00:00:00"/>
    <d v="2023-02-12T00:00:00"/>
    <s v="Software Engineer"/>
    <s v="Edwin Sparks"/>
    <s v="NEL"/>
    <x v="0"/>
    <s v="Full-Time"/>
    <s v="Zone C"/>
    <s v="Part-Time"/>
    <s v="Involuntary"/>
    <s v="Show step student add. Name deal take last."/>
    <x v="4"/>
    <s v="Engineers"/>
    <s v="Fully Meets"/>
    <n v="4"/>
    <x v="0"/>
  </r>
  <r>
    <n v="2512"/>
    <s v="Lawrence Obrien"/>
    <d v="2023-04-16T00:00:00"/>
    <d v="2023-05-25T00:00:00"/>
    <s v="Software Engineer"/>
    <s v="Pamela Robbins"/>
    <s v="PL"/>
    <x v="0"/>
    <s v="Part-Time"/>
    <s v="Zone B"/>
    <s v="Temporary"/>
    <s v="Retirement"/>
    <s v="May dream may apply involve natural."/>
    <x v="4"/>
    <s v="Field Operations"/>
    <s v="Fully Meets"/>
    <n v="4"/>
    <x v="0"/>
  </r>
  <r>
    <n v="2513"/>
    <s v="Trinity Este"/>
    <d v="2021-08-19T00:00:00"/>
    <d v="2022-02-16T00:00:00"/>
    <s v="IT Manager - DB"/>
    <s v="Laura Goodman"/>
    <s v="PYZ"/>
    <x v="0"/>
    <s v="Full-Time"/>
    <s v="Zone A"/>
    <s v="Full-Time"/>
    <s v="Involuntary"/>
    <s v="Fine father forget two pay sort before dinner."/>
    <x v="2"/>
    <s v="General - Eng"/>
    <s v="Fully Meets"/>
    <n v="2"/>
    <x v="2"/>
  </r>
  <r>
    <n v="2514"/>
    <s v="Amina Bus"/>
    <d v="2022-01-14T00:00:00"/>
    <d v="2024-11-11T00:00:00"/>
    <s v="IT Director"/>
    <s v="Jeffrey Frazier"/>
    <s v="PL"/>
    <x v="0"/>
    <s v="Part-Time"/>
    <s v="Zone A"/>
    <s v="Full-Time"/>
    <s v="Unknown"/>
    <m/>
    <x v="2"/>
    <s v="Engineers"/>
    <s v="Fully Meets"/>
    <n v="1"/>
    <x v="2"/>
  </r>
  <r>
    <n v="2515"/>
    <s v="Mayra Lyn"/>
    <d v="2018-09-11T00:00:00"/>
    <d v="2024-11-11T00:00:00"/>
    <s v="Director of Sales"/>
    <s v="Michael Perez"/>
    <s v="NEL"/>
    <x v="0"/>
    <s v="Contract"/>
    <s v="Zone A"/>
    <s v="Full-Time"/>
    <s v="Unknown"/>
    <m/>
    <x v="2"/>
    <s v="General - Sga"/>
    <s v="Fully Meets"/>
    <n v="4"/>
    <x v="0"/>
  </r>
  <r>
    <n v="2516"/>
    <s v="Ally Brenna"/>
    <d v="2022-02-18T00:00:00"/>
    <d v="2024-11-11T00:00:00"/>
    <s v="Director of Operations"/>
    <s v="Robert Cannon"/>
    <s v="MSC"/>
    <x v="0"/>
    <s v="Full-Time"/>
    <s v="Zone C"/>
    <s v="Temporary"/>
    <s v="Unknown"/>
    <m/>
    <x v="2"/>
    <s v="Field Operations"/>
    <s v="Fully Meets"/>
    <n v="5"/>
    <x v="0"/>
  </r>
  <r>
    <n v="2517"/>
    <s v="Alina Benson"/>
    <d v="2019-12-01T00:00:00"/>
    <d v="2023-01-25T00:00:00"/>
    <s v="BI Developer"/>
    <s v="Mario Ellis"/>
    <s v="CCDR"/>
    <x v="0"/>
    <s v="Full-Time"/>
    <s v="Zone A"/>
    <s v="Full-Time"/>
    <s v="Retirement"/>
    <s v="Carry threat by whose ok grow information."/>
    <x v="2"/>
    <s v="Aerial"/>
    <s v="Fully Meets"/>
    <n v="2"/>
    <x v="2"/>
  </r>
  <r>
    <n v="2518"/>
    <s v="Rebekah Delacr"/>
    <d v="2021-02-28T00:00:00"/>
    <d v="2022-07-31T00:00:00"/>
    <s v="BI Developer"/>
    <s v="Christina Barnes"/>
    <s v="SVG"/>
    <x v="0"/>
    <s v="Full-Time"/>
    <s v="Zone A"/>
    <s v="Full-Time"/>
    <s v="Voluntary"/>
    <s v="Behind person those information road."/>
    <x v="2"/>
    <s v="Wireline Construction"/>
    <s v="Fully Meets"/>
    <n v="4"/>
    <x v="0"/>
  </r>
  <r>
    <n v="2519"/>
    <s v="Melody Wright"/>
    <d v="2021-11-13T00:00:00"/>
    <d v="2024-11-11T00:00:00"/>
    <s v="Software Engineer"/>
    <s v="Julia Johnson"/>
    <s v="NEL"/>
    <x v="0"/>
    <s v="Part-Time"/>
    <s v="Zone A"/>
    <s v="Part-Time"/>
    <s v="Unknown"/>
    <m/>
    <x v="4"/>
    <s v="Splicing"/>
    <s v="Fully Meets"/>
    <n v="4"/>
    <x v="0"/>
  </r>
  <r>
    <n v="2520"/>
    <s v="Richard Oconne"/>
    <d v="2020-09-27T00:00:00"/>
    <d v="2024-11-11T00:00:00"/>
    <s v="Software Engineer"/>
    <s v="Kristin Andrews"/>
    <s v="PL"/>
    <x v="0"/>
    <s v="Part-Time"/>
    <s v="Zone C"/>
    <s v="Part-Time"/>
    <s v="Unknown"/>
    <m/>
    <x v="4"/>
    <s v="Project Management - Con"/>
    <s v="Fully Meets"/>
    <n v="1"/>
    <x v="2"/>
  </r>
  <r>
    <n v="2521"/>
    <s v="Olivia Goodma"/>
    <d v="2022-09-03T00:00:00"/>
    <d v="2024-11-11T00:00:00"/>
    <s v="Software Engineer"/>
    <s v="Kim Murphy"/>
    <s v="BPC"/>
    <x v="0"/>
    <s v="Contract"/>
    <s v="Zone C"/>
    <s v="Temporary"/>
    <s v="Unknown"/>
    <m/>
    <x v="4"/>
    <s v="Engineers"/>
    <s v="Fully Meets"/>
    <n v="1"/>
    <x v="2"/>
  </r>
  <r>
    <n v="2522"/>
    <s v="Zaniyah Park"/>
    <d v="2020-10-09T00:00:00"/>
    <d v="2021-11-09T00:00:00"/>
    <s v="IT Manager - DB"/>
    <s v="Jeffrey Santana"/>
    <s v="PL"/>
    <x v="0"/>
    <s v="Full-Time"/>
    <s v="Zone C"/>
    <s v="Temporary"/>
    <s v="Voluntary"/>
    <s v="Difference wide news north we."/>
    <x v="2"/>
    <s v="Field Operations"/>
    <s v="Fully Meets"/>
    <n v="4"/>
    <x v="0"/>
  </r>
  <r>
    <n v="2523"/>
    <s v="Maximilian Willia"/>
    <d v="2021-11-06T00:00:00"/>
    <d v="2024-11-11T00:00:00"/>
    <s v="IT Director"/>
    <s v="Elizabeth Pope"/>
    <s v="BPC"/>
    <x v="0"/>
    <s v="Full-Time"/>
    <s v="Zone A"/>
    <s v="Temporary"/>
    <s v="Unknown"/>
    <m/>
    <x v="2"/>
    <s v="General - Con"/>
    <s v="Fully Meets"/>
    <n v="5"/>
    <x v="0"/>
  </r>
  <r>
    <n v="2524"/>
    <s v="Serena Baraja"/>
    <d v="2023-06-24T00:00:00"/>
    <d v="2024-11-11T00:00:00"/>
    <s v="Director of Sales"/>
    <s v="Sheila Estrada"/>
    <s v="CCDR"/>
    <x v="0"/>
    <s v="Contract"/>
    <s v="Zone A"/>
    <s v="Part-Time"/>
    <s v="Unknown"/>
    <m/>
    <x v="2"/>
    <s v="Finance &amp; Accounting"/>
    <s v="Fully Meets"/>
    <n v="1"/>
    <x v="2"/>
  </r>
  <r>
    <n v="2525"/>
    <s v="Larry Nova"/>
    <d v="2021-09-15T00:00:00"/>
    <d v="2023-07-02T00:00:00"/>
    <s v="Director of Operations"/>
    <s v="Zachary Higgins"/>
    <s v="SVG"/>
    <x v="0"/>
    <s v="Full-Time"/>
    <s v="Zone B"/>
    <s v="Full-Time"/>
    <s v="Retirement"/>
    <s v="Executive might picture speech light."/>
    <x v="1"/>
    <s v="General - Con"/>
    <s v="Fully Meets"/>
    <n v="2"/>
    <x v="2"/>
  </r>
  <r>
    <n v="2526"/>
    <s v="Kadyn Mars"/>
    <d v="2022-10-14T00:00:00"/>
    <d v="2024-11-11T00:00:00"/>
    <s v="BI Developer"/>
    <s v="Anthony Harris"/>
    <s v="NEL"/>
    <x v="0"/>
    <s v="Contract"/>
    <s v="Zone C"/>
    <s v="Part-Time"/>
    <s v="Unknown"/>
    <m/>
    <x v="2"/>
    <s v="Engineers"/>
    <s v="Fully Meets"/>
    <n v="1"/>
    <x v="2"/>
  </r>
  <r>
    <n v="2527"/>
    <s v="Nylah Hoo"/>
    <d v="2019-07-22T00:00:00"/>
    <d v="2024-11-11T00:00:00"/>
    <s v="BI Developer"/>
    <s v="Brenda Salas"/>
    <s v="PL"/>
    <x v="0"/>
    <s v="Full-Time"/>
    <s v="Zone A"/>
    <s v="Temporary"/>
    <s v="Unknown"/>
    <m/>
    <x v="2"/>
    <s v="Engineers"/>
    <s v="Fully Meets"/>
    <n v="2"/>
    <x v="2"/>
  </r>
  <r>
    <n v="2528"/>
    <s v="Rigoberto Alle"/>
    <d v="2023-03-20T00:00:00"/>
    <d v="2023-05-06T00:00:00"/>
    <s v="BI Developer"/>
    <s v="Melvin Mitchell"/>
    <s v="PYZ"/>
    <x v="0"/>
    <s v="Part-Time"/>
    <s v="Zone C"/>
    <s v="Part-Time"/>
    <s v="Retirement"/>
    <s v="Southern alone father state."/>
    <x v="2"/>
    <s v="Project Management - Con"/>
    <s v="Fully Meets"/>
    <n v="1"/>
    <x v="2"/>
  </r>
  <r>
    <n v="2529"/>
    <s v="Gabriella Clemen"/>
    <d v="2022-05-02T00:00:00"/>
    <d v="2024-11-11T00:00:00"/>
    <s v="Software Engineer"/>
    <s v="Angela Boyle"/>
    <s v="NEL"/>
    <x v="0"/>
    <s v="Full-Time"/>
    <s v="Zone B"/>
    <s v="Part-Time"/>
    <s v="Unknown"/>
    <m/>
    <x v="4"/>
    <s v="Underground"/>
    <s v="Fully Meets"/>
    <n v="2"/>
    <x v="2"/>
  </r>
  <r>
    <n v="2530"/>
    <s v="Hana Lucero"/>
    <d v="2022-10-20T00:00:00"/>
    <d v="2023-07-07T00:00:00"/>
    <s v="Software Engineer"/>
    <s v="Mr. John Long"/>
    <s v="PL"/>
    <x v="0"/>
    <s v="Part-Time"/>
    <s v="Zone C"/>
    <s v="Temporary"/>
    <s v="Retirement"/>
    <s v="Scientist strong team civil quality."/>
    <x v="4"/>
    <s v="Yard (Material Handling)"/>
    <s v="Fully Meets"/>
    <n v="2"/>
    <x v="2"/>
  </r>
  <r>
    <n v="2531"/>
    <s v="Luciana Gil"/>
    <d v="2023-07-24T00:00:00"/>
    <d v="2023-07-29T00:00:00"/>
    <s v="Software Engineer"/>
    <s v="Mary Thomas"/>
    <s v="BPC"/>
    <x v="0"/>
    <s v="Part-Time"/>
    <s v="Zone B"/>
    <s v="Full-Time"/>
    <s v="Voluntary"/>
    <s v="Open several spring mouth."/>
    <x v="4"/>
    <s v="Executive"/>
    <s v="Fully Meets"/>
    <n v="2"/>
    <x v="2"/>
  </r>
  <r>
    <n v="2532"/>
    <s v="Demetrius Cooley"/>
    <d v="2020-07-18T00:00:00"/>
    <d v="2024-11-11T00:00:00"/>
    <s v="IT Manager - DB"/>
    <s v="Lisa Holloway DDS"/>
    <s v="NEL"/>
    <x v="0"/>
    <s v="Contract"/>
    <s v="Zone A"/>
    <s v="Part-Time"/>
    <s v="Unknown"/>
    <m/>
    <x v="2"/>
    <s v="General - Con"/>
    <s v="Fully Meets"/>
    <n v="4"/>
    <x v="0"/>
  </r>
  <r>
    <n v="2533"/>
    <s v="Chandler Reynol"/>
    <d v="2021-05-05T00:00:00"/>
    <d v="2024-11-11T00:00:00"/>
    <s v="IT Manager - DB"/>
    <s v="Lauren Baker"/>
    <s v="PL"/>
    <x v="0"/>
    <s v="Full-Time"/>
    <s v="Zone A"/>
    <s v="Temporary"/>
    <s v="Unknown"/>
    <m/>
    <x v="2"/>
    <s v="Field Operations"/>
    <s v="Fully Meets"/>
    <n v="1"/>
    <x v="2"/>
  </r>
  <r>
    <n v="2534"/>
    <s v="Iyana Benjam"/>
    <d v="2019-04-15T00:00:00"/>
    <d v="2021-05-23T00:00:00"/>
    <s v="IT Director"/>
    <s v="Scott Moore"/>
    <s v="BPC"/>
    <x v="0"/>
    <s v="Part-Time"/>
    <s v="Zone B"/>
    <s v="Temporary"/>
    <s v="Retirement"/>
    <s v="Manager since future contain play."/>
    <x v="2"/>
    <s v="Project Management - Con"/>
    <s v="Fully Meets"/>
    <n v="1"/>
    <x v="2"/>
  </r>
  <r>
    <n v="2535"/>
    <s v="Antoine Hane"/>
    <d v="2020-08-24T00:00:00"/>
    <d v="2023-05-02T00:00:00"/>
    <s v="Director of Sales"/>
    <s v="David Roberts"/>
    <s v="CCDR"/>
    <x v="0"/>
    <s v="Contract"/>
    <s v="Zone B"/>
    <s v="Part-Time"/>
    <s v="Resignation"/>
    <s v="Well energy step may."/>
    <x v="1"/>
    <s v="Field Operations"/>
    <s v="Fully Meets"/>
    <n v="2"/>
    <x v="2"/>
  </r>
  <r>
    <n v="2536"/>
    <s v="Alfred Riva"/>
    <d v="2022-12-31T00:00:00"/>
    <d v="2024-11-11T00:00:00"/>
    <s v="Director of Operations"/>
    <s v="Randy Thomas"/>
    <s v="SVG"/>
    <x v="0"/>
    <s v="Contract"/>
    <s v="Zone C"/>
    <s v="Temporary"/>
    <s v="Unknown"/>
    <m/>
    <x v="1"/>
    <s v="Field Operations"/>
    <s v="Fully Meets"/>
    <n v="2"/>
    <x v="2"/>
  </r>
  <r>
    <n v="2537"/>
    <s v="Darien Sawyer"/>
    <d v="2022-09-18T00:00:00"/>
    <d v="2023-06-07T00:00:00"/>
    <s v="BI Developer"/>
    <s v="James Bradley"/>
    <s v="PL"/>
    <x v="0"/>
    <s v="Full-Time"/>
    <s v="Zone A"/>
    <s v="Full-Time"/>
    <s v="Involuntary"/>
    <s v="Positive might religious mouth else."/>
    <x v="2"/>
    <s v="Field Operations"/>
    <s v="Fully Meets"/>
    <n v="2"/>
    <x v="2"/>
  </r>
  <r>
    <n v="2538"/>
    <s v="Isaias Pineda"/>
    <d v="2019-09-14T00:00:00"/>
    <d v="2024-11-11T00:00:00"/>
    <s v="BI Developer"/>
    <s v="Ebony Shepard"/>
    <s v="BPC"/>
    <x v="0"/>
    <s v="Full-Time"/>
    <s v="Zone C"/>
    <s v="Part-Time"/>
    <s v="Unknown"/>
    <m/>
    <x v="2"/>
    <s v="Wireline Construction"/>
    <s v="Fully Meets"/>
    <n v="5"/>
    <x v="0"/>
  </r>
  <r>
    <n v="2539"/>
    <s v="Casey Bradfo"/>
    <d v="2019-03-19T00:00:00"/>
    <d v="2024-11-11T00:00:00"/>
    <s v="BI Developer"/>
    <s v="Michael Johnson"/>
    <s v="CCDR"/>
    <x v="0"/>
    <s v="Part-Time"/>
    <s v="Zone B"/>
    <s v="Temporary"/>
    <s v="Unknown"/>
    <m/>
    <x v="2"/>
    <s v="Wireline Construction"/>
    <s v="Fully Meets"/>
    <n v="2"/>
    <x v="2"/>
  </r>
  <r>
    <n v="2540"/>
    <s v="London Bautis"/>
    <d v="2022-10-18T00:00:00"/>
    <d v="2023-01-10T00:00:00"/>
    <s v="Software Engineering Manager"/>
    <s v="Caroline Brooks"/>
    <s v="CCDR"/>
    <x v="0"/>
    <s v="Contract"/>
    <s v="Zone B"/>
    <s v="Part-Time"/>
    <s v="Resignation"/>
    <s v="Actually not sell one."/>
    <x v="4"/>
    <s v="Finance &amp; Accounting"/>
    <s v="Fully Meets"/>
    <n v="4"/>
    <x v="0"/>
  </r>
  <r>
    <n v="2541"/>
    <s v="Kayleigh Davenp"/>
    <d v="2022-07-31T00:00:00"/>
    <d v="2024-11-11T00:00:00"/>
    <s v="Software Engineer"/>
    <s v="Pamela Stone"/>
    <s v="EW"/>
    <x v="0"/>
    <s v="Full-Time"/>
    <s v="Zone B"/>
    <s v="Temporary"/>
    <s v="Unknown"/>
    <m/>
    <x v="4"/>
    <s v="Engineers"/>
    <s v="Fully Meets"/>
    <n v="1"/>
    <x v="2"/>
  </r>
  <r>
    <n v="2542"/>
    <s v="Koen Flores"/>
    <d v="2023-03-06T00:00:00"/>
    <d v="2024-11-11T00:00:00"/>
    <s v="Software Engineer"/>
    <s v="Amanda Nguyen"/>
    <s v="MSC"/>
    <x v="0"/>
    <s v="Part-Time"/>
    <s v="Zone A"/>
    <s v="Part-Time"/>
    <s v="Unknown"/>
    <m/>
    <x v="4"/>
    <s v="Engineers"/>
    <s v="Fully Meets"/>
    <n v="4"/>
    <x v="0"/>
  </r>
  <r>
    <n v="2543"/>
    <s v="Ernest Finley"/>
    <d v="2019-01-30T00:00:00"/>
    <d v="2021-03-22T00:00:00"/>
    <s v="Software Engineer"/>
    <s v="Kenneth Berry"/>
    <s v="NEL"/>
    <x v="2"/>
    <s v="Full-Time"/>
    <s v="Zone A"/>
    <s v="Full-Time"/>
    <s v="Resignation"/>
    <s v="First peace oil more last us. Front product many."/>
    <x v="4"/>
    <s v="General - Con"/>
    <s v="Fully Meets"/>
    <n v="2"/>
    <x v="2"/>
  </r>
  <r>
    <n v="2544"/>
    <s v="Wade Hernan"/>
    <d v="2023-05-22T00:00:00"/>
    <d v="2023-07-12T00:00:00"/>
    <s v="IT Manager - DB"/>
    <s v="Julie Howard"/>
    <s v="SVG"/>
    <x v="0"/>
    <s v="Full-Time"/>
    <s v="Zone C"/>
    <s v="Temporary"/>
    <s v="Voluntary"/>
    <s v="Black civil room chance. This mind find adult."/>
    <x v="2"/>
    <s v="Splicing"/>
    <s v="Fully Meets"/>
    <n v="1"/>
    <x v="2"/>
  </r>
  <r>
    <n v="2545"/>
    <s v="Odin Ke"/>
    <d v="2018-12-22T00:00:00"/>
    <d v="2024-11-11T00:00:00"/>
    <s v="IT Manager - DB"/>
    <s v="Michael Whitehead"/>
    <s v="PYZ"/>
    <x v="0"/>
    <s v="Contract"/>
    <s v="Zone B"/>
    <s v="Full-Time"/>
    <s v="Unknown"/>
    <m/>
    <x v="2"/>
    <s v="Project Management - Con"/>
    <s v="Fully Meets"/>
    <n v="4"/>
    <x v="0"/>
  </r>
  <r>
    <n v="2546"/>
    <s v="Deven Huf"/>
    <d v="2022-11-08T00:00:00"/>
    <d v="2024-11-11T00:00:00"/>
    <s v="IT Director"/>
    <s v="Martin Obrien"/>
    <s v="PL"/>
    <x v="0"/>
    <s v="Part-Time"/>
    <s v="Zone A"/>
    <s v="Part-Time"/>
    <s v="Unknown"/>
    <m/>
    <x v="2"/>
    <s v="Finance &amp; Accounting"/>
    <s v="Fully Meets"/>
    <n v="4"/>
    <x v="0"/>
  </r>
  <r>
    <n v="2547"/>
    <s v="Kenna Simo"/>
    <d v="2021-07-03T00:00:00"/>
    <d v="2024-11-11T00:00:00"/>
    <s v="Director of Sales"/>
    <s v="Katherine Morgan"/>
    <s v="NEL"/>
    <x v="0"/>
    <s v="Full-Time"/>
    <s v="Zone A"/>
    <s v="Temporary"/>
    <s v="Unknown"/>
    <m/>
    <x v="1"/>
    <s v="General - Con"/>
    <s v="Fully Meets"/>
    <n v="4"/>
    <x v="0"/>
  </r>
  <r>
    <n v="2548"/>
    <s v="Luz Garz"/>
    <d v="2018-11-14T00:00:00"/>
    <d v="2021-07-08T00:00:00"/>
    <s v="BI Developer"/>
    <s v="Brittany Johnson"/>
    <s v="PYZ"/>
    <x v="0"/>
    <s v="Contract"/>
    <s v="Zone A"/>
    <s v="Temporary"/>
    <s v="Resignation"/>
    <s v="Win onto effect security instead."/>
    <x v="2"/>
    <s v="General - Sga"/>
    <s v="Fully Meets"/>
    <n v="1"/>
    <x v="2"/>
  </r>
  <r>
    <n v="2549"/>
    <s v="Tristan Ree"/>
    <d v="2021-09-18T00:00:00"/>
    <d v="2024-11-11T00:00:00"/>
    <s v="BI Developer"/>
    <s v="Robert Wilkerson"/>
    <s v="PL"/>
    <x v="0"/>
    <s v="Contract"/>
    <s v="Zone A"/>
    <s v="Part-Time"/>
    <s v="Unknown"/>
    <m/>
    <x v="2"/>
    <s v="Field Operations"/>
    <s v="Fully Meets"/>
    <n v="5"/>
    <x v="0"/>
  </r>
  <r>
    <n v="2550"/>
    <s v="Beckett Bec"/>
    <d v="2020-11-19T00:00:00"/>
    <d v="2021-11-03T00:00:00"/>
    <s v="Software Engineering Manager"/>
    <s v="Mark Cole"/>
    <s v="WBL"/>
    <x v="0"/>
    <s v="Contract"/>
    <s v="Zone A"/>
    <s v="Part-Time"/>
    <s v="Involuntary"/>
    <s v="Market remember too less bring simple sort."/>
    <x v="4"/>
    <s v="General - Con"/>
    <s v="Fully Meets"/>
    <n v="5"/>
    <x v="0"/>
  </r>
  <r>
    <n v="2551"/>
    <s v="Coby Gile"/>
    <d v="2023-05-04T00:00:00"/>
    <d v="2023-07-02T00:00:00"/>
    <s v="Software Engineer"/>
    <s v="Edwin Chen"/>
    <s v="NEL"/>
    <x v="0"/>
    <s v="Full-Time"/>
    <s v="Zone B"/>
    <s v="Temporary"/>
    <s v="Voluntary"/>
    <s v="Will low work decade site."/>
    <x v="4"/>
    <s v="General - Con"/>
    <s v="Fully Meets"/>
    <n v="1"/>
    <x v="2"/>
  </r>
  <r>
    <n v="2552"/>
    <s v="Jalen Jennin"/>
    <d v="2023-01-21T00:00:00"/>
    <d v="2024-11-11T00:00:00"/>
    <s v="Software Engineer"/>
    <s v="Nathan Vazquez"/>
    <s v="PL"/>
    <x v="0"/>
    <s v="Full-Time"/>
    <s v="Zone B"/>
    <s v="Temporary"/>
    <s v="Unknown"/>
    <m/>
    <x v="4"/>
    <s v="Project Management - Con"/>
    <s v="Fully Meets"/>
    <n v="5"/>
    <x v="0"/>
  </r>
  <r>
    <n v="2553"/>
    <s v="Ralph Barrer"/>
    <d v="2022-08-19T00:00:00"/>
    <d v="2023-01-18T00:00:00"/>
    <s v="IT Manager - DB"/>
    <s v="William Brown"/>
    <s v="NEL"/>
    <x v="0"/>
    <s v="Contract"/>
    <s v="Zone B"/>
    <s v="Part-Time"/>
    <s v="Resignation"/>
    <s v="Wife send office ball yourself it lot."/>
    <x v="2"/>
    <s v="Aerial"/>
    <s v="Fully Meets"/>
    <n v="2"/>
    <x v="2"/>
  </r>
  <r>
    <n v="2554"/>
    <s v="Shania Caldwe"/>
    <d v="2022-07-18T00:00:00"/>
    <d v="2023-05-09T00:00:00"/>
    <s v="IT Manager - DB"/>
    <s v="Dylan Brown"/>
    <s v="PL"/>
    <x v="0"/>
    <s v="Part-Time"/>
    <s v="Zone A"/>
    <s v="Full-Time"/>
    <s v="Voluntary"/>
    <s v="Do month risk college detail."/>
    <x v="2"/>
    <s v="General - Eng"/>
    <s v="Fully Meets"/>
    <n v="1"/>
    <x v="2"/>
  </r>
  <r>
    <n v="2555"/>
    <s v="Colby Horn"/>
    <d v="2019-08-14T00:00:00"/>
    <d v="2021-05-13T00:00:00"/>
    <s v="IT Director"/>
    <s v="Victoria Munoz"/>
    <s v="BPC"/>
    <x v="0"/>
    <s v="Full-Time"/>
    <s v="Zone A"/>
    <s v="Temporary"/>
    <s v="Resignation"/>
    <s v="Mr opportunity dinner chance common."/>
    <x v="2"/>
    <s v="Wireless"/>
    <s v="Fully Meets"/>
    <n v="2"/>
    <x v="2"/>
  </r>
  <r>
    <n v="2556"/>
    <s v="Kaiden Cunnin"/>
    <d v="2020-12-10T00:00:00"/>
    <d v="2022-05-30T00:00:00"/>
    <s v="Director of Sales"/>
    <s v="John Smith"/>
    <s v="CCDR"/>
    <x v="0"/>
    <s v="Part-Time"/>
    <s v="Zone A"/>
    <s v="Full-Time"/>
    <s v="Voluntary"/>
    <s v="Develop together popular be."/>
    <x v="1"/>
    <s v="Project Management - Eng"/>
    <s v="Fully Meets"/>
    <n v="2"/>
    <x v="2"/>
  </r>
  <r>
    <n v="2557"/>
    <s v="Davion Vasque"/>
    <d v="2019-09-20T00:00:00"/>
    <d v="2024-11-11T00:00:00"/>
    <s v="BI Developer"/>
    <s v="Jo Ruiz"/>
    <s v="MSC"/>
    <x v="0"/>
    <s v="Full-Time"/>
    <s v="Zone B"/>
    <s v="Temporary"/>
    <s v="Unknown"/>
    <m/>
    <x v="2"/>
    <s v="Engineers"/>
    <s v="Fully Meets"/>
    <n v="2"/>
    <x v="2"/>
  </r>
  <r>
    <n v="2558"/>
    <s v="Maeve Gordon"/>
    <d v="2021-11-19T00:00:00"/>
    <d v="2021-12-27T00:00:00"/>
    <s v="Software Engineering Manager"/>
    <s v="Ernest Jones"/>
    <s v="WBL"/>
    <x v="0"/>
    <s v="Full-Time"/>
    <s v="Zone B"/>
    <s v="Full-Time"/>
    <s v="Involuntary"/>
    <s v="Kid actually Congress computer season behind."/>
    <x v="4"/>
    <s v="Field Operations"/>
    <s v="Fully Meets"/>
    <n v="4"/>
    <x v="0"/>
  </r>
  <r>
    <n v="2559"/>
    <s v="Monserrat Fergus"/>
    <d v="2022-04-29T00:00:00"/>
    <d v="2024-11-11T00:00:00"/>
    <s v="Software Engineer"/>
    <s v="James Gibson"/>
    <s v="NEL"/>
    <x v="0"/>
    <s v="Part-Time"/>
    <s v="Zone B"/>
    <s v="Full-Time"/>
    <s v="Unknown"/>
    <m/>
    <x v="4"/>
    <s v="Field Operations"/>
    <s v="Fully Meets"/>
    <n v="1"/>
    <x v="2"/>
  </r>
  <r>
    <n v="2560"/>
    <s v="Nathan Schmit"/>
    <d v="2021-06-30T00:00:00"/>
    <d v="2021-07-28T00:00:00"/>
    <s v="IT Manager - Infra"/>
    <s v="Sarah Campbell"/>
    <s v="WBL"/>
    <x v="0"/>
    <s v="Part-Time"/>
    <s v="Zone A"/>
    <s v="Part-Time"/>
    <s v="Voluntary"/>
    <s v="According maintain president start upon evening."/>
    <x v="2"/>
    <s v="Field Operations"/>
    <s v="Fully Meets"/>
    <n v="4"/>
    <x v="0"/>
  </r>
  <r>
    <n v="2561"/>
    <s v="Ashly Mullen"/>
    <d v="2021-07-15T00:00:00"/>
    <d v="2024-11-11T00:00:00"/>
    <s v="IT Manager - DB"/>
    <s v="Melody Walker"/>
    <s v="NEL"/>
    <x v="0"/>
    <s v="Contract"/>
    <s v="Zone B"/>
    <s v="Temporary"/>
    <s v="Unknown"/>
    <m/>
    <x v="2"/>
    <s v="General - Con"/>
    <s v="Fully Meets"/>
    <n v="2"/>
    <x v="2"/>
  </r>
  <r>
    <n v="2562"/>
    <s v="Angelique Cochra"/>
    <d v="2021-04-12T00:00:00"/>
    <d v="2023-03-06T00:00:00"/>
    <s v="IT Manager - DB"/>
    <s v="Benjamin Mcdonald"/>
    <s v="PL"/>
    <x v="0"/>
    <s v="Contract"/>
    <s v="Zone B"/>
    <s v="Full-Time"/>
    <s v="Retirement"/>
    <s v="Suffer arm security about control with."/>
    <x v="2"/>
    <s v="Field Operations"/>
    <s v="Fully Meets"/>
    <n v="4"/>
    <x v="0"/>
  </r>
  <r>
    <n v="2563"/>
    <s v="Kenny Roja"/>
    <d v="2020-12-08T00:00:00"/>
    <d v="2024-11-11T00:00:00"/>
    <s v="IT Director"/>
    <s v="Sean Gonzalez"/>
    <s v="BPC"/>
    <x v="0"/>
    <s v="Contract"/>
    <s v="Zone B"/>
    <s v="Temporary"/>
    <s v="Unknown"/>
    <m/>
    <x v="2"/>
    <s v="Fielders"/>
    <s v="Fully Meets"/>
    <n v="2"/>
    <x v="2"/>
  </r>
  <r>
    <n v="2564"/>
    <s v="Deandre Onea"/>
    <d v="2019-10-31T00:00:00"/>
    <d v="2020-03-01T00:00:00"/>
    <s v="Director of Sales"/>
    <s v="Brian Mueller"/>
    <s v="CCDR"/>
    <x v="0"/>
    <s v="Contract"/>
    <s v="Zone B"/>
    <s v="Full-Time"/>
    <s v="Voluntary"/>
    <s v="Finish law price under."/>
    <x v="1"/>
    <s v="General - Con"/>
    <s v="Fully Meets"/>
    <n v="1"/>
    <x v="2"/>
  </r>
  <r>
    <n v="2565"/>
    <s v="Adison Huerta"/>
    <d v="2020-01-22T00:00:00"/>
    <d v="2024-11-11T00:00:00"/>
    <s v="BI Developer"/>
    <s v="Jeffrey Duran"/>
    <s v="PL"/>
    <x v="0"/>
    <s v="Contract"/>
    <s v="Zone C"/>
    <s v="Temporary"/>
    <s v="Unknown"/>
    <m/>
    <x v="2"/>
    <s v="Field Operations"/>
    <s v="Fully Meets"/>
    <n v="2"/>
    <x v="2"/>
  </r>
  <r>
    <n v="2566"/>
    <s v="Elisabeth Bradle"/>
    <d v="2022-09-20T00:00:00"/>
    <d v="2024-11-11T00:00:00"/>
    <s v="Software Engineering Manager"/>
    <s v="Erica Lawrence"/>
    <s v="CCDR"/>
    <x v="0"/>
    <s v="Full-Time"/>
    <s v="Zone B"/>
    <s v="Full-Time"/>
    <s v="Unknown"/>
    <m/>
    <x v="4"/>
    <s v="General - Con"/>
    <s v="Fully Meets"/>
    <n v="2"/>
    <x v="2"/>
  </r>
  <r>
    <n v="2567"/>
    <s v="Sylvia Pric"/>
    <d v="2022-12-22T00:00:00"/>
    <d v="2023-07-26T00:00:00"/>
    <s v="IT Manager - Infra"/>
    <s v="Christy Cunningham"/>
    <s v="CCDR"/>
    <x v="0"/>
    <s v="Full-Time"/>
    <s v="Zone B"/>
    <s v="Part-Time"/>
    <s v="Voluntary"/>
    <s v="Dream quickly relationship involve enough name."/>
    <x v="2"/>
    <s v="Field Operations"/>
    <s v="Fully Meets"/>
    <n v="5"/>
    <x v="0"/>
  </r>
  <r>
    <n v="2568"/>
    <s v="Eden Cho"/>
    <d v="2019-03-12T00:00:00"/>
    <d v="2024-11-11T00:00:00"/>
    <s v="IT Manager - DB"/>
    <s v="Mr. David Booth"/>
    <s v="EW"/>
    <x v="0"/>
    <s v="Full-Time"/>
    <s v="Zone C"/>
    <s v="Full-Time"/>
    <s v="Unknown"/>
    <m/>
    <x v="2"/>
    <s v="Aerial"/>
    <s v="Fully Meets"/>
    <n v="4"/>
    <x v="0"/>
  </r>
  <r>
    <n v="2569"/>
    <s v="Emerson Grimes"/>
    <d v="2021-10-07T00:00:00"/>
    <d v="2021-12-31T00:00:00"/>
    <s v="IT Manager - DB"/>
    <s v="Mrs. Debra Flynn"/>
    <s v="MSC"/>
    <x v="0"/>
    <s v="Full-Time"/>
    <s v="Zone C"/>
    <s v="Temporary"/>
    <s v="Retirement"/>
    <s v="Anything human medical offer dinner hard by."/>
    <x v="2"/>
    <s v="General - Con"/>
    <s v="Fully Meets"/>
    <n v="2"/>
    <x v="2"/>
  </r>
  <r>
    <n v="2570"/>
    <s v="Ayden W"/>
    <d v="2019-06-16T00:00:00"/>
    <d v="2023-05-21T00:00:00"/>
    <s v="IT Director"/>
    <s v="Tamara Adkins"/>
    <s v="NEL"/>
    <x v="0"/>
    <s v="Contract"/>
    <s v="Zone A"/>
    <s v="Full-Time"/>
    <s v="Voluntary"/>
    <s v="War model build important determine."/>
    <x v="2"/>
    <s v="Field Operations"/>
    <s v="Fully Meets"/>
    <n v="4"/>
    <x v="0"/>
  </r>
  <r>
    <n v="2571"/>
    <s v="Hayley Keller"/>
    <d v="2021-03-17T00:00:00"/>
    <d v="2022-09-08T00:00:00"/>
    <s v="BI Director"/>
    <s v="Megan Hart"/>
    <s v="SVG"/>
    <x v="0"/>
    <s v="Part-Time"/>
    <s v="Zone A"/>
    <s v="Full-Time"/>
    <s v="Retirement"/>
    <s v="Maintain which memory born."/>
    <x v="2"/>
    <s v="Field Operations"/>
    <s v="Fully Meets"/>
    <n v="2"/>
    <x v="2"/>
  </r>
  <r>
    <n v="2572"/>
    <s v="Alannah Riva"/>
    <d v="2022-08-07T00:00:00"/>
    <d v="2023-04-26T00:00:00"/>
    <s v="BI Developer"/>
    <s v="Stacy Lopez"/>
    <s v="PYZ"/>
    <x v="0"/>
    <s v="Contract"/>
    <s v="Zone A"/>
    <s v="Temporary"/>
    <s v="Resignation"/>
    <s v="Lawyer suggest cultural blue yes camera daughter."/>
    <x v="2"/>
    <s v="Engineers"/>
    <s v="Fully Meets"/>
    <n v="4"/>
    <x v="0"/>
  </r>
  <r>
    <n v="2573"/>
    <s v="Jessica Bunbur"/>
    <d v="2020-01-17T00:00:00"/>
    <d v="2023-02-28T00:00:00"/>
    <s v="Area Sales Manager"/>
    <s v="Keith Adams"/>
    <s v="NEL"/>
    <x v="2"/>
    <s v="Contract"/>
    <s v="Zone A"/>
    <s v="Temporary"/>
    <s v="Voluntary"/>
    <s v="Decide cut camera conference last size will."/>
    <x v="1"/>
    <s v="Field Operations"/>
    <s v="Fully Meets"/>
    <n v="4"/>
    <x v="0"/>
  </r>
  <r>
    <n v="2574"/>
    <s v="Giovanni Leruth"/>
    <d v="2022-06-11T00:00:00"/>
    <d v="2023-02-20T00:00:00"/>
    <s v="Area Sales Manager"/>
    <s v="Travis Davenport"/>
    <s v="EW"/>
    <x v="0"/>
    <s v="Full-Time"/>
    <s v="Zone C"/>
    <s v="Full-Time"/>
    <s v="Involuntary"/>
    <s v="House seven human available."/>
    <x v="1"/>
    <s v="Billable Consultants"/>
    <s v="Fully Meets"/>
    <n v="2"/>
    <x v="2"/>
  </r>
  <r>
    <n v="2575"/>
    <s v="Ricardo Gonzal"/>
    <d v="2021-03-03T00:00:00"/>
    <d v="2023-01-30T00:00:00"/>
    <s v="Area Sales Manager"/>
    <s v="Patricia Norris"/>
    <s v="PYZ"/>
    <x v="0"/>
    <s v="Contract"/>
    <s v="Zone C"/>
    <s v="Temporary"/>
    <s v="Retirement"/>
    <s v="Establish fear recently owner."/>
    <x v="1"/>
    <s v="Splicing"/>
    <s v="Fully Meets"/>
    <n v="4"/>
    <x v="0"/>
  </r>
  <r>
    <n v="2576"/>
    <s v="Caitrin Strong"/>
    <d v="2020-04-16T00:00:00"/>
    <d v="2021-03-15T00:00:00"/>
    <s v="Area Sales Manager"/>
    <s v="Patrick Patterson"/>
    <s v="CCDR"/>
    <x v="0"/>
    <s v="Contract"/>
    <s v="Zone B"/>
    <s v="Part-Time"/>
    <s v="Resignation"/>
    <s v="Doctor statement she rule order wind."/>
    <x v="1"/>
    <s v="General - Sga"/>
    <s v="Fully Meets"/>
    <n v="1"/>
    <x v="2"/>
  </r>
  <r>
    <n v="2577"/>
    <s v="Jenna Dietri"/>
    <d v="2022-09-22T00:00:00"/>
    <d v="2023-01-28T00:00:00"/>
    <s v="Area Sales Manager"/>
    <s v="Mrs. Stephanie Forbes"/>
    <s v="PYZ"/>
    <x v="0"/>
    <s v="Full-Time"/>
    <s v="Zone A"/>
    <s v="Temporary"/>
    <s v="Voluntary"/>
    <s v="Less air right in southern it material."/>
    <x v="1"/>
    <s v="Wireline Construction"/>
    <s v="Fully Meets"/>
    <n v="2"/>
    <x v="2"/>
  </r>
  <r>
    <n v="2578"/>
    <s v="Michelle Carter"/>
    <d v="2023-05-30T00:00:00"/>
    <d v="2024-11-11T00:00:00"/>
    <s v="Area Sales Manager"/>
    <s v="Jon Estes"/>
    <s v="MSC"/>
    <x v="0"/>
    <s v="Part-Time"/>
    <s v="Zone A"/>
    <s v="Full-Time"/>
    <s v="Unknown"/>
    <m/>
    <x v="1"/>
    <s v="Shop (Fleet)"/>
    <s v="Fully Meets"/>
    <n v="5"/>
    <x v="0"/>
  </r>
  <r>
    <n v="2579"/>
    <s v="Jackie Valent"/>
    <d v="2021-01-14T00:00:00"/>
    <d v="2024-11-11T00:00:00"/>
    <s v="Area Sales Manager"/>
    <s v="Julia Moss"/>
    <s v="MSC"/>
    <x v="0"/>
    <s v="Full-Time"/>
    <s v="Zone C"/>
    <s v="Full-Time"/>
    <s v="Unknown"/>
    <m/>
    <x v="1"/>
    <s v="General - Eng"/>
    <s v="Fully Meets"/>
    <n v="2"/>
    <x v="2"/>
  </r>
  <r>
    <n v="2580"/>
    <s v="Alfred Digita"/>
    <d v="2020-04-29T00:00:00"/>
    <d v="2021-10-20T00:00:00"/>
    <s v="Area Sales Manager"/>
    <s v="Nathan Kelly"/>
    <s v="BPC"/>
    <x v="0"/>
    <s v="Full-Time"/>
    <s v="Zone A"/>
    <s v="Part-Time"/>
    <s v="Resignation"/>
    <s v="Key whose anyone religious mother movie."/>
    <x v="1"/>
    <s v="Finance &amp; Accounting"/>
    <s v="Fully Meets"/>
    <n v="2"/>
    <x v="2"/>
  </r>
  <r>
    <n v="2581"/>
    <s v="Howard Mullan"/>
    <d v="2021-07-07T00:00:00"/>
    <d v="2024-11-11T00:00:00"/>
    <s v="Area Sales Manager"/>
    <s v="Nina Scott"/>
    <s v="MSC"/>
    <x v="0"/>
    <s v="Full-Time"/>
    <s v="Zone A"/>
    <s v="Full-Time"/>
    <s v="Unknown"/>
    <m/>
    <x v="1"/>
    <s v="Field Operations"/>
    <s v="Fully Meets"/>
    <n v="1"/>
    <x v="2"/>
  </r>
  <r>
    <n v="2582"/>
    <s v="Whitney Gil"/>
    <d v="2020-07-28T00:00:00"/>
    <d v="2024-11-11T00:00:00"/>
    <s v="Area Sales Manager"/>
    <s v="John Hunter"/>
    <s v="MSC"/>
    <x v="0"/>
    <s v="Part-Time"/>
    <s v="Zone C"/>
    <s v="Temporary"/>
    <s v="Unknown"/>
    <m/>
    <x v="1"/>
    <s v="Wireline Construction"/>
    <s v="Fully Meets"/>
    <n v="1"/>
    <x v="2"/>
  </r>
  <r>
    <n v="2583"/>
    <s v="Gerry Friedm"/>
    <d v="2020-09-16T00:00:00"/>
    <d v="2024-11-11T00:00:00"/>
    <s v="Area Sales Manager"/>
    <s v="Raymond Fields"/>
    <s v="PYZ"/>
    <x v="0"/>
    <s v="Contract"/>
    <s v="Zone B"/>
    <s v="Temporary"/>
    <s v="Unknown"/>
    <m/>
    <x v="1"/>
    <s v="Engineers"/>
    <s v="Fully Meets"/>
    <n v="5"/>
    <x v="0"/>
  </r>
  <r>
    <n v="2584"/>
    <s v="Noah Villan"/>
    <d v="2023-04-23T00:00:00"/>
    <d v="2024-11-11T00:00:00"/>
    <s v="Area Sales Manager"/>
    <s v="Samuel Reyes"/>
    <s v="TNS"/>
    <x v="0"/>
    <s v="Part-Time"/>
    <s v="Zone C"/>
    <s v="Part-Time"/>
    <s v="Unknown"/>
    <m/>
    <x v="1"/>
    <s v="Engineers"/>
    <s v="Fully Meets"/>
    <n v="4"/>
    <x v="0"/>
  </r>
  <r>
    <n v="2585"/>
    <s v="Mike Guilia"/>
    <d v="2021-06-04T00:00:00"/>
    <d v="2024-11-11T00:00:00"/>
    <s v="Area Sales Manager"/>
    <s v="Martha Stone"/>
    <s v="PYZ"/>
    <x v="0"/>
    <s v="Contract"/>
    <s v="Zone A"/>
    <s v="Temporary"/>
    <s v="Unknown"/>
    <m/>
    <x v="1"/>
    <s v="General - Con"/>
    <s v="Fully Meets"/>
    <n v="2"/>
    <x v="2"/>
  </r>
  <r>
    <n v="2586"/>
    <s v="Travis Ozar"/>
    <d v="2020-04-15T00:00:00"/>
    <d v="2024-11-11T00:00:00"/>
    <s v="Area Sales Manager"/>
    <s v="Joshua Campbell"/>
    <s v="CCDR"/>
    <x v="0"/>
    <s v="Full-Time"/>
    <s v="Zone B"/>
    <s v="Temporary"/>
    <s v="Unknown"/>
    <m/>
    <x v="1"/>
    <s v="Field Operations"/>
    <s v="Fully Meets"/>
    <n v="4"/>
    <x v="0"/>
  </r>
  <r>
    <n v="2587"/>
    <s v="Rylee Fry"/>
    <d v="2019-09-04T00:00:00"/>
    <d v="2020-04-13T00:00:00"/>
    <s v="Area Sales Manager"/>
    <s v="Ashley Phillips"/>
    <s v="NEL"/>
    <x v="0"/>
    <s v="Full-Time"/>
    <s v="Zone A"/>
    <s v="Part-Time"/>
    <s v="Involuntary"/>
    <s v="Rest society tell into ahead."/>
    <x v="1"/>
    <s v="Field Operations"/>
    <s v="Fully Meets"/>
    <n v="5"/>
    <x v="0"/>
  </r>
  <r>
    <n v="2588"/>
    <s v="Callum For"/>
    <d v="2020-08-18T00:00:00"/>
    <d v="2024-11-11T00:00:00"/>
    <s v="Area Sales Manager"/>
    <s v="Joshua Mccoy"/>
    <s v="PL"/>
    <x v="0"/>
    <s v="Full-Time"/>
    <s v="Zone C"/>
    <s v="Full-Time"/>
    <s v="Unknown"/>
    <m/>
    <x v="1"/>
    <s v="Field Operations"/>
    <s v="Fully Meets"/>
    <n v="5"/>
    <x v="0"/>
  </r>
  <r>
    <n v="2589"/>
    <s v="Jabari Fran"/>
    <d v="2020-12-05T00:00:00"/>
    <d v="2024-11-11T00:00:00"/>
    <s v="Area Sales Manager"/>
    <s v="Timothy Brown"/>
    <s v="BPC"/>
    <x v="0"/>
    <s v="Contract"/>
    <s v="Zone A"/>
    <s v="Temporary"/>
    <s v="Unknown"/>
    <m/>
    <x v="1"/>
    <s v="Fielders"/>
    <s v="Fully Meets"/>
    <n v="5"/>
    <x v="0"/>
  </r>
  <r>
    <n v="2590"/>
    <s v="Stephanie Wilkin"/>
    <d v="2023-01-13T00:00:00"/>
    <d v="2023-02-12T00:00:00"/>
    <s v="Area Sales Manager"/>
    <s v="Nancy Mccarthy"/>
    <s v="CCDR"/>
    <x v="0"/>
    <s v="Part-Time"/>
    <s v="Zone A"/>
    <s v="Full-Time"/>
    <s v="Retirement"/>
    <s v="Media move management if my."/>
    <x v="1"/>
    <s v="Engineers"/>
    <s v="Fully Meets"/>
    <n v="5"/>
    <x v="0"/>
  </r>
  <r>
    <n v="2591"/>
    <s v="Cruz Arella"/>
    <d v="2019-09-17T00:00:00"/>
    <d v="2024-11-11T00:00:00"/>
    <s v="Area Sales Manager"/>
    <s v="Patricia Martinez"/>
    <s v="SVG"/>
    <x v="0"/>
    <s v="Full-Time"/>
    <s v="Zone B"/>
    <s v="Full-Time"/>
    <s v="Unknown"/>
    <m/>
    <x v="1"/>
    <s v="General - Con"/>
    <s v="Fully Meets"/>
    <n v="4"/>
    <x v="0"/>
  </r>
  <r>
    <n v="2592"/>
    <s v="Rubi Shield"/>
    <d v="2020-10-15T00:00:00"/>
    <d v="2024-11-11T00:00:00"/>
    <s v="Area Sales Manager"/>
    <s v="Martin Shelton"/>
    <s v="EW"/>
    <x v="0"/>
    <s v="Contract"/>
    <s v="Zone B"/>
    <s v="Part-Time"/>
    <s v="Unknown"/>
    <m/>
    <x v="1"/>
    <s v="Field Operations"/>
    <s v="Fully Meets"/>
    <n v="2"/>
    <x v="2"/>
  </r>
  <r>
    <n v="2593"/>
    <s v="Sage Booker"/>
    <d v="2018-12-01T00:00:00"/>
    <d v="2021-06-23T00:00:00"/>
    <s v="Area Sales Manager"/>
    <s v="Kimberly Lee"/>
    <s v="MSC"/>
    <x v="0"/>
    <s v="Contract"/>
    <s v="Zone A"/>
    <s v="Temporary"/>
    <s v="Voluntary"/>
    <s v="Weight join evidence oil father."/>
    <x v="1"/>
    <s v="General - Con"/>
    <s v="Fully Meets"/>
    <n v="1"/>
    <x v="2"/>
  </r>
  <r>
    <n v="2594"/>
    <s v="Aileen Wright"/>
    <d v="2023-07-24T00:00:00"/>
    <d v="2024-11-11T00:00:00"/>
    <s v="Area Sales Manager"/>
    <s v="Nathan Silva"/>
    <s v="TNS"/>
    <x v="0"/>
    <s v="Part-Time"/>
    <s v="Zone C"/>
    <s v="Temporary"/>
    <s v="Unknown"/>
    <m/>
    <x v="1"/>
    <s v="Fielders"/>
    <s v="Fully Meets"/>
    <n v="1"/>
    <x v="2"/>
  </r>
  <r>
    <n v="2595"/>
    <s v="Karly H"/>
    <d v="2019-10-08T00:00:00"/>
    <d v="2024-11-11T00:00:00"/>
    <s v="Area Sales Manager"/>
    <s v="Julie Young"/>
    <s v="PYZ"/>
    <x v="0"/>
    <s v="Part-Time"/>
    <s v="Zone A"/>
    <s v="Full-Time"/>
    <s v="Unknown"/>
    <m/>
    <x v="1"/>
    <s v="Aerial"/>
    <s v="Fully Meets"/>
    <n v="4"/>
    <x v="0"/>
  </r>
  <r>
    <n v="2596"/>
    <s v="Thaddeus Lut"/>
    <d v="2021-10-16T00:00:00"/>
    <d v="2022-05-04T00:00:00"/>
    <s v="Area Sales Manager"/>
    <s v="Katelyn Kramer"/>
    <s v="WBL"/>
    <x v="0"/>
    <s v="Contract"/>
    <s v="Zone A"/>
    <s v="Full-Time"/>
    <s v="Voluntary"/>
    <s v="Also protect scientist. Fear result major the."/>
    <x v="1"/>
    <s v="Corp Operations"/>
    <s v="Fully Meets"/>
    <n v="2"/>
    <x v="2"/>
  </r>
  <r>
    <n v="2597"/>
    <s v="Layla Kan"/>
    <d v="2020-04-03T00:00:00"/>
    <d v="2024-11-11T00:00:00"/>
    <s v="Area Sales Manager"/>
    <s v="Mrs. Deanna Cooper"/>
    <s v="NEL"/>
    <x v="0"/>
    <s v="Contract"/>
    <s v="Zone A"/>
    <s v="Full-Time"/>
    <s v="Unknown"/>
    <m/>
    <x v="1"/>
    <s v="Field Operations"/>
    <s v="Fully Meets"/>
    <n v="2"/>
    <x v="2"/>
  </r>
  <r>
    <n v="2598"/>
    <s v="Yesenia Payn"/>
    <d v="2020-01-08T00:00:00"/>
    <d v="2024-11-11T00:00:00"/>
    <s v="Area Sales Manager"/>
    <s v="Brian Scott"/>
    <s v="PL"/>
    <x v="0"/>
    <s v="Part-Time"/>
    <s v="Zone A"/>
    <s v="Temporary"/>
    <s v="Unknown"/>
    <m/>
    <x v="1"/>
    <s v="General - Con"/>
    <s v="Fully Meets"/>
    <n v="4"/>
    <x v="0"/>
  </r>
  <r>
    <n v="2599"/>
    <s v="Jase Waters"/>
    <d v="2022-03-27T00:00:00"/>
    <d v="2023-06-14T00:00:00"/>
    <s v="Administrative Assistant"/>
    <s v="Michaela Jones"/>
    <s v="BPC"/>
    <x v="0"/>
    <s v="Contract"/>
    <s v="Zone A"/>
    <s v="Temporary"/>
    <s v="Voluntary"/>
    <s v="Very research level send picture pressure our."/>
    <x v="1"/>
    <s v="Yard (Material Handling)"/>
    <s v="Fully Meets"/>
    <n v="2"/>
    <x v="2"/>
  </r>
  <r>
    <n v="2600"/>
    <s v="Thomas Sloa"/>
    <d v="2018-09-18T00:00:00"/>
    <d v="2024-11-11T00:00:00"/>
    <s v="Administrative Assistant"/>
    <s v="Kelsey Dunn"/>
    <s v="CCDR"/>
    <x v="0"/>
    <s v="Full-Time"/>
    <s v="Zone C"/>
    <s v="Temporary"/>
    <s v="Unknown"/>
    <m/>
    <x v="1"/>
    <s v="Aerial"/>
    <s v="Fully Meets"/>
    <n v="2"/>
    <x v="2"/>
  </r>
  <r>
    <n v="2601"/>
    <s v="Anya Baldwi"/>
    <d v="2019-11-29T00:00:00"/>
    <d v="2020-04-21T00:00:00"/>
    <s v="Administrative Assistant"/>
    <s v="Lonnie Sanders"/>
    <s v="SVG"/>
    <x v="0"/>
    <s v="Full-Time"/>
    <s v="Zone C"/>
    <s v="Part-Time"/>
    <s v="Involuntary"/>
    <s v="Glass effort however relate partner lay what."/>
    <x v="1"/>
    <s v="General - Con"/>
    <s v="Fully Meets"/>
    <n v="1"/>
    <x v="2"/>
  </r>
  <r>
    <n v="2602"/>
    <s v="Jacquelyn Austin"/>
    <d v="2019-04-16T00:00:00"/>
    <d v="2022-08-05T00:00:00"/>
    <s v="Accountant I"/>
    <s v="Ariana Brady"/>
    <s v="EW"/>
    <x v="0"/>
    <s v="Full-Time"/>
    <s v="Zone C"/>
    <s v="Full-Time"/>
    <s v="Involuntary"/>
    <s v="Rather middle organization officer."/>
    <x v="5"/>
    <s v="Wireline Construction"/>
    <s v="Fully Meets"/>
    <n v="2"/>
    <x v="2"/>
  </r>
  <r>
    <n v="2603"/>
    <s v="Kaitlynn Aguirr"/>
    <d v="2019-03-05T00:00:00"/>
    <d v="2019-10-12T00:00:00"/>
    <s v="Area Sales Manager"/>
    <s v="Jessica Rose"/>
    <s v="NEL"/>
    <x v="0"/>
    <s v="Part-Time"/>
    <s v="Zone A"/>
    <s v="Full-Time"/>
    <s v="Involuntary"/>
    <s v="Front tend couple a budget strategy."/>
    <x v="1"/>
    <s v="Splicing"/>
    <s v="Fully Meets"/>
    <n v="2"/>
    <x v="2"/>
  </r>
  <r>
    <n v="2604"/>
    <s v="Saniyah Cant"/>
    <d v="2018-12-20T00:00:00"/>
    <d v="2020-05-29T00:00:00"/>
    <s v="Area Sales Manager"/>
    <s v="Barbara Neal"/>
    <s v="PL"/>
    <x v="0"/>
    <s v="Contract"/>
    <s v="Zone C"/>
    <s v="Full-Time"/>
    <s v="Voluntary"/>
    <s v="Compare factor only together."/>
    <x v="1"/>
    <s v="Aerial"/>
    <s v="Fully Meets"/>
    <n v="5"/>
    <x v="0"/>
  </r>
  <r>
    <n v="2605"/>
    <s v="Jakayla Dickso"/>
    <d v="2021-03-08T00:00:00"/>
    <d v="2023-05-29T00:00:00"/>
    <s v="Area Sales Manager"/>
    <s v="Julie Mcclain"/>
    <s v="BPC"/>
    <x v="0"/>
    <s v="Full-Time"/>
    <s v="Zone C"/>
    <s v="Part-Time"/>
    <s v="Retirement"/>
    <s v="Situation affect medical friend audience fight."/>
    <x v="1"/>
    <s v="Wireline Construction"/>
    <s v="Fully Meets"/>
    <n v="4"/>
    <x v="0"/>
  </r>
  <r>
    <n v="2606"/>
    <s v="Aspen Freema"/>
    <d v="2020-10-23T00:00:00"/>
    <d v="2024-11-11T00:00:00"/>
    <s v="Area Sales Manager"/>
    <s v="Mary Mitchell"/>
    <s v="CCDR"/>
    <x v="0"/>
    <s v="Full-Time"/>
    <s v="Zone C"/>
    <s v="Part-Time"/>
    <s v="Unknown"/>
    <m/>
    <x v="1"/>
    <s v="Project Management - Con"/>
    <s v="Fully Meets"/>
    <n v="2"/>
    <x v="2"/>
  </r>
  <r>
    <n v="2607"/>
    <s v="Lamont Summer"/>
    <d v="2019-03-29T00:00:00"/>
    <d v="2024-11-11T00:00:00"/>
    <s v="Area Sales Manager"/>
    <s v="Jason Reeves"/>
    <s v="SVG"/>
    <x v="0"/>
    <s v="Contract"/>
    <s v="Zone B"/>
    <s v="Part-Time"/>
    <s v="Unknown"/>
    <m/>
    <x v="1"/>
    <s v="Fielders"/>
    <s v="Fully Meets"/>
    <n v="2"/>
    <x v="2"/>
  </r>
  <r>
    <n v="2608"/>
    <s v="Lewis Hobb"/>
    <d v="2020-10-25T00:00:00"/>
    <d v="2024-11-11T00:00:00"/>
    <s v="Area Sales Manager"/>
    <s v="Cynthia Hurley"/>
    <s v="EW"/>
    <x v="0"/>
    <s v="Contract"/>
    <s v="Zone A"/>
    <s v="Full-Time"/>
    <s v="Unknown"/>
    <m/>
    <x v="1"/>
    <s v="Field Operations"/>
    <s v="Fully Meets"/>
    <n v="4"/>
    <x v="0"/>
  </r>
  <r>
    <n v="2609"/>
    <s v="Harrison Camach"/>
    <d v="2019-12-06T00:00:00"/>
    <d v="2021-07-18T00:00:00"/>
    <s v="Area Sales Manager"/>
    <s v="Robert Thompson"/>
    <s v="MSC"/>
    <x v="0"/>
    <s v="Part-Time"/>
    <s v="Zone B"/>
    <s v="Temporary"/>
    <s v="Retirement"/>
    <s v="Upon budget class college now this trade."/>
    <x v="1"/>
    <s v="General - Sga"/>
    <s v="Fully Meets"/>
    <n v="2"/>
    <x v="2"/>
  </r>
  <r>
    <n v="2610"/>
    <s v="Ronald Marque"/>
    <d v="2022-09-23T00:00:00"/>
    <d v="2023-01-25T00:00:00"/>
    <s v="Area Sales Manager"/>
    <s v="Kelly James"/>
    <s v="TNS"/>
    <x v="0"/>
    <s v="Full-Time"/>
    <s v="Zone B"/>
    <s v="Full-Time"/>
    <s v="Retirement"/>
    <s v="Join difference order size occur entire sell."/>
    <x v="1"/>
    <s v="General - Con"/>
    <s v="Fully Meets"/>
    <n v="2"/>
    <x v="2"/>
  </r>
  <r>
    <n v="2611"/>
    <s v="Arabella Hunter"/>
    <d v="2019-12-26T00:00:00"/>
    <d v="2022-06-04T00:00:00"/>
    <s v="Area Sales Manager"/>
    <s v="Juan Henson"/>
    <s v="PYZ"/>
    <x v="0"/>
    <s v="Part-Time"/>
    <s v="Zone A"/>
    <s v="Temporary"/>
    <s v="Voluntary"/>
    <s v="Ground bad official number stuff stop leader."/>
    <x v="1"/>
    <s v="Wireline Construction"/>
    <s v="Fully Meets"/>
    <n v="2"/>
    <x v="2"/>
  </r>
  <r>
    <n v="2612"/>
    <s v="Amiya Richar"/>
    <d v="2018-08-27T00:00:00"/>
    <d v="2019-12-19T00:00:00"/>
    <s v="Area Sales Manager"/>
    <s v="Jacob Nelson"/>
    <s v="WBL"/>
    <x v="0"/>
    <s v="Part-Time"/>
    <s v="Zone B"/>
    <s v="Part-Time"/>
    <s v="Retirement"/>
    <s v="Site cut debate own born six."/>
    <x v="1"/>
    <s v="Field Operations"/>
    <s v="Fully Meets"/>
    <n v="4"/>
    <x v="0"/>
  </r>
  <r>
    <n v="2613"/>
    <s v="Raquel Sos"/>
    <d v="2022-12-12T00:00:00"/>
    <d v="2023-03-07T00:00:00"/>
    <s v="Area Sales Manager"/>
    <s v="Lisa Green"/>
    <s v="NEL"/>
    <x v="0"/>
    <s v="Part-Time"/>
    <s v="Zone B"/>
    <s v="Full-Time"/>
    <s v="Resignation"/>
    <s v="Something service already fish create firm job."/>
    <x v="1"/>
    <s v="Project Management - Eng"/>
    <s v="Fully Meets"/>
    <n v="5"/>
    <x v="0"/>
  </r>
  <r>
    <n v="2614"/>
    <s v="Andy Stewar"/>
    <d v="2021-05-13T00:00:00"/>
    <d v="2024-11-11T00:00:00"/>
    <s v="Area Sales Manager"/>
    <s v="Jose Copeland"/>
    <s v="PL"/>
    <x v="0"/>
    <s v="Part-Time"/>
    <s v="Zone A"/>
    <s v="Full-Time"/>
    <s v="Unknown"/>
    <m/>
    <x v="1"/>
    <s v="Field Operations"/>
    <s v="Fully Meets"/>
    <n v="5"/>
    <x v="0"/>
  </r>
  <r>
    <n v="2615"/>
    <s v="Patrick Padill"/>
    <d v="2021-03-31T00:00:00"/>
    <d v="2024-11-11T00:00:00"/>
    <s v="Administrative Assistant"/>
    <s v="Richard Price"/>
    <s v="BPC"/>
    <x v="0"/>
    <s v="Contract"/>
    <s v="Zone B"/>
    <s v="Part-Time"/>
    <s v="Unknown"/>
    <m/>
    <x v="1"/>
    <s v="Finance &amp; Accounting"/>
    <s v="Fully Meets"/>
    <n v="4"/>
    <x v="0"/>
  </r>
  <r>
    <n v="2616"/>
    <s v="Destiney Navarr"/>
    <d v="2019-08-14T00:00:00"/>
    <d v="2022-09-04T00:00:00"/>
    <s v="Administrative Assistant"/>
    <s v="Gary Ortiz"/>
    <s v="CCDR"/>
    <x v="0"/>
    <s v="Full-Time"/>
    <s v="Zone A"/>
    <s v="Part-Time"/>
    <s v="Involuntary"/>
    <s v="Still box ten network apply."/>
    <x v="1"/>
    <s v="Engineers"/>
    <s v="Fully Meets"/>
    <n v="1"/>
    <x v="2"/>
  </r>
  <r>
    <n v="2617"/>
    <s v="Yadira Barron"/>
    <d v="2020-08-02T00:00:00"/>
    <d v="2022-12-30T00:00:00"/>
    <s v="Administrative Assistant"/>
    <s v="Tanya Wilson"/>
    <s v="SVG"/>
    <x v="0"/>
    <s v="Full-Time"/>
    <s v="Zone C"/>
    <s v="Full-Time"/>
    <s v="Retirement"/>
    <s v="Piece manage well onto."/>
    <x v="1"/>
    <s v="Catv"/>
    <s v="Fully Meets"/>
    <n v="4"/>
    <x v="0"/>
  </r>
  <r>
    <n v="2618"/>
    <s v="Anika Bender"/>
    <d v="2019-06-04T00:00:00"/>
    <d v="2024-11-11T00:00:00"/>
    <s v="Accountant I"/>
    <s v="Linda Lewis"/>
    <s v="EW"/>
    <x v="0"/>
    <s v="Part-Time"/>
    <s v="Zone A"/>
    <s v="Full-Time"/>
    <s v="Unknown"/>
    <m/>
    <x v="5"/>
    <s v="Wireline Construction"/>
    <s v="Fully Meets"/>
    <n v="4"/>
    <x v="0"/>
  </r>
  <r>
    <n v="2619"/>
    <s v="Carlo Gile"/>
    <d v="2020-06-17T00:00:00"/>
    <d v="2022-02-08T00:00:00"/>
    <s v="Area Sales Manager"/>
    <s v="Alexandria Brown"/>
    <s v="WBL"/>
    <x v="0"/>
    <s v="Contract"/>
    <s v="Zone A"/>
    <s v="Temporary"/>
    <s v="Involuntary"/>
    <s v="Use stay among place dinner."/>
    <x v="1"/>
    <s v="Field Operations"/>
    <s v="Fully Meets"/>
    <n v="5"/>
    <x v="0"/>
  </r>
  <r>
    <n v="2620"/>
    <s v="Kaylin Dillon"/>
    <d v="2021-03-04T00:00:00"/>
    <d v="2024-11-11T00:00:00"/>
    <s v="Area Sales Manager"/>
    <s v="Sarah Bates"/>
    <s v="NEL"/>
    <x v="0"/>
    <s v="Full-Time"/>
    <s v="Zone B"/>
    <s v="Full-Time"/>
    <s v="Unknown"/>
    <m/>
    <x v="1"/>
    <s v="General - Con"/>
    <s v="Fully Meets"/>
    <n v="1"/>
    <x v="2"/>
  </r>
  <r>
    <n v="2621"/>
    <s v="Laura Bulloc"/>
    <d v="2018-09-14T00:00:00"/>
    <d v="2024-11-11T00:00:00"/>
    <s v="Area Sales Manager"/>
    <s v="Mr. Benjamin Lucas"/>
    <s v="PL"/>
    <x v="0"/>
    <s v="Part-Time"/>
    <s v="Zone B"/>
    <s v="Temporary"/>
    <s v="Unknown"/>
    <m/>
    <x v="1"/>
    <s v="Technology / It"/>
    <s v="Fully Meets"/>
    <n v="2"/>
    <x v="2"/>
  </r>
  <r>
    <n v="2622"/>
    <s v="Mary Moor"/>
    <d v="2020-07-20T00:00:00"/>
    <d v="2024-11-11T00:00:00"/>
    <s v="Area Sales Manager"/>
    <s v="Sheila Taylor"/>
    <s v="BPC"/>
    <x v="0"/>
    <s v="Contract"/>
    <s v="Zone B"/>
    <s v="Full-Time"/>
    <s v="Unknown"/>
    <m/>
    <x v="1"/>
    <s v="Executive"/>
    <s v="Fully Meets"/>
    <n v="4"/>
    <x v="0"/>
  </r>
  <r>
    <n v="2623"/>
    <s v="Harper Clar"/>
    <d v="2020-05-21T00:00:00"/>
    <d v="2021-06-13T00:00:00"/>
    <s v="Area Sales Manager"/>
    <s v="Benjamin Cooper"/>
    <s v="CCDR"/>
    <x v="0"/>
    <s v="Contract"/>
    <s v="Zone C"/>
    <s v="Full-Time"/>
    <s v="Involuntary"/>
    <s v="Game success stock hold sometimes will approach."/>
    <x v="1"/>
    <s v="Field Operations"/>
    <s v="Fully Meets"/>
    <n v="2"/>
    <x v="2"/>
  </r>
  <r>
    <n v="2624"/>
    <s v="Charles Howard"/>
    <d v="2023-06-11T00:00:00"/>
    <d v="2023-07-28T00:00:00"/>
    <s v="Area Sales Manager"/>
    <s v="Janet Andrews"/>
    <s v="SVG"/>
    <x v="0"/>
    <s v="Part-Time"/>
    <s v="Zone C"/>
    <s v="Temporary"/>
    <s v="Retirement"/>
    <s v="Simple them do consider grow."/>
    <x v="1"/>
    <s v="Wireline Construction"/>
    <s v="Fully Meets"/>
    <n v="2"/>
    <x v="2"/>
  </r>
  <r>
    <n v="2625"/>
    <s v="Jaron Roja"/>
    <d v="2022-11-27T00:00:00"/>
    <d v="2023-05-19T00:00:00"/>
    <s v="Area Sales Manager"/>
    <s v="William Ellis"/>
    <s v="EW"/>
    <x v="0"/>
    <s v="Full-Time"/>
    <s v="Zone B"/>
    <s v="Full-Time"/>
    <s v="Retirement"/>
    <s v="Situation anything economy time relationship."/>
    <x v="1"/>
    <s v="Splicing"/>
    <s v="Fully Meets"/>
    <n v="2"/>
    <x v="2"/>
  </r>
  <r>
    <n v="2626"/>
    <s v="Jordyn Mcguir"/>
    <d v="2020-03-02T00:00:00"/>
    <d v="2022-05-27T00:00:00"/>
    <s v="Area Sales Manager"/>
    <s v="Kenneth Perry"/>
    <s v="MSC"/>
    <x v="0"/>
    <s v="Full-Time"/>
    <s v="Zone C"/>
    <s v="Temporary"/>
    <s v="Resignation"/>
    <s v="Never whatever loss economic off without cause."/>
    <x v="1"/>
    <s v="Project Management - Con"/>
    <s v="Fully Meets"/>
    <n v="4"/>
    <x v="0"/>
  </r>
  <r>
    <n v="2627"/>
    <s v="Valentino Myer"/>
    <d v="2023-01-29T00:00:00"/>
    <d v="2023-05-24T00:00:00"/>
    <s v="Area Sales Manager"/>
    <s v="Michael Taylor"/>
    <s v="TNS"/>
    <x v="0"/>
    <s v="Full-Time"/>
    <s v="Zone C"/>
    <s v="Part-Time"/>
    <s v="Retirement"/>
    <s v="Key as eye past. Three would affect about."/>
    <x v="1"/>
    <s v="Wireline Construction"/>
    <s v="Fully Meets"/>
    <n v="4"/>
    <x v="0"/>
  </r>
  <r>
    <n v="2628"/>
    <s v="Charles Colema"/>
    <d v="2021-12-07T00:00:00"/>
    <d v="2024-11-11T00:00:00"/>
    <s v="Area Sales Manager"/>
    <s v="Thomas Roberts"/>
    <s v="BPC"/>
    <x v="0"/>
    <s v="Part-Time"/>
    <s v="Zone A"/>
    <s v="Temporary"/>
    <s v="Unknown"/>
    <m/>
    <x v="1"/>
    <s v="Sales &amp; Marketing"/>
    <s v="Fully Meets"/>
    <n v="2"/>
    <x v="2"/>
  </r>
  <r>
    <n v="2629"/>
    <s v="Kamden Cummin"/>
    <d v="2023-03-19T00:00:00"/>
    <d v="2023-07-11T00:00:00"/>
    <s v="Area Sales Manager"/>
    <s v="Stephen Green"/>
    <s v="CCDR"/>
    <x v="0"/>
    <s v="Contract"/>
    <s v="Zone B"/>
    <s v="Temporary"/>
    <s v="Retirement"/>
    <s v="Hot key speak song thus her member."/>
    <x v="1"/>
    <s v="Underground"/>
    <s v="Fully Meets"/>
    <n v="1"/>
    <x v="2"/>
  </r>
  <r>
    <n v="2630"/>
    <s v="Kiley Wagner"/>
    <d v="2022-06-10T00:00:00"/>
    <d v="2023-02-14T00:00:00"/>
    <s v="Area Sales Manager"/>
    <s v="Andrea Dean"/>
    <s v="EW"/>
    <x v="0"/>
    <s v="Part-Time"/>
    <s v="Zone B"/>
    <s v="Full-Time"/>
    <s v="Involuntary"/>
    <s v="Force way bank trade."/>
    <x v="1"/>
    <s v="Field Operations"/>
    <s v="Fully Meets"/>
    <n v="5"/>
    <x v="0"/>
  </r>
  <r>
    <n v="2631"/>
    <s v="Darien Youn"/>
    <d v="2021-03-03T00:00:00"/>
    <d v="2024-11-11T00:00:00"/>
    <s v="Area Sales Manager"/>
    <s v="Maria Hale"/>
    <s v="MSC"/>
    <x v="0"/>
    <s v="Full-Time"/>
    <s v="Zone C"/>
    <s v="Full-Time"/>
    <s v="Unknown"/>
    <m/>
    <x v="1"/>
    <s v="Catv"/>
    <s v="Fully Meets"/>
    <n v="2"/>
    <x v="2"/>
  </r>
  <r>
    <n v="2632"/>
    <s v="Madeline Suarez"/>
    <d v="2022-03-06T00:00:00"/>
    <d v="2024-11-11T00:00:00"/>
    <s v="Administrative Assistant"/>
    <s v="Joshua Carpenter"/>
    <s v="NEL"/>
    <x v="0"/>
    <s v="Contract"/>
    <s v="Zone C"/>
    <s v="Part-Time"/>
    <s v="Unknown"/>
    <m/>
    <x v="1"/>
    <s v="Field Operations"/>
    <s v="Fully Meets"/>
    <n v="4"/>
    <x v="0"/>
  </r>
  <r>
    <n v="2633"/>
    <s v="Zain Nola"/>
    <d v="2022-08-08T00:00:00"/>
    <d v="2024-11-11T00:00:00"/>
    <s v="Administrative Assistant"/>
    <s v="Steven Hall"/>
    <s v="PL"/>
    <x v="0"/>
    <s v="Part-Time"/>
    <s v="Zone C"/>
    <s v="Full-Time"/>
    <s v="Unknown"/>
    <m/>
    <x v="1"/>
    <s v="Project Management - Con"/>
    <s v="Fully Meets"/>
    <n v="5"/>
    <x v="0"/>
  </r>
  <r>
    <n v="2634"/>
    <s v="Hezekiah Mcge"/>
    <d v="2023-03-12T00:00:00"/>
    <d v="2024-11-11T00:00:00"/>
    <s v="Administrative Assistant"/>
    <s v="David Clark"/>
    <s v="PYZ"/>
    <x v="0"/>
    <s v="Part-Time"/>
    <s v="Zone B"/>
    <s v="Temporary"/>
    <s v="Unknown"/>
    <m/>
    <x v="1"/>
    <s v="Field Operations"/>
    <s v="Fully Meets"/>
    <n v="4"/>
    <x v="0"/>
  </r>
  <r>
    <n v="2635"/>
    <s v="Maxim Philli"/>
    <d v="2019-05-01T00:00:00"/>
    <d v="2023-02-16T00:00:00"/>
    <s v="Accountant I"/>
    <s v="Lauren Shepard"/>
    <s v="SVG"/>
    <x v="0"/>
    <s v="Full-Time"/>
    <s v="Zone B"/>
    <s v="Temporary"/>
    <s v="Voluntary"/>
    <s v="Audience board south. Per state model beat."/>
    <x v="5"/>
    <s v="General - Con"/>
    <s v="Fully Meets"/>
    <n v="1"/>
    <x v="2"/>
  </r>
  <r>
    <n v="2636"/>
    <s v="Gwendolyn Hoga"/>
    <d v="2018-09-13T00:00:00"/>
    <d v="2020-11-04T00:00:00"/>
    <s v="Area Sales Manager"/>
    <s v="Jason Hayes"/>
    <s v="PYZ"/>
    <x v="0"/>
    <s v="Full-Time"/>
    <s v="Zone B"/>
    <s v="Temporary"/>
    <s v="Resignation"/>
    <s v="Almost across fly recent go."/>
    <x v="1"/>
    <s v="General - Eng"/>
    <s v="Fully Meets"/>
    <n v="5"/>
    <x v="0"/>
  </r>
  <r>
    <n v="2637"/>
    <s v="Kaia Hernan"/>
    <d v="2022-11-16T00:00:00"/>
    <d v="2024-11-11T00:00:00"/>
    <s v="Area Sales Manager"/>
    <s v="Troy Bennett"/>
    <s v="WBL"/>
    <x v="0"/>
    <s v="Contract"/>
    <s v="Zone A"/>
    <s v="Temporary"/>
    <s v="Unknown"/>
    <m/>
    <x v="1"/>
    <s v="Project Management - Con"/>
    <s v="Fully Meets"/>
    <n v="5"/>
    <x v="0"/>
  </r>
  <r>
    <n v="2638"/>
    <s v="Mathias Tra"/>
    <d v="2021-11-20T00:00:00"/>
    <d v="2023-03-17T00:00:00"/>
    <s v="Area Sales Manager"/>
    <s v="Michelle Guzman"/>
    <s v="NEL"/>
    <x v="0"/>
    <s v="Contract"/>
    <s v="Zone B"/>
    <s v="Full-Time"/>
    <s v="Voluntary"/>
    <s v="Matter fight attention this strategy."/>
    <x v="1"/>
    <s v="Catv"/>
    <s v="Fully Meets"/>
    <n v="2"/>
    <x v="2"/>
  </r>
  <r>
    <n v="2639"/>
    <s v="Simeon Ro"/>
    <d v="2020-09-29T00:00:00"/>
    <d v="2024-11-11T00:00:00"/>
    <s v="Area Sales Manager"/>
    <s v="Sandra Young"/>
    <s v="PL"/>
    <x v="0"/>
    <s v="Part-Time"/>
    <s v="Zone C"/>
    <s v="Temporary"/>
    <s v="Unknown"/>
    <m/>
    <x v="1"/>
    <s v="Project Management - Con"/>
    <s v="Fully Meets"/>
    <n v="2"/>
    <x v="2"/>
  </r>
  <r>
    <n v="2640"/>
    <s v="Magdalena Whiteh"/>
    <d v="2021-08-28T00:00:00"/>
    <d v="2022-09-06T00:00:00"/>
    <s v="Area Sales Manager"/>
    <s v="Jacob Perez"/>
    <s v="BPC"/>
    <x v="0"/>
    <s v="Contract"/>
    <s v="Zone B"/>
    <s v="Full-Time"/>
    <s v="Voluntary"/>
    <s v="Company set policy drop become single."/>
    <x v="1"/>
    <s v="Wireline Construction"/>
    <s v="Fully Meets"/>
    <n v="4"/>
    <x v="0"/>
  </r>
  <r>
    <n v="2641"/>
    <s v="Gwendolyn Mccall"/>
    <d v="2021-04-28T00:00:00"/>
    <d v="2022-03-22T00:00:00"/>
    <s v="Area Sales Manager"/>
    <s v="Lisa Dyer"/>
    <s v="CCDR"/>
    <x v="0"/>
    <s v="Full-Time"/>
    <s v="Zone A"/>
    <s v="Full-Time"/>
    <s v="Voluntary"/>
    <s v="Politics suggest company trade treat region."/>
    <x v="1"/>
    <s v="Aerial"/>
    <s v="Fully Meets"/>
    <n v="2"/>
    <x v="2"/>
  </r>
  <r>
    <n v="2642"/>
    <s v="Demarion Harrin"/>
    <d v="2022-06-15T00:00:00"/>
    <d v="2023-05-05T00:00:00"/>
    <s v="Area Sales Manager"/>
    <s v="Rebecca Taylor DVM"/>
    <s v="SVG"/>
    <x v="0"/>
    <s v="Full-Time"/>
    <s v="Zone C"/>
    <s v="Full-Time"/>
    <s v="Voluntary"/>
    <s v="Significant color always require evening."/>
    <x v="1"/>
    <s v="Field Operations"/>
    <s v="Fully Meets"/>
    <n v="4"/>
    <x v="0"/>
  </r>
  <r>
    <n v="2643"/>
    <s v="Katelyn Brow"/>
    <d v="2022-04-15T00:00:00"/>
    <d v="2022-10-10T00:00:00"/>
    <s v="Area Sales Manager"/>
    <s v="Deborah Stephens"/>
    <s v="EW"/>
    <x v="0"/>
    <s v="Full-Time"/>
    <s v="Zone A"/>
    <s v="Temporary"/>
    <s v="Voluntary"/>
    <s v="Likely debate ever college strategy way can."/>
    <x v="1"/>
    <s v="Wireline Construction"/>
    <s v="Fully Meets"/>
    <n v="5"/>
    <x v="0"/>
  </r>
  <r>
    <n v="2644"/>
    <s v="Miranda Keit"/>
    <d v="2020-07-19T00:00:00"/>
    <d v="2021-04-10T00:00:00"/>
    <s v="Area Sales Manager"/>
    <s v="Patrick Lopez"/>
    <s v="MSC"/>
    <x v="0"/>
    <s v="Full-Time"/>
    <s v="Zone C"/>
    <s v="Part-Time"/>
    <s v="Involuntary"/>
    <s v="Within rise suggest war check happy whom."/>
    <x v="1"/>
    <s v="Aerial"/>
    <s v="Fully Meets"/>
    <n v="5"/>
    <x v="0"/>
  </r>
  <r>
    <n v="2645"/>
    <s v="Breanna Ker"/>
    <d v="2020-07-02T00:00:00"/>
    <d v="2024-11-11T00:00:00"/>
    <s v="Area Sales Manager"/>
    <s v="Nicholas Martinez"/>
    <s v="TNS"/>
    <x v="0"/>
    <s v="Contract"/>
    <s v="Zone C"/>
    <s v="Temporary"/>
    <s v="Unknown"/>
    <m/>
    <x v="1"/>
    <s v="Wireline Construction"/>
    <s v="Fully Meets"/>
    <n v="4"/>
    <x v="0"/>
  </r>
  <r>
    <n v="2646"/>
    <s v="Saniya H"/>
    <d v="2019-08-04T00:00:00"/>
    <d v="2024-11-11T00:00:00"/>
    <s v="Area Sales Manager"/>
    <s v="Cathy Whitehead"/>
    <s v="PYZ"/>
    <x v="0"/>
    <s v="Contract"/>
    <s v="Zone A"/>
    <s v="Part-Time"/>
    <s v="Unknown"/>
    <m/>
    <x v="1"/>
    <s v="Project Management - Con"/>
    <s v="Fully Meets"/>
    <n v="1"/>
    <x v="2"/>
  </r>
  <r>
    <n v="2647"/>
    <s v="Rylan Ke"/>
    <d v="2019-01-09T00:00:00"/>
    <d v="2024-11-11T00:00:00"/>
    <s v="Area Sales Manager"/>
    <s v="Lisa Johnson"/>
    <s v="WBL"/>
    <x v="0"/>
    <s v="Contract"/>
    <s v="Zone A"/>
    <s v="Temporary"/>
    <s v="Unknown"/>
    <m/>
    <x v="1"/>
    <s v="Project Management - Con"/>
    <s v="Fully Meets"/>
    <n v="5"/>
    <x v="0"/>
  </r>
  <r>
    <n v="2648"/>
    <s v="Nathaly Steven"/>
    <d v="2022-10-01T00:00:00"/>
    <d v="2024-11-11T00:00:00"/>
    <s v="Area Sales Manager"/>
    <s v="William Fernandez"/>
    <s v="NEL"/>
    <x v="0"/>
    <s v="Part-Time"/>
    <s v="Zone A"/>
    <s v="Part-Time"/>
    <s v="Unknown"/>
    <m/>
    <x v="1"/>
    <s v="Fielders"/>
    <s v="Fully Meets"/>
    <n v="2"/>
    <x v="2"/>
  </r>
  <r>
    <n v="2649"/>
    <s v="Maximus Delgad"/>
    <d v="2020-09-28T00:00:00"/>
    <d v="2023-06-02T00:00:00"/>
    <s v="Area Sales Manager"/>
    <s v="Leslie Scott"/>
    <s v="PL"/>
    <x v="0"/>
    <s v="Part-Time"/>
    <s v="Zone A"/>
    <s v="Full-Time"/>
    <s v="Retirement"/>
    <s v="Appear reality artist there understand."/>
    <x v="1"/>
    <s v="Project Management - Con"/>
    <s v="Fully Meets"/>
    <n v="4"/>
    <x v="0"/>
  </r>
  <r>
    <n v="2650"/>
    <s v="Karley Lon"/>
    <d v="2018-11-15T00:00:00"/>
    <d v="2024-11-11T00:00:00"/>
    <s v="Administrative Assistant"/>
    <s v="Vanessa Donaldson DVM"/>
    <s v="BPC"/>
    <x v="0"/>
    <s v="Part-Time"/>
    <s v="Zone B"/>
    <s v="Full-Time"/>
    <s v="Unknown"/>
    <m/>
    <x v="1"/>
    <s v="Project Management - Con"/>
    <s v="Fully Meets"/>
    <n v="1"/>
    <x v="2"/>
  </r>
  <r>
    <n v="2651"/>
    <s v="Demarcus Frazie"/>
    <d v="2020-11-24T00:00:00"/>
    <d v="2024-11-11T00:00:00"/>
    <s v="Administrative Assistant"/>
    <s v="Steven Saunders"/>
    <s v="CCDR"/>
    <x v="0"/>
    <s v="Contract"/>
    <s v="Zone C"/>
    <s v="Full-Time"/>
    <s v="Unknown"/>
    <m/>
    <x v="1"/>
    <s v="Project Management - Con"/>
    <s v="Fully Meets"/>
    <n v="2"/>
    <x v="2"/>
  </r>
  <r>
    <n v="2652"/>
    <s v="Fernando Richar"/>
    <d v="2023-07-09T00:00:00"/>
    <d v="2023-07-14T00:00:00"/>
    <s v="Administrative Assistant"/>
    <s v="Virginia Smith"/>
    <s v="SVG"/>
    <x v="0"/>
    <s v="Contract"/>
    <s v="Zone C"/>
    <s v="Temporary"/>
    <s v="Voluntary"/>
    <s v="Continue personal federal another."/>
    <x v="1"/>
    <s v="General - Sga"/>
    <s v="Fully Meets"/>
    <n v="4"/>
    <x v="0"/>
  </r>
  <r>
    <n v="2653"/>
    <s v="Keon Gonzal"/>
    <d v="2023-04-20T00:00:00"/>
    <d v="2023-05-08T00:00:00"/>
    <s v="Area Sales Manager"/>
    <s v="Brett Vargas"/>
    <s v="PYZ"/>
    <x v="0"/>
    <s v="Full-Time"/>
    <s v="Zone C"/>
    <s v="Part-Time"/>
    <s v="Retirement"/>
    <s v="Garden player quickly body science."/>
    <x v="1"/>
    <s v="Wireline Construction"/>
    <s v="Fully Meets"/>
    <n v="1"/>
    <x v="2"/>
  </r>
  <r>
    <n v="2654"/>
    <s v="Lauryn Anthon"/>
    <d v="2019-08-22T00:00:00"/>
    <d v="2020-01-07T00:00:00"/>
    <s v="Area Sales Manager"/>
    <s v="Mark Hernandez"/>
    <s v="WBL"/>
    <x v="0"/>
    <s v="Full-Time"/>
    <s v="Zone C"/>
    <s v="Temporary"/>
    <s v="Resignation"/>
    <s v="Stay herself cultural pass large."/>
    <x v="1"/>
    <s v="General - Con"/>
    <s v="Fully Meets"/>
    <n v="4"/>
    <x v="0"/>
  </r>
  <r>
    <n v="2655"/>
    <s v="Amanda Alliso"/>
    <d v="2022-08-02T00:00:00"/>
    <d v="2023-04-07T00:00:00"/>
    <s v="Area Sales Manager"/>
    <s v="John Wright"/>
    <s v="NEL"/>
    <x v="0"/>
    <s v="Contract"/>
    <s v="Zone A"/>
    <s v="Part-Time"/>
    <s v="Voluntary"/>
    <s v="Mother fine late simply close material yeah."/>
    <x v="1"/>
    <s v="General - Con"/>
    <s v="Fully Meets"/>
    <n v="2"/>
    <x v="2"/>
  </r>
  <r>
    <n v="2656"/>
    <s v="Urijah Housto"/>
    <d v="2018-10-31T00:00:00"/>
    <d v="2020-01-23T00:00:00"/>
    <s v="Area Sales Manager"/>
    <s v="Tony Moore"/>
    <s v="PL"/>
    <x v="0"/>
    <s v="Part-Time"/>
    <s v="Zone B"/>
    <s v="Part-Time"/>
    <s v="Voluntary"/>
    <s v="Detail see down common great on especially."/>
    <x v="1"/>
    <s v="Aerial"/>
    <s v="Fully Meets"/>
    <n v="4"/>
    <x v="0"/>
  </r>
  <r>
    <n v="2657"/>
    <s v="Trace Brandt"/>
    <d v="2021-11-23T00:00:00"/>
    <d v="2022-07-20T00:00:00"/>
    <s v="Area Sales Manager"/>
    <s v="Jeffrey Hodge"/>
    <s v="BPC"/>
    <x v="0"/>
    <s v="Contract"/>
    <s v="Zone B"/>
    <s v="Temporary"/>
    <s v="Voluntary"/>
    <s v="Decision decade approach."/>
    <x v="1"/>
    <s v="Isp"/>
    <s v="Fully Meets"/>
    <n v="2"/>
    <x v="2"/>
  </r>
  <r>
    <n v="2658"/>
    <s v="Yuliana Levine"/>
    <d v="2023-07-01T00:00:00"/>
    <d v="2023-07-21T00:00:00"/>
    <s v="Area Sales Manager"/>
    <s v="Emily Simmons"/>
    <s v="CCDR"/>
    <x v="0"/>
    <s v="Full-Time"/>
    <s v="Zone A"/>
    <s v="Temporary"/>
    <s v="Involuntary"/>
    <s v="Heart certainly computer beat where pull."/>
    <x v="1"/>
    <s v="Engineers"/>
    <s v="Fully Meets"/>
    <n v="2"/>
    <x v="2"/>
  </r>
  <r>
    <n v="2659"/>
    <s v="Bailey Hay"/>
    <d v="2022-07-18T00:00:00"/>
    <d v="2024-11-11T00:00:00"/>
    <s v="Area Sales Manager"/>
    <s v="Jessica Gomez"/>
    <s v="SVG"/>
    <x v="0"/>
    <s v="Part-Time"/>
    <s v="Zone B"/>
    <s v="Temporary"/>
    <s v="Unknown"/>
    <m/>
    <x v="1"/>
    <s v="General - Con"/>
    <s v="Fully Meets"/>
    <n v="2"/>
    <x v="2"/>
  </r>
  <r>
    <n v="2660"/>
    <s v="Sanaa Valenz"/>
    <d v="2019-08-09T00:00:00"/>
    <d v="2024-11-11T00:00:00"/>
    <s v="Area Sales Manager"/>
    <s v="Cheryl Moody"/>
    <s v="EW"/>
    <x v="0"/>
    <s v="Part-Time"/>
    <s v="Zone C"/>
    <s v="Part-Time"/>
    <s v="Unknown"/>
    <m/>
    <x v="1"/>
    <s v="Shop (Fleet)"/>
    <s v="Fully Meets"/>
    <n v="4"/>
    <x v="0"/>
  </r>
  <r>
    <n v="2661"/>
    <s v="Avah Haye"/>
    <d v="2021-07-06T00:00:00"/>
    <d v="2024-11-11T00:00:00"/>
    <s v="Area Sales Manager"/>
    <s v="Patrick Coleman"/>
    <s v="MSC"/>
    <x v="0"/>
    <s v="Part-Time"/>
    <s v="Zone A"/>
    <s v="Temporary"/>
    <s v="Unknown"/>
    <m/>
    <x v="1"/>
    <s v="Engineers"/>
    <s v="Fully Meets"/>
    <n v="2"/>
    <x v="2"/>
  </r>
  <r>
    <n v="2662"/>
    <s v="Cody Bate"/>
    <d v="2021-02-02T00:00:00"/>
    <d v="2024-11-11T00:00:00"/>
    <s v="Area Sales Manager"/>
    <s v="Brittney Young"/>
    <s v="TNS"/>
    <x v="0"/>
    <s v="Contract"/>
    <s v="Zone A"/>
    <s v="Part-Time"/>
    <s v="Unknown"/>
    <m/>
    <x v="1"/>
    <s v="General - Con"/>
    <s v="Fully Meets"/>
    <n v="2"/>
    <x v="2"/>
  </r>
  <r>
    <n v="2663"/>
    <s v="Eli Gran"/>
    <d v="2023-01-06T00:00:00"/>
    <d v="2023-04-25T00:00:00"/>
    <s v="Area Sales Manager"/>
    <s v="Ryan Ward"/>
    <s v="PYZ"/>
    <x v="0"/>
    <s v="Part-Time"/>
    <s v="Zone B"/>
    <s v="Part-Time"/>
    <s v="Resignation"/>
    <s v="Party employee page half young budget."/>
    <x v="1"/>
    <s v="Splicing"/>
    <s v="Fully Meets"/>
    <n v="5"/>
    <x v="0"/>
  </r>
  <r>
    <n v="2664"/>
    <s v="Felipe Rollin"/>
    <d v="2021-11-13T00:00:00"/>
    <d v="2024-11-11T00:00:00"/>
    <s v="Area Sales Manager"/>
    <s v="Rose Cunningham"/>
    <s v="WBL"/>
    <x v="0"/>
    <s v="Full-Time"/>
    <s v="Zone C"/>
    <s v="Full-Time"/>
    <s v="Unknown"/>
    <m/>
    <x v="1"/>
    <s v="Project Management - Con"/>
    <s v="Fully Meets"/>
    <n v="1"/>
    <x v="2"/>
  </r>
  <r>
    <n v="2665"/>
    <s v="Abdiel Goo"/>
    <d v="2020-03-15T00:00:00"/>
    <d v="2024-11-11T00:00:00"/>
    <s v="Area Sales Manager"/>
    <s v="Jessica Harrison"/>
    <s v="NEL"/>
    <x v="0"/>
    <s v="Contract"/>
    <s v="Zone A"/>
    <s v="Part-Time"/>
    <s v="Unknown"/>
    <m/>
    <x v="1"/>
    <s v="Splicing"/>
    <s v="Fully Meets"/>
    <n v="4"/>
    <x v="0"/>
  </r>
  <r>
    <n v="2666"/>
    <s v="Kaylyn Fry"/>
    <d v="2018-11-07T00:00:00"/>
    <d v="2022-01-08T00:00:00"/>
    <s v="Area Sales Manager"/>
    <s v="Taylor Lopez"/>
    <s v="PL"/>
    <x v="0"/>
    <s v="Part-Time"/>
    <s v="Zone C"/>
    <s v="Full-Time"/>
    <s v="Retirement"/>
    <s v="Audience run degree that your beyond cell."/>
    <x v="1"/>
    <s v="Yard (Material Handling)"/>
    <s v="Fully Meets"/>
    <n v="4"/>
    <x v="0"/>
  </r>
  <r>
    <n v="2667"/>
    <s v="Marisol Alvare"/>
    <d v="2019-10-03T00:00:00"/>
    <d v="2021-08-25T00:00:00"/>
    <s v="Administrative Assistant"/>
    <s v="Joshua Brown"/>
    <s v="BPC"/>
    <x v="0"/>
    <s v="Full-Time"/>
    <s v="Zone B"/>
    <s v="Part-Time"/>
    <s v="Retirement"/>
    <s v="Environment state tax sound stop group doctor."/>
    <x v="1"/>
    <s v="Billable Consultants"/>
    <s v="Fully Meets"/>
    <n v="2"/>
    <x v="2"/>
  </r>
  <r>
    <n v="2668"/>
    <s v="Lane Willis"/>
    <d v="2022-08-12T00:00:00"/>
    <d v="2023-04-16T00:00:00"/>
    <s v="Administrative Assistant"/>
    <s v="Roger Campbell"/>
    <s v="CCDR"/>
    <x v="0"/>
    <s v="Contract"/>
    <s v="Zone C"/>
    <s v="Part-Time"/>
    <s v="Resignation"/>
    <s v="Lot as card response consumer."/>
    <x v="1"/>
    <s v="General - Con"/>
    <s v="Fully Meets"/>
    <n v="2"/>
    <x v="2"/>
  </r>
  <r>
    <n v="2669"/>
    <s v="Jade Becker"/>
    <d v="2018-12-22T00:00:00"/>
    <d v="2024-11-11T00:00:00"/>
    <s v="Administrative Assistant"/>
    <s v="Jordan Alexander"/>
    <s v="SVG"/>
    <x v="0"/>
    <s v="Part-Time"/>
    <s v="Zone C"/>
    <s v="Full-Time"/>
    <s v="Unknown"/>
    <m/>
    <x v="1"/>
    <s v="Field Operations"/>
    <s v="Fully Meets"/>
    <n v="1"/>
    <x v="2"/>
  </r>
  <r>
    <n v="2670"/>
    <s v="Vincent Loga"/>
    <d v="2021-03-27T00:00:00"/>
    <d v="2024-11-11T00:00:00"/>
    <s v="Area Sales Manager"/>
    <s v="Alexander Holmes"/>
    <s v="PYZ"/>
    <x v="0"/>
    <s v="Part-Time"/>
    <s v="Zone A"/>
    <s v="Full-Time"/>
    <s v="Unknown"/>
    <m/>
    <x v="1"/>
    <s v="Engineers"/>
    <s v="Fully Meets"/>
    <n v="1"/>
    <x v="2"/>
  </r>
  <r>
    <n v="2671"/>
    <s v="Nasir Glas"/>
    <d v="2022-07-18T00:00:00"/>
    <d v="2024-11-11T00:00:00"/>
    <s v="Area Sales Manager"/>
    <s v="Andrea Whitaker"/>
    <s v="WBL"/>
    <x v="0"/>
    <s v="Part-Time"/>
    <s v="Zone C"/>
    <s v="Temporary"/>
    <s v="Unknown"/>
    <m/>
    <x v="1"/>
    <s v="Field Operations"/>
    <s v="Fully Meets"/>
    <n v="5"/>
    <x v="0"/>
  </r>
  <r>
    <n v="2672"/>
    <s v="Quincy Shanno"/>
    <d v="2020-04-09T00:00:00"/>
    <d v="2023-05-06T00:00:00"/>
    <s v="Area Sales Manager"/>
    <s v="Carrie Wells"/>
    <s v="NEL"/>
    <x v="0"/>
    <s v="Contract"/>
    <s v="Zone A"/>
    <s v="Full-Time"/>
    <s v="Involuntary"/>
    <s v="Medical message face development moment because."/>
    <x v="1"/>
    <s v="Fielders"/>
    <s v="Fully Meets"/>
    <n v="1"/>
    <x v="2"/>
  </r>
  <r>
    <n v="2673"/>
    <s v="Alena Walter"/>
    <d v="2022-01-07T00:00:00"/>
    <d v="2024-11-11T00:00:00"/>
    <s v="Area Sales Manager"/>
    <s v="David Figueroa"/>
    <s v="PL"/>
    <x v="0"/>
    <s v="Full-Time"/>
    <s v="Zone B"/>
    <s v="Full-Time"/>
    <s v="Unknown"/>
    <m/>
    <x v="1"/>
    <s v="Splicing"/>
    <s v="Fully Meets"/>
    <n v="4"/>
    <x v="0"/>
  </r>
  <r>
    <n v="2674"/>
    <s v="Clay Compto"/>
    <d v="2022-07-15T00:00:00"/>
    <d v="2024-11-11T00:00:00"/>
    <s v="Area Sales Manager"/>
    <s v="Kevin Parrish"/>
    <s v="BPC"/>
    <x v="0"/>
    <s v="Part-Time"/>
    <s v="Zone A"/>
    <s v="Part-Time"/>
    <s v="Unknown"/>
    <m/>
    <x v="1"/>
    <s v="Fielders"/>
    <s v="Fully Meets"/>
    <n v="1"/>
    <x v="2"/>
  </r>
  <r>
    <n v="2675"/>
    <s v="Kayden Fernan"/>
    <d v="2020-11-29T00:00:00"/>
    <d v="2022-07-16T00:00:00"/>
    <s v="Area Sales Manager"/>
    <s v="Monica Miller"/>
    <s v="CCDR"/>
    <x v="0"/>
    <s v="Part-Time"/>
    <s v="Zone C"/>
    <s v="Part-Time"/>
    <s v="Resignation"/>
    <s v="Board up meet away firm yet human find."/>
    <x v="1"/>
    <s v="Engineers"/>
    <s v="Fully Meets"/>
    <n v="5"/>
    <x v="0"/>
  </r>
  <r>
    <n v="2676"/>
    <s v="Bryson Gile"/>
    <d v="2019-03-20T00:00:00"/>
    <d v="2020-09-23T00:00:00"/>
    <s v="Area Sales Manager"/>
    <s v="Brandi Collins"/>
    <s v="SVG"/>
    <x v="0"/>
    <s v="Part-Time"/>
    <s v="Zone C"/>
    <s v="Part-Time"/>
    <s v="Resignation"/>
    <s v="Memory theory thank past could."/>
    <x v="1"/>
    <s v="Engineers"/>
    <s v="Fully Meets"/>
    <n v="2"/>
    <x v="2"/>
  </r>
  <r>
    <n v="2677"/>
    <s v="Demarcus Smal"/>
    <d v="2019-03-16T00:00:00"/>
    <d v="2022-01-08T00:00:00"/>
    <s v="Area Sales Manager"/>
    <s v="Jimmy Jones"/>
    <s v="EW"/>
    <x v="0"/>
    <s v="Contract"/>
    <s v="Zone B"/>
    <s v="Full-Time"/>
    <s v="Resignation"/>
    <s v="Who few sport business various."/>
    <x v="1"/>
    <s v="Splicing"/>
    <s v="Fully Meets"/>
    <n v="1"/>
    <x v="2"/>
  </r>
  <r>
    <n v="2678"/>
    <s v="Presley Dodson"/>
    <d v="2021-05-30T00:00:00"/>
    <d v="2024-11-11T00:00:00"/>
    <s v="Area Sales Manager"/>
    <s v="Bruce Roy"/>
    <s v="MSC"/>
    <x v="0"/>
    <s v="Full-Time"/>
    <s v="Zone C"/>
    <s v="Part-Time"/>
    <s v="Unknown"/>
    <m/>
    <x v="1"/>
    <s v="Field Operations"/>
    <s v="Fully Meets"/>
    <n v="5"/>
    <x v="0"/>
  </r>
  <r>
    <n v="2679"/>
    <s v="Christine Gile"/>
    <d v="2022-11-17T00:00:00"/>
    <d v="2024-11-11T00:00:00"/>
    <s v="Area Sales Manager"/>
    <s v="Heather Wright"/>
    <s v="TNS"/>
    <x v="0"/>
    <s v="Contract"/>
    <s v="Zone A"/>
    <s v="Part-Time"/>
    <s v="Unknown"/>
    <m/>
    <x v="1"/>
    <s v="General - Con"/>
    <s v="Fully Meets"/>
    <n v="5"/>
    <x v="0"/>
  </r>
  <r>
    <n v="2680"/>
    <s v="Jasmine Rogers"/>
    <d v="2020-12-25T00:00:00"/>
    <d v="2021-10-04T00:00:00"/>
    <s v="Area Sales Manager"/>
    <s v="Joseph Rivas"/>
    <s v="PYZ"/>
    <x v="0"/>
    <s v="Contract"/>
    <s v="Zone A"/>
    <s v="Full-Time"/>
    <s v="Involuntary"/>
    <s v="Smile most around."/>
    <x v="1"/>
    <s v="Billable Consultants"/>
    <s v="Fully Meets"/>
    <n v="2"/>
    <x v="2"/>
  </r>
  <r>
    <n v="2681"/>
    <s v="Jaime Gree"/>
    <d v="2020-06-16T00:00:00"/>
    <d v="2021-08-13T00:00:00"/>
    <s v="Area Sales Manager"/>
    <s v="Hannah Rose"/>
    <s v="WBL"/>
    <x v="0"/>
    <s v="Part-Time"/>
    <s v="Zone C"/>
    <s v="Full-Time"/>
    <s v="Involuntary"/>
    <s v="Region hit sense national about."/>
    <x v="1"/>
    <s v="Field Operations"/>
    <s v="Fully Meets"/>
    <n v="1"/>
    <x v="2"/>
  </r>
  <r>
    <n v="2682"/>
    <s v="Keagan Hutchi"/>
    <d v="2020-07-28T00:00:00"/>
    <d v="2024-11-11T00:00:00"/>
    <s v="Area Sales Manager"/>
    <s v="Zachary Ortiz"/>
    <s v="NEL"/>
    <x v="0"/>
    <s v="Contract"/>
    <s v="Zone A"/>
    <s v="Temporary"/>
    <s v="Unknown"/>
    <m/>
    <x v="1"/>
    <s v="Field Operations"/>
    <s v="Fully Meets"/>
    <n v="2"/>
    <x v="2"/>
  </r>
  <r>
    <n v="2683"/>
    <s v="Charlize Ballar"/>
    <d v="2021-12-31T00:00:00"/>
    <d v="2024-11-11T00:00:00"/>
    <s v="Area Sales Manager"/>
    <s v="Kimberly Soto"/>
    <s v="PL"/>
    <x v="0"/>
    <s v="Contract"/>
    <s v="Zone A"/>
    <s v="Temporary"/>
    <s v="Unknown"/>
    <m/>
    <x v="1"/>
    <s v="General - Con"/>
    <s v="Fully Meets"/>
    <n v="4"/>
    <x v="0"/>
  </r>
  <r>
    <n v="2684"/>
    <s v="Kendrick Pollar"/>
    <d v="2022-02-07T00:00:00"/>
    <d v="2023-03-02T00:00:00"/>
    <s v="Administrative Assistant"/>
    <s v="Nicholas Huang"/>
    <s v="BPC"/>
    <x v="0"/>
    <s v="Full-Time"/>
    <s v="Zone C"/>
    <s v="Part-Time"/>
    <s v="Retirement"/>
    <s v="Activity pay wall start cause."/>
    <x v="1"/>
    <s v="General - Sga"/>
    <s v="Fully Meets"/>
    <n v="5"/>
    <x v="0"/>
  </r>
  <r>
    <n v="2685"/>
    <s v="Meadow Ree"/>
    <d v="2021-11-23T00:00:00"/>
    <d v="2022-03-29T00:00:00"/>
    <s v="Administrative Assistant"/>
    <s v="Joshua Rosales"/>
    <s v="CCDR"/>
    <x v="0"/>
    <s v="Full-Time"/>
    <s v="Zone B"/>
    <s v="Temporary"/>
    <s v="Resignation"/>
    <s v="Statement would join music great dark."/>
    <x v="1"/>
    <s v="General - Sga"/>
    <s v="Fully Meets"/>
    <n v="2"/>
    <x v="2"/>
  </r>
  <r>
    <n v="2686"/>
    <s v="Ryker Hopkin"/>
    <d v="2021-08-15T00:00:00"/>
    <d v="2024-11-11T00:00:00"/>
    <s v="Area Sales Manager"/>
    <s v="Nicholas Graham"/>
    <s v="PYZ"/>
    <x v="0"/>
    <s v="Contract"/>
    <s v="Zone C"/>
    <s v="Part-Time"/>
    <s v="Unknown"/>
    <m/>
    <x v="1"/>
    <s v="Project Management - Con"/>
    <s v="Fully Meets"/>
    <n v="4"/>
    <x v="0"/>
  </r>
  <r>
    <n v="2687"/>
    <s v="Bruno Ashley"/>
    <d v="2021-06-21T00:00:00"/>
    <d v="2024-11-11T00:00:00"/>
    <s v="Area Sales Manager"/>
    <s v="Christopher Black"/>
    <s v="WBL"/>
    <x v="0"/>
    <s v="Part-Time"/>
    <s v="Zone A"/>
    <s v="Full-Time"/>
    <s v="Unknown"/>
    <m/>
    <x v="1"/>
    <s v="Engineers"/>
    <s v="Fully Meets"/>
    <n v="2"/>
    <x v="2"/>
  </r>
  <r>
    <n v="2688"/>
    <s v="Luciana Steele"/>
    <d v="2021-02-13T00:00:00"/>
    <d v="2024-11-11T00:00:00"/>
    <s v="Area Sales Manager"/>
    <s v="Edward Lane"/>
    <s v="NEL"/>
    <x v="0"/>
    <s v="Contract"/>
    <s v="Zone B"/>
    <s v="Full-Time"/>
    <s v="Unknown"/>
    <m/>
    <x v="1"/>
    <s v="Engineers"/>
    <s v="Fully Meets"/>
    <n v="1"/>
    <x v="2"/>
  </r>
  <r>
    <n v="2689"/>
    <s v="Johnathon Serran"/>
    <d v="2020-12-28T00:00:00"/>
    <d v="2024-11-11T00:00:00"/>
    <s v="Area Sales Manager"/>
    <s v="David Craig"/>
    <s v="PL"/>
    <x v="0"/>
    <s v="Part-Time"/>
    <s v="Zone C"/>
    <s v="Part-Time"/>
    <s v="Unknown"/>
    <m/>
    <x v="1"/>
    <s v="Wireline Construction"/>
    <s v="Fully Meets"/>
    <n v="1"/>
    <x v="2"/>
  </r>
  <r>
    <n v="2690"/>
    <s v="Joaquin Cuevas"/>
    <d v="2022-04-12T00:00:00"/>
    <d v="2022-09-02T00:00:00"/>
    <s v="Area Sales Manager"/>
    <s v="Elizabeth Garrison"/>
    <s v="BPC"/>
    <x v="0"/>
    <s v="Part-Time"/>
    <s v="Zone B"/>
    <s v="Part-Time"/>
    <s v="Involuntary"/>
    <s v="Author hotel car care special organization."/>
    <x v="1"/>
    <s v="Project Management - Con"/>
    <s v="Fully Meets"/>
    <n v="4"/>
    <x v="0"/>
  </r>
  <r>
    <n v="2691"/>
    <s v="Soren Down"/>
    <d v="2019-01-02T00:00:00"/>
    <d v="2024-11-11T00:00:00"/>
    <s v="Area Sales Manager"/>
    <s v="Taylor Huerta"/>
    <s v="CCDR"/>
    <x v="0"/>
    <s v="Part-Time"/>
    <s v="Zone C"/>
    <s v="Full-Time"/>
    <s v="Unknown"/>
    <m/>
    <x v="1"/>
    <s v="General - Sga"/>
    <s v="Fully Meets"/>
    <n v="1"/>
    <x v="2"/>
  </r>
  <r>
    <n v="2692"/>
    <s v="Ralph Ston"/>
    <d v="2020-08-01T00:00:00"/>
    <d v="2022-10-01T00:00:00"/>
    <s v="Area Sales Manager"/>
    <s v="Denise Adams"/>
    <s v="SVG"/>
    <x v="0"/>
    <s v="Full-Time"/>
    <s v="Zone A"/>
    <s v="Full-Time"/>
    <s v="Voluntary"/>
    <s v="Hard way effort wear physical. Want between grow."/>
    <x v="1"/>
    <s v="Underground"/>
    <s v="Fully Meets"/>
    <n v="4"/>
    <x v="0"/>
  </r>
  <r>
    <n v="2693"/>
    <s v="Malcolm Riva"/>
    <d v="2020-10-14T00:00:00"/>
    <d v="2024-11-11T00:00:00"/>
    <s v="Area Sales Manager"/>
    <s v="Ryan Flores"/>
    <s v="EW"/>
    <x v="0"/>
    <s v="Part-Time"/>
    <s v="Zone C"/>
    <s v="Temporary"/>
    <s v="Unknown"/>
    <m/>
    <x v="1"/>
    <s v="General - Sga"/>
    <s v="Fully Meets"/>
    <n v="4"/>
    <x v="0"/>
  </r>
  <r>
    <n v="2694"/>
    <s v="Adam Beltra"/>
    <d v="2023-05-26T00:00:00"/>
    <d v="2023-07-14T00:00:00"/>
    <s v="Area Sales Manager"/>
    <s v="Mackenzie Cole"/>
    <s v="MSC"/>
    <x v="0"/>
    <s v="Full-Time"/>
    <s v="Zone C"/>
    <s v="Full-Time"/>
    <s v="Involuntary"/>
    <s v="Movie before ability. Seem watch deal center."/>
    <x v="1"/>
    <s v="Engineers"/>
    <s v="Fully Meets"/>
    <n v="4"/>
    <x v="0"/>
  </r>
  <r>
    <n v="2695"/>
    <s v="Isis Ortega"/>
    <d v="2021-08-26T00:00:00"/>
    <d v="2022-11-25T00:00:00"/>
    <s v="Area Sales Manager"/>
    <s v="Emily Jones"/>
    <s v="TNS"/>
    <x v="0"/>
    <s v="Full-Time"/>
    <s v="Zone A"/>
    <s v="Temporary"/>
    <s v="Retirement"/>
    <s v="Offer performance arrive travel."/>
    <x v="1"/>
    <s v="Underground"/>
    <s v="Fully Meets"/>
    <n v="2"/>
    <x v="2"/>
  </r>
  <r>
    <n v="2696"/>
    <s v="Meadow Delgad"/>
    <d v="2022-11-20T00:00:00"/>
    <d v="2023-02-08T00:00:00"/>
    <s v="Area Sales Manager"/>
    <s v="Chelsea Garcia"/>
    <s v="PYZ"/>
    <x v="0"/>
    <s v="Contract"/>
    <s v="Zone A"/>
    <s v="Temporary"/>
    <s v="Retirement"/>
    <s v="Top seem police tree against."/>
    <x v="1"/>
    <s v="Project Management - Con"/>
    <s v="Fully Meets"/>
    <n v="4"/>
    <x v="0"/>
  </r>
  <r>
    <n v="2697"/>
    <s v="Benjamin Goodma"/>
    <d v="2020-02-22T00:00:00"/>
    <d v="2024-11-11T00:00:00"/>
    <s v="Area Sales Manager"/>
    <s v="Jacob Simmons"/>
    <s v="WBL"/>
    <x v="0"/>
    <s v="Full-Time"/>
    <s v="Zone A"/>
    <s v="Full-Time"/>
    <s v="Unknown"/>
    <m/>
    <x v="1"/>
    <s v="Splicing"/>
    <s v="Fully Meets"/>
    <n v="1"/>
    <x v="2"/>
  </r>
  <r>
    <n v="2698"/>
    <s v="Jaycee Alexan"/>
    <d v="2021-04-04T00:00:00"/>
    <d v="2024-11-11T00:00:00"/>
    <s v="Area Sales Manager"/>
    <s v="Samuel Phillips"/>
    <s v="NEL"/>
    <x v="0"/>
    <s v="Contract"/>
    <s v="Zone B"/>
    <s v="Full-Time"/>
    <s v="Unknown"/>
    <m/>
    <x v="1"/>
    <s v="Field Operations"/>
    <s v="Fully Meets"/>
    <n v="4"/>
    <x v="0"/>
  </r>
  <r>
    <n v="2699"/>
    <s v="Cannon Gra"/>
    <d v="2023-08-05T00:00:00"/>
    <d v="2024-11-11T00:00:00"/>
    <s v="Area Sales Manager"/>
    <s v="Stephen Burns"/>
    <s v="PL"/>
    <x v="0"/>
    <s v="Contract"/>
    <s v="Zone C"/>
    <s v="Temporary"/>
    <s v="Unknown"/>
    <m/>
    <x v="1"/>
    <s v="Engineers"/>
    <s v="Fully Meets"/>
    <n v="5"/>
    <x v="0"/>
  </r>
  <r>
    <n v="2700"/>
    <s v="Brynn Kenned"/>
    <d v="2023-01-10T00:00:00"/>
    <d v="2023-08-06T00:00:00"/>
    <s v="Administrative Assistant"/>
    <s v="Nicholas White"/>
    <s v="BPC"/>
    <x v="0"/>
    <s v="Full-Time"/>
    <s v="Zone B"/>
    <s v="Temporary"/>
    <s v="Resignation"/>
    <s v="Visit you let sort amount visit."/>
    <x v="1"/>
    <s v="Project Management - Con"/>
    <s v="Fully Meets"/>
    <n v="4"/>
    <x v="0"/>
  </r>
  <r>
    <n v="2701"/>
    <s v="Branden Al"/>
    <d v="2019-04-19T00:00:00"/>
    <d v="2024-11-11T00:00:00"/>
    <s v="Administrative Assistant"/>
    <s v="Gregory Hill"/>
    <s v="CCDR"/>
    <x v="0"/>
    <s v="Contract"/>
    <s v="Zone A"/>
    <s v="Full-Time"/>
    <s v="Unknown"/>
    <m/>
    <x v="1"/>
    <s v="Field Operations"/>
    <s v="Fully Meets"/>
    <n v="5"/>
    <x v="0"/>
  </r>
  <r>
    <n v="2702"/>
    <s v="Sophie Carril"/>
    <d v="2019-10-02T00:00:00"/>
    <d v="2024-11-11T00:00:00"/>
    <s v="Area Sales Manager"/>
    <s v="Anna Henry"/>
    <s v="BPC"/>
    <x v="0"/>
    <s v="Contract"/>
    <s v="Zone B"/>
    <s v="Full-Time"/>
    <s v="Unknown"/>
    <m/>
    <x v="1"/>
    <s v="Aerial"/>
    <s v="Fully Meets"/>
    <n v="2"/>
    <x v="2"/>
  </r>
  <r>
    <n v="2703"/>
    <s v="Saul Sha"/>
    <d v="2018-11-14T00:00:00"/>
    <d v="2024-11-11T00:00:00"/>
    <s v="Area Sales Manager"/>
    <s v="Jennifer Alvarez"/>
    <s v="CCDR"/>
    <x v="0"/>
    <s v="Full-Time"/>
    <s v="Zone A"/>
    <s v="Part-Time"/>
    <s v="Unknown"/>
    <m/>
    <x v="1"/>
    <s v="General - Con"/>
    <s v="Fully Meets"/>
    <n v="5"/>
    <x v="0"/>
  </r>
  <r>
    <n v="2704"/>
    <s v="Isla Mcdani"/>
    <d v="2020-01-27T00:00:00"/>
    <d v="2022-06-19T00:00:00"/>
    <s v="Area Sales Manager"/>
    <s v="Ashley Larson"/>
    <s v="EW"/>
    <x v="0"/>
    <s v="Part-Time"/>
    <s v="Zone A"/>
    <s v="Full-Time"/>
    <s v="Voluntary"/>
    <s v="Mention adult treatment old play."/>
    <x v="1"/>
    <s v="Field Operations"/>
    <s v="Fully Meets"/>
    <n v="4"/>
    <x v="0"/>
  </r>
  <r>
    <n v="2705"/>
    <s v="Lea Cant"/>
    <d v="2018-11-04T00:00:00"/>
    <d v="2024-11-11T00:00:00"/>
    <s v="Area Sales Manager"/>
    <s v="Donna Hurst"/>
    <s v="MSC"/>
    <x v="0"/>
    <s v="Full-Time"/>
    <s v="Zone B"/>
    <s v="Temporary"/>
    <s v="Unknown"/>
    <m/>
    <x v="1"/>
    <s v="General - Con"/>
    <s v="Fully Meets"/>
    <n v="2"/>
    <x v="2"/>
  </r>
  <r>
    <n v="2706"/>
    <s v="Yadiel Rigg"/>
    <d v="2018-12-13T00:00:00"/>
    <d v="2019-01-13T00:00:00"/>
    <s v="Area Sales Manager"/>
    <s v="Eric Byrd"/>
    <s v="NEL"/>
    <x v="0"/>
    <s v="Part-Time"/>
    <s v="Zone A"/>
    <s v="Part-Time"/>
    <s v="Involuntary"/>
    <s v="Can last meet shake imagine he."/>
    <x v="1"/>
    <s v="Field Operations"/>
    <s v="Fully Meets"/>
    <n v="2"/>
    <x v="2"/>
  </r>
  <r>
    <n v="2707"/>
    <s v="Annalise Olse"/>
    <d v="2022-11-28T00:00:00"/>
    <d v="2024-11-11T00:00:00"/>
    <s v="Area Sales Manager"/>
    <s v="Brianna Johnson"/>
    <s v="PL"/>
    <x v="0"/>
    <s v="Full-Time"/>
    <s v="Zone B"/>
    <s v="Part-Time"/>
    <s v="Unknown"/>
    <m/>
    <x v="1"/>
    <s v="General - Con"/>
    <s v="Fully Meets"/>
    <n v="4"/>
    <x v="0"/>
  </r>
  <r>
    <n v="2708"/>
    <s v="Theodore Castro"/>
    <d v="2022-06-08T00:00:00"/>
    <d v="2022-08-07T00:00:00"/>
    <s v="Area Sales Manager"/>
    <s v="Savannah Oconnell"/>
    <s v="PYZ"/>
    <x v="0"/>
    <s v="Full-Time"/>
    <s v="Zone C"/>
    <s v="Part-Time"/>
    <s v="Involuntary"/>
    <s v="After draw carry north federal region recently."/>
    <x v="1"/>
    <s v="General - Con"/>
    <s v="Fully Meets"/>
    <n v="2"/>
    <x v="2"/>
  </r>
  <r>
    <n v="2709"/>
    <s v="Emily Freema"/>
    <d v="2022-04-03T00:00:00"/>
    <d v="2024-11-11T00:00:00"/>
    <s v="Area Sales Manager"/>
    <s v="Madison Kemp"/>
    <s v="SVG"/>
    <x v="0"/>
    <s v="Full-Time"/>
    <s v="Zone A"/>
    <s v="Full-Time"/>
    <s v="Unknown"/>
    <m/>
    <x v="1"/>
    <s v="Field Operations"/>
    <s v="Fully Meets"/>
    <n v="2"/>
    <x v="2"/>
  </r>
  <r>
    <n v="2710"/>
    <s v="Madyson Yate"/>
    <d v="2022-02-28T00:00:00"/>
    <d v="2024-11-11T00:00:00"/>
    <s v="Area Sales Manager"/>
    <s v="Julian Bowen"/>
    <s v="TNS"/>
    <x v="0"/>
    <s v="Part-Time"/>
    <s v="Zone C"/>
    <s v="Full-Time"/>
    <s v="Unknown"/>
    <m/>
    <x v="1"/>
    <s v="Field Operations"/>
    <s v="Fully Meets"/>
    <n v="5"/>
    <x v="0"/>
  </r>
  <r>
    <n v="2711"/>
    <s v="Rachel Bowers"/>
    <d v="2021-08-19T00:00:00"/>
    <d v="2024-11-11T00:00:00"/>
    <s v="Area Sales Manager"/>
    <s v="Brittany Dickerson"/>
    <s v="WBL"/>
    <x v="0"/>
    <s v="Contract"/>
    <s v="Zone C"/>
    <s v="Temporary"/>
    <s v="Unknown"/>
    <m/>
    <x v="1"/>
    <s v="Field Operations"/>
    <s v="Fully Meets"/>
    <n v="2"/>
    <x v="2"/>
  </r>
  <r>
    <n v="2712"/>
    <s v="Helen Humphr"/>
    <d v="2018-08-19T00:00:00"/>
    <d v="2024-11-11T00:00:00"/>
    <s v="Area Sales Manager"/>
    <s v="Richard Henry"/>
    <s v="PYZ"/>
    <x v="0"/>
    <s v="Full-Time"/>
    <s v="Zone A"/>
    <s v="Full-Time"/>
    <s v="Unknown"/>
    <m/>
    <x v="1"/>
    <s v="General - Con"/>
    <s v="Fully Meets"/>
    <n v="1"/>
    <x v="2"/>
  </r>
  <r>
    <n v="2713"/>
    <s v="Abagail Villan"/>
    <d v="2019-10-15T00:00:00"/>
    <d v="2024-11-11T00:00:00"/>
    <s v="Area Sales Manager"/>
    <s v="Whitney Ross"/>
    <s v="WBL"/>
    <x v="0"/>
    <s v="Full-Time"/>
    <s v="Zone A"/>
    <s v="Full-Time"/>
    <s v="Unknown"/>
    <m/>
    <x v="1"/>
    <s v="Aerial"/>
    <s v="Fully Meets"/>
    <n v="5"/>
    <x v="0"/>
  </r>
  <r>
    <n v="2714"/>
    <s v="Julie Lloy"/>
    <d v="2023-02-23T00:00:00"/>
    <d v="2023-04-20T00:00:00"/>
    <s v="Area Sales Manager"/>
    <s v="Keith Martinez"/>
    <s v="NEL"/>
    <x v="0"/>
    <s v="Part-Time"/>
    <s v="Zone C"/>
    <s v="Temporary"/>
    <s v="Resignation"/>
    <s v="Break price parent seat natural whatever."/>
    <x v="1"/>
    <s v="Field Operations"/>
    <s v="Fully Meets"/>
    <n v="1"/>
    <x v="2"/>
  </r>
  <r>
    <n v="2715"/>
    <s v="Alejandro Wilkin"/>
    <d v="2023-02-01T00:00:00"/>
    <d v="2024-11-11T00:00:00"/>
    <s v="Area Sales Manager"/>
    <s v="Robert Avery"/>
    <s v="PL"/>
    <x v="0"/>
    <s v="Full-Time"/>
    <s v="Zone B"/>
    <s v="Temporary"/>
    <s v="Unknown"/>
    <m/>
    <x v="1"/>
    <s v="Field Operations"/>
    <s v="Fully Meets"/>
    <n v="4"/>
    <x v="0"/>
  </r>
  <r>
    <n v="2716"/>
    <s v="Yadiel Mat"/>
    <d v="2023-05-07T00:00:00"/>
    <d v="2024-11-11T00:00:00"/>
    <s v="Administrative Assistant"/>
    <s v="Jesse Torres"/>
    <s v="BPC"/>
    <x v="0"/>
    <s v="Contract"/>
    <s v="Zone A"/>
    <s v="Temporary"/>
    <s v="Unknown"/>
    <m/>
    <x v="1"/>
    <s v="Executive"/>
    <s v="Fully Meets"/>
    <n v="2"/>
    <x v="2"/>
  </r>
  <r>
    <n v="2717"/>
    <s v="Colt Sutton"/>
    <d v="2020-05-26T00:00:00"/>
    <d v="2024-11-11T00:00:00"/>
    <s v="Area Sales Manager"/>
    <s v="William Garner"/>
    <s v="PYZ"/>
    <x v="0"/>
    <s v="Full-Time"/>
    <s v="Zone A"/>
    <s v="Temporary"/>
    <s v="Unknown"/>
    <m/>
    <x v="1"/>
    <s v="Field Operations"/>
    <s v="Fully Meets"/>
    <n v="1"/>
    <x v="2"/>
  </r>
  <r>
    <n v="2718"/>
    <s v="Madalyn Prince"/>
    <d v="2022-02-09T00:00:00"/>
    <d v="2024-11-11T00:00:00"/>
    <s v="Area Sales Manager"/>
    <s v="Matthew Willis"/>
    <s v="WBL"/>
    <x v="0"/>
    <s v="Part-Time"/>
    <s v="Zone A"/>
    <s v="Part-Time"/>
    <s v="Unknown"/>
    <m/>
    <x v="1"/>
    <s v="Aerial"/>
    <s v="Fully Meets"/>
    <n v="5"/>
    <x v="0"/>
  </r>
  <r>
    <n v="2719"/>
    <s v="Clara Stewar"/>
    <d v="2022-06-20T00:00:00"/>
    <d v="2023-03-23T00:00:00"/>
    <s v="Area Sales Manager"/>
    <s v="Monica Sims"/>
    <s v="NEL"/>
    <x v="0"/>
    <s v="Contract"/>
    <s v="Zone C"/>
    <s v="Temporary"/>
    <s v="Voluntary"/>
    <s v="Dinner teach cover later."/>
    <x v="1"/>
    <s v="Finance &amp; Accounting"/>
    <s v="Fully Meets"/>
    <n v="4"/>
    <x v="0"/>
  </r>
  <r>
    <n v="2720"/>
    <s v="Cheyenne Herman"/>
    <d v="2022-01-08T00:00:00"/>
    <d v="2022-09-03T00:00:00"/>
    <s v="Area Sales Manager"/>
    <s v="Kathleen Hickman"/>
    <s v="PL"/>
    <x v="0"/>
    <s v="Contract"/>
    <s v="Zone A"/>
    <s v="Temporary"/>
    <s v="Retirement"/>
    <s v="Debate want series success above."/>
    <x v="1"/>
    <s v="Field Operations"/>
    <s v="Fully Meets"/>
    <n v="4"/>
    <x v="0"/>
  </r>
  <r>
    <n v="2721"/>
    <s v="Emerson Zavala"/>
    <d v="2020-03-01T00:00:00"/>
    <d v="2024-11-11T00:00:00"/>
    <s v="Area Sales Manager"/>
    <s v="Brendan Melendez"/>
    <s v="BPC"/>
    <x v="0"/>
    <s v="Full-Time"/>
    <s v="Zone A"/>
    <s v="Full-Time"/>
    <s v="Unknown"/>
    <m/>
    <x v="1"/>
    <s v="Shop (Fleet)"/>
    <s v="Fully Meets"/>
    <n v="4"/>
    <x v="0"/>
  </r>
  <r>
    <n v="2722"/>
    <s v="Sawyer Onea"/>
    <d v="2020-10-05T00:00:00"/>
    <d v="2024-11-11T00:00:00"/>
    <s v="Area Sales Manager"/>
    <s v="Wendy Sullivan"/>
    <s v="CCDR"/>
    <x v="0"/>
    <s v="Contract"/>
    <s v="Zone C"/>
    <s v="Temporary"/>
    <s v="Unknown"/>
    <m/>
    <x v="1"/>
    <s v="General - Con"/>
    <s v="Fully Meets"/>
    <n v="2"/>
    <x v="2"/>
  </r>
  <r>
    <n v="2723"/>
    <s v="Kyleigh Mathis"/>
    <d v="2021-05-12T00:00:00"/>
    <d v="2022-07-01T00:00:00"/>
    <s v="Area Sales Manager"/>
    <s v="Ariel Davis"/>
    <s v="SVG"/>
    <x v="0"/>
    <s v="Part-Time"/>
    <s v="Zone C"/>
    <s v="Temporary"/>
    <s v="Voluntary"/>
    <s v="Another instead but house six make citizen."/>
    <x v="1"/>
    <s v="Field Operations"/>
    <s v="Fully Meets"/>
    <n v="2"/>
    <x v="2"/>
  </r>
  <r>
    <n v="2724"/>
    <s v="Maximus Mcdowe"/>
    <d v="2023-01-01T00:00:00"/>
    <d v="2023-07-05T00:00:00"/>
    <s v="Area Sales Manager"/>
    <s v="Nicholas Robinson"/>
    <s v="EW"/>
    <x v="0"/>
    <s v="Part-Time"/>
    <s v="Zone B"/>
    <s v="Temporary"/>
    <s v="Involuntary"/>
    <s v="Game reach not save individual."/>
    <x v="1"/>
    <s v="Catv"/>
    <s v="Fully Meets"/>
    <n v="1"/>
    <x v="2"/>
  </r>
  <r>
    <n v="2725"/>
    <s v="Dean Little"/>
    <d v="2019-11-18T00:00:00"/>
    <d v="2024-11-11T00:00:00"/>
    <s v="Area Sales Manager"/>
    <s v="Elaine Johnson"/>
    <s v="MSC"/>
    <x v="0"/>
    <s v="Contract"/>
    <s v="Zone B"/>
    <s v="Full-Time"/>
    <s v="Unknown"/>
    <m/>
    <x v="1"/>
    <s v="Field Operations"/>
    <s v="Fully Meets"/>
    <n v="4"/>
    <x v="0"/>
  </r>
  <r>
    <n v="2726"/>
    <s v="Martin Herrer"/>
    <d v="2021-05-12T00:00:00"/>
    <d v="2021-11-07T00:00:00"/>
    <s v="Area Sales Manager"/>
    <s v="Rachel White"/>
    <s v="TNS"/>
    <x v="0"/>
    <s v="Contract"/>
    <s v="Zone B"/>
    <s v="Full-Time"/>
    <s v="Retirement"/>
    <s v="Vote yard sign address lead knowledge front."/>
    <x v="1"/>
    <s v="Wireline Construction"/>
    <s v="Fully Meets"/>
    <n v="2"/>
    <x v="2"/>
  </r>
  <r>
    <n v="2727"/>
    <s v="Uriah Briggs"/>
    <d v="2020-02-14T00:00:00"/>
    <d v="2021-12-21T00:00:00"/>
    <s v="Area Sales Manager"/>
    <s v="Sheri Valenzuela"/>
    <s v="PYZ"/>
    <x v="0"/>
    <s v="Contract"/>
    <s v="Zone C"/>
    <s v="Full-Time"/>
    <s v="Resignation"/>
    <s v="Risk hundred social."/>
    <x v="1"/>
    <s v="General - Con"/>
    <s v="Fully Meets"/>
    <n v="5"/>
    <x v="0"/>
  </r>
  <r>
    <n v="2728"/>
    <s v="Kianna Little"/>
    <d v="2020-05-08T00:00:00"/>
    <d v="2023-03-28T00:00:00"/>
    <s v="Area Sales Manager"/>
    <s v="Brandon Perez"/>
    <s v="WBL"/>
    <x v="0"/>
    <s v="Full-Time"/>
    <s v="Zone B"/>
    <s v="Full-Time"/>
    <s v="Involuntary"/>
    <s v="World area thus attention start."/>
    <x v="1"/>
    <s v="Splicing"/>
    <s v="Fully Meets"/>
    <n v="2"/>
    <x v="2"/>
  </r>
  <r>
    <n v="2729"/>
    <s v="David Kir"/>
    <d v="2018-12-10T00:00:00"/>
    <d v="2024-11-11T00:00:00"/>
    <s v="Area Sales Manager"/>
    <s v="Kathryn Kidd DVM"/>
    <s v="NEL"/>
    <x v="0"/>
    <s v="Part-Time"/>
    <s v="Zone B"/>
    <s v="Full-Time"/>
    <s v="Unknown"/>
    <m/>
    <x v="1"/>
    <s v="Engineers"/>
    <s v="Fully Meets"/>
    <n v="2"/>
    <x v="2"/>
  </r>
  <r>
    <n v="2730"/>
    <s v="Alexandra Bryant"/>
    <d v="2021-12-08T00:00:00"/>
    <d v="2024-11-11T00:00:00"/>
    <s v="Area Sales Manager"/>
    <s v="Mario Moran"/>
    <s v="PL"/>
    <x v="0"/>
    <s v="Contract"/>
    <s v="Zone B"/>
    <s v="Part-Time"/>
    <s v="Unknown"/>
    <m/>
    <x v="1"/>
    <s v="Underground"/>
    <s v="Fully Meets"/>
    <n v="2"/>
    <x v="2"/>
  </r>
  <r>
    <n v="2731"/>
    <s v="Denzel Jensen"/>
    <d v="2019-01-31T00:00:00"/>
    <d v="2024-11-11T00:00:00"/>
    <s v="Administrative Assistant"/>
    <s v="Brian Allen"/>
    <s v="BPC"/>
    <x v="0"/>
    <s v="Part-Time"/>
    <s v="Zone C"/>
    <s v="Full-Time"/>
    <s v="Unknown"/>
    <m/>
    <x v="1"/>
    <s v="General - Con"/>
    <s v="Fully Meets"/>
    <n v="1"/>
    <x v="2"/>
  </r>
  <r>
    <n v="2732"/>
    <s v="Fletcher Maxwel"/>
    <d v="2022-08-31T00:00:00"/>
    <d v="2023-04-27T00:00:00"/>
    <s v="Area Sales Manager"/>
    <s v="Stephanie Jackson"/>
    <s v="PYZ"/>
    <x v="0"/>
    <s v="Contract"/>
    <s v="Zone A"/>
    <s v="Full-Time"/>
    <s v="Retirement"/>
    <s v="Exactly fear as speech."/>
    <x v="1"/>
    <s v="Shop (Fleet)"/>
    <s v="Fully Meets"/>
    <n v="2"/>
    <x v="2"/>
  </r>
  <r>
    <n v="2733"/>
    <s v="Davian Davi"/>
    <d v="2022-02-01T00:00:00"/>
    <d v="2024-11-11T00:00:00"/>
    <s v="Area Sales Manager"/>
    <s v="Rodney Robinson"/>
    <s v="WBL"/>
    <x v="0"/>
    <s v="Contract"/>
    <s v="Zone A"/>
    <s v="Temporary"/>
    <s v="Unknown"/>
    <m/>
    <x v="1"/>
    <s v="General - Sga"/>
    <s v="Fully Meets"/>
    <n v="5"/>
    <x v="0"/>
  </r>
  <r>
    <n v="2734"/>
    <s v="Maxim Mooney"/>
    <d v="2020-12-02T00:00:00"/>
    <d v="2024-11-11T00:00:00"/>
    <s v="Area Sales Manager"/>
    <s v="Alicia Mitchell"/>
    <s v="NEL"/>
    <x v="0"/>
    <s v="Contract"/>
    <s v="Zone C"/>
    <s v="Part-Time"/>
    <s v="Unknown"/>
    <m/>
    <x v="1"/>
    <s v="General - Con"/>
    <s v="Fully Meets"/>
    <n v="4"/>
    <x v="0"/>
  </r>
  <r>
    <n v="2735"/>
    <s v="Santiago Rosale"/>
    <d v="2020-10-16T00:00:00"/>
    <d v="2024-11-11T00:00:00"/>
    <s v="Area Sales Manager"/>
    <s v="Melissa Ray"/>
    <s v="PL"/>
    <x v="0"/>
    <s v="Contract"/>
    <s v="Zone B"/>
    <s v="Part-Time"/>
    <s v="Unknown"/>
    <m/>
    <x v="1"/>
    <s v="Field Operations"/>
    <s v="Fully Meets"/>
    <n v="2"/>
    <x v="2"/>
  </r>
  <r>
    <n v="2736"/>
    <s v="Zara Werner"/>
    <d v="2020-05-27T00:00:00"/>
    <d v="2024-11-11T00:00:00"/>
    <s v="Area Sales Manager"/>
    <s v="Michael Garza"/>
    <s v="BPC"/>
    <x v="0"/>
    <s v="Contract"/>
    <s v="Zone A"/>
    <s v="Full-Time"/>
    <s v="Unknown"/>
    <m/>
    <x v="1"/>
    <s v="General - Con"/>
    <s v="Fully Meets"/>
    <n v="5"/>
    <x v="0"/>
  </r>
  <r>
    <n v="2737"/>
    <s v="Darian Hansen"/>
    <d v="2021-08-20T00:00:00"/>
    <d v="2021-10-09T00:00:00"/>
    <s v="Area Sales Manager"/>
    <s v="Victoria Padilla"/>
    <s v="CCDR"/>
    <x v="0"/>
    <s v="Full-Time"/>
    <s v="Zone C"/>
    <s v="Temporary"/>
    <s v="Retirement"/>
    <s v="Music society money product next."/>
    <x v="1"/>
    <s v="General - Con"/>
    <s v="Fully Meets"/>
    <n v="4"/>
    <x v="0"/>
  </r>
  <r>
    <n v="2738"/>
    <s v="Kaeden Branch"/>
    <d v="2019-02-07T00:00:00"/>
    <d v="2019-03-25T00:00:00"/>
    <s v="Area Sales Manager"/>
    <s v="Spencer Larson"/>
    <s v="SVG"/>
    <x v="0"/>
    <s v="Full-Time"/>
    <s v="Zone C"/>
    <s v="Full-Time"/>
    <s v="Involuntary"/>
    <s v="Member success us future a song every."/>
    <x v="1"/>
    <s v="Field Operations"/>
    <s v="Fully Meets"/>
    <n v="5"/>
    <x v="0"/>
  </r>
  <r>
    <n v="2739"/>
    <s v="Gabriel Swanso"/>
    <d v="2021-02-18T00:00:00"/>
    <d v="2021-11-26T00:00:00"/>
    <s v="Area Sales Manager"/>
    <s v="Cynthia Martin"/>
    <s v="EW"/>
    <x v="0"/>
    <s v="Contract"/>
    <s v="Zone A"/>
    <s v="Part-Time"/>
    <s v="Resignation"/>
    <s v="Idea why card study body commercial."/>
    <x v="1"/>
    <s v="General - Con"/>
    <s v="Fully Meets"/>
    <n v="4"/>
    <x v="0"/>
  </r>
  <r>
    <n v="2740"/>
    <s v="Madyson Chapma"/>
    <d v="2022-12-02T00:00:00"/>
    <d v="2024-11-11T00:00:00"/>
    <s v="Area Sales Manager"/>
    <s v="Cody Hughes"/>
    <s v="MSC"/>
    <x v="0"/>
    <s v="Full-Time"/>
    <s v="Zone B"/>
    <s v="Part-Time"/>
    <s v="Unknown"/>
    <m/>
    <x v="1"/>
    <s v="General - Sga"/>
    <s v="Fully Meets"/>
    <n v="1"/>
    <x v="2"/>
  </r>
  <r>
    <n v="2741"/>
    <s v="Kellen Hil"/>
    <d v="2021-07-29T00:00:00"/>
    <d v="2022-05-05T00:00:00"/>
    <s v="Area Sales Manager"/>
    <s v="Ronald Mata"/>
    <s v="TNS"/>
    <x v="0"/>
    <s v="Full-Time"/>
    <s v="Zone A"/>
    <s v="Part-Time"/>
    <s v="Resignation"/>
    <s v="Amount address then peace deep community own six."/>
    <x v="1"/>
    <s v="Wireline Construction"/>
    <s v="Fully Meets"/>
    <n v="4"/>
    <x v="0"/>
  </r>
  <r>
    <n v="2742"/>
    <s v="Samir Gra"/>
    <d v="2022-04-23T00:00:00"/>
    <d v="2022-12-16T00:00:00"/>
    <s v="Area Sales Manager"/>
    <s v="Chad Boone"/>
    <s v="PYZ"/>
    <x v="0"/>
    <s v="Full-Time"/>
    <s v="Zone B"/>
    <s v="Full-Time"/>
    <s v="Retirement"/>
    <s v="Thing stock near question mouth."/>
    <x v="1"/>
    <s v="Field Operations"/>
    <s v="Fully Meets"/>
    <n v="2"/>
    <x v="2"/>
  </r>
  <r>
    <n v="2743"/>
    <s v="Stephanie Hampto"/>
    <d v="2021-07-31T00:00:00"/>
    <d v="2022-04-07T00:00:00"/>
    <s v="Area Sales Manager"/>
    <s v="Carmen Wilson"/>
    <s v="WBL"/>
    <x v="0"/>
    <s v="Full-Time"/>
    <s v="Zone B"/>
    <s v="Temporary"/>
    <s v="Voluntary"/>
    <s v="Decade structure outside I world agent treat."/>
    <x v="1"/>
    <s v="Field Operations"/>
    <s v="Fully Meets"/>
    <n v="4"/>
    <x v="0"/>
  </r>
  <r>
    <n v="2744"/>
    <s v="Walter May"/>
    <d v="2020-06-12T00:00:00"/>
    <d v="2024-11-11T00:00:00"/>
    <s v="Area Sales Manager"/>
    <s v="Paul Hernandez"/>
    <s v="NEL"/>
    <x v="0"/>
    <s v="Contract"/>
    <s v="Zone C"/>
    <s v="Full-Time"/>
    <s v="Unknown"/>
    <m/>
    <x v="1"/>
    <s v="Field Operations"/>
    <s v="Fully Meets"/>
    <n v="4"/>
    <x v="0"/>
  </r>
  <r>
    <n v="2745"/>
    <s v="Harley Gree"/>
    <d v="2019-01-25T00:00:00"/>
    <d v="2024-11-11T00:00:00"/>
    <s v="Area Sales Manager"/>
    <s v="John Ferguson"/>
    <s v="PL"/>
    <x v="0"/>
    <s v="Contract"/>
    <s v="Zone B"/>
    <s v="Part-Time"/>
    <s v="Unknown"/>
    <m/>
    <x v="1"/>
    <s v="Executive"/>
    <s v="Fully Meets"/>
    <n v="5"/>
    <x v="0"/>
  </r>
  <r>
    <n v="2746"/>
    <s v="Misael Prat"/>
    <d v="2020-10-24T00:00:00"/>
    <d v="2023-04-08T00:00:00"/>
    <s v="Administrative Assistant"/>
    <s v="Bailey Case"/>
    <s v="BPC"/>
    <x v="2"/>
    <s v="Full-Time"/>
    <s v="Zone A"/>
    <s v="Full-Time"/>
    <s v="Involuntary"/>
    <s v="Art decade agreement bank."/>
    <x v="1"/>
    <s v="Project Management - Con"/>
    <s v="Fully Meets"/>
    <n v="5"/>
    <x v="0"/>
  </r>
  <r>
    <n v="2747"/>
    <s v="Sneha Jhaver"/>
    <d v="2018-08-18T00:00:00"/>
    <d v="2019-02-28T00:00:00"/>
    <s v="Production Technician I"/>
    <s v="Todd Gonzales"/>
    <s v="SVG"/>
    <x v="0"/>
    <s v="Part-Time"/>
    <s v="Zone B"/>
    <s v="Part-Time"/>
    <s v="Voluntary"/>
    <s v="Few attorney all campaign town reflect behavior."/>
    <x v="0"/>
    <s v="General - Con"/>
    <s v="Fully Meets"/>
    <n v="4"/>
    <x v="0"/>
  </r>
  <r>
    <n v="2748"/>
    <s v="Melinda Saar-B"/>
    <d v="2022-07-11T00:00:00"/>
    <d v="2024-11-11T00:00:00"/>
    <s v="Production Technician I"/>
    <s v="Deanna Kerr"/>
    <s v="PYZ"/>
    <x v="0"/>
    <s v="Full-Time"/>
    <s v="Zone C"/>
    <s v="Full-Time"/>
    <s v="Unknown"/>
    <m/>
    <x v="0"/>
    <s v="General - Sga"/>
    <s v="Fully Meets"/>
    <n v="1"/>
    <x v="2"/>
  </r>
  <r>
    <n v="2749"/>
    <s v="Elizabeth Mead"/>
    <d v="2018-11-15T00:00:00"/>
    <d v="2018-11-19T00:00:00"/>
    <s v="Production Technician I"/>
    <s v="Matthew Wilcox"/>
    <s v="BPC"/>
    <x v="2"/>
    <s v="Full-Time"/>
    <s v="Zone B"/>
    <s v="Part-Time"/>
    <s v="Retirement"/>
    <s v="He PM simply interesting."/>
    <x v="0"/>
    <s v="Technology / It"/>
    <s v="Fully Meets"/>
    <n v="5"/>
    <x v="0"/>
  </r>
  <r>
    <n v="2750"/>
    <s v="Patrick Mora"/>
    <d v="2022-06-04T00:00:00"/>
    <d v="2024-11-11T00:00:00"/>
    <s v="Production Technician II"/>
    <s v="Timothy Roman"/>
    <s v="TNS"/>
    <x v="0"/>
    <s v="Full-Time"/>
    <s v="Zone B"/>
    <s v="Full-Time"/>
    <s v="Unknown"/>
    <m/>
    <x v="0"/>
    <s v="Field Operations"/>
    <s v="Fully Meets"/>
    <n v="4"/>
    <x v="0"/>
  </r>
  <r>
    <n v="2751"/>
    <s v="Mathew Linden"/>
    <d v="2018-10-27T00:00:00"/>
    <d v="2019-07-10T00:00:00"/>
    <s v="Production Technician II"/>
    <s v="Steven White"/>
    <s v="NEL"/>
    <x v="3"/>
    <s v="Full-Time"/>
    <s v="Zone B"/>
    <s v="Part-Time"/>
    <s v="Retirement"/>
    <s v="Seek reason commercial method among back war."/>
    <x v="0"/>
    <s v="Field Operations"/>
    <s v="Fully Meets"/>
    <n v="5"/>
    <x v="0"/>
  </r>
  <r>
    <n v="2752"/>
    <s v="Adeel Osturn"/>
    <d v="2022-10-21T00:00:00"/>
    <d v="2023-05-09T00:00:00"/>
    <s v="Production Technician I"/>
    <s v="Laura Rodriguez"/>
    <s v="TNS"/>
    <x v="0"/>
    <s v="Part-Time"/>
    <s v="Zone A"/>
    <s v="Temporary"/>
    <s v="Involuntary"/>
    <s v="Finish something start activity full professor."/>
    <x v="0"/>
    <s v="General - Con"/>
    <s v="Fully Meets"/>
    <n v="4"/>
    <x v="0"/>
  </r>
  <r>
    <n v="2753"/>
    <s v="Lisa Cornet"/>
    <d v="2023-01-13T00:00:00"/>
    <d v="2023-05-24T00:00:00"/>
    <s v="Production Technician I"/>
    <s v="Joshua Smith"/>
    <s v="CCDR"/>
    <x v="0"/>
    <s v="Contract"/>
    <s v="Zone B"/>
    <s v="Part-Time"/>
    <s v="Voluntary"/>
    <s v="Traditional stay important save box."/>
    <x v="0"/>
    <s v="Field Operations"/>
    <s v="Fully Meets"/>
    <n v="4"/>
    <x v="0"/>
  </r>
  <r>
    <n v="2754"/>
    <s v="Louis Punjab"/>
    <d v="2020-04-05T00:00:00"/>
    <d v="2024-11-11T00:00:00"/>
    <s v="Production Technician I"/>
    <s v="Gabriella Copeland"/>
    <s v="SVG"/>
    <x v="0"/>
    <s v="Full-Time"/>
    <s v="Zone C"/>
    <s v="Full-Time"/>
    <s v="Unknown"/>
    <m/>
    <x v="0"/>
    <s v="Engineers"/>
    <s v="Fully Meets"/>
    <n v="2"/>
    <x v="2"/>
  </r>
  <r>
    <n v="2755"/>
    <s v="Michael Care"/>
    <d v="2022-05-26T00:00:00"/>
    <d v="2024-11-11T00:00:00"/>
    <s v="Production Technician I"/>
    <s v="Connor Macdonald"/>
    <s v="EW"/>
    <x v="0"/>
    <s v="Contract"/>
    <s v="Zone B"/>
    <s v="Temporary"/>
    <s v="Unknown"/>
    <m/>
    <x v="0"/>
    <s v="General - Con"/>
    <s v="Fully Meets"/>
    <n v="2"/>
    <x v="2"/>
  </r>
  <r>
    <n v="2756"/>
    <s v="Earnest Hankar"/>
    <d v="2021-05-05T00:00:00"/>
    <d v="2024-11-11T00:00:00"/>
    <s v="Production Technician II"/>
    <s v="David Miller"/>
    <s v="TNS"/>
    <x v="0"/>
    <s v="Part-Time"/>
    <s v="Zone A"/>
    <s v="Part-Time"/>
    <s v="Unknown"/>
    <m/>
    <x v="0"/>
    <s v="Field Operations"/>
    <s v="Fully Meets"/>
    <n v="2"/>
    <x v="2"/>
  </r>
  <r>
    <n v="2757"/>
    <s v="Kimberly Bea"/>
    <d v="2023-07-01T00:00:00"/>
    <d v="2023-08-04T00:00:00"/>
    <s v="Production Technician II"/>
    <s v="Joanna Poole"/>
    <s v="BPC"/>
    <x v="1"/>
    <s v="Part-Time"/>
    <s v="Zone C"/>
    <s v="Part-Time"/>
    <s v="Retirement"/>
    <s v="Class table south receive democratic."/>
    <x v="0"/>
    <s v="Project Management - Con"/>
    <s v="Fully Meets"/>
    <n v="2"/>
    <x v="2"/>
  </r>
  <r>
    <n v="2758"/>
    <s v="Jonathan R LeBe"/>
    <d v="2018-12-20T00:00:00"/>
    <d v="2023-06-13T00:00:00"/>
    <s v="Production Technician I"/>
    <s v="James Austin"/>
    <s v="TNS"/>
    <x v="4"/>
    <s v="Part-Time"/>
    <s v="Zone A"/>
    <s v="Full-Time"/>
    <s v="Involuntary"/>
    <s v="Difference require discuss."/>
    <x v="0"/>
    <s v="Wireline Construction"/>
    <s v="Fully Meets"/>
    <n v="2"/>
    <x v="2"/>
  </r>
  <r>
    <n v="2759"/>
    <s v="Rick Stoica"/>
    <d v="2018-08-26T00:00:00"/>
    <d v="2024-11-11T00:00:00"/>
    <s v="Production Technician I"/>
    <s v="Mrs. Megan Booker"/>
    <s v="PYZ"/>
    <x v="0"/>
    <s v="Full-Time"/>
    <s v="Zone B"/>
    <s v="Full-Time"/>
    <s v="Unknown"/>
    <m/>
    <x v="0"/>
    <s v="Aerial"/>
    <s v="Fully Meets"/>
    <n v="2"/>
    <x v="2"/>
  </r>
  <r>
    <n v="2760"/>
    <s v="Adil Saho"/>
    <d v="2020-12-06T00:00:00"/>
    <d v="2022-08-26T00:00:00"/>
    <s v="Production Technician II"/>
    <s v="Alexis Shaw"/>
    <s v="BPC"/>
    <x v="0"/>
    <s v="Part-Time"/>
    <s v="Zone B"/>
    <s v="Temporary"/>
    <s v="Voluntary"/>
    <s v="Keep position nature most anything eat blue."/>
    <x v="0"/>
    <s v="Fielders"/>
    <s v="Fully Meets"/>
    <n v="2"/>
    <x v="2"/>
  </r>
  <r>
    <n v="2761"/>
    <s v="Barbara Gau"/>
    <d v="2021-12-13T00:00:00"/>
    <d v="2022-06-11T00:00:00"/>
    <s v="Production Technician I"/>
    <s v="Austin Klein"/>
    <s v="EW"/>
    <x v="0"/>
    <s v="Contract"/>
    <s v="Zone C"/>
    <s v="Temporary"/>
    <s v="Resignation"/>
    <s v="Sport information for admit language mention."/>
    <x v="0"/>
    <s v="Wireline Construction"/>
    <s v="Fully Meets"/>
    <n v="4"/>
    <x v="0"/>
  </r>
  <r>
    <n v="2762"/>
    <s v="Carla Demita"/>
    <d v="2021-06-27T00:00:00"/>
    <d v="2022-01-02T00:00:00"/>
    <s v="Production Technician II"/>
    <s v="Cheryl Cole"/>
    <s v="CCDR"/>
    <x v="2"/>
    <s v="Part-Time"/>
    <s v="Zone A"/>
    <s v="Temporary"/>
    <s v="Resignation"/>
    <s v="Stock avoid company tend tell success."/>
    <x v="0"/>
    <s v="Field Operations"/>
    <s v="Fully Meets"/>
    <n v="4"/>
    <x v="0"/>
  </r>
  <r>
    <n v="2763"/>
    <s v="Paula Gros"/>
    <d v="2019-10-19T00:00:00"/>
    <d v="2024-11-11T00:00:00"/>
    <s v="Production Technician I"/>
    <s v="Katelyn Coleman"/>
    <s v="NEL"/>
    <x v="0"/>
    <s v="Part-Time"/>
    <s v="Zone C"/>
    <s v="Full-Time"/>
    <s v="Unknown"/>
    <m/>
    <x v="0"/>
    <s v="Field Operations"/>
    <s v="Fully Meets"/>
    <n v="2"/>
    <x v="2"/>
  </r>
  <r>
    <n v="2764"/>
    <s v="Francesco A Barone"/>
    <d v="2022-11-26T00:00:00"/>
    <d v="2023-01-13T00:00:00"/>
    <s v="Production Technician I"/>
    <s v="Ronald Sims"/>
    <s v="WBL"/>
    <x v="0"/>
    <s v="Part-Time"/>
    <s v="Zone C"/>
    <s v="Full-Time"/>
    <s v="Involuntary"/>
    <s v="President clearly teach recently care."/>
    <x v="0"/>
    <s v="Engineers"/>
    <s v="Fully Meets"/>
    <n v="2"/>
    <x v="2"/>
  </r>
  <r>
    <n v="2765"/>
    <s v="Rex Englan"/>
    <d v="2019-08-19T00:00:00"/>
    <d v="2024-11-11T00:00:00"/>
    <s v="Production Technician I"/>
    <s v="Richard Long"/>
    <s v="PL"/>
    <x v="0"/>
    <s v="Full-Time"/>
    <s v="Zone C"/>
    <s v="Full-Time"/>
    <s v="Unknown"/>
    <m/>
    <x v="0"/>
    <s v="Wireline Construction"/>
    <s v="Fully Meets"/>
    <n v="4"/>
    <x v="0"/>
  </r>
  <r>
    <n v="2766"/>
    <s v="Trina Hendri"/>
    <d v="2018-08-22T00:00:00"/>
    <d v="2022-04-14T00:00:00"/>
    <s v="Production Technician II"/>
    <s v="Kaitlyn Hale"/>
    <s v="EW"/>
    <x v="2"/>
    <s v="Part-Time"/>
    <s v="Zone A"/>
    <s v="Full-Time"/>
    <s v="Involuntary"/>
    <s v="Look area spend. Deal animal main interesting."/>
    <x v="0"/>
    <s v="Engineers"/>
    <s v="Fully Meets"/>
    <n v="2"/>
    <x v="2"/>
  </r>
  <r>
    <n v="2767"/>
    <s v="Colleen Vol"/>
    <d v="2022-05-04T00:00:00"/>
    <d v="2024-11-11T00:00:00"/>
    <s v="Production Technician I"/>
    <s v="Joseph Carr"/>
    <s v="BPC"/>
    <x v="0"/>
    <s v="Full-Time"/>
    <s v="Zone A"/>
    <s v="Full-Time"/>
    <s v="Unknown"/>
    <m/>
    <x v="0"/>
    <s v="Field Operations"/>
    <s v="Fully Meets"/>
    <n v="2"/>
    <x v="2"/>
  </r>
  <r>
    <n v="2768"/>
    <s v="Jean Engdah"/>
    <d v="2022-06-12T00:00:00"/>
    <d v="2024-11-11T00:00:00"/>
    <s v="Production Technician I"/>
    <s v="Deborah Schultz"/>
    <s v="WBL"/>
    <x v="0"/>
    <s v="Part-Time"/>
    <s v="Zone B"/>
    <s v="Temporary"/>
    <s v="Unknown"/>
    <m/>
    <x v="0"/>
    <s v="Underground"/>
    <s v="Fully Meets"/>
    <n v="2"/>
    <x v="2"/>
  </r>
  <r>
    <n v="2769"/>
    <s v="Paris Blak"/>
    <d v="2018-11-08T00:00:00"/>
    <d v="2024-11-11T00:00:00"/>
    <s v="Production Technician I"/>
    <s v="Robert Brooks"/>
    <s v="NEL"/>
    <x v="0"/>
    <s v="Contract"/>
    <s v="Zone A"/>
    <s v="Part-Time"/>
    <s v="Unknown"/>
    <m/>
    <x v="0"/>
    <s v="Aerial"/>
    <s v="Fully Meets"/>
    <n v="4"/>
    <x v="0"/>
  </r>
  <r>
    <n v="2770"/>
    <s v="Neveah Bir"/>
    <d v="2021-07-05T00:00:00"/>
    <d v="2024-11-11T00:00:00"/>
    <s v="Production Technician I"/>
    <s v="Richard Davis"/>
    <s v="PL"/>
    <x v="0"/>
    <s v="Part-Time"/>
    <s v="Zone A"/>
    <s v="Part-Time"/>
    <s v="Unknown"/>
    <m/>
    <x v="0"/>
    <s v="Field Operations"/>
    <s v="Fully Meets"/>
    <n v="5"/>
    <x v="0"/>
  </r>
  <r>
    <n v="2771"/>
    <s v="Tia Potter"/>
    <d v="2020-07-08T00:00:00"/>
    <d v="2021-09-24T00:00:00"/>
    <s v="Production Technician I"/>
    <s v="Tonya Moreno"/>
    <s v="BPC"/>
    <x v="4"/>
    <s v="Full-Time"/>
    <s v="Zone A"/>
    <s v="Temporary"/>
    <s v="Retirement"/>
    <s v="Talk into between trip final."/>
    <x v="0"/>
    <s v="Wireline Construction"/>
    <s v="Fully Meets"/>
    <n v="5"/>
    <x v="0"/>
  </r>
  <r>
    <n v="2772"/>
    <s v="Alexandra Bea"/>
    <d v="2020-03-13T00:00:00"/>
    <d v="2024-11-11T00:00:00"/>
    <s v="Production Technician I"/>
    <s v="Francis York"/>
    <s v="CCDR"/>
    <x v="0"/>
    <s v="Full-Time"/>
    <s v="Zone A"/>
    <s v="Temporary"/>
    <s v="Unknown"/>
    <m/>
    <x v="0"/>
    <s v="Wireline Construction"/>
    <s v="Fully Meets"/>
    <n v="1"/>
    <x v="2"/>
  </r>
  <r>
    <n v="2773"/>
    <s v="Tony Grimes"/>
    <d v="2022-12-28T00:00:00"/>
    <d v="2024-11-11T00:00:00"/>
    <s v="Production Technician I"/>
    <s v="Misty Cole"/>
    <s v="SVG"/>
    <x v="0"/>
    <s v="Full-Time"/>
    <s v="Zone B"/>
    <s v="Full-Time"/>
    <s v="Unknown"/>
    <m/>
    <x v="0"/>
    <s v="Splicing"/>
    <s v="Fully Meets"/>
    <n v="2"/>
    <x v="2"/>
  </r>
  <r>
    <n v="2774"/>
    <s v="Macy Nielse"/>
    <d v="2020-03-17T00:00:00"/>
    <d v="2024-11-11T00:00:00"/>
    <s v="Production Technician I"/>
    <s v="Kenneth Perry"/>
    <s v="EW"/>
    <x v="0"/>
    <s v="Full-Time"/>
    <s v="Zone B"/>
    <s v="Part-Time"/>
    <s v="Unknown"/>
    <m/>
    <x v="0"/>
    <s v="Field Operations"/>
    <s v="Fully Meets"/>
    <n v="5"/>
    <x v="0"/>
  </r>
  <r>
    <n v="2775"/>
    <s v="Toby Yate"/>
    <d v="2023-01-07T00:00:00"/>
    <d v="2024-11-11T00:00:00"/>
    <s v="Production Technician I"/>
    <s v="Andrew Wilkinson"/>
    <s v="MSC"/>
    <x v="0"/>
    <s v="Part-Time"/>
    <s v="Zone B"/>
    <s v="Temporary"/>
    <s v="Unknown"/>
    <m/>
    <x v="0"/>
    <s v="Field Operations"/>
    <s v="Fully Meets"/>
    <n v="2"/>
    <x v="2"/>
  </r>
  <r>
    <n v="2776"/>
    <s v="Karlee Davies"/>
    <d v="2021-12-22T00:00:00"/>
    <d v="2024-11-11T00:00:00"/>
    <s v="Production Technician I"/>
    <s v="Debbie Pearson"/>
    <s v="TNS"/>
    <x v="0"/>
    <s v="Full-Time"/>
    <s v="Zone B"/>
    <s v="Part-Time"/>
    <s v="Unknown"/>
    <m/>
    <x v="0"/>
    <s v="General - Eng"/>
    <s v="Fully Meets"/>
    <n v="4"/>
    <x v="0"/>
  </r>
  <r>
    <n v="2777"/>
    <s v="Hector Escoba"/>
    <d v="2020-04-29T00:00:00"/>
    <d v="2022-11-22T00:00:00"/>
    <s v="Production Technician I"/>
    <s v="Frank Wilkinson"/>
    <s v="PYZ"/>
    <x v="0"/>
    <s v="Part-Time"/>
    <s v="Zone B"/>
    <s v="Full-Time"/>
    <s v="Voluntary"/>
    <s v="Vote growth sound wide art."/>
    <x v="0"/>
    <s v="General - Con"/>
    <s v="Fully Meets"/>
    <n v="5"/>
    <x v="0"/>
  </r>
  <r>
    <n v="2778"/>
    <s v="Javon Mckenz"/>
    <d v="2020-12-02T00:00:00"/>
    <d v="2024-11-11T00:00:00"/>
    <s v="Production Technician I"/>
    <s v="Raymond Burton"/>
    <s v="WBL"/>
    <x v="0"/>
    <s v="Part-Time"/>
    <s v="Zone C"/>
    <s v="Temporary"/>
    <s v="Unknown"/>
    <m/>
    <x v="0"/>
    <s v="Wireless"/>
    <s v="Fully Meets"/>
    <n v="5"/>
    <x v="0"/>
  </r>
  <r>
    <n v="2779"/>
    <s v="Lilly Huyn"/>
    <d v="2021-12-08T00:00:00"/>
    <d v="2022-06-20T00:00:00"/>
    <s v="Production Technician I"/>
    <s v="Adam Murphy"/>
    <s v="NEL"/>
    <x v="0"/>
    <s v="Contract"/>
    <s v="Zone A"/>
    <s v="Part-Time"/>
    <s v="Resignation"/>
    <s v="Exist how dog information accept around PM."/>
    <x v="0"/>
    <s v="Field Operations"/>
    <s v="Fully Meets"/>
    <n v="2"/>
    <x v="2"/>
  </r>
  <r>
    <n v="2780"/>
    <s v="Anika Robbin"/>
    <d v="2022-04-13T00:00:00"/>
    <d v="2023-08-04T00:00:00"/>
    <s v="Production Technician I"/>
    <s v="Kimberly Stout"/>
    <s v="PL"/>
    <x v="0"/>
    <s v="Contract"/>
    <s v="Zone B"/>
    <s v="Part-Time"/>
    <s v="Retirement"/>
    <s v="Chance ever laugh sign indicate."/>
    <x v="0"/>
    <s v="General - Con"/>
    <s v="Fully Meets"/>
    <n v="4"/>
    <x v="0"/>
  </r>
  <r>
    <n v="2781"/>
    <s v="Ishaan Robins"/>
    <d v="2020-12-23T00:00:00"/>
    <d v="2022-07-23T00:00:00"/>
    <s v="Production Technician I"/>
    <s v="Jonathan Hale"/>
    <s v="BPC"/>
    <x v="2"/>
    <s v="Contract"/>
    <s v="Zone A"/>
    <s v="Part-Time"/>
    <s v="Retirement"/>
    <s v="Indicate less quality put listen nation."/>
    <x v="0"/>
    <s v="Field Operations"/>
    <s v="Fully Meets"/>
    <n v="4"/>
    <x v="0"/>
  </r>
  <r>
    <n v="2782"/>
    <s v="Paola Macdon"/>
    <d v="2019-03-31T00:00:00"/>
    <d v="2024-11-11T00:00:00"/>
    <s v="Production Technician I"/>
    <s v="Robert Schmitt DDS"/>
    <s v="CCDR"/>
    <x v="0"/>
    <s v="Full-Time"/>
    <s v="Zone C"/>
    <s v="Temporary"/>
    <s v="Unknown"/>
    <m/>
    <x v="0"/>
    <s v="General - Con"/>
    <s v="Fully Meets"/>
    <n v="2"/>
    <x v="2"/>
  </r>
  <r>
    <n v="2783"/>
    <s v="Lorelei Seller"/>
    <d v="2023-06-11T00:00:00"/>
    <d v="2023-07-30T00:00:00"/>
    <s v="Production Technician II"/>
    <s v="Jamie Parker"/>
    <s v="SVG"/>
    <x v="0"/>
    <s v="Part-Time"/>
    <s v="Zone A"/>
    <s v="Temporary"/>
    <s v="Resignation"/>
    <s v="Like open news car seem garden people."/>
    <x v="0"/>
    <s v="Wireline Construction"/>
    <s v="Fully Meets"/>
    <n v="1"/>
    <x v="2"/>
  </r>
  <r>
    <n v="2784"/>
    <s v="Gillian Riddle"/>
    <d v="2021-05-20T00:00:00"/>
    <d v="2023-01-31T00:00:00"/>
    <s v="Production Technician II"/>
    <s v="Lauren Thomas"/>
    <s v="TNS"/>
    <x v="0"/>
    <s v="Contract"/>
    <s v="Zone B"/>
    <s v="Full-Time"/>
    <s v="Involuntary"/>
    <s v="Base item do role debate perform."/>
    <x v="0"/>
    <s v="Field Operations"/>
    <s v="Fully Meets"/>
    <n v="2"/>
    <x v="2"/>
  </r>
  <r>
    <n v="2785"/>
    <s v="Atticus Whit"/>
    <d v="2020-11-14T00:00:00"/>
    <d v="2024-11-11T00:00:00"/>
    <s v="Production Technician II"/>
    <s v="Pamela Taylor"/>
    <s v="WBL"/>
    <x v="0"/>
    <s v="Full-Time"/>
    <s v="Zone C"/>
    <s v="Full-Time"/>
    <s v="Unknown"/>
    <m/>
    <x v="0"/>
    <s v="Field Operations"/>
    <s v="Fully Meets"/>
    <n v="4"/>
    <x v="0"/>
  </r>
  <r>
    <n v="2786"/>
    <s v="Virginia Nune"/>
    <d v="2018-12-29T00:00:00"/>
    <d v="2024-11-11T00:00:00"/>
    <s v="Production Technician II"/>
    <s v="Phyllis Cox"/>
    <s v="PYZ"/>
    <x v="0"/>
    <s v="Contract"/>
    <s v="Zone A"/>
    <s v="Full-Time"/>
    <s v="Unknown"/>
    <m/>
    <x v="0"/>
    <s v="Field Operations"/>
    <s v="Fully Meets"/>
    <n v="1"/>
    <x v="2"/>
  </r>
  <r>
    <n v="2787"/>
    <s v="Caden Taylor"/>
    <d v="2021-04-22T00:00:00"/>
    <d v="2024-11-11T00:00:00"/>
    <s v="Production Technician II"/>
    <s v="Jonathan Williams"/>
    <s v="WBL"/>
    <x v="0"/>
    <s v="Contract"/>
    <s v="Zone A"/>
    <s v="Full-Time"/>
    <s v="Unknown"/>
    <m/>
    <x v="0"/>
    <s v="Executive"/>
    <s v="Fully Meets"/>
    <n v="4"/>
    <x v="0"/>
  </r>
  <r>
    <n v="2788"/>
    <s v="Brooks Leac"/>
    <d v="2023-06-03T00:00:00"/>
    <d v="2023-07-14T00:00:00"/>
    <s v="Production Technician II"/>
    <s v="Edward Navarro"/>
    <s v="NEL"/>
    <x v="2"/>
    <s v="Contract"/>
    <s v="Zone C"/>
    <s v="Full-Time"/>
    <s v="Involuntary"/>
    <s v="Program deal run."/>
    <x v="0"/>
    <s v="Project Management - Con"/>
    <s v="Fully Meets"/>
    <n v="1"/>
    <x v="2"/>
  </r>
  <r>
    <n v="2789"/>
    <s v="Isabel Wyat"/>
    <d v="2021-04-26T00:00:00"/>
    <d v="2021-07-06T00:00:00"/>
    <s v="Production Technician I"/>
    <s v="Matthew Craig"/>
    <s v="CCDR"/>
    <x v="0"/>
    <s v="Contract"/>
    <s v="Zone B"/>
    <s v="Temporary"/>
    <s v="Retirement"/>
    <s v="Great parent relate growth summer."/>
    <x v="0"/>
    <s v="Wireless"/>
    <s v="Fully Meets"/>
    <n v="4"/>
    <x v="0"/>
  </r>
  <r>
    <n v="2790"/>
    <s v="Angelo Henr"/>
    <d v="2019-04-30T00:00:00"/>
    <d v="2019-10-09T00:00:00"/>
    <s v="Production Technician I"/>
    <s v="Warren Pollard"/>
    <s v="EW"/>
    <x v="0"/>
    <s v="Contract"/>
    <s v="Zone B"/>
    <s v="Part-Time"/>
    <s v="Involuntary"/>
    <s v="Above fight animal support beautiful."/>
    <x v="0"/>
    <s v="Catv"/>
    <s v="Fully Meets"/>
    <n v="4"/>
    <x v="0"/>
  </r>
  <r>
    <n v="2791"/>
    <s v="Joselyn Mos"/>
    <d v="2021-07-04T00:00:00"/>
    <d v="2023-06-25T00:00:00"/>
    <s v="Production Technician I"/>
    <s v="Felicia Smith"/>
    <s v="MSC"/>
    <x v="0"/>
    <s v="Contract"/>
    <s v="Zone B"/>
    <s v="Temporary"/>
    <s v="Involuntary"/>
    <s v="Better design cause yet history decide."/>
    <x v="0"/>
    <s v="Field Operations"/>
    <s v="Fully Meets"/>
    <n v="2"/>
    <x v="2"/>
  </r>
  <r>
    <n v="2792"/>
    <s v="Diamond Mcclai"/>
    <d v="2023-02-24T00:00:00"/>
    <d v="2024-11-11T00:00:00"/>
    <s v="Production Technician I"/>
    <s v="Robert Nguyen"/>
    <s v="NEL"/>
    <x v="0"/>
    <s v="Part-Time"/>
    <s v="Zone A"/>
    <s v="Temporary"/>
    <s v="Unknown"/>
    <m/>
    <x v="0"/>
    <s v="Engineers"/>
    <s v="Fully Meets"/>
    <n v="1"/>
    <x v="2"/>
  </r>
  <r>
    <n v="2793"/>
    <s v="Eden Dalton"/>
    <d v="2021-03-02T00:00:00"/>
    <d v="2024-11-11T00:00:00"/>
    <s v="Production Technician I"/>
    <s v="Jesse Hall"/>
    <s v="PL"/>
    <x v="0"/>
    <s v="Full-Time"/>
    <s v="Zone A"/>
    <s v="Full-Time"/>
    <s v="Unknown"/>
    <m/>
    <x v="0"/>
    <s v="Yard (Material Handling)"/>
    <s v="Fully Meets"/>
    <n v="1"/>
    <x v="2"/>
  </r>
  <r>
    <n v="2794"/>
    <s v="Emely Park"/>
    <d v="2021-12-27T00:00:00"/>
    <d v="2024-11-11T00:00:00"/>
    <s v="Production Technician I"/>
    <s v="George Palmer Jr."/>
    <s v="PYZ"/>
    <x v="0"/>
    <s v="Contract"/>
    <s v="Zone B"/>
    <s v="Temporary"/>
    <s v="Unknown"/>
    <m/>
    <x v="0"/>
    <s v="Field Operations"/>
    <s v="Fully Meets"/>
    <n v="5"/>
    <x v="0"/>
  </r>
  <r>
    <n v="2795"/>
    <s v="Corinne Hopkin"/>
    <d v="2022-07-10T00:00:00"/>
    <d v="2022-09-11T00:00:00"/>
    <s v="Production Technician I"/>
    <s v="Casey Garner"/>
    <s v="SVG"/>
    <x v="0"/>
    <s v="Part-Time"/>
    <s v="Zone C"/>
    <s v="Temporary"/>
    <s v="Voluntary"/>
    <s v="Defense pressure according more mind bed number."/>
    <x v="0"/>
    <s v="General - Eng"/>
    <s v="Fully Meets"/>
    <n v="4"/>
    <x v="0"/>
  </r>
  <r>
    <n v="2796"/>
    <s v="Destiny Blak"/>
    <d v="2022-09-19T00:00:00"/>
    <d v="2023-06-17T00:00:00"/>
    <s v="Production Technician I"/>
    <s v="Megan Harrison"/>
    <s v="TNS"/>
    <x v="0"/>
    <s v="Contract"/>
    <s v="Zone A"/>
    <s v="Full-Time"/>
    <s v="Voluntary"/>
    <s v="Risk management money field."/>
    <x v="0"/>
    <s v="Engineers"/>
    <s v="Fully Meets"/>
    <n v="1"/>
    <x v="2"/>
  </r>
  <r>
    <n v="2797"/>
    <s v="Zaria Kid"/>
    <d v="2021-05-30T00:00:00"/>
    <d v="2024-11-11T00:00:00"/>
    <s v="Production Technician I"/>
    <s v="Sierra Thompson"/>
    <s v="WBL"/>
    <x v="0"/>
    <s v="Contract"/>
    <s v="Zone A"/>
    <s v="Temporary"/>
    <s v="Unknown"/>
    <m/>
    <x v="0"/>
    <s v="Aerial"/>
    <s v="Exceeds"/>
    <n v="1"/>
    <x v="2"/>
  </r>
  <r>
    <n v="2798"/>
    <s v="Adam Ingram"/>
    <d v="2020-04-07T00:00:00"/>
    <d v="2024-11-11T00:00:00"/>
    <s v="Production Technician I"/>
    <s v="Donna Sullivan"/>
    <s v="BPC"/>
    <x v="0"/>
    <s v="Contract"/>
    <s v="Zone A"/>
    <s v="Part-Time"/>
    <s v="Unknown"/>
    <m/>
    <x v="0"/>
    <s v="Engineers"/>
    <s v="Fully Meets"/>
    <n v="2"/>
    <x v="2"/>
  </r>
  <r>
    <n v="2799"/>
    <s v="Makenna Foster"/>
    <d v="2021-04-20T00:00:00"/>
    <d v="2022-09-17T00:00:00"/>
    <s v="Production Technician I"/>
    <s v="Timothy Pratt"/>
    <s v="CCDR"/>
    <x v="0"/>
    <s v="Part-Time"/>
    <s v="Zone A"/>
    <s v="Part-Time"/>
    <s v="Resignation"/>
    <s v="Opportunity upon apply and world."/>
    <x v="0"/>
    <s v="Engineers"/>
    <s v="Fully Meets"/>
    <n v="2"/>
    <x v="2"/>
  </r>
  <r>
    <n v="2800"/>
    <s v="Nayeli Keit"/>
    <d v="2019-08-02T00:00:00"/>
    <d v="2024-11-11T00:00:00"/>
    <s v="Production Technician I"/>
    <s v="Kathryn Wolf"/>
    <s v="EW"/>
    <x v="0"/>
    <s v="Contract"/>
    <s v="Zone B"/>
    <s v="Temporary"/>
    <s v="Unknown"/>
    <m/>
    <x v="0"/>
    <s v="General - Con"/>
    <s v="Fully Meets"/>
    <n v="1"/>
    <x v="2"/>
  </r>
  <r>
    <n v="2801"/>
    <s v="Devon Shanno"/>
    <d v="2022-01-11T00:00:00"/>
    <d v="2024-11-11T00:00:00"/>
    <s v="Production Technician I"/>
    <s v="Kiara Herman"/>
    <s v="MSC"/>
    <x v="0"/>
    <s v="Full-Time"/>
    <s v="Zone C"/>
    <s v="Temporary"/>
    <s v="Unknown"/>
    <m/>
    <x v="0"/>
    <s v="Field Operations"/>
    <s v="Fully Meets"/>
    <n v="5"/>
    <x v="0"/>
  </r>
  <r>
    <n v="2802"/>
    <s v="Lucy Harrin"/>
    <d v="2020-11-15T00:00:00"/>
    <d v="2024-11-11T00:00:00"/>
    <s v="Production Technician I"/>
    <s v="Meghan Morrison DDS"/>
    <s v="NEL"/>
    <x v="0"/>
    <s v="Contract"/>
    <s v="Zone C"/>
    <s v="Part-Time"/>
    <s v="Unknown"/>
    <m/>
    <x v="0"/>
    <s v="General - Con"/>
    <s v="Fully Meets"/>
    <n v="4"/>
    <x v="0"/>
  </r>
  <r>
    <n v="2803"/>
    <s v="Rebecca Franci"/>
    <d v="2020-05-08T00:00:00"/>
    <d v="2024-11-11T00:00:00"/>
    <s v="Production Technician I"/>
    <s v="Brittany Fisher"/>
    <s v="PL"/>
    <x v="0"/>
    <s v="Part-Time"/>
    <s v="Zone B"/>
    <s v="Part-Time"/>
    <s v="Unknown"/>
    <m/>
    <x v="0"/>
    <s v="General - Con"/>
    <s v="Fully Meets"/>
    <n v="5"/>
    <x v="0"/>
  </r>
  <r>
    <n v="2804"/>
    <s v="Salma Freder"/>
    <d v="2019-03-10T00:00:00"/>
    <d v="2024-11-11T00:00:00"/>
    <s v="Production Technician II"/>
    <s v="Scott Brady"/>
    <s v="SVG"/>
    <x v="0"/>
    <s v="Part-Time"/>
    <s v="Zone B"/>
    <s v="Full-Time"/>
    <s v="Unknown"/>
    <m/>
    <x v="0"/>
    <s v="Project Management - Con"/>
    <s v="Fully Meets"/>
    <n v="4"/>
    <x v="0"/>
  </r>
  <r>
    <n v="2805"/>
    <s v="Avery Vanc"/>
    <d v="2022-04-19T00:00:00"/>
    <d v="2024-11-11T00:00:00"/>
    <s v="Production Technician II"/>
    <s v="Charlotte Clark"/>
    <s v="TNS"/>
    <x v="0"/>
    <s v="Full-Time"/>
    <s v="Zone C"/>
    <s v="Part-Time"/>
    <s v="Unknown"/>
    <m/>
    <x v="0"/>
    <s v="Field Operations"/>
    <s v="Fully Meets"/>
    <n v="1"/>
    <x v="2"/>
  </r>
  <r>
    <n v="2806"/>
    <s v="Stephany Jenkin"/>
    <d v="2019-11-30T00:00:00"/>
    <d v="2024-11-11T00:00:00"/>
    <s v="Production Technician II"/>
    <s v="Rebecca Stanley"/>
    <s v="WBL"/>
    <x v="0"/>
    <s v="Full-Time"/>
    <s v="Zone A"/>
    <s v="Part-Time"/>
    <s v="Unknown"/>
    <m/>
    <x v="0"/>
    <s v="Catv"/>
    <s v="Fully Meets"/>
    <n v="2"/>
    <x v="2"/>
  </r>
  <r>
    <n v="2807"/>
    <s v="Brian Kell"/>
    <d v="2021-07-06T00:00:00"/>
    <d v="2023-01-07T00:00:00"/>
    <s v="Production Technician II"/>
    <s v="Scott Brown"/>
    <s v="BPC"/>
    <x v="2"/>
    <s v="Part-Time"/>
    <s v="Zone A"/>
    <s v="Part-Time"/>
    <s v="Involuntary"/>
    <s v="Standard stuff girl site."/>
    <x v="0"/>
    <s v="Wireline Construction"/>
    <s v="Fully Meets"/>
    <n v="2"/>
    <x v="2"/>
  </r>
  <r>
    <n v="2808"/>
    <s v="Keagan Vill"/>
    <d v="2018-11-27T00:00:00"/>
    <d v="2024-11-11T00:00:00"/>
    <s v="Production Technician II"/>
    <s v="Sharon Fox"/>
    <s v="CCDR"/>
    <x v="0"/>
    <s v="Part-Time"/>
    <s v="Zone B"/>
    <s v="Temporary"/>
    <s v="Unknown"/>
    <m/>
    <x v="0"/>
    <s v="Billable Consultants"/>
    <s v="Fully Meets"/>
    <n v="4"/>
    <x v="0"/>
  </r>
  <r>
    <n v="2809"/>
    <s v="Kendra Fole"/>
    <d v="2023-01-30T00:00:00"/>
    <d v="2024-11-11T00:00:00"/>
    <s v="Production Technician I"/>
    <s v="Robert Powers"/>
    <s v="WBL"/>
    <x v="0"/>
    <s v="Full-Time"/>
    <s v="Zone C"/>
    <s v="Part-Time"/>
    <s v="Unknown"/>
    <m/>
    <x v="0"/>
    <s v="Splicing"/>
    <s v="Fully Meets"/>
    <n v="2"/>
    <x v="2"/>
  </r>
  <r>
    <n v="2810"/>
    <s v="Jabari Stanto"/>
    <d v="2022-11-17T00:00:00"/>
    <d v="2023-02-08T00:00:00"/>
    <s v="Production Technician I"/>
    <s v="Debra Phillips"/>
    <s v="NEL"/>
    <x v="0"/>
    <s v="Full-Time"/>
    <s v="Zone A"/>
    <s v="Part-Time"/>
    <s v="Resignation"/>
    <s v="Less boy reflect quickly health respond million."/>
    <x v="0"/>
    <s v="Field Operations"/>
    <s v="Fully Meets"/>
    <n v="4"/>
    <x v="0"/>
  </r>
  <r>
    <n v="2811"/>
    <s v="Phoenix Farley"/>
    <d v="2018-08-13T00:00:00"/>
    <d v="2020-05-28T00:00:00"/>
    <s v="Production Technician I"/>
    <s v="David Holt"/>
    <s v="PL"/>
    <x v="0"/>
    <s v="Part-Time"/>
    <s v="Zone A"/>
    <s v="Full-Time"/>
    <s v="Voluntary"/>
    <s v="Material owner together travel so conference."/>
    <x v="0"/>
    <s v="Field Operations"/>
    <s v="Fully Meets"/>
    <n v="2"/>
    <x v="2"/>
  </r>
  <r>
    <n v="2812"/>
    <s v="Aurora Bas"/>
    <d v="2021-07-02T00:00:00"/>
    <d v="2023-07-09T00:00:00"/>
    <s v="Production Technician I"/>
    <s v="Lisa Ingram"/>
    <s v="BPC"/>
    <x v="4"/>
    <s v="Part-Time"/>
    <s v="Zone B"/>
    <s v="Temporary"/>
    <s v="Resignation"/>
    <s v="Now should knowledge the turn toward natural."/>
    <x v="0"/>
    <s v="General - Eng"/>
    <s v="Fully Meets"/>
    <n v="4"/>
    <x v="0"/>
  </r>
  <r>
    <n v="2813"/>
    <s v="Enrique Park"/>
    <d v="2022-06-28T00:00:00"/>
    <d v="2024-11-11T00:00:00"/>
    <s v="Production Technician I"/>
    <s v="Mr. Ryan Griffin"/>
    <s v="CCDR"/>
    <x v="0"/>
    <s v="Contract"/>
    <s v="Zone B"/>
    <s v="Full-Time"/>
    <s v="Unknown"/>
    <m/>
    <x v="0"/>
    <s v="Wireline Construction"/>
    <s v="Fully Meets"/>
    <n v="1"/>
    <x v="2"/>
  </r>
  <r>
    <n v="2814"/>
    <s v="Kylie Co"/>
    <d v="2019-01-25T00:00:00"/>
    <d v="2024-11-11T00:00:00"/>
    <s v="Production Technician I"/>
    <s v="Michelle Woodard"/>
    <s v="SVG"/>
    <x v="0"/>
    <s v="Part-Time"/>
    <s v="Zone A"/>
    <s v="Temporary"/>
    <s v="Unknown"/>
    <m/>
    <x v="0"/>
    <s v="Field Operations"/>
    <s v="Fully Meets"/>
    <n v="2"/>
    <x v="2"/>
  </r>
  <r>
    <n v="2815"/>
    <s v="Luke Burk"/>
    <d v="2023-07-23T00:00:00"/>
    <d v="2024-11-11T00:00:00"/>
    <s v="Production Technician I"/>
    <s v="David Smith"/>
    <s v="EW"/>
    <x v="0"/>
    <s v="Contract"/>
    <s v="Zone C"/>
    <s v="Part-Time"/>
    <s v="Unknown"/>
    <m/>
    <x v="0"/>
    <s v="Project Management - Con"/>
    <s v="Fully Meets"/>
    <n v="4"/>
    <x v="0"/>
  </r>
  <r>
    <n v="2816"/>
    <s v="Ricardo Mcdona"/>
    <d v="2022-07-25T00:00:00"/>
    <d v="2024-11-11T00:00:00"/>
    <s v="Production Technician I"/>
    <s v="Jennifer Hernandez"/>
    <s v="MSC"/>
    <x v="0"/>
    <s v="Full-Time"/>
    <s v="Zone C"/>
    <s v="Temporary"/>
    <s v="Unknown"/>
    <m/>
    <x v="0"/>
    <s v="General - Con"/>
    <s v="Fully Meets"/>
    <n v="5"/>
    <x v="0"/>
  </r>
  <r>
    <n v="2817"/>
    <s v="Camila Hodges"/>
    <d v="2023-01-11T00:00:00"/>
    <d v="2024-11-11T00:00:00"/>
    <s v="Production Technician I"/>
    <s v="Theresa Davis"/>
    <s v="TNS"/>
    <x v="0"/>
    <s v="Contract"/>
    <s v="Zone A"/>
    <s v="Part-Time"/>
    <s v="Unknown"/>
    <m/>
    <x v="0"/>
    <s v="Field Operations"/>
    <s v="Fully Meets"/>
    <n v="4"/>
    <x v="0"/>
  </r>
  <r>
    <n v="2818"/>
    <s v="Tripp Sander"/>
    <d v="2023-07-28T00:00:00"/>
    <d v="2023-07-30T00:00:00"/>
    <s v="Production Technician I"/>
    <s v="Dr. Wendy Lopez"/>
    <s v="PYZ"/>
    <x v="0"/>
    <s v="Part-Time"/>
    <s v="Zone B"/>
    <s v="Temporary"/>
    <s v="Involuntary"/>
    <s v="Traditional force look heart talk plan."/>
    <x v="0"/>
    <s v="Fielders"/>
    <s v="Exceeds"/>
    <n v="2"/>
    <x v="2"/>
  </r>
  <r>
    <n v="2819"/>
    <s v="Davin Wad"/>
    <d v="2023-05-06T00:00:00"/>
    <d v="2024-11-11T00:00:00"/>
    <s v="Production Technician I"/>
    <s v="Heidi Williams"/>
    <s v="WBL"/>
    <x v="0"/>
    <s v="Full-Time"/>
    <s v="Zone C"/>
    <s v="Part-Time"/>
    <s v="Unknown"/>
    <m/>
    <x v="0"/>
    <s v="General - Con"/>
    <s v="Fully Meets"/>
    <n v="4"/>
    <x v="0"/>
  </r>
  <r>
    <n v="2820"/>
    <s v="Pierce Bender"/>
    <d v="2022-09-18T00:00:00"/>
    <d v="2024-11-11T00:00:00"/>
    <s v="Production Technician I"/>
    <s v="Eric Soto"/>
    <s v="NEL"/>
    <x v="0"/>
    <s v="Full-Time"/>
    <s v="Zone C"/>
    <s v="Temporary"/>
    <s v="Unknown"/>
    <m/>
    <x v="0"/>
    <s v="Wireline Construction"/>
    <s v="Fully Meets"/>
    <n v="2"/>
    <x v="2"/>
  </r>
  <r>
    <n v="2821"/>
    <s v="Marin Mosley"/>
    <d v="2019-09-08T00:00:00"/>
    <d v="2021-09-10T00:00:00"/>
    <s v="Production Technician I"/>
    <s v="Alfred Sanders"/>
    <s v="PL"/>
    <x v="0"/>
    <s v="Full-Time"/>
    <s v="Zone B"/>
    <s v="Temporary"/>
    <s v="Retirement"/>
    <s v="Medical painting rich whole here."/>
    <x v="0"/>
    <s v="Field Operations"/>
    <s v="Fully Meets"/>
    <n v="2"/>
    <x v="2"/>
  </r>
  <r>
    <n v="2822"/>
    <s v="Barrett Sos"/>
    <d v="2019-08-30T00:00:00"/>
    <d v="2024-11-11T00:00:00"/>
    <s v="Production Technician I"/>
    <s v="Jerome Adams"/>
    <s v="BPC"/>
    <x v="0"/>
    <s v="Part-Time"/>
    <s v="Zone B"/>
    <s v="Part-Time"/>
    <s v="Unknown"/>
    <m/>
    <x v="0"/>
    <s v="Aerial"/>
    <s v="Fully Meets"/>
    <n v="4"/>
    <x v="0"/>
  </r>
  <r>
    <n v="2823"/>
    <s v="Eliezer Briggs"/>
    <d v="2023-05-22T00:00:00"/>
    <d v="2024-11-11T00:00:00"/>
    <s v="Production Technician I"/>
    <s v="Ariel Graham"/>
    <s v="CCDR"/>
    <x v="0"/>
    <s v="Contract"/>
    <s v="Zone B"/>
    <s v="Part-Time"/>
    <s v="Unknown"/>
    <m/>
    <x v="0"/>
    <s v="General - Con"/>
    <s v="Fully Meets"/>
    <n v="2"/>
    <x v="2"/>
  </r>
  <r>
    <n v="2824"/>
    <s v="Talan Garret"/>
    <d v="2021-03-02T00:00:00"/>
    <d v="2024-11-11T00:00:00"/>
    <s v="Production Technician II"/>
    <s v="Melinda Shaw"/>
    <s v="EW"/>
    <x v="0"/>
    <s v="Part-Time"/>
    <s v="Zone A"/>
    <s v="Full-Time"/>
    <s v="Unknown"/>
    <m/>
    <x v="0"/>
    <s v="Wireline Construction"/>
    <s v="Fully Meets"/>
    <n v="5"/>
    <x v="0"/>
  </r>
  <r>
    <n v="2825"/>
    <s v="Van Griffi"/>
    <d v="2023-02-13T00:00:00"/>
    <d v="2024-11-11T00:00:00"/>
    <s v="Production Technician II"/>
    <s v="Elizabeth Brown"/>
    <s v="MSC"/>
    <x v="0"/>
    <s v="Full-Time"/>
    <s v="Zone C"/>
    <s v="Temporary"/>
    <s v="Unknown"/>
    <m/>
    <x v="0"/>
    <s v="Project Management - Eng"/>
    <s v="Fully Meets"/>
    <n v="4"/>
    <x v="0"/>
  </r>
  <r>
    <n v="2826"/>
    <s v="Roger Kaufma"/>
    <d v="2022-08-11T00:00:00"/>
    <d v="2022-12-01T00:00:00"/>
    <s v="Production Technician II"/>
    <s v="Jennifer Farmer"/>
    <s v="TNS"/>
    <x v="3"/>
    <s v="Contract"/>
    <s v="Zone B"/>
    <s v="Full-Time"/>
    <s v="Involuntary"/>
    <s v="Prepare simply play edge."/>
    <x v="0"/>
    <s v="General - Con"/>
    <s v="Fully Meets"/>
    <n v="5"/>
    <x v="0"/>
  </r>
  <r>
    <n v="2827"/>
    <s v="Ignacio Mcinty"/>
    <d v="2020-02-19T00:00:00"/>
    <d v="2022-12-10T00:00:00"/>
    <s v="Production Technician II"/>
    <s v="Bruce Barber"/>
    <s v="PYZ"/>
    <x v="2"/>
    <s v="Full-Time"/>
    <s v="Zone A"/>
    <s v="Full-Time"/>
    <s v="Involuntary"/>
    <s v="Decision fill total."/>
    <x v="0"/>
    <s v="Field Operations"/>
    <s v="Fully Meets"/>
    <n v="4"/>
    <x v="0"/>
  </r>
  <r>
    <n v="2828"/>
    <s v="Jaydon Lamber"/>
    <d v="2021-10-15T00:00:00"/>
    <d v="2023-03-26T00:00:00"/>
    <s v="Production Technician II"/>
    <s v="Dennis Foster"/>
    <s v="WBL"/>
    <x v="2"/>
    <s v="Full-Time"/>
    <s v="Zone A"/>
    <s v="Temporary"/>
    <s v="Retirement"/>
    <s v="Camera parent choose add edge product keep."/>
    <x v="0"/>
    <s v="Field Operations"/>
    <s v="Fully Meets"/>
    <n v="2"/>
    <x v="2"/>
  </r>
  <r>
    <n v="2829"/>
    <s v="Serenity Carlso"/>
    <d v="2022-11-16T00:00:00"/>
    <d v="2024-11-11T00:00:00"/>
    <s v="Production Technician I"/>
    <s v="Ryan Kelly"/>
    <s v="WBL"/>
    <x v="0"/>
    <s v="Part-Time"/>
    <s v="Zone B"/>
    <s v="Part-Time"/>
    <s v="Unknown"/>
    <m/>
    <x v="0"/>
    <s v="Engineers"/>
    <s v="Fully Meets"/>
    <n v="2"/>
    <x v="2"/>
  </r>
  <r>
    <n v="2830"/>
    <s v="Leslie Maynar"/>
    <d v="2022-06-30T00:00:00"/>
    <d v="2023-02-03T00:00:00"/>
    <s v="Production Technician I"/>
    <s v="Nathan Johnson"/>
    <s v="NEL"/>
    <x v="0"/>
    <s v="Full-Time"/>
    <s v="Zone B"/>
    <s v="Part-Time"/>
    <s v="Resignation"/>
    <s v="Big author those five today."/>
    <x v="0"/>
    <s v="General - Eng"/>
    <s v="Fully Meets"/>
    <n v="1"/>
    <x v="2"/>
  </r>
  <r>
    <n v="2831"/>
    <s v="Craig Sherma"/>
    <d v="2021-07-28T00:00:00"/>
    <d v="2024-11-11T00:00:00"/>
    <s v="Production Technician I"/>
    <s v="Philip Morris"/>
    <s v="PL"/>
    <x v="0"/>
    <s v="Full-Time"/>
    <s v="Zone C"/>
    <s v="Full-Time"/>
    <s v="Unknown"/>
    <m/>
    <x v="0"/>
    <s v="Aerial"/>
    <s v="Fully Meets"/>
    <n v="2"/>
    <x v="2"/>
  </r>
  <r>
    <n v="2832"/>
    <s v="Lilyana Huffma"/>
    <d v="2021-11-21T00:00:00"/>
    <d v="2024-11-11T00:00:00"/>
    <s v="Production Technician I"/>
    <s v="Felicia Gomez"/>
    <s v="BPC"/>
    <x v="0"/>
    <s v="Contract"/>
    <s v="Zone C"/>
    <s v="Full-Time"/>
    <s v="Unknown"/>
    <m/>
    <x v="0"/>
    <s v="Field Operations"/>
    <s v="Fully Meets"/>
    <n v="5"/>
    <x v="0"/>
  </r>
  <r>
    <n v="2833"/>
    <s v="Jacey Reeves"/>
    <d v="2020-10-12T00:00:00"/>
    <d v="2024-11-11T00:00:00"/>
    <s v="Production Technician I"/>
    <s v="Sandy Wilson"/>
    <s v="CCDR"/>
    <x v="0"/>
    <s v="Contract"/>
    <s v="Zone A"/>
    <s v="Full-Time"/>
    <s v="Unknown"/>
    <m/>
    <x v="0"/>
    <s v="General - Con"/>
    <s v="Fully Meets"/>
    <n v="2"/>
    <x v="2"/>
  </r>
  <r>
    <n v="2834"/>
    <s v="Madyson Silv"/>
    <d v="2018-10-02T00:00:00"/>
    <d v="2020-09-17T00:00:00"/>
    <s v="Production Technician I"/>
    <s v="Bonnie Bell"/>
    <s v="SVG"/>
    <x v="0"/>
    <s v="Full-Time"/>
    <s v="Zone A"/>
    <s v="Full-Time"/>
    <s v="Involuntary"/>
    <s v="Be minute last meet former. Rich her account top."/>
    <x v="0"/>
    <s v="General - Con"/>
    <s v="Fully Meets"/>
    <n v="5"/>
    <x v="0"/>
  </r>
  <r>
    <n v="2835"/>
    <s v="Liberty Pool"/>
    <d v="2021-07-17T00:00:00"/>
    <d v="2023-02-27T00:00:00"/>
    <s v="Production Technician I"/>
    <s v="Jonathan Stephens"/>
    <s v="EW"/>
    <x v="0"/>
    <s v="Contract"/>
    <s v="Zone C"/>
    <s v="Part-Time"/>
    <s v="Resignation"/>
    <s v="Need either go."/>
    <x v="0"/>
    <s v="Engineers"/>
    <s v="Fully Meets"/>
    <n v="5"/>
    <x v="0"/>
  </r>
  <r>
    <n v="2836"/>
    <s v="Antonio Romero"/>
    <d v="2022-04-13T00:00:00"/>
    <d v="2024-11-11T00:00:00"/>
    <s v="Production Technician I"/>
    <s v="Michael Horton"/>
    <s v="MSC"/>
    <x v="0"/>
    <s v="Contract"/>
    <s v="Zone C"/>
    <s v="Part-Time"/>
    <s v="Unknown"/>
    <m/>
    <x v="0"/>
    <s v="Catv"/>
    <s v="Fully Meets"/>
    <n v="2"/>
    <x v="2"/>
  </r>
  <r>
    <n v="2837"/>
    <s v="Jaylen Butler"/>
    <d v="2021-03-20T00:00:00"/>
    <d v="2023-02-18T00:00:00"/>
    <s v="Production Technician I"/>
    <s v="Eric Young"/>
    <s v="TNS"/>
    <x v="0"/>
    <s v="Part-Time"/>
    <s v="Zone C"/>
    <s v="Temporary"/>
    <s v="Involuntary"/>
    <s v="Administration field require."/>
    <x v="0"/>
    <s v="Splicing"/>
    <s v="Fully Meets"/>
    <n v="4"/>
    <x v="0"/>
  </r>
  <r>
    <n v="2838"/>
    <s v="Gloria Mark"/>
    <d v="2021-09-09T00:00:00"/>
    <d v="2021-11-05T00:00:00"/>
    <s v="Production Technician I"/>
    <s v="Michele Young"/>
    <s v="PYZ"/>
    <x v="0"/>
    <s v="Part-Time"/>
    <s v="Zone A"/>
    <s v="Temporary"/>
    <s v="Voluntary"/>
    <s v="Bag physical goal will way against either."/>
    <x v="0"/>
    <s v="General - Sga"/>
    <s v="Fully Meets"/>
    <n v="5"/>
    <x v="0"/>
  </r>
  <r>
    <n v="2839"/>
    <s v="Jaylee Cunnin"/>
    <d v="2019-12-06T00:00:00"/>
    <d v="2022-03-28T00:00:00"/>
    <s v="Production Technician I"/>
    <s v="Karen Espinoza"/>
    <s v="WBL"/>
    <x v="0"/>
    <s v="Part-Time"/>
    <s v="Zone C"/>
    <s v="Part-Time"/>
    <s v="Voluntary"/>
    <s v="Information step name three choose."/>
    <x v="0"/>
    <s v="General - Con"/>
    <s v="Fully Meets"/>
    <n v="1"/>
    <x v="2"/>
  </r>
  <r>
    <n v="2840"/>
    <s v="Jordon Wyat"/>
    <d v="2023-04-26T00:00:00"/>
    <d v="2023-05-19T00:00:00"/>
    <s v="Production Technician I"/>
    <s v="Yvonne Reilly"/>
    <s v="NEL"/>
    <x v="0"/>
    <s v="Contract"/>
    <s v="Zone B"/>
    <s v="Part-Time"/>
    <s v="Voluntary"/>
    <s v="From continue left eye."/>
    <x v="0"/>
    <s v="Fielders"/>
    <s v="Fully Meets"/>
    <n v="2"/>
    <x v="2"/>
  </r>
  <r>
    <n v="2841"/>
    <s v="Darien Doyl"/>
    <d v="2019-04-06T00:00:00"/>
    <d v="2024-11-11T00:00:00"/>
    <s v="Production Technician I"/>
    <s v="David Ball"/>
    <s v="PL"/>
    <x v="0"/>
    <s v="Contract"/>
    <s v="Zone B"/>
    <s v="Temporary"/>
    <s v="Unknown"/>
    <m/>
    <x v="0"/>
    <s v="General - Con"/>
    <s v="Fully Meets"/>
    <n v="5"/>
    <x v="0"/>
  </r>
  <r>
    <n v="2842"/>
    <s v="Ryan Rollin"/>
    <d v="2020-10-19T00:00:00"/>
    <d v="2023-02-28T00:00:00"/>
    <s v="Production Technician I"/>
    <s v="Dr. Terry Young"/>
    <s v="BPC"/>
    <x v="2"/>
    <s v="Part-Time"/>
    <s v="Zone B"/>
    <s v="Temporary"/>
    <s v="Voluntary"/>
    <s v="Region easy at much couple week on."/>
    <x v="0"/>
    <s v="General - Con"/>
    <s v="Fully Meets"/>
    <n v="1"/>
    <x v="2"/>
  </r>
  <r>
    <n v="2843"/>
    <s v="Manuel Hale"/>
    <d v="2021-11-22T00:00:00"/>
    <d v="2024-11-11T00:00:00"/>
    <s v="Production Technician II"/>
    <s v="Raymond Johnson"/>
    <s v="SVG"/>
    <x v="0"/>
    <s v="Full-Time"/>
    <s v="Zone C"/>
    <s v="Temporary"/>
    <s v="Unknown"/>
    <m/>
    <x v="0"/>
    <s v="General - Con"/>
    <s v="Fully Meets"/>
    <n v="1"/>
    <x v="2"/>
  </r>
  <r>
    <n v="2844"/>
    <s v="Litzy Lloy"/>
    <d v="2020-12-30T00:00:00"/>
    <d v="2023-07-25T00:00:00"/>
    <s v="Production Technician II"/>
    <s v="Anthony Saunders"/>
    <s v="TNS"/>
    <x v="3"/>
    <s v="Contract"/>
    <s v="Zone A"/>
    <s v="Part-Time"/>
    <s v="Retirement"/>
    <s v="Process firm life from final medical."/>
    <x v="0"/>
    <s v="Engineers"/>
    <s v="Fully Meets"/>
    <n v="5"/>
    <x v="0"/>
  </r>
  <r>
    <n v="2845"/>
    <s v="Jett Yor"/>
    <d v="2020-09-03T00:00:00"/>
    <d v="2024-11-11T00:00:00"/>
    <s v="Production Technician II"/>
    <s v="Nancy Newman"/>
    <s v="WBL"/>
    <x v="0"/>
    <s v="Full-Time"/>
    <s v="Zone B"/>
    <s v="Part-Time"/>
    <s v="Unknown"/>
    <m/>
    <x v="0"/>
    <s v="General - Con"/>
    <s v="Fully Meets"/>
    <n v="4"/>
    <x v="0"/>
  </r>
  <r>
    <n v="2846"/>
    <s v="Natalia Bus"/>
    <d v="2019-10-14T00:00:00"/>
    <d v="2022-08-19T00:00:00"/>
    <s v="Production Technician II"/>
    <s v="Robin Jones"/>
    <s v="BPC"/>
    <x v="2"/>
    <s v="Contract"/>
    <s v="Zone C"/>
    <s v="Full-Time"/>
    <s v="Resignation"/>
    <s v="Million the fire begin truth language."/>
    <x v="0"/>
    <s v="Wireless"/>
    <s v="Fully Meets"/>
    <n v="5"/>
    <x v="0"/>
  </r>
  <r>
    <n v="2847"/>
    <s v="Mallory Care"/>
    <d v="2021-02-19T00:00:00"/>
    <d v="2021-09-18T00:00:00"/>
    <s v="Production Technician II"/>
    <s v="Jessica Saunders"/>
    <s v="CCDR"/>
    <x v="1"/>
    <s v="Part-Time"/>
    <s v="Zone C"/>
    <s v="Full-Time"/>
    <s v="Involuntary"/>
    <s v="Oil at Mr hotel. Same recently leg officer."/>
    <x v="0"/>
    <s v="Underground"/>
    <s v="Fully Meets"/>
    <n v="2"/>
    <x v="2"/>
  </r>
  <r>
    <n v="2848"/>
    <s v="Pierre Tat"/>
    <d v="2022-03-13T00:00:00"/>
    <d v="2022-09-02T00:00:00"/>
    <s v="Production Technician I"/>
    <s v="Willie Compton"/>
    <s v="BPC"/>
    <x v="4"/>
    <s v="Full-Time"/>
    <s v="Zone A"/>
    <s v="Temporary"/>
    <s v="Involuntary"/>
    <s v="Perhaps system its answer small."/>
    <x v="0"/>
    <s v="Project Management - Con"/>
    <s v="Exceeds"/>
    <n v="1"/>
    <x v="2"/>
  </r>
  <r>
    <n v="2849"/>
    <s v="Shannon Hurs"/>
    <d v="2018-10-02T00:00:00"/>
    <d v="2024-11-11T00:00:00"/>
    <s v="Production Technician I"/>
    <s v="Andrew Thomas"/>
    <s v="CCDR"/>
    <x v="0"/>
    <s v="Part-Time"/>
    <s v="Zone C"/>
    <s v="Full-Time"/>
    <s v="Unknown"/>
    <m/>
    <x v="0"/>
    <s v="General - Con"/>
    <s v="Fully Meets"/>
    <n v="5"/>
    <x v="0"/>
  </r>
  <r>
    <n v="2850"/>
    <s v="Carleigh Schult"/>
    <d v="2022-10-06T00:00:00"/>
    <d v="2022-10-16T00:00:00"/>
    <s v="Production Technician I"/>
    <s v="Victoria Williams"/>
    <s v="EW"/>
    <x v="0"/>
    <s v="Full-Time"/>
    <s v="Zone C"/>
    <s v="Part-Time"/>
    <s v="Retirement"/>
    <s v="Stand until high true effort kid."/>
    <x v="0"/>
    <s v="General - Con"/>
    <s v="Exceeds"/>
    <n v="1"/>
    <x v="2"/>
  </r>
  <r>
    <n v="2851"/>
    <s v="Rihanna Briggs"/>
    <d v="2020-09-21T00:00:00"/>
    <d v="2024-11-11T00:00:00"/>
    <s v="Production Technician I"/>
    <s v="Stephanie Gonzalez"/>
    <s v="MSC"/>
    <x v="0"/>
    <s v="Full-Time"/>
    <s v="Zone B"/>
    <s v="Part-Time"/>
    <s v="Unknown"/>
    <m/>
    <x v="0"/>
    <s v="Field Operations"/>
    <s v="Fully Meets"/>
    <n v="4"/>
    <x v="0"/>
  </r>
  <r>
    <n v="2852"/>
    <s v="Eden Lev"/>
    <d v="2021-12-06T00:00:00"/>
    <d v="2024-11-11T00:00:00"/>
    <s v="Production Technician I"/>
    <s v="Brianna Butler"/>
    <s v="NEL"/>
    <x v="0"/>
    <s v="Part-Time"/>
    <s v="Zone C"/>
    <s v="Temporary"/>
    <s v="Unknown"/>
    <m/>
    <x v="0"/>
    <s v="Field Operations"/>
    <s v="Fully Meets"/>
    <n v="1"/>
    <x v="2"/>
  </r>
  <r>
    <n v="2853"/>
    <s v="Nathanial Davi"/>
    <d v="2022-11-16T00:00:00"/>
    <d v="2023-03-21T00:00:00"/>
    <s v="Production Technician I"/>
    <s v="Donald Hamilton"/>
    <s v="PL"/>
    <x v="4"/>
    <s v="Contract"/>
    <s v="Zone B"/>
    <s v="Part-Time"/>
    <s v="Voluntary"/>
    <s v="Population let responsibility."/>
    <x v="0"/>
    <s v="General - Con"/>
    <s v="Needs Improvement"/>
    <n v="5"/>
    <x v="2"/>
  </r>
  <r>
    <n v="2854"/>
    <s v="Eileen Bear"/>
    <d v="2022-08-02T00:00:00"/>
    <d v="2023-07-27T00:00:00"/>
    <s v="Production Technician I"/>
    <s v="Amber Adams"/>
    <s v="PYZ"/>
    <x v="0"/>
    <s v="Part-Time"/>
    <s v="Zone A"/>
    <s v="Full-Time"/>
    <s v="Resignation"/>
    <s v="Serious ball together lot body tonight artist."/>
    <x v="0"/>
    <s v="Executive"/>
    <s v="Needs Improvement"/>
    <n v="2"/>
    <x v="2"/>
  </r>
  <r>
    <n v="2855"/>
    <s v="Kale Potter"/>
    <d v="2022-01-19T00:00:00"/>
    <d v="2024-11-11T00:00:00"/>
    <s v="Production Technician I"/>
    <s v="Michael Armstrong"/>
    <s v="SVG"/>
    <x v="0"/>
    <s v="Part-Time"/>
    <s v="Zone C"/>
    <s v="Full-Time"/>
    <s v="Unknown"/>
    <m/>
    <x v="0"/>
    <s v="Field Operations"/>
    <s v="Needs Improvement"/>
    <n v="4"/>
    <x v="2"/>
  </r>
  <r>
    <n v="2856"/>
    <s v="Sage Boye"/>
    <d v="2022-04-09T00:00:00"/>
    <d v="2024-11-11T00:00:00"/>
    <s v="Production Technician I"/>
    <s v="Thomas Lewis"/>
    <s v="TNS"/>
    <x v="0"/>
    <s v="Full-Time"/>
    <s v="Zone A"/>
    <s v="Temporary"/>
    <s v="Unknown"/>
    <m/>
    <x v="0"/>
    <s v="Sales &amp; Marketing"/>
    <s v="Needs Improvement"/>
    <n v="5"/>
    <x v="2"/>
  </r>
  <r>
    <n v="2857"/>
    <s v="Dane Owen"/>
    <d v="2019-07-19T00:00:00"/>
    <d v="2022-08-08T00:00:00"/>
    <s v="Production Technician I"/>
    <s v="Christina Young"/>
    <s v="WBL"/>
    <x v="0"/>
    <s v="Full-Time"/>
    <s v="Zone A"/>
    <s v="Part-Time"/>
    <s v="Involuntary"/>
    <s v="Create research source close."/>
    <x v="0"/>
    <s v="General - Con"/>
    <s v="Fully Meets"/>
    <n v="2"/>
    <x v="2"/>
  </r>
  <r>
    <n v="2858"/>
    <s v="Colin Simpso"/>
    <d v="2021-09-02T00:00:00"/>
    <d v="2022-11-14T00:00:00"/>
    <s v="Production Technician I"/>
    <s v="Kayla Chavez"/>
    <s v="BPC"/>
    <x v="0"/>
    <s v="Full-Time"/>
    <s v="Zone C"/>
    <s v="Temporary"/>
    <s v="Retirement"/>
    <s v="According foot decade argue poor hair."/>
    <x v="0"/>
    <s v="Engineers"/>
    <s v="Fully Meets"/>
    <n v="5"/>
    <x v="0"/>
  </r>
  <r>
    <n v="2859"/>
    <s v="Rachel Buckle"/>
    <d v="2019-02-01T00:00:00"/>
    <d v="2024-11-11T00:00:00"/>
    <s v="Production Technician I"/>
    <s v="Tracey Turner"/>
    <s v="CCDR"/>
    <x v="0"/>
    <s v="Full-Time"/>
    <s v="Zone C"/>
    <s v="Part-Time"/>
    <s v="Unknown"/>
    <m/>
    <x v="0"/>
    <s v="Field Operations"/>
    <s v="Needs Improvement"/>
    <n v="2"/>
    <x v="2"/>
  </r>
  <r>
    <n v="2860"/>
    <s v="Maria Camero"/>
    <d v="2023-04-13T00:00:00"/>
    <d v="2023-05-26T00:00:00"/>
    <s v="Production Technician I"/>
    <s v="Michelle Murphy"/>
    <s v="EW"/>
    <x v="0"/>
    <s v="Part-Time"/>
    <s v="Zone C"/>
    <s v="Part-Time"/>
    <s v="Voluntary"/>
    <s v="Look dark travel herself election college what."/>
    <x v="0"/>
    <s v="General - Con"/>
    <s v="Fully Meets"/>
    <n v="2"/>
    <x v="2"/>
  </r>
  <r>
    <n v="2861"/>
    <s v="Judith Savage"/>
    <d v="2018-10-06T00:00:00"/>
    <d v="2024-11-11T00:00:00"/>
    <s v="Production Technician I"/>
    <s v="Sharon Jones"/>
    <s v="MSC"/>
    <x v="0"/>
    <s v="Full-Time"/>
    <s v="Zone C"/>
    <s v="Full-Time"/>
    <s v="Unknown"/>
    <m/>
    <x v="0"/>
    <s v="General - Con"/>
    <s v="Fully Meets"/>
    <n v="2"/>
    <x v="2"/>
  </r>
  <r>
    <n v="2862"/>
    <s v="Randall Wes"/>
    <d v="2020-03-24T00:00:00"/>
    <d v="2022-03-24T00:00:00"/>
    <s v="Production Technician II"/>
    <s v="Tony Spears"/>
    <s v="SVG"/>
    <x v="0"/>
    <s v="Part-Time"/>
    <s v="Zone B"/>
    <s v="Part-Time"/>
    <s v="Voluntary"/>
    <s v="Explain threat effort exist send sort dog."/>
    <x v="0"/>
    <s v="Engineers"/>
    <s v="Fully Meets"/>
    <n v="4"/>
    <x v="0"/>
  </r>
  <r>
    <n v="2863"/>
    <s v="Caitlin Palmer"/>
    <d v="2021-10-08T00:00:00"/>
    <d v="2024-11-11T00:00:00"/>
    <s v="Production Technician II"/>
    <s v="April Sutton"/>
    <s v="EW"/>
    <x v="0"/>
    <s v="Full-Time"/>
    <s v="Zone B"/>
    <s v="Temporary"/>
    <s v="Unknown"/>
    <m/>
    <x v="0"/>
    <s v="Yard (Material Handling)"/>
    <s v="Needs Improvement"/>
    <n v="4"/>
    <x v="2"/>
  </r>
  <r>
    <n v="2864"/>
    <s v="Luke Heat"/>
    <d v="2022-05-16T00:00:00"/>
    <d v="2024-11-11T00:00:00"/>
    <s v="Production Technician II"/>
    <s v="Jeffrey Robinson"/>
    <s v="MSC"/>
    <x v="0"/>
    <s v="Part-Time"/>
    <s v="Zone B"/>
    <s v="Full-Time"/>
    <s v="Unknown"/>
    <m/>
    <x v="0"/>
    <s v="Field Operations"/>
    <s v="Fully Meets"/>
    <n v="2"/>
    <x v="2"/>
  </r>
  <r>
    <n v="2865"/>
    <s v="Esperanza Horn"/>
    <d v="2022-05-10T00:00:00"/>
    <d v="2022-10-17T00:00:00"/>
    <s v="Production Technician II"/>
    <s v="Jeremy Frey"/>
    <s v="TNS"/>
    <x v="2"/>
    <s v="Part-Time"/>
    <s v="Zone C"/>
    <s v="Part-Time"/>
    <s v="Voluntary"/>
    <s v="This fly moment arm realize weight partner."/>
    <x v="0"/>
    <s v="General - Con"/>
    <s v="Fully Meets"/>
    <n v="1"/>
    <x v="2"/>
  </r>
  <r>
    <n v="2866"/>
    <s v="Jadon Mat"/>
    <d v="2021-11-16T00:00:00"/>
    <d v="2024-11-11T00:00:00"/>
    <s v="Production Technician II"/>
    <s v="Danielle Rangel"/>
    <s v="BPC"/>
    <x v="0"/>
    <s v="Part-Time"/>
    <s v="Zone C"/>
    <s v="Temporary"/>
    <s v="Unknown"/>
    <m/>
    <x v="0"/>
    <s v="Field Operations"/>
    <s v="Fully Meets"/>
    <n v="2"/>
    <x v="2"/>
  </r>
  <r>
    <n v="2867"/>
    <s v="Gillian Hawkin"/>
    <d v="2019-02-25T00:00:00"/>
    <d v="2024-11-11T00:00:00"/>
    <s v="Production Technician II"/>
    <s v="Matthew Payne"/>
    <s v="CCDR"/>
    <x v="0"/>
    <s v="Part-Time"/>
    <s v="Zone A"/>
    <s v="Temporary"/>
    <s v="Unknown"/>
    <m/>
    <x v="0"/>
    <s v="Technology / It"/>
    <s v="Fully Meets"/>
    <n v="2"/>
    <x v="2"/>
  </r>
  <r>
    <n v="2868"/>
    <s v="Lisa Griffi"/>
    <d v="2022-07-01T00:00:00"/>
    <d v="2024-11-11T00:00:00"/>
    <s v="Production Technician I"/>
    <s v="Christopher Clark"/>
    <s v="TNS"/>
    <x v="0"/>
    <s v="Full-Time"/>
    <s v="Zone A"/>
    <s v="Temporary"/>
    <s v="Unknown"/>
    <m/>
    <x v="0"/>
    <s v="Executive"/>
    <s v="Fully Meets"/>
    <n v="5"/>
    <x v="0"/>
  </r>
  <r>
    <n v="2869"/>
    <s v="Nelson Carpen"/>
    <d v="2022-12-17T00:00:00"/>
    <d v="2024-11-11T00:00:00"/>
    <s v="Production Technician I"/>
    <s v="Emily Williamson"/>
    <s v="PYZ"/>
    <x v="0"/>
    <s v="Contract"/>
    <s v="Zone A"/>
    <s v="Full-Time"/>
    <s v="Unknown"/>
    <m/>
    <x v="0"/>
    <s v="Aerial"/>
    <s v="Fully Meets"/>
    <n v="2"/>
    <x v="2"/>
  </r>
  <r>
    <n v="2870"/>
    <s v="Sanai Sweene"/>
    <d v="2023-07-26T00:00:00"/>
    <d v="2023-07-31T00:00:00"/>
    <s v="Production Technician I"/>
    <s v="David Mccormick"/>
    <s v="WBL"/>
    <x v="0"/>
    <s v="Part-Time"/>
    <s v="Zone B"/>
    <s v="Part-Time"/>
    <s v="Retirement"/>
    <s v="Professor anyone example never."/>
    <x v="0"/>
    <s v="Sales &amp; Marketing"/>
    <s v="Fully Meets"/>
    <n v="4"/>
    <x v="0"/>
  </r>
  <r>
    <n v="2871"/>
    <s v="Tania Taylor"/>
    <d v="2022-03-11T00:00:00"/>
    <d v="2022-08-02T00:00:00"/>
    <s v="Production Technician I"/>
    <s v="Christina Smith"/>
    <s v="NEL"/>
    <x v="0"/>
    <s v="Contract"/>
    <s v="Zone A"/>
    <s v="Part-Time"/>
    <s v="Resignation"/>
    <s v="Nothing it prepare imagine big."/>
    <x v="0"/>
    <s v="Catv"/>
    <s v="Fully Meets"/>
    <n v="5"/>
    <x v="0"/>
  </r>
  <r>
    <n v="2872"/>
    <s v="Greta Horn"/>
    <d v="2020-06-29T00:00:00"/>
    <d v="2021-05-20T00:00:00"/>
    <s v="Production Technician I"/>
    <s v="Steven Myers"/>
    <s v="PL"/>
    <x v="0"/>
    <s v="Contract"/>
    <s v="Zone B"/>
    <s v="Full-Time"/>
    <s v="Voluntary"/>
    <s v="Certain nation hot sense enjoy."/>
    <x v="0"/>
    <s v="Wireline Construction"/>
    <s v="Fully Meets"/>
    <n v="2"/>
    <x v="2"/>
  </r>
  <r>
    <n v="2873"/>
    <s v="Jordyn Snyder"/>
    <d v="2022-03-28T00:00:00"/>
    <d v="2024-11-11T00:00:00"/>
    <s v="Production Technician I"/>
    <s v="Scott Brown"/>
    <s v="BPC"/>
    <x v="0"/>
    <s v="Part-Time"/>
    <s v="Zone A"/>
    <s v="Full-Time"/>
    <s v="Unknown"/>
    <m/>
    <x v="0"/>
    <s v="Field Operations"/>
    <s v="Fully Meets"/>
    <n v="4"/>
    <x v="0"/>
  </r>
  <r>
    <n v="2874"/>
    <s v="Alex Collin"/>
    <d v="2022-02-14T00:00:00"/>
    <d v="2024-11-11T00:00:00"/>
    <s v="Production Technician I"/>
    <s v="Tracy Scott"/>
    <s v="CCDR"/>
    <x v="0"/>
    <s v="Part-Time"/>
    <s v="Zone A"/>
    <s v="Full-Time"/>
    <s v="Unknown"/>
    <m/>
    <x v="0"/>
    <s v="Fielders"/>
    <s v="Fully Meets"/>
    <n v="1"/>
    <x v="2"/>
  </r>
  <r>
    <n v="2875"/>
    <s v="Harley Walker"/>
    <d v="2020-12-25T00:00:00"/>
    <d v="2021-09-13T00:00:00"/>
    <s v="Production Technician I"/>
    <s v="Wanda Murray"/>
    <s v="SVG"/>
    <x v="0"/>
    <s v="Full-Time"/>
    <s v="Zone C"/>
    <s v="Temporary"/>
    <s v="Involuntary"/>
    <s v="Keep many else little argue full the."/>
    <x v="0"/>
    <s v="General - Con"/>
    <s v="Fully Meets"/>
    <n v="4"/>
    <x v="0"/>
  </r>
  <r>
    <n v="2876"/>
    <s v="Luka Nova"/>
    <d v="2023-04-27T00:00:00"/>
    <d v="2024-11-11T00:00:00"/>
    <s v="Production Technician I"/>
    <s v="Kim Berry"/>
    <s v="EW"/>
    <x v="0"/>
    <s v="Part-Time"/>
    <s v="Zone A"/>
    <s v="Temporary"/>
    <s v="Unknown"/>
    <m/>
    <x v="0"/>
    <s v="Field Operations"/>
    <s v="Fully Meets"/>
    <n v="4"/>
    <x v="0"/>
  </r>
  <r>
    <n v="2877"/>
    <s v="Skylar Rigg"/>
    <d v="2022-11-11T00:00:00"/>
    <d v="2022-12-07T00:00:00"/>
    <s v="Production Technician I"/>
    <s v="Emily Jennings"/>
    <s v="MSC"/>
    <x v="0"/>
    <s v="Contract"/>
    <s v="Zone B"/>
    <s v="Part-Time"/>
    <s v="Resignation"/>
    <s v="Food fire property exist southern audience."/>
    <x v="0"/>
    <s v="Project Management - Con"/>
    <s v="Fully Meets"/>
    <n v="2"/>
    <x v="2"/>
  </r>
  <r>
    <n v="2878"/>
    <s v="Shania Barrer"/>
    <d v="2021-05-04T00:00:00"/>
    <d v="2021-10-12T00:00:00"/>
    <s v="Production Technician I"/>
    <s v="Michael Hopkins"/>
    <s v="TNS"/>
    <x v="0"/>
    <s v="Part-Time"/>
    <s v="Zone A"/>
    <s v="Part-Time"/>
    <s v="Resignation"/>
    <s v="Back worker why young worry human."/>
    <x v="0"/>
    <s v="General - Sga"/>
    <s v="Fully Meets"/>
    <n v="2"/>
    <x v="2"/>
  </r>
  <r>
    <n v="2879"/>
    <s v="Trystan Fernan"/>
    <d v="2018-12-20T00:00:00"/>
    <d v="2024-11-11T00:00:00"/>
    <s v="Production Technician I"/>
    <s v="Cory Freeman"/>
    <s v="PYZ"/>
    <x v="0"/>
    <s v="Full-Time"/>
    <s v="Zone A"/>
    <s v="Full-Time"/>
    <s v="Unknown"/>
    <m/>
    <x v="0"/>
    <s v="Executive"/>
    <s v="Fully Meets"/>
    <n v="2"/>
    <x v="2"/>
  </r>
  <r>
    <n v="2880"/>
    <s v="Aimee Ber"/>
    <d v="2021-06-11T00:00:00"/>
    <d v="2022-12-03T00:00:00"/>
    <s v="Production Technician I"/>
    <s v="Rodney Grant"/>
    <s v="WBL"/>
    <x v="0"/>
    <s v="Contract"/>
    <s v="Zone A"/>
    <s v="Temporary"/>
    <s v="Retirement"/>
    <s v="Produce seek result he political alone form."/>
    <x v="0"/>
    <s v="General - Con"/>
    <s v="Fully Meets"/>
    <n v="4"/>
    <x v="0"/>
  </r>
  <r>
    <n v="2881"/>
    <s v="Kyson Scot"/>
    <d v="2023-06-07T00:00:00"/>
    <d v="2024-11-11T00:00:00"/>
    <s v="Production Technician I"/>
    <s v="Marcus Lloyd"/>
    <s v="NEL"/>
    <x v="0"/>
    <s v="Contract"/>
    <s v="Zone B"/>
    <s v="Full-Time"/>
    <s v="Unknown"/>
    <m/>
    <x v="0"/>
    <s v="Field Operations"/>
    <s v="Fully Meets"/>
    <n v="4"/>
    <x v="0"/>
  </r>
  <r>
    <n v="2882"/>
    <s v="Lamar Kir"/>
    <d v="2019-05-21T00:00:00"/>
    <d v="2020-01-05T00:00:00"/>
    <s v="Production Technician I"/>
    <s v="Peter Norton"/>
    <s v="PL"/>
    <x v="2"/>
    <s v="Part-Time"/>
    <s v="Zone B"/>
    <s v="Full-Time"/>
    <s v="Retirement"/>
    <s v="Since step style stage sound it."/>
    <x v="0"/>
    <s v="Shop (Fleet)"/>
    <s v="Fully Meets"/>
    <n v="4"/>
    <x v="0"/>
  </r>
  <r>
    <n v="2883"/>
    <s v="Slade Lyn"/>
    <d v="2019-03-01T00:00:00"/>
    <d v="2024-11-11T00:00:00"/>
    <s v="Production Technician II"/>
    <s v="Ashley Pearson"/>
    <s v="CCDR"/>
    <x v="0"/>
    <s v="Part-Time"/>
    <s v="Zone C"/>
    <s v="Full-Time"/>
    <s v="Unknown"/>
    <m/>
    <x v="0"/>
    <s v="General - Con"/>
    <s v="Fully Meets"/>
    <n v="4"/>
    <x v="0"/>
  </r>
  <r>
    <n v="2884"/>
    <s v="Riley Leo"/>
    <d v="2022-02-26T00:00:00"/>
    <d v="2024-11-11T00:00:00"/>
    <s v="Production Technician II"/>
    <s v="Larry Lewis"/>
    <s v="SVG"/>
    <x v="0"/>
    <s v="Part-Time"/>
    <s v="Zone A"/>
    <s v="Part-Time"/>
    <s v="Unknown"/>
    <m/>
    <x v="0"/>
    <s v="Wireline Construction"/>
    <s v="Fully Meets"/>
    <n v="2"/>
    <x v="2"/>
  </r>
  <r>
    <n v="2885"/>
    <s v="Humberto Yode"/>
    <d v="2022-04-14T00:00:00"/>
    <d v="2022-10-10T00:00:00"/>
    <s v="Production Technician II"/>
    <s v="Kelli Blair"/>
    <s v="EW"/>
    <x v="3"/>
    <s v="Full-Time"/>
    <s v="Zone B"/>
    <s v="Part-Time"/>
    <s v="Voluntary"/>
    <s v="Partner fact hand bag management woman."/>
    <x v="0"/>
    <s v="Field Operations"/>
    <s v="Fully Meets"/>
    <n v="1"/>
    <x v="2"/>
  </r>
  <r>
    <n v="2886"/>
    <s v="Michelle Pearso"/>
    <d v="2020-08-06T00:00:00"/>
    <d v="2024-11-11T00:00:00"/>
    <s v="Production Technician II"/>
    <s v="Terry Bautista"/>
    <s v="MSC"/>
    <x v="0"/>
    <s v="Contract"/>
    <s v="Zone A"/>
    <s v="Temporary"/>
    <s v="Unknown"/>
    <m/>
    <x v="0"/>
    <s v="Field Operations"/>
    <s v="Fully Meets"/>
    <n v="2"/>
    <x v="2"/>
  </r>
  <r>
    <n v="2887"/>
    <s v="Natalya Reye"/>
    <d v="2020-01-28T00:00:00"/>
    <d v="2022-02-15T00:00:00"/>
    <s v="Production Technician II"/>
    <s v="Dylan Allen"/>
    <s v="TNS"/>
    <x v="2"/>
    <s v="Full-Time"/>
    <s v="Zone A"/>
    <s v="Temporary"/>
    <s v="Voluntary"/>
    <s v="Kind thank nothing say cold stop bill science."/>
    <x v="0"/>
    <s v="Shop (Fleet)"/>
    <s v="Fully Meets"/>
    <n v="5"/>
    <x v="0"/>
  </r>
  <r>
    <n v="2888"/>
    <s v="Celia Mcpher"/>
    <d v="2021-04-17T00:00:00"/>
    <d v="2022-03-18T00:00:00"/>
    <s v="Production Technician II"/>
    <s v="Thomas Reed"/>
    <s v="PYZ"/>
    <x v="1"/>
    <s v="Contract"/>
    <s v="Zone A"/>
    <s v="Temporary"/>
    <s v="Retirement"/>
    <s v="Stock usually public summer expert."/>
    <x v="0"/>
    <s v="Wireless"/>
    <s v="Fully Meets"/>
    <n v="5"/>
    <x v="0"/>
  </r>
  <r>
    <n v="2889"/>
    <s v="Matias Barton"/>
    <d v="2019-09-29T00:00:00"/>
    <d v="2023-06-28T00:00:00"/>
    <s v="Production Technician II"/>
    <s v="Brian Castillo"/>
    <s v="WBL"/>
    <x v="1"/>
    <s v="Part-Time"/>
    <s v="Zone A"/>
    <s v="Temporary"/>
    <s v="Resignation"/>
    <s v="Such minute might federal college."/>
    <x v="0"/>
    <s v="Fielders"/>
    <s v="Fully Meets"/>
    <n v="1"/>
    <x v="2"/>
  </r>
  <r>
    <n v="2890"/>
    <s v="Caitlyn Vaugha"/>
    <d v="2022-10-07T00:00:00"/>
    <d v="2024-11-11T00:00:00"/>
    <s v="Production Technician I"/>
    <s v="Christopher Ball"/>
    <s v="TNS"/>
    <x v="0"/>
    <s v="Full-Time"/>
    <s v="Zone A"/>
    <s v="Full-Time"/>
    <s v="Unknown"/>
    <m/>
    <x v="0"/>
    <s v="General - Sga"/>
    <s v="Fully Meets"/>
    <n v="2"/>
    <x v="2"/>
  </r>
  <r>
    <n v="2891"/>
    <s v="Addyson Pollar"/>
    <d v="2021-08-11T00:00:00"/>
    <d v="2021-11-07T00:00:00"/>
    <s v="Production Technician I"/>
    <s v="Andrew Bass"/>
    <s v="PYZ"/>
    <x v="0"/>
    <s v="Contract"/>
    <s v="Zone A"/>
    <s v="Temporary"/>
    <s v="Resignation"/>
    <s v="House gun series live environmental."/>
    <x v="0"/>
    <s v="Wireline Construction"/>
    <s v="Fully Meets"/>
    <n v="1"/>
    <x v="2"/>
  </r>
  <r>
    <n v="2892"/>
    <s v="Laila Wiggin"/>
    <d v="2021-04-10T00:00:00"/>
    <d v="2022-11-01T00:00:00"/>
    <s v="Production Technician I"/>
    <s v="Gregory Lee"/>
    <s v="WBL"/>
    <x v="0"/>
    <s v="Contract"/>
    <s v="Zone A"/>
    <s v="Full-Time"/>
    <s v="Resignation"/>
    <s v="Sure truth clear father experience can."/>
    <x v="0"/>
    <s v="Catv"/>
    <s v="Fully Meets"/>
    <n v="2"/>
    <x v="2"/>
  </r>
  <r>
    <n v="2893"/>
    <s v="Terrance Wiggin"/>
    <d v="2022-02-24T00:00:00"/>
    <d v="2024-11-11T00:00:00"/>
    <s v="Production Technician I"/>
    <s v="Tasha Porter"/>
    <s v="NEL"/>
    <x v="0"/>
    <s v="Full-Time"/>
    <s v="Zone A"/>
    <s v="Temporary"/>
    <s v="Unknown"/>
    <m/>
    <x v="0"/>
    <s v="Field Operations"/>
    <s v="Fully Meets"/>
    <n v="2"/>
    <x v="2"/>
  </r>
  <r>
    <n v="2894"/>
    <s v="Aliza Pac"/>
    <d v="2022-07-01T00:00:00"/>
    <d v="2024-11-11T00:00:00"/>
    <s v="Production Technician I"/>
    <s v="Michael Jenkins"/>
    <s v="PL"/>
    <x v="0"/>
    <s v="Part-Time"/>
    <s v="Zone B"/>
    <s v="Full-Time"/>
    <s v="Unknown"/>
    <m/>
    <x v="0"/>
    <s v="Field Operations"/>
    <s v="Fully Meets"/>
    <n v="4"/>
    <x v="0"/>
  </r>
  <r>
    <n v="2895"/>
    <s v="Mauricio Stei"/>
    <d v="2023-04-04T00:00:00"/>
    <d v="2023-06-20T00:00:00"/>
    <s v="Production Technician I"/>
    <s v="Darlene Chambers"/>
    <s v="BPC"/>
    <x v="4"/>
    <s v="Full-Time"/>
    <s v="Zone A"/>
    <s v="Temporary"/>
    <s v="Voluntary"/>
    <s v="Baby growth reality western director."/>
    <x v="0"/>
    <s v="Field Operations"/>
    <s v="Fully Meets"/>
    <n v="2"/>
    <x v="2"/>
  </r>
  <r>
    <n v="2896"/>
    <s v="Gia Winter"/>
    <d v="2021-10-25T00:00:00"/>
    <d v="2024-11-11T00:00:00"/>
    <s v="Production Technician I"/>
    <s v="Stephanie Hill"/>
    <s v="CCDR"/>
    <x v="0"/>
    <s v="Full-Time"/>
    <s v="Zone B"/>
    <s v="Part-Time"/>
    <s v="Unknown"/>
    <m/>
    <x v="0"/>
    <s v="Field Operations"/>
    <s v="Fully Meets"/>
    <n v="4"/>
    <x v="0"/>
  </r>
  <r>
    <n v="2897"/>
    <s v="Aidyn Cuevas"/>
    <d v="2022-03-04T00:00:00"/>
    <d v="2023-07-02T00:00:00"/>
    <s v="Production Technician I"/>
    <s v="Melissa Young"/>
    <s v="SVG"/>
    <x v="0"/>
    <s v="Full-Time"/>
    <s v="Zone C"/>
    <s v="Part-Time"/>
    <s v="Voluntary"/>
    <s v="Theory war statement international anyone."/>
    <x v="0"/>
    <s v="Field Operations"/>
    <s v="Fully Meets"/>
    <n v="4"/>
    <x v="0"/>
  </r>
  <r>
    <n v="2898"/>
    <s v="Angel Santos"/>
    <d v="2019-12-20T00:00:00"/>
    <d v="2024-11-11T00:00:00"/>
    <s v="Production Technician I"/>
    <s v="Kenneth Vaughn"/>
    <s v="EW"/>
    <x v="0"/>
    <s v="Contract"/>
    <s v="Zone A"/>
    <s v="Full-Time"/>
    <s v="Unknown"/>
    <m/>
    <x v="0"/>
    <s v="Field Operations"/>
    <s v="Fully Meets"/>
    <n v="4"/>
    <x v="0"/>
  </r>
  <r>
    <n v="2899"/>
    <s v="Johnathan Huerta"/>
    <d v="2020-09-11T00:00:00"/>
    <d v="2022-03-31T00:00:00"/>
    <s v="Production Technician I"/>
    <s v="Mercedes Cervantes"/>
    <s v="MSC"/>
    <x v="0"/>
    <s v="Part-Time"/>
    <s v="Zone B"/>
    <s v="Part-Time"/>
    <s v="Resignation"/>
    <s v="May evidence race million response need I."/>
    <x v="0"/>
    <s v="Project Management - Con"/>
    <s v="Fully Meets"/>
    <n v="5"/>
    <x v="0"/>
  </r>
  <r>
    <n v="2900"/>
    <s v="Katelyn Garner"/>
    <d v="2021-10-31T00:00:00"/>
    <d v="2023-07-12T00:00:00"/>
    <s v="Production Technician I"/>
    <s v="Christine Owens"/>
    <s v="TNS"/>
    <x v="0"/>
    <s v="Part-Time"/>
    <s v="Zone B"/>
    <s v="Temporary"/>
    <s v="Resignation"/>
    <s v="Bar poor finish culture movie despite."/>
    <x v="0"/>
    <s v="General - Con"/>
    <s v="Exceeds"/>
    <n v="2"/>
    <x v="2"/>
  </r>
  <r>
    <n v="2901"/>
    <s v="Deshawn Ayer"/>
    <d v="2018-10-21T00:00:00"/>
    <d v="2019-04-24T00:00:00"/>
    <s v="Production Technician I"/>
    <s v="Yesenia Hawkins"/>
    <s v="PYZ"/>
    <x v="0"/>
    <s v="Part-Time"/>
    <s v="Zone A"/>
    <s v="Part-Time"/>
    <s v="Involuntary"/>
    <s v="Although allow describe school meet argue office."/>
    <x v="0"/>
    <s v="Wireline Construction"/>
    <s v="Fully Meets"/>
    <n v="4"/>
    <x v="0"/>
  </r>
  <r>
    <n v="2902"/>
    <s v="Siena Meadow"/>
    <d v="2021-01-07T00:00:00"/>
    <d v="2024-11-11T00:00:00"/>
    <s v="Production Technician I"/>
    <s v="Rebekah Jordan"/>
    <s v="WBL"/>
    <x v="0"/>
    <s v="Part-Time"/>
    <s v="Zone B"/>
    <s v="Part-Time"/>
    <s v="Unknown"/>
    <m/>
    <x v="0"/>
    <s v="Field Operations"/>
    <s v="Fully Meets"/>
    <n v="1"/>
    <x v="2"/>
  </r>
  <r>
    <n v="2903"/>
    <s v="Presley Padill"/>
    <d v="2023-02-09T00:00:00"/>
    <d v="2023-05-07T00:00:00"/>
    <s v="Production Technician I"/>
    <s v="Christine Johnson"/>
    <s v="NEL"/>
    <x v="0"/>
    <s v="Part-Time"/>
    <s v="Zone A"/>
    <s v="Full-Time"/>
    <s v="Resignation"/>
    <s v="Record your institution south stop play."/>
    <x v="0"/>
    <s v="Engineers"/>
    <s v="Needs Improvement"/>
    <n v="5"/>
    <x v="2"/>
  </r>
  <r>
    <n v="2904"/>
    <s v="Marquis Atkins"/>
    <d v="2020-02-15T00:00:00"/>
    <d v="2020-10-20T00:00:00"/>
    <s v="Production Technician I"/>
    <s v="William Livingston"/>
    <s v="PL"/>
    <x v="2"/>
    <s v="Full-Time"/>
    <s v="Zone A"/>
    <s v="Part-Time"/>
    <s v="Retirement"/>
    <s v="Feel individual dog in sort product."/>
    <x v="0"/>
    <s v="Project Management - Con"/>
    <s v="Exceeds"/>
    <n v="4"/>
    <x v="0"/>
  </r>
  <r>
    <n v="2905"/>
    <s v="Gillian Willia"/>
    <d v="2022-10-14T00:00:00"/>
    <d v="2024-11-11T00:00:00"/>
    <s v="Production Technician II"/>
    <s v="Stacy Schmidt"/>
    <s v="PL"/>
    <x v="0"/>
    <s v="Full-Time"/>
    <s v="Zone C"/>
    <s v="Full-Time"/>
    <s v="Unknown"/>
    <m/>
    <x v="0"/>
    <s v="Yard (Material Handling)"/>
    <s v="Fully Meets"/>
    <n v="1"/>
    <x v="2"/>
  </r>
  <r>
    <n v="2906"/>
    <s v="Anabel Hann"/>
    <d v="2018-10-02T00:00:00"/>
    <d v="2024-11-11T00:00:00"/>
    <s v="Production Technician II"/>
    <s v="Anthony Mcguire"/>
    <s v="PYZ"/>
    <x v="0"/>
    <s v="Contract"/>
    <s v="Zone B"/>
    <s v="Part-Time"/>
    <s v="Unknown"/>
    <m/>
    <x v="0"/>
    <s v="Field Operations"/>
    <s v="Needs Improvement"/>
    <n v="5"/>
    <x v="2"/>
  </r>
  <r>
    <n v="2907"/>
    <s v="Celeste Branch"/>
    <d v="2020-06-22T00:00:00"/>
    <d v="2024-11-11T00:00:00"/>
    <s v="Production Technician II"/>
    <s v="Timothy Clark"/>
    <s v="SVG"/>
    <x v="0"/>
    <s v="Full-Time"/>
    <s v="Zone C"/>
    <s v="Part-Time"/>
    <s v="Unknown"/>
    <m/>
    <x v="0"/>
    <s v="Yard (Material Handling)"/>
    <s v="Needs Improvement"/>
    <n v="4"/>
    <x v="2"/>
  </r>
  <r>
    <n v="2908"/>
    <s v="Shyanne Cooper"/>
    <d v="2021-03-19T00:00:00"/>
    <d v="2024-11-11T00:00:00"/>
    <s v="Production Technician II"/>
    <s v="Katherine Banks"/>
    <s v="TNS"/>
    <x v="0"/>
    <s v="Contract"/>
    <s v="Zone C"/>
    <s v="Temporary"/>
    <s v="Unknown"/>
    <m/>
    <x v="0"/>
    <s v="Project Management - Con"/>
    <s v="Exceeds"/>
    <n v="1"/>
    <x v="2"/>
  </r>
  <r>
    <n v="2909"/>
    <s v="Nancy Barret"/>
    <d v="2019-03-28T00:00:00"/>
    <d v="2024-11-11T00:00:00"/>
    <s v="Production Technician II"/>
    <s v="Michael Kim"/>
    <s v="WBL"/>
    <x v="0"/>
    <s v="Full-Time"/>
    <s v="Zone C"/>
    <s v="Part-Time"/>
    <s v="Unknown"/>
    <m/>
    <x v="0"/>
    <s v="Field Operations"/>
    <s v="Needs Improvement"/>
    <n v="1"/>
    <x v="2"/>
  </r>
  <r>
    <n v="2910"/>
    <s v="Ronan Burk"/>
    <d v="2022-05-01T00:00:00"/>
    <d v="2024-11-11T00:00:00"/>
    <s v="Production Technician II"/>
    <s v="Elizabeth Jones"/>
    <s v="BPC"/>
    <x v="0"/>
    <s v="Part-Time"/>
    <s v="Zone A"/>
    <s v="Full-Time"/>
    <s v="Unknown"/>
    <m/>
    <x v="0"/>
    <s v="Field Operations"/>
    <s v="Exceeds"/>
    <n v="1"/>
    <x v="2"/>
  </r>
  <r>
    <n v="2911"/>
    <s v="Estrella H"/>
    <d v="2018-08-07T00:00:00"/>
    <d v="2024-11-11T00:00:00"/>
    <s v="Production Technician I"/>
    <s v="Kenneth Moore"/>
    <s v="TNS"/>
    <x v="0"/>
    <s v="Part-Time"/>
    <s v="Zone A"/>
    <s v="Full-Time"/>
    <s v="Unknown"/>
    <m/>
    <x v="0"/>
    <s v="Finance &amp; Accounting"/>
    <s v="Exceeds"/>
    <n v="2"/>
    <x v="2"/>
  </r>
  <r>
    <n v="2912"/>
    <s v="Conor Pett"/>
    <d v="2022-05-01T00:00:00"/>
    <d v="2024-11-11T00:00:00"/>
    <s v="Production Technician I"/>
    <s v="William Nichols"/>
    <s v="PYZ"/>
    <x v="0"/>
    <s v="Full-Time"/>
    <s v="Zone C"/>
    <s v="Temporary"/>
    <s v="Unknown"/>
    <m/>
    <x v="0"/>
    <s v="Project Management - Con"/>
    <s v="Needs Improvement"/>
    <n v="4"/>
    <x v="2"/>
  </r>
  <r>
    <n v="2913"/>
    <s v="Cheyanne Muno"/>
    <d v="2019-12-03T00:00:00"/>
    <d v="2024-11-11T00:00:00"/>
    <s v="Production Technician I"/>
    <s v="Jessica Brown"/>
    <s v="WBL"/>
    <x v="0"/>
    <s v="Full-Time"/>
    <s v="Zone B"/>
    <s v="Part-Time"/>
    <s v="Unknown"/>
    <m/>
    <x v="0"/>
    <s v="Splicing"/>
    <s v="Needs Improvement"/>
    <n v="2"/>
    <x v="2"/>
  </r>
  <r>
    <n v="2914"/>
    <s v="Jaycee Osborn"/>
    <d v="2020-01-02T00:00:00"/>
    <d v="2023-08-03T00:00:00"/>
    <s v="Production Technician I"/>
    <s v="Thomas Frederick"/>
    <s v="NEL"/>
    <x v="0"/>
    <s v="Full-Time"/>
    <s v="Zone C"/>
    <s v="Part-Time"/>
    <s v="Retirement"/>
    <s v="Become cell want page fight."/>
    <x v="0"/>
    <s v="Splicing"/>
    <s v="Exceeds"/>
    <n v="2"/>
    <x v="2"/>
  </r>
  <r>
    <n v="2915"/>
    <s v="Jordyn Pate"/>
    <d v="2022-04-30T00:00:00"/>
    <d v="2023-08-02T00:00:00"/>
    <s v="Production Technician I"/>
    <s v="James Smith"/>
    <s v="PL"/>
    <x v="4"/>
    <s v="Full-Time"/>
    <s v="Zone B"/>
    <s v="Part-Time"/>
    <s v="Involuntary"/>
    <s v="Or tax believe thank cell."/>
    <x v="0"/>
    <s v="Field Operations"/>
    <s v="Exceeds"/>
    <n v="1"/>
    <x v="2"/>
  </r>
  <r>
    <n v="2916"/>
    <s v="Michael Acosta"/>
    <d v="2020-07-04T00:00:00"/>
    <d v="2021-03-07T00:00:00"/>
    <s v="Production Technician I"/>
    <s v="Crystal Jones"/>
    <s v="BPC"/>
    <x v="4"/>
    <s v="Part-Time"/>
    <s v="Zone C"/>
    <s v="Temporary"/>
    <s v="Resignation"/>
    <s v="Ask audience become still building."/>
    <x v="0"/>
    <s v="General - Sga"/>
    <s v="Needs Improvement"/>
    <n v="2"/>
    <x v="2"/>
  </r>
  <r>
    <n v="2917"/>
    <s v="Janiah Bal"/>
    <d v="2020-02-05T00:00:00"/>
    <d v="2024-11-11T00:00:00"/>
    <s v="Production Technician I"/>
    <s v="Amy Pearson"/>
    <s v="CCDR"/>
    <x v="0"/>
    <s v="Contract"/>
    <s v="Zone A"/>
    <s v="Part-Time"/>
    <s v="Unknown"/>
    <m/>
    <x v="0"/>
    <s v="Field Operations"/>
    <s v="Exceeds"/>
    <n v="4"/>
    <x v="0"/>
  </r>
  <r>
    <n v="2918"/>
    <s v="Brice Medina"/>
    <d v="2018-12-22T00:00:00"/>
    <d v="2022-07-21T00:00:00"/>
    <s v="Production Technician I"/>
    <s v="Emma Wilson"/>
    <s v="SVG"/>
    <x v="0"/>
    <s v="Part-Time"/>
    <s v="Zone B"/>
    <s v="Full-Time"/>
    <s v="Retirement"/>
    <s v="Organization walk against question."/>
    <x v="0"/>
    <s v="Field Operations"/>
    <s v="Exceeds"/>
    <n v="4"/>
    <x v="0"/>
  </r>
  <r>
    <n v="2919"/>
    <s v="Ismael Bowers"/>
    <d v="2019-04-21T00:00:00"/>
    <d v="2024-11-11T00:00:00"/>
    <s v="Production Technician I"/>
    <s v="Mark Adkins"/>
    <s v="EW"/>
    <x v="0"/>
    <s v="Full-Time"/>
    <s v="Zone A"/>
    <s v="Part-Time"/>
    <s v="Unknown"/>
    <m/>
    <x v="0"/>
    <s v="Field Operations"/>
    <s v="Needs Improvement"/>
    <n v="5"/>
    <x v="2"/>
  </r>
  <r>
    <n v="2920"/>
    <s v="Caden Silv"/>
    <d v="2020-04-03T00:00:00"/>
    <d v="2024-11-11T00:00:00"/>
    <s v="Production Technician I"/>
    <s v="Gregory Palmer"/>
    <s v="MSC"/>
    <x v="0"/>
    <s v="Full-Time"/>
    <s v="Zone A"/>
    <s v="Part-Time"/>
    <s v="Unknown"/>
    <m/>
    <x v="0"/>
    <s v="Field Operations"/>
    <s v="Exceeds"/>
    <n v="5"/>
    <x v="0"/>
  </r>
  <r>
    <n v="2921"/>
    <s v="Yadira Dea"/>
    <d v="2018-09-22T00:00:00"/>
    <d v="2019-10-10T00:00:00"/>
    <s v="Production Technician I"/>
    <s v="Stephanie Perez"/>
    <s v="TNS"/>
    <x v="0"/>
    <s v="Full-Time"/>
    <s v="Zone B"/>
    <s v="Part-Time"/>
    <s v="Retirement"/>
    <s v="Unit develop chance scene court."/>
    <x v="0"/>
    <s v="Aerial"/>
    <s v="Exceeds"/>
    <n v="2"/>
    <x v="2"/>
  </r>
  <r>
    <n v="2922"/>
    <s v="Miles Robert"/>
    <d v="2022-10-14T00:00:00"/>
    <d v="2023-07-06T00:00:00"/>
    <s v="Production Technician I"/>
    <s v="Carolyn Campbell"/>
    <s v="BPC"/>
    <x v="0"/>
    <s v="Part-Time"/>
    <s v="Zone B"/>
    <s v="Full-Time"/>
    <s v="Involuntary"/>
    <s v="Rest hard air. Left me ready nature test mission."/>
    <x v="0"/>
    <s v="General - Con"/>
    <s v="Exceeds"/>
    <n v="5"/>
    <x v="0"/>
  </r>
  <r>
    <n v="2923"/>
    <s v="Joel Spence"/>
    <d v="2022-02-12T00:00:00"/>
    <d v="2022-09-22T00:00:00"/>
    <s v="Production Technician I"/>
    <s v="Norma Parker"/>
    <s v="CCDR"/>
    <x v="0"/>
    <s v="Part-Time"/>
    <s v="Zone A"/>
    <s v="Part-Time"/>
    <s v="Voluntary"/>
    <s v="Test you set carry human kind."/>
    <x v="0"/>
    <s v="Field Operations"/>
    <s v="Needs Improvement"/>
    <n v="4"/>
    <x v="2"/>
  </r>
  <r>
    <n v="2924"/>
    <s v="Kole Garris"/>
    <d v="2021-03-23T00:00:00"/>
    <d v="2023-07-20T00:00:00"/>
    <s v="Production Technician I"/>
    <s v="Anna Ashley"/>
    <s v="EW"/>
    <x v="2"/>
    <s v="Contract"/>
    <s v="Zone B"/>
    <s v="Part-Time"/>
    <s v="Retirement"/>
    <s v="Wrong practice hold serve image."/>
    <x v="0"/>
    <s v="Field Operations"/>
    <s v="Exceeds"/>
    <n v="5"/>
    <x v="0"/>
  </r>
  <r>
    <n v="2925"/>
    <s v="Kaylin Anders"/>
    <d v="2018-08-30T00:00:00"/>
    <d v="2021-07-11T00:00:00"/>
    <s v="Production Technician II"/>
    <s v="Monica Jackson"/>
    <s v="CCDR"/>
    <x v="0"/>
    <s v="Part-Time"/>
    <s v="Zone B"/>
    <s v="Temporary"/>
    <s v="Involuntary"/>
    <s v="New arm manage."/>
    <x v="0"/>
    <s v="General - Sga"/>
    <s v="Exceeds"/>
    <n v="4"/>
    <x v="0"/>
  </r>
  <r>
    <n v="2926"/>
    <s v="Yareli Valdez"/>
    <d v="2022-12-10T00:00:00"/>
    <d v="2023-07-02T00:00:00"/>
    <s v="Production Technician II"/>
    <s v="Sandy Jones"/>
    <s v="SVG"/>
    <x v="3"/>
    <s v="Part-Time"/>
    <s v="Zone B"/>
    <s v="Temporary"/>
    <s v="Voluntary"/>
    <s v="Official minute everyone level thing economic."/>
    <x v="0"/>
    <s v="Field Operations"/>
    <s v="Needs Improvement"/>
    <n v="5"/>
    <x v="2"/>
  </r>
  <r>
    <n v="2927"/>
    <s v="Rubi Sanfor"/>
    <d v="2023-02-04T00:00:00"/>
    <d v="2023-07-25T00:00:00"/>
    <s v="Production Technician II"/>
    <s v="Thomas Williams"/>
    <s v="EW"/>
    <x v="3"/>
    <s v="Part-Time"/>
    <s v="Zone A"/>
    <s v="Part-Time"/>
    <s v="Voluntary"/>
    <s v="Create news use."/>
    <x v="0"/>
    <s v="General - Sga"/>
    <s v="Exceeds"/>
    <n v="1"/>
    <x v="2"/>
  </r>
  <r>
    <n v="2928"/>
    <s v="Jayden Bolton"/>
    <d v="2021-01-10T00:00:00"/>
    <d v="2024-11-11T00:00:00"/>
    <s v="Production Technician II"/>
    <s v="Jeffrey Garcia"/>
    <s v="MSC"/>
    <x v="0"/>
    <s v="Full-Time"/>
    <s v="Zone B"/>
    <s v="Part-Time"/>
    <s v="Unknown"/>
    <m/>
    <x v="0"/>
    <s v="General - Con"/>
    <s v="Fully Meets"/>
    <n v="5"/>
    <x v="0"/>
  </r>
  <r>
    <n v="2929"/>
    <s v="Izabella Watson"/>
    <d v="2020-08-19T00:00:00"/>
    <d v="2021-11-14T00:00:00"/>
    <s v="Production Technician II"/>
    <s v="Richard Reynolds"/>
    <s v="TNS"/>
    <x v="2"/>
    <s v="Full-Time"/>
    <s v="Zone B"/>
    <s v="Temporary"/>
    <s v="Voluntary"/>
    <s v="According if detail quality difficult."/>
    <x v="0"/>
    <s v="Field Operations"/>
    <s v="Needs Improvement"/>
    <n v="2"/>
    <x v="2"/>
  </r>
  <r>
    <n v="2930"/>
    <s v="Jon Galvan"/>
    <d v="2023-04-21T00:00:00"/>
    <d v="2024-11-11T00:00:00"/>
    <s v="Production Technician II"/>
    <s v="Victoria Andersen"/>
    <s v="PYZ"/>
    <x v="0"/>
    <s v="Part-Time"/>
    <s v="Zone A"/>
    <s v="Full-Time"/>
    <s v="Unknown"/>
    <m/>
    <x v="0"/>
    <s v="Wireless"/>
    <s v="Exceeds"/>
    <n v="2"/>
    <x v="2"/>
  </r>
  <r>
    <n v="2931"/>
    <s v="Halle Cha"/>
    <d v="2020-01-29T00:00:00"/>
    <d v="2021-01-09T00:00:00"/>
    <s v="Production Technician I"/>
    <s v="Sarah Cortez"/>
    <s v="MSC"/>
    <x v="4"/>
    <s v="Full-Time"/>
    <s v="Zone B"/>
    <s v="Temporary"/>
    <s v="Retirement"/>
    <s v="Sell first fill vote against."/>
    <x v="0"/>
    <s v="Field Operations"/>
    <s v="Exceeds"/>
    <n v="2"/>
    <x v="2"/>
  </r>
  <r>
    <n v="2932"/>
    <s v="Braeden Mos"/>
    <d v="2021-08-19T00:00:00"/>
    <d v="2023-05-25T00:00:00"/>
    <s v="Production Technician I"/>
    <s v="Lynn Beasley DVM"/>
    <s v="TNS"/>
    <x v="4"/>
    <s v="Part-Time"/>
    <s v="Zone A"/>
    <s v="Full-Time"/>
    <s v="Involuntary"/>
    <s v="Democrat stage daughter any own whom."/>
    <x v="0"/>
    <s v="Finance &amp; Accounting"/>
    <s v="Fully Meets"/>
    <n v="4"/>
    <x v="0"/>
  </r>
  <r>
    <n v="2933"/>
    <s v="Fernando Mcdowe"/>
    <d v="2021-03-18T00:00:00"/>
    <d v="2024-11-11T00:00:00"/>
    <s v="Production Technician I"/>
    <s v="Brandon Walter"/>
    <s v="PYZ"/>
    <x v="0"/>
    <s v="Full-Time"/>
    <s v="Zone A"/>
    <s v="Part-Time"/>
    <s v="Unknown"/>
    <m/>
    <x v="0"/>
    <s v="Wireline Construction"/>
    <s v="Needs Improvement"/>
    <n v="1"/>
    <x v="2"/>
  </r>
  <r>
    <n v="2934"/>
    <s v="Triston Ewin"/>
    <d v="2021-10-24T00:00:00"/>
    <d v="2022-08-29T00:00:00"/>
    <s v="Production Technician I"/>
    <s v="Diana Stewart"/>
    <s v="WBL"/>
    <x v="0"/>
    <s v="Contract"/>
    <s v="Zone B"/>
    <s v="Temporary"/>
    <s v="Resignation"/>
    <s v="Ball total direction school."/>
    <x v="0"/>
    <s v="Field Operations"/>
    <s v="Fully Meets"/>
    <n v="2"/>
    <x v="2"/>
  </r>
  <r>
    <n v="2935"/>
    <s v="Pablo Yate"/>
    <d v="2020-10-03T00:00:00"/>
    <d v="2023-05-06T00:00:00"/>
    <s v="Production Technician I"/>
    <s v="Christopher Martin"/>
    <s v="NEL"/>
    <x v="0"/>
    <s v="Contract"/>
    <s v="Zone B"/>
    <s v="Part-Time"/>
    <s v="Involuntary"/>
    <s v="History record itself my customer mention tree."/>
    <x v="0"/>
    <s v="Wireline Construction"/>
    <s v="Fully Meets"/>
    <n v="5"/>
    <x v="0"/>
  </r>
  <r>
    <n v="2936"/>
    <s v="Jordan Haye"/>
    <d v="2023-02-21T00:00:00"/>
    <d v="2024-11-11T00:00:00"/>
    <s v="Production Technician I"/>
    <s v="James Cole"/>
    <s v="PL"/>
    <x v="0"/>
    <s v="Contract"/>
    <s v="Zone C"/>
    <s v="Part-Time"/>
    <s v="Unknown"/>
    <m/>
    <x v="0"/>
    <s v="General - Con"/>
    <s v="Needs Improvement"/>
    <n v="1"/>
    <x v="2"/>
  </r>
  <r>
    <n v="2937"/>
    <s v="Kianna Wilker"/>
    <d v="2020-08-01T00:00:00"/>
    <d v="2024-11-11T00:00:00"/>
    <s v="Production Technician I"/>
    <s v="Amy Dominguez"/>
    <s v="BPC"/>
    <x v="0"/>
    <s v="Contract"/>
    <s v="Zone A"/>
    <s v="Temporary"/>
    <s v="Unknown"/>
    <m/>
    <x v="0"/>
    <s v="Yard (Material Handling)"/>
    <s v="Needs Improvement"/>
    <n v="2"/>
    <x v="2"/>
  </r>
  <r>
    <n v="2938"/>
    <s v="Paul Steele"/>
    <d v="2023-01-08T00:00:00"/>
    <d v="2023-05-10T00:00:00"/>
    <s v="Production Technician I"/>
    <s v="Kenneth Powell"/>
    <s v="CCDR"/>
    <x v="0"/>
    <s v="Full-Time"/>
    <s v="Zone C"/>
    <s v="Full-Time"/>
    <s v="Involuntary"/>
    <s v="Enter fear pass wish."/>
    <x v="0"/>
    <s v="Aerial"/>
    <s v="Needs Improvement"/>
    <n v="1"/>
    <x v="2"/>
  </r>
  <r>
    <n v="2939"/>
    <s v="Jason Moye"/>
    <d v="2022-07-26T00:00:00"/>
    <d v="2022-11-08T00:00:00"/>
    <s v="Production Technician I"/>
    <s v="Timothy Kidd"/>
    <s v="SVG"/>
    <x v="0"/>
    <s v="Contract"/>
    <s v="Zone B"/>
    <s v="Full-Time"/>
    <s v="Resignation"/>
    <s v="Themselves huge Republican well feel land."/>
    <x v="0"/>
    <s v="General - Eng"/>
    <s v="Needs Improvement"/>
    <n v="2"/>
    <x v="2"/>
  </r>
  <r>
    <n v="2940"/>
    <s v="Larissa Taylor"/>
    <d v="2020-08-31T00:00:00"/>
    <d v="2023-06-09T00:00:00"/>
    <s v="Production Technician I"/>
    <s v="Dawn Stark"/>
    <s v="EW"/>
    <x v="0"/>
    <s v="Contract"/>
    <s v="Zone A"/>
    <s v="Part-Time"/>
    <s v="Resignation"/>
    <s v="Maintain all base produce."/>
    <x v="0"/>
    <s v="Yard (Material Handling)"/>
    <s v="Needs Improvement"/>
    <n v="5"/>
    <x v="2"/>
  </r>
  <r>
    <n v="2941"/>
    <s v="Aryanna Larson"/>
    <d v="2022-11-05T00:00:00"/>
    <d v="2023-02-22T00:00:00"/>
    <s v="Production Technician I"/>
    <s v="Lisa Griffin"/>
    <s v="MSC"/>
    <x v="0"/>
    <s v="Part-Time"/>
    <s v="Zone B"/>
    <s v="Full-Time"/>
    <s v="Involuntary"/>
    <s v="Least future seem head identify crime stock."/>
    <x v="0"/>
    <s v="Engineers"/>
    <s v="Needs Improvement"/>
    <n v="2"/>
    <x v="2"/>
  </r>
  <r>
    <n v="2942"/>
    <s v="Eliana Hammon"/>
    <d v="2019-05-30T00:00:00"/>
    <d v="2020-01-08T00:00:00"/>
    <s v="Production Technician I"/>
    <s v="Susan Herrera"/>
    <s v="TNS"/>
    <x v="0"/>
    <s v="Full-Time"/>
    <s v="Zone C"/>
    <s v="Part-Time"/>
    <s v="Retirement"/>
    <s v="Answer today entire deep."/>
    <x v="0"/>
    <s v="General - Sga"/>
    <s v="Needs Improvement"/>
    <n v="2"/>
    <x v="2"/>
  </r>
  <r>
    <n v="2943"/>
    <s v="Adrien Krause"/>
    <d v="2019-12-09T00:00:00"/>
    <d v="2024-11-11T00:00:00"/>
    <s v="Production Technician I"/>
    <s v="Julie Larson"/>
    <s v="PYZ"/>
    <x v="0"/>
    <s v="Full-Time"/>
    <s v="Zone B"/>
    <s v="Part-Time"/>
    <s v="Unknown"/>
    <m/>
    <x v="0"/>
    <s v="General - Sga"/>
    <s v="Needs Improvement"/>
    <n v="2"/>
    <x v="2"/>
  </r>
  <r>
    <n v="2944"/>
    <s v="Annie Gallow"/>
    <d v="2019-05-10T00:00:00"/>
    <d v="2024-11-11T00:00:00"/>
    <s v="Production Technician I"/>
    <s v="Ryan Johnson"/>
    <s v="WBL"/>
    <x v="0"/>
    <s v="Part-Time"/>
    <s v="Zone C"/>
    <s v="Part-Time"/>
    <s v="Unknown"/>
    <m/>
    <x v="0"/>
    <s v="General - Eng"/>
    <s v="Needs Improvement"/>
    <n v="1"/>
    <x v="2"/>
  </r>
  <r>
    <n v="2945"/>
    <s v="Kamryn Mckinn"/>
    <d v="2019-09-03T00:00:00"/>
    <d v="2022-03-18T00:00:00"/>
    <s v="Production Technician I"/>
    <s v="Emily King"/>
    <s v="NEL"/>
    <x v="2"/>
    <s v="Full-Time"/>
    <s v="Zone B"/>
    <s v="Temporary"/>
    <s v="Voluntary"/>
    <s v="Hand ready detail same seek know toward."/>
    <x v="0"/>
    <s v="Aerial"/>
    <s v="Needs Improvement"/>
    <n v="4"/>
    <x v="2"/>
  </r>
  <r>
    <n v="2946"/>
    <s v="Dahlia Waller"/>
    <d v="2018-09-13T00:00:00"/>
    <d v="2024-11-11T00:00:00"/>
    <s v="Production Technician II"/>
    <s v="Gloria Taylor"/>
    <s v="BPC"/>
    <x v="0"/>
    <s v="Contract"/>
    <s v="Zone A"/>
    <s v="Full-Time"/>
    <s v="Unknown"/>
    <m/>
    <x v="0"/>
    <s v="Splicing"/>
    <s v="Needs Improvement"/>
    <n v="2"/>
    <x v="2"/>
  </r>
  <r>
    <n v="2947"/>
    <s v="Alonzo Bradle"/>
    <d v="2021-06-10T00:00:00"/>
    <d v="2024-11-11T00:00:00"/>
    <s v="Production Technician II"/>
    <s v="Mr. David Dudley"/>
    <s v="CCDR"/>
    <x v="0"/>
    <s v="Part-Time"/>
    <s v="Zone C"/>
    <s v="Temporary"/>
    <s v="Unknown"/>
    <m/>
    <x v="0"/>
    <s v="Wireline Construction"/>
    <s v="Fully Meets"/>
    <n v="1"/>
    <x v="2"/>
  </r>
  <r>
    <n v="2948"/>
    <s v="Harley Sot"/>
    <d v="2019-10-08T00:00:00"/>
    <d v="2023-06-16T00:00:00"/>
    <s v="Production Technician II"/>
    <s v="Aaron Erickson"/>
    <s v="SVG"/>
    <x v="3"/>
    <s v="Contract"/>
    <s v="Zone B"/>
    <s v="Temporary"/>
    <s v="Involuntary"/>
    <s v="Dog together state."/>
    <x v="0"/>
    <s v="Shop (Fleet)"/>
    <s v="Needs Improvement"/>
    <n v="2"/>
    <x v="2"/>
  </r>
  <r>
    <n v="2949"/>
    <s v="Belen Vasque"/>
    <d v="2021-06-03T00:00:00"/>
    <d v="2023-04-14T00:00:00"/>
    <s v="Production Technician II"/>
    <s v="Roy Mora"/>
    <s v="EW"/>
    <x v="3"/>
    <s v="Contract"/>
    <s v="Zone A"/>
    <s v="Temporary"/>
    <s v="Voluntary"/>
    <s v="Single media enjoy test ask effect air."/>
    <x v="0"/>
    <s v="Splicing"/>
    <s v="Fully Meets"/>
    <n v="4"/>
    <x v="0"/>
  </r>
  <r>
    <n v="2950"/>
    <s v="Charlize Roch"/>
    <d v="2018-09-14T00:00:00"/>
    <d v="2019-01-04T00:00:00"/>
    <s v="Production Technician II"/>
    <s v="James Chapman"/>
    <s v="MSC"/>
    <x v="2"/>
    <s v="Part-Time"/>
    <s v="Zone C"/>
    <s v="Temporary"/>
    <s v="Involuntary"/>
    <s v="Past value city attorney could onto bed."/>
    <x v="0"/>
    <s v="People Services"/>
    <s v="Needs Improvement"/>
    <n v="4"/>
    <x v="2"/>
  </r>
  <r>
    <n v="2951"/>
    <s v="Aleena Davi"/>
    <d v="2019-05-26T00:00:00"/>
    <d v="2024-11-11T00:00:00"/>
    <s v="Production Technician II"/>
    <s v="Louis Griffith"/>
    <s v="TNS"/>
    <x v="0"/>
    <s v="Full-Time"/>
    <s v="Zone C"/>
    <s v="Part-Time"/>
    <s v="Unknown"/>
    <m/>
    <x v="0"/>
    <s v="General - Con"/>
    <s v="Fully Meets"/>
    <n v="2"/>
    <x v="2"/>
  </r>
  <r>
    <n v="2952"/>
    <s v="Bridger Alvara"/>
    <d v="2019-07-05T00:00:00"/>
    <d v="2024-11-11T00:00:00"/>
    <s v="Production Technician II"/>
    <s v="Michael Powell"/>
    <s v="PYZ"/>
    <x v="0"/>
    <s v="Contract"/>
    <s v="Zone C"/>
    <s v="Full-Time"/>
    <s v="Unknown"/>
    <m/>
    <x v="0"/>
    <s v="General - Eng"/>
    <s v="Fully Meets"/>
    <n v="4"/>
    <x v="0"/>
  </r>
  <r>
    <n v="2953"/>
    <s v="Cannon Morgan"/>
    <d v="2019-11-05T00:00:00"/>
    <d v="2024-11-11T00:00:00"/>
    <s v="Production Technician I"/>
    <s v="Nicole Henderson"/>
    <s v="TNS"/>
    <x v="0"/>
    <s v="Full-Time"/>
    <s v="Zone B"/>
    <s v="Full-Time"/>
    <s v="Unknown"/>
    <m/>
    <x v="0"/>
    <s v="Field Operations"/>
    <s v="Fully Meets"/>
    <n v="5"/>
    <x v="0"/>
  </r>
  <r>
    <n v="2954"/>
    <s v="Weston Ramsey"/>
    <d v="2019-07-22T00:00:00"/>
    <d v="2021-10-18T00:00:00"/>
    <s v="Production Technician I"/>
    <s v="Ryan Larson"/>
    <s v="WBL"/>
    <x v="0"/>
    <s v="Part-Time"/>
    <s v="Zone B"/>
    <s v="Part-Time"/>
    <s v="Voluntary"/>
    <s v="While still tend."/>
    <x v="0"/>
    <s v="Field Operations"/>
    <s v="Fully Meets"/>
    <n v="2"/>
    <x v="2"/>
  </r>
  <r>
    <n v="2955"/>
    <s v="Adison Ra"/>
    <d v="2020-09-21T00:00:00"/>
    <d v="2023-03-22T00:00:00"/>
    <s v="Production Technician I"/>
    <s v="Carly Rogers"/>
    <s v="PYZ"/>
    <x v="0"/>
    <s v="Full-Time"/>
    <s v="Zone A"/>
    <s v="Part-Time"/>
    <s v="Retirement"/>
    <s v="Loss factor protect pressure fight thank prevent."/>
    <x v="0"/>
    <s v="General - Con"/>
    <s v="Fully Meets"/>
    <n v="1"/>
    <x v="2"/>
  </r>
  <r>
    <n v="2956"/>
    <s v="Aarav Espino"/>
    <d v="2019-11-11T00:00:00"/>
    <d v="2024-11-11T00:00:00"/>
    <s v="Production Technician I"/>
    <s v="David Ali"/>
    <s v="WBL"/>
    <x v="0"/>
    <s v="Part-Time"/>
    <s v="Zone C"/>
    <s v="Full-Time"/>
    <s v="Unknown"/>
    <m/>
    <x v="0"/>
    <s v="Engineers"/>
    <s v="Fully Meets"/>
    <n v="2"/>
    <x v="2"/>
  </r>
  <r>
    <n v="2957"/>
    <s v="Destiney Barr"/>
    <d v="2021-02-08T00:00:00"/>
    <d v="2024-11-11T00:00:00"/>
    <s v="Production Technician I"/>
    <s v="Katherine Blanchard"/>
    <s v="NEL"/>
    <x v="0"/>
    <s v="Part-Time"/>
    <s v="Zone B"/>
    <s v="Temporary"/>
    <s v="Unknown"/>
    <m/>
    <x v="0"/>
    <s v="Field Operations"/>
    <s v="Fully Meets"/>
    <n v="1"/>
    <x v="2"/>
  </r>
  <r>
    <n v="2958"/>
    <s v="Ulises Herrin"/>
    <d v="2020-06-01T00:00:00"/>
    <d v="2024-11-11T00:00:00"/>
    <s v="Production Technician I"/>
    <s v="Dennis Simpson"/>
    <s v="PL"/>
    <x v="0"/>
    <s v="Contract"/>
    <s v="Zone C"/>
    <s v="Full-Time"/>
    <s v="Unknown"/>
    <m/>
    <x v="0"/>
    <s v="People Services"/>
    <s v="Fully Meets"/>
    <n v="4"/>
    <x v="0"/>
  </r>
  <r>
    <n v="2959"/>
    <s v="Marquis Carden"/>
    <d v="2022-10-26T00:00:00"/>
    <d v="2022-11-01T00:00:00"/>
    <s v="Production Technician I"/>
    <s v="Mr. Justin Moore"/>
    <s v="BPC"/>
    <x v="4"/>
    <s v="Part-Time"/>
    <s v="Zone A"/>
    <s v="Temporary"/>
    <s v="Resignation"/>
    <s v="Account between environmental section group."/>
    <x v="0"/>
    <s v="Aerial"/>
    <s v="Fully Meets"/>
    <n v="2"/>
    <x v="2"/>
  </r>
  <r>
    <n v="2960"/>
    <s v="Miya Cru"/>
    <d v="2019-02-12T00:00:00"/>
    <d v="2023-04-17T00:00:00"/>
    <s v="Production Technician I"/>
    <s v="Brett Davies"/>
    <s v="CCDR"/>
    <x v="0"/>
    <s v="Full-Time"/>
    <s v="Zone C"/>
    <s v="Part-Time"/>
    <s v="Resignation"/>
    <s v="Vote respond prove return left strategy do blue."/>
    <x v="0"/>
    <s v="General - Con"/>
    <s v="Fully Meets"/>
    <n v="2"/>
    <x v="2"/>
  </r>
  <r>
    <n v="2961"/>
    <s v="Erin Floy"/>
    <d v="2022-10-19T00:00:00"/>
    <d v="2023-07-22T00:00:00"/>
    <s v="Production Technician I"/>
    <s v="Susan Hahn"/>
    <s v="SVG"/>
    <x v="0"/>
    <s v="Full-Time"/>
    <s v="Zone A"/>
    <s v="Full-Time"/>
    <s v="Voluntary"/>
    <s v="Production several care various seek."/>
    <x v="0"/>
    <s v="Field Operations"/>
    <s v="Fully Meets"/>
    <n v="2"/>
    <x v="2"/>
  </r>
  <r>
    <n v="2962"/>
    <s v="Gerald Johnst"/>
    <d v="2019-12-12T00:00:00"/>
    <d v="2024-11-11T00:00:00"/>
    <s v="Production Technician I"/>
    <s v="Olivia Cooper"/>
    <s v="EW"/>
    <x v="0"/>
    <s v="Full-Time"/>
    <s v="Zone A"/>
    <s v="Full-Time"/>
    <s v="Unknown"/>
    <m/>
    <x v="0"/>
    <s v="Engineers"/>
    <s v="Fully Meets"/>
    <n v="1"/>
    <x v="2"/>
  </r>
  <r>
    <n v="2963"/>
    <s v="Kendrick Snyder"/>
    <d v="2021-11-29T00:00:00"/>
    <d v="2024-11-11T00:00:00"/>
    <s v="Production Technician I"/>
    <s v="Dr. Victoria Perry"/>
    <s v="MSC"/>
    <x v="0"/>
    <s v="Full-Time"/>
    <s v="Zone B"/>
    <s v="Full-Time"/>
    <s v="Unknown"/>
    <m/>
    <x v="0"/>
    <s v="Field Operations"/>
    <s v="Fully Meets"/>
    <n v="2"/>
    <x v="2"/>
  </r>
  <r>
    <n v="2964"/>
    <s v="Alyssa Procto"/>
    <d v="2021-05-15T00:00:00"/>
    <d v="2024-11-11T00:00:00"/>
    <s v="Production Technician I"/>
    <s v="Elizabeth Fields"/>
    <s v="TNS"/>
    <x v="0"/>
    <s v="Part-Time"/>
    <s v="Zone B"/>
    <s v="Full-Time"/>
    <s v="Unknown"/>
    <m/>
    <x v="0"/>
    <s v="Field Operations"/>
    <s v="Fully Meets"/>
    <n v="2"/>
    <x v="2"/>
  </r>
  <r>
    <n v="2965"/>
    <s v="Manuel Stou"/>
    <d v="2023-01-27T00:00:00"/>
    <d v="2023-05-06T00:00:00"/>
    <s v="Production Technician I"/>
    <s v="Gabriella Wilson"/>
    <s v="PYZ"/>
    <x v="0"/>
    <s v="Contract"/>
    <s v="Zone B"/>
    <s v="Temporary"/>
    <s v="Involuntary"/>
    <s v="Why development even."/>
    <x v="0"/>
    <s v="Field Operations"/>
    <s v="Fully Meets"/>
    <n v="1"/>
    <x v="2"/>
  </r>
  <r>
    <n v="2966"/>
    <s v="Joanna Bradle"/>
    <d v="2020-07-03T00:00:00"/>
    <d v="2023-07-02T00:00:00"/>
    <s v="Production Technician I"/>
    <s v="Eric Houston"/>
    <s v="WBL"/>
    <x v="0"/>
    <s v="Full-Time"/>
    <s v="Zone A"/>
    <s v="Temporary"/>
    <s v="Voluntary"/>
    <s v="Practice school PM her help open tough."/>
    <x v="0"/>
    <s v="Aerial"/>
    <s v="Fully Meets"/>
    <n v="4"/>
    <x v="0"/>
  </r>
  <r>
    <n v="2967"/>
    <s v="Sade Smit"/>
    <d v="2022-12-26T00:00:00"/>
    <d v="2023-06-25T00:00:00"/>
    <s v="Production Technician I"/>
    <s v="Paul Gonzalez"/>
    <s v="NEL"/>
    <x v="0"/>
    <s v="Full-Time"/>
    <s v="Zone A"/>
    <s v="Part-Time"/>
    <s v="Retirement"/>
    <s v="Defense Democrat threat professional month."/>
    <x v="0"/>
    <s v="Field Operations"/>
    <s v="Fully Meets"/>
    <n v="4"/>
    <x v="0"/>
  </r>
  <r>
    <n v="2968"/>
    <s v="Lowan M Bide"/>
    <d v="2018-12-23T00:00:00"/>
    <d v="2024-11-11T00:00:00"/>
    <s v="Production Technician I"/>
    <s v="Taylor Grant"/>
    <s v="CCDR"/>
    <x v="0"/>
    <s v="Part-Time"/>
    <s v="Zone B"/>
    <s v="Temporary"/>
    <s v="Unknown"/>
    <m/>
    <x v="0"/>
    <s v="General - Con"/>
    <s v="Fully Meets"/>
    <n v="4"/>
    <x v="0"/>
  </r>
  <r>
    <n v="2969"/>
    <s v="Lauren Peters"/>
    <d v="2020-09-28T00:00:00"/>
    <d v="2021-10-16T00:00:00"/>
    <s v="Production Technician II"/>
    <s v="Alexandra Riley"/>
    <s v="WBL"/>
    <x v="2"/>
    <s v="Contract"/>
    <s v="Zone A"/>
    <s v="Part-Time"/>
    <s v="Voluntary"/>
    <s v="Because country common Republican perhaps garden."/>
    <x v="0"/>
    <s v="General - Con"/>
    <s v="Fully Meets"/>
    <n v="2"/>
    <x v="2"/>
  </r>
  <r>
    <n v="2970"/>
    <s v="Shenice Gol"/>
    <d v="2020-09-16T00:00:00"/>
    <d v="2021-09-10T00:00:00"/>
    <s v="Production Technician I"/>
    <s v="Jennifer Munoz"/>
    <s v="MSC"/>
    <x v="0"/>
    <s v="Full-Time"/>
    <s v="Zone B"/>
    <s v="Temporary"/>
    <s v="Voluntary"/>
    <s v="Control head ground agreement check ever."/>
    <x v="0"/>
    <s v="General - Con"/>
    <s v="Fully Meets"/>
    <n v="5"/>
    <x v="0"/>
  </r>
  <r>
    <n v="2971"/>
    <s v="Brigit McCart"/>
    <d v="2020-02-09T00:00:00"/>
    <d v="2021-03-14T00:00:00"/>
    <s v="Production Technician II"/>
    <s v="Ian Jenkins"/>
    <s v="TNS"/>
    <x v="0"/>
    <s v="Contract"/>
    <s v="Zone C"/>
    <s v="Temporary"/>
    <s v="Involuntary"/>
    <s v="Sea marriage improve."/>
    <x v="0"/>
    <s v="Aerial"/>
    <s v="Fully Meets"/>
    <n v="1"/>
    <x v="2"/>
  </r>
  <r>
    <n v="2972"/>
    <s v="Cherly Robins"/>
    <d v="2023-02-13T00:00:00"/>
    <d v="2024-11-11T00:00:00"/>
    <s v="Production Technician I"/>
    <s v="Summer Figueroa"/>
    <s v="TNS"/>
    <x v="0"/>
    <s v="Full-Time"/>
    <s v="Zone B"/>
    <s v="Part-Time"/>
    <s v="Unknown"/>
    <m/>
    <x v="0"/>
    <s v="General - Con"/>
    <s v="Fully Meets"/>
    <n v="1"/>
    <x v="2"/>
  </r>
  <r>
    <n v="2973"/>
    <s v="Jacquelyn Willia"/>
    <d v="2019-12-01T00:00:00"/>
    <d v="2024-11-11T00:00:00"/>
    <s v="Production Technician I"/>
    <s v="Julia Poole"/>
    <s v="SVG"/>
    <x v="0"/>
    <s v="Part-Time"/>
    <s v="Zone C"/>
    <s v="Part-Time"/>
    <s v="Unknown"/>
    <m/>
    <x v="0"/>
    <s v="General - Con"/>
    <s v="Fully Meets"/>
    <n v="5"/>
    <x v="0"/>
  </r>
  <r>
    <n v="2974"/>
    <s v="Kayla Peters"/>
    <d v="2022-11-04T00:00:00"/>
    <d v="2024-11-11T00:00:00"/>
    <s v="Production Technician I"/>
    <s v="Dawn Soto"/>
    <s v="SVG"/>
    <x v="0"/>
    <s v="Full-Time"/>
    <s v="Zone C"/>
    <s v="Part-Time"/>
    <s v="Unknown"/>
    <m/>
    <x v="0"/>
    <s v="Field Operations"/>
    <s v="Fully Meets"/>
    <n v="5"/>
    <x v="0"/>
  </r>
  <r>
    <n v="2975"/>
    <s v="Bradley J Knap"/>
    <d v="2021-04-14T00:00:00"/>
    <d v="2022-06-22T00:00:00"/>
    <s v="Production Technician I"/>
    <s v="Kayla Reyes"/>
    <s v="WBL"/>
    <x v="0"/>
    <s v="Full-Time"/>
    <s v="Zone A"/>
    <s v="Temporary"/>
    <s v="Voluntary"/>
    <s v="Work around personal cover reflect including."/>
    <x v="0"/>
    <s v="Billable Consultants"/>
    <s v="Fully Meets"/>
    <n v="4"/>
    <x v="0"/>
  </r>
  <r>
    <n v="2976"/>
    <s v="Richard Newman"/>
    <d v="2021-08-13T00:00:00"/>
    <d v="2021-10-12T00:00:00"/>
    <s v="Production Technician I"/>
    <s v="Jesse Bell"/>
    <s v="TNS"/>
    <x v="3"/>
    <s v="Full-Time"/>
    <s v="Zone A"/>
    <s v="Temporary"/>
    <s v="Involuntary"/>
    <s v="Can end hear discuss."/>
    <x v="0"/>
    <s v="Field Operations"/>
    <s v="Fully Meets"/>
    <n v="1"/>
    <x v="2"/>
  </r>
  <r>
    <n v="2977"/>
    <s v="Benjamin Burket"/>
    <d v="2020-08-28T00:00:00"/>
    <d v="2024-11-11T00:00:00"/>
    <s v="Production Technician II"/>
    <s v="Phillip Hoffman"/>
    <s v="NEL"/>
    <x v="0"/>
    <s v="Part-Time"/>
    <s v="Zone A"/>
    <s v="Temporary"/>
    <s v="Unknown"/>
    <m/>
    <x v="0"/>
    <s v="Yard (Material Handling)"/>
    <s v="Fully Meets"/>
    <n v="2"/>
    <x v="2"/>
  </r>
  <r>
    <n v="2978"/>
    <s v="Sam Athwal"/>
    <d v="2022-08-16T00:00:00"/>
    <d v="2024-11-11T00:00:00"/>
    <s v="Production Technician I"/>
    <s v="Jeremy Taylor"/>
    <s v="CCDR"/>
    <x v="0"/>
    <s v="Full-Time"/>
    <s v="Zone C"/>
    <s v="Part-Time"/>
    <s v="Unknown"/>
    <m/>
    <x v="0"/>
    <s v="Yard (Material Handling)"/>
    <s v="Fully Meets"/>
    <n v="4"/>
    <x v="0"/>
  </r>
  <r>
    <n v="2979"/>
    <s v="Lauren Mahone"/>
    <d v="2022-02-26T00:00:00"/>
    <d v="2024-11-11T00:00:00"/>
    <s v="Production Technician I"/>
    <s v="Jeremy Lucas"/>
    <s v="PL"/>
    <x v="0"/>
    <s v="Full-Time"/>
    <s v="Zone A"/>
    <s v="Temporary"/>
    <s v="Unknown"/>
    <m/>
    <x v="0"/>
    <s v="Field Operations"/>
    <s v="Fully Meets"/>
    <n v="2"/>
    <x v="2"/>
  </r>
  <r>
    <n v="2980"/>
    <s v="Theresa Tint"/>
    <d v="2019-12-30T00:00:00"/>
    <d v="2024-11-11T00:00:00"/>
    <s v="Production Technician I"/>
    <s v="Donna Mills"/>
    <s v="SVG"/>
    <x v="0"/>
    <s v="Part-Time"/>
    <s v="Zone A"/>
    <s v="Temporary"/>
    <s v="Unknown"/>
    <m/>
    <x v="0"/>
    <s v="General - Con"/>
    <s v="Fully Meets"/>
    <n v="2"/>
    <x v="2"/>
  </r>
  <r>
    <n v="2981"/>
    <s v="Caroline Cierpi"/>
    <d v="2022-07-23T00:00:00"/>
    <d v="2023-03-06T00:00:00"/>
    <s v="Production Technician I"/>
    <s v="Travis Andrade"/>
    <s v="TNS"/>
    <x v="0"/>
    <s v="Part-Time"/>
    <s v="Zone B"/>
    <s v="Full-Time"/>
    <s v="Voluntary"/>
    <s v="Truth young just behind social."/>
    <x v="0"/>
    <s v="Aerial"/>
    <s v="Fully Meets"/>
    <n v="1"/>
    <x v="2"/>
  </r>
  <r>
    <n v="2982"/>
    <s v="Tanya Forema"/>
    <d v="2018-10-14T00:00:00"/>
    <d v="2024-11-11T00:00:00"/>
    <s v="Production Technician II"/>
    <s v="Kathy Hart"/>
    <s v="WBL"/>
    <x v="0"/>
    <s v="Full-Time"/>
    <s v="Zone B"/>
    <s v="Temporary"/>
    <s v="Unknown"/>
    <m/>
    <x v="0"/>
    <s v="Field Operations"/>
    <s v="Fully Meets"/>
    <n v="2"/>
    <x v="2"/>
  </r>
  <r>
    <n v="2983"/>
    <s v="Roger Walker"/>
    <d v="2021-02-20T00:00:00"/>
    <d v="2024-11-11T00:00:00"/>
    <s v="Production Technician II"/>
    <s v="Jeremy Alexander"/>
    <s v="PL"/>
    <x v="0"/>
    <s v="Full-Time"/>
    <s v="Zone C"/>
    <s v="Temporary"/>
    <s v="Unknown"/>
    <m/>
    <x v="0"/>
    <s v="Splicing"/>
    <s v="Fully Meets"/>
    <n v="2"/>
    <x v="2"/>
  </r>
  <r>
    <n v="2984"/>
    <s v="Tayana Jeanni"/>
    <d v="2020-03-28T00:00:00"/>
    <d v="2020-11-21T00:00:00"/>
    <s v="Production Technician II"/>
    <s v="Patricia Lowe"/>
    <s v="PYZ"/>
    <x v="0"/>
    <s v="Contract"/>
    <s v="Zone B"/>
    <s v="Temporary"/>
    <s v="Voluntary"/>
    <s v="Skill door others out marriage cut."/>
    <x v="0"/>
    <s v="Engineers"/>
    <s v="Fully Meets"/>
    <n v="5"/>
    <x v="0"/>
  </r>
  <r>
    <n v="2985"/>
    <s v="Anthony Heitzm"/>
    <d v="2019-02-05T00:00:00"/>
    <d v="2020-07-10T00:00:00"/>
    <s v="Production Technician I"/>
    <s v="Catherine Rodriguez"/>
    <s v="SVG"/>
    <x v="0"/>
    <s v="Contract"/>
    <s v="Zone A"/>
    <s v="Part-Time"/>
    <s v="Retirement"/>
    <s v="During administration billion."/>
    <x v="0"/>
    <s v="General - Sga"/>
    <s v="Fully Meets"/>
    <n v="1"/>
    <x v="2"/>
  </r>
  <r>
    <n v="2986"/>
    <s v="Violeta Ferrei"/>
    <d v="2023-04-19T00:00:00"/>
    <d v="2024-11-11T00:00:00"/>
    <s v="Production Technician I"/>
    <s v="Melinda Davidson"/>
    <s v="NEL"/>
    <x v="0"/>
    <s v="Full-Time"/>
    <s v="Zone B"/>
    <s v="Temporary"/>
    <s v="Unknown"/>
    <m/>
    <x v="0"/>
    <s v="General - Eng"/>
    <s v="Fully Meets"/>
    <n v="1"/>
    <x v="2"/>
  </r>
  <r>
    <n v="2987"/>
    <s v="Geoff Dickin"/>
    <d v="2020-09-24T00:00:00"/>
    <d v="2024-11-11T00:00:00"/>
    <s v="Production Technician I"/>
    <s v="Nicholas Smith"/>
    <s v="TNS"/>
    <x v="0"/>
    <s v="Contract"/>
    <s v="Zone B"/>
    <s v="Full-Time"/>
    <s v="Unknown"/>
    <m/>
    <x v="0"/>
    <s v="Shop (Fleet)"/>
    <s v="Fully Meets"/>
    <n v="4"/>
    <x v="0"/>
  </r>
  <r>
    <n v="2988"/>
    <s v="Justice Gentry"/>
    <d v="2020-11-14T00:00:00"/>
    <d v="2023-01-15T00:00:00"/>
    <s v="Production Technician I"/>
    <s v="Monica Cochran"/>
    <s v="MSC"/>
    <x v="0"/>
    <s v="Full-Time"/>
    <s v="Zone A"/>
    <s v="Part-Time"/>
    <s v="Resignation"/>
    <s v="Amount particular answer show."/>
    <x v="0"/>
    <s v="General - Con"/>
    <s v="Fully Meets"/>
    <n v="1"/>
    <x v="2"/>
  </r>
  <r>
    <n v="2989"/>
    <s v="Kason Kramer"/>
    <d v="2021-09-16T00:00:00"/>
    <d v="2024-11-11T00:00:00"/>
    <s v="Production Technician I"/>
    <s v="Brenda Duncan"/>
    <s v="TNS"/>
    <x v="0"/>
    <s v="Contract"/>
    <s v="Zone B"/>
    <s v="Temporary"/>
    <s v="Unknown"/>
    <m/>
    <x v="0"/>
    <s v="Engineers"/>
    <s v="Fully Meets"/>
    <n v="4"/>
    <x v="0"/>
  </r>
  <r>
    <n v="2990"/>
    <s v="Alfredo Perr"/>
    <d v="2019-04-21T00:00:00"/>
    <d v="2024-11-11T00:00:00"/>
    <s v="Production Technician I"/>
    <s v="Wesley Pearson"/>
    <s v="PYZ"/>
    <x v="0"/>
    <s v="Full-Time"/>
    <s v="Zone C"/>
    <s v="Part-Time"/>
    <s v="Unknown"/>
    <m/>
    <x v="0"/>
    <s v="General - Con"/>
    <s v="Fully Meets"/>
    <n v="2"/>
    <x v="2"/>
  </r>
  <r>
    <n v="2991"/>
    <s v="Skyler Drak"/>
    <d v="2020-03-13T00:00:00"/>
    <d v="2024-11-11T00:00:00"/>
    <s v="Production Technician I"/>
    <s v="Daniel Rowe"/>
    <s v="WBL"/>
    <x v="0"/>
    <s v="Contract"/>
    <s v="Zone A"/>
    <s v="Full-Time"/>
    <s v="Unknown"/>
    <m/>
    <x v="0"/>
    <s v="General - Con"/>
    <s v="Exceeds"/>
    <n v="2"/>
    <x v="2"/>
  </r>
  <r>
    <n v="2992"/>
    <s v="Moshe Copela"/>
    <d v="2022-04-16T00:00:00"/>
    <d v="2023-04-20T00:00:00"/>
    <s v="Production Technician I"/>
    <s v="Brittney Stone"/>
    <s v="NEL"/>
    <x v="0"/>
    <s v="Full-Time"/>
    <s v="Zone A"/>
    <s v="Part-Time"/>
    <s v="Resignation"/>
    <s v="Example see table the."/>
    <x v="0"/>
    <s v="Field Operations"/>
    <s v="Fully Meets"/>
    <n v="4"/>
    <x v="0"/>
  </r>
  <r>
    <n v="2993"/>
    <s v="Harley Nune"/>
    <d v="2019-03-18T00:00:00"/>
    <d v="2022-11-23T00:00:00"/>
    <s v="Production Technician I"/>
    <s v="Pamela Suarez"/>
    <s v="PL"/>
    <x v="0"/>
    <s v="Full-Time"/>
    <s v="Zone A"/>
    <s v="Full-Time"/>
    <s v="Involuntary"/>
    <s v="Risk test morning lawyer."/>
    <x v="0"/>
    <s v="General - Con"/>
    <s v="Fully Meets"/>
    <n v="4"/>
    <x v="0"/>
  </r>
  <r>
    <n v="2994"/>
    <s v="Sammy Walter"/>
    <d v="2022-02-18T00:00:00"/>
    <d v="2024-11-11T00:00:00"/>
    <s v="Production Technician I"/>
    <s v="Tiffany Smith"/>
    <s v="BPC"/>
    <x v="0"/>
    <s v="Part-Time"/>
    <s v="Zone B"/>
    <s v="Temporary"/>
    <s v="Unknown"/>
    <m/>
    <x v="0"/>
    <s v="Engineers"/>
    <s v="Fully Meets"/>
    <n v="4"/>
    <x v="0"/>
  </r>
  <r>
    <n v="2995"/>
    <s v="Ronnie Haa"/>
    <d v="2018-09-03T00:00:00"/>
    <d v="2018-11-29T00:00:00"/>
    <s v="Production Technician I"/>
    <s v="Jason Huber"/>
    <s v="CCDR"/>
    <x v="0"/>
    <s v="Full-Time"/>
    <s v="Zone A"/>
    <s v="Full-Time"/>
    <s v="Resignation"/>
    <s v="Training party upon."/>
    <x v="0"/>
    <s v="General - Con"/>
    <s v="Needs Improvement"/>
    <n v="4"/>
    <x v="2"/>
  </r>
  <r>
    <n v="2996"/>
    <s v="Kira Robert"/>
    <d v="2022-06-15T00:00:00"/>
    <d v="2022-08-16T00:00:00"/>
    <s v="Production Technician I"/>
    <s v="Zachary Hill"/>
    <s v="SVG"/>
    <x v="0"/>
    <s v="Contract"/>
    <s v="Zone B"/>
    <s v="Temporary"/>
    <s v="Involuntary"/>
    <s v="Tv fact life everybody picture case."/>
    <x v="0"/>
    <s v="General - Con"/>
    <s v="Fully Meets"/>
    <n v="4"/>
    <x v="0"/>
  </r>
  <r>
    <n v="2997"/>
    <s v="Jaqueline For"/>
    <d v="2022-02-14T00:00:00"/>
    <d v="2024-11-11T00:00:00"/>
    <s v="Production Technician I"/>
    <s v="Danny Young"/>
    <s v="EW"/>
    <x v="0"/>
    <s v="Contract"/>
    <s v="Zone B"/>
    <s v="Part-Time"/>
    <s v="Unknown"/>
    <m/>
    <x v="0"/>
    <s v="General - Con"/>
    <s v="Fully Meets"/>
    <n v="2"/>
    <x v="2"/>
  </r>
  <r>
    <n v="2998"/>
    <s v="Trace Cherry"/>
    <d v="2023-07-09T00:00:00"/>
    <d v="2024-11-11T00:00:00"/>
    <s v="Production Technician I"/>
    <s v="Kenneth Huff"/>
    <s v="MSC"/>
    <x v="0"/>
    <s v="Contract"/>
    <s v="Zone C"/>
    <s v="Part-Time"/>
    <s v="Unknown"/>
    <m/>
    <x v="0"/>
    <s v="General - Con"/>
    <s v="Needs Improvement"/>
    <n v="1"/>
    <x v="2"/>
  </r>
  <r>
    <n v="2999"/>
    <s v="Travis Carden"/>
    <d v="2018-10-28T00:00:00"/>
    <d v="2019-08-04T00:00:00"/>
    <s v="Production Technician I"/>
    <s v="Charles Brock"/>
    <s v="TNS"/>
    <x v="0"/>
    <s v="Contract"/>
    <s v="Zone B"/>
    <s v="Part-Time"/>
    <s v="Voluntary"/>
    <s v="Dream return commercial. Gas will interview."/>
    <x v="0"/>
    <s v="Field Operations"/>
    <s v="Fully Meets"/>
    <n v="2"/>
    <x v="2"/>
  </r>
  <r>
    <n v="3000"/>
    <s v="Reyna Hick"/>
    <d v="2022-07-09T00:00:00"/>
    <d v="2024-11-11T00:00:00"/>
    <s v="Production Technician I"/>
    <s v="Lori Morton"/>
    <s v="PYZ"/>
    <x v="0"/>
    <s v="Contract"/>
    <s v="Zone B"/>
    <s v="Full-Time"/>
    <s v="Unknown"/>
    <m/>
    <x v="0"/>
    <s v="Isp"/>
    <s v="Fully Meets"/>
    <n v="1"/>
    <x v="2"/>
  </r>
  <r>
    <n v="3001"/>
    <s v="Trent Sandov"/>
    <d v="2018-09-27T00:00:00"/>
    <d v="2022-12-12T00:00:00"/>
    <s v="Production Technician I"/>
    <s v="Thomas Nguyen"/>
    <s v="WBL"/>
    <x v="0"/>
    <s v="Full-Time"/>
    <s v="Zone C"/>
    <s v="Part-Time"/>
    <s v="Retirement"/>
    <s v="Pick memory station mother process election."/>
    <x v="0"/>
    <s v="General - Con"/>
    <s v="Fully Meets"/>
    <n v="5"/>
    <x v="0"/>
  </r>
  <r>
    <n v="3002"/>
    <s v="Reginald Doughe"/>
    <d v="2020-10-27T00:00:00"/>
    <d v="2024-11-11T00:00:00"/>
    <s v="Production Technician II"/>
    <s v="Miss Angel Elliott"/>
    <s v="BPC"/>
    <x v="0"/>
    <s v="Full-Time"/>
    <s v="Zone A"/>
    <s v="Part-Time"/>
    <s v="Unknown"/>
    <m/>
    <x v="0"/>
    <s v="General - Con"/>
    <s v="Fully Meets"/>
    <n v="2"/>
    <x v="2"/>
  </r>
  <r>
    <n v="3003"/>
    <s v="Paul Gree"/>
    <d v="2021-10-01T00:00:00"/>
    <d v="2024-11-11T00:00:00"/>
    <s v="Production Technician II"/>
    <s v="Dwayne Johnson"/>
    <s v="CCDR"/>
    <x v="0"/>
    <s v="Full-Time"/>
    <s v="Zone A"/>
    <s v="Part-Time"/>
    <s v="Unknown"/>
    <m/>
    <x v="0"/>
    <s v="Field Operations"/>
    <s v="Fully Meets"/>
    <n v="5"/>
    <x v="0"/>
  </r>
  <r>
    <n v="3004"/>
    <s v="Tiara Vele"/>
    <d v="2019-08-29T00:00:00"/>
    <d v="2022-06-19T00:00:00"/>
    <s v="Production Technician II"/>
    <s v="Lisa Walters"/>
    <s v="EW"/>
    <x v="0"/>
    <s v="Full-Time"/>
    <s v="Zone B"/>
    <s v="Full-Time"/>
    <s v="Retirement"/>
    <s v="Most since article thousand."/>
    <x v="0"/>
    <s v="General - Con"/>
    <s v="Fully Meets"/>
    <n v="5"/>
    <x v="0"/>
  </r>
  <r>
    <n v="3005"/>
    <s v="Mareli Wilson"/>
    <d v="2020-12-29T00:00:00"/>
    <d v="2024-11-11T00:00:00"/>
    <s v="Production Technician II"/>
    <s v="Brandon Coleman"/>
    <s v="MSC"/>
    <x v="0"/>
    <s v="Contract"/>
    <s v="Zone C"/>
    <s v="Part-Time"/>
    <s v="Unknown"/>
    <m/>
    <x v="0"/>
    <s v="General - Con"/>
    <s v="Fully Meets"/>
    <n v="2"/>
    <x v="2"/>
  </r>
  <r>
    <n v="3006"/>
    <s v="Efrain Underw"/>
    <d v="2022-10-04T00:00:00"/>
    <d v="2024-11-11T00:00:00"/>
    <s v="Production Technician II"/>
    <s v="Michael Smith"/>
    <s v="NEL"/>
    <x v="0"/>
    <s v="Part-Time"/>
    <s v="Zone C"/>
    <s v="Full-Time"/>
    <s v="Unknown"/>
    <m/>
    <x v="0"/>
    <s v="Field Operations"/>
    <s v="Fully Meets"/>
    <n v="1"/>
    <x v="2"/>
  </r>
  <r>
    <n v="3007"/>
    <s v="Madeline Powell"/>
    <d v="2019-03-21T00:00:00"/>
    <d v="2022-09-25T00:00:00"/>
    <s v="Production Technician II"/>
    <s v="Gabriela Boyd"/>
    <s v="PL"/>
    <x v="0"/>
    <s v="Part-Time"/>
    <s v="Zone A"/>
    <s v="Full-Time"/>
    <s v="Resignation"/>
    <s v="Stock professor pattern turn attention news."/>
    <x v="0"/>
    <s v="General - Con"/>
    <s v="Fully Meets"/>
    <n v="2"/>
    <x v="2"/>
  </r>
  <r>
    <n v="3008"/>
    <s v="Alfred Goodma"/>
    <d v="2020-04-03T00:00:00"/>
    <d v="2021-12-27T00:00:00"/>
    <s v="Production Technician II"/>
    <s v="Kevin Robertson"/>
    <s v="PYZ"/>
    <x v="0"/>
    <s v="Full-Time"/>
    <s v="Zone A"/>
    <s v="Full-Time"/>
    <s v="Involuntary"/>
    <s v="Stuff campaign any huge you kid cup."/>
    <x v="0"/>
    <s v="General - Sga"/>
    <s v="Fully Meets"/>
    <n v="4"/>
    <x v="0"/>
  </r>
  <r>
    <n v="3009"/>
    <s v="Aracely Kell"/>
    <d v="2019-06-02T00:00:00"/>
    <d v="2021-07-14T00:00:00"/>
    <s v="Production Technician I"/>
    <s v="Tony Moyer"/>
    <s v="EW"/>
    <x v="0"/>
    <s v="Part-Time"/>
    <s v="Zone C"/>
    <s v="Part-Time"/>
    <s v="Resignation"/>
    <s v="Avoid so despite. Risk bill cause school off."/>
    <x v="0"/>
    <s v="Billable Consultants"/>
    <s v="Fully Meets"/>
    <n v="2"/>
    <x v="2"/>
  </r>
  <r>
    <n v="3010"/>
    <s v="Morgan Velazq"/>
    <d v="2019-05-31T00:00:00"/>
    <d v="2020-09-04T00:00:00"/>
    <s v="Production Technician I"/>
    <s v="Heidi Ruiz"/>
    <s v="MSC"/>
    <x v="3"/>
    <s v="Part-Time"/>
    <s v="Zone C"/>
    <s v="Temporary"/>
    <s v="Retirement"/>
    <s v="Billion provide season another."/>
    <x v="0"/>
    <s v="General - Con"/>
    <s v="Fully Meets"/>
    <n v="1"/>
    <x v="2"/>
  </r>
  <r>
    <n v="3011"/>
    <s v="Isla Becker"/>
    <d v="2020-01-06T00:00:00"/>
    <d v="2020-05-04T00:00:00"/>
    <s v="Production Technician I"/>
    <s v="Valerie Gallagher"/>
    <s v="TNS"/>
    <x v="3"/>
    <s v="Part-Time"/>
    <s v="Zone A"/>
    <s v="Full-Time"/>
    <s v="Involuntary"/>
    <s v="Affect organization we organization well sense."/>
    <x v="0"/>
    <s v="Engineers"/>
    <s v="Fully Meets"/>
    <n v="5"/>
    <x v="0"/>
  </r>
  <r>
    <n v="3012"/>
    <s v="Scott Sanfor"/>
    <d v="2018-08-19T00:00:00"/>
    <d v="2021-02-18T00:00:00"/>
    <s v="Production Technician I"/>
    <s v="Walter Sanchez"/>
    <s v="BPC"/>
    <x v="3"/>
    <s v="Contract"/>
    <s v="Zone A"/>
    <s v="Temporary"/>
    <s v="Retirement"/>
    <s v="Room force them drop catch. Consumer why rock."/>
    <x v="0"/>
    <s v="General - Sga"/>
    <s v="Exceeds"/>
    <n v="1"/>
    <x v="2"/>
  </r>
  <r>
    <n v="3013"/>
    <s v="Deja Ritter"/>
    <d v="2019-05-18T00:00:00"/>
    <d v="2024-11-11T00:00:00"/>
    <s v="Production Technician I"/>
    <s v="Misty Preston"/>
    <s v="CCDR"/>
    <x v="0"/>
    <s v="Full-Time"/>
    <s v="Zone C"/>
    <s v="Full-Time"/>
    <s v="Unknown"/>
    <m/>
    <x v="0"/>
    <s v="Splicing"/>
    <s v="PIP"/>
    <n v="1"/>
    <x v="2"/>
  </r>
  <r>
    <n v="3014"/>
    <s v="Amelia Gamble"/>
    <d v="2022-11-23T00:00:00"/>
    <d v="2022-12-09T00:00:00"/>
    <s v="Production Technician I"/>
    <s v="Danielle Long"/>
    <s v="EW"/>
    <x v="0"/>
    <s v="Contract"/>
    <s v="Zone B"/>
    <s v="Temporary"/>
    <s v="Resignation"/>
    <s v="Bring guy religious week second technology."/>
    <x v="0"/>
    <s v="Field Operations"/>
    <s v="PIP"/>
    <n v="2"/>
    <x v="2"/>
  </r>
  <r>
    <n v="3015"/>
    <s v="Pranav Middle"/>
    <d v="2020-12-02T00:00:00"/>
    <d v="2024-11-11T00:00:00"/>
    <s v="Production Technician I"/>
    <s v="Michael Hendricks"/>
    <s v="MSC"/>
    <x v="0"/>
    <s v="Part-Time"/>
    <s v="Zone C"/>
    <s v="Part-Time"/>
    <s v="Unknown"/>
    <m/>
    <x v="0"/>
    <s v="General - Sga"/>
    <s v="PIP"/>
    <n v="2"/>
    <x v="2"/>
  </r>
  <r>
    <n v="3016"/>
    <s v="Moshe Hunter"/>
    <d v="2022-01-05T00:00:00"/>
    <d v="2024-11-11T00:00:00"/>
    <s v="Production Technician I"/>
    <s v="Ashley Hill"/>
    <s v="NEL"/>
    <x v="0"/>
    <s v="Part-Time"/>
    <s v="Zone A"/>
    <s v="Part-Time"/>
    <s v="Unknown"/>
    <m/>
    <x v="0"/>
    <s v="Finance &amp; Accounting"/>
    <s v="PIP"/>
    <n v="4"/>
    <x v="2"/>
  </r>
  <r>
    <n v="3017"/>
    <s v="Arjun Gibson"/>
    <d v="2023-04-16T00:00:00"/>
    <d v="2023-08-04T00:00:00"/>
    <s v="Production Technician I"/>
    <s v="Douglas Washington"/>
    <s v="PL"/>
    <x v="0"/>
    <s v="Full-Time"/>
    <s v="Zone B"/>
    <s v="Full-Time"/>
    <s v="Voluntary"/>
    <s v="Money few season own goal social."/>
    <x v="0"/>
    <s v="Field Operations"/>
    <s v="PIP"/>
    <n v="5"/>
    <x v="2"/>
  </r>
  <r>
    <n v="3018"/>
    <s v="Alaina Jenkin"/>
    <d v="2020-10-10T00:00:00"/>
    <d v="2023-06-23T00:00:00"/>
    <s v="Production Technician I"/>
    <s v="John Jordan"/>
    <s v="PYZ"/>
    <x v="0"/>
    <s v="Contract"/>
    <s v="Zone C"/>
    <s v="Part-Time"/>
    <s v="Retirement"/>
    <s v="Thank person level north none analysis its."/>
    <x v="0"/>
    <s v="Project Management - Con"/>
    <s v="PIP"/>
    <n v="2"/>
    <x v="2"/>
  </r>
  <r>
    <n v="3019"/>
    <s v="Elyse Morrow"/>
    <d v="2022-04-15T00:00:00"/>
    <d v="2023-07-04T00:00:00"/>
    <s v="Production Technician I"/>
    <s v="Thomas Humphrey"/>
    <s v="SVG"/>
    <x v="0"/>
    <s v="Contract"/>
    <s v="Zone B"/>
    <s v="Full-Time"/>
    <s v="Voluntary"/>
    <s v="Create budget ground foot action note may."/>
    <x v="0"/>
    <s v="Finance &amp; Accounting"/>
    <s v="PIP"/>
    <n v="2"/>
    <x v="2"/>
  </r>
  <r>
    <n v="3020"/>
    <s v="Lincoln Brad"/>
    <d v="2023-07-25T00:00:00"/>
    <d v="2024-11-11T00:00:00"/>
    <s v="Production Technician I"/>
    <s v="Paula Perez"/>
    <s v="TNS"/>
    <x v="0"/>
    <s v="Part-Time"/>
    <s v="Zone C"/>
    <s v="Part-Time"/>
    <s v="Unknown"/>
    <m/>
    <x v="0"/>
    <s v="General - Con"/>
    <s v="PIP"/>
    <n v="2"/>
    <x v="2"/>
  </r>
  <r>
    <n v="3021"/>
    <s v="Allisson Brau"/>
    <d v="2020-08-31T00:00:00"/>
    <d v="2024-11-11T00:00:00"/>
    <s v="Production Technician I"/>
    <s v="Scott Torres"/>
    <s v="WBL"/>
    <x v="0"/>
    <s v="Contract"/>
    <s v="Zone A"/>
    <s v="Temporary"/>
    <s v="Unknown"/>
    <m/>
    <x v="0"/>
    <s v="Wireline Construction"/>
    <s v="PIP"/>
    <n v="2"/>
    <x v="2"/>
  </r>
  <r>
    <n v="3022"/>
    <s v="Leonel Chan"/>
    <d v="2018-10-10T00:00:00"/>
    <d v="2020-05-17T00:00:00"/>
    <s v="Production Technician I"/>
    <s v="Miguel Rodgers"/>
    <s v="BPC"/>
    <x v="0"/>
    <s v="Full-Time"/>
    <s v="Zone C"/>
    <s v="Full-Time"/>
    <s v="Retirement"/>
    <s v="In business challenge rock environment."/>
    <x v="0"/>
    <s v="Splicing"/>
    <s v="PIP"/>
    <n v="1"/>
    <x v="2"/>
  </r>
  <r>
    <n v="3023"/>
    <s v="Marshall Luca"/>
    <d v="2019-01-15T00:00:00"/>
    <d v="2021-04-03T00:00:00"/>
    <s v="Production Technician II"/>
    <s v="Grant Brooks"/>
    <s v="TNS"/>
    <x v="2"/>
    <s v="Contract"/>
    <s v="Zone B"/>
    <s v="Part-Time"/>
    <s v="Retirement"/>
    <s v="Personal themselves institution record."/>
    <x v="0"/>
    <s v="General - Con"/>
    <s v="PIP"/>
    <n v="2"/>
    <x v="2"/>
  </r>
  <r>
    <n v="3024"/>
    <s v="Haiden Scot"/>
    <d v="2021-12-26T00:00:00"/>
    <d v="2024-11-11T00:00:00"/>
    <s v="Production Technician II"/>
    <s v="Kristina Jackson"/>
    <s v="BPC"/>
    <x v="0"/>
    <s v="Contract"/>
    <s v="Zone A"/>
    <s v="Full-Time"/>
    <s v="Unknown"/>
    <m/>
    <x v="0"/>
    <s v="Project Management - Con"/>
    <s v="Fully Meets"/>
    <n v="2"/>
    <x v="2"/>
  </r>
  <r>
    <n v="3025"/>
    <s v="Kyan Mirand"/>
    <d v="2022-05-23T00:00:00"/>
    <d v="2024-11-11T00:00:00"/>
    <s v="Production Technician II"/>
    <s v="Melissa Stuart"/>
    <s v="CCDR"/>
    <x v="0"/>
    <s v="Contract"/>
    <s v="Zone C"/>
    <s v="Temporary"/>
    <s v="Unknown"/>
    <m/>
    <x v="0"/>
    <s v="Project Management - Con"/>
    <s v="Fully Meets"/>
    <n v="1"/>
    <x v="2"/>
  </r>
  <r>
    <n v="3026"/>
    <s v="Ayanna Garris"/>
    <d v="2022-08-23T00:00:00"/>
    <d v="2024-11-11T00:00:00"/>
    <s v="Production Technician II"/>
    <s v="Deborah Lopez"/>
    <s v="EW"/>
    <x v="0"/>
    <s v="Contract"/>
    <s v="Zone C"/>
    <s v="Part-Time"/>
    <s v="Unknown"/>
    <m/>
    <x v="0"/>
    <s v="Project Management - Con"/>
    <s v="Fully Meets"/>
    <n v="2"/>
    <x v="2"/>
  </r>
  <r>
    <n v="3027"/>
    <s v="Alan Wood"/>
    <d v="2023-05-27T00:00:00"/>
    <d v="2023-07-28T00:00:00"/>
    <s v="Production Technician II"/>
    <s v="Erin George"/>
    <s v="MSC"/>
    <x v="0"/>
    <s v="Part-Time"/>
    <s v="Zone A"/>
    <s v="Full-Time"/>
    <s v="Voluntary"/>
    <s v="Me who grow similar realize."/>
    <x v="0"/>
    <s v="General - Eng"/>
    <s v="Fully Meets"/>
    <n v="5"/>
    <x v="0"/>
  </r>
  <r>
    <n v="3028"/>
    <s v="Teagan Phelps"/>
    <d v="2018-08-10T00:00:00"/>
    <d v="2021-07-25T00:00:00"/>
    <s v="Production Technician II"/>
    <s v="Brian Green"/>
    <s v="NEL"/>
    <x v="2"/>
    <s v="Contract"/>
    <s v="Zone B"/>
    <s v="Temporary"/>
    <s v="Resignation"/>
    <s v="Whether give voice pull make."/>
    <x v="0"/>
    <s v="Engineers"/>
    <s v="Fully Meets"/>
    <n v="2"/>
    <x v="2"/>
  </r>
  <r>
    <n v="3029"/>
    <s v="Malachi Burnet"/>
    <d v="2021-10-24T00:00:00"/>
    <d v="2023-02-03T00:00:00"/>
    <s v="Production Technician II"/>
    <s v="Tommy Lee"/>
    <s v="PL"/>
    <x v="0"/>
    <s v="Contract"/>
    <s v="Zone C"/>
    <s v="Full-Time"/>
    <s v="Voluntary"/>
    <s v="Fire necessary sing first traditional."/>
    <x v="0"/>
    <s v="Finance &amp; Accounting"/>
    <s v="Fully Meets"/>
    <n v="4"/>
    <x v="0"/>
  </r>
  <r>
    <n v="3030"/>
    <s v="Kadin Mcdowe"/>
    <d v="2022-07-05T00:00:00"/>
    <d v="2023-01-03T00:00:00"/>
    <s v="Production Technician II"/>
    <s v="Kevin Davis"/>
    <s v="PYZ"/>
    <x v="0"/>
    <s v="Full-Time"/>
    <s v="Zone C"/>
    <s v="Part-Time"/>
    <s v="Voluntary"/>
    <s v="Left she before though finally."/>
    <x v="0"/>
    <s v="Wireline Construction"/>
    <s v="Fully Meets"/>
    <n v="1"/>
    <x v="2"/>
  </r>
  <r>
    <n v="3031"/>
    <s v="Reed Brandt"/>
    <d v="2022-01-22T00:00:00"/>
    <d v="2023-03-03T00:00:00"/>
    <s v="Production Technician I"/>
    <s v="Jamie Anderson"/>
    <s v="SVG"/>
    <x v="0"/>
    <s v="Contract"/>
    <s v="Zone B"/>
    <s v="Temporary"/>
    <s v="Resignation"/>
    <s v="Enough final gun case."/>
    <x v="0"/>
    <s v="Project Management - Con"/>
    <s v="Fully Meets"/>
    <n v="1"/>
    <x v="2"/>
  </r>
  <r>
    <n v="3032"/>
    <s v="Cristofer Schwar"/>
    <d v="2023-03-27T00:00:00"/>
    <d v="2023-07-23T00:00:00"/>
    <s v="Production Technician I"/>
    <s v="Maria Hall"/>
    <s v="EW"/>
    <x v="3"/>
    <s v="Part-Time"/>
    <s v="Zone A"/>
    <s v="Full-Time"/>
    <s v="Voluntary"/>
    <s v="Market effect Mrs owner."/>
    <x v="0"/>
    <s v="General - Con"/>
    <s v="Fully Meets"/>
    <n v="2"/>
    <x v="2"/>
  </r>
  <r>
    <n v="3033"/>
    <s v="Jaelynn Salaza"/>
    <d v="2019-08-26T00:00:00"/>
    <d v="2022-03-09T00:00:00"/>
    <s v="Production Technician I"/>
    <s v="Bryan Clark"/>
    <s v="MSC"/>
    <x v="3"/>
    <s v="Contract"/>
    <s v="Zone C"/>
    <s v="Part-Time"/>
    <s v="Voluntary"/>
    <s v="Stay word behavior financial."/>
    <x v="0"/>
    <s v="Engineers"/>
    <s v="Fully Meets"/>
    <n v="2"/>
    <x v="2"/>
  </r>
  <r>
    <n v="3034"/>
    <s v="Macie Haye"/>
    <d v="2021-10-16T00:00:00"/>
    <d v="2024-11-11T00:00:00"/>
    <s v="Production Technician I"/>
    <s v="Brandy Rivera"/>
    <s v="TNS"/>
    <x v="0"/>
    <s v="Full-Time"/>
    <s v="Zone B"/>
    <s v="Temporary"/>
    <s v="Unknown"/>
    <m/>
    <x v="0"/>
    <s v="Field Operations"/>
    <s v="Fully Meets"/>
    <n v="2"/>
    <x v="2"/>
  </r>
  <r>
    <n v="3035"/>
    <s v="Rodney Sno"/>
    <d v="2019-06-14T00:00:00"/>
    <d v="2024-11-11T00:00:00"/>
    <s v="Production Technician I"/>
    <s v="Kenneth Parker"/>
    <s v="PYZ"/>
    <x v="0"/>
    <s v="Contract"/>
    <s v="Zone C"/>
    <s v="Temporary"/>
    <s v="Unknown"/>
    <m/>
    <x v="0"/>
    <s v="Engineers"/>
    <s v="Fully Meets"/>
    <n v="1"/>
    <x v="2"/>
  </r>
  <r>
    <n v="3036"/>
    <s v="Reece Pott"/>
    <d v="2020-07-05T00:00:00"/>
    <d v="2024-11-11T00:00:00"/>
    <s v="Production Technician I"/>
    <s v="Barbara Perkins"/>
    <s v="WBL"/>
    <x v="0"/>
    <s v="Full-Time"/>
    <s v="Zone B"/>
    <s v="Temporary"/>
    <s v="Unknown"/>
    <m/>
    <x v="0"/>
    <s v="Technology / It"/>
    <s v="Fully Meets"/>
    <n v="2"/>
    <x v="2"/>
  </r>
  <r>
    <n v="3037"/>
    <s v="Catalina Eato"/>
    <d v="2020-03-02T00:00:00"/>
    <d v="2024-11-11T00:00:00"/>
    <s v="Production Technician I"/>
    <s v="Lindsey Martin"/>
    <s v="NEL"/>
    <x v="0"/>
    <s v="Full-Time"/>
    <s v="Zone C"/>
    <s v="Full-Time"/>
    <s v="Unknown"/>
    <m/>
    <x v="0"/>
    <s v="Field Operations"/>
    <s v="Fully Meets"/>
    <n v="4"/>
    <x v="0"/>
  </r>
  <r>
    <n v="3038"/>
    <s v="Heidi Mannin"/>
    <d v="2020-11-11T00:00:00"/>
    <d v="2021-04-28T00:00:00"/>
    <s v="Production Technician I"/>
    <s v="David Stark"/>
    <s v="PL"/>
    <x v="0"/>
    <s v="Part-Time"/>
    <s v="Zone B"/>
    <s v="Temporary"/>
    <s v="Involuntary"/>
    <s v="Enough note majority positive catch trip."/>
    <x v="0"/>
    <s v="Field Operations"/>
    <s v="Fully Meets"/>
    <n v="2"/>
    <x v="2"/>
  </r>
  <r>
    <n v="3039"/>
    <s v="Marquis John"/>
    <d v="2019-12-22T00:00:00"/>
    <d v="2024-11-11T00:00:00"/>
    <s v="Production Technician I"/>
    <s v="Evan Hernandez"/>
    <s v="BPC"/>
    <x v="0"/>
    <s v="Contract"/>
    <s v="Zone B"/>
    <s v="Temporary"/>
    <s v="Unknown"/>
    <m/>
    <x v="0"/>
    <s v="Project Management - Con"/>
    <s v="Fully Meets"/>
    <n v="5"/>
    <x v="0"/>
  </r>
  <r>
    <n v="3040"/>
    <s v="Areli Torres"/>
    <d v="2020-12-14T00:00:00"/>
    <d v="2024-11-11T00:00:00"/>
    <s v="Production Technician I"/>
    <s v="Caleb Floyd Jr."/>
    <s v="CCDR"/>
    <x v="0"/>
    <s v="Full-Time"/>
    <s v="Zone A"/>
    <s v="Full-Time"/>
    <s v="Unknown"/>
    <m/>
    <x v="0"/>
    <s v="Field Operations"/>
    <s v="Fully Meets"/>
    <n v="5"/>
    <x v="0"/>
  </r>
  <r>
    <n v="3041"/>
    <s v="Rey Morton"/>
    <d v="2020-06-20T00:00:00"/>
    <d v="2024-11-11T00:00:00"/>
    <s v="Production Technician I"/>
    <s v="Brandon Atkinson"/>
    <s v="SVG"/>
    <x v="0"/>
    <s v="Contract"/>
    <s v="Zone C"/>
    <s v="Full-Time"/>
    <s v="Unknown"/>
    <m/>
    <x v="0"/>
    <s v="General - Con"/>
    <s v="Fully Meets"/>
    <n v="2"/>
    <x v="2"/>
  </r>
  <r>
    <n v="3042"/>
    <s v="Deven Gilles"/>
    <d v="2023-06-09T00:00:00"/>
    <d v="2023-07-12T00:00:00"/>
    <s v="Production Technician I"/>
    <s v="Alisha Ramirez"/>
    <s v="EW"/>
    <x v="0"/>
    <s v="Contract"/>
    <s v="Zone B"/>
    <s v="Temporary"/>
    <s v="Resignation"/>
    <s v="Man fall nature back church."/>
    <x v="0"/>
    <s v="Fielders"/>
    <s v="Exceeds"/>
    <n v="4"/>
    <x v="0"/>
  </r>
  <r>
    <n v="3043"/>
    <s v="Rowan Gilber"/>
    <d v="2022-09-25T00:00:00"/>
    <d v="2024-11-11T00:00:00"/>
    <s v="Production Technician I"/>
    <s v="Caroline Duffy"/>
    <s v="MSC"/>
    <x v="0"/>
    <s v="Contract"/>
    <s v="Zone C"/>
    <s v="Full-Time"/>
    <s v="Unknown"/>
    <m/>
    <x v="0"/>
    <s v="Catv"/>
    <s v="Exceeds"/>
    <n v="2"/>
    <x v="2"/>
  </r>
  <r>
    <n v="3044"/>
    <s v="Cullen Rui"/>
    <d v="2020-08-26T00:00:00"/>
    <d v="2020-12-30T00:00:00"/>
    <s v="Production Technician I"/>
    <s v="Charles Dean"/>
    <s v="TNS"/>
    <x v="0"/>
    <s v="Contract"/>
    <s v="Zone B"/>
    <s v="Part-Time"/>
    <s v="Retirement"/>
    <s v="Structure play my piece partner them."/>
    <x v="0"/>
    <s v="General - Con"/>
    <s v="Exceeds"/>
    <n v="2"/>
    <x v="2"/>
  </r>
  <r>
    <n v="3045"/>
    <s v="Kamron Goodwi"/>
    <d v="2019-08-28T00:00:00"/>
    <d v="2024-11-11T00:00:00"/>
    <s v="Production Technician I"/>
    <s v="Nicholas Duncan"/>
    <s v="PYZ"/>
    <x v="0"/>
    <s v="Full-Time"/>
    <s v="Zone C"/>
    <s v="Temporary"/>
    <s v="Unknown"/>
    <m/>
    <x v="0"/>
    <s v="General - Eng"/>
    <s v="Exceeds"/>
    <n v="2"/>
    <x v="2"/>
  </r>
  <r>
    <n v="3046"/>
    <s v="Claudia Melton"/>
    <d v="2023-06-02T00:00:00"/>
    <d v="2023-07-09T00:00:00"/>
    <s v="Production Technician II"/>
    <s v="Anna Davidson"/>
    <s v="TNS"/>
    <x v="2"/>
    <s v="Part-Time"/>
    <s v="Zone A"/>
    <s v="Full-Time"/>
    <s v="Resignation"/>
    <s v="Organization north interview simply return."/>
    <x v="0"/>
    <s v="Wireline Construction"/>
    <s v="Exceeds"/>
    <n v="4"/>
    <x v="0"/>
  </r>
  <r>
    <n v="3047"/>
    <s v="Francesca Low"/>
    <d v="2018-09-12T00:00:00"/>
    <d v="2024-11-11T00:00:00"/>
    <s v="Production Technician II"/>
    <s v="Micheal Merritt"/>
    <s v="PYZ"/>
    <x v="0"/>
    <s v="Full-Time"/>
    <s v="Zone C"/>
    <s v="Full-Time"/>
    <s v="Unknown"/>
    <m/>
    <x v="0"/>
    <s v="Engineers"/>
    <s v="Exceeds"/>
    <n v="5"/>
    <x v="0"/>
  </r>
  <r>
    <n v="3048"/>
    <s v="Violet Hor"/>
    <d v="2023-07-15T00:00:00"/>
    <d v="2024-11-11T00:00:00"/>
    <s v="Production Technician II"/>
    <s v="Jeffrey Espinoza"/>
    <s v="WBL"/>
    <x v="0"/>
    <s v="Contract"/>
    <s v="Zone B"/>
    <s v="Part-Time"/>
    <s v="Unknown"/>
    <m/>
    <x v="0"/>
    <s v="Isp"/>
    <s v="Fully Meets"/>
    <n v="2"/>
    <x v="2"/>
  </r>
  <r>
    <n v="3049"/>
    <s v="Carlie Wagner"/>
    <d v="2023-07-02T00:00:00"/>
    <d v="2023-07-25T00:00:00"/>
    <s v="Production Technician II"/>
    <s v="Joshua Diaz"/>
    <s v="NEL"/>
    <x v="0"/>
    <s v="Part-Time"/>
    <s v="Zone A"/>
    <s v="Temporary"/>
    <s v="Involuntary"/>
    <s v="Congress foot television team."/>
    <x v="0"/>
    <s v="General - Con"/>
    <s v="Fully Meets"/>
    <n v="4"/>
    <x v="0"/>
  </r>
  <r>
    <n v="3050"/>
    <s v="Harmony Pruitt"/>
    <d v="2020-02-10T00:00:00"/>
    <d v="2024-11-11T00:00:00"/>
    <s v="Production Technician II"/>
    <s v="Joshua Hunt"/>
    <s v="PL"/>
    <x v="0"/>
    <s v="Contract"/>
    <s v="Zone C"/>
    <s v="Full-Time"/>
    <s v="Unknown"/>
    <m/>
    <x v="0"/>
    <s v="Splicing"/>
    <s v="Fully Meets"/>
    <n v="4"/>
    <x v="0"/>
  </r>
  <r>
    <n v="3051"/>
    <s v="Briley Huerta"/>
    <d v="2021-08-27T00:00:00"/>
    <d v="2022-05-01T00:00:00"/>
    <s v="Production Technician II"/>
    <s v="Alex Holt"/>
    <s v="BPC"/>
    <x v="2"/>
    <s v="Contract"/>
    <s v="Zone B"/>
    <s v="Temporary"/>
    <s v="Voluntary"/>
    <s v="Onto site natural situation wear."/>
    <x v="0"/>
    <s v="Underground"/>
    <s v="Fully Meets"/>
    <n v="5"/>
    <x v="0"/>
  </r>
  <r>
    <n v="3052"/>
    <s v="Ean Baraja"/>
    <d v="2020-01-25T00:00:00"/>
    <d v="2023-02-05T00:00:00"/>
    <s v="Production Technician II"/>
    <s v="Ralph Delgado"/>
    <s v="CCDR"/>
    <x v="0"/>
    <s v="Full-Time"/>
    <s v="Zone A"/>
    <s v="Full-Time"/>
    <s v="Involuntary"/>
    <s v="Than me read environment hour goal memory."/>
    <x v="0"/>
    <s v="General - Sga"/>
    <s v="Fully Meets"/>
    <n v="5"/>
    <x v="0"/>
  </r>
  <r>
    <n v="3053"/>
    <s v="Dayana Gregor"/>
    <d v="2020-03-26T00:00:00"/>
    <d v="2021-10-08T00:00:00"/>
    <s v="Production Technician II"/>
    <s v="Rodney Burch"/>
    <s v="SVG"/>
    <x v="0"/>
    <s v="Part-Time"/>
    <s v="Zone A"/>
    <s v="Full-Time"/>
    <s v="Resignation"/>
    <s v="Chance summer fear usually."/>
    <x v="0"/>
    <s v="General - Con"/>
    <s v="Fully Meets"/>
    <n v="2"/>
    <x v="2"/>
  </r>
  <r>
    <n v="3054"/>
    <s v="Zaniyah Mccart"/>
    <d v="2020-10-23T00:00:00"/>
    <d v="2024-11-11T00:00:00"/>
    <s v="Production Technician I"/>
    <s v="Joseph Norris"/>
    <s v="SVG"/>
    <x v="0"/>
    <s v="Contract"/>
    <s v="Zone C"/>
    <s v="Full-Time"/>
    <s v="Unknown"/>
    <m/>
    <x v="0"/>
    <s v="Field Operations"/>
    <s v="Fully Meets"/>
    <n v="1"/>
    <x v="2"/>
  </r>
  <r>
    <n v="3055"/>
    <s v="Matthias Simo"/>
    <d v="2020-12-27T00:00:00"/>
    <d v="2021-12-07T00:00:00"/>
    <s v="Production Technician I"/>
    <s v="Anthony Guerrero"/>
    <s v="EW"/>
    <x v="3"/>
    <s v="Part-Time"/>
    <s v="Zone A"/>
    <s v="Part-Time"/>
    <s v="Retirement"/>
    <s v="Politics plant at far trade sense."/>
    <x v="0"/>
    <s v="Field Operations"/>
    <s v="Fully Meets"/>
    <n v="2"/>
    <x v="2"/>
  </r>
  <r>
    <n v="3056"/>
    <s v="Lyric Butler"/>
    <d v="2022-06-21T00:00:00"/>
    <d v="2024-11-11T00:00:00"/>
    <s v="Production Technician I"/>
    <s v="Brittany Johnson"/>
    <s v="MSC"/>
    <x v="0"/>
    <s v="Part-Time"/>
    <s v="Zone A"/>
    <s v="Temporary"/>
    <s v="Unknown"/>
    <m/>
    <x v="0"/>
    <s v="Wireless"/>
    <s v="Fully Meets"/>
    <n v="5"/>
    <x v="0"/>
  </r>
  <r>
    <n v="3057"/>
    <s v="Bridger Dura"/>
    <d v="2022-11-09T00:00:00"/>
    <d v="2023-07-09T00:00:00"/>
    <s v="Production Technician I"/>
    <s v="Richard Contreras"/>
    <s v="TNS"/>
    <x v="3"/>
    <s v="Full-Time"/>
    <s v="Zone A"/>
    <s v="Temporary"/>
    <s v="Retirement"/>
    <s v="Social operation specific personal matter beyond."/>
    <x v="0"/>
    <s v="General - Con"/>
    <s v="Fully Meets"/>
    <n v="4"/>
    <x v="0"/>
  </r>
  <r>
    <n v="3058"/>
    <s v="Amirah Clin"/>
    <d v="2019-02-11T00:00:00"/>
    <d v="2020-07-30T00:00:00"/>
    <s v="Production Technician I"/>
    <s v="Shelia Goodwin"/>
    <s v="PYZ"/>
    <x v="3"/>
    <s v="Part-Time"/>
    <s v="Zone A"/>
    <s v="Temporary"/>
    <s v="Involuntary"/>
    <s v="Loss sense above charge part describe."/>
    <x v="0"/>
    <s v="Yard (Material Handling)"/>
    <s v="Fully Meets"/>
    <n v="1"/>
    <x v="2"/>
  </r>
  <r>
    <n v="3059"/>
    <s v="Izaiah Gallag"/>
    <d v="2021-03-28T00:00:00"/>
    <d v="2024-11-11T00:00:00"/>
    <s v="Production Technician I"/>
    <s v="James Walker"/>
    <s v="WBL"/>
    <x v="0"/>
    <s v="Part-Time"/>
    <s v="Zone A"/>
    <s v="Temporary"/>
    <s v="Unknown"/>
    <m/>
    <x v="0"/>
    <s v="Project Management - Con"/>
    <s v="Fully Meets"/>
    <n v="1"/>
    <x v="2"/>
  </r>
  <r>
    <n v="3060"/>
    <s v="Marcelo Galvan"/>
    <d v="2020-08-29T00:00:00"/>
    <d v="2024-11-11T00:00:00"/>
    <s v="Production Technician I"/>
    <s v="Patrick Martinez"/>
    <s v="NEL"/>
    <x v="0"/>
    <s v="Part-Time"/>
    <s v="Zone A"/>
    <s v="Part-Time"/>
    <s v="Unknown"/>
    <m/>
    <x v="0"/>
    <s v="Yard (Material Handling)"/>
    <s v="Fully Meets"/>
    <n v="2"/>
    <x v="2"/>
  </r>
  <r>
    <n v="3061"/>
    <s v="Kaylynn Odo"/>
    <d v="2023-01-03T00:00:00"/>
    <d v="2023-08-05T00:00:00"/>
    <s v="Production Technician I"/>
    <s v="Brandon Hernandez"/>
    <s v="PL"/>
    <x v="0"/>
    <s v="Part-Time"/>
    <s v="Zone C"/>
    <s v="Full-Time"/>
    <s v="Resignation"/>
    <s v="Sister thought loss hotel eight realize."/>
    <x v="0"/>
    <s v="Wireline Construction"/>
    <s v="Fully Meets"/>
    <n v="4"/>
    <x v="0"/>
  </r>
  <r>
    <n v="3062"/>
    <s v="Oliver Dalton"/>
    <d v="2022-11-28T00:00:00"/>
    <d v="2024-11-11T00:00:00"/>
    <s v="Production Technician I"/>
    <s v="Courtney Poole"/>
    <s v="BPC"/>
    <x v="0"/>
    <s v="Part-Time"/>
    <s v="Zone A"/>
    <s v="Temporary"/>
    <s v="Unknown"/>
    <m/>
    <x v="0"/>
    <s v="General - Con"/>
    <s v="Fully Meets"/>
    <n v="1"/>
    <x v="2"/>
  </r>
  <r>
    <n v="3063"/>
    <s v="Patience Henr"/>
    <d v="2021-12-22T00:00:00"/>
    <d v="2023-08-03T00:00:00"/>
    <s v="Production Technician I"/>
    <s v="Deborah Diaz"/>
    <s v="CCDR"/>
    <x v="0"/>
    <s v="Contract"/>
    <s v="Zone B"/>
    <s v="Part-Time"/>
    <s v="Voluntary"/>
    <s v="Much try remember natural."/>
    <x v="0"/>
    <s v="Field Operations"/>
    <s v="Fully Meets"/>
    <n v="5"/>
    <x v="0"/>
  </r>
  <r>
    <n v="3064"/>
    <s v="London Pennin"/>
    <d v="2023-07-08T00:00:00"/>
    <d v="2024-11-11T00:00:00"/>
    <s v="Production Technician I"/>
    <s v="Meagan Gaines"/>
    <s v="SVG"/>
    <x v="0"/>
    <s v="Contract"/>
    <s v="Zone A"/>
    <s v="Full-Time"/>
    <s v="Unknown"/>
    <m/>
    <x v="0"/>
    <s v="Field Operations"/>
    <s v="Fully Meets"/>
    <n v="4"/>
    <x v="0"/>
  </r>
  <r>
    <n v="3065"/>
    <s v="Anna Salaza"/>
    <d v="2021-04-21T00:00:00"/>
    <d v="2021-09-21T00:00:00"/>
    <s v="Production Technician I"/>
    <s v="Thomas Jackson"/>
    <s v="EW"/>
    <x v="0"/>
    <s v="Part-Time"/>
    <s v="Zone A"/>
    <s v="Temporary"/>
    <s v="Resignation"/>
    <s v="Scientist up policy save I."/>
    <x v="0"/>
    <s v="Field Operations"/>
    <s v="Fully Meets"/>
    <n v="4"/>
    <x v="0"/>
  </r>
  <r>
    <n v="3066"/>
    <s v="Vicente Davi"/>
    <d v="2022-07-28T00:00:00"/>
    <d v="2022-10-20T00:00:00"/>
    <s v="Production Technician I"/>
    <s v="Jamie Pope"/>
    <s v="MSC"/>
    <x v="0"/>
    <s v="Full-Time"/>
    <s v="Zone B"/>
    <s v="Full-Time"/>
    <s v="Retirement"/>
    <s v="Purpose feel summer nature small choose can."/>
    <x v="0"/>
    <s v="Field Operations"/>
    <s v="Fully Meets"/>
    <n v="1"/>
    <x v="2"/>
  </r>
  <r>
    <n v="3067"/>
    <s v="Annabel Lewi"/>
    <d v="2019-11-05T00:00:00"/>
    <d v="2024-11-11T00:00:00"/>
    <s v="Production Technician I"/>
    <s v="Joseph Lane"/>
    <s v="TNS"/>
    <x v="0"/>
    <s v="Part-Time"/>
    <s v="Zone B"/>
    <s v="Part-Time"/>
    <s v="Unknown"/>
    <m/>
    <x v="0"/>
    <s v="Field Operations"/>
    <s v="Fully Meets"/>
    <n v="4"/>
    <x v="0"/>
  </r>
  <r>
    <n v="3068"/>
    <s v="Alana Nune"/>
    <d v="2022-05-22T00:00:00"/>
    <d v="2022-12-08T00:00:00"/>
    <s v="Production Technician I"/>
    <s v="Rose Johnson"/>
    <s v="PYZ"/>
    <x v="4"/>
    <s v="Full-Time"/>
    <s v="Zone A"/>
    <s v="Temporary"/>
    <s v="Resignation"/>
    <s v="Seat type month."/>
    <x v="0"/>
    <s v="Finance &amp; Accounting"/>
    <s v="Fully Meets"/>
    <n v="5"/>
    <x v="0"/>
  </r>
  <r>
    <n v="3069"/>
    <s v="Jaylen Donald"/>
    <d v="2019-10-19T00:00:00"/>
    <d v="2021-12-03T00:00:00"/>
    <s v="Production Technician II"/>
    <s v="David Hicks"/>
    <s v="WBL"/>
    <x v="0"/>
    <s v="Full-Time"/>
    <s v="Zone A"/>
    <s v="Temporary"/>
    <s v="Involuntary"/>
    <s v="Determine building society soldier."/>
    <x v="0"/>
    <s v="General - Con"/>
    <s v="Fully Meets"/>
    <n v="4"/>
    <x v="0"/>
  </r>
  <r>
    <n v="3070"/>
    <s v="Malakai Shelto"/>
    <d v="2019-12-25T00:00:00"/>
    <d v="2021-07-24T00:00:00"/>
    <s v="Production Technician II"/>
    <s v="Geoffrey Curtis"/>
    <s v="BPC"/>
    <x v="0"/>
    <s v="Full-Time"/>
    <s v="Zone C"/>
    <s v="Temporary"/>
    <s v="Involuntary"/>
    <s v="Television new fire board need list admit."/>
    <x v="0"/>
    <s v="Wireline Construction"/>
    <s v="Fully Meets"/>
    <n v="1"/>
    <x v="2"/>
  </r>
  <r>
    <n v="3071"/>
    <s v="Erick Woo"/>
    <d v="2022-11-04T00:00:00"/>
    <d v="2022-11-26T00:00:00"/>
    <s v="Production Technician II"/>
    <s v="Holly Miller"/>
    <s v="CCDR"/>
    <x v="0"/>
    <s v="Full-Time"/>
    <s v="Zone B"/>
    <s v="Part-Time"/>
    <s v="Voluntary"/>
    <s v="Former think again effort."/>
    <x v="0"/>
    <s v="General - Con"/>
    <s v="Fully Meets"/>
    <n v="2"/>
    <x v="2"/>
  </r>
  <r>
    <n v="3072"/>
    <s v="Daniel Fry"/>
    <d v="2023-04-26T00:00:00"/>
    <d v="2023-05-30T00:00:00"/>
    <s v="Production Technician II"/>
    <s v="Ronald Shepherd DDS"/>
    <s v="EW"/>
    <x v="0"/>
    <s v="Full-Time"/>
    <s v="Zone B"/>
    <s v="Part-Time"/>
    <s v="Involuntary"/>
    <s v="Future piece pull art."/>
    <x v="0"/>
    <s v="Wireless"/>
    <s v="Fully Meets"/>
    <n v="1"/>
    <x v="2"/>
  </r>
  <r>
    <n v="3073"/>
    <s v="Jayvon Simpso"/>
    <d v="2022-10-26T00:00:00"/>
    <d v="2023-05-16T00:00:00"/>
    <s v="Production Technician II"/>
    <s v="Jeremy Ray"/>
    <s v="MSC"/>
    <x v="2"/>
    <s v="Contract"/>
    <s v="Zone A"/>
    <s v="Part-Time"/>
    <s v="Retirement"/>
    <s v="Guy beat specific act as ability speak."/>
    <x v="0"/>
    <s v="General - Con"/>
    <s v="Fully Meets"/>
    <n v="4"/>
    <x v="0"/>
  </r>
  <r>
    <n v="3074"/>
    <s v="Bryant Single"/>
    <d v="2020-07-14T00:00:00"/>
    <d v="2022-06-27T00:00:00"/>
    <s v="Production Technician II"/>
    <s v="Barbara Clark"/>
    <s v="NEL"/>
    <x v="2"/>
    <s v="Contract"/>
    <s v="Zone A"/>
    <s v="Full-Time"/>
    <s v="Resignation"/>
    <s v="Free town various cup. Animal may team hit."/>
    <x v="0"/>
    <s v="Splicing"/>
    <s v="Fully Meets"/>
    <n v="1"/>
    <x v="2"/>
  </r>
  <r>
    <n v="3075"/>
    <s v="Adam Mez"/>
    <d v="2023-03-12T00:00:00"/>
    <d v="2024-11-11T00:00:00"/>
    <s v="Production Technician II"/>
    <s v="Joshua Peters"/>
    <s v="PL"/>
    <x v="0"/>
    <s v="Full-Time"/>
    <s v="Zone B"/>
    <s v="Part-Time"/>
    <s v="Unknown"/>
    <m/>
    <x v="0"/>
    <s v="Fielders"/>
    <s v="Fully Meets"/>
    <n v="5"/>
    <x v="0"/>
  </r>
  <r>
    <n v="3076"/>
    <s v="Omari Keller"/>
    <d v="2023-04-26T00:00:00"/>
    <d v="2024-11-11T00:00:00"/>
    <s v="Production Technician II"/>
    <s v="Daniel Smith"/>
    <s v="PYZ"/>
    <x v="0"/>
    <s v="Part-Time"/>
    <s v="Zone C"/>
    <s v="Full-Time"/>
    <s v="Unknown"/>
    <m/>
    <x v="0"/>
    <s v="General - Con"/>
    <s v="Fully Meets"/>
    <n v="5"/>
    <x v="0"/>
  </r>
  <r>
    <n v="3077"/>
    <s v="Asher Mile"/>
    <d v="2022-09-17T00:00:00"/>
    <d v="2023-06-12T00:00:00"/>
    <s v="Production Technician I"/>
    <s v="Audrey Hamilton"/>
    <s v="CCDR"/>
    <x v="0"/>
    <s v="Contract"/>
    <s v="Zone A"/>
    <s v="Temporary"/>
    <s v="Involuntary"/>
    <s v="Describe hospital executive top sing."/>
    <x v="0"/>
    <s v="General - Con"/>
    <s v="Fully Meets"/>
    <n v="1"/>
    <x v="2"/>
  </r>
  <r>
    <n v="3078"/>
    <s v="Makaila Baxter"/>
    <d v="2021-01-08T00:00:00"/>
    <d v="2023-04-01T00:00:00"/>
    <s v="Production Technician I"/>
    <s v="Aaron Andrews"/>
    <s v="SVG"/>
    <x v="0"/>
    <s v="Contract"/>
    <s v="Zone B"/>
    <s v="Part-Time"/>
    <s v="Voluntary"/>
    <s v="Particularly trouble sister."/>
    <x v="0"/>
    <s v="General - Con"/>
    <s v="Fully Meets"/>
    <n v="1"/>
    <x v="2"/>
  </r>
  <r>
    <n v="3079"/>
    <s v="Tommy Carter"/>
    <d v="2020-12-18T00:00:00"/>
    <d v="2022-09-16T00:00:00"/>
    <s v="Production Technician I"/>
    <s v="David Moore"/>
    <s v="EW"/>
    <x v="3"/>
    <s v="Part-Time"/>
    <s v="Zone B"/>
    <s v="Part-Time"/>
    <s v="Retirement"/>
    <s v="Nice hundred government."/>
    <x v="0"/>
    <s v="Aerial"/>
    <s v="Fully Meets"/>
    <n v="4"/>
    <x v="0"/>
  </r>
  <r>
    <n v="3080"/>
    <s v="Zavier Rees"/>
    <d v="2020-09-12T00:00:00"/>
    <d v="2022-11-22T00:00:00"/>
    <s v="Production Technician I"/>
    <s v="Brittany Ray"/>
    <s v="MSC"/>
    <x v="3"/>
    <s v="Contract"/>
    <s v="Zone B"/>
    <s v="Part-Time"/>
    <s v="Voluntary"/>
    <s v="Design laugh top music policy."/>
    <x v="0"/>
    <s v="General - Con"/>
    <s v="Fully Meets"/>
    <n v="2"/>
    <x v="2"/>
  </r>
  <r>
    <n v="3081"/>
    <s v="Colt Kem"/>
    <d v="2020-10-20T00:00:00"/>
    <d v="2024-11-11T00:00:00"/>
    <s v="Production Technician I"/>
    <s v="Jonathan Jones"/>
    <s v="TNS"/>
    <x v="0"/>
    <s v="Part-Time"/>
    <s v="Zone C"/>
    <s v="Part-Time"/>
    <s v="Unknown"/>
    <m/>
    <x v="0"/>
    <s v="Finance &amp; Accounting"/>
    <s v="Fully Meets"/>
    <n v="2"/>
    <x v="2"/>
  </r>
  <r>
    <n v="3082"/>
    <s v="Marco Robles"/>
    <d v="2022-11-18T00:00:00"/>
    <d v="2024-11-11T00:00:00"/>
    <s v="Production Technician I"/>
    <s v="Brian Jennings"/>
    <s v="PYZ"/>
    <x v="0"/>
    <s v="Part-Time"/>
    <s v="Zone A"/>
    <s v="Part-Time"/>
    <s v="Unknown"/>
    <m/>
    <x v="0"/>
    <s v="Field Operations"/>
    <s v="Fully Meets"/>
    <n v="1"/>
    <x v="2"/>
  </r>
  <r>
    <n v="3083"/>
    <s v="Nick Palmer"/>
    <d v="2023-01-14T00:00:00"/>
    <d v="2024-11-11T00:00:00"/>
    <s v="Production Technician I"/>
    <s v="Sandra Reed"/>
    <s v="WBL"/>
    <x v="0"/>
    <s v="Contract"/>
    <s v="Zone C"/>
    <s v="Full-Time"/>
    <s v="Unknown"/>
    <m/>
    <x v="0"/>
    <s v="Aerial"/>
    <s v="Fully Meets"/>
    <n v="2"/>
    <x v="2"/>
  </r>
  <r>
    <n v="3084"/>
    <s v="Mekhi Hopkin"/>
    <d v="2020-10-27T00:00:00"/>
    <d v="2022-06-08T00:00:00"/>
    <s v="Production Technician I"/>
    <s v="Erica Davis"/>
    <s v="NEL"/>
    <x v="0"/>
    <s v="Part-Time"/>
    <s v="Zone A"/>
    <s v="Temporary"/>
    <s v="Voluntary"/>
    <s v="Stage mission never one happen somebody single."/>
    <x v="0"/>
    <s v="General - Con"/>
    <s v="Fully Meets"/>
    <n v="4"/>
    <x v="0"/>
  </r>
  <r>
    <n v="3085"/>
    <s v="Eileen Onea"/>
    <d v="2020-08-29T00:00:00"/>
    <d v="2024-11-11T00:00:00"/>
    <s v="Production Technician I"/>
    <s v="Sara Mckay"/>
    <s v="PL"/>
    <x v="0"/>
    <s v="Full-Time"/>
    <s v="Zone C"/>
    <s v="Full-Time"/>
    <s v="Unknown"/>
    <m/>
    <x v="0"/>
    <s v="Field Operations"/>
    <s v="Fully Meets"/>
    <n v="2"/>
    <x v="2"/>
  </r>
  <r>
    <n v="3086"/>
    <s v="Alani Cooley"/>
    <d v="2019-12-23T00:00:00"/>
    <d v="2023-08-05T00:00:00"/>
    <s v="Production Technician I"/>
    <s v="Julie Donovan"/>
    <s v="BPC"/>
    <x v="0"/>
    <s v="Part-Time"/>
    <s v="Zone B"/>
    <s v="Temporary"/>
    <s v="Retirement"/>
    <s v="Huge degree pull hit."/>
    <x v="0"/>
    <s v="Aerial"/>
    <s v="Fully Meets"/>
    <n v="1"/>
    <x v="2"/>
  </r>
  <r>
    <n v="3087"/>
    <s v="Corinne Campos"/>
    <d v="2023-07-03T00:00:00"/>
    <d v="2024-11-11T00:00:00"/>
    <s v="Production Technician I"/>
    <s v="Duane Kelly"/>
    <s v="CCDR"/>
    <x v="0"/>
    <s v="Contract"/>
    <s v="Zone B"/>
    <s v="Part-Time"/>
    <s v="Unknown"/>
    <m/>
    <x v="0"/>
    <s v="Project Management - Con"/>
    <s v="Fully Meets"/>
    <n v="4"/>
    <x v="0"/>
  </r>
  <r>
    <n v="3088"/>
    <s v="Heaven Nelson"/>
    <d v="2022-09-26T00:00:00"/>
    <d v="2024-11-11T00:00:00"/>
    <s v="Production Technician I"/>
    <s v="Amy Boyd"/>
    <s v="SVG"/>
    <x v="0"/>
    <s v="Part-Time"/>
    <s v="Zone B"/>
    <s v="Part-Time"/>
    <s v="Unknown"/>
    <m/>
    <x v="0"/>
    <s v="Field Operations"/>
    <s v="Fully Meets"/>
    <n v="5"/>
    <x v="0"/>
  </r>
  <r>
    <n v="3089"/>
    <s v="Baylee Castan"/>
    <d v="2020-05-09T00:00:00"/>
    <d v="2023-07-25T00:00:00"/>
    <s v="Production Technician I"/>
    <s v="Laura Mayo"/>
    <s v="EW"/>
    <x v="0"/>
    <s v="Contract"/>
    <s v="Zone A"/>
    <s v="Temporary"/>
    <s v="Voluntary"/>
    <s v="Suffer very particular rather."/>
    <x v="0"/>
    <s v="Field Operations"/>
    <s v="Fully Meets"/>
    <n v="4"/>
    <x v="0"/>
  </r>
  <r>
    <n v="3090"/>
    <s v="Morgan Rot"/>
    <d v="2023-03-08T00:00:00"/>
    <d v="2024-11-11T00:00:00"/>
    <s v="Production Technician I"/>
    <s v="Brittany Rios"/>
    <s v="MSC"/>
    <x v="0"/>
    <s v="Part-Time"/>
    <s v="Zone B"/>
    <s v="Part-Time"/>
    <s v="Unknown"/>
    <m/>
    <x v="0"/>
    <s v="Field Operations"/>
    <s v="Fully Meets"/>
    <n v="5"/>
    <x v="0"/>
  </r>
  <r>
    <n v="3091"/>
    <s v="Kali Hensle"/>
    <d v="2019-02-27T00:00:00"/>
    <d v="2020-08-31T00:00:00"/>
    <s v="Production Technician I"/>
    <s v="Charles Cruz"/>
    <s v="TNS"/>
    <x v="4"/>
    <s v="Contract"/>
    <s v="Zone B"/>
    <s v="Part-Time"/>
    <s v="Involuntary"/>
    <s v="Describe current question quite coach."/>
    <x v="0"/>
    <s v="Billable Consultants"/>
    <s v="Fully Meets"/>
    <n v="5"/>
    <x v="0"/>
  </r>
  <r>
    <n v="3092"/>
    <s v="Beckett Sandov"/>
    <d v="2020-01-12T00:00:00"/>
    <d v="2023-07-12T00:00:00"/>
    <s v="Production Technician II"/>
    <s v="Carolyn Stewart"/>
    <s v="TNS"/>
    <x v="0"/>
    <s v="Contract"/>
    <s v="Zone A"/>
    <s v="Full-Time"/>
    <s v="Voluntary"/>
    <s v="Recently agreement subject individual increase."/>
    <x v="0"/>
    <s v="Field Operations"/>
    <s v="Fully Meets"/>
    <n v="2"/>
    <x v="2"/>
  </r>
  <r>
    <n v="3093"/>
    <s v="Isabell Meadow"/>
    <d v="2019-06-29T00:00:00"/>
    <d v="2021-01-10T00:00:00"/>
    <s v="Production Technician II"/>
    <s v="Daniel Hinton"/>
    <s v="PYZ"/>
    <x v="0"/>
    <s v="Full-Time"/>
    <s v="Zone B"/>
    <s v="Full-Time"/>
    <s v="Voluntary"/>
    <s v="Majority wide enjoy how."/>
    <x v="0"/>
    <s v="Splicing"/>
    <s v="Fully Meets"/>
    <n v="2"/>
    <x v="2"/>
  </r>
  <r>
    <n v="3094"/>
    <s v="Jordin Alexan"/>
    <d v="2021-07-15T00:00:00"/>
    <d v="2021-09-29T00:00:00"/>
    <s v="Production Technician II"/>
    <s v="Joshua Foster"/>
    <s v="WBL"/>
    <x v="0"/>
    <s v="Contract"/>
    <s v="Zone C"/>
    <s v="Full-Time"/>
    <s v="Voluntary"/>
    <s v="Improve himself side."/>
    <x v="0"/>
    <s v="Engineers"/>
    <s v="Fully Meets"/>
    <n v="1"/>
    <x v="2"/>
  </r>
  <r>
    <n v="3095"/>
    <s v="Frederick Carney"/>
    <d v="2022-08-19T00:00:00"/>
    <d v="2024-11-11T00:00:00"/>
    <s v="Production Technician II"/>
    <s v="Summer Dickerson"/>
    <s v="NEL"/>
    <x v="0"/>
    <s v="Contract"/>
    <s v="Zone A"/>
    <s v="Part-Time"/>
    <s v="Unknown"/>
    <m/>
    <x v="0"/>
    <s v="Field Operations"/>
    <s v="Fully Meets"/>
    <n v="4"/>
    <x v="0"/>
  </r>
  <r>
    <n v="3096"/>
    <s v="Baron Lindse"/>
    <d v="2019-09-23T00:00:00"/>
    <d v="2023-04-09T00:00:00"/>
    <s v="Production Technician II"/>
    <s v="Mr. Joseph Ashley"/>
    <s v="PL"/>
    <x v="2"/>
    <s v="Contract"/>
    <s v="Zone B"/>
    <s v="Part-Time"/>
    <s v="Involuntary"/>
    <s v="Industry notice cup early."/>
    <x v="0"/>
    <s v="Engineers"/>
    <s v="Fully Meets"/>
    <n v="5"/>
    <x v="0"/>
  </r>
  <r>
    <n v="3097"/>
    <s v="Rigoberto Gentry"/>
    <d v="2020-10-11T00:00:00"/>
    <d v="2021-01-06T00:00:00"/>
    <s v="Production Technician II"/>
    <s v="Bethany Gaines"/>
    <s v="BPC"/>
    <x v="2"/>
    <s v="Part-Time"/>
    <s v="Zone C"/>
    <s v="Temporary"/>
    <s v="Retirement"/>
    <s v="More best if page."/>
    <x v="0"/>
    <s v="Project Management - Con"/>
    <s v="Fully Meets"/>
    <n v="4"/>
    <x v="0"/>
  </r>
  <r>
    <n v="3098"/>
    <s v="Rayne Chambe"/>
    <d v="2021-08-18T00:00:00"/>
    <d v="2024-11-11T00:00:00"/>
    <s v="Production Technician II"/>
    <s v="Melvin Dean"/>
    <s v="CCDR"/>
    <x v="0"/>
    <s v="Full-Time"/>
    <s v="Zone A"/>
    <s v="Full-Time"/>
    <s v="Unknown"/>
    <m/>
    <x v="0"/>
    <s v="Fielders"/>
    <s v="Fully Meets"/>
    <n v="4"/>
    <x v="0"/>
  </r>
  <r>
    <n v="3099"/>
    <s v="Laila Simmon"/>
    <d v="2022-12-17T00:00:00"/>
    <d v="2024-11-11T00:00:00"/>
    <s v="Production Technician I"/>
    <s v="Zachary Smith"/>
    <s v="CCDR"/>
    <x v="0"/>
    <s v="Full-Time"/>
    <s v="Zone A"/>
    <s v="Temporary"/>
    <s v="Unknown"/>
    <m/>
    <x v="0"/>
    <s v="Fielders"/>
    <s v="Exceeds"/>
    <n v="4"/>
    <x v="0"/>
  </r>
  <r>
    <n v="3100"/>
    <s v="Carsen Schmid"/>
    <d v="2020-10-25T00:00:00"/>
    <d v="2021-12-28T00:00:00"/>
    <s v="Production Technician I"/>
    <s v="Kevin Davis"/>
    <s v="SVG"/>
    <x v="0"/>
    <s v="Contract"/>
    <s v="Zone B"/>
    <s v="Temporary"/>
    <s v="Retirement"/>
    <s v="Production senior put."/>
    <x v="0"/>
    <s v="General - Con"/>
    <s v="Fully Meets"/>
    <n v="5"/>
    <x v="0"/>
  </r>
  <r>
    <n v="3101"/>
    <s v="Bethany Mcka"/>
    <d v="2023-01-23T00:00:00"/>
    <d v="2024-11-11T00:00:00"/>
    <s v="Production Technician I"/>
    <s v="Erica Harper"/>
    <s v="EW"/>
    <x v="0"/>
    <s v="Full-Time"/>
    <s v="Zone B"/>
    <s v="Full-Time"/>
    <s v="Unknown"/>
    <m/>
    <x v="0"/>
    <s v="General - Con"/>
    <s v="Fully Meets"/>
    <n v="2"/>
    <x v="2"/>
  </r>
  <r>
    <n v="3102"/>
    <s v="Eden Robles"/>
    <d v="2019-03-15T00:00:00"/>
    <d v="2022-08-03T00:00:00"/>
    <s v="Production Technician I"/>
    <s v="Stephanie Frost"/>
    <s v="MSC"/>
    <x v="3"/>
    <s v="Full-Time"/>
    <s v="Zone C"/>
    <s v="Part-Time"/>
    <s v="Resignation"/>
    <s v="Size shake far example."/>
    <x v="0"/>
    <s v="Field Operations"/>
    <s v="Exceeds"/>
    <n v="2"/>
    <x v="2"/>
  </r>
  <r>
    <n v="3103"/>
    <s v="Abel Sno"/>
    <d v="2023-07-06T00:00:00"/>
    <d v="2023-07-23T00:00:00"/>
    <s v="Production Technician I"/>
    <s v="Bryan Ortega DVM"/>
    <s v="TNS"/>
    <x v="3"/>
    <s v="Full-Time"/>
    <s v="Zone A"/>
    <s v="Part-Time"/>
    <s v="Involuntary"/>
    <s v="Rather make power."/>
    <x v="0"/>
    <s v="Field Operations"/>
    <s v="Fully Meets"/>
    <n v="4"/>
    <x v="0"/>
  </r>
  <r>
    <n v="3104"/>
    <s v="Ashton Winter"/>
    <d v="2022-05-29T00:00:00"/>
    <d v="2024-11-11T00:00:00"/>
    <s v="Production Technician I"/>
    <s v="Matthew Smith"/>
    <s v="PYZ"/>
    <x v="0"/>
    <s v="Contract"/>
    <s v="Zone C"/>
    <s v="Part-Time"/>
    <s v="Unknown"/>
    <m/>
    <x v="0"/>
    <s v="General - Con"/>
    <s v="Fully Meets"/>
    <n v="2"/>
    <x v="2"/>
  </r>
  <r>
    <n v="3105"/>
    <s v="Josie Melton"/>
    <d v="2020-06-07T00:00:00"/>
    <d v="2022-07-09T00:00:00"/>
    <s v="Production Technician I"/>
    <s v="Scott Stone"/>
    <s v="WBL"/>
    <x v="0"/>
    <s v="Full-Time"/>
    <s v="Zone B"/>
    <s v="Temporary"/>
    <s v="Resignation"/>
    <s v="Figure kind agent send even west."/>
    <x v="0"/>
    <s v="Fielders"/>
    <s v="Fully Meets"/>
    <n v="1"/>
    <x v="2"/>
  </r>
  <r>
    <n v="3106"/>
    <s v="Bruno Jimene"/>
    <d v="2020-03-21T00:00:00"/>
    <d v="2024-11-11T00:00:00"/>
    <s v="Production Technician I"/>
    <s v="Frances Martinez"/>
    <s v="NEL"/>
    <x v="0"/>
    <s v="Part-Time"/>
    <s v="Zone A"/>
    <s v="Temporary"/>
    <s v="Unknown"/>
    <m/>
    <x v="0"/>
    <s v="Field Operations"/>
    <s v="Fully Meets"/>
    <n v="4"/>
    <x v="0"/>
  </r>
  <r>
    <n v="3107"/>
    <s v="Elijah Bar"/>
    <d v="2021-06-21T00:00:00"/>
    <d v="2022-11-11T00:00:00"/>
    <s v="Production Technician I"/>
    <s v="Heather Adams"/>
    <s v="PL"/>
    <x v="0"/>
    <s v="Full-Time"/>
    <s v="Zone A"/>
    <s v="Temporary"/>
    <s v="Voluntary"/>
    <s v="Figure enjoy sell work discuss former."/>
    <x v="0"/>
    <s v="Wireline Construction"/>
    <s v="Fully Meets"/>
    <n v="4"/>
    <x v="0"/>
  </r>
  <r>
    <n v="3108"/>
    <s v="Oswaldo Hanson"/>
    <d v="2021-10-22T00:00:00"/>
    <d v="2022-05-12T00:00:00"/>
    <s v="Production Technician I"/>
    <s v="Julie Hernandez"/>
    <s v="BPC"/>
    <x v="0"/>
    <s v="Full-Time"/>
    <s v="Zone B"/>
    <s v="Temporary"/>
    <s v="Retirement"/>
    <s v="Perform leader research again term."/>
    <x v="0"/>
    <s v="General - Con"/>
    <s v="Fully Meets"/>
    <n v="2"/>
    <x v="2"/>
  </r>
  <r>
    <n v="3109"/>
    <s v="Samara Robers"/>
    <d v="2018-10-20T00:00:00"/>
    <d v="2024-11-11T00:00:00"/>
    <s v="Production Technician I"/>
    <s v="Timothy Myers"/>
    <s v="CCDR"/>
    <x v="0"/>
    <s v="Full-Time"/>
    <s v="Zone A"/>
    <s v="Temporary"/>
    <s v="Unknown"/>
    <m/>
    <x v="0"/>
    <s v="Fielders"/>
    <s v="PIP"/>
    <n v="2"/>
    <x v="2"/>
  </r>
  <r>
    <n v="3110"/>
    <s v="Luis Frazie"/>
    <d v="2022-03-16T00:00:00"/>
    <d v="2024-11-11T00:00:00"/>
    <s v="Production Technician I"/>
    <s v="Anna Walters"/>
    <s v="SVG"/>
    <x v="0"/>
    <s v="Contract"/>
    <s v="Zone C"/>
    <s v="Full-Time"/>
    <s v="Unknown"/>
    <m/>
    <x v="0"/>
    <s v="Wireline Construction"/>
    <s v="Fully Meets"/>
    <n v="2"/>
    <x v="2"/>
  </r>
  <r>
    <n v="3111"/>
    <s v="Jaquan Hancoc"/>
    <d v="2018-12-13T00:00:00"/>
    <d v="2024-11-11T00:00:00"/>
    <s v="Production Technician I"/>
    <s v="Ebony Adkins"/>
    <s v="EW"/>
    <x v="0"/>
    <s v="Part-Time"/>
    <s v="Zone B"/>
    <s v="Temporary"/>
    <s v="Unknown"/>
    <m/>
    <x v="0"/>
    <s v="Field Operations"/>
    <s v="Fully Meets"/>
    <n v="1"/>
    <x v="2"/>
  </r>
  <r>
    <n v="3112"/>
    <s v="Emanuel George"/>
    <d v="2021-10-08T00:00:00"/>
    <d v="2022-08-11T00:00:00"/>
    <s v="Production Technician I"/>
    <s v="Molly Guerrero"/>
    <s v="MSC"/>
    <x v="4"/>
    <s v="Part-Time"/>
    <s v="Zone B"/>
    <s v="Full-Time"/>
    <s v="Involuntary"/>
    <s v="Past agreement focus back."/>
    <x v="0"/>
    <s v="Shop (Fleet)"/>
    <s v="Fully Meets"/>
    <n v="4"/>
    <x v="0"/>
  </r>
  <r>
    <n v="3113"/>
    <s v="Giselle Calder"/>
    <d v="2019-02-03T00:00:00"/>
    <d v="2019-04-02T00:00:00"/>
    <s v="Production Technician II"/>
    <s v="Donna Duffy"/>
    <s v="TNS"/>
    <x v="0"/>
    <s v="Contract"/>
    <s v="Zone C"/>
    <s v="Full-Time"/>
    <s v="Voluntary"/>
    <s v="Stock indeed about brother campaign."/>
    <x v="0"/>
    <s v="Project Management - Con"/>
    <s v="Fully Meets"/>
    <n v="4"/>
    <x v="0"/>
  </r>
  <r>
    <n v="3114"/>
    <s v="Cullen French"/>
    <d v="2018-09-30T00:00:00"/>
    <d v="2024-11-11T00:00:00"/>
    <s v="Production Technician II"/>
    <s v="Corey Barry"/>
    <s v="PYZ"/>
    <x v="0"/>
    <s v="Contract"/>
    <s v="Zone C"/>
    <s v="Full-Time"/>
    <s v="Unknown"/>
    <m/>
    <x v="0"/>
    <s v="Isp"/>
    <s v="Fully Meets"/>
    <n v="2"/>
    <x v="2"/>
  </r>
  <r>
    <n v="3115"/>
    <s v="Braiden Kirb"/>
    <d v="2021-07-12T00:00:00"/>
    <d v="2021-08-17T00:00:00"/>
    <s v="Production Technician II"/>
    <s v="Paul Brewer"/>
    <s v="WBL"/>
    <x v="0"/>
    <s v="Contract"/>
    <s v="Zone A"/>
    <s v="Temporary"/>
    <s v="Voluntary"/>
    <s v="Decide statement future ball."/>
    <x v="0"/>
    <s v="Project Management - Con"/>
    <s v="Fully Meets"/>
    <n v="4"/>
    <x v="0"/>
  </r>
  <r>
    <n v="3116"/>
    <s v="Johnathan Harmon"/>
    <d v="2021-03-04T00:00:00"/>
    <d v="2024-11-11T00:00:00"/>
    <s v="Production Technician II"/>
    <s v="Steven Brown"/>
    <s v="NEL"/>
    <x v="0"/>
    <s v="Part-Time"/>
    <s v="Zone B"/>
    <s v="Temporary"/>
    <s v="Unknown"/>
    <m/>
    <x v="0"/>
    <s v="Field Operations"/>
    <s v="Fully Meets"/>
    <n v="5"/>
    <x v="0"/>
  </r>
  <r>
    <n v="3117"/>
    <s v="Camren Bridge"/>
    <d v="2019-10-27T00:00:00"/>
    <d v="2024-11-11T00:00:00"/>
    <s v="Production Technician II"/>
    <s v="Kyle Anderson"/>
    <s v="PL"/>
    <x v="0"/>
    <s v="Part-Time"/>
    <s v="Zone C"/>
    <s v="Part-Time"/>
    <s v="Unknown"/>
    <m/>
    <x v="0"/>
    <s v="General - Sga"/>
    <s v="Fully Meets"/>
    <n v="2"/>
    <x v="2"/>
  </r>
  <r>
    <n v="3118"/>
    <s v="Jeramiah Chandl"/>
    <d v="2019-01-28T00:00:00"/>
    <d v="2020-12-14T00:00:00"/>
    <s v="Production Technician II"/>
    <s v="Dr. Anna Hayes DVM"/>
    <s v="BPC"/>
    <x v="2"/>
    <s v="Part-Time"/>
    <s v="Zone A"/>
    <s v="Full-Time"/>
    <s v="Voluntary"/>
    <s v="Pay avoid seem unit might month run."/>
    <x v="0"/>
    <s v="Catv"/>
    <s v="Fully Meets"/>
    <n v="2"/>
    <x v="2"/>
  </r>
  <r>
    <n v="3119"/>
    <s v="Dana Steven"/>
    <d v="2021-01-10T00:00:00"/>
    <d v="2024-11-11T00:00:00"/>
    <s v="Production Technician I"/>
    <s v="Thomas Bautista"/>
    <s v="NEL"/>
    <x v="0"/>
    <s v="Part-Time"/>
    <s v="Zone C"/>
    <s v="Part-Time"/>
    <s v="Unknown"/>
    <m/>
    <x v="0"/>
    <s v="General - Con"/>
    <s v="Fully Meets"/>
    <n v="5"/>
    <x v="0"/>
  </r>
  <r>
    <n v="3120"/>
    <s v="Angelique Hoga"/>
    <d v="2021-08-05T00:00:00"/>
    <d v="2023-03-02T00:00:00"/>
    <s v="Production Technician I"/>
    <s v="Andrew Davis"/>
    <s v="PL"/>
    <x v="0"/>
    <s v="Part-Time"/>
    <s v="Zone A"/>
    <s v="Full-Time"/>
    <s v="Resignation"/>
    <s v="Event TV few much continue success."/>
    <x v="0"/>
    <s v="Aerial"/>
    <s v="Fully Meets"/>
    <n v="4"/>
    <x v="0"/>
  </r>
  <r>
    <n v="3121"/>
    <s v="Moriah Dodson"/>
    <d v="2022-11-07T00:00:00"/>
    <d v="2023-03-02T00:00:00"/>
    <s v="Production Technician I"/>
    <s v="Rachel Chaney"/>
    <s v="PYZ"/>
    <x v="0"/>
    <s v="Part-Time"/>
    <s v="Zone C"/>
    <s v="Full-Time"/>
    <s v="Retirement"/>
    <s v="Resource collection house seek sound wind."/>
    <x v="0"/>
    <s v="Project Management - Con"/>
    <s v="Fully Meets"/>
    <n v="4"/>
    <x v="0"/>
  </r>
  <r>
    <n v="3122"/>
    <s v="Connor Bra"/>
    <d v="2022-01-23T00:00:00"/>
    <d v="2022-06-26T00:00:00"/>
    <s v="Production Technician I"/>
    <s v="Rachel Barr MD"/>
    <s v="SVG"/>
    <x v="3"/>
    <s v="Contract"/>
    <s v="Zone C"/>
    <s v="Part-Time"/>
    <s v="Voluntary"/>
    <s v="Professional military easy so."/>
    <x v="0"/>
    <s v="Project Management - Con"/>
    <s v="Fully Meets"/>
    <n v="5"/>
    <x v="0"/>
  </r>
  <r>
    <n v="3123"/>
    <s v="Zaiden Leblan"/>
    <d v="2021-07-12T00:00:00"/>
    <d v="2024-11-11T00:00:00"/>
    <s v="Production Technician I"/>
    <s v="Michael Hays"/>
    <s v="TNS"/>
    <x v="0"/>
    <s v="Full-Time"/>
    <s v="Zone C"/>
    <s v="Part-Time"/>
    <s v="Unknown"/>
    <m/>
    <x v="0"/>
    <s v="Splicing"/>
    <s v="Fully Meets"/>
    <n v="4"/>
    <x v="0"/>
  </r>
  <r>
    <n v="3124"/>
    <s v="Taliyah Yan"/>
    <d v="2019-01-05T00:00:00"/>
    <d v="2021-11-04T00:00:00"/>
    <s v="Production Technician I"/>
    <s v="Kristi Cox"/>
    <s v="WBL"/>
    <x v="3"/>
    <s v="Full-Time"/>
    <s v="Zone B"/>
    <s v="Part-Time"/>
    <s v="Resignation"/>
    <s v="Star idea alone."/>
    <x v="0"/>
    <s v="Engineers"/>
    <s v="Fully Meets"/>
    <n v="5"/>
    <x v="0"/>
  </r>
  <r>
    <n v="3125"/>
    <s v="Boston Cochra"/>
    <d v="2020-04-07T00:00:00"/>
    <d v="2021-03-21T00:00:00"/>
    <s v="Production Technician I"/>
    <s v="Tracey Wu"/>
    <s v="PYZ"/>
    <x v="3"/>
    <s v="Part-Time"/>
    <s v="Zone C"/>
    <s v="Part-Time"/>
    <s v="Resignation"/>
    <s v="Magazine matter a teach."/>
    <x v="0"/>
    <s v="Aerial"/>
    <s v="Fully Meets"/>
    <n v="4"/>
    <x v="0"/>
  </r>
  <r>
    <n v="3126"/>
    <s v="Amelia Muelle"/>
    <d v="2022-04-27T00:00:00"/>
    <d v="2024-11-11T00:00:00"/>
    <s v="Production Technician I"/>
    <s v="Samuel Frye"/>
    <s v="WBL"/>
    <x v="0"/>
    <s v="Contract"/>
    <s v="Zone C"/>
    <s v="Full-Time"/>
    <s v="Unknown"/>
    <m/>
    <x v="0"/>
    <s v="Project Management - Con"/>
    <s v="Fully Meets"/>
    <n v="2"/>
    <x v="2"/>
  </r>
  <r>
    <n v="3127"/>
    <s v="Lillianna Hul"/>
    <d v="2022-06-14T00:00:00"/>
    <d v="2022-12-05T00:00:00"/>
    <s v="Production Technician I"/>
    <s v="Stacey Robles"/>
    <s v="NEL"/>
    <x v="0"/>
    <s v="Part-Time"/>
    <s v="Zone A"/>
    <s v="Part-Time"/>
    <s v="Resignation"/>
    <s v="Enjoy relationship page billion."/>
    <x v="0"/>
    <s v="Project Management - Con"/>
    <s v="Fully Meets"/>
    <n v="2"/>
    <x v="2"/>
  </r>
  <r>
    <n v="3128"/>
    <s v="Laci Freder"/>
    <d v="2019-01-13T00:00:00"/>
    <d v="2024-11-11T00:00:00"/>
    <s v="Production Technician I"/>
    <s v="James Flynn"/>
    <s v="PL"/>
    <x v="0"/>
    <s v="Part-Time"/>
    <s v="Zone A"/>
    <s v="Temporary"/>
    <s v="Unknown"/>
    <m/>
    <x v="0"/>
    <s v="Field Operations"/>
    <s v="Fully Meets"/>
    <n v="2"/>
    <x v="2"/>
  </r>
  <r>
    <n v="3129"/>
    <s v="Jayda Chapma"/>
    <d v="2019-06-21T00:00:00"/>
    <d v="2024-11-11T00:00:00"/>
    <s v="Production Technician I"/>
    <s v="Douglas Jacobson"/>
    <s v="BPC"/>
    <x v="0"/>
    <s v="Full-Time"/>
    <s v="Zone A"/>
    <s v="Part-Time"/>
    <s v="Unknown"/>
    <m/>
    <x v="0"/>
    <s v="Underground"/>
    <s v="Fully Meets"/>
    <n v="5"/>
    <x v="0"/>
  </r>
  <r>
    <n v="3130"/>
    <s v="Kennedy Bear"/>
    <d v="2020-08-10T00:00:00"/>
    <d v="2023-01-14T00:00:00"/>
    <s v="Production Technician I"/>
    <s v="Scott Dawson"/>
    <s v="CCDR"/>
    <x v="0"/>
    <s v="Part-Time"/>
    <s v="Zone A"/>
    <s v="Temporary"/>
    <s v="Voluntary"/>
    <s v="Read nice continue itself attack happen."/>
    <x v="0"/>
    <s v="Wireline Construction"/>
    <s v="Fully Meets"/>
    <n v="5"/>
    <x v="0"/>
  </r>
  <r>
    <n v="3131"/>
    <s v="Alma Hann"/>
    <d v="2021-04-13T00:00:00"/>
    <d v="2022-06-11T00:00:00"/>
    <s v="Production Technician I"/>
    <s v="Patricia Potter"/>
    <s v="SVG"/>
    <x v="0"/>
    <s v="Contract"/>
    <s v="Zone C"/>
    <s v="Temporary"/>
    <s v="Resignation"/>
    <s v="Tell its wind child more though."/>
    <x v="0"/>
    <s v="Wireline Construction"/>
    <s v="Fully Meets"/>
    <n v="2"/>
    <x v="2"/>
  </r>
  <r>
    <n v="3132"/>
    <s v="Ximena Suarez"/>
    <d v="2020-04-27T00:00:00"/>
    <d v="2022-10-18T00:00:00"/>
    <s v="Production Technician I"/>
    <s v="Brian Gregory"/>
    <s v="EW"/>
    <x v="0"/>
    <s v="Full-Time"/>
    <s v="Zone A"/>
    <s v="Full-Time"/>
    <s v="Involuntary"/>
    <s v="Program personal mean life source reach."/>
    <x v="0"/>
    <s v="Field Operations"/>
    <s v="Fully Meets"/>
    <n v="4"/>
    <x v="0"/>
  </r>
  <r>
    <n v="3133"/>
    <s v="Aydin Dixo"/>
    <d v="2022-02-25T00:00:00"/>
    <d v="2022-03-02T00:00:00"/>
    <s v="Production Technician I"/>
    <s v="Jackie Davis"/>
    <s v="MSC"/>
    <x v="4"/>
    <s v="Contract"/>
    <s v="Zone C"/>
    <s v="Part-Time"/>
    <s v="Resignation"/>
    <s v="Example trip behavior himself young."/>
    <x v="0"/>
    <s v="Project Management - Con"/>
    <s v="Fully Meets"/>
    <n v="5"/>
    <x v="0"/>
  </r>
  <r>
    <n v="3134"/>
    <s v="Heidi Joyc"/>
    <d v="2018-12-06T00:00:00"/>
    <d v="2022-12-01T00:00:00"/>
    <s v="Production Technician II"/>
    <s v="Keith George"/>
    <s v="TNS"/>
    <x v="0"/>
    <s v="Part-Time"/>
    <s v="Zone C"/>
    <s v="Full-Time"/>
    <s v="Voluntary"/>
    <s v="Avoid that school central member."/>
    <x v="0"/>
    <s v="Fielders"/>
    <s v="Exceeds"/>
    <n v="5"/>
    <x v="0"/>
  </r>
  <r>
    <n v="3135"/>
    <s v="Elle Spears"/>
    <d v="2020-03-12T00:00:00"/>
    <d v="2023-06-06T00:00:00"/>
    <s v="Production Technician II"/>
    <s v="Jennifer Smith"/>
    <s v="BPC"/>
    <x v="0"/>
    <s v="Part-Time"/>
    <s v="Zone A"/>
    <s v="Temporary"/>
    <s v="Involuntary"/>
    <s v="Food information day art PM leader."/>
    <x v="0"/>
    <s v="Project Management - Con"/>
    <s v="Fully Meets"/>
    <n v="4"/>
    <x v="0"/>
  </r>
  <r>
    <n v="3136"/>
    <s v="Cesar Anders"/>
    <d v="2022-11-16T00:00:00"/>
    <d v="2024-11-11T00:00:00"/>
    <s v="Production Technician II"/>
    <s v="Timothy Brown"/>
    <s v="CCDR"/>
    <x v="0"/>
    <s v="Full-Time"/>
    <s v="Zone B"/>
    <s v="Full-Time"/>
    <s v="Unknown"/>
    <m/>
    <x v="0"/>
    <s v="Project Management - Con"/>
    <s v="Fully Meets"/>
    <n v="4"/>
    <x v="0"/>
  </r>
  <r>
    <n v="3137"/>
    <s v="Dean Mckenz"/>
    <d v="2018-12-09T00:00:00"/>
    <d v="2023-06-25T00:00:00"/>
    <s v="Production Technician II"/>
    <s v="Justin Wells"/>
    <s v="EW"/>
    <x v="2"/>
    <s v="Contract"/>
    <s v="Zone B"/>
    <s v="Temporary"/>
    <s v="Involuntary"/>
    <s v="Easy film last fact discuss. Enough worker wall."/>
    <x v="0"/>
    <s v="Field Operations"/>
    <s v="Fully Meets"/>
    <n v="2"/>
    <x v="2"/>
  </r>
  <r>
    <n v="3138"/>
    <s v="Isabell W"/>
    <d v="2022-12-25T00:00:00"/>
    <d v="2023-03-08T00:00:00"/>
    <s v="Production Technician II"/>
    <s v="Rachel Crawford"/>
    <s v="MSC"/>
    <x v="2"/>
    <s v="Contract"/>
    <s v="Zone A"/>
    <s v="Full-Time"/>
    <s v="Voluntary"/>
    <s v="Week campaign later realize magazine."/>
    <x v="0"/>
    <s v="Field Operations"/>
    <s v="Fully Meets"/>
    <n v="4"/>
    <x v="0"/>
  </r>
  <r>
    <n v="3139"/>
    <s v="Kenny Blanch"/>
    <d v="2021-11-19T00:00:00"/>
    <d v="2024-11-11T00:00:00"/>
    <s v="Production Technician II"/>
    <s v="Jasmine Williamson"/>
    <s v="NEL"/>
    <x v="0"/>
    <s v="Part-Time"/>
    <s v="Zone A"/>
    <s v="Temporary"/>
    <s v="Unknown"/>
    <m/>
    <x v="0"/>
    <s v="Field Operations"/>
    <s v="Fully Meets"/>
    <n v="4"/>
    <x v="0"/>
  </r>
  <r>
    <n v="3140"/>
    <s v="Evie Bear"/>
    <d v="2022-03-01T00:00:00"/>
    <d v="2024-11-11T00:00:00"/>
    <s v="Production Technician I"/>
    <s v="Andrew Smith"/>
    <s v="PL"/>
    <x v="0"/>
    <s v="Contract"/>
    <s v="Zone C"/>
    <s v="Full-Time"/>
    <s v="Unknown"/>
    <m/>
    <x v="0"/>
    <s v="Catv"/>
    <s v="Fully Meets"/>
    <n v="5"/>
    <x v="0"/>
  </r>
  <r>
    <n v="3141"/>
    <s v="Aliya Morton"/>
    <d v="2021-03-17T00:00:00"/>
    <d v="2024-11-11T00:00:00"/>
    <s v="Production Technician I"/>
    <s v="Jennifer Reeves"/>
    <s v="BPC"/>
    <x v="0"/>
    <s v="Full-Time"/>
    <s v="Zone B"/>
    <s v="Temporary"/>
    <s v="Unknown"/>
    <m/>
    <x v="0"/>
    <s v="Field Operations"/>
    <s v="Exceeds"/>
    <n v="2"/>
    <x v="2"/>
  </r>
  <r>
    <n v="3142"/>
    <s v="Ingrid Wilkin"/>
    <d v="2021-02-10T00:00:00"/>
    <d v="2024-11-11T00:00:00"/>
    <s v="Production Technician I"/>
    <s v="Theresa Foster"/>
    <s v="CCDR"/>
    <x v="0"/>
    <s v="Full-Time"/>
    <s v="Zone B"/>
    <s v="Part-Time"/>
    <s v="Unknown"/>
    <m/>
    <x v="0"/>
    <s v="General - Con"/>
    <s v="Fully Meets"/>
    <n v="4"/>
    <x v="0"/>
  </r>
  <r>
    <n v="3143"/>
    <s v="Morgan Elliot"/>
    <d v="2018-09-28T00:00:00"/>
    <d v="2024-11-11T00:00:00"/>
    <s v="Production Technician I"/>
    <s v="Emily Carter"/>
    <s v="SVG"/>
    <x v="0"/>
    <s v="Full-Time"/>
    <s v="Zone A"/>
    <s v="Temporary"/>
    <s v="Unknown"/>
    <m/>
    <x v="0"/>
    <s v="Aerial"/>
    <s v="Fully Meets"/>
    <n v="2"/>
    <x v="2"/>
  </r>
  <r>
    <n v="3144"/>
    <s v="Shannon Lamber"/>
    <d v="2021-02-09T00:00:00"/>
    <d v="2024-11-11T00:00:00"/>
    <s v="Production Technician I"/>
    <s v="Debra Perez"/>
    <s v="EW"/>
    <x v="0"/>
    <s v="Contract"/>
    <s v="Zone C"/>
    <s v="Part-Time"/>
    <s v="Unknown"/>
    <m/>
    <x v="0"/>
    <s v="Engineers"/>
    <s v="Exceeds"/>
    <n v="2"/>
    <x v="2"/>
  </r>
  <r>
    <n v="3145"/>
    <s v="Prince Pett"/>
    <d v="2020-09-27T00:00:00"/>
    <d v="2022-03-04T00:00:00"/>
    <s v="Production Technician I"/>
    <s v="James Ware"/>
    <s v="MSC"/>
    <x v="3"/>
    <s v="Part-Time"/>
    <s v="Zone C"/>
    <s v="Temporary"/>
    <s v="Retirement"/>
    <s v="Reveal real paper peace usually fly know century."/>
    <x v="0"/>
    <s v="Field Operations"/>
    <s v="Fully Meets"/>
    <n v="2"/>
    <x v="2"/>
  </r>
  <r>
    <n v="3146"/>
    <s v="Abril Joseph"/>
    <d v="2018-12-16T00:00:00"/>
    <d v="2024-11-11T00:00:00"/>
    <s v="Production Technician I"/>
    <s v="Gregory Hall"/>
    <s v="TNS"/>
    <x v="0"/>
    <s v="Part-Time"/>
    <s v="Zone C"/>
    <s v="Temporary"/>
    <s v="Unknown"/>
    <m/>
    <x v="0"/>
    <s v="Project Management - Con"/>
    <s v="Fully Meets"/>
    <n v="4"/>
    <x v="0"/>
  </r>
  <r>
    <n v="3147"/>
    <s v="Bobby Lev"/>
    <d v="2023-07-17T00:00:00"/>
    <d v="2023-07-28T00:00:00"/>
    <s v="Production Technician I"/>
    <s v="Donna Yang"/>
    <s v="PYZ"/>
    <x v="0"/>
    <s v="Contract"/>
    <s v="Zone B"/>
    <s v="Temporary"/>
    <s v="Involuntary"/>
    <s v="Member cost town create against decision."/>
    <x v="0"/>
    <s v="General - Sga"/>
    <s v="Fully Meets"/>
    <n v="5"/>
    <x v="0"/>
  </r>
  <r>
    <n v="3148"/>
    <s v="Gustavo Durham"/>
    <d v="2020-05-28T00:00:00"/>
    <d v="2021-12-14T00:00:00"/>
    <s v="Production Technician I"/>
    <s v="Adrienne Barnett"/>
    <s v="WBL"/>
    <x v="0"/>
    <s v="Full-Time"/>
    <s v="Zone C"/>
    <s v="Temporary"/>
    <s v="Voluntary"/>
    <s v="Draw health deal."/>
    <x v="0"/>
    <s v="Aerial"/>
    <s v="Exceeds"/>
    <n v="2"/>
    <x v="2"/>
  </r>
  <r>
    <n v="3149"/>
    <s v="Teagan Steven"/>
    <d v="2021-03-01T00:00:00"/>
    <d v="2023-04-05T00:00:00"/>
    <s v="Production Technician I"/>
    <s v="Yvonne Bush"/>
    <s v="NEL"/>
    <x v="0"/>
    <s v="Full-Time"/>
    <s v="Zone A"/>
    <s v="Part-Time"/>
    <s v="Voluntary"/>
    <s v="Policy upon tend join individual direction yard."/>
    <x v="0"/>
    <s v="Field Operations"/>
    <s v="Exceeds"/>
    <n v="2"/>
    <x v="2"/>
  </r>
  <r>
    <n v="3150"/>
    <s v="Neil Patton"/>
    <d v="2022-02-12T00:00:00"/>
    <d v="2024-11-11T00:00:00"/>
    <s v="Production Technician I"/>
    <s v="Mark Silva"/>
    <s v="PL"/>
    <x v="0"/>
    <s v="Full-Time"/>
    <s v="Zone C"/>
    <s v="Part-Time"/>
    <s v="Unknown"/>
    <m/>
    <x v="0"/>
    <s v="Aerial"/>
    <s v="Fully Meets"/>
    <n v="2"/>
    <x v="2"/>
  </r>
  <r>
    <n v="3151"/>
    <s v="Khalil Guzman"/>
    <d v="2022-02-26T00:00:00"/>
    <d v="2024-11-11T00:00:00"/>
    <s v="Production Technician I"/>
    <s v="Melissa Wheeler DDS"/>
    <s v="BPC"/>
    <x v="0"/>
    <s v="Part-Time"/>
    <s v="Zone C"/>
    <s v="Temporary"/>
    <s v="Unknown"/>
    <m/>
    <x v="0"/>
    <s v="Field Operations"/>
    <s v="Exceeds"/>
    <n v="4"/>
    <x v="0"/>
  </r>
  <r>
    <n v="3152"/>
    <s v="Alaina May"/>
    <d v="2022-07-05T00:00:00"/>
    <d v="2022-12-28T00:00:00"/>
    <s v="Production Technician I"/>
    <s v="Mr. Tony Collier"/>
    <s v="CCDR"/>
    <x v="0"/>
    <s v="Contract"/>
    <s v="Zone C"/>
    <s v="Temporary"/>
    <s v="Voluntary"/>
    <s v="Through would building generation pay investment."/>
    <x v="0"/>
    <s v="Field Operations"/>
    <s v="Exceeds"/>
    <n v="5"/>
    <x v="0"/>
  </r>
  <r>
    <n v="3153"/>
    <s v="Jagger Morgan"/>
    <d v="2019-11-29T00:00:00"/>
    <d v="2022-03-11T00:00:00"/>
    <s v="Production Technician I"/>
    <s v="Kathleen Johnson"/>
    <s v="SVG"/>
    <x v="0"/>
    <s v="Part-Time"/>
    <s v="Zone A"/>
    <s v="Full-Time"/>
    <s v="Retirement"/>
    <s v="Seven trip current difference baby."/>
    <x v="0"/>
    <s v="Field Operations"/>
    <s v="Fully Meets"/>
    <n v="4"/>
    <x v="0"/>
  </r>
  <r>
    <n v="3154"/>
    <s v="Donavan Kenned"/>
    <d v="2019-02-22T00:00:00"/>
    <d v="2024-11-11T00:00:00"/>
    <s v="Production Technician I"/>
    <s v="Julia Davis"/>
    <s v="EW"/>
    <x v="0"/>
    <s v="Full-Time"/>
    <s v="Zone B"/>
    <s v="Temporary"/>
    <s v="Unknown"/>
    <m/>
    <x v="0"/>
    <s v="Engineers"/>
    <s v="Fully Meets"/>
    <n v="2"/>
    <x v="2"/>
  </r>
  <r>
    <n v="3155"/>
    <s v="Amy Freder"/>
    <d v="2020-07-16T00:00:00"/>
    <d v="2022-02-15T00:00:00"/>
    <s v="Production Technician I"/>
    <s v="Amanda Carter"/>
    <s v="MSC"/>
    <x v="4"/>
    <s v="Contract"/>
    <s v="Zone B"/>
    <s v="Temporary"/>
    <s v="Voluntary"/>
    <s v="Interest sit production sit director think."/>
    <x v="0"/>
    <s v="General - Con"/>
    <s v="Fully Meets"/>
    <n v="2"/>
    <x v="2"/>
  </r>
  <r>
    <n v="3156"/>
    <s v="Pierce Charle"/>
    <d v="2019-07-18T00:00:00"/>
    <d v="2020-02-19T00:00:00"/>
    <s v="Production Technician II"/>
    <s v="Jenny Ray"/>
    <s v="MSC"/>
    <x v="2"/>
    <s v="Contract"/>
    <s v="Zone B"/>
    <s v="Part-Time"/>
    <s v="Voluntary"/>
    <s v="Else feel no individual."/>
    <x v="0"/>
    <s v="General - Con"/>
    <s v="Fully Meets"/>
    <n v="5"/>
    <x v="0"/>
  </r>
  <r>
    <n v="3157"/>
    <s v="Deegan Pha"/>
    <d v="2019-03-10T00:00:00"/>
    <d v="2021-11-16T00:00:00"/>
    <s v="Production Technician II"/>
    <s v="Kimberly Collier"/>
    <s v="TNS"/>
    <x v="0"/>
    <s v="Contract"/>
    <s v="Zone A"/>
    <s v="Full-Time"/>
    <s v="Voluntary"/>
    <s v="Capital series something again ever."/>
    <x v="0"/>
    <s v="Billable Consultants"/>
    <s v="Exceeds"/>
    <n v="5"/>
    <x v="0"/>
  </r>
  <r>
    <n v="3158"/>
    <s v="Seth Oneill"/>
    <d v="2023-05-30T00:00:00"/>
    <d v="2023-07-21T00:00:00"/>
    <s v="Production Technician II"/>
    <s v="Michael Hendricks"/>
    <s v="PYZ"/>
    <x v="0"/>
    <s v="Part-Time"/>
    <s v="Zone A"/>
    <s v="Full-Time"/>
    <s v="Retirement"/>
    <s v="More next spring around television million media."/>
    <x v="0"/>
    <s v="General - Sga"/>
    <s v="Exceeds"/>
    <n v="2"/>
    <x v="2"/>
  </r>
  <r>
    <n v="3159"/>
    <s v="Mollie Woodwa"/>
    <d v="2018-08-23T00:00:00"/>
    <d v="2019-06-19T00:00:00"/>
    <s v="Production Technician II"/>
    <s v="Lindsay White"/>
    <s v="WBL"/>
    <x v="0"/>
    <s v="Full-Time"/>
    <s v="Zone B"/>
    <s v="Part-Time"/>
    <s v="Voluntary"/>
    <s v="Allow decide education consider early such."/>
    <x v="0"/>
    <s v="Field Operations"/>
    <s v="Fully Meets"/>
    <n v="4"/>
    <x v="0"/>
  </r>
  <r>
    <n v="3160"/>
    <s v="Baylee Warner"/>
    <d v="2019-03-06T00:00:00"/>
    <d v="2024-11-11T00:00:00"/>
    <s v="Production Technician II"/>
    <s v="Madeline Henderson"/>
    <s v="NEL"/>
    <x v="0"/>
    <s v="Full-Time"/>
    <s v="Zone A"/>
    <s v="Part-Time"/>
    <s v="Unknown"/>
    <m/>
    <x v="0"/>
    <s v="Splicing"/>
    <s v="Exceeds"/>
    <n v="4"/>
    <x v="0"/>
  </r>
  <r>
    <n v="3161"/>
    <s v="Celeste Alliso"/>
    <d v="2023-08-01T00:00:00"/>
    <d v="2023-08-02T00:00:00"/>
    <s v="Production Technician II"/>
    <s v="Erin Maxwell"/>
    <s v="PL"/>
    <x v="2"/>
    <s v="Full-Time"/>
    <s v="Zone C"/>
    <s v="Full-Time"/>
    <s v="Involuntary"/>
    <s v="Material thousand usually."/>
    <x v="0"/>
    <s v="General - Con"/>
    <s v="Fully Meets"/>
    <n v="1"/>
    <x v="2"/>
  </r>
  <r>
    <n v="3162"/>
    <s v="Camryn Clar"/>
    <d v="2020-02-24T00:00:00"/>
    <d v="2020-12-24T00:00:00"/>
    <s v="Production Technician II"/>
    <s v="Kaitlin Thomas MD"/>
    <s v="BPC"/>
    <x v="0"/>
    <s v="Part-Time"/>
    <s v="Zone A"/>
    <s v="Temporary"/>
    <s v="Resignation"/>
    <s v="Not later mission use industry family at."/>
    <x v="0"/>
    <s v="Isp"/>
    <s v="Fully Meets"/>
    <n v="5"/>
    <x v="0"/>
  </r>
  <r>
    <n v="3163"/>
    <s v="Geovanni Crawfo"/>
    <d v="2019-09-26T00:00:00"/>
    <d v="2024-11-11T00:00:00"/>
    <s v="Production Technician I"/>
    <s v="Taylor Martin"/>
    <s v="PL"/>
    <x v="0"/>
    <s v="Contract"/>
    <s v="Zone A"/>
    <s v="Full-Time"/>
    <s v="Unknown"/>
    <m/>
    <x v="0"/>
    <s v="Catv"/>
    <s v="Fully Meets"/>
    <n v="4"/>
    <x v="0"/>
  </r>
  <r>
    <n v="3164"/>
    <s v="Danielle Blanch"/>
    <d v="2022-12-07T00:00:00"/>
    <d v="2023-06-08T00:00:00"/>
    <s v="Production Technician I"/>
    <s v="Natalie Hogan"/>
    <s v="BPC"/>
    <x v="2"/>
    <s v="Full-Time"/>
    <s v="Zone C"/>
    <s v="Temporary"/>
    <s v="Resignation"/>
    <s v="Beat hand ready reason development else doctor."/>
    <x v="0"/>
    <s v="Field Operations"/>
    <s v="Fully Meets"/>
    <n v="5"/>
    <x v="0"/>
  </r>
  <r>
    <n v="3165"/>
    <s v="Kasey Pineda"/>
    <d v="2019-03-08T00:00:00"/>
    <d v="2021-02-08T00:00:00"/>
    <s v="Production Technician I"/>
    <s v="Kenneth Wilkinson"/>
    <s v="CCDR"/>
    <x v="0"/>
    <s v="Part-Time"/>
    <s v="Zone C"/>
    <s v="Full-Time"/>
    <s v="Retirement"/>
    <s v="Truth hope she after."/>
    <x v="0"/>
    <s v="Field Operations"/>
    <s v="Fully Meets"/>
    <n v="2"/>
    <x v="2"/>
  </r>
  <r>
    <n v="3166"/>
    <s v="Kenzie Friedm"/>
    <d v="2019-08-06T00:00:00"/>
    <d v="2022-07-27T00:00:00"/>
    <s v="Production Technician I"/>
    <s v="Michelle Beasley"/>
    <s v="SVG"/>
    <x v="0"/>
    <s v="Part-Time"/>
    <s v="Zone A"/>
    <s v="Full-Time"/>
    <s v="Resignation"/>
    <s v="Whatever up again yeah wear red."/>
    <x v="0"/>
    <s v="Field Operations"/>
    <s v="Exceeds"/>
    <n v="2"/>
    <x v="2"/>
  </r>
  <r>
    <n v="3167"/>
    <s v="Destinee Meji"/>
    <d v="2019-06-19T00:00:00"/>
    <d v="2024-11-11T00:00:00"/>
    <s v="Production Technician I"/>
    <s v="Karina Hampton"/>
    <s v="EW"/>
    <x v="0"/>
    <s v="Full-Time"/>
    <s v="Zone B"/>
    <s v="Part-Time"/>
    <s v="Unknown"/>
    <m/>
    <x v="0"/>
    <s v="Splicing"/>
    <s v="Exceeds"/>
    <n v="4"/>
    <x v="0"/>
  </r>
  <r>
    <n v="3168"/>
    <s v="Deshawn Henr"/>
    <d v="2022-02-08T00:00:00"/>
    <d v="2023-07-18T00:00:00"/>
    <s v="Production Technician I"/>
    <s v="Timothy Price"/>
    <s v="MSC"/>
    <x v="3"/>
    <s v="Part-Time"/>
    <s v="Zone A"/>
    <s v="Full-Time"/>
    <s v="Voluntary"/>
    <s v="Hot stage record listen cost against."/>
    <x v="0"/>
    <s v="Sales &amp; Marketing"/>
    <s v="Fully Meets"/>
    <n v="2"/>
    <x v="2"/>
  </r>
  <r>
    <n v="3169"/>
    <s v="Cristian Ritter"/>
    <d v="2019-06-08T00:00:00"/>
    <d v="2021-01-29T00:00:00"/>
    <s v="Production Technician I"/>
    <s v="Jade Howell"/>
    <s v="TNS"/>
    <x v="0"/>
    <s v="Part-Time"/>
    <s v="Zone B"/>
    <s v="Part-Time"/>
    <s v="Resignation"/>
    <s v="Find by campaign. Bit oil show cultural up smile."/>
    <x v="0"/>
    <s v="Aerial"/>
    <s v="Exceeds"/>
    <n v="4"/>
    <x v="0"/>
  </r>
  <r>
    <n v="3170"/>
    <s v="Demarcus Huffma"/>
    <d v="2022-01-28T00:00:00"/>
    <d v="2023-06-23T00:00:00"/>
    <s v="Production Technician I"/>
    <s v="David Harrison"/>
    <s v="PYZ"/>
    <x v="0"/>
    <s v="Full-Time"/>
    <s v="Zone C"/>
    <s v="Full-Time"/>
    <s v="Retirement"/>
    <s v="Good talk past."/>
    <x v="0"/>
    <s v="Field Operations"/>
    <s v="Fully Meets"/>
    <n v="2"/>
    <x v="2"/>
  </r>
  <r>
    <n v="3171"/>
    <s v="Regina Lope"/>
    <d v="2020-08-26T00:00:00"/>
    <d v="2022-08-11T00:00:00"/>
    <s v="Production Technician I"/>
    <s v="Courtney Neal"/>
    <s v="WBL"/>
    <x v="0"/>
    <s v="Part-Time"/>
    <s v="Zone A"/>
    <s v="Part-Time"/>
    <s v="Involuntary"/>
    <s v="Suddenly myself debate official training three."/>
    <x v="0"/>
    <s v="Engineers"/>
    <s v="Fully Meets"/>
    <n v="5"/>
    <x v="0"/>
  </r>
  <r>
    <n v="3172"/>
    <s v="Justice Clar"/>
    <d v="2019-04-22T00:00:00"/>
    <d v="2024-11-11T00:00:00"/>
    <s v="Production Technician I"/>
    <s v="Elizabeth Allen"/>
    <s v="NEL"/>
    <x v="0"/>
    <s v="Contract"/>
    <s v="Zone C"/>
    <s v="Part-Time"/>
    <s v="Unknown"/>
    <m/>
    <x v="0"/>
    <s v="Shop (Fleet)"/>
    <s v="Fully Meets"/>
    <n v="4"/>
    <x v="0"/>
  </r>
  <r>
    <n v="3173"/>
    <s v="Tucker Sweene"/>
    <d v="2022-12-21T00:00:00"/>
    <d v="2023-05-30T00:00:00"/>
    <s v="Production Technician I"/>
    <s v="Gloria Vaughn"/>
    <s v="PL"/>
    <x v="0"/>
    <s v="Contract"/>
    <s v="Zone A"/>
    <s v="Part-Time"/>
    <s v="Resignation"/>
    <s v="Place hear beat."/>
    <x v="0"/>
    <s v="Billable Consultants"/>
    <s v="Fully Meets"/>
    <n v="1"/>
    <x v="2"/>
  </r>
  <r>
    <n v="3174"/>
    <s v="Roy Prat"/>
    <d v="2022-10-12T00:00:00"/>
    <d v="2023-07-03T00:00:00"/>
    <s v="Production Technician I"/>
    <s v="Tracy Warner"/>
    <s v="BPC"/>
    <x v="0"/>
    <s v="Full-Time"/>
    <s v="Zone C"/>
    <s v="Part-Time"/>
    <s v="Involuntary"/>
    <s v="Only something seven relate leg however."/>
    <x v="0"/>
    <s v="Catv"/>
    <s v="Fully Meets"/>
    <n v="5"/>
    <x v="0"/>
  </r>
  <r>
    <n v="3175"/>
    <s v="Raphael Whitne"/>
    <d v="2023-07-23T00:00:00"/>
    <d v="2023-08-01T00:00:00"/>
    <s v="Production Technician I"/>
    <s v="Richard Cox"/>
    <s v="CCDR"/>
    <x v="0"/>
    <s v="Full-Time"/>
    <s v="Zone B"/>
    <s v="Full-Time"/>
    <s v="Voluntary"/>
    <s v="Foreign friend policy green."/>
    <x v="0"/>
    <s v="Fielders"/>
    <s v="Fully Meets"/>
    <n v="1"/>
    <x v="2"/>
  </r>
  <r>
    <n v="3176"/>
    <s v="Cade Palmer"/>
    <d v="2018-12-13T00:00:00"/>
    <d v="2020-06-23T00:00:00"/>
    <s v="Production Technician I"/>
    <s v="Jessica Morgan"/>
    <s v="SVG"/>
    <x v="0"/>
    <s v="Full-Time"/>
    <s v="Zone A"/>
    <s v="Full-Time"/>
    <s v="Resignation"/>
    <s v="Minute between another local country."/>
    <x v="0"/>
    <s v="Project Management - Con"/>
    <s v="Exceeds"/>
    <n v="1"/>
    <x v="2"/>
  </r>
  <r>
    <n v="3177"/>
    <s v="Abel Pott"/>
    <d v="2019-09-30T00:00:00"/>
    <d v="2021-06-23T00:00:00"/>
    <s v="Production Technician I"/>
    <s v="Lori Martin"/>
    <s v="EW"/>
    <x v="4"/>
    <s v="Full-Time"/>
    <s v="Zone A"/>
    <s v="Full-Time"/>
    <s v="Resignation"/>
    <s v="Six agreement take. Newspaper back land health."/>
    <x v="0"/>
    <s v="Project Management - Con"/>
    <s v="Fully Meets"/>
    <n v="1"/>
    <x v="2"/>
  </r>
  <r>
    <n v="3178"/>
    <s v="Wayne Leo"/>
    <d v="2020-01-24T00:00:00"/>
    <d v="2023-06-09T00:00:00"/>
    <s v="Production Technician II"/>
    <s v="Eric Lopez"/>
    <s v="MSC"/>
    <x v="2"/>
    <s v="Part-Time"/>
    <s v="Zone C"/>
    <s v="Part-Time"/>
    <s v="Involuntary"/>
    <s v="Follow arrive inside source."/>
    <x v="0"/>
    <s v="Field Operations"/>
    <s v="PIP"/>
    <n v="1"/>
    <x v="2"/>
  </r>
  <r>
    <n v="3179"/>
    <s v="Amya Armstr"/>
    <d v="2020-12-23T00:00:00"/>
    <d v="2021-03-17T00:00:00"/>
    <s v="Production Technician II"/>
    <s v="Victoria Thomas"/>
    <s v="TNS"/>
    <x v="0"/>
    <s v="Full-Time"/>
    <s v="Zone C"/>
    <s v="Full-Time"/>
    <s v="Voluntary"/>
    <s v="Assume none mother note poor indeed."/>
    <x v="0"/>
    <s v="Field Operations"/>
    <s v="Fully Meets"/>
    <n v="2"/>
    <x v="2"/>
  </r>
  <r>
    <n v="3180"/>
    <s v="Johnny Whiteh"/>
    <d v="2019-06-07T00:00:00"/>
    <d v="2020-01-11T00:00:00"/>
    <s v="Production Technician II"/>
    <s v="Jennifer Dean"/>
    <s v="PYZ"/>
    <x v="2"/>
    <s v="Full-Time"/>
    <s v="Zone B"/>
    <s v="Temporary"/>
    <s v="Retirement"/>
    <s v="Begin person since way. Thus region happy no."/>
    <x v="0"/>
    <s v="Field Operations"/>
    <s v="Fully Meets"/>
    <n v="4"/>
    <x v="0"/>
  </r>
  <r>
    <n v="3181"/>
    <s v="Antwan Clayto"/>
    <d v="2019-12-25T00:00:00"/>
    <d v="2021-11-14T00:00:00"/>
    <s v="Production Technician II"/>
    <s v="Cameron Harris"/>
    <s v="WBL"/>
    <x v="0"/>
    <s v="Contract"/>
    <s v="Zone C"/>
    <s v="Temporary"/>
    <s v="Voluntary"/>
    <s v="Safe cost bar use per both tend."/>
    <x v="0"/>
    <s v="General - Con"/>
    <s v="Fully Meets"/>
    <n v="4"/>
    <x v="0"/>
  </r>
  <r>
    <n v="3182"/>
    <s v="Dexter Presto"/>
    <d v="2023-01-26T00:00:00"/>
    <d v="2024-11-11T00:00:00"/>
    <s v="Production Technician II"/>
    <s v="Benjamin Cantrell"/>
    <s v="NEL"/>
    <x v="0"/>
    <s v="Contract"/>
    <s v="Zone B"/>
    <s v="Temporary"/>
    <s v="Unknown"/>
    <m/>
    <x v="0"/>
    <s v="Field Operations"/>
    <s v="PIP"/>
    <n v="2"/>
    <x v="2"/>
  </r>
  <r>
    <n v="3183"/>
    <s v="Uriah Guerre"/>
    <d v="2022-11-03T00:00:00"/>
    <d v="2023-08-03T00:00:00"/>
    <s v="Production Technician II"/>
    <s v="Victor Warren"/>
    <s v="PL"/>
    <x v="2"/>
    <s v="Full-Time"/>
    <s v="Zone A"/>
    <s v="Temporary"/>
    <s v="Resignation"/>
    <s v="Then foot not."/>
    <x v="0"/>
    <s v="Engineers"/>
    <s v="PIP"/>
    <n v="3"/>
    <x v="2"/>
  </r>
  <r>
    <n v="3184"/>
    <s v="Dakota Oliver"/>
    <d v="2022-05-13T00:00:00"/>
    <d v="2024-11-11T00:00:00"/>
    <s v="Production Technician I"/>
    <s v="Brian Roberts"/>
    <s v="MSC"/>
    <x v="0"/>
    <s v="Part-Time"/>
    <s v="Zone A"/>
    <s v="Full-Time"/>
    <s v="Unknown"/>
    <m/>
    <x v="0"/>
    <s v="Field Operations"/>
    <s v="PIP"/>
    <n v="5"/>
    <x v="2"/>
  </r>
  <r>
    <n v="3185"/>
    <s v="Selena Yode"/>
    <d v="2020-09-23T00:00:00"/>
    <d v="2023-03-15T00:00:00"/>
    <s v="Production Technician I"/>
    <s v="Tina Wright"/>
    <s v="NEL"/>
    <x v="2"/>
    <s v="Contract"/>
    <s v="Zone C"/>
    <s v="Temporary"/>
    <s v="Voluntary"/>
    <s v="Development second material common."/>
    <x v="0"/>
    <s v="Field Operations"/>
    <s v="PIP"/>
    <n v="2"/>
    <x v="2"/>
  </r>
  <r>
    <n v="3186"/>
    <s v="Kaila Flower"/>
    <d v="2021-08-29T00:00:00"/>
    <d v="2022-11-08T00:00:00"/>
    <s v="Production Technician I"/>
    <s v="Mary Weber"/>
    <s v="PL"/>
    <x v="0"/>
    <s v="Part-Time"/>
    <s v="Zone A"/>
    <s v="Full-Time"/>
    <s v="Voluntary"/>
    <s v="Believe kitchen whose true."/>
    <x v="0"/>
    <s v="Aerial"/>
    <s v="Fully Meets"/>
    <n v="2"/>
    <x v="2"/>
  </r>
  <r>
    <n v="3187"/>
    <s v="Dashawn Ramire"/>
    <d v="2022-12-13T00:00:00"/>
    <d v="2023-01-11T00:00:00"/>
    <s v="Production Technician I"/>
    <s v="Eric Riley Jr."/>
    <s v="PYZ"/>
    <x v="0"/>
    <s v="Contract"/>
    <s v="Zone C"/>
    <s v="Full-Time"/>
    <s v="Resignation"/>
    <s v="Wide smile scene such society contain."/>
    <x v="0"/>
    <s v="Wireline Construction"/>
    <s v="PIP"/>
    <n v="3"/>
    <x v="2"/>
  </r>
  <r>
    <n v="3188"/>
    <s v="Meghan Ra"/>
    <d v="2022-11-06T00:00:00"/>
    <d v="2024-11-11T00:00:00"/>
    <s v="Production Technician I"/>
    <s v="Kathy Wong"/>
    <s v="SVG"/>
    <x v="0"/>
    <s v="Part-Time"/>
    <s v="Zone C"/>
    <s v="Part-Time"/>
    <s v="Unknown"/>
    <m/>
    <x v="0"/>
    <s v="Field Operations"/>
    <s v="Fully Meets"/>
    <n v="4"/>
    <x v="0"/>
  </r>
  <r>
    <n v="3189"/>
    <s v="Jasiah Palmer"/>
    <d v="2023-08-04T00:00:00"/>
    <d v="2024-11-11T00:00:00"/>
    <s v="Production Technician I"/>
    <s v="Ernest Bates"/>
    <s v="TNS"/>
    <x v="0"/>
    <s v="Full-Time"/>
    <s v="Zone C"/>
    <s v="Temporary"/>
    <s v="Unknown"/>
    <m/>
    <x v="0"/>
    <s v="Project Management - Con"/>
    <s v="PIP"/>
    <n v="1"/>
    <x v="2"/>
  </r>
  <r>
    <n v="3190"/>
    <s v="Jaiden Hawkin"/>
    <d v="2020-11-15T00:00:00"/>
    <d v="2024-11-11T00:00:00"/>
    <s v="Production Technician I"/>
    <s v="Brittany Allen"/>
    <s v="WBL"/>
    <x v="0"/>
    <s v="Contract"/>
    <s v="Zone C"/>
    <s v="Part-Time"/>
    <s v="Unknown"/>
    <m/>
    <x v="0"/>
    <s v="General - Con"/>
    <s v="PIP"/>
    <n v="2"/>
    <x v="2"/>
  </r>
  <r>
    <n v="3191"/>
    <s v="Monserrat Mirand"/>
    <d v="2022-07-06T00:00:00"/>
    <d v="2022-08-12T00:00:00"/>
    <s v="Production Technician I"/>
    <s v="Krystal Newton"/>
    <s v="BPC"/>
    <x v="0"/>
    <s v="Part-Time"/>
    <s v="Zone A"/>
    <s v="Part-Time"/>
    <s v="Retirement"/>
    <s v="Read PM learn third clearly film news."/>
    <x v="0"/>
    <s v="Technology / It"/>
    <s v="Fully Meets"/>
    <n v="2"/>
    <x v="2"/>
  </r>
  <r>
    <n v="3192"/>
    <s v="Johnathon Lync"/>
    <d v="2019-04-21T00:00:00"/>
    <d v="2022-01-12T00:00:00"/>
    <s v="Production Technician I"/>
    <s v="Alexandra Goodman"/>
    <s v="CCDR"/>
    <x v="0"/>
    <s v="Full-Time"/>
    <s v="Zone A"/>
    <s v="Part-Time"/>
    <s v="Resignation"/>
    <s v="Ball they group who."/>
    <x v="0"/>
    <s v="Aerial"/>
    <s v="Fully Meets"/>
    <n v="3"/>
    <x v="1"/>
  </r>
  <r>
    <n v="3193"/>
    <s v="Dayanara Murray"/>
    <d v="2021-08-28T00:00:00"/>
    <d v="2024-11-11T00:00:00"/>
    <s v="Production Technician I"/>
    <s v="Kevin Baker"/>
    <s v="EW"/>
    <x v="0"/>
    <s v="Full-Time"/>
    <s v="Zone C"/>
    <s v="Temporary"/>
    <s v="Unknown"/>
    <m/>
    <x v="0"/>
    <s v="General - Con"/>
    <s v="PIP"/>
    <n v="3"/>
    <x v="2"/>
  </r>
  <r>
    <n v="3194"/>
    <s v="Alessandro Sawyer"/>
    <d v="2021-03-25T00:00:00"/>
    <d v="2024-11-11T00:00:00"/>
    <s v="Production Technician I"/>
    <s v="Holly Mooney"/>
    <s v="MSC"/>
    <x v="0"/>
    <s v="Contract"/>
    <s v="Zone B"/>
    <s v="Full-Time"/>
    <s v="Unknown"/>
    <m/>
    <x v="0"/>
    <s v="Field Operations"/>
    <s v="Fully Meets"/>
    <n v="1"/>
    <x v="2"/>
  </r>
  <r>
    <n v="3195"/>
    <s v="Kaylen Hoga"/>
    <d v="2020-07-16T00:00:00"/>
    <d v="2020-10-15T00:00:00"/>
    <s v="Production Technician I"/>
    <s v="Latasha Garrison"/>
    <s v="NEL"/>
    <x v="0"/>
    <s v="Full-Time"/>
    <s v="Zone A"/>
    <s v="Full-Time"/>
    <s v="Resignation"/>
    <s v="Tonight address serve yard race."/>
    <x v="0"/>
    <s v="General - Con"/>
    <s v="Fully Meets"/>
    <n v="2"/>
    <x v="2"/>
  </r>
  <r>
    <n v="3196"/>
    <s v="Karley Michae"/>
    <d v="2018-11-28T00:00:00"/>
    <d v="2021-08-14T00:00:00"/>
    <s v="Production Technician I"/>
    <s v="James Hawkins"/>
    <s v="PL"/>
    <x v="0"/>
    <s v="Full-Time"/>
    <s v="Zone B"/>
    <s v="Temporary"/>
    <s v="Involuntary"/>
    <s v="Summer might develop TV magazine down."/>
    <x v="0"/>
    <s v="Engineers"/>
    <s v="Fully Meets"/>
    <n v="2"/>
    <x v="2"/>
  </r>
  <r>
    <n v="3197"/>
    <s v="Erik Park"/>
    <d v="2019-06-27T00:00:00"/>
    <d v="2024-11-11T00:00:00"/>
    <s v="Production Technician I"/>
    <s v="Kevin Mason"/>
    <s v="PYZ"/>
    <x v="0"/>
    <s v="Contract"/>
    <s v="Zone A"/>
    <s v="Full-Time"/>
    <s v="Unknown"/>
    <m/>
    <x v="0"/>
    <s v="General - Con"/>
    <s v="PIP"/>
    <n v="1"/>
    <x v="2"/>
  </r>
  <r>
    <n v="3198"/>
    <s v="Violet Bennet"/>
    <d v="2023-01-04T00:00:00"/>
    <d v="2024-11-11T00:00:00"/>
    <s v="Production Technician I"/>
    <s v="Olivia Alexander"/>
    <s v="SVG"/>
    <x v="0"/>
    <s v="Contract"/>
    <s v="Zone A"/>
    <s v="Temporary"/>
    <s v="Unknown"/>
    <m/>
    <x v="0"/>
    <s v="General - Con"/>
    <s v="Fully Meets"/>
    <n v="2"/>
    <x v="2"/>
  </r>
  <r>
    <n v="3199"/>
    <s v="Hannah Jacobi"/>
    <d v="2018-11-22T00:00:00"/>
    <d v="2024-11-11T00:00:00"/>
    <s v="Production Technician I"/>
    <s v="Austin Burke"/>
    <s v="BPC"/>
    <x v="0"/>
    <s v="Full-Time"/>
    <s v="Zone B"/>
    <s v="Full-Time"/>
    <s v="Unknown"/>
    <m/>
    <x v="0"/>
    <s v="Engineers"/>
    <s v="Fully Meets"/>
    <n v="2"/>
    <x v="2"/>
  </r>
  <r>
    <n v="3200"/>
    <s v="Peter Robert"/>
    <d v="2021-01-08T00:00:00"/>
    <d v="2024-11-11T00:00:00"/>
    <s v="Production Technician II"/>
    <s v="Casey Landry"/>
    <s v="PL"/>
    <x v="0"/>
    <s v="Part-Time"/>
    <s v="Zone B"/>
    <s v="Temporary"/>
    <s v="Unknown"/>
    <m/>
    <x v="0"/>
    <s v="Billable Consultants"/>
    <s v="Fully Meets"/>
    <n v="4"/>
    <x v="0"/>
  </r>
  <r>
    <n v="3201"/>
    <s v="Josephine Bugali"/>
    <d v="2022-11-18T00:00:00"/>
    <d v="2024-11-11T00:00:00"/>
    <s v="Production Technician I"/>
    <s v="Bobby Boyd"/>
    <s v="EW"/>
    <x v="0"/>
    <s v="Part-Time"/>
    <s v="Zone A"/>
    <s v="Part-Time"/>
    <s v="Unknown"/>
    <m/>
    <x v="0"/>
    <s v="Aerial"/>
    <s v="Fully Meets"/>
    <n v="4"/>
    <x v="0"/>
  </r>
  <r>
    <n v="3202"/>
    <s v="Dallas Leac"/>
    <d v="2020-06-21T00:00:00"/>
    <d v="2023-06-23T00:00:00"/>
    <s v="Production Technician I"/>
    <s v="Andrea Walls"/>
    <s v="WBL"/>
    <x v="2"/>
    <s v="Contract"/>
    <s v="Zone A"/>
    <s v="Full-Time"/>
    <s v="Involuntary"/>
    <s v="Oil prepare serious affect."/>
    <x v="0"/>
    <s v="Engineers"/>
    <s v="Fully Meets"/>
    <n v="4"/>
    <x v="0"/>
  </r>
  <r>
    <n v="3203"/>
    <s v="Marianne Eato"/>
    <d v="2021-01-19T00:00:00"/>
    <d v="2022-09-11T00:00:00"/>
    <s v="Production Technician I"/>
    <s v="John Lutz"/>
    <s v="PYZ"/>
    <x v="2"/>
    <s v="Contract"/>
    <s v="Zone C"/>
    <s v="Part-Time"/>
    <s v="Voluntary"/>
    <s v="Subject network inside."/>
    <x v="0"/>
    <s v="General - Sga"/>
    <s v="Fully Meets"/>
    <n v="4"/>
    <x v="0"/>
  </r>
  <r>
    <n v="3204"/>
    <s v="Bruno Rosset"/>
    <d v="2023-06-04T00:00:00"/>
    <d v="2024-11-11T00:00:00"/>
    <s v="Production Technician I"/>
    <s v="Dominique Espinoza"/>
    <s v="BPC"/>
    <x v="0"/>
    <s v="Contract"/>
    <s v="Zone C"/>
    <s v="Full-Time"/>
    <s v="Unknown"/>
    <m/>
    <x v="0"/>
    <s v="General - Sga"/>
    <s v="Fully Meets"/>
    <n v="4"/>
    <x v="0"/>
  </r>
  <r>
    <n v="3205"/>
    <s v="Roxana Goya"/>
    <d v="2020-08-13T00:00:00"/>
    <d v="2021-09-17T00:00:00"/>
    <s v="Production Technician I"/>
    <s v="Roy Bradshaw"/>
    <s v="TNS"/>
    <x v="3"/>
    <s v="Contract"/>
    <s v="Zone C"/>
    <s v="Part-Time"/>
    <s v="Voluntary"/>
    <s v="Notice strong involve music fact door move."/>
    <x v="0"/>
    <s v="Aerial"/>
    <s v="Fully Meets"/>
    <n v="4"/>
    <x v="0"/>
  </r>
  <r>
    <n v="3206"/>
    <s v="Thomas Barbar"/>
    <d v="2019-09-06T00:00:00"/>
    <d v="2024-11-11T00:00:00"/>
    <s v="Production Technician I"/>
    <s v="Bonnie Clayton"/>
    <s v="BPC"/>
    <x v="0"/>
    <s v="Part-Time"/>
    <s v="Zone A"/>
    <s v="Part-Time"/>
    <s v="Unknown"/>
    <m/>
    <x v="0"/>
    <s v="Wireline Construction"/>
    <s v="Fully Meets"/>
    <n v="2"/>
    <x v="2"/>
  </r>
  <r>
    <n v="3207"/>
    <s v="Lynn O'hare"/>
    <d v="2022-03-27T00:00:00"/>
    <d v="2024-11-11T00:00:00"/>
    <s v="Production Technician I"/>
    <s v="Maria Nelson"/>
    <s v="PYZ"/>
    <x v="0"/>
    <s v="Full-Time"/>
    <s v="Zone C"/>
    <s v="Temporary"/>
    <s v="Unknown"/>
    <m/>
    <x v="0"/>
    <s v="Project Management - Con"/>
    <s v="Fully Meets"/>
    <n v="5"/>
    <x v="0"/>
  </r>
  <r>
    <n v="3208"/>
    <s v="Abdellah Veer"/>
    <d v="2020-12-25T00:00:00"/>
    <d v="2023-03-08T00:00:00"/>
    <s v="Production Technician I"/>
    <s v="Jeffrey Gray"/>
    <s v="CCDR"/>
    <x v="2"/>
    <s v="Contract"/>
    <s v="Zone A"/>
    <s v="Temporary"/>
    <s v="Resignation"/>
    <s v="Own road black catch help agreement."/>
    <x v="0"/>
    <s v="Field Operations"/>
    <s v="Fully Meets"/>
    <n v="2"/>
    <x v="2"/>
  </r>
  <r>
    <n v="3209"/>
    <s v="Daniel Davi"/>
    <d v="2021-04-24T00:00:00"/>
    <d v="2024-11-11T00:00:00"/>
    <s v="Production Technician II"/>
    <s v="Jennifer Baker"/>
    <s v="PL"/>
    <x v="0"/>
    <s v="Contract"/>
    <s v="Zone A"/>
    <s v="Full-Time"/>
    <s v="Unknown"/>
    <m/>
    <x v="0"/>
    <s v="General - Con"/>
    <s v="Fully Meets"/>
    <n v="5"/>
    <x v="0"/>
  </r>
  <r>
    <n v="3210"/>
    <s v="Barbara M Stanfo"/>
    <d v="2020-05-12T00:00:00"/>
    <d v="2024-11-11T00:00:00"/>
    <s v="Production Technician I"/>
    <s v="Jessica Scott"/>
    <s v="WBL"/>
    <x v="0"/>
    <s v="Full-Time"/>
    <s v="Zone A"/>
    <s v="Full-Time"/>
    <s v="Unknown"/>
    <m/>
    <x v="0"/>
    <s v="Aerial"/>
    <s v="Fully Meets"/>
    <n v="5"/>
    <x v="0"/>
  </r>
  <r>
    <n v="3211"/>
    <s v="Phylicia Goscim"/>
    <d v="2023-05-23T00:00:00"/>
    <d v="2024-11-11T00:00:00"/>
    <s v="Production Technician II"/>
    <s v="Pamela Wilson"/>
    <s v="SVG"/>
    <x v="0"/>
    <s v="Part-Time"/>
    <s v="Zone B"/>
    <s v="Part-Time"/>
    <s v="Unknown"/>
    <m/>
    <x v="0"/>
    <s v="General - Sga"/>
    <s v="Fully Meets"/>
    <n v="2"/>
    <x v="2"/>
  </r>
  <r>
    <n v="3212"/>
    <s v="Mohammed Lati"/>
    <d v="2020-12-27T00:00:00"/>
    <d v="2022-05-22T00:00:00"/>
    <s v="Production Technician II"/>
    <s v="Matthew Brown"/>
    <s v="PYZ"/>
    <x v="2"/>
    <s v="Full-Time"/>
    <s v="Zone C"/>
    <s v="Part-Time"/>
    <s v="Resignation"/>
    <s v="Style now then seven."/>
    <x v="0"/>
    <s v="Field Operations"/>
    <s v="Fully Meets"/>
    <n v="5"/>
    <x v="0"/>
  </r>
  <r>
    <n v="3213"/>
    <s v="Hamish Garnea"/>
    <d v="2018-11-17T00:00:00"/>
    <d v="2019-12-27T00:00:00"/>
    <s v="Production Technician I"/>
    <s v="Brandy Ferguson"/>
    <s v="WBL"/>
    <x v="0"/>
    <s v="Full-Time"/>
    <s v="Zone A"/>
    <s v="Part-Time"/>
    <s v="Involuntary"/>
    <s v="Mr everyone identify how pressure way."/>
    <x v="0"/>
    <s v="Field Operations"/>
    <s v="Fully Meets"/>
    <n v="2"/>
    <x v="2"/>
  </r>
  <r>
    <n v="3214"/>
    <s v="Morissa Powe"/>
    <d v="2019-07-16T00:00:00"/>
    <d v="2024-11-11T00:00:00"/>
    <s v="Production Technician I"/>
    <s v="Danielle Green"/>
    <s v="PYZ"/>
    <x v="0"/>
    <s v="Part-Time"/>
    <s v="Zone B"/>
    <s v="Temporary"/>
    <s v="Unknown"/>
    <m/>
    <x v="0"/>
    <s v="General - Con"/>
    <s v="Fully Meets"/>
    <n v="2"/>
    <x v="2"/>
  </r>
  <r>
    <n v="3215"/>
    <s v="Jason Woodso"/>
    <d v="2020-01-25T00:00:00"/>
    <d v="2024-11-11T00:00:00"/>
    <s v="Production Technician II"/>
    <s v="Jeffery Patterson"/>
    <s v="SVG"/>
    <x v="0"/>
    <s v="Contract"/>
    <s v="Zone A"/>
    <s v="Part-Time"/>
    <s v="Unknown"/>
    <m/>
    <x v="0"/>
    <s v="General - Sga"/>
    <s v="Fully Meets"/>
    <n v="3"/>
    <x v="1"/>
  </r>
  <r>
    <n v="3216"/>
    <s v="Janine Purint"/>
    <d v="2021-08-16T00:00:00"/>
    <d v="2024-11-11T00:00:00"/>
    <s v="Production Technician I"/>
    <s v="Margaret Murphy MD"/>
    <s v="MSC"/>
    <x v="0"/>
    <s v="Part-Time"/>
    <s v="Zone A"/>
    <s v="Temporary"/>
    <s v="Unknown"/>
    <m/>
    <x v="0"/>
    <s v="Fielders"/>
    <s v="Fully Meets"/>
    <n v="5"/>
    <x v="0"/>
  </r>
  <r>
    <n v="3217"/>
    <s v="Sarah Akinku"/>
    <d v="2019-01-20T00:00:00"/>
    <d v="2019-10-01T00:00:00"/>
    <s v="Production Technician II"/>
    <s v="Karen Munoz"/>
    <s v="BPC"/>
    <x v="2"/>
    <s v="Contract"/>
    <s v="Zone B"/>
    <s v="Full-Time"/>
    <s v="Resignation"/>
    <s v="Summer begin quickly."/>
    <x v="0"/>
    <s v="General - Con"/>
    <s v="Fully Meets"/>
    <n v="3"/>
    <x v="1"/>
  </r>
  <r>
    <n v="3218"/>
    <s v="Spencer Col"/>
    <d v="2018-09-04T00:00:00"/>
    <d v="2024-11-11T00:00:00"/>
    <s v="Production Technician I"/>
    <s v="Michael Kelly"/>
    <s v="SVG"/>
    <x v="0"/>
    <s v="Full-Time"/>
    <s v="Zone C"/>
    <s v="Part-Time"/>
    <s v="Unknown"/>
    <m/>
    <x v="0"/>
    <s v="Field Operations"/>
    <s v="Fully Meets"/>
    <n v="5"/>
    <x v="0"/>
  </r>
  <r>
    <n v="3219"/>
    <s v="Luisa Monter"/>
    <d v="2019-09-20T00:00:00"/>
    <d v="2024-11-11T00:00:00"/>
    <s v="Production Technician II"/>
    <s v="Kelly Hudson"/>
    <s v="PL"/>
    <x v="0"/>
    <s v="Full-Time"/>
    <s v="Zone B"/>
    <s v="Full-Time"/>
    <s v="Unknown"/>
    <m/>
    <x v="0"/>
    <s v="Executive"/>
    <s v="Fully Meets"/>
    <n v="3"/>
    <x v="1"/>
  </r>
  <r>
    <n v="3220"/>
    <s v="Sandy Mckenn"/>
    <d v="2023-07-24T00:00:00"/>
    <d v="2024-11-11T00:00:00"/>
    <s v="Production Technician I"/>
    <s v="Brittney Collins"/>
    <s v="SVG"/>
    <x v="0"/>
    <s v="Part-Time"/>
    <s v="Zone A"/>
    <s v="Full-Time"/>
    <s v="Unknown"/>
    <m/>
    <x v="0"/>
    <s v="Field Operations"/>
    <s v="Fully Meets"/>
    <n v="1"/>
    <x v="2"/>
  </r>
  <r>
    <n v="3221"/>
    <s v="Savanah Bake"/>
    <d v="2023-07-05T00:00:00"/>
    <d v="2024-11-11T00:00:00"/>
    <s v="Production Technician I"/>
    <s v="Felicia Williams"/>
    <s v="PL"/>
    <x v="0"/>
    <s v="Full-Time"/>
    <s v="Zone B"/>
    <s v="Temporary"/>
    <s v="Unknown"/>
    <m/>
    <x v="0"/>
    <s v="Wireline Construction"/>
    <s v="Fully Meets"/>
    <n v="4"/>
    <x v="0"/>
  </r>
  <r>
    <n v="3222"/>
    <s v="Gloria Smal"/>
    <d v="2021-01-11T00:00:00"/>
    <d v="2024-11-11T00:00:00"/>
    <s v="Production Technician I"/>
    <s v="Andrea Welch"/>
    <s v="BPC"/>
    <x v="0"/>
    <s v="Contract"/>
    <s v="Zone A"/>
    <s v="Part-Time"/>
    <s v="Unknown"/>
    <m/>
    <x v="0"/>
    <s v="Shop (Fleet)"/>
    <s v="Fully Meets"/>
    <n v="2"/>
    <x v="2"/>
  </r>
  <r>
    <n v="3223"/>
    <s v="Alisa Aguirr"/>
    <d v="2022-11-06T00:00:00"/>
    <d v="2024-11-11T00:00:00"/>
    <s v="Production Technician I"/>
    <s v="Jennifer Lopez"/>
    <s v="CCDR"/>
    <x v="0"/>
    <s v="Full-Time"/>
    <s v="Zone A"/>
    <s v="Full-Time"/>
    <s v="Unknown"/>
    <m/>
    <x v="0"/>
    <s v="Splicing"/>
    <s v="Fully Meets"/>
    <n v="5"/>
    <x v="0"/>
  </r>
  <r>
    <n v="3224"/>
    <s v="Sterling Davila"/>
    <d v="2023-04-03T00:00:00"/>
    <d v="2024-11-11T00:00:00"/>
    <s v="Production Technician I"/>
    <s v="Dawn Schultz"/>
    <s v="SVG"/>
    <x v="0"/>
    <s v="Part-Time"/>
    <s v="Zone A"/>
    <s v="Part-Time"/>
    <s v="Unknown"/>
    <m/>
    <x v="0"/>
    <s v="People Services"/>
    <s v="Fully Meets"/>
    <n v="5"/>
    <x v="0"/>
  </r>
  <r>
    <n v="3225"/>
    <s v="Saniya Bradle"/>
    <d v="2021-06-07T00:00:00"/>
    <d v="2023-06-23T00:00:00"/>
    <s v="Production Technician I"/>
    <s v="Emily Rodriguez"/>
    <s v="EW"/>
    <x v="0"/>
    <s v="Contract"/>
    <s v="Zone B"/>
    <s v="Part-Time"/>
    <s v="Retirement"/>
    <s v="Environmental region affect have it."/>
    <x v="0"/>
    <s v="General - Con"/>
    <s v="Fully Meets"/>
    <n v="3"/>
    <x v="1"/>
  </r>
  <r>
    <n v="3226"/>
    <s v="Drake Ashley"/>
    <d v="2019-01-20T00:00:00"/>
    <d v="2024-11-11T00:00:00"/>
    <s v="Production Technician I"/>
    <s v="James Hamilton"/>
    <s v="MSC"/>
    <x v="0"/>
    <s v="Contract"/>
    <s v="Zone B"/>
    <s v="Full-Time"/>
    <s v="Unknown"/>
    <m/>
    <x v="0"/>
    <s v="General - Eng"/>
    <s v="Fully Meets"/>
    <n v="4"/>
    <x v="0"/>
  </r>
  <r>
    <n v="3227"/>
    <s v="Rosemary Mannin"/>
    <d v="2021-11-20T00:00:00"/>
    <d v="2022-06-06T00:00:00"/>
    <s v="Production Technician I"/>
    <s v="Michelle Kramer"/>
    <s v="TNS"/>
    <x v="3"/>
    <s v="Contract"/>
    <s v="Zone A"/>
    <s v="Temporary"/>
    <s v="Involuntary"/>
    <s v="Hope any environment reflect realize."/>
    <x v="0"/>
    <s v="Aerial"/>
    <s v="Fully Meets"/>
    <n v="2"/>
    <x v="2"/>
  </r>
  <r>
    <n v="3228"/>
    <s v="Adrianna Johnst"/>
    <d v="2019-05-27T00:00:00"/>
    <d v="2022-08-18T00:00:00"/>
    <s v="Production Technician I"/>
    <s v="Melissa Bennett"/>
    <s v="PYZ"/>
    <x v="2"/>
    <s v="Full-Time"/>
    <s v="Zone C"/>
    <s v="Temporary"/>
    <s v="Involuntary"/>
    <s v="Eat unit push read. Weight decide prove defense."/>
    <x v="0"/>
    <s v="Field Operations"/>
    <s v="Fully Meets"/>
    <n v="2"/>
    <x v="2"/>
  </r>
  <r>
    <n v="3229"/>
    <s v="Ruby Bea"/>
    <d v="2022-12-18T00:00:00"/>
    <d v="2024-11-11T00:00:00"/>
    <s v="Production Technician I"/>
    <s v="Bruce West"/>
    <s v="WBL"/>
    <x v="0"/>
    <s v="Contract"/>
    <s v="Zone C"/>
    <s v="Temporary"/>
    <s v="Unknown"/>
    <m/>
    <x v="0"/>
    <s v="Engineers"/>
    <s v="Fully Meets"/>
    <n v="1"/>
    <x v="2"/>
  </r>
  <r>
    <n v="3230"/>
    <s v="Annalise Avil"/>
    <d v="2021-05-13T00:00:00"/>
    <d v="2023-07-13T00:00:00"/>
    <s v="Production Technician I"/>
    <s v="Patricia Lee"/>
    <s v="NEL"/>
    <x v="3"/>
    <s v="Full-Time"/>
    <s v="Zone C"/>
    <s v="Full-Time"/>
    <s v="Resignation"/>
    <s v="Condition whole however senior water."/>
    <x v="0"/>
    <s v="Field Operations"/>
    <s v="Fully Meets"/>
    <n v="1"/>
    <x v="2"/>
  </r>
  <r>
    <n v="3231"/>
    <s v="Carley Irwi"/>
    <d v="2021-05-24T00:00:00"/>
    <d v="2024-11-11T00:00:00"/>
    <s v="Production Technician I"/>
    <s v="Peter Smith"/>
    <s v="PL"/>
    <x v="0"/>
    <s v="Full-Time"/>
    <s v="Zone C"/>
    <s v="Part-Time"/>
    <s v="Unknown"/>
    <m/>
    <x v="0"/>
    <s v="Shop (Fleet)"/>
    <s v="Exceeds"/>
    <n v="2"/>
    <x v="2"/>
  </r>
  <r>
    <n v="3232"/>
    <s v="Makenzie Mercer"/>
    <d v="2021-10-06T00:00:00"/>
    <d v="2022-05-19T00:00:00"/>
    <s v="Production Technician I"/>
    <s v="Carlos Miller"/>
    <s v="BPC"/>
    <x v="3"/>
    <s v="Part-Time"/>
    <s v="Zone B"/>
    <s v="Temporary"/>
    <s v="Resignation"/>
    <s v="Write arrive produce since."/>
    <x v="0"/>
    <s v="General - Con"/>
    <s v="Fully Meets"/>
    <n v="1"/>
    <x v="2"/>
  </r>
  <r>
    <n v="3233"/>
    <s v="Julia Vargas"/>
    <d v="2020-08-22T00:00:00"/>
    <d v="2020-08-26T00:00:00"/>
    <s v="Production Technician I"/>
    <s v="Jim Mccormick"/>
    <s v="CCDR"/>
    <x v="3"/>
    <s v="Contract"/>
    <s v="Zone C"/>
    <s v="Part-Time"/>
    <s v="Voluntary"/>
    <s v="Fact order police ability another pretty add."/>
    <x v="0"/>
    <s v="Engineers"/>
    <s v="Fully Meets"/>
    <n v="2"/>
    <x v="2"/>
  </r>
  <r>
    <n v="3234"/>
    <s v="Parker Harris"/>
    <d v="2021-08-23T00:00:00"/>
    <d v="2024-11-11T00:00:00"/>
    <s v="Production Technician I"/>
    <s v="Catherine Harris"/>
    <s v="SVG"/>
    <x v="0"/>
    <s v="Part-Time"/>
    <s v="Zone B"/>
    <s v="Temporary"/>
    <s v="Unknown"/>
    <m/>
    <x v="0"/>
    <s v="General - Con"/>
    <s v="Fully Meets"/>
    <n v="3"/>
    <x v="1"/>
  </r>
  <r>
    <n v="3235"/>
    <s v="Emmett Yor"/>
    <d v="2021-12-23T00:00:00"/>
    <d v="2022-10-17T00:00:00"/>
    <s v="Production Technician I"/>
    <s v="Jeffrey Webb"/>
    <s v="EW"/>
    <x v="0"/>
    <s v="Contract"/>
    <s v="Zone C"/>
    <s v="Temporary"/>
    <s v="Resignation"/>
    <s v="Without option agent show term."/>
    <x v="0"/>
    <s v="Engineers"/>
    <s v="Fully Meets"/>
    <n v="2"/>
    <x v="2"/>
  </r>
  <r>
    <n v="3236"/>
    <s v="Landin Walton"/>
    <d v="2022-01-24T00:00:00"/>
    <d v="2022-03-27T00:00:00"/>
    <s v="Production Technician II"/>
    <s v="James Williamson"/>
    <s v="NEL"/>
    <x v="0"/>
    <s v="Contract"/>
    <s v="Zone C"/>
    <s v="Full-Time"/>
    <s v="Involuntary"/>
    <s v="Stuff painting partner my."/>
    <x v="0"/>
    <s v="People Services"/>
    <s v="Fully Meets"/>
    <n v="5"/>
    <x v="0"/>
  </r>
  <r>
    <n v="3237"/>
    <s v="Landon May"/>
    <d v="2022-11-21T00:00:00"/>
    <d v="2024-11-11T00:00:00"/>
    <s v="Production Technician II"/>
    <s v="Samantha David"/>
    <s v="PL"/>
    <x v="0"/>
    <s v="Contract"/>
    <s v="Zone B"/>
    <s v="Temporary"/>
    <s v="Unknown"/>
    <m/>
    <x v="0"/>
    <s v="General - Eng"/>
    <s v="Fully Meets"/>
    <n v="4"/>
    <x v="0"/>
  </r>
  <r>
    <n v="3238"/>
    <s v="Abby Este"/>
    <d v="2018-12-04T00:00:00"/>
    <d v="2022-07-01T00:00:00"/>
    <s v="Production Technician II"/>
    <s v="Anne Gomez"/>
    <s v="PYZ"/>
    <x v="2"/>
    <s v="Contract"/>
    <s v="Zone A"/>
    <s v="Part-Time"/>
    <s v="Voluntary"/>
    <s v="Organization above size discuss office."/>
    <x v="0"/>
    <s v="Wireline Construction"/>
    <s v="Fully Meets"/>
    <n v="4"/>
    <x v="0"/>
  </r>
  <r>
    <n v="3239"/>
    <s v="Rachael Pen"/>
    <d v="2019-06-02T00:00:00"/>
    <d v="2024-11-11T00:00:00"/>
    <s v="Production Technician II"/>
    <s v="Brenda Chandler"/>
    <s v="SVG"/>
    <x v="0"/>
    <s v="Part-Time"/>
    <s v="Zone C"/>
    <s v="Temporary"/>
    <s v="Unknown"/>
    <m/>
    <x v="0"/>
    <s v="Field Operations"/>
    <s v="Fully Meets"/>
    <n v="3"/>
    <x v="1"/>
  </r>
  <r>
    <n v="3240"/>
    <s v="Kyan Frit"/>
    <d v="2018-08-12T00:00:00"/>
    <d v="2019-07-05T00:00:00"/>
    <s v="Production Technician II"/>
    <s v="Taylor Kim"/>
    <s v="TNS"/>
    <x v="2"/>
    <s v="Full-Time"/>
    <s v="Zone C"/>
    <s v="Temporary"/>
    <s v="Voluntary"/>
    <s v="Kid decision small fire year eat."/>
    <x v="0"/>
    <s v="Shop (Fleet)"/>
    <s v="Fully Meets"/>
    <n v="2"/>
    <x v="2"/>
  </r>
  <r>
    <n v="3241"/>
    <s v="Lana Veg"/>
    <d v="2022-05-15T00:00:00"/>
    <d v="2024-11-11T00:00:00"/>
    <s v="Production Technician II"/>
    <s v="Jessica Lawson"/>
    <s v="WBL"/>
    <x v="0"/>
    <s v="Part-Time"/>
    <s v="Zone B"/>
    <s v="Full-Time"/>
    <s v="Unknown"/>
    <m/>
    <x v="0"/>
    <s v="General - Sga"/>
    <s v="Fully Meets"/>
    <n v="1"/>
    <x v="2"/>
  </r>
  <r>
    <n v="3242"/>
    <s v="Alma Fische"/>
    <d v="2021-11-23T00:00:00"/>
    <d v="2022-04-21T00:00:00"/>
    <s v="Production Technician I"/>
    <s v="Krista Hernandez"/>
    <s v="NEL"/>
    <x v="2"/>
    <s v="Contract"/>
    <s v="Zone C"/>
    <s v="Full-Time"/>
    <s v="Resignation"/>
    <s v="If data from box movement bad service."/>
    <x v="0"/>
    <s v="Aerial"/>
    <s v="Fully Meets"/>
    <n v="3"/>
    <x v="1"/>
  </r>
  <r>
    <n v="3243"/>
    <s v="Harley Peters"/>
    <d v="2020-12-13T00:00:00"/>
    <d v="2024-11-11T00:00:00"/>
    <s v="Production Technician I"/>
    <s v="Danielle Collins"/>
    <s v="PL"/>
    <x v="0"/>
    <s v="Full-Time"/>
    <s v="Zone C"/>
    <s v="Full-Time"/>
    <s v="Unknown"/>
    <m/>
    <x v="0"/>
    <s v="Splicing"/>
    <s v="Fully Meets"/>
    <n v="2"/>
    <x v="2"/>
  </r>
  <r>
    <n v="3244"/>
    <s v="Kade Stokes"/>
    <d v="2021-07-28T00:00:00"/>
    <d v="2024-11-11T00:00:00"/>
    <s v="Production Technician I"/>
    <s v="Mary Hines"/>
    <s v="BPC"/>
    <x v="0"/>
    <s v="Part-Time"/>
    <s v="Zone C"/>
    <s v="Temporary"/>
    <s v="Unknown"/>
    <m/>
    <x v="0"/>
    <s v="Shop (Fleet)"/>
    <s v="Fully Meets"/>
    <n v="2"/>
    <x v="2"/>
  </r>
  <r>
    <n v="3245"/>
    <s v="Leonel Tanner"/>
    <d v="2019-06-07T00:00:00"/>
    <d v="2021-12-30T00:00:00"/>
    <s v="Production Technician I"/>
    <s v="Mrs. Vickie Barber"/>
    <s v="CCDR"/>
    <x v="4"/>
    <s v="Full-Time"/>
    <s v="Zone A"/>
    <s v="Full-Time"/>
    <s v="Voluntary"/>
    <s v="Fly draw gun true deal sure."/>
    <x v="0"/>
    <s v="Field Operations"/>
    <s v="Fully Meets"/>
    <n v="1"/>
    <x v="2"/>
  </r>
  <r>
    <n v="3246"/>
    <s v="Natalia Burn"/>
    <d v="2019-06-12T00:00:00"/>
    <d v="2021-05-25T00:00:00"/>
    <s v="Production Technician I"/>
    <s v="Barry Hernandez"/>
    <s v="SVG"/>
    <x v="4"/>
    <s v="Part-Time"/>
    <s v="Zone C"/>
    <s v="Part-Time"/>
    <s v="Retirement"/>
    <s v="With picture sport this after."/>
    <x v="0"/>
    <s v="Safety"/>
    <s v="Fully Meets"/>
    <n v="4"/>
    <x v="0"/>
  </r>
  <r>
    <n v="3247"/>
    <s v="Hailee Raymon"/>
    <d v="2023-04-20T00:00:00"/>
    <d v="2023-08-06T00:00:00"/>
    <s v="Production Technician I"/>
    <s v="Glenn Kelly"/>
    <s v="EW"/>
    <x v="0"/>
    <s v="Full-Time"/>
    <s v="Zone C"/>
    <s v="Part-Time"/>
    <s v="Resignation"/>
    <s v="Much already above care than."/>
    <x v="0"/>
    <s v="General - Con"/>
    <s v="Fully Meets"/>
    <n v="3"/>
    <x v="1"/>
  </r>
  <r>
    <n v="3248"/>
    <s v="Micah Dougla"/>
    <d v="2018-08-07T00:00:00"/>
    <d v="2023-07-19T00:00:00"/>
    <s v="Production Technician I"/>
    <s v="Amy Reeves"/>
    <s v="MSC"/>
    <x v="0"/>
    <s v="Contract"/>
    <s v="Zone B"/>
    <s v="Part-Time"/>
    <s v="Resignation"/>
    <s v="Approach together husband better."/>
    <x v="0"/>
    <s v="General - Con"/>
    <s v="Fully Meets"/>
    <n v="5"/>
    <x v="0"/>
  </r>
  <r>
    <n v="3249"/>
    <s v="Kaley Pollar"/>
    <d v="2018-12-06T00:00:00"/>
    <d v="2024-11-11T00:00:00"/>
    <s v="Production Technician I"/>
    <s v="Mark Rodriguez"/>
    <s v="TNS"/>
    <x v="0"/>
    <s v="Contract"/>
    <s v="Zone C"/>
    <s v="Part-Time"/>
    <s v="Unknown"/>
    <m/>
    <x v="0"/>
    <s v="Underground"/>
    <s v="Fully Meets"/>
    <n v="3"/>
    <x v="1"/>
  </r>
  <r>
    <n v="3250"/>
    <s v="Seth Fletch"/>
    <d v="2021-03-25T00:00:00"/>
    <d v="2024-11-11T00:00:00"/>
    <s v="Production Technician I"/>
    <s v="Shawn Wallace"/>
    <s v="PYZ"/>
    <x v="0"/>
    <s v="Full-Time"/>
    <s v="Zone B"/>
    <s v="Full-Time"/>
    <s v="Unknown"/>
    <m/>
    <x v="0"/>
    <s v="Project Management - Con"/>
    <s v="Fully Meets"/>
    <n v="2"/>
    <x v="2"/>
  </r>
  <r>
    <n v="3251"/>
    <s v="Elliana Thomas"/>
    <d v="2019-02-15T00:00:00"/>
    <d v="2019-04-25T00:00:00"/>
    <s v="Production Technician I"/>
    <s v="Natalie Cox"/>
    <s v="WBL"/>
    <x v="2"/>
    <s v="Contract"/>
    <s v="Zone A"/>
    <s v="Part-Time"/>
    <s v="Resignation"/>
    <s v="Any record environment."/>
    <x v="0"/>
    <s v="Field Operations"/>
    <s v="Fully Meets"/>
    <n v="5"/>
    <x v="0"/>
  </r>
  <r>
    <n v="3252"/>
    <s v="Edward Chun"/>
    <d v="2023-03-14T00:00:00"/>
    <d v="2024-11-11T00:00:00"/>
    <s v="Production Technician I"/>
    <s v="Sarah Cannon"/>
    <s v="NEL"/>
    <x v="0"/>
    <s v="Full-Time"/>
    <s v="Zone A"/>
    <s v="Part-Time"/>
    <s v="Unknown"/>
    <m/>
    <x v="0"/>
    <s v="Shop (Fleet)"/>
    <s v="PIP"/>
    <n v="4"/>
    <x v="2"/>
  </r>
  <r>
    <n v="3253"/>
    <s v="Tessa Este"/>
    <d v="2019-09-01T00:00:00"/>
    <d v="2021-06-01T00:00:00"/>
    <s v="Production Technician I"/>
    <s v="Terrance Pitts"/>
    <s v="PL"/>
    <x v="3"/>
    <s v="Part-Time"/>
    <s v="Zone A"/>
    <s v="Part-Time"/>
    <s v="Involuntary"/>
    <s v="Star candidate seven television teacher all many."/>
    <x v="0"/>
    <s v="Field Operations"/>
    <s v="Fully Meets"/>
    <n v="2"/>
    <x v="2"/>
  </r>
  <r>
    <n v="3254"/>
    <s v="Charlie Carson"/>
    <d v="2021-02-23T00:00:00"/>
    <d v="2022-07-13T00:00:00"/>
    <s v="Production Technician I"/>
    <s v="Samantha Gilbert"/>
    <s v="BPC"/>
    <x v="3"/>
    <s v="Full-Time"/>
    <s v="Zone B"/>
    <s v="Temporary"/>
    <s v="Voluntary"/>
    <s v="Save interest factor training."/>
    <x v="0"/>
    <s v="General - Sga"/>
    <s v="Fully Meets"/>
    <n v="3"/>
    <x v="1"/>
  </r>
  <r>
    <n v="3255"/>
    <s v="Lawson Zuniga"/>
    <d v="2023-03-22T00:00:00"/>
    <d v="2024-11-11T00:00:00"/>
    <s v="Production Technician I"/>
    <s v="Natalie Lang"/>
    <s v="CCDR"/>
    <x v="0"/>
    <s v="Contract"/>
    <s v="Zone C"/>
    <s v="Part-Time"/>
    <s v="Unknown"/>
    <m/>
    <x v="0"/>
    <s v="Yard (Material Handling)"/>
    <s v="Fully Meets"/>
    <n v="3"/>
    <x v="1"/>
  </r>
  <r>
    <n v="3256"/>
    <s v="Coleman Huffma"/>
    <d v="2019-01-24T00:00:00"/>
    <d v="2024-11-11T00:00:00"/>
    <s v="Production Technician I"/>
    <s v="Kelsey Calhoun DDS"/>
    <s v="SVG"/>
    <x v="0"/>
    <s v="Part-Time"/>
    <s v="Zone B"/>
    <s v="Part-Time"/>
    <s v="Unknown"/>
    <m/>
    <x v="0"/>
    <s v="General - Con"/>
    <s v="Fully Meets"/>
    <n v="5"/>
    <x v="0"/>
  </r>
  <r>
    <n v="3257"/>
    <s v="Sanaa Reilly"/>
    <d v="2020-11-19T00:00:00"/>
    <d v="2024-11-11T00:00:00"/>
    <s v="Production Technician II"/>
    <s v="Jeffrey Terry"/>
    <s v="PL"/>
    <x v="0"/>
    <s v="Full-Time"/>
    <s v="Zone A"/>
    <s v="Full-Time"/>
    <s v="Unknown"/>
    <m/>
    <x v="0"/>
    <s v="Wireline Construction"/>
    <s v="Fully Meets"/>
    <n v="3"/>
    <x v="1"/>
  </r>
  <r>
    <n v="3258"/>
    <s v="Slade Randol"/>
    <d v="2023-02-15T00:00:00"/>
    <d v="2024-11-11T00:00:00"/>
    <s v="Production Technician II"/>
    <s v="David Vargas"/>
    <s v="BPC"/>
    <x v="0"/>
    <s v="Part-Time"/>
    <s v="Zone B"/>
    <s v="Temporary"/>
    <s v="Unknown"/>
    <m/>
    <x v="0"/>
    <s v="Aerial"/>
    <s v="Fully Meets"/>
    <n v="2"/>
    <x v="2"/>
  </r>
  <r>
    <n v="3259"/>
    <s v="Dania Hal"/>
    <d v="2022-05-09T00:00:00"/>
    <d v="2022-06-10T00:00:00"/>
    <s v="Production Technician II"/>
    <s v="Matthew York"/>
    <s v="CCDR"/>
    <x v="2"/>
    <s v="Full-Time"/>
    <s v="Zone B"/>
    <s v="Full-Time"/>
    <s v="Resignation"/>
    <s v="Trouble hot lead article guess travel."/>
    <x v="0"/>
    <s v="Field Operations"/>
    <s v="Fully Meets"/>
    <n v="2"/>
    <x v="2"/>
  </r>
  <r>
    <n v="3260"/>
    <s v="Roland Orozco"/>
    <d v="2021-10-06T00:00:00"/>
    <d v="2024-11-11T00:00:00"/>
    <s v="Production Technician II"/>
    <s v="Michael Mathews"/>
    <s v="SVG"/>
    <x v="0"/>
    <s v="Contract"/>
    <s v="Zone B"/>
    <s v="Temporary"/>
    <s v="Unknown"/>
    <m/>
    <x v="0"/>
    <s v="General - Con"/>
    <s v="Fully Meets"/>
    <n v="3"/>
    <x v="1"/>
  </r>
  <r>
    <n v="3261"/>
    <s v="Kaylen Fisher"/>
    <d v="2021-01-17T00:00:00"/>
    <d v="2023-06-25T00:00:00"/>
    <s v="Production Technician II"/>
    <s v="Philip Jackson"/>
    <s v="EW"/>
    <x v="3"/>
    <s v="Part-Time"/>
    <s v="Zone B"/>
    <s v="Temporary"/>
    <s v="Involuntary"/>
    <s v="Cause data speech tough garden body good."/>
    <x v="0"/>
    <s v="Field Operations"/>
    <s v="Fully Meets"/>
    <n v="4"/>
    <x v="0"/>
  </r>
  <r>
    <n v="3262"/>
    <s v="Kasey Presto"/>
    <d v="2022-03-22T00:00:00"/>
    <d v="2024-11-11T00:00:00"/>
    <s v="Production Technician II"/>
    <s v="Samantha Williams"/>
    <s v="MSC"/>
    <x v="0"/>
    <s v="Full-Time"/>
    <s v="Zone A"/>
    <s v="Full-Time"/>
    <s v="Unknown"/>
    <m/>
    <x v="0"/>
    <s v="Catv"/>
    <s v="PIP"/>
    <n v="4"/>
    <x v="2"/>
  </r>
  <r>
    <n v="3263"/>
    <s v="Cruz Davila"/>
    <d v="2022-04-20T00:00:00"/>
    <d v="2023-04-30T00:00:00"/>
    <s v="Production Technician I"/>
    <s v="Renee Jones DVM"/>
    <s v="NEL"/>
    <x v="2"/>
    <s v="Full-Time"/>
    <s v="Zone A"/>
    <s v="Part-Time"/>
    <s v="Involuntary"/>
    <s v="Measure question others smile oil."/>
    <x v="0"/>
    <s v="Engineers"/>
    <s v="PIP"/>
    <n v="2"/>
    <x v="2"/>
  </r>
  <r>
    <n v="3264"/>
    <s v="Alani Philli"/>
    <d v="2021-12-31T00:00:00"/>
    <d v="2023-05-10T00:00:00"/>
    <s v="Production Technician I"/>
    <s v="Jim Melton"/>
    <s v="PL"/>
    <x v="4"/>
    <s v="Part-Time"/>
    <s v="Zone C"/>
    <s v="Part-Time"/>
    <s v="Involuntary"/>
    <s v="Attorney control write American."/>
    <x v="0"/>
    <s v="General - Eng"/>
    <s v="Fully Meets"/>
    <n v="5"/>
    <x v="0"/>
  </r>
  <r>
    <n v="3265"/>
    <s v="Giovanni Klei"/>
    <d v="2018-10-31T00:00:00"/>
    <d v="2024-11-11T00:00:00"/>
    <s v="Production Technician I"/>
    <s v="Anna Hogan"/>
    <s v="BPC"/>
    <x v="0"/>
    <s v="Part-Time"/>
    <s v="Zone C"/>
    <s v="Full-Time"/>
    <s v="Unknown"/>
    <m/>
    <x v="0"/>
    <s v="Aerial"/>
    <s v="Fully Meets"/>
    <n v="1"/>
    <x v="2"/>
  </r>
  <r>
    <n v="3266"/>
    <s v="Max Mahone"/>
    <d v="2020-07-24T00:00:00"/>
    <d v="2024-11-11T00:00:00"/>
    <s v="Production Technician I"/>
    <s v="Andrew Garcia"/>
    <s v="CCDR"/>
    <x v="0"/>
    <s v="Contract"/>
    <s v="Zone A"/>
    <s v="Full-Time"/>
    <s v="Unknown"/>
    <m/>
    <x v="0"/>
    <s v="Wireline Construction"/>
    <s v="Fully Meets"/>
    <n v="2"/>
    <x v="2"/>
  </r>
  <r>
    <n v="3267"/>
    <s v="Perla Terr"/>
    <d v="2019-12-12T00:00:00"/>
    <d v="2020-01-17T00:00:00"/>
    <s v="Production Technician I"/>
    <s v="Lindsey Aguilar"/>
    <s v="SVG"/>
    <x v="0"/>
    <s v="Contract"/>
    <s v="Zone C"/>
    <s v="Part-Time"/>
    <s v="Voluntary"/>
    <s v="Smile wife newspaper attorney dog discuss write."/>
    <x v="0"/>
    <s v="Splicing"/>
    <s v="Fully Meets"/>
    <n v="5"/>
    <x v="0"/>
  </r>
  <r>
    <n v="3268"/>
    <s v="Makai Ocho"/>
    <d v="2023-06-22T00:00:00"/>
    <d v="2024-11-11T00:00:00"/>
    <s v="Production Technician I"/>
    <s v="Terry Andrade"/>
    <s v="EW"/>
    <x v="0"/>
    <s v="Contract"/>
    <s v="Zone A"/>
    <s v="Temporary"/>
    <s v="Unknown"/>
    <m/>
    <x v="0"/>
    <s v="Field Operations"/>
    <s v="Fully Meets"/>
    <n v="2"/>
    <x v="2"/>
  </r>
  <r>
    <n v="3269"/>
    <s v="Caiden Hoga"/>
    <d v="2021-06-20T00:00:00"/>
    <d v="2024-11-11T00:00:00"/>
    <s v="Production Technician I"/>
    <s v="Amanda Ball"/>
    <s v="MSC"/>
    <x v="0"/>
    <s v="Full-Time"/>
    <s v="Zone C"/>
    <s v="Temporary"/>
    <s v="Unknown"/>
    <m/>
    <x v="0"/>
    <s v="Field Operations"/>
    <s v="Fully Meets"/>
    <n v="1"/>
    <x v="2"/>
  </r>
  <r>
    <n v="3270"/>
    <s v="Brandon Dicker"/>
    <d v="2019-10-31T00:00:00"/>
    <d v="2024-11-11T00:00:00"/>
    <s v="Production Technician I"/>
    <s v="Christina Nguyen"/>
    <s v="TNS"/>
    <x v="0"/>
    <s v="Full-Time"/>
    <s v="Zone B"/>
    <s v="Full-Time"/>
    <s v="Unknown"/>
    <m/>
    <x v="0"/>
    <s v="Splicing"/>
    <s v="Fully Meets"/>
    <n v="2"/>
    <x v="2"/>
  </r>
  <r>
    <n v="3271"/>
    <s v="Taryn Sno"/>
    <d v="2019-07-02T00:00:00"/>
    <d v="2022-11-26T00:00:00"/>
    <s v="Production Technician I"/>
    <s v="Kenneth Bender"/>
    <s v="PYZ"/>
    <x v="2"/>
    <s v="Contract"/>
    <s v="Zone B"/>
    <s v="Part-Time"/>
    <s v="Involuntary"/>
    <s v="Talk it thousand score least try sound."/>
    <x v="0"/>
    <s v="Engineers"/>
    <s v="Fully Meets"/>
    <n v="3"/>
    <x v="1"/>
  </r>
  <r>
    <n v="3272"/>
    <s v="Monserrat Cook"/>
    <d v="2023-02-10T00:00:00"/>
    <d v="2024-11-11T00:00:00"/>
    <s v="Production Technician I"/>
    <s v="Natasha Mathews"/>
    <s v="WBL"/>
    <x v="0"/>
    <s v="Contract"/>
    <s v="Zone C"/>
    <s v="Part-Time"/>
    <s v="Unknown"/>
    <m/>
    <x v="0"/>
    <s v="Aerial"/>
    <s v="Fully Meets"/>
    <n v="3"/>
    <x v="1"/>
  </r>
  <r>
    <n v="3273"/>
    <s v="Zaria Mcinto"/>
    <d v="2022-09-16T00:00:00"/>
    <d v="2024-11-11T00:00:00"/>
    <s v="Production Technician I"/>
    <s v="Tonya Jones"/>
    <s v="NEL"/>
    <x v="0"/>
    <s v="Full-Time"/>
    <s v="Zone A"/>
    <s v="Temporary"/>
    <s v="Unknown"/>
    <m/>
    <x v="0"/>
    <s v="People Services"/>
    <s v="Fully Meets"/>
    <n v="4"/>
    <x v="0"/>
  </r>
  <r>
    <n v="3274"/>
    <s v="Arely Ma"/>
    <d v="2020-01-21T00:00:00"/>
    <d v="2020-07-29T00:00:00"/>
    <s v="Production Technician I"/>
    <s v="Anthony Bass"/>
    <s v="PL"/>
    <x v="3"/>
    <s v="Part-Time"/>
    <s v="Zone B"/>
    <s v="Full-Time"/>
    <s v="Retirement"/>
    <s v="History force myself."/>
    <x v="0"/>
    <s v="Aerial"/>
    <s v="PIP"/>
    <n v="3"/>
    <x v="2"/>
  </r>
  <r>
    <n v="3275"/>
    <s v="Gina Ken"/>
    <d v="2022-11-16T00:00:00"/>
    <d v="2024-11-11T00:00:00"/>
    <s v="Production Technician I"/>
    <s v="Erin Lloyd"/>
    <s v="BPC"/>
    <x v="0"/>
    <s v="Part-Time"/>
    <s v="Zone B"/>
    <s v="Temporary"/>
    <s v="Unknown"/>
    <m/>
    <x v="0"/>
    <s v="General - Con"/>
    <s v="PIP"/>
    <n v="3"/>
    <x v="2"/>
  </r>
  <r>
    <n v="3276"/>
    <s v="Catherine Anthon"/>
    <d v="2021-01-25T00:00:00"/>
    <d v="2024-11-11T00:00:00"/>
    <s v="Production Technician I"/>
    <s v="Joshua Lee"/>
    <s v="CCDR"/>
    <x v="0"/>
    <s v="Contract"/>
    <s v="Zone A"/>
    <s v="Temporary"/>
    <s v="Unknown"/>
    <m/>
    <x v="0"/>
    <s v="Engineers"/>
    <s v="Fully Meets"/>
    <n v="2"/>
    <x v="2"/>
  </r>
  <r>
    <n v="3277"/>
    <s v="Wade Beltra"/>
    <d v="2023-06-16T00:00:00"/>
    <d v="2023-06-24T00:00:00"/>
    <s v="Production Technician II"/>
    <s v="Darlene Garcia"/>
    <s v="NEL"/>
    <x v="0"/>
    <s v="Part-Time"/>
    <s v="Zone B"/>
    <s v="Temporary"/>
    <s v="Retirement"/>
    <s v="Personal fear indeed rest also."/>
    <x v="0"/>
    <s v="Aerial"/>
    <s v="Fully Meets"/>
    <n v="5"/>
    <x v="0"/>
  </r>
  <r>
    <n v="3278"/>
    <s v="Mina Bryant"/>
    <d v="2020-09-08T00:00:00"/>
    <d v="2021-10-17T00:00:00"/>
    <s v="Production Technician II"/>
    <s v="Angela Griffin MD"/>
    <s v="PL"/>
    <x v="0"/>
    <s v="Contract"/>
    <s v="Zone A"/>
    <s v="Part-Time"/>
    <s v="Retirement"/>
    <s v="Take nice into true side job."/>
    <x v="0"/>
    <s v="Field Operations"/>
    <s v="Fully Meets"/>
    <n v="4"/>
    <x v="0"/>
  </r>
  <r>
    <n v="3279"/>
    <s v="Jonas Everet"/>
    <d v="2019-01-23T00:00:00"/>
    <d v="2020-11-24T00:00:00"/>
    <s v="Production Technician II"/>
    <s v="Katrina Davis"/>
    <s v="BPC"/>
    <x v="0"/>
    <s v="Full-Time"/>
    <s v="Zone A"/>
    <s v="Full-Time"/>
    <s v="Involuntary"/>
    <s v="Market public task none past spend."/>
    <x v="0"/>
    <s v="Engineers"/>
    <s v="Fully Meets"/>
    <n v="5"/>
    <x v="0"/>
  </r>
  <r>
    <n v="3280"/>
    <s v="Makaila Pha"/>
    <d v="2023-05-29T00:00:00"/>
    <d v="2023-07-23T00:00:00"/>
    <s v="Production Technician II"/>
    <s v="Tamara Bailey"/>
    <s v="CCDR"/>
    <x v="2"/>
    <s v="Part-Time"/>
    <s v="Zone A"/>
    <s v="Temporary"/>
    <s v="Involuntary"/>
    <s v="Fast light home sign build not."/>
    <x v="0"/>
    <s v="Project Management - Con"/>
    <s v="Fully Meets"/>
    <n v="5"/>
    <x v="0"/>
  </r>
  <r>
    <n v="3281"/>
    <s v="Gloria Ros"/>
    <d v="2019-08-16T00:00:00"/>
    <d v="2024-11-11T00:00:00"/>
    <s v="Production Technician II"/>
    <s v="Thomas Jones"/>
    <s v="SVG"/>
    <x v="0"/>
    <s v="Contract"/>
    <s v="Zone B"/>
    <s v="Full-Time"/>
    <s v="Unknown"/>
    <m/>
    <x v="0"/>
    <s v="General - Con"/>
    <s v="Fully Meets"/>
    <n v="5"/>
    <x v="0"/>
  </r>
  <r>
    <n v="3282"/>
    <s v="Rebekah Carpen"/>
    <d v="2020-06-04T00:00:00"/>
    <d v="2024-11-11T00:00:00"/>
    <s v="Production Technician II"/>
    <s v="Stephanie Lewis"/>
    <s v="EW"/>
    <x v="0"/>
    <s v="Full-Time"/>
    <s v="Zone B"/>
    <s v="Full-Time"/>
    <s v="Unknown"/>
    <m/>
    <x v="0"/>
    <s v="Wireline Construction"/>
    <s v="Fully Meets"/>
    <n v="3"/>
    <x v="1"/>
  </r>
  <r>
    <n v="3283"/>
    <s v="Iris Reynol"/>
    <d v="2020-07-21T00:00:00"/>
    <d v="2024-11-11T00:00:00"/>
    <s v="Production Technician II"/>
    <s v="Vanessa Garrison"/>
    <s v="MSC"/>
    <x v="0"/>
    <s v="Contract"/>
    <s v="Zone B"/>
    <s v="Part-Time"/>
    <s v="Unknown"/>
    <m/>
    <x v="0"/>
    <s v="Wireline Construction"/>
    <s v="Fully Meets"/>
    <n v="3"/>
    <x v="1"/>
  </r>
  <r>
    <n v="3284"/>
    <s v="Kennedi Howell"/>
    <d v="2022-08-21T00:00:00"/>
    <d v="2023-03-29T00:00:00"/>
    <s v="Production Technician I"/>
    <s v="Jonathan Franco"/>
    <s v="EW"/>
    <x v="2"/>
    <s v="Contract"/>
    <s v="Zone A"/>
    <s v="Part-Time"/>
    <s v="Resignation"/>
    <s v="Order protect raise exist by behind dream memory."/>
    <x v="0"/>
    <s v="Fielders"/>
    <s v="Fully Meets"/>
    <n v="2"/>
    <x v="2"/>
  </r>
  <r>
    <n v="3285"/>
    <s v="Rashad Sutton"/>
    <d v="2021-07-16T00:00:00"/>
    <d v="2023-06-12T00:00:00"/>
    <s v="Production Technician I"/>
    <s v="Mark Mills"/>
    <s v="MSC"/>
    <x v="4"/>
    <s v="Contract"/>
    <s v="Zone B"/>
    <s v="Part-Time"/>
    <s v="Retirement"/>
    <s v="Know blue difficult let black choice require."/>
    <x v="0"/>
    <s v="Wireline Construction"/>
    <s v="PIP"/>
    <n v="4"/>
    <x v="2"/>
  </r>
  <r>
    <n v="3286"/>
    <s v="Regan Conrad"/>
    <d v="2019-11-06T00:00:00"/>
    <d v="2024-11-11T00:00:00"/>
    <s v="Production Technician I"/>
    <s v="Kristina Hawkins"/>
    <s v="NEL"/>
    <x v="0"/>
    <s v="Full-Time"/>
    <s v="Zone C"/>
    <s v="Temporary"/>
    <s v="Unknown"/>
    <m/>
    <x v="0"/>
    <s v="Project Management - Con"/>
    <s v="PIP"/>
    <n v="3"/>
    <x v="2"/>
  </r>
  <r>
    <n v="3287"/>
    <s v="Litzy Aria"/>
    <d v="2021-01-01T00:00:00"/>
    <d v="2024-11-11T00:00:00"/>
    <s v="Production Technician I"/>
    <s v="Bobby Parker"/>
    <s v="PL"/>
    <x v="0"/>
    <s v="Part-Time"/>
    <s v="Zone A"/>
    <s v="Temporary"/>
    <s v="Unknown"/>
    <m/>
    <x v="0"/>
    <s v="General - Con"/>
    <s v="Fully Meets"/>
    <n v="1"/>
    <x v="2"/>
  </r>
  <r>
    <n v="3288"/>
    <s v="Eden Silv"/>
    <d v="2019-09-24T00:00:00"/>
    <d v="2024-11-11T00:00:00"/>
    <s v="Production Technician I"/>
    <s v="Mark Bolton"/>
    <s v="PYZ"/>
    <x v="0"/>
    <s v="Full-Time"/>
    <s v="Zone A"/>
    <s v="Temporary"/>
    <s v="Unknown"/>
    <m/>
    <x v="0"/>
    <s v="Field Operations"/>
    <s v="Fully Meets"/>
    <n v="2"/>
    <x v="2"/>
  </r>
  <r>
    <n v="3289"/>
    <s v="Kinley Serran"/>
    <d v="2020-05-17T00:00:00"/>
    <d v="2024-11-11T00:00:00"/>
    <s v="Production Technician I"/>
    <s v="Mr. Aaron Mcclain"/>
    <s v="SVG"/>
    <x v="0"/>
    <s v="Contract"/>
    <s v="Zone A"/>
    <s v="Full-Time"/>
    <s v="Unknown"/>
    <m/>
    <x v="0"/>
    <s v="General - Con"/>
    <s v="Fully Meets"/>
    <n v="4"/>
    <x v="0"/>
  </r>
  <r>
    <n v="3290"/>
    <s v="Jaiden Middle"/>
    <d v="2018-08-07T00:00:00"/>
    <d v="2024-11-11T00:00:00"/>
    <s v="Production Technician I"/>
    <s v="Jeffery Baker"/>
    <s v="TNS"/>
    <x v="0"/>
    <s v="Part-Time"/>
    <s v="Zone A"/>
    <s v="Full-Time"/>
    <s v="Unknown"/>
    <m/>
    <x v="0"/>
    <s v="Field Operations"/>
    <s v="Fully Meets"/>
    <n v="3"/>
    <x v="1"/>
  </r>
  <r>
    <n v="3291"/>
    <s v="Shamar Serran"/>
    <d v="2023-08-01T00:00:00"/>
    <d v="2024-11-11T00:00:00"/>
    <s v="Production Technician I"/>
    <s v="Dustin Hoffman"/>
    <s v="WBL"/>
    <x v="0"/>
    <s v="Contract"/>
    <s v="Zone C"/>
    <s v="Full-Time"/>
    <s v="Unknown"/>
    <m/>
    <x v="0"/>
    <s v="General - Con"/>
    <s v="Fully Meets"/>
    <n v="2"/>
    <x v="2"/>
  </r>
  <r>
    <n v="3292"/>
    <s v="Nadia Romero"/>
    <d v="2019-01-12T00:00:00"/>
    <d v="2020-01-09T00:00:00"/>
    <s v="Production Technician I"/>
    <s v="Connor Wallace"/>
    <s v="PYZ"/>
    <x v="2"/>
    <s v="Part-Time"/>
    <s v="Zone C"/>
    <s v="Part-Time"/>
    <s v="Retirement"/>
    <s v="Four read some later whether lose system."/>
    <x v="0"/>
    <s v="Field Operations"/>
    <s v="Fully Meets"/>
    <n v="4"/>
    <x v="0"/>
  </r>
  <r>
    <n v="3293"/>
    <s v="Lillianna Hil"/>
    <d v="2021-04-09T00:00:00"/>
    <d v="2022-11-29T00:00:00"/>
    <s v="Production Technician I"/>
    <s v="Cindy Ruiz"/>
    <s v="WBL"/>
    <x v="2"/>
    <s v="Contract"/>
    <s v="Zone C"/>
    <s v="Full-Time"/>
    <s v="Retirement"/>
    <s v="Toward make herself high red writer week."/>
    <x v="0"/>
    <s v="General - Con"/>
    <s v="Fully Meets"/>
    <n v="3"/>
    <x v="1"/>
  </r>
  <r>
    <n v="3294"/>
    <s v="Brent Henr"/>
    <d v="2022-06-04T00:00:00"/>
    <d v="2022-12-24T00:00:00"/>
    <s v="Production Technician I"/>
    <s v="Regina Dickerson"/>
    <s v="NEL"/>
    <x v="3"/>
    <s v="Full-Time"/>
    <s v="Zone A"/>
    <s v="Temporary"/>
    <s v="Retirement"/>
    <s v="New begin remember understand."/>
    <x v="0"/>
    <s v="Aerial"/>
    <s v="Fully Meets"/>
    <n v="3"/>
    <x v="1"/>
  </r>
  <r>
    <n v="3295"/>
    <s v="Emmanuel Perkin"/>
    <d v="2019-05-31T00:00:00"/>
    <d v="2024-11-11T00:00:00"/>
    <s v="Production Technician I"/>
    <s v="Joshua Wilson"/>
    <s v="PL"/>
    <x v="0"/>
    <s v="Part-Time"/>
    <s v="Zone C"/>
    <s v="Full-Time"/>
    <s v="Unknown"/>
    <m/>
    <x v="0"/>
    <s v="Aerial"/>
    <s v="Fully Meets"/>
    <n v="5"/>
    <x v="0"/>
  </r>
  <r>
    <n v="3296"/>
    <s v="Isis Brooks"/>
    <d v="2019-01-07T00:00:00"/>
    <d v="2019-10-08T00:00:00"/>
    <s v="Production Technician I"/>
    <s v="Michael Palmer"/>
    <s v="BPC"/>
    <x v="3"/>
    <s v="Part-Time"/>
    <s v="Zone C"/>
    <s v="Full-Time"/>
    <s v="Voluntary"/>
    <s v="Maybe despite performance rather evidence."/>
    <x v="0"/>
    <s v="Field Operations"/>
    <s v="PIP"/>
    <n v="2"/>
    <x v="2"/>
  </r>
  <r>
    <n v="3297"/>
    <s v="Axel Dunlap"/>
    <d v="2020-07-18T00:00:00"/>
    <d v="2021-04-20T00:00:00"/>
    <s v="Production Technician I"/>
    <s v="Bryan Beasley"/>
    <s v="CCDR"/>
    <x v="3"/>
    <s v="Contract"/>
    <s v="Zone A"/>
    <s v="Temporary"/>
    <s v="Retirement"/>
    <s v="Stock true summer together social."/>
    <x v="0"/>
    <s v="Field Operations"/>
    <s v="Fully Meets"/>
    <n v="4"/>
    <x v="0"/>
  </r>
  <r>
    <n v="3298"/>
    <s v="Tatum Pett"/>
    <d v="2020-11-19T00:00:00"/>
    <d v="2021-05-21T00:00:00"/>
    <s v="Production Technician II"/>
    <s v="Sarah Escobar"/>
    <s v="EW"/>
    <x v="0"/>
    <s v="Full-Time"/>
    <s v="Zone A"/>
    <s v="Full-Time"/>
    <s v="Involuntary"/>
    <s v="Great unit evidence run."/>
    <x v="0"/>
    <s v="Field Operations"/>
    <s v="Fully Meets"/>
    <n v="5"/>
    <x v="0"/>
  </r>
  <r>
    <n v="3299"/>
    <s v="Devyn Pac"/>
    <d v="2022-11-10T00:00:00"/>
    <d v="2024-11-11T00:00:00"/>
    <s v="Production Technician II"/>
    <s v="Tabitha Cunningham"/>
    <s v="MSC"/>
    <x v="0"/>
    <s v="Part-Time"/>
    <s v="Zone A"/>
    <s v="Full-Time"/>
    <s v="Unknown"/>
    <m/>
    <x v="0"/>
    <s v="Wireline Construction"/>
    <s v="Fully Meets"/>
    <n v="4"/>
    <x v="0"/>
  </r>
  <r>
    <n v="3300"/>
    <s v="Rosemary Becker"/>
    <d v="2021-03-25T00:00:00"/>
    <d v="2022-05-08T00:00:00"/>
    <s v="Production Technician II"/>
    <s v="Mr. Gregory Mullins MD"/>
    <s v="NEL"/>
    <x v="0"/>
    <s v="Full-Time"/>
    <s v="Zone B"/>
    <s v="Part-Time"/>
    <s v="Resignation"/>
    <s v="Artist message call such."/>
    <x v="0"/>
    <s v="Field Operations"/>
    <s v="Fully Meets"/>
    <n v="2"/>
    <x v="2"/>
  </r>
  <r>
    <n v="3301"/>
    <s v="Amiah Sweene"/>
    <d v="2019-05-13T00:00:00"/>
    <d v="2022-08-13T00:00:00"/>
    <s v="Production Technician II"/>
    <s v="Michael Clark"/>
    <s v="PL"/>
    <x v="2"/>
    <s v="Contract"/>
    <s v="Zone B"/>
    <s v="Full-Time"/>
    <s v="Retirement"/>
    <s v="On crime student tough note."/>
    <x v="0"/>
    <s v="Field Operations"/>
    <s v="Fully Meets"/>
    <n v="1"/>
    <x v="2"/>
  </r>
  <r>
    <n v="3302"/>
    <s v="Maya Mcco"/>
    <d v="2019-06-07T00:00:00"/>
    <d v="2022-11-06T00:00:00"/>
    <s v="Production Technician II"/>
    <s v="Shawn Johnson"/>
    <s v="PYZ"/>
    <x v="3"/>
    <s v="Full-Time"/>
    <s v="Zone A"/>
    <s v="Part-Time"/>
    <s v="Retirement"/>
    <s v="Year ever end drive."/>
    <x v="0"/>
    <s v="General - Con"/>
    <s v="Fully Meets"/>
    <n v="4"/>
    <x v="0"/>
  </r>
  <r>
    <n v="3303"/>
    <s v="Ty Pag"/>
    <d v="2023-02-18T00:00:00"/>
    <d v="2024-11-11T00:00:00"/>
    <s v="Production Technician II"/>
    <s v="Kathy York"/>
    <s v="SVG"/>
    <x v="0"/>
    <s v="Full-Time"/>
    <s v="Zone A"/>
    <s v="Part-Time"/>
    <s v="Unknown"/>
    <m/>
    <x v="0"/>
    <s v="Field Operations"/>
    <s v="Fully Meets"/>
    <n v="3"/>
    <x v="1"/>
  </r>
  <r>
    <n v="3304"/>
    <s v="Destiney Kirb"/>
    <d v="2019-04-02T00:00:00"/>
    <d v="2024-11-11T00:00:00"/>
    <s v="Production Technician II"/>
    <s v="Cynthia Morgan"/>
    <s v="TNS"/>
    <x v="0"/>
    <s v="Part-Time"/>
    <s v="Zone A"/>
    <s v="Temporary"/>
    <s v="Unknown"/>
    <m/>
    <x v="0"/>
    <s v="Wireline Construction"/>
    <s v="Fully Meets"/>
    <n v="4"/>
    <x v="0"/>
  </r>
  <r>
    <n v="3305"/>
    <s v="Jace Gallow"/>
    <d v="2020-11-30T00:00:00"/>
    <d v="2022-10-23T00:00:00"/>
    <s v="Production Technician I"/>
    <s v="Alex Lopez"/>
    <s v="WBL"/>
    <x v="2"/>
    <s v="Contract"/>
    <s v="Zone C"/>
    <s v="Part-Time"/>
    <s v="Involuntary"/>
    <s v="Billion approach middle behind national describe."/>
    <x v="0"/>
    <s v="Project Management - Con"/>
    <s v="Fully Meets"/>
    <n v="4"/>
    <x v="0"/>
  </r>
  <r>
    <n v="3306"/>
    <s v="Justice Guerra"/>
    <d v="2022-09-24T00:00:00"/>
    <d v="2022-10-27T00:00:00"/>
    <s v="Production Technician I"/>
    <s v="Angela Terry"/>
    <s v="NEL"/>
    <x v="2"/>
    <s v="Full-Time"/>
    <s v="Zone A"/>
    <s v="Temporary"/>
    <s v="Voluntary"/>
    <s v="Reason common from ready."/>
    <x v="0"/>
    <s v="Field Operations"/>
    <s v="PIP"/>
    <n v="4"/>
    <x v="2"/>
  </r>
  <r>
    <n v="3307"/>
    <s v="Quincy Carden"/>
    <d v="2019-06-21T00:00:00"/>
    <d v="2024-11-11T00:00:00"/>
    <s v="Production Technician I"/>
    <s v="Henry Armstrong Jr."/>
    <s v="PL"/>
    <x v="0"/>
    <s v="Full-Time"/>
    <s v="Zone C"/>
    <s v="Full-Time"/>
    <s v="Unknown"/>
    <m/>
    <x v="0"/>
    <s v="Executive"/>
    <s v="Fully Meets"/>
    <n v="4"/>
    <x v="0"/>
  </r>
  <r>
    <n v="3308"/>
    <s v="Alyvia Mitche"/>
    <d v="2022-06-10T00:00:00"/>
    <d v="2024-11-11T00:00:00"/>
    <s v="Production Technician I"/>
    <s v="Mary Kent"/>
    <s v="BPC"/>
    <x v="0"/>
    <s v="Contract"/>
    <s v="Zone C"/>
    <s v="Temporary"/>
    <s v="Unknown"/>
    <m/>
    <x v="0"/>
    <s v="General - Sga"/>
    <s v="Fully Meets"/>
    <n v="3"/>
    <x v="1"/>
  </r>
  <r>
    <n v="3309"/>
    <s v="Lillie Potter"/>
    <d v="2020-10-18T00:00:00"/>
    <d v="2024-11-11T00:00:00"/>
    <s v="Production Technician I"/>
    <s v="Kelly Brown"/>
    <s v="CCDR"/>
    <x v="0"/>
    <s v="Part-Time"/>
    <s v="Zone B"/>
    <s v="Part-Time"/>
    <s v="Unknown"/>
    <m/>
    <x v="0"/>
    <s v="Finance &amp; Accounting"/>
    <s v="Fully Meets"/>
    <n v="1"/>
    <x v="2"/>
  </r>
  <r>
    <n v="3310"/>
    <s v="George Frit"/>
    <d v="2022-02-02T00:00:00"/>
    <d v="2023-02-04T00:00:00"/>
    <s v="Production Technician I"/>
    <s v="Sheryl Austin"/>
    <s v="SVG"/>
    <x v="0"/>
    <s v="Part-Time"/>
    <s v="Zone B"/>
    <s v="Part-Time"/>
    <s v="Retirement"/>
    <s v="Course appear wait police car."/>
    <x v="0"/>
    <s v="Executive"/>
    <s v="Fully Meets"/>
    <n v="3"/>
    <x v="1"/>
  </r>
  <r>
    <n v="3311"/>
    <s v="William Avil"/>
    <d v="2021-06-17T00:00:00"/>
    <d v="2021-12-03T00:00:00"/>
    <s v="Production Technician I"/>
    <s v="Christina Kennedy"/>
    <s v="EW"/>
    <x v="0"/>
    <s v="Contract"/>
    <s v="Zone A"/>
    <s v="Temporary"/>
    <s v="Retirement"/>
    <s v="Ready image offer. According and reveal land."/>
    <x v="0"/>
    <s v="Field Operations"/>
    <s v="Fully Meets"/>
    <n v="4"/>
    <x v="0"/>
  </r>
  <r>
    <n v="3312"/>
    <s v="Saniya Mosley"/>
    <d v="2018-12-01T00:00:00"/>
    <d v="2024-11-11T00:00:00"/>
    <s v="Production Technician I"/>
    <s v="Sara Grimes"/>
    <s v="MSC"/>
    <x v="0"/>
    <s v="Part-Time"/>
    <s v="Zone C"/>
    <s v="Temporary"/>
    <s v="Unknown"/>
    <m/>
    <x v="0"/>
    <s v="Engineers"/>
    <s v="Fully Meets"/>
    <n v="4"/>
    <x v="0"/>
  </r>
  <r>
    <n v="3313"/>
    <s v="Aimee Davila"/>
    <d v="2021-05-09T00:00:00"/>
    <d v="2024-11-11T00:00:00"/>
    <s v="Production Technician I"/>
    <s v="Teresa George"/>
    <s v="TNS"/>
    <x v="0"/>
    <s v="Full-Time"/>
    <s v="Zone B"/>
    <s v="Full-Time"/>
    <s v="Unknown"/>
    <m/>
    <x v="0"/>
    <s v="Wireline Construction"/>
    <s v="Fully Meets"/>
    <n v="3"/>
    <x v="1"/>
  </r>
  <r>
    <n v="3314"/>
    <s v="German Hobb"/>
    <d v="2019-01-01T00:00:00"/>
    <d v="2024-11-11T00:00:00"/>
    <s v="Production Technician I"/>
    <s v="Shelly Turner"/>
    <s v="PYZ"/>
    <x v="0"/>
    <s v="Part-Time"/>
    <s v="Zone A"/>
    <s v="Temporary"/>
    <s v="Unknown"/>
    <m/>
    <x v="0"/>
    <s v="General - Eng"/>
    <s v="Fully Meets"/>
    <n v="4"/>
    <x v="0"/>
  </r>
  <r>
    <n v="3315"/>
    <s v="Amy Pac"/>
    <d v="2018-10-13T00:00:00"/>
    <d v="2020-03-18T00:00:00"/>
    <s v="Production Technician I"/>
    <s v="Crystal Richmond"/>
    <s v="WBL"/>
    <x v="2"/>
    <s v="Full-Time"/>
    <s v="Zone C"/>
    <s v="Temporary"/>
    <s v="Involuntary"/>
    <s v="Director include student."/>
    <x v="0"/>
    <s v="Field Operations"/>
    <s v="Fully Meets"/>
    <n v="3"/>
    <x v="1"/>
  </r>
  <r>
    <n v="3316"/>
    <s v="Bronson Housto"/>
    <d v="2020-04-25T00:00:00"/>
    <d v="2022-12-13T00:00:00"/>
    <s v="Production Technician I"/>
    <s v="Theresa Holmes"/>
    <s v="NEL"/>
    <x v="3"/>
    <s v="Part-Time"/>
    <s v="Zone C"/>
    <s v="Full-Time"/>
    <s v="Retirement"/>
    <s v="Movement beat thing attorney benefit mention I."/>
    <x v="0"/>
    <s v="Catv"/>
    <s v="Fully Meets"/>
    <n v="3"/>
    <x v="1"/>
  </r>
  <r>
    <n v="3317"/>
    <s v="Shyann Hurs"/>
    <d v="2022-03-17T00:00:00"/>
    <d v="2024-11-11T00:00:00"/>
    <s v="Production Technician I"/>
    <s v="Amanda Weiss"/>
    <s v="PL"/>
    <x v="0"/>
    <s v="Part-Time"/>
    <s v="Zone C"/>
    <s v="Full-Time"/>
    <s v="Unknown"/>
    <m/>
    <x v="0"/>
    <s v="Finance &amp; Accounting"/>
    <s v="Fully Meets"/>
    <n v="3"/>
    <x v="1"/>
  </r>
  <r>
    <n v="3318"/>
    <s v="Maddison Dixo"/>
    <d v="2019-11-18T00:00:00"/>
    <d v="2022-02-10T00:00:00"/>
    <s v="Production Technician I"/>
    <s v="Thomas Figueroa"/>
    <s v="BPC"/>
    <x v="3"/>
    <s v="Part-Time"/>
    <s v="Zone A"/>
    <s v="Full-Time"/>
    <s v="Resignation"/>
    <s v="Make oil new effort begin. Smile work dinner."/>
    <x v="0"/>
    <s v="People Services"/>
    <s v="Fully Meets"/>
    <n v="3"/>
    <x v="1"/>
  </r>
  <r>
    <n v="3319"/>
    <s v="Madelynn Murill"/>
    <d v="2019-10-09T00:00:00"/>
    <d v="2024-11-11T00:00:00"/>
    <s v="Production Technician II"/>
    <s v="Bradley Snyder"/>
    <s v="NEL"/>
    <x v="0"/>
    <s v="Full-Time"/>
    <s v="Zone B"/>
    <s v="Temporary"/>
    <s v="Unknown"/>
    <m/>
    <x v="0"/>
    <s v="Field Operations"/>
    <s v="Fully Meets"/>
    <n v="3"/>
    <x v="1"/>
  </r>
  <r>
    <n v="3320"/>
    <s v="Zachery Moreno"/>
    <d v="2020-05-18T00:00:00"/>
    <d v="2024-11-11T00:00:00"/>
    <s v="Production Technician II"/>
    <s v="Dennis Richards"/>
    <s v="PL"/>
    <x v="0"/>
    <s v="Part-Time"/>
    <s v="Zone A"/>
    <s v="Part-Time"/>
    <s v="Unknown"/>
    <m/>
    <x v="0"/>
    <s v="General - Con"/>
    <s v="Fully Meets"/>
    <n v="5"/>
    <x v="0"/>
  </r>
  <r>
    <n v="3321"/>
    <s v="Tatum Terrel"/>
    <d v="2019-02-17T00:00:00"/>
    <d v="2024-11-11T00:00:00"/>
    <s v="Production Technician II"/>
    <s v="Eric Aguilar"/>
    <s v="BPC"/>
    <x v="0"/>
    <s v="Contract"/>
    <s v="Zone B"/>
    <s v="Full-Time"/>
    <s v="Unknown"/>
    <m/>
    <x v="0"/>
    <s v="Engineers"/>
    <s v="Fully Meets"/>
    <n v="2"/>
    <x v="2"/>
  </r>
  <r>
    <n v="3322"/>
    <s v="Roland Ber"/>
    <d v="2020-07-31T00:00:00"/>
    <d v="2022-09-27T00:00:00"/>
    <s v="Production Technician II"/>
    <s v="Kathleen Bowen"/>
    <s v="CCDR"/>
    <x v="2"/>
    <s v="Part-Time"/>
    <s v="Zone B"/>
    <s v="Full-Time"/>
    <s v="Voluntary"/>
    <s v="Different down happen near impact."/>
    <x v="0"/>
    <s v="Aerial"/>
    <s v="Fully Meets"/>
    <n v="4"/>
    <x v="0"/>
  </r>
  <r>
    <n v="3323"/>
    <s v="Lilliana Cowa"/>
    <d v="2023-06-17T00:00:00"/>
    <d v="2023-07-13T00:00:00"/>
    <s v="Production Technician II"/>
    <s v="Chloe Berg"/>
    <s v="SVG"/>
    <x v="3"/>
    <s v="Full-Time"/>
    <s v="Zone C"/>
    <s v="Temporary"/>
    <s v="Voluntary"/>
    <s v="Expect serious occur forward again."/>
    <x v="0"/>
    <s v="Project Management - Con"/>
    <s v="Fully Meets"/>
    <n v="4"/>
    <x v="0"/>
  </r>
  <r>
    <n v="3324"/>
    <s v="Beatrice Vanc"/>
    <d v="2019-06-30T00:00:00"/>
    <d v="2022-07-24T00:00:00"/>
    <s v="Production Technician II"/>
    <s v="Anna Martinez"/>
    <s v="EW"/>
    <x v="3"/>
    <s v="Part-Time"/>
    <s v="Zone A"/>
    <s v="Part-Time"/>
    <s v="Involuntary"/>
    <s v="Teach human market real upon."/>
    <x v="0"/>
    <s v="Splicing"/>
    <s v="PIP"/>
    <n v="3"/>
    <x v="2"/>
  </r>
  <r>
    <n v="3325"/>
    <s v="Andrea Kha"/>
    <d v="2021-07-13T00:00:00"/>
    <d v="2022-03-11T00:00:00"/>
    <s v="Production Technician II"/>
    <s v="Christopher Blankenship"/>
    <s v="MSC"/>
    <x v="2"/>
    <s v="Contract"/>
    <s v="Zone A"/>
    <s v="Part-Time"/>
    <s v="Involuntary"/>
    <s v="Few space energy down natural."/>
    <x v="0"/>
    <s v="Field Operations"/>
    <s v="Fully Meets"/>
    <n v="3"/>
    <x v="1"/>
  </r>
  <r>
    <n v="3326"/>
    <s v="Keagan Vaugha"/>
    <d v="2022-01-14T00:00:00"/>
    <d v="2024-11-11T00:00:00"/>
    <s v="Production Technician I"/>
    <s v="Jackson Baird"/>
    <s v="PYZ"/>
    <x v="0"/>
    <s v="Contract"/>
    <s v="Zone A"/>
    <s v="Temporary"/>
    <s v="Unknown"/>
    <m/>
    <x v="0"/>
    <s v="General - Con"/>
    <s v="Fully Meets"/>
    <n v="3"/>
    <x v="1"/>
  </r>
  <r>
    <n v="3327"/>
    <s v="Selah Ibarra"/>
    <d v="2020-01-01T00:00:00"/>
    <d v="2024-11-11T00:00:00"/>
    <s v="Production Technician I"/>
    <s v="Randy Wright"/>
    <s v="WBL"/>
    <x v="0"/>
    <s v="Contract"/>
    <s v="Zone C"/>
    <s v="Full-Time"/>
    <s v="Unknown"/>
    <m/>
    <x v="0"/>
    <s v="Fielders"/>
    <s v="Fully Meets"/>
    <n v="1"/>
    <x v="2"/>
  </r>
  <r>
    <n v="3328"/>
    <s v="Braylen Cru"/>
    <d v="2020-10-24T00:00:00"/>
    <d v="2023-04-11T00:00:00"/>
    <s v="Production Technician I"/>
    <s v="Pamela Carter"/>
    <s v="NEL"/>
    <x v="2"/>
    <s v="Part-Time"/>
    <s v="Zone A"/>
    <s v="Full-Time"/>
    <s v="Resignation"/>
    <s v="Room that ahead sound work short right."/>
    <x v="0"/>
    <s v="Engineers"/>
    <s v="Fully Meets"/>
    <n v="3"/>
    <x v="1"/>
  </r>
  <r>
    <n v="3329"/>
    <s v="Gabriel Smit"/>
    <d v="2020-10-24T00:00:00"/>
    <d v="2024-11-11T00:00:00"/>
    <s v="Production Technician I"/>
    <s v="Robert Rogers"/>
    <s v="PL"/>
    <x v="0"/>
    <s v="Part-Time"/>
    <s v="Zone B"/>
    <s v="Full-Time"/>
    <s v="Unknown"/>
    <m/>
    <x v="0"/>
    <s v="General - Sga"/>
    <s v="Fully Meets"/>
    <n v="4"/>
    <x v="0"/>
  </r>
  <r>
    <n v="3330"/>
    <s v="Esther Willis"/>
    <d v="2020-08-09T00:00:00"/>
    <d v="2024-11-11T00:00:00"/>
    <s v="Production Technician I"/>
    <s v="Michele Black"/>
    <s v="BPC"/>
    <x v="0"/>
    <s v="Part-Time"/>
    <s v="Zone C"/>
    <s v="Part-Time"/>
    <s v="Unknown"/>
    <m/>
    <x v="0"/>
    <s v="Fielders"/>
    <s v="Fully Meets"/>
    <n v="4"/>
    <x v="0"/>
  </r>
  <r>
    <n v="3331"/>
    <s v="Sydney Chan"/>
    <d v="2019-03-24T00:00:00"/>
    <d v="2020-10-16T00:00:00"/>
    <s v="Production Technician I"/>
    <s v="Stephanie Pierce"/>
    <s v="CCDR"/>
    <x v="0"/>
    <s v="Full-Time"/>
    <s v="Zone A"/>
    <s v="Part-Time"/>
    <s v="Voluntary"/>
    <s v="Hair language song. Account father send talk."/>
    <x v="0"/>
    <s v="Field Operations"/>
    <s v="Fully Meets"/>
    <n v="2"/>
    <x v="2"/>
  </r>
  <r>
    <n v="3332"/>
    <s v="Will Mors"/>
    <d v="2022-10-29T00:00:00"/>
    <d v="2024-11-11T00:00:00"/>
    <s v="Production Technician I"/>
    <s v="Rebecca Moreno"/>
    <s v="SVG"/>
    <x v="0"/>
    <s v="Part-Time"/>
    <s v="Zone B"/>
    <s v="Temporary"/>
    <s v="Unknown"/>
    <m/>
    <x v="0"/>
    <s v="Wireline Construction"/>
    <s v="Fully Meets"/>
    <n v="3"/>
    <x v="1"/>
  </r>
  <r>
    <n v="3333"/>
    <s v="Yael Sexton"/>
    <d v="2023-05-16T00:00:00"/>
    <d v="2024-11-11T00:00:00"/>
    <s v="Production Technician I"/>
    <s v="Jason Brady"/>
    <s v="EW"/>
    <x v="0"/>
    <s v="Contract"/>
    <s v="Zone B"/>
    <s v="Temporary"/>
    <s v="Unknown"/>
    <m/>
    <x v="0"/>
    <s v="Field Operations"/>
    <s v="Fully Meets"/>
    <n v="3"/>
    <x v="1"/>
  </r>
  <r>
    <n v="3334"/>
    <s v="Brendon Rya"/>
    <d v="2023-05-30T00:00:00"/>
    <d v="2024-11-11T00:00:00"/>
    <s v="Production Technician I"/>
    <s v="Jonathan Miller"/>
    <s v="MSC"/>
    <x v="0"/>
    <s v="Part-Time"/>
    <s v="Zone B"/>
    <s v="Part-Time"/>
    <s v="Unknown"/>
    <m/>
    <x v="0"/>
    <s v="Project Management - Con"/>
    <s v="Fully Meets"/>
    <n v="3"/>
    <x v="1"/>
  </r>
  <r>
    <n v="3335"/>
    <s v="Abbigail Soli"/>
    <d v="2019-06-28T00:00:00"/>
    <d v="2021-12-16T00:00:00"/>
    <s v="Production Technician I"/>
    <s v="Mary Rivera"/>
    <s v="TNS"/>
    <x v="2"/>
    <s v="Part-Time"/>
    <s v="Zone B"/>
    <s v="Temporary"/>
    <s v="Resignation"/>
    <s v="Certainly those above eye ball."/>
    <x v="0"/>
    <s v="Field Operations"/>
    <s v="Fully Meets"/>
    <n v="3"/>
    <x v="1"/>
  </r>
  <r>
    <n v="3336"/>
    <s v="Sincere Presto"/>
    <d v="2023-03-25T00:00:00"/>
    <d v="2023-05-17T00:00:00"/>
    <s v="Production Technician I"/>
    <s v="Eric Huber"/>
    <s v="PYZ"/>
    <x v="2"/>
    <s v="Contract"/>
    <s v="Zone A"/>
    <s v="Part-Time"/>
    <s v="Retirement"/>
    <s v="Take most future."/>
    <x v="0"/>
    <s v="General - Con"/>
    <s v="Fully Meets"/>
    <n v="3"/>
    <x v="1"/>
  </r>
  <r>
    <n v="3337"/>
    <s v="Jorge Pineda"/>
    <d v="2022-08-26T00:00:00"/>
    <d v="2024-11-11T00:00:00"/>
    <s v="Production Technician I"/>
    <s v="Michael Avery"/>
    <s v="WBL"/>
    <x v="0"/>
    <s v="Full-Time"/>
    <s v="Zone A"/>
    <s v="Part-Time"/>
    <s v="Unknown"/>
    <m/>
    <x v="0"/>
    <s v="Engineers"/>
    <s v="Fully Meets"/>
    <n v="3"/>
    <x v="1"/>
  </r>
  <r>
    <n v="3338"/>
    <s v="Aspen Underw"/>
    <d v="2019-11-15T00:00:00"/>
    <d v="2024-11-11T00:00:00"/>
    <s v="Production Technician I"/>
    <s v="David Spears"/>
    <s v="NEL"/>
    <x v="0"/>
    <s v="Contract"/>
    <s v="Zone C"/>
    <s v="Temporary"/>
    <s v="Unknown"/>
    <m/>
    <x v="0"/>
    <s v="General - Con"/>
    <s v="Fully Meets"/>
    <n v="3"/>
    <x v="1"/>
  </r>
  <r>
    <n v="3339"/>
    <s v="Alyson Hickma"/>
    <d v="2021-08-22T00:00:00"/>
    <d v="2024-11-11T00:00:00"/>
    <s v="Production Technician I"/>
    <s v="Matthew Lyons"/>
    <s v="PL"/>
    <x v="0"/>
    <s v="Part-Time"/>
    <s v="Zone C"/>
    <s v="Part-Time"/>
    <s v="Unknown"/>
    <m/>
    <x v="0"/>
    <s v="Technology / It"/>
    <s v="Fully Meets"/>
    <n v="5"/>
    <x v="0"/>
  </r>
  <r>
    <n v="3340"/>
    <s v="Mina Hancoc"/>
    <d v="2022-11-29T00:00:00"/>
    <d v="2024-11-11T00:00:00"/>
    <s v="Production Technician I"/>
    <s v="Jamie Murray"/>
    <s v="BPC"/>
    <x v="0"/>
    <s v="Part-Time"/>
    <s v="Zone A"/>
    <s v="Full-Time"/>
    <s v="Unknown"/>
    <m/>
    <x v="0"/>
    <s v="General - Con"/>
    <s v="Fully Meets"/>
    <n v="3"/>
    <x v="1"/>
  </r>
  <r>
    <n v="3341"/>
    <s v="Konner Sheppa"/>
    <d v="2022-10-15T00:00:00"/>
    <d v="2023-01-25T00:00:00"/>
    <s v="Production Technician II"/>
    <s v="Paul Watson"/>
    <s v="WBL"/>
    <x v="0"/>
    <s v="Full-Time"/>
    <s v="Zone C"/>
    <s v="Temporary"/>
    <s v="Involuntary"/>
    <s v="A parent bit rich. Reflect north sometimes card."/>
    <x v="0"/>
    <s v="General - Con"/>
    <s v="Fully Meets"/>
    <n v="1"/>
    <x v="2"/>
  </r>
  <r>
    <n v="3342"/>
    <s v="London Nune"/>
    <d v="2021-07-31T00:00:00"/>
    <d v="2024-11-11T00:00:00"/>
    <s v="Production Technician II"/>
    <s v="Mrs. Danielle Sanchez"/>
    <s v="NEL"/>
    <x v="0"/>
    <s v="Full-Time"/>
    <s v="Zone C"/>
    <s v="Part-Time"/>
    <s v="Unknown"/>
    <m/>
    <x v="0"/>
    <s v="Aerial"/>
    <s v="Fully Meets"/>
    <n v="2"/>
    <x v="2"/>
  </r>
  <r>
    <n v="3343"/>
    <s v="Seth Huf"/>
    <d v="2022-02-21T00:00:00"/>
    <d v="2023-05-26T00:00:00"/>
    <s v="Production Technician II"/>
    <s v="Kari Walker"/>
    <s v="PL"/>
    <x v="0"/>
    <s v="Part-Time"/>
    <s v="Zone A"/>
    <s v="Full-Time"/>
    <s v="Retirement"/>
    <s v="Do onto consumer sign. War instead effect role."/>
    <x v="0"/>
    <s v="Field Operations"/>
    <s v="Fully Meets"/>
    <n v="4"/>
    <x v="0"/>
  </r>
  <r>
    <n v="3344"/>
    <s v="Justine Villan"/>
    <d v="2021-08-29T00:00:00"/>
    <d v="2024-11-11T00:00:00"/>
    <s v="Production Technician II"/>
    <s v="Samantha Green"/>
    <s v="BPC"/>
    <x v="0"/>
    <s v="Contract"/>
    <s v="Zone B"/>
    <s v="Temporary"/>
    <s v="Unknown"/>
    <m/>
    <x v="0"/>
    <s v="General - Con"/>
    <s v="Fully Meets"/>
    <n v="3"/>
    <x v="1"/>
  </r>
  <r>
    <n v="3345"/>
    <s v="Moshe Anders"/>
    <d v="2021-12-13T00:00:00"/>
    <d v="2023-01-29T00:00:00"/>
    <s v="Production Technician II"/>
    <s v="Michael Spencer"/>
    <s v="CCDR"/>
    <x v="2"/>
    <s v="Full-Time"/>
    <s v="Zone C"/>
    <s v="Part-Time"/>
    <s v="Retirement"/>
    <s v="We give end nation but. Other measure across."/>
    <x v="0"/>
    <s v="Project Management - Con"/>
    <s v="Fully Meets"/>
    <n v="4"/>
    <x v="0"/>
  </r>
  <r>
    <n v="3346"/>
    <s v="Kadyn Bus"/>
    <d v="2021-03-30T00:00:00"/>
    <d v="2022-02-12T00:00:00"/>
    <s v="Production Technician II"/>
    <s v="Juan Cooper"/>
    <s v="SVG"/>
    <x v="3"/>
    <s v="Part-Time"/>
    <s v="Zone B"/>
    <s v="Temporary"/>
    <s v="Involuntary"/>
    <s v="Shoulder build catch commercial."/>
    <x v="0"/>
    <s v="Yard (Material Handling)"/>
    <s v="Fully Meets"/>
    <n v="2"/>
    <x v="2"/>
  </r>
  <r>
    <n v="3347"/>
    <s v="Ahmed Lindse"/>
    <d v="2021-02-02T00:00:00"/>
    <d v="2022-05-13T00:00:00"/>
    <s v="Production Technician II"/>
    <s v="John Taylor"/>
    <s v="EW"/>
    <x v="3"/>
    <s v="Contract"/>
    <s v="Zone C"/>
    <s v="Temporary"/>
    <s v="Resignation"/>
    <s v="Family defense six believe drug action although."/>
    <x v="0"/>
    <s v="Catv"/>
    <s v="Fully Meets"/>
    <n v="3"/>
    <x v="1"/>
  </r>
  <r>
    <n v="3348"/>
    <s v="Ryder Bra"/>
    <d v="2019-10-31T00:00:00"/>
    <d v="2024-11-11T00:00:00"/>
    <s v="Production Technician II"/>
    <s v="Michael Austin"/>
    <s v="MSC"/>
    <x v="0"/>
    <s v="Part-Time"/>
    <s v="Zone A"/>
    <s v="Part-Time"/>
    <s v="Unknown"/>
    <m/>
    <x v="0"/>
    <s v="General - Con"/>
    <s v="Fully Meets"/>
    <n v="2"/>
    <x v="2"/>
  </r>
  <r>
    <n v="3349"/>
    <s v="Taylor Bonill"/>
    <d v="2022-11-07T00:00:00"/>
    <d v="2024-11-11T00:00:00"/>
    <s v="Production Technician I"/>
    <s v="Sara Figueroa"/>
    <s v="WBL"/>
    <x v="0"/>
    <s v="Contract"/>
    <s v="Zone A"/>
    <s v="Full-Time"/>
    <s v="Unknown"/>
    <m/>
    <x v="0"/>
    <s v="General - Eng"/>
    <s v="Fully Meets"/>
    <n v="3"/>
    <x v="1"/>
  </r>
  <r>
    <n v="3350"/>
    <s v="Jalen Richmo"/>
    <d v="2022-11-20T00:00:00"/>
    <d v="2024-11-11T00:00:00"/>
    <s v="Production Technician I"/>
    <s v="Samantha Butler"/>
    <s v="BPC"/>
    <x v="0"/>
    <s v="Full-Time"/>
    <s v="Zone B"/>
    <s v="Part-Time"/>
    <s v="Unknown"/>
    <m/>
    <x v="0"/>
    <s v="Project Management - Con"/>
    <s v="Fully Meets"/>
    <n v="5"/>
    <x v="0"/>
  </r>
  <r>
    <n v="3351"/>
    <s v="Kayden Hil"/>
    <d v="2021-12-15T00:00:00"/>
    <d v="2022-04-06T00:00:00"/>
    <s v="Production Technician I"/>
    <s v="Amanda White"/>
    <s v="CCDR"/>
    <x v="2"/>
    <s v="Contract"/>
    <s v="Zone C"/>
    <s v="Part-Time"/>
    <s v="Involuntary"/>
    <s v="Black truth campaign player child control firm."/>
    <x v="0"/>
    <s v="Shop (Fleet)"/>
    <s v="Fully Meets"/>
    <n v="2"/>
    <x v="2"/>
  </r>
  <r>
    <n v="3352"/>
    <s v="Aubree Mooney"/>
    <d v="2023-02-22T00:00:00"/>
    <d v="2024-11-11T00:00:00"/>
    <s v="Production Technician I"/>
    <s v="Sarah Walker"/>
    <s v="EW"/>
    <x v="0"/>
    <s v="Part-Time"/>
    <s v="Zone B"/>
    <s v="Full-Time"/>
    <s v="Unknown"/>
    <m/>
    <x v="0"/>
    <s v="Field Operations"/>
    <s v="Fully Meets"/>
    <n v="3"/>
    <x v="1"/>
  </r>
  <r>
    <n v="3353"/>
    <s v="Haven Donald"/>
    <d v="2020-03-29T00:00:00"/>
    <d v="2024-11-11T00:00:00"/>
    <s v="Production Technician I"/>
    <s v="Brent Davis"/>
    <s v="MSC"/>
    <x v="0"/>
    <s v="Contract"/>
    <s v="Zone B"/>
    <s v="Part-Time"/>
    <s v="Unknown"/>
    <m/>
    <x v="0"/>
    <s v="General - Con"/>
    <s v="Fully Meets"/>
    <n v="3"/>
    <x v="1"/>
  </r>
  <r>
    <n v="3354"/>
    <s v="Neil Dun"/>
    <d v="2021-08-09T00:00:00"/>
    <d v="2023-06-16T00:00:00"/>
    <s v="Production Technician I"/>
    <s v="Michael Brown"/>
    <s v="NEL"/>
    <x v="0"/>
    <s v="Part-Time"/>
    <s v="Zone A"/>
    <s v="Temporary"/>
    <s v="Retirement"/>
    <s v="Hundred still nearly stand risk treat."/>
    <x v="0"/>
    <s v="Field Operations"/>
    <s v="Fully Meets"/>
    <n v="3"/>
    <x v="1"/>
  </r>
  <r>
    <n v="3355"/>
    <s v="Darryl Ponc"/>
    <d v="2023-01-02T00:00:00"/>
    <d v="2023-06-18T00:00:00"/>
    <s v="Production Technician I"/>
    <s v="Elizabeth Scott"/>
    <s v="PL"/>
    <x v="0"/>
    <s v="Contract"/>
    <s v="Zone B"/>
    <s v="Part-Time"/>
    <s v="Resignation"/>
    <s v="Near fine four help likely. Because wrong nor."/>
    <x v="0"/>
    <s v="Aerial"/>
    <s v="Fully Meets"/>
    <n v="5"/>
    <x v="0"/>
  </r>
  <r>
    <n v="3356"/>
    <s v="Cade Heat"/>
    <d v="2018-11-10T00:00:00"/>
    <d v="2024-11-11T00:00:00"/>
    <s v="Production Technician I"/>
    <s v="Marco Stephenson"/>
    <s v="PYZ"/>
    <x v="0"/>
    <s v="Full-Time"/>
    <s v="Zone C"/>
    <s v="Part-Time"/>
    <s v="Unknown"/>
    <m/>
    <x v="0"/>
    <s v="General - Eng"/>
    <s v="Needs Improvement"/>
    <n v="3"/>
    <x v="2"/>
  </r>
  <r>
    <n v="3357"/>
    <s v="Sidney Hooper"/>
    <d v="2022-08-30T00:00:00"/>
    <d v="2024-11-11T00:00:00"/>
    <s v="Production Technician I"/>
    <s v="Kevin Fitzgerald"/>
    <s v="SVG"/>
    <x v="0"/>
    <s v="Full-Time"/>
    <s v="Zone B"/>
    <s v="Temporary"/>
    <s v="Unknown"/>
    <m/>
    <x v="0"/>
    <s v="Engineers"/>
    <s v="Exceeds"/>
    <n v="1"/>
    <x v="2"/>
  </r>
  <r>
    <n v="3358"/>
    <s v="Johnathan May"/>
    <d v="2021-07-30T00:00:00"/>
    <d v="2022-12-03T00:00:00"/>
    <s v="Production Technician I"/>
    <s v="Jerry Williams"/>
    <s v="TNS"/>
    <x v="3"/>
    <s v="Full-Time"/>
    <s v="Zone A"/>
    <s v="Part-Time"/>
    <s v="Voluntary"/>
    <s v="Style up reality per."/>
    <x v="0"/>
    <s v="Field Operations"/>
    <s v="Fully Meets"/>
    <n v="3"/>
    <x v="1"/>
  </r>
  <r>
    <n v="3359"/>
    <s v="Anika Arroyo"/>
    <d v="2020-11-29T00:00:00"/>
    <d v="2024-11-11T00:00:00"/>
    <s v="Production Technician I"/>
    <s v="James Ward"/>
    <s v="WBL"/>
    <x v="0"/>
    <s v="Full-Time"/>
    <s v="Zone C"/>
    <s v="Temporary"/>
    <s v="Unknown"/>
    <m/>
    <x v="0"/>
    <s v="Field Operations"/>
    <s v="Exceeds"/>
    <n v="3"/>
    <x v="2"/>
  </r>
  <r>
    <n v="3360"/>
    <s v="Fatima Kem"/>
    <d v="2021-03-24T00:00:00"/>
    <d v="2024-11-11T00:00:00"/>
    <s v="Production Technician I"/>
    <s v="Patrick Wood"/>
    <s v="BPC"/>
    <x v="0"/>
    <s v="Part-Time"/>
    <s v="Zone A"/>
    <s v="Part-Time"/>
    <s v="Unknown"/>
    <m/>
    <x v="0"/>
    <s v="General - Con"/>
    <s v="Exceeds"/>
    <n v="2"/>
    <x v="2"/>
  </r>
  <r>
    <n v="3361"/>
    <s v="Lilianna Conway"/>
    <d v="2020-12-29T00:00:00"/>
    <d v="2022-02-23T00:00:00"/>
    <s v="Production Technician I"/>
    <s v="Patrick Hart"/>
    <s v="CCDR"/>
    <x v="2"/>
    <s v="Part-Time"/>
    <s v="Zone B"/>
    <s v="Temporary"/>
    <s v="Voluntary"/>
    <s v="Situation election visit author five."/>
    <x v="0"/>
    <s v="General - Con"/>
    <s v="Exceeds"/>
    <n v="3"/>
    <x v="2"/>
  </r>
  <r>
    <n v="3362"/>
    <s v="Tony Cook"/>
    <d v="2021-08-02T00:00:00"/>
    <d v="2024-11-11T00:00:00"/>
    <s v="Production Technician I"/>
    <s v="Linda Gonzales"/>
    <s v="EW"/>
    <x v="0"/>
    <s v="Full-Time"/>
    <s v="Zone C"/>
    <s v="Temporary"/>
    <s v="Unknown"/>
    <m/>
    <x v="0"/>
    <s v="Field Operations"/>
    <s v="Exceeds"/>
    <n v="1"/>
    <x v="2"/>
  </r>
  <r>
    <n v="3363"/>
    <s v="Trevor Barr"/>
    <d v="2022-03-30T00:00:00"/>
    <d v="2024-11-11T00:00:00"/>
    <s v="Production Technician I"/>
    <s v="Jack Branch"/>
    <s v="MSC"/>
    <x v="0"/>
    <s v="Part-Time"/>
    <s v="Zone A"/>
    <s v="Temporary"/>
    <s v="Unknown"/>
    <m/>
    <x v="0"/>
    <s v="Field Operations"/>
    <s v="Exceeds"/>
    <n v="5"/>
    <x v="0"/>
  </r>
  <r>
    <n v="3364"/>
    <s v="Marisa Fran"/>
    <d v="2021-03-05T00:00:00"/>
    <d v="2021-09-07T00:00:00"/>
    <s v="Production Technician II"/>
    <s v="Courtney Chambers"/>
    <s v="WBL"/>
    <x v="0"/>
    <s v="Part-Time"/>
    <s v="Zone A"/>
    <s v="Temporary"/>
    <s v="Retirement"/>
    <s v="Court catch management cold total among."/>
    <x v="0"/>
    <s v="Engineers"/>
    <s v="Exceeds"/>
    <n v="3"/>
    <x v="2"/>
  </r>
  <r>
    <n v="3365"/>
    <s v="Shania Flores"/>
    <d v="2020-12-02T00:00:00"/>
    <d v="2024-11-11T00:00:00"/>
    <s v="Production Technician II"/>
    <s v="Andre Pacheco"/>
    <s v="NEL"/>
    <x v="0"/>
    <s v="Contract"/>
    <s v="Zone B"/>
    <s v="Temporary"/>
    <s v="Unknown"/>
    <m/>
    <x v="0"/>
    <s v="Project Management - Con"/>
    <s v="Fully Meets"/>
    <n v="3"/>
    <x v="1"/>
  </r>
  <r>
    <n v="3366"/>
    <s v="Andre Alliso"/>
    <d v="2019-01-20T00:00:00"/>
    <d v="2020-01-18T00:00:00"/>
    <s v="Production Technician II"/>
    <s v="Angela Fowler"/>
    <s v="PL"/>
    <x v="2"/>
    <s v="Contract"/>
    <s v="Zone C"/>
    <s v="Full-Time"/>
    <s v="Voluntary"/>
    <s v="Modern a study speak. Front choose central which."/>
    <x v="0"/>
    <s v="General - Con"/>
    <s v="Exceeds"/>
    <n v="4"/>
    <x v="0"/>
  </r>
  <r>
    <n v="3367"/>
    <s v="Destiny Bright"/>
    <d v="2020-05-30T00:00:00"/>
    <d v="2022-02-01T00:00:00"/>
    <s v="Production Technician II"/>
    <s v="Patricia Doyle"/>
    <s v="BPC"/>
    <x v="2"/>
    <s v="Full-Time"/>
    <s v="Zone B"/>
    <s v="Full-Time"/>
    <s v="Retirement"/>
    <s v="Tell heavy degree no early."/>
    <x v="0"/>
    <s v="Field Operations"/>
    <s v="Exceeds"/>
    <n v="2"/>
    <x v="2"/>
  </r>
  <r>
    <n v="3368"/>
    <s v="Karli Park"/>
    <d v="2019-11-14T00:00:00"/>
    <d v="2023-05-14T00:00:00"/>
    <s v="Production Technician II"/>
    <s v="Benjamin Cook"/>
    <s v="CCDR"/>
    <x v="3"/>
    <s v="Part-Time"/>
    <s v="Zone B"/>
    <s v="Part-Time"/>
    <s v="Retirement"/>
    <s v="These these by when here attorney special."/>
    <x v="0"/>
    <s v="Field Operations"/>
    <s v="Exceeds"/>
    <n v="5"/>
    <x v="0"/>
  </r>
  <r>
    <n v="3369"/>
    <s v="Mylie Callah"/>
    <d v="2022-07-27T00:00:00"/>
    <d v="2023-03-24T00:00:00"/>
    <s v="Production Technician II"/>
    <s v="Jeff Cabrera"/>
    <s v="SVG"/>
    <x v="3"/>
    <s v="Part-Time"/>
    <s v="Zone A"/>
    <s v="Temporary"/>
    <s v="Resignation"/>
    <s v="Teacher contain heart continue pay form short."/>
    <x v="0"/>
    <s v="General - Con"/>
    <s v="Exceeds"/>
    <n v="2"/>
    <x v="2"/>
  </r>
  <r>
    <n v="3370"/>
    <s v="Jadiel Dickso"/>
    <d v="2022-06-20T00:00:00"/>
    <d v="2024-11-11T00:00:00"/>
    <s v="Production Technician II"/>
    <s v="Chris Burke"/>
    <s v="EW"/>
    <x v="0"/>
    <s v="Contract"/>
    <s v="Zone C"/>
    <s v="Temporary"/>
    <s v="Unknown"/>
    <m/>
    <x v="0"/>
    <s v="General - Con"/>
    <s v="Exceeds"/>
    <n v="3"/>
    <x v="2"/>
  </r>
  <r>
    <n v="3371"/>
    <s v="Aliya Mos"/>
    <d v="2022-12-20T00:00:00"/>
    <d v="2023-03-22T00:00:00"/>
    <s v="Production Technician II"/>
    <s v="Keith Rasmussen"/>
    <s v="MSC"/>
    <x v="2"/>
    <s v="Full-Time"/>
    <s v="Zone A"/>
    <s v="Full-Time"/>
    <s v="Resignation"/>
    <s v="Feel pattern require stand."/>
    <x v="0"/>
    <s v="Wireless"/>
    <s v="Exceeds"/>
    <n v="3"/>
    <x v="2"/>
  </r>
  <r>
    <n v="3372"/>
    <s v="Kylie Roma"/>
    <d v="2023-01-14T00:00:00"/>
    <d v="2023-03-14T00:00:00"/>
    <s v="Production Technician I"/>
    <s v="Tammy Small"/>
    <s v="TNS"/>
    <x v="2"/>
    <s v="Contract"/>
    <s v="Zone C"/>
    <s v="Part-Time"/>
    <s v="Involuntary"/>
    <s v="Try statement audience too material film."/>
    <x v="0"/>
    <s v="Project Management - Con"/>
    <s v="Fully Meets"/>
    <n v="4"/>
    <x v="0"/>
  </r>
  <r>
    <n v="3373"/>
    <s v="Karter Thornt"/>
    <d v="2018-09-22T00:00:00"/>
    <d v="2024-11-11T00:00:00"/>
    <s v="Production Technician I"/>
    <s v="Phillip Little"/>
    <s v="PYZ"/>
    <x v="0"/>
    <s v="Contract"/>
    <s v="Zone A"/>
    <s v="Temporary"/>
    <s v="Unknown"/>
    <m/>
    <x v="0"/>
    <s v="Aerial"/>
    <s v="Exceeds"/>
    <n v="2"/>
    <x v="2"/>
  </r>
  <r>
    <n v="3374"/>
    <s v="Ronald Bulloc"/>
    <d v="2022-09-24T00:00:00"/>
    <d v="2023-03-10T00:00:00"/>
    <s v="Production Technician I"/>
    <s v="Thomas Rios"/>
    <s v="WBL"/>
    <x v="2"/>
    <s v="Part-Time"/>
    <s v="Zone A"/>
    <s v="Temporary"/>
    <s v="Involuntary"/>
    <s v="Data imagine bill possible want."/>
    <x v="0"/>
    <s v="Field Operations"/>
    <s v="Exceeds"/>
    <n v="4"/>
    <x v="0"/>
  </r>
  <r>
    <n v="3375"/>
    <s v="Sharon Beltra"/>
    <d v="2020-06-08T00:00:00"/>
    <d v="2021-07-13T00:00:00"/>
    <s v="Production Technician I"/>
    <s v="Kathy Kelley"/>
    <s v="NEL"/>
    <x v="2"/>
    <s v="Full-Time"/>
    <s v="Zone B"/>
    <s v="Full-Time"/>
    <s v="Voluntary"/>
    <s v="Theory majority born with."/>
    <x v="0"/>
    <s v="Engineers"/>
    <s v="Exceeds"/>
    <n v="3"/>
    <x v="2"/>
  </r>
  <r>
    <n v="3376"/>
    <s v="Maren Anders"/>
    <d v="2023-07-06T00:00:00"/>
    <d v="2024-11-11T00:00:00"/>
    <s v="Production Technician I"/>
    <s v="Christopher Sexton"/>
    <s v="PL"/>
    <x v="0"/>
    <s v="Part-Time"/>
    <s v="Zone B"/>
    <s v="Temporary"/>
    <s v="Unknown"/>
    <m/>
    <x v="0"/>
    <s v="Field Operations"/>
    <s v="Exceeds"/>
    <n v="5"/>
    <x v="0"/>
  </r>
  <r>
    <n v="3377"/>
    <s v="Cruz Ashley"/>
    <d v="2020-02-24T00:00:00"/>
    <d v="2023-05-13T00:00:00"/>
    <s v="Production Technician I"/>
    <s v="Evan Schultz"/>
    <s v="BPC"/>
    <x v="0"/>
    <s v="Part-Time"/>
    <s v="Zone A"/>
    <s v="Temporary"/>
    <s v="Resignation"/>
    <s v="Tough very bad spend feeling college require."/>
    <x v="0"/>
    <s v="Splicing"/>
    <s v="Exceeds"/>
    <n v="4"/>
    <x v="0"/>
  </r>
  <r>
    <n v="3378"/>
    <s v="Enzo Carney"/>
    <d v="2021-05-26T00:00:00"/>
    <d v="2024-11-11T00:00:00"/>
    <s v="Production Technician I"/>
    <s v="Joshua Burton"/>
    <s v="CCDR"/>
    <x v="0"/>
    <s v="Contract"/>
    <s v="Zone B"/>
    <s v="Temporary"/>
    <s v="Unknown"/>
    <m/>
    <x v="0"/>
    <s v="General - Con"/>
    <s v="Exceeds"/>
    <n v="3"/>
    <x v="2"/>
  </r>
  <r>
    <n v="3379"/>
    <s v="Marquis Joseph"/>
    <d v="2023-04-09T00:00:00"/>
    <d v="2023-06-14T00:00:00"/>
    <s v="Production Technician I"/>
    <s v="Walter Henry"/>
    <s v="SVG"/>
    <x v="3"/>
    <s v="Contract"/>
    <s v="Zone C"/>
    <s v="Part-Time"/>
    <s v="Voluntary"/>
    <s v="American community truth."/>
    <x v="0"/>
    <s v="Technology / It"/>
    <s v="Exceeds"/>
    <n v="4"/>
    <x v="0"/>
  </r>
  <r>
    <n v="3380"/>
    <s v="Victor Ibarra"/>
    <d v="2023-06-27T00:00:00"/>
    <d v="2024-11-11T00:00:00"/>
    <s v="Production Technician I"/>
    <s v="Jonathan Richards"/>
    <s v="EW"/>
    <x v="0"/>
    <s v="Full-Time"/>
    <s v="Zone C"/>
    <s v="Temporary"/>
    <s v="Unknown"/>
    <m/>
    <x v="0"/>
    <s v="Field Operations"/>
    <s v="Exceeds"/>
    <n v="1"/>
    <x v="2"/>
  </r>
  <r>
    <n v="3381"/>
    <s v="Annabelle Marque"/>
    <d v="2022-12-20T00:00:00"/>
    <d v="2024-11-11T00:00:00"/>
    <s v="Production Technician I"/>
    <s v="Kevin Escobar"/>
    <s v="MSC"/>
    <x v="0"/>
    <s v="Contract"/>
    <s v="Zone C"/>
    <s v="Part-Time"/>
    <s v="Unknown"/>
    <m/>
    <x v="0"/>
    <s v="Field Operations"/>
    <s v="Exceeds"/>
    <n v="3"/>
    <x v="2"/>
  </r>
  <r>
    <n v="3382"/>
    <s v="Romeo Gordon"/>
    <d v="2018-11-10T00:00:00"/>
    <d v="2024-11-11T00:00:00"/>
    <s v="Production Technician I"/>
    <s v="Thomas Elliott"/>
    <s v="TNS"/>
    <x v="0"/>
    <s v="Part-Time"/>
    <s v="Zone C"/>
    <s v="Temporary"/>
    <s v="Unknown"/>
    <m/>
    <x v="0"/>
    <s v="Field Operations"/>
    <s v="Exceeds"/>
    <n v="5"/>
    <x v="0"/>
  </r>
  <r>
    <n v="3383"/>
    <s v="Aimee Hughes"/>
    <d v="2020-08-13T00:00:00"/>
    <d v="2020-10-02T00:00:00"/>
    <s v="Production Technician I"/>
    <s v="Jose Brown"/>
    <s v="PYZ"/>
    <x v="2"/>
    <s v="Part-Time"/>
    <s v="Zone C"/>
    <s v="Part-Time"/>
    <s v="Resignation"/>
    <s v="Foot apply stay treatment local good issue."/>
    <x v="0"/>
    <s v="General - Con"/>
    <s v="Exceeds"/>
    <n v="2"/>
    <x v="2"/>
  </r>
  <r>
    <n v="3384"/>
    <s v="Dennis Hay"/>
    <d v="2019-03-07T00:00:00"/>
    <d v="2024-11-11T00:00:00"/>
    <s v="Production Technician I"/>
    <s v="Rachel Rice"/>
    <s v="WBL"/>
    <x v="0"/>
    <s v="Full-Time"/>
    <s v="Zone C"/>
    <s v="Full-Time"/>
    <s v="Unknown"/>
    <m/>
    <x v="0"/>
    <s v="Field Operations"/>
    <s v="Fully Meets"/>
    <n v="3"/>
    <x v="1"/>
  </r>
  <r>
    <n v="3385"/>
    <s v="Kelly Frit"/>
    <d v="2022-03-13T00:00:00"/>
    <d v="2024-11-11T00:00:00"/>
    <s v="Production Technician I"/>
    <s v="Cory Lopez"/>
    <s v="NEL"/>
    <x v="0"/>
    <s v="Part-Time"/>
    <s v="Zone A"/>
    <s v="Full-Time"/>
    <s v="Unknown"/>
    <m/>
    <x v="0"/>
    <s v="General - Con"/>
    <s v="Fully Meets"/>
    <n v="3"/>
    <x v="1"/>
  </r>
  <r>
    <n v="3386"/>
    <s v="Darnell Shelto"/>
    <d v="2019-11-25T00:00:00"/>
    <d v="2021-01-28T00:00:00"/>
    <s v="Production Technician II"/>
    <s v="Alec Phillips"/>
    <s v="WBL"/>
    <x v="0"/>
    <s v="Contract"/>
    <s v="Zone C"/>
    <s v="Temporary"/>
    <s v="Voluntary"/>
    <s v="He four soldier employee central term."/>
    <x v="0"/>
    <s v="General - Con"/>
    <s v="Fully Meets"/>
    <n v="2"/>
    <x v="2"/>
  </r>
  <r>
    <n v="3387"/>
    <s v="Sabrina Hol"/>
    <d v="2019-03-06T00:00:00"/>
    <d v="2024-11-11T00:00:00"/>
    <s v="Production Technician II"/>
    <s v="David Hernandez"/>
    <s v="NEL"/>
    <x v="0"/>
    <s v="Full-Time"/>
    <s v="Zone C"/>
    <s v="Full-Time"/>
    <s v="Unknown"/>
    <m/>
    <x v="0"/>
    <s v="General - Sga"/>
    <s v="Fully Meets"/>
    <n v="3"/>
    <x v="1"/>
  </r>
  <r>
    <n v="3388"/>
    <s v="Zoie Loga"/>
    <d v="2019-04-19T00:00:00"/>
    <d v="2024-11-11T00:00:00"/>
    <s v="Production Technician II"/>
    <s v="Heidi Terry"/>
    <s v="PL"/>
    <x v="0"/>
    <s v="Part-Time"/>
    <s v="Zone A"/>
    <s v="Temporary"/>
    <s v="Unknown"/>
    <m/>
    <x v="0"/>
    <s v="Fielders"/>
    <s v="Fully Meets"/>
    <n v="1"/>
    <x v="2"/>
  </r>
  <r>
    <n v="3389"/>
    <s v="Finley Medina"/>
    <d v="2020-08-12T00:00:00"/>
    <d v="2024-11-11T00:00:00"/>
    <s v="Production Technician II"/>
    <s v="Travis Griffith"/>
    <s v="BPC"/>
    <x v="0"/>
    <s v="Full-Time"/>
    <s v="Zone C"/>
    <s v="Temporary"/>
    <s v="Unknown"/>
    <m/>
    <x v="0"/>
    <s v="Field Operations"/>
    <s v="Fully Meets"/>
    <n v="1"/>
    <x v="2"/>
  </r>
  <r>
    <n v="3390"/>
    <s v="Lizeth Middle"/>
    <d v="2022-10-21T00:00:00"/>
    <d v="2023-01-05T00:00:00"/>
    <s v="Production Technician II"/>
    <s v="Joanna Nguyen"/>
    <s v="CCDR"/>
    <x v="3"/>
    <s v="Part-Time"/>
    <s v="Zone B"/>
    <s v="Temporary"/>
    <s v="Voluntary"/>
    <s v="North next animal laugh threat no."/>
    <x v="0"/>
    <s v="Billable Consultants"/>
    <s v="Fully Meets"/>
    <n v="1"/>
    <x v="2"/>
  </r>
  <r>
    <n v="3391"/>
    <s v="Odin Camach"/>
    <d v="2020-01-13T00:00:00"/>
    <d v="2024-11-11T00:00:00"/>
    <s v="Production Technician II"/>
    <s v="Amanda Young"/>
    <s v="SVG"/>
    <x v="0"/>
    <s v="Part-Time"/>
    <s v="Zone C"/>
    <s v="Full-Time"/>
    <s v="Unknown"/>
    <m/>
    <x v="0"/>
    <s v="General - Sga"/>
    <s v="Fully Meets"/>
    <n v="3"/>
    <x v="1"/>
  </r>
  <r>
    <n v="3392"/>
    <s v="Dakota Lowery"/>
    <d v="2019-11-18T00:00:00"/>
    <d v="2021-09-22T00:00:00"/>
    <s v="Production Technician II"/>
    <s v="Sean Walsh"/>
    <s v="EW"/>
    <x v="2"/>
    <s v="Full-Time"/>
    <s v="Zone B"/>
    <s v="Full-Time"/>
    <s v="Voluntary"/>
    <s v="Keep particular pass understand set."/>
    <x v="0"/>
    <s v="General - Con"/>
    <s v="Fully Meets"/>
    <n v="2"/>
    <x v="2"/>
  </r>
  <r>
    <n v="3393"/>
    <s v="Skyla Santia"/>
    <d v="2018-08-25T00:00:00"/>
    <d v="2024-11-11T00:00:00"/>
    <s v="Production Technician I"/>
    <s v="Jerry Gilbert"/>
    <s v="BPC"/>
    <x v="0"/>
    <s v="Contract"/>
    <s v="Zone B"/>
    <s v="Full-Time"/>
    <s v="Unknown"/>
    <m/>
    <x v="0"/>
    <s v="General - Con"/>
    <s v="Needs Improvement"/>
    <n v="3"/>
    <x v="2"/>
  </r>
  <r>
    <n v="3394"/>
    <s v="Harley Bear"/>
    <d v="2021-05-24T00:00:00"/>
    <d v="2024-11-11T00:00:00"/>
    <s v="Production Technician I"/>
    <s v="Meghan Green"/>
    <s v="WBL"/>
    <x v="0"/>
    <s v="Contract"/>
    <s v="Zone B"/>
    <s v="Temporary"/>
    <s v="Unknown"/>
    <m/>
    <x v="0"/>
    <s v="Field Operations"/>
    <s v="Fully Meets"/>
    <n v="2"/>
    <x v="2"/>
  </r>
  <r>
    <n v="3395"/>
    <s v="Summer Barber"/>
    <d v="2021-06-09T00:00:00"/>
    <d v="2022-01-13T00:00:00"/>
    <s v="Production Technician I"/>
    <s v="Penny Campbell DDS"/>
    <s v="TNS"/>
    <x v="2"/>
    <s v="Part-Time"/>
    <s v="Zone A"/>
    <s v="Part-Time"/>
    <s v="Resignation"/>
    <s v="Without production religious."/>
    <x v="0"/>
    <s v="Field Operations"/>
    <s v="Needs Improvement"/>
    <n v="3"/>
    <x v="2"/>
  </r>
  <r>
    <n v="3396"/>
    <s v="Stephen Mcmill"/>
    <d v="2021-04-05T00:00:00"/>
    <d v="2021-11-29T00:00:00"/>
    <s v="Production Technician I"/>
    <s v="Stephanie Petty"/>
    <s v="SVG"/>
    <x v="2"/>
    <s v="Part-Time"/>
    <s v="Zone B"/>
    <s v="Full-Time"/>
    <s v="Voluntary"/>
    <s v="That truth loss energy respond whole case stop."/>
    <x v="0"/>
    <s v="General - Con"/>
    <s v="Fully Meets"/>
    <n v="4"/>
    <x v="0"/>
  </r>
  <r>
    <n v="3397"/>
    <s v="Rylan Garris"/>
    <d v="2022-11-05T00:00:00"/>
    <d v="2024-11-11T00:00:00"/>
    <s v="Production Technician I"/>
    <s v="Alyssa Moore"/>
    <s v="PYZ"/>
    <x v="0"/>
    <s v="Part-Time"/>
    <s v="Zone A"/>
    <s v="Part-Time"/>
    <s v="Unknown"/>
    <m/>
    <x v="0"/>
    <s v="Field Operations"/>
    <s v="Fully Meets"/>
    <n v="3"/>
    <x v="1"/>
  </r>
  <r>
    <n v="3398"/>
    <s v="Kyler Cherry"/>
    <d v="2019-11-09T00:00:00"/>
    <d v="2022-09-03T00:00:00"/>
    <s v="Production Technician I"/>
    <s v="Danielle Hanson"/>
    <s v="PL"/>
    <x v="0"/>
    <s v="Part-Time"/>
    <s v="Zone A"/>
    <s v="Full-Time"/>
    <s v="Retirement"/>
    <s v="Foot station left people foot."/>
    <x v="0"/>
    <s v="General - Con"/>
    <s v="Fully Meets"/>
    <n v="3"/>
    <x v="1"/>
  </r>
  <r>
    <n v="3399"/>
    <s v="Corinne Reeves"/>
    <d v="2022-06-05T00:00:00"/>
    <d v="2023-06-01T00:00:00"/>
    <s v="Production Technician I"/>
    <s v="Paige Savage"/>
    <s v="NEL"/>
    <x v="0"/>
    <s v="Full-Time"/>
    <s v="Zone B"/>
    <s v="Full-Time"/>
    <s v="Involuntary"/>
    <s v="Central weight analysis great."/>
    <x v="0"/>
    <s v="Aerial"/>
    <s v="Fully Meets"/>
    <n v="2"/>
    <x v="2"/>
  </r>
  <r>
    <n v="3400"/>
    <s v="Lorenzo Shor"/>
    <d v="2021-09-21T00:00:00"/>
    <d v="2024-11-11T00:00:00"/>
    <s v="Production Technician I"/>
    <s v="Samantha Thomas"/>
    <s v="MSC"/>
    <x v="0"/>
    <s v="Full-Time"/>
    <s v="Zone C"/>
    <s v="Temporary"/>
    <s v="Unknown"/>
    <m/>
    <x v="0"/>
    <s v="Shop (Fleet)"/>
    <s v="Fully Meets"/>
    <n v="1"/>
    <x v="2"/>
  </r>
  <r>
    <n v="3401"/>
    <s v="Taniya Kan"/>
    <d v="2021-11-10T00:00:00"/>
    <d v="2023-06-04T00:00:00"/>
    <s v="Production Technician I"/>
    <s v="Scott Powell"/>
    <s v="EW"/>
    <x v="3"/>
    <s v="Contract"/>
    <s v="Zone A"/>
    <s v="Full-Time"/>
    <s v="Involuntary"/>
    <s v="Think large why many."/>
    <x v="0"/>
    <s v="Field Operations"/>
    <s v="Fully Meets"/>
    <n v="1"/>
    <x v="2"/>
  </r>
  <r>
    <n v="3402"/>
    <s v="Nevaeh Mcmill"/>
    <d v="2021-03-03T00:00:00"/>
    <d v="2022-04-12T00:00:00"/>
    <s v="Production Technician I"/>
    <s v="Laura Wong"/>
    <s v="CCDR"/>
    <x v="2"/>
    <s v="Part-Time"/>
    <s v="Zone C"/>
    <s v="Full-Time"/>
    <s v="Voluntary"/>
    <s v="Impact voice participant school baby."/>
    <x v="0"/>
    <s v="Field Operations"/>
    <s v="Fully Meets"/>
    <n v="3"/>
    <x v="1"/>
  </r>
  <r>
    <n v="3403"/>
    <s v="Dillon Larson"/>
    <d v="2021-02-19T00:00:00"/>
    <d v="2022-11-15T00:00:00"/>
    <s v="Production Technician I"/>
    <s v="Erin Allen"/>
    <s v="BPC"/>
    <x v="2"/>
    <s v="Contract"/>
    <s v="Zone A"/>
    <s v="Full-Time"/>
    <s v="Retirement"/>
    <s v="According crime none method effort."/>
    <x v="0"/>
    <s v="Field Operations"/>
    <s v="Exceeds"/>
    <n v="3"/>
    <x v="2"/>
  </r>
  <r>
    <n v="3404"/>
    <s v="Willie How"/>
    <d v="2019-04-25T00:00:00"/>
    <d v="2022-11-11T00:00:00"/>
    <s v="Production Technician I"/>
    <s v="Ivan Bryant"/>
    <s v="PYZ"/>
    <x v="3"/>
    <s v="Part-Time"/>
    <s v="Zone C"/>
    <s v="Full-Time"/>
    <s v="Involuntary"/>
    <s v="Few success street."/>
    <x v="0"/>
    <s v="Field Operations"/>
    <s v="Fully Meets"/>
    <n v="2"/>
    <x v="2"/>
  </r>
  <r>
    <n v="3405"/>
    <s v="Selina Jeffer"/>
    <d v="2020-01-13T00:00:00"/>
    <d v="2022-10-21T00:00:00"/>
    <s v="Production Technician I"/>
    <s v="Karen Lin"/>
    <s v="WBL"/>
    <x v="3"/>
    <s v="Contract"/>
    <s v="Zone B"/>
    <s v="Full-Time"/>
    <s v="Voluntary"/>
    <s v="Often about size today."/>
    <x v="0"/>
    <s v="Field Operations"/>
    <s v="Fully Meets"/>
    <n v="1"/>
    <x v="2"/>
  </r>
  <r>
    <n v="3406"/>
    <s v="Serenity Montgo"/>
    <d v="2020-03-25T00:00:00"/>
    <d v="2023-04-26T00:00:00"/>
    <s v="Production Technician I"/>
    <s v="Tina Munoz"/>
    <s v="NEL"/>
    <x v="2"/>
    <s v="Contract"/>
    <s v="Zone C"/>
    <s v="Temporary"/>
    <s v="Involuntary"/>
    <s v="Politics in foreign up start."/>
    <x v="0"/>
    <s v="Finance &amp; Accounting"/>
    <s v="Fully Meets"/>
    <n v="5"/>
    <x v="0"/>
  </r>
  <r>
    <n v="3407"/>
    <s v="Kamila Sander"/>
    <d v="2021-04-15T00:00:00"/>
    <d v="2023-05-11T00:00:00"/>
    <s v="Production Technician II"/>
    <s v="Aaron Stewart"/>
    <s v="WBL"/>
    <x v="0"/>
    <s v="Part-Time"/>
    <s v="Zone C"/>
    <s v="Temporary"/>
    <s v="Voluntary"/>
    <s v="Maintain behavior project parent particular game."/>
    <x v="0"/>
    <s v="Field Operations"/>
    <s v="Fully Meets"/>
    <n v="5"/>
    <x v="0"/>
  </r>
  <r>
    <n v="3408"/>
    <s v="Rose Mcguir"/>
    <d v="2022-12-15T00:00:00"/>
    <d v="2023-04-25T00:00:00"/>
    <s v="Production Technician II"/>
    <s v="Nicole Holland"/>
    <s v="NEL"/>
    <x v="2"/>
    <s v="Contract"/>
    <s v="Zone B"/>
    <s v="Full-Time"/>
    <s v="Resignation"/>
    <s v="Ball while speak. Issue free represent city."/>
    <x v="0"/>
    <s v="Field Operations"/>
    <s v="Fully Meets"/>
    <n v="3"/>
    <x v="1"/>
  </r>
  <r>
    <n v="3409"/>
    <s v="Brenton Zavala"/>
    <d v="2022-10-08T00:00:00"/>
    <d v="2023-02-04T00:00:00"/>
    <s v="Production Technician II"/>
    <s v="Jonathan Brown"/>
    <s v="PL"/>
    <x v="0"/>
    <s v="Contract"/>
    <s v="Zone B"/>
    <s v="Full-Time"/>
    <s v="Resignation"/>
    <s v="Century risk machine pay car region."/>
    <x v="0"/>
    <s v="Yard (Material Handling)"/>
    <s v="Fully Meets"/>
    <n v="4"/>
    <x v="0"/>
  </r>
  <r>
    <n v="3410"/>
    <s v="Laci Klei"/>
    <d v="2018-12-18T00:00:00"/>
    <d v="2024-11-11T00:00:00"/>
    <s v="Production Technician II"/>
    <s v="Kyle Hicks"/>
    <s v="BPC"/>
    <x v="0"/>
    <s v="Contract"/>
    <s v="Zone C"/>
    <s v="Temporary"/>
    <s v="Unknown"/>
    <m/>
    <x v="0"/>
    <s v="People Services"/>
    <s v="Fully Meets"/>
    <n v="3"/>
    <x v="1"/>
  </r>
  <r>
    <n v="3411"/>
    <s v="Brenda Boon"/>
    <d v="2022-10-06T00:00:00"/>
    <d v="2024-11-11T00:00:00"/>
    <s v="Production Technician II"/>
    <s v="Howard Ryan"/>
    <s v="CCDR"/>
    <x v="0"/>
    <s v="Full-Time"/>
    <s v="Zone B"/>
    <s v="Part-Time"/>
    <s v="Unknown"/>
    <m/>
    <x v="0"/>
    <s v="General - Eng"/>
    <s v="Fully Meets"/>
    <n v="2"/>
    <x v="2"/>
  </r>
  <r>
    <n v="3412"/>
    <s v="Andrea Walter"/>
    <d v="2019-12-28T00:00:00"/>
    <d v="2024-11-11T00:00:00"/>
    <s v="Production Technician II"/>
    <s v="David Abbott"/>
    <s v="SVG"/>
    <x v="0"/>
    <s v="Part-Time"/>
    <s v="Zone A"/>
    <s v="Full-Time"/>
    <s v="Unknown"/>
    <m/>
    <x v="0"/>
    <s v="Shop (Fleet)"/>
    <s v="Exceeds"/>
    <n v="3"/>
    <x v="2"/>
  </r>
  <r>
    <n v="3413"/>
    <s v="Jovanny Matthe"/>
    <d v="2019-11-25T00:00:00"/>
    <d v="2024-11-11T00:00:00"/>
    <s v="Production Technician II"/>
    <s v="Jackson Ward"/>
    <s v="EW"/>
    <x v="0"/>
    <s v="Contract"/>
    <s v="Zone B"/>
    <s v="Temporary"/>
    <s v="Unknown"/>
    <m/>
    <x v="0"/>
    <s v="Field Operations"/>
    <s v="Fully Meets"/>
    <n v="5"/>
    <x v="0"/>
  </r>
  <r>
    <n v="3414"/>
    <s v="Hunter Silv"/>
    <d v="2022-06-03T00:00:00"/>
    <d v="2024-11-11T00:00:00"/>
    <s v="Production Technician I"/>
    <s v="Brandi Clark"/>
    <s v="MSC"/>
    <x v="0"/>
    <s v="Contract"/>
    <s v="Zone C"/>
    <s v="Temporary"/>
    <s v="Unknown"/>
    <m/>
    <x v="0"/>
    <s v="General - Con"/>
    <s v="Exceeds"/>
    <n v="3"/>
    <x v="2"/>
  </r>
  <r>
    <n v="3415"/>
    <s v="Julien Cisner"/>
    <d v="2022-09-09T00:00:00"/>
    <d v="2023-03-16T00:00:00"/>
    <s v="Production Technician I"/>
    <s v="Jerry Johnson"/>
    <s v="TNS"/>
    <x v="2"/>
    <s v="Full-Time"/>
    <s v="Zone A"/>
    <s v="Part-Time"/>
    <s v="Retirement"/>
    <s v="Lay focus soldier federal short."/>
    <x v="0"/>
    <s v="Splicing"/>
    <s v="Fully Meets"/>
    <n v="3"/>
    <x v="1"/>
  </r>
  <r>
    <n v="3416"/>
    <s v="Aron Waters"/>
    <d v="2020-10-02T00:00:00"/>
    <d v="2024-11-11T00:00:00"/>
    <s v="Production Technician I"/>
    <s v="Amanda Fisher"/>
    <s v="BPC"/>
    <x v="0"/>
    <s v="Full-Time"/>
    <s v="Zone B"/>
    <s v="Part-Time"/>
    <s v="Unknown"/>
    <m/>
    <x v="0"/>
    <s v="Finance &amp; Accounting"/>
    <s v="Fully Meets"/>
    <n v="2"/>
    <x v="2"/>
  </r>
  <r>
    <n v="3417"/>
    <s v="Brayden Sing"/>
    <d v="2022-02-07T00:00:00"/>
    <d v="2024-11-11T00:00:00"/>
    <s v="Production Technician I"/>
    <s v="Clayton Davis"/>
    <s v="CCDR"/>
    <x v="0"/>
    <s v="Part-Time"/>
    <s v="Zone A"/>
    <s v="Part-Time"/>
    <s v="Unknown"/>
    <m/>
    <x v="0"/>
    <s v="Splicing"/>
    <s v="Fully Meets"/>
    <n v="1"/>
    <x v="2"/>
  </r>
  <r>
    <n v="3418"/>
    <s v="Karma Palmer"/>
    <d v="2022-10-14T00:00:00"/>
    <d v="2024-11-11T00:00:00"/>
    <s v="Production Technician I"/>
    <s v="Nicholas Price"/>
    <s v="EW"/>
    <x v="0"/>
    <s v="Part-Time"/>
    <s v="Zone B"/>
    <s v="Temporary"/>
    <s v="Unknown"/>
    <m/>
    <x v="0"/>
    <s v="General - Con"/>
    <s v="Fully Meets"/>
    <n v="4"/>
    <x v="0"/>
  </r>
  <r>
    <n v="3419"/>
    <s v="Stanley Reye"/>
    <d v="2019-10-14T00:00:00"/>
    <d v="2024-11-11T00:00:00"/>
    <s v="Production Technician I"/>
    <s v="Miss Sandra Mckinney"/>
    <s v="MSC"/>
    <x v="0"/>
    <s v="Contract"/>
    <s v="Zone C"/>
    <s v="Temporary"/>
    <s v="Unknown"/>
    <m/>
    <x v="0"/>
    <s v="General - Con"/>
    <s v="Fully Meets"/>
    <n v="2"/>
    <x v="2"/>
  </r>
  <r>
    <n v="3420"/>
    <s v="Levi Hayden"/>
    <d v="2020-10-10T00:00:00"/>
    <d v="2022-08-05T00:00:00"/>
    <s v="Production Technician I"/>
    <s v="Lynn Smith"/>
    <s v="NEL"/>
    <x v="0"/>
    <s v="Contract"/>
    <s v="Zone A"/>
    <s v="Full-Time"/>
    <s v="Voluntary"/>
    <s v="Reason stock professional clear allow two town."/>
    <x v="0"/>
    <s v="Field Operations"/>
    <s v="Fully Meets"/>
    <n v="2"/>
    <x v="2"/>
  </r>
  <r>
    <n v="3421"/>
    <s v="Brenden Leac"/>
    <d v="2022-05-09T00:00:00"/>
    <d v="2022-09-08T00:00:00"/>
    <s v="Production Technician I"/>
    <s v="Donna Lawson"/>
    <s v="PL"/>
    <x v="0"/>
    <s v="Part-Time"/>
    <s v="Zone A"/>
    <s v="Part-Time"/>
    <s v="Retirement"/>
    <s v="Man the newspaper performance."/>
    <x v="0"/>
    <s v="Wireless"/>
    <s v="Fully Meets"/>
    <n v="1"/>
    <x v="2"/>
  </r>
  <r>
    <n v="3422"/>
    <s v="Jakobe Ericks"/>
    <d v="2022-06-22T00:00:00"/>
    <d v="2022-08-07T00:00:00"/>
    <s v="Production Technician I"/>
    <s v="Bethany Carter"/>
    <s v="PYZ"/>
    <x v="3"/>
    <s v="Part-Time"/>
    <s v="Zone C"/>
    <s v="Part-Time"/>
    <s v="Retirement"/>
    <s v="In forget fast."/>
    <x v="0"/>
    <s v="Engineers"/>
    <s v="Fully Meets"/>
    <n v="3"/>
    <x v="1"/>
  </r>
  <r>
    <n v="3423"/>
    <s v="Adyson Strick"/>
    <d v="2020-12-28T00:00:00"/>
    <d v="2024-11-11T00:00:00"/>
    <s v="Production Technician I"/>
    <s v="Caroline Harris"/>
    <s v="SVG"/>
    <x v="0"/>
    <s v="Part-Time"/>
    <s v="Zone A"/>
    <s v="Full-Time"/>
    <s v="Unknown"/>
    <m/>
    <x v="0"/>
    <s v="Engineers"/>
    <s v="Fully Meets"/>
    <n v="3"/>
    <x v="1"/>
  </r>
  <r>
    <n v="3424"/>
    <s v="Annabel Wilkin"/>
    <d v="2020-12-09T00:00:00"/>
    <d v="2022-08-04T00:00:00"/>
    <s v="Production Technician I"/>
    <s v="Mr. James Castillo"/>
    <s v="TNS"/>
    <x v="2"/>
    <s v="Contract"/>
    <s v="Zone B"/>
    <s v="Temporary"/>
    <s v="Involuntary"/>
    <s v="Smile high bar white spend forget choice near."/>
    <x v="0"/>
    <s v="Wireline Construction"/>
    <s v="Fully Meets"/>
    <n v="2"/>
    <x v="2"/>
  </r>
  <r>
    <n v="3425"/>
    <s v="Kendra Brau"/>
    <d v="2019-05-28T00:00:00"/>
    <d v="2021-10-23T00:00:00"/>
    <s v="Production Technician I"/>
    <s v="Michael Woods"/>
    <s v="WBL"/>
    <x v="2"/>
    <s v="Contract"/>
    <s v="Zone B"/>
    <s v="Full-Time"/>
    <s v="Resignation"/>
    <s v="Fine expect election either turn."/>
    <x v="0"/>
    <s v="Aerial"/>
    <s v="Fully Meets"/>
    <n v="2"/>
    <x v="2"/>
  </r>
  <r>
    <n v="3426"/>
    <s v="Chace Ker"/>
    <d v="2022-04-27T00:00:00"/>
    <d v="2024-11-11T00:00:00"/>
    <s v="Production Technician I"/>
    <s v="Javier Mccall"/>
    <s v="BPC"/>
    <x v="0"/>
    <s v="Full-Time"/>
    <s v="Zone B"/>
    <s v="Temporary"/>
    <s v="Unknown"/>
    <m/>
    <x v="0"/>
    <s v="Field Operations"/>
    <s v="Fully Meets"/>
    <n v="2"/>
    <x v="2"/>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6">
  <r>
    <n v="3427"/>
    <s v="Uriah Bridge"/>
    <s v="Production Technician I"/>
    <x v="0"/>
    <s v="Temporary"/>
    <s v="Unknown"/>
    <m/>
    <x v="0"/>
    <s v="Finance &amp; Accounting"/>
    <x v="0"/>
    <s v="Female"/>
    <n v="4"/>
  </r>
  <r>
    <n v="3428"/>
    <s v="Paula Smal"/>
    <s v="Production Technician I"/>
    <x v="1"/>
    <s v="Part-Time"/>
    <s v="Unknown"/>
    <m/>
    <x v="0"/>
    <s v="Aerial"/>
    <x v="1"/>
    <s v="Male"/>
    <n v="3"/>
  </r>
  <r>
    <n v="3429"/>
    <s v="Edward Buc"/>
    <s v="Area Sales Manager"/>
    <x v="2"/>
    <s v="Part-Time"/>
    <s v="Unknown"/>
    <m/>
    <x v="1"/>
    <s v="General - Sga"/>
    <x v="2"/>
    <s v="Male"/>
    <n v="4"/>
  </r>
  <r>
    <n v="3430"/>
    <s v="Michael Riorda"/>
    <s v="Area Sales Manager"/>
    <x v="1"/>
    <s v="Full-Time"/>
    <s v="Unknown"/>
    <m/>
    <x v="1"/>
    <s v="Finance &amp; Accounting"/>
    <x v="3"/>
    <s v="Male"/>
    <n v="2"/>
  </r>
  <r>
    <n v="3431"/>
    <s v="Jasmine Onqu"/>
    <s v="Area Sales Manager"/>
    <x v="1"/>
    <s v="Temporary"/>
    <s v="Unknown"/>
    <m/>
    <x v="1"/>
    <s v="General - Con"/>
    <x v="4"/>
    <s v="Female"/>
    <n v="3"/>
  </r>
  <r>
    <n v="3432"/>
    <s v="Maruk Fraval"/>
    <s v="Area Sales Manager"/>
    <x v="2"/>
    <s v="Full-Time"/>
    <s v="Unknown"/>
    <m/>
    <x v="1"/>
    <s v="Field Operations"/>
    <x v="5"/>
    <s v="Male"/>
    <n v="3"/>
  </r>
  <r>
    <n v="3433"/>
    <s v="Latia Cost"/>
    <s v="Area Sales Manager"/>
    <x v="2"/>
    <s v="Temporary"/>
    <s v="Involuntary"/>
    <s v="Me see picture nature degree benefit."/>
    <x v="1"/>
    <s v="General - Eng"/>
    <x v="6"/>
    <s v="Female"/>
    <n v="4"/>
  </r>
  <r>
    <n v="3434"/>
    <s v="Sharlene Terr"/>
    <s v="Area Sales Manager"/>
    <x v="0"/>
    <s v="Full-Time"/>
    <s v="Involuntary"/>
    <s v="Blue community type skill story."/>
    <x v="1"/>
    <s v="Engineers"/>
    <x v="7"/>
    <s v="Female"/>
    <n v="2"/>
  </r>
  <r>
    <n v="3435"/>
    <s v="Jac McKinz"/>
    <s v="Area Sales Manager"/>
    <x v="2"/>
    <s v="Part-Time"/>
    <s v="Unknown"/>
    <m/>
    <x v="1"/>
    <s v="Executive"/>
    <x v="8"/>
    <s v="Male"/>
    <n v="3"/>
  </r>
  <r>
    <n v="3436"/>
    <s v="Joseph Martin"/>
    <s v="Area Sales Manager"/>
    <x v="2"/>
    <s v="Temporary"/>
    <s v="Resignation"/>
    <s v="Summer personal bag."/>
    <x v="1"/>
    <s v="Engineers"/>
    <x v="7"/>
    <s v="Male"/>
    <n v="5"/>
  </r>
  <r>
    <n v="3437"/>
    <s v="Myriam Givens"/>
    <s v="Area Sales Manager"/>
    <x v="2"/>
    <s v="Temporary"/>
    <s v="Unknown"/>
    <m/>
    <x v="1"/>
    <s v="Field Operations"/>
    <x v="6"/>
    <s v="Female"/>
    <n v="5"/>
  </r>
  <r>
    <n v="3438"/>
    <s v="Dheepa Nguyen"/>
    <s v="Area Sales Manager"/>
    <x v="0"/>
    <s v="Temporary"/>
    <s v="Retirement"/>
    <s v="Alone once than. More condition pay far."/>
    <x v="1"/>
    <s v="General - Con"/>
    <x v="6"/>
    <s v="Female"/>
    <n v="3"/>
  </r>
  <r>
    <n v="3439"/>
    <s v="Bartholemew Khemmi"/>
    <s v="Area Sales Manager"/>
    <x v="1"/>
    <s v="Temporary"/>
    <s v="Involuntary"/>
    <s v="Foot in theory minute recognize test."/>
    <x v="1"/>
    <s v="Splicing"/>
    <x v="9"/>
    <s v="Male"/>
    <n v="3"/>
  </r>
  <r>
    <n v="3440"/>
    <s v="Xana Pott"/>
    <s v="Area Sales Manager"/>
    <x v="1"/>
    <s v="Full-Time"/>
    <s v="Resignation"/>
    <s v="Degree wish science when thing week old."/>
    <x v="1"/>
    <s v="Finance &amp; Accounting"/>
    <x v="10"/>
    <s v="Female"/>
    <n v="3"/>
  </r>
  <r>
    <n v="3441"/>
    <s v="Prater Jeremy"/>
    <s v="Area Sales Manager"/>
    <x v="1"/>
    <s v="Part-Time"/>
    <s v="Unknown"/>
    <m/>
    <x v="1"/>
    <s v="General - Con"/>
    <x v="11"/>
    <s v="Male"/>
    <n v="4"/>
  </r>
  <r>
    <n v="3442"/>
    <s v="Kaylah Moo"/>
    <s v="Area Sales Manager"/>
    <x v="1"/>
    <s v="Full-Time"/>
    <s v="Retirement"/>
    <s v="Fear particular method stage."/>
    <x v="2"/>
    <s v="Field Operations"/>
    <x v="4"/>
    <s v="Male"/>
    <n v="2"/>
  </r>
  <r>
    <n v="3443"/>
    <s v="Kristen Tat"/>
    <s v="Area Sales Manager"/>
    <x v="0"/>
    <s v="Part-Time"/>
    <s v="Voluntary"/>
    <s v="Wall body wonder successful."/>
    <x v="2"/>
    <s v="Project Management - Con"/>
    <x v="12"/>
    <s v="Male"/>
    <n v="3"/>
  </r>
  <r>
    <n v="3444"/>
    <s v="Bobby Rodger"/>
    <s v="Area Sales Manager"/>
    <x v="1"/>
    <s v="Part-Time"/>
    <s v="Voluntary"/>
    <s v="Visit foot nearly radio treatment."/>
    <x v="1"/>
    <s v="Engineers"/>
    <x v="13"/>
    <s v="Male"/>
    <n v="3"/>
  </r>
  <r>
    <n v="3445"/>
    <s v="Reid Par"/>
    <s v="Area Sales Manager"/>
    <x v="0"/>
    <s v="Full-Time"/>
    <s v="Unknown"/>
    <m/>
    <x v="1"/>
    <s v="Project Management - Con"/>
    <x v="14"/>
    <s v="Female"/>
    <n v="4"/>
  </r>
  <r>
    <n v="3446"/>
    <s v="Hector Dalton"/>
    <s v="Area Sales Manager"/>
    <x v="1"/>
    <s v="Part-Time"/>
    <s v="Unknown"/>
    <m/>
    <x v="1"/>
    <s v="Field Operations"/>
    <x v="15"/>
    <s v="Female"/>
    <n v="2"/>
  </r>
  <r>
    <n v="3447"/>
    <s v="Mariela Schult"/>
    <s v="Area Sales Manager"/>
    <x v="0"/>
    <s v="Part-Time"/>
    <s v="Involuntary"/>
    <s v="Unit pass office southern break one."/>
    <x v="1"/>
    <s v="General - Con"/>
    <x v="6"/>
    <s v="Female"/>
    <n v="3"/>
  </r>
  <r>
    <n v="3448"/>
    <s v="Angela Molina"/>
    <s v="Area Sales Manager"/>
    <x v="1"/>
    <s v="Temporary"/>
    <s v="Retirement"/>
    <s v="List class mind."/>
    <x v="1"/>
    <s v="Engineers"/>
    <x v="16"/>
    <s v="Male"/>
    <n v="3"/>
  </r>
  <r>
    <n v="3449"/>
    <s v="Gerald Presto"/>
    <s v="Area Sales Manager"/>
    <x v="2"/>
    <s v="Temporary"/>
    <s v="Involuntary"/>
    <s v="Price third parent evening."/>
    <x v="1"/>
    <s v="General - Eng"/>
    <x v="6"/>
    <s v="Male"/>
    <n v="5"/>
  </r>
  <r>
    <n v="3450"/>
    <s v="Reilly Moye"/>
    <s v="Area Sales Manager"/>
    <x v="0"/>
    <s v="Temporary"/>
    <s v="Resignation"/>
    <s v="Cause military a sense. Doctor property may."/>
    <x v="1"/>
    <s v="Field Operations"/>
    <x v="17"/>
    <s v="Male"/>
    <n v="2"/>
  </r>
  <r>
    <n v="3451"/>
    <s v="Carlee French"/>
    <s v="Area Sales Manager"/>
    <x v="0"/>
    <s v="Full-Time"/>
    <s v="Voluntary"/>
    <s v="Station another son positive."/>
    <x v="1"/>
    <s v="General - Con"/>
    <x v="6"/>
    <s v="Male"/>
    <n v="3"/>
  </r>
  <r>
    <n v="3452"/>
    <s v="Jaydon Blackb"/>
    <s v="Area Sales Manager"/>
    <x v="1"/>
    <s v="Part-Time"/>
    <s v="Unknown"/>
    <m/>
    <x v="1"/>
    <s v="General - Con"/>
    <x v="18"/>
    <s v="Male"/>
    <n v="2"/>
  </r>
  <r>
    <n v="3453"/>
    <s v="Bridger Carter"/>
    <s v="Area Sales Manager"/>
    <x v="0"/>
    <s v="Part-Time"/>
    <s v="Unknown"/>
    <m/>
    <x v="1"/>
    <s v="Fielders"/>
    <x v="7"/>
    <s v="Male"/>
    <n v="4"/>
  </r>
  <r>
    <n v="3454"/>
    <s v="Leon Bear"/>
    <s v="Area Sales Manager"/>
    <x v="0"/>
    <s v="Full-Time"/>
    <s v="Unknown"/>
    <m/>
    <x v="2"/>
    <s v="General - Con"/>
    <x v="18"/>
    <s v="Male"/>
    <n v="4"/>
  </r>
  <r>
    <n v="3455"/>
    <s v="Charity Mirand"/>
    <s v="Area Sales Manager"/>
    <x v="0"/>
    <s v="Temporary"/>
    <s v="Resignation"/>
    <s v="Pm local take example fund. Small heavy listen."/>
    <x v="1"/>
    <s v="Project Management - Eng"/>
    <x v="19"/>
    <s v="Male"/>
    <n v="4"/>
  </r>
  <r>
    <n v="3456"/>
    <s v="Axel How"/>
    <s v="Area Sales Manager"/>
    <x v="1"/>
    <s v="Temporary"/>
    <s v="Unknown"/>
    <m/>
    <x v="1"/>
    <s v="Field Operations"/>
    <x v="6"/>
    <s v="Female"/>
    <n v="3"/>
  </r>
  <r>
    <n v="3457"/>
    <s v="Milton Wal"/>
    <s v="Area Sales Manager"/>
    <x v="2"/>
    <s v="Temporary"/>
    <s v="Unknown"/>
    <m/>
    <x v="1"/>
    <s v="Engineers"/>
    <x v="6"/>
    <s v="Female"/>
    <n v="3"/>
  </r>
  <r>
    <n v="3458"/>
    <s v="Cory Robins"/>
    <s v="Area Sales Manager"/>
    <x v="1"/>
    <s v="Full-Time"/>
    <s v="Voluntary"/>
    <s v="Several young whether that expert."/>
    <x v="1"/>
    <s v="Field Operations"/>
    <x v="4"/>
    <s v="Female"/>
    <n v="3"/>
  </r>
  <r>
    <n v="3459"/>
    <s v="Saniya Y"/>
    <s v="Area Sales Manager"/>
    <x v="1"/>
    <s v="Full-Time"/>
    <s v="Retirement"/>
    <s v="Science end approach democratic treatment."/>
    <x v="1"/>
    <s v="General - Con"/>
    <x v="9"/>
    <s v="Male"/>
    <n v="2"/>
  </r>
  <r>
    <n v="3460"/>
    <s v="Alisa Jame"/>
    <s v="Area Sales Manager"/>
    <x v="1"/>
    <s v="Full-Time"/>
    <s v="Unknown"/>
    <m/>
    <x v="1"/>
    <s v="Aerial"/>
    <x v="11"/>
    <s v="Male"/>
    <n v="3"/>
  </r>
  <r>
    <n v="3461"/>
    <s v="Lincoln Compto"/>
    <s v="Area Sales Manager"/>
    <x v="0"/>
    <s v="Part-Time"/>
    <s v="Resignation"/>
    <s v="Base scene central unit per argue. Might last of."/>
    <x v="1"/>
    <s v="General - Con"/>
    <x v="18"/>
    <s v="Male"/>
    <n v="1"/>
  </r>
  <r>
    <n v="3462"/>
    <s v="Aliana Nola"/>
    <s v="Area Sales Manager"/>
    <x v="1"/>
    <s v="Full-Time"/>
    <s v="Involuntary"/>
    <s v="Yourself book budget product."/>
    <x v="1"/>
    <s v="Field Operations"/>
    <x v="12"/>
    <s v="Male"/>
    <n v="3"/>
  </r>
  <r>
    <n v="3463"/>
    <s v="Kayden Dodson"/>
    <s v="Area Sales Manager"/>
    <x v="1"/>
    <s v="Temporary"/>
    <s v="Retirement"/>
    <s v="Paper can score else investment."/>
    <x v="1"/>
    <s v="Field Operations"/>
    <x v="20"/>
    <s v="Male"/>
    <n v="1"/>
  </r>
  <r>
    <n v="3464"/>
    <s v="James Duk"/>
    <s v="Area Sales Manager"/>
    <x v="2"/>
    <s v="Full-Time"/>
    <s v="Involuntary"/>
    <s v="Stuff different color how."/>
    <x v="1"/>
    <s v="Shop (Fleet)"/>
    <x v="21"/>
    <s v="Male"/>
    <n v="5"/>
  </r>
  <r>
    <n v="3465"/>
    <s v="Willow Stuart"/>
    <s v="Area Sales Manager"/>
    <x v="2"/>
    <s v="Full-Time"/>
    <s v="Unknown"/>
    <m/>
    <x v="1"/>
    <s v="General - Con"/>
    <x v="22"/>
    <s v="Male"/>
    <n v="3"/>
  </r>
  <r>
    <n v="3466"/>
    <s v="Clayton Walker"/>
    <s v="Area Sales Manager"/>
    <x v="0"/>
    <s v="Full-Time"/>
    <s v="Retirement"/>
    <s v="Sign figure employee card education."/>
    <x v="2"/>
    <s v="Aerial"/>
    <x v="14"/>
    <s v="Male"/>
    <n v="4"/>
  </r>
  <r>
    <n v="3467"/>
    <s v="Celia Curtis"/>
    <s v="Area Sales Manager"/>
    <x v="1"/>
    <s v="Part-Time"/>
    <s v="Unknown"/>
    <m/>
    <x v="1"/>
    <s v="Fielders"/>
    <x v="7"/>
    <s v="Female"/>
    <n v="1"/>
  </r>
  <r>
    <n v="3468"/>
    <s v="Valentin Reilly"/>
    <s v="Area Sales Manager"/>
    <x v="2"/>
    <s v="Temporary"/>
    <s v="Unknown"/>
    <m/>
    <x v="1"/>
    <s v="Wireline Construction"/>
    <x v="18"/>
    <s v="Female"/>
    <n v="4"/>
  </r>
  <r>
    <n v="3469"/>
    <s v="Ryland Shephe"/>
    <s v="Area Sales Manager"/>
    <x v="2"/>
    <s v="Full-Time"/>
    <s v="Resignation"/>
    <s v="Right cut matter arrive difference."/>
    <x v="1"/>
    <s v="Field Operations"/>
    <x v="5"/>
    <s v="Female"/>
    <n v="3"/>
  </r>
  <r>
    <n v="3470"/>
    <s v="Esteban Gilber"/>
    <s v="Area Sales Manager"/>
    <x v="0"/>
    <s v="Part-Time"/>
    <s v="Retirement"/>
    <s v="Speak professor statement result."/>
    <x v="1"/>
    <s v="Field Operations"/>
    <x v="6"/>
    <s v="Female"/>
    <n v="3"/>
  </r>
  <r>
    <n v="3471"/>
    <s v="Jonathan Adkins"/>
    <s v="Area Sales Manager"/>
    <x v="0"/>
    <s v="Temporary"/>
    <s v="Unknown"/>
    <m/>
    <x v="1"/>
    <s v="Field Operations"/>
    <x v="18"/>
    <s v="Male"/>
    <n v="4"/>
  </r>
  <r>
    <n v="3472"/>
    <s v="Nevaeh Sot"/>
    <s v="Area Sales Manager"/>
    <x v="0"/>
    <s v="Full-Time"/>
    <s v="Unknown"/>
    <m/>
    <x v="1"/>
    <s v="Project Management - Con"/>
    <x v="13"/>
    <s v="Male"/>
    <n v="4"/>
  </r>
  <r>
    <n v="3473"/>
    <s v="Chaim Mat"/>
    <s v="Area Sales Manager"/>
    <x v="1"/>
    <s v="Temporary"/>
    <s v="Unknown"/>
    <m/>
    <x v="1"/>
    <s v="Shop (Fleet)"/>
    <x v="19"/>
    <s v="Male"/>
    <n v="2"/>
  </r>
  <r>
    <n v="3474"/>
    <s v="Arely Patton"/>
    <s v="Area Sales Manager"/>
    <x v="1"/>
    <s v="Temporary"/>
    <s v="Unknown"/>
    <m/>
    <x v="1"/>
    <s v="Catv"/>
    <x v="4"/>
    <s v="Male"/>
    <n v="2"/>
  </r>
  <r>
    <n v="3475"/>
    <s v="Vance Trujil"/>
    <s v="Area Sales Manager"/>
    <x v="0"/>
    <s v="Temporary"/>
    <s v="Resignation"/>
    <s v="Expert challenge education air none money wide."/>
    <x v="1"/>
    <s v="General - Con"/>
    <x v="18"/>
    <s v="Male"/>
    <n v="2"/>
  </r>
  <r>
    <n v="3476"/>
    <s v="Charlie Koc"/>
    <s v="Area Sales Manager"/>
    <x v="1"/>
    <s v="Temporary"/>
    <s v="Voluntary"/>
    <s v="Buy become improve guess business know."/>
    <x v="1"/>
    <s v="Fielders"/>
    <x v="7"/>
    <s v="Male"/>
    <n v="2"/>
  </r>
  <r>
    <n v="3477"/>
    <s v="Sonny Horn"/>
    <s v="Area Sales Manager"/>
    <x v="1"/>
    <s v="Full-Time"/>
    <s v="Unknown"/>
    <m/>
    <x v="2"/>
    <s v="Aerial"/>
    <x v="4"/>
    <s v="Female"/>
    <n v="2"/>
  </r>
  <r>
    <n v="3478"/>
    <s v="Thomas Chandl"/>
    <s v="Area Sales Manager"/>
    <x v="0"/>
    <s v="Temporary"/>
    <s v="Resignation"/>
    <s v="Read family dark scene scene guess."/>
    <x v="1"/>
    <s v="Wireline Construction"/>
    <x v="23"/>
    <s v="Female"/>
    <n v="2"/>
  </r>
  <r>
    <n v="3479"/>
    <s v="Sarai Ston"/>
    <s v="Area Sales Manager"/>
    <x v="1"/>
    <s v="Part-Time"/>
    <s v="Involuntary"/>
    <s v="Somebody great could yet."/>
    <x v="1"/>
    <s v="Project Management - Con"/>
    <x v="6"/>
    <s v="Female"/>
    <n v="2"/>
  </r>
  <r>
    <n v="3480"/>
    <s v="Jerimiah Harmon"/>
    <s v="Area Sales Manager"/>
    <x v="0"/>
    <s v="Temporary"/>
    <s v="Retirement"/>
    <s v="View vote contain within fight cup party war."/>
    <x v="1"/>
    <s v="Catv"/>
    <x v="14"/>
    <s v="Female"/>
    <n v="1"/>
  </r>
  <r>
    <n v="3481"/>
    <s v="Leland Alle"/>
    <s v="Area Sales Manager"/>
    <x v="0"/>
    <s v="Part-Time"/>
    <s v="Voluntary"/>
    <s v="Buy house certain wrong research chair."/>
    <x v="1"/>
    <s v="Wireline Construction"/>
    <x v="9"/>
    <s v="Male"/>
    <n v="4"/>
  </r>
  <r>
    <n v="3482"/>
    <s v="Cristal Bolton"/>
    <s v="Area Sales Manager"/>
    <x v="1"/>
    <s v="Temporary"/>
    <s v="Resignation"/>
    <s v="Miss onto none our discussion year."/>
    <x v="1"/>
    <s v="Catv"/>
    <x v="11"/>
    <s v="Male"/>
    <n v="2"/>
  </r>
  <r>
    <n v="3483"/>
    <s v="Jaslene Hardin"/>
    <s v="Area Sales Manager"/>
    <x v="2"/>
    <s v="Temporary"/>
    <s v="Unknown"/>
    <m/>
    <x v="1"/>
    <s v="Project Management - Con"/>
    <x v="12"/>
    <s v="Male"/>
    <n v="1"/>
  </r>
  <r>
    <n v="3484"/>
    <s v="Albert Gonzal"/>
    <s v="Area Sales Manager"/>
    <x v="2"/>
    <s v="Full-Time"/>
    <s v="Unknown"/>
    <m/>
    <x v="1"/>
    <s v="General - Con"/>
    <x v="24"/>
    <s v="Male"/>
    <n v="4"/>
  </r>
  <r>
    <n v="3485"/>
    <s v="Jaiden Johnso"/>
    <s v="Area Sales Manager"/>
    <x v="0"/>
    <s v="Full-Time"/>
    <s v="Unknown"/>
    <m/>
    <x v="1"/>
    <s v="Field Operations"/>
    <x v="4"/>
    <s v="Male"/>
    <n v="5"/>
  </r>
  <r>
    <n v="3486"/>
    <s v="Brendon Mcconn"/>
    <s v="Area Sales Manager"/>
    <x v="0"/>
    <s v="Temporary"/>
    <s v="Involuntary"/>
    <s v="Nature finish modern push former American."/>
    <x v="1"/>
    <s v="Fielders"/>
    <x v="7"/>
    <s v="Male"/>
    <n v="4"/>
  </r>
  <r>
    <n v="3487"/>
    <s v="Kimora Parson"/>
    <s v="Area Sales Manager"/>
    <x v="2"/>
    <s v="Part-Time"/>
    <s v="Unknown"/>
    <m/>
    <x v="1"/>
    <s v="General - Sga"/>
    <x v="25"/>
    <s v="Female"/>
    <n v="4"/>
  </r>
  <r>
    <n v="3488"/>
    <s v="Willie Patter"/>
    <s v="Area Sales Manager"/>
    <x v="2"/>
    <s v="Full-Time"/>
    <s v="Unknown"/>
    <m/>
    <x v="1"/>
    <s v="Wireline Construction"/>
    <x v="11"/>
    <s v="Female"/>
    <n v="2"/>
  </r>
  <r>
    <n v="3489"/>
    <s v="Devyn Powers"/>
    <s v="Area Sales Manager"/>
    <x v="1"/>
    <s v="Temporary"/>
    <s v="Unknown"/>
    <m/>
    <x v="1"/>
    <s v="Field Operations"/>
    <x v="4"/>
    <s v="Female"/>
    <n v="2"/>
  </r>
  <r>
    <n v="3490"/>
    <s v="Weston Presto"/>
    <s v="Area Sales Manager"/>
    <x v="1"/>
    <s v="Part-Time"/>
    <s v="Unknown"/>
    <m/>
    <x v="1"/>
    <s v="General - Sga"/>
    <x v="13"/>
    <s v="Female"/>
    <n v="2"/>
  </r>
  <r>
    <n v="3491"/>
    <s v="Lennon Buchan"/>
    <s v="Area Sales Manager"/>
    <x v="2"/>
    <s v="Full-Time"/>
    <s v="Unknown"/>
    <m/>
    <x v="1"/>
    <s v="Field Operations"/>
    <x v="5"/>
    <s v="Male"/>
    <n v="5"/>
  </r>
  <r>
    <n v="3492"/>
    <s v="Vicente Merrit"/>
    <s v="Area Sales Manager"/>
    <x v="0"/>
    <s v="Full-Time"/>
    <s v="Unknown"/>
    <m/>
    <x v="1"/>
    <s v="General - Con"/>
    <x v="3"/>
    <s v="Male"/>
    <n v="1"/>
  </r>
  <r>
    <n v="3493"/>
    <s v="Hugo Cla"/>
    <s v="Area Sales Manager"/>
    <x v="0"/>
    <s v="Full-Time"/>
    <s v="Unknown"/>
    <m/>
    <x v="1"/>
    <s v="Project Management - Con"/>
    <x v="26"/>
    <s v="Male"/>
    <n v="5"/>
  </r>
  <r>
    <n v="3494"/>
    <s v="Cohen Raymon"/>
    <s v="Area Sales Manager"/>
    <x v="2"/>
    <s v="Full-Time"/>
    <s v="Unknown"/>
    <m/>
    <x v="1"/>
    <s v="General - Con"/>
    <x v="6"/>
    <s v="Male"/>
    <n v="4"/>
  </r>
  <r>
    <n v="3495"/>
    <s v="Tia Elli"/>
    <s v="Area Sales Manager"/>
    <x v="2"/>
    <s v="Temporary"/>
    <s v="Retirement"/>
    <s v="Night company image able suggest."/>
    <x v="1"/>
    <s v="Wireline Construction"/>
    <x v="4"/>
    <s v="Male"/>
    <n v="4"/>
  </r>
  <r>
    <n v="3496"/>
    <s v="Aspen Bentle"/>
    <s v="Area Sales Manager"/>
    <x v="1"/>
    <s v="Part-Time"/>
    <s v="Unknown"/>
    <m/>
    <x v="1"/>
    <s v="General - Sga"/>
    <x v="25"/>
    <s v="Male"/>
    <n v="5"/>
  </r>
  <r>
    <n v="3497"/>
    <s v="Graham Rodrig"/>
    <s v="Area Sales Manager"/>
    <x v="0"/>
    <s v="Temporary"/>
    <s v="Unknown"/>
    <m/>
    <x v="1"/>
    <s v="Project Management - Con"/>
    <x v="11"/>
    <s v="Female"/>
    <n v="1"/>
  </r>
  <r>
    <n v="3498"/>
    <s v="Joel Mcmill"/>
    <s v="Area Sales Manager"/>
    <x v="1"/>
    <s v="Full-Time"/>
    <s v="Voluntary"/>
    <s v="About allow article. For gas player magazine."/>
    <x v="1"/>
    <s v="General - Sga"/>
    <x v="4"/>
    <s v="Female"/>
    <n v="2"/>
  </r>
  <r>
    <n v="3499"/>
    <s v="Maci Fros"/>
    <s v="Area Sales Manager"/>
    <x v="0"/>
    <s v="Temporary"/>
    <s v="Involuntary"/>
    <s v="Seem hand dog. Us six beyond place fund well."/>
    <x v="1"/>
    <s v="Field Operations"/>
    <x v="6"/>
    <s v="Female"/>
    <n v="5"/>
  </r>
  <r>
    <n v="3500"/>
    <s v="Nevaeh Luca"/>
    <s v="Area Sales Manager"/>
    <x v="2"/>
    <s v="Part-Time"/>
    <s v="Voluntary"/>
    <s v="Game hour boy not write somebody owner."/>
    <x v="1"/>
    <s v="Shop (Fleet)"/>
    <x v="21"/>
    <s v="Female"/>
    <n v="1"/>
  </r>
  <r>
    <n v="3501"/>
    <s v="Garrett Zimmer"/>
    <s v="Area Sales Manager"/>
    <x v="1"/>
    <s v="Part-Time"/>
    <s v="Retirement"/>
    <s v="Worker medical commercial participant tough leg."/>
    <x v="1"/>
    <s v="General - Con"/>
    <x v="6"/>
    <s v="Male"/>
    <n v="4"/>
  </r>
  <r>
    <n v="3502"/>
    <s v="Eugene Mark"/>
    <s v="Area Sales Manager"/>
    <x v="0"/>
    <s v="Temporary"/>
    <s v="Unknown"/>
    <m/>
    <x v="1"/>
    <s v="Splicing"/>
    <x v="27"/>
    <s v="Male"/>
    <n v="1"/>
  </r>
  <r>
    <n v="3503"/>
    <s v="Geovanni Pug"/>
    <s v="Area Sales Manager"/>
    <x v="1"/>
    <s v="Temporary"/>
    <s v="Unknown"/>
    <m/>
    <x v="1"/>
    <s v="Project Management - Con"/>
    <x v="19"/>
    <s v="Male"/>
    <n v="4"/>
  </r>
  <r>
    <n v="3504"/>
    <s v="Javon Kelley"/>
    <s v="Area Sales Manager"/>
    <x v="2"/>
    <s v="Part-Time"/>
    <s v="Unknown"/>
    <m/>
    <x v="1"/>
    <s v="General - Con"/>
    <x v="4"/>
    <s v="Male"/>
    <n v="2"/>
  </r>
  <r>
    <n v="3505"/>
    <s v="Amaya Hick"/>
    <s v="Area Sales Manager"/>
    <x v="2"/>
    <s v="Temporary"/>
    <s v="Unknown"/>
    <m/>
    <x v="1"/>
    <s v="Field Operations"/>
    <x v="23"/>
    <s v="Male"/>
    <n v="1"/>
  </r>
  <r>
    <n v="3506"/>
    <s v="Laila Woodar"/>
    <s v="Area Sales Manager"/>
    <x v="2"/>
    <s v="Temporary"/>
    <s v="Voluntary"/>
    <s v="Fund nor half early miss follow."/>
    <x v="1"/>
    <s v="Field Operations"/>
    <x v="6"/>
    <s v="Male"/>
    <n v="2"/>
  </r>
  <r>
    <n v="3507"/>
    <s v="Ivan Huf"/>
    <s v="Area Sales Manager"/>
    <x v="1"/>
    <s v="Full-Time"/>
    <s v="Retirement"/>
    <s v="Line later deal stand sometimes too mind."/>
    <x v="1"/>
    <s v="Project Management - Con"/>
    <x v="19"/>
    <s v="Male"/>
    <n v="4"/>
  </r>
  <r>
    <n v="3508"/>
    <s v="Aidan Hardin"/>
    <s v="Area Sales Manager"/>
    <x v="2"/>
    <s v="Part-Time"/>
    <s v="Unknown"/>
    <m/>
    <x v="1"/>
    <s v="Aerial"/>
    <x v="4"/>
    <s v="Male"/>
    <n v="5"/>
  </r>
  <r>
    <n v="3509"/>
    <s v="Cruz Boye"/>
    <s v="Area Sales Manager"/>
    <x v="0"/>
    <s v="Full-Time"/>
    <s v="Unknown"/>
    <m/>
    <x v="1"/>
    <s v="General - Sga"/>
    <x v="28"/>
    <s v="Female"/>
    <n v="2"/>
  </r>
  <r>
    <n v="3510"/>
    <s v="Raven Koc"/>
    <s v="Area Sales Manager"/>
    <x v="1"/>
    <s v="Full-Time"/>
    <s v="Unknown"/>
    <m/>
    <x v="1"/>
    <s v="General - Con"/>
    <x v="4"/>
    <s v="Female"/>
    <n v="2"/>
  </r>
  <r>
    <n v="3511"/>
    <s v="Karli Barker"/>
    <s v="Area Sales Manager"/>
    <x v="2"/>
    <s v="Full-Time"/>
    <s v="Resignation"/>
    <s v="Tell paper every."/>
    <x v="1"/>
    <s v="Finance &amp; Accounting"/>
    <x v="13"/>
    <s v="Female"/>
    <n v="4"/>
  </r>
  <r>
    <n v="3512"/>
    <s v="Tyrone Sos"/>
    <s v="Area Sales Manager"/>
    <x v="0"/>
    <s v="Temporary"/>
    <s v="Voluntary"/>
    <s v="Why sport must page bad."/>
    <x v="1"/>
    <s v="Yard (Material Handling)"/>
    <x v="12"/>
    <s v="Female"/>
    <n v="2"/>
  </r>
  <r>
    <n v="3513"/>
    <s v="Damaris Cisner"/>
    <s v="Area Sales Manager"/>
    <x v="0"/>
    <s v="Temporary"/>
    <s v="Involuntary"/>
    <s v="Something sense information final building."/>
    <x v="1"/>
    <s v="General - Con"/>
    <x v="4"/>
    <s v="Male"/>
    <n v="5"/>
  </r>
  <r>
    <n v="3514"/>
    <s v="Alexus Este"/>
    <s v="Area Sales Manager"/>
    <x v="2"/>
    <s v="Part-Time"/>
    <s v="Unknown"/>
    <m/>
    <x v="1"/>
    <s v="Wireline Construction"/>
    <x v="19"/>
    <s v="Male"/>
    <n v="1"/>
  </r>
  <r>
    <n v="3515"/>
    <s v="Kinsley Flower"/>
    <s v="Area Sales Manager"/>
    <x v="1"/>
    <s v="Part-Time"/>
    <s v="Retirement"/>
    <s v="School see rest firm I."/>
    <x v="1"/>
    <s v="Finance &amp; Accounting"/>
    <x v="10"/>
    <s v="Male"/>
    <n v="4"/>
  </r>
  <r>
    <n v="3516"/>
    <s v="Deborah Lov"/>
    <s v="Area Sales Manager"/>
    <x v="2"/>
    <s v="Part-Time"/>
    <s v="Retirement"/>
    <s v="Source doctor rock group this."/>
    <x v="1"/>
    <s v="Project Management - Con"/>
    <x v="12"/>
    <s v="Male"/>
    <n v="5"/>
  </r>
  <r>
    <n v="3517"/>
    <s v="Milagros Franci"/>
    <s v="Area Sales Manager"/>
    <x v="1"/>
    <s v="Part-Time"/>
    <s v="Unknown"/>
    <m/>
    <x v="1"/>
    <s v="Splicing"/>
    <x v="9"/>
    <s v="Male"/>
    <n v="4"/>
  </r>
  <r>
    <n v="3518"/>
    <s v="Roberto Michae"/>
    <s v="Area Sales Manager"/>
    <x v="2"/>
    <s v="Part-Time"/>
    <s v="Involuntary"/>
    <s v="Little imagine career he produce program."/>
    <x v="1"/>
    <s v="General - Eng"/>
    <x v="12"/>
    <s v="Female"/>
    <n v="2"/>
  </r>
  <r>
    <n v="3519"/>
    <s v="Elaine Ewin"/>
    <s v="Area Sales Manager"/>
    <x v="0"/>
    <s v="Temporary"/>
    <s v="Resignation"/>
    <s v="Your very trip successful memory to while out."/>
    <x v="1"/>
    <s v="Aerial"/>
    <x v="23"/>
    <s v="Male"/>
    <n v="2"/>
  </r>
  <r>
    <n v="3520"/>
    <s v="Caiden Muno"/>
    <s v="Area Sales Manager"/>
    <x v="0"/>
    <s v="Temporary"/>
    <s v="Involuntary"/>
    <s v="Red some option."/>
    <x v="1"/>
    <s v="Project Management - Con"/>
    <x v="19"/>
    <s v="Female"/>
    <n v="1"/>
  </r>
  <r>
    <n v="3521"/>
    <s v="Jocelyn Bradfo"/>
    <s v="Area Sales Manager"/>
    <x v="0"/>
    <s v="Part-Time"/>
    <s v="Unknown"/>
    <m/>
    <x v="1"/>
    <s v="General - Con"/>
    <x v="27"/>
    <s v="Female"/>
    <n v="4"/>
  </r>
  <r>
    <n v="3522"/>
    <s v="Marques Armstr"/>
    <s v="Area Sales Manager"/>
    <x v="0"/>
    <s v="Part-Time"/>
    <s v="Unknown"/>
    <m/>
    <x v="1"/>
    <s v="Splicing"/>
    <x v="9"/>
    <s v="Female"/>
    <n v="1"/>
  </r>
  <r>
    <n v="3523"/>
    <s v="Rohan Chapma"/>
    <s v="Area Sales Manager"/>
    <x v="1"/>
    <s v="Temporary"/>
    <s v="Resignation"/>
    <s v="Theory grow future week house."/>
    <x v="1"/>
    <s v="General - Con"/>
    <x v="4"/>
    <s v="Female"/>
    <n v="2"/>
  </r>
  <r>
    <n v="3524"/>
    <s v="Emmanuel Frankl"/>
    <s v="Area Sales Manager"/>
    <x v="2"/>
    <s v="Full-Time"/>
    <s v="Resignation"/>
    <s v="Inside week also so."/>
    <x v="1"/>
    <s v="Field Operations"/>
    <x v="4"/>
    <s v="Male"/>
    <n v="2"/>
  </r>
  <r>
    <n v="3525"/>
    <s v="Clayton Mccorm"/>
    <s v="Area Sales Manager"/>
    <x v="2"/>
    <s v="Temporary"/>
    <s v="Retirement"/>
    <s v="Surface vote old picture."/>
    <x v="1"/>
    <s v="General - Con"/>
    <x v="18"/>
    <s v="Male"/>
    <n v="2"/>
  </r>
  <r>
    <n v="3526"/>
    <s v="Darius Krause"/>
    <s v="Area Sales Manager"/>
    <x v="2"/>
    <s v="Full-Time"/>
    <s v="Unknown"/>
    <m/>
    <x v="1"/>
    <s v="General - Con"/>
    <x v="18"/>
    <s v="Male"/>
    <n v="4"/>
  </r>
  <r>
    <n v="3527"/>
    <s v="Ahmed Hawkin"/>
    <s v="Area Sales Manager"/>
    <x v="2"/>
    <s v="Temporary"/>
    <s v="Retirement"/>
    <s v="Especially thing recognize year fine shoulder."/>
    <x v="1"/>
    <s v="Aerial"/>
    <x v="11"/>
    <s v="Male"/>
    <n v="1"/>
  </r>
  <r>
    <n v="3528"/>
    <s v="Kymani Benjam"/>
    <s v="Area Sales Manager"/>
    <x v="0"/>
    <s v="Part-Time"/>
    <s v="Unknown"/>
    <m/>
    <x v="1"/>
    <s v="Finance &amp; Accounting"/>
    <x v="0"/>
    <s v="Male"/>
    <n v="2"/>
  </r>
  <r>
    <n v="3529"/>
    <s v="Callum Mcdani"/>
    <s v="Area Sales Manager"/>
    <x v="0"/>
    <s v="Full-Time"/>
    <s v="Voluntary"/>
    <s v="Camera spring color about energy provide claim."/>
    <x v="1"/>
    <s v="Field Operations"/>
    <x v="29"/>
    <s v="Male"/>
    <n v="2"/>
  </r>
  <r>
    <n v="3530"/>
    <s v="Zariah Blac"/>
    <s v="Area Sales Manager"/>
    <x v="2"/>
    <s v="Part-Time"/>
    <s v="Unknown"/>
    <m/>
    <x v="1"/>
    <s v="Field Operations"/>
    <x v="20"/>
    <s v="Female"/>
    <n v="2"/>
  </r>
  <r>
    <n v="3531"/>
    <s v="Ronnie Maye"/>
    <s v="Area Sales Manager"/>
    <x v="0"/>
    <s v="Full-Time"/>
    <s v="Unknown"/>
    <m/>
    <x v="1"/>
    <s v="Project Management - Con"/>
    <x v="26"/>
    <s v="Male"/>
    <n v="1"/>
  </r>
  <r>
    <n v="3532"/>
    <s v="Marlon For"/>
    <s v="Area Sales Manager"/>
    <x v="2"/>
    <s v="Full-Time"/>
    <s v="Unknown"/>
    <m/>
    <x v="2"/>
    <s v="Wireless"/>
    <x v="6"/>
    <s v="Female"/>
    <n v="1"/>
  </r>
  <r>
    <n v="3533"/>
    <s v="Slade Griffi"/>
    <s v="Area Sales Manager"/>
    <x v="2"/>
    <s v="Full-Time"/>
    <s v="Voluntary"/>
    <s v="Pass language out side age evidence."/>
    <x v="1"/>
    <s v="General - Sga"/>
    <x v="25"/>
    <s v="Male"/>
    <n v="2"/>
  </r>
  <r>
    <n v="3534"/>
    <s v="Lee Fry"/>
    <s v="Area Sales Manager"/>
    <x v="1"/>
    <s v="Full-Time"/>
    <s v="Unknown"/>
    <m/>
    <x v="1"/>
    <s v="Engineers"/>
    <x v="7"/>
    <s v="Female"/>
    <n v="4"/>
  </r>
  <r>
    <n v="3535"/>
    <s v="Veronica Row"/>
    <s v="Area Sales Manager"/>
    <x v="1"/>
    <s v="Temporary"/>
    <s v="Retirement"/>
    <s v="Popular west moment natural step activity."/>
    <x v="1"/>
    <s v="Fielders"/>
    <x v="7"/>
    <s v="Female"/>
    <n v="4"/>
  </r>
  <r>
    <n v="3536"/>
    <s v="Aylin Ber"/>
    <s v="Area Sales Manager"/>
    <x v="0"/>
    <s v="Temporary"/>
    <s v="Unknown"/>
    <m/>
    <x v="1"/>
    <s v="General - Sga"/>
    <x v="30"/>
    <s v="Female"/>
    <n v="2"/>
  </r>
  <r>
    <n v="3537"/>
    <s v="Neveah Row"/>
    <s v="Area Sales Manager"/>
    <x v="0"/>
    <s v="Part-Time"/>
    <s v="Retirement"/>
    <s v="Manager lead both sing."/>
    <x v="1"/>
    <s v="Field Operations"/>
    <x v="18"/>
    <s v="Male"/>
    <n v="2"/>
  </r>
  <r>
    <n v="3538"/>
    <s v="Keith Baxter"/>
    <s v="Area Sales Manager"/>
    <x v="0"/>
    <s v="Part-Time"/>
    <s v="Resignation"/>
    <s v="And after why station much cell low."/>
    <x v="1"/>
    <s v="Fielders"/>
    <x v="7"/>
    <s v="Male"/>
    <n v="2"/>
  </r>
  <r>
    <n v="3539"/>
    <s v="Chaz Bruc"/>
    <s v="Area Sales Manager"/>
    <x v="0"/>
    <s v="Temporary"/>
    <s v="Unknown"/>
    <m/>
    <x v="1"/>
    <s v="General - Con"/>
    <x v="18"/>
    <s v="Male"/>
    <n v="5"/>
  </r>
  <r>
    <n v="3540"/>
    <s v="Maya Mccann"/>
    <s v="Area Sales Manager"/>
    <x v="2"/>
    <s v="Part-Time"/>
    <s v="Retirement"/>
    <s v="American rule surface very figure."/>
    <x v="1"/>
    <s v="Splicing"/>
    <x v="14"/>
    <s v="Male"/>
    <n v="4"/>
  </r>
  <r>
    <n v="3541"/>
    <s v="Aaron Webe"/>
    <s v="Area Sales Manager"/>
    <x v="2"/>
    <s v="Full-Time"/>
    <s v="Involuntary"/>
    <s v="Read stand western white article campaign dog."/>
    <x v="1"/>
    <s v="Field Operations"/>
    <x v="6"/>
    <s v="Male"/>
    <n v="2"/>
  </r>
  <r>
    <n v="3542"/>
    <s v="Ellie Gil"/>
    <s v="Area Sales Manager"/>
    <x v="1"/>
    <s v="Temporary"/>
    <s v="Unknown"/>
    <m/>
    <x v="1"/>
    <s v="Field Operations"/>
    <x v="19"/>
    <s v="Male"/>
    <n v="1"/>
  </r>
  <r>
    <n v="3543"/>
    <s v="Rayne Ker"/>
    <s v="Area Sales Manager"/>
    <x v="1"/>
    <s v="Temporary"/>
    <s v="Unknown"/>
    <m/>
    <x v="1"/>
    <s v="General - Con"/>
    <x v="4"/>
    <s v="Female"/>
    <n v="2"/>
  </r>
  <r>
    <n v="3544"/>
    <s v="Samara Mcbrid"/>
    <s v="Area Sales Manager"/>
    <x v="1"/>
    <s v="Temporary"/>
    <s v="Retirement"/>
    <s v="Political likely land country."/>
    <x v="1"/>
    <s v="Aerial"/>
    <x v="18"/>
    <s v="Male"/>
    <n v="2"/>
  </r>
  <r>
    <n v="3545"/>
    <s v="Ryann Rubi"/>
    <s v="Area Sales Manager"/>
    <x v="0"/>
    <s v="Temporary"/>
    <s v="Unknown"/>
    <m/>
    <x v="2"/>
    <s v="Field Operations"/>
    <x v="31"/>
    <s v="Female"/>
    <n v="1"/>
  </r>
  <r>
    <n v="3546"/>
    <s v="Paris Car"/>
    <s v="Area Sales Manager"/>
    <x v="2"/>
    <s v="Part-Time"/>
    <s v="Voluntary"/>
    <s v="Baby million million soldier."/>
    <x v="1"/>
    <s v="General - Con"/>
    <x v="18"/>
    <s v="Male"/>
    <n v="1"/>
  </r>
  <r>
    <n v="3547"/>
    <s v="Adriel Wiggin"/>
    <s v="Area Sales Manager"/>
    <x v="2"/>
    <s v="Full-Time"/>
    <s v="Unknown"/>
    <m/>
    <x v="1"/>
    <s v="Project Management - Eng"/>
    <x v="14"/>
    <s v="Female"/>
    <n v="2"/>
  </r>
  <r>
    <n v="3548"/>
    <s v="Sanaa Glas"/>
    <s v="Area Sales Manager"/>
    <x v="1"/>
    <s v="Full-Time"/>
    <s v="Resignation"/>
    <s v="Bit reveal forget the."/>
    <x v="1"/>
    <s v="General - Con"/>
    <x v="6"/>
    <s v="Female"/>
    <n v="1"/>
  </r>
  <r>
    <n v="3549"/>
    <s v="Ryan Lync"/>
    <s v="Area Sales Manager"/>
    <x v="0"/>
    <s v="Full-Time"/>
    <s v="Retirement"/>
    <s v="Fact southern recognize themselves type mean."/>
    <x v="1"/>
    <s v="Field Operations"/>
    <x v="6"/>
    <s v="Female"/>
    <n v="2"/>
  </r>
  <r>
    <n v="3550"/>
    <s v="Charlie Atkins"/>
    <s v="Area Sales Manager"/>
    <x v="0"/>
    <s v="Temporary"/>
    <s v="Resignation"/>
    <s v="Will person decade Republican."/>
    <x v="1"/>
    <s v="Wireline Construction"/>
    <x v="32"/>
    <s v="Male"/>
    <n v="1"/>
  </r>
  <r>
    <n v="3551"/>
    <s v="Emery Roac"/>
    <s v="Area Sales Manager"/>
    <x v="0"/>
    <s v="Part-Time"/>
    <s v="Unknown"/>
    <m/>
    <x v="1"/>
    <s v="Engineers"/>
    <x v="7"/>
    <s v="Male"/>
    <n v="4"/>
  </r>
  <r>
    <n v="3552"/>
    <s v="Harper Ramo"/>
    <s v="Area Sales Manager"/>
    <x v="2"/>
    <s v="Full-Time"/>
    <s v="Retirement"/>
    <s v="Stand possible truth bank on meet daughter."/>
    <x v="1"/>
    <s v="Field Operations"/>
    <x v="18"/>
    <s v="Male"/>
    <n v="1"/>
  </r>
  <r>
    <n v="3553"/>
    <s v="Khalil Mendez"/>
    <s v="Area Sales Manager"/>
    <x v="0"/>
    <s v="Temporary"/>
    <s v="Unknown"/>
    <m/>
    <x v="1"/>
    <s v="Field Operations"/>
    <x v="18"/>
    <s v="Male"/>
    <n v="4"/>
  </r>
  <r>
    <n v="3554"/>
    <s v="Lizeth Hollan"/>
    <s v="Area Sales Manager"/>
    <x v="0"/>
    <s v="Temporary"/>
    <s v="Unknown"/>
    <m/>
    <x v="1"/>
    <s v="People Services"/>
    <x v="33"/>
    <s v="Male"/>
    <n v="1"/>
  </r>
  <r>
    <n v="3555"/>
    <s v="Matilda Randal"/>
    <s v="Area Sales Manager"/>
    <x v="0"/>
    <s v="Temporary"/>
    <s v="Resignation"/>
    <s v="Choose list of all nor stock."/>
    <x v="1"/>
    <s v="General - Eng"/>
    <x v="34"/>
    <s v="Female"/>
    <n v="4"/>
  </r>
  <r>
    <n v="3556"/>
    <s v="Damien How"/>
    <s v="Area Sales Manager"/>
    <x v="2"/>
    <s v="Temporary"/>
    <s v="Retirement"/>
    <s v="Community material much behind."/>
    <x v="1"/>
    <s v="Wireline Construction"/>
    <x v="35"/>
    <s v="Male"/>
    <n v="2"/>
  </r>
  <r>
    <n v="3557"/>
    <s v="Nicholas Obrien"/>
    <s v="Area Sales Manager"/>
    <x v="0"/>
    <s v="Temporary"/>
    <s v="Unknown"/>
    <m/>
    <x v="1"/>
    <s v="Field Operations"/>
    <x v="17"/>
    <s v="Male"/>
    <n v="2"/>
  </r>
  <r>
    <n v="3558"/>
    <s v="Mildred Gentry"/>
    <s v="Production Technician I"/>
    <x v="1"/>
    <s v="Part-Time"/>
    <s v="Unknown"/>
    <m/>
    <x v="0"/>
    <s v="Yard (Material Handling)"/>
    <x v="19"/>
    <s v="Female"/>
    <n v="1"/>
  </r>
  <r>
    <n v="3559"/>
    <s v="Wilson K Adinol"/>
    <s v="Production Technician I"/>
    <x v="0"/>
    <s v="Full-Time"/>
    <s v="Retirement"/>
    <s v="Age approach seek person across yes care."/>
    <x v="0"/>
    <s v="Field Operations"/>
    <x v="2"/>
    <s v="Male"/>
    <n v="2"/>
  </r>
  <r>
    <n v="3560"/>
    <s v="Joanne Handsc"/>
    <s v="Production Technician I"/>
    <x v="0"/>
    <s v="Full-Time"/>
    <s v="Unknown"/>
    <m/>
    <x v="0"/>
    <s v="Field Operations"/>
    <x v="6"/>
    <s v="Female"/>
    <n v="4"/>
  </r>
  <r>
    <n v="3561"/>
    <s v="Dianna Blount"/>
    <s v="Production Technician II"/>
    <x v="0"/>
    <s v="Temporary"/>
    <s v="Unknown"/>
    <m/>
    <x v="0"/>
    <s v="General - Con"/>
    <x v="6"/>
    <s v="Female"/>
    <n v="5"/>
  </r>
  <r>
    <n v="3562"/>
    <s v="Jean Crimmi"/>
    <s v="Production Technician I"/>
    <x v="2"/>
    <s v="Full-Time"/>
    <s v="Retirement"/>
    <s v="Whom summer common produce despite follow."/>
    <x v="0"/>
    <s v="Shop (Fleet)"/>
    <x v="19"/>
    <s v="Female"/>
    <n v="2"/>
  </r>
  <r>
    <n v="3563"/>
    <s v="Nore Sadk"/>
    <s v="Production Technician I"/>
    <x v="2"/>
    <s v="Full-Time"/>
    <s v="Unknown"/>
    <m/>
    <x v="0"/>
    <s v="Field Operations"/>
    <x v="5"/>
    <s v="Male"/>
    <n v="4"/>
  </r>
  <r>
    <n v="3564"/>
    <s v="Susan Lund"/>
    <s v="Production Technician II"/>
    <x v="0"/>
    <s v="Temporary"/>
    <s v="Resignation"/>
    <s v="Week degree party available measure."/>
    <x v="0"/>
    <s v="Aerial"/>
    <x v="11"/>
    <s v="Female"/>
    <n v="1"/>
  </r>
  <r>
    <n v="3565"/>
    <s v="Kramer Keatts"/>
    <s v="Production Technician I"/>
    <x v="2"/>
    <s v="Full-Time"/>
    <s v="Unknown"/>
    <m/>
    <x v="0"/>
    <s v="General - Con"/>
    <x v="11"/>
    <s v="Male"/>
    <n v="4"/>
  </r>
  <r>
    <n v="3566"/>
    <s v="Maliki Mouman"/>
    <s v="Production Technician II"/>
    <x v="1"/>
    <s v="Part-Time"/>
    <s v="Unknown"/>
    <m/>
    <x v="0"/>
    <s v="Aerial"/>
    <x v="11"/>
    <s v="Male"/>
    <n v="2"/>
  </r>
  <r>
    <n v="3567"/>
    <s v="Nader Barton"/>
    <s v="Production Technician I"/>
    <x v="0"/>
    <s v="Full-Time"/>
    <s v="Unknown"/>
    <m/>
    <x v="0"/>
    <s v="General - Sga"/>
    <x v="6"/>
    <s v="Male"/>
    <n v="4"/>
  </r>
  <r>
    <n v="3568"/>
    <s v="Quinn Rarric"/>
    <s v="Production Technician I"/>
    <x v="2"/>
    <s v="Part-Time"/>
    <s v="Involuntary"/>
    <s v="Couple really very hear."/>
    <x v="0"/>
    <s v="Field Operations"/>
    <x v="18"/>
    <s v="Male"/>
    <n v="2"/>
  </r>
  <r>
    <n v="3569"/>
    <s v="Beatrice Chac"/>
    <s v="Production Technician I"/>
    <x v="2"/>
    <s v="Temporary"/>
    <s v="Involuntary"/>
    <s v="Trial little must kitchen recently."/>
    <x v="0"/>
    <s v="Catv"/>
    <x v="14"/>
    <s v="Female"/>
    <n v="2"/>
  </r>
  <r>
    <n v="3570"/>
    <s v="Adrienne J Homber"/>
    <s v="Production Technician II"/>
    <x v="2"/>
    <s v="Temporary"/>
    <s v="Voluntary"/>
    <s v="Change instead determine share far leg ground."/>
    <x v="0"/>
    <s v="Fielders"/>
    <x v="7"/>
    <s v="Female"/>
    <n v="1"/>
  </r>
  <r>
    <n v="3571"/>
    <s v="Marilyn Linare"/>
    <s v="Production Technician I"/>
    <x v="0"/>
    <s v="Full-Time"/>
    <s v="Resignation"/>
    <s v="Heavy throughout program."/>
    <x v="0"/>
    <s v="Field Operations"/>
    <x v="7"/>
    <s v="Female"/>
    <n v="4"/>
  </r>
  <r>
    <n v="3572"/>
    <s v="Timothy Sulliv"/>
    <s v="Production Technician I"/>
    <x v="1"/>
    <s v="Part-Time"/>
    <s v="Retirement"/>
    <s v="Where first Mr remember crime."/>
    <x v="0"/>
    <s v="Fielders"/>
    <x v="7"/>
    <s v="Male"/>
    <n v="5"/>
  </r>
  <r>
    <n v="3573"/>
    <s v="Jennifer Medeir"/>
    <s v="Production Technician I"/>
    <x v="2"/>
    <s v="Full-Time"/>
    <s v="Involuntary"/>
    <s v="Cup purpose hundred region similar."/>
    <x v="0"/>
    <s v="Field Operations"/>
    <x v="15"/>
    <s v="Female"/>
    <n v="4"/>
  </r>
  <r>
    <n v="3574"/>
    <s v="Anna Von Ma"/>
    <s v="Production Technician I"/>
    <x v="2"/>
    <s v="Full-Time"/>
    <s v="Involuntary"/>
    <s v="News quite number answer program."/>
    <x v="0"/>
    <s v="Underground"/>
    <x v="4"/>
    <s v="Female"/>
    <n v="1"/>
  </r>
  <r>
    <n v="3575"/>
    <s v="George Johnso"/>
    <s v="Production Technician I"/>
    <x v="1"/>
    <s v="Temporary"/>
    <s v="Resignation"/>
    <s v="Big large training region."/>
    <x v="0"/>
    <s v="Field Operations"/>
    <x v="23"/>
    <s v="Male"/>
    <n v="5"/>
  </r>
  <r>
    <n v="3576"/>
    <s v="Angela Erilus"/>
    <s v="Production Technician II"/>
    <x v="2"/>
    <s v="Full-Time"/>
    <s v="Voluntary"/>
    <s v="Reflect off growth mouth have."/>
    <x v="0"/>
    <s v="Engineers"/>
    <x v="26"/>
    <s v="Female"/>
    <n v="4"/>
  </r>
  <r>
    <n v="3577"/>
    <s v="Miguel Estrem"/>
    <s v="Production Technician I"/>
    <x v="0"/>
    <s v="Temporary"/>
    <s v="Unknown"/>
    <m/>
    <x v="0"/>
    <s v="Field Operations"/>
    <x v="20"/>
    <s v="Male"/>
    <n v="4"/>
  </r>
  <r>
    <n v="3578"/>
    <s v="Clinton Owa"/>
    <s v="Production Technician I"/>
    <x v="1"/>
    <s v="Temporary"/>
    <s v="Unknown"/>
    <m/>
    <x v="0"/>
    <s v="Field Operations"/>
    <x v="6"/>
    <s v="Male"/>
    <n v="2"/>
  </r>
  <r>
    <n v="3579"/>
    <s v="Constance Sloa"/>
    <s v="Production Technician II"/>
    <x v="0"/>
    <s v="Part-Time"/>
    <s v="Unknown"/>
    <m/>
    <x v="0"/>
    <s v="Field Operations"/>
    <x v="4"/>
    <s v="Female"/>
    <n v="4"/>
  </r>
  <r>
    <n v="3580"/>
    <s v="Davion Sanche"/>
    <s v="Production Technician I"/>
    <x v="0"/>
    <s v="Full-Time"/>
    <s v="Unknown"/>
    <m/>
    <x v="0"/>
    <s v="Field Operations"/>
    <x v="18"/>
    <s v="Male"/>
    <n v="4"/>
  </r>
  <r>
    <n v="3581"/>
    <s v="Ross Strick"/>
    <s v="Production Technician I"/>
    <x v="1"/>
    <s v="Part-Time"/>
    <s v="Voluntary"/>
    <s v="Memory high then mind concern carry level life."/>
    <x v="0"/>
    <s v="Wireline Construction"/>
    <x v="18"/>
    <s v="Male"/>
    <n v="2"/>
  </r>
  <r>
    <n v="3582"/>
    <s v="Augustus Drak"/>
    <s v="Production Technician I"/>
    <x v="2"/>
    <s v="Part-Time"/>
    <s v="Retirement"/>
    <s v="Other might rise today."/>
    <x v="0"/>
    <s v="Yard (Material Handling)"/>
    <x v="4"/>
    <s v="Male"/>
    <n v="4"/>
  </r>
  <r>
    <n v="3583"/>
    <s v="Gracelyn Huyn"/>
    <s v="Production Technician I"/>
    <x v="0"/>
    <s v="Temporary"/>
    <s v="Retirement"/>
    <s v="Others those data before major how."/>
    <x v="0"/>
    <s v="Field Operations"/>
    <x v="36"/>
    <s v="Female"/>
    <n v="4"/>
  </r>
  <r>
    <n v="3584"/>
    <s v="Orlando Armstr"/>
    <s v="Production Technician I"/>
    <x v="0"/>
    <s v="Full-Time"/>
    <s v="Unknown"/>
    <m/>
    <x v="0"/>
    <s v="Field Operations"/>
    <x v="11"/>
    <s v="Female"/>
    <n v="4"/>
  </r>
  <r>
    <n v="3585"/>
    <s v="Edward Everet"/>
    <s v="Production Technician I"/>
    <x v="1"/>
    <s v="Full-Time"/>
    <s v="Unknown"/>
    <m/>
    <x v="0"/>
    <s v="Yard (Material Handling)"/>
    <x v="4"/>
    <s v="Female"/>
    <n v="4"/>
  </r>
  <r>
    <n v="3586"/>
    <s v="Jaqueline Terrel"/>
    <s v="Production Technician I"/>
    <x v="2"/>
    <s v="Full-Time"/>
    <s v="Resignation"/>
    <s v="Identify next game leader."/>
    <x v="0"/>
    <s v="People Services"/>
    <x v="19"/>
    <s v="Female"/>
    <n v="2"/>
  </r>
  <r>
    <n v="3587"/>
    <s v="Quinn Mccull"/>
    <s v="Production Technician I"/>
    <x v="2"/>
    <s v="Temporary"/>
    <s v="Resignation"/>
    <s v="Society red to able."/>
    <x v="0"/>
    <s v="General - Eng"/>
    <x v="30"/>
    <s v="Male"/>
    <n v="2"/>
  </r>
  <r>
    <n v="3588"/>
    <s v="Selena Gree"/>
    <s v="Production Technician I"/>
    <x v="0"/>
    <s v="Full-Time"/>
    <s v="Retirement"/>
    <s v="Everybody no four arrive major ten culture."/>
    <x v="0"/>
    <s v="Shop (Fleet)"/>
    <x v="21"/>
    <s v="Male"/>
    <n v="2"/>
  </r>
  <r>
    <n v="3589"/>
    <s v="Giovani Ro"/>
    <s v="Production Technician I"/>
    <x v="2"/>
    <s v="Temporary"/>
    <s v="Unknown"/>
    <m/>
    <x v="0"/>
    <s v="Field Operations"/>
    <x v="4"/>
    <s v="Male"/>
    <n v="1"/>
  </r>
  <r>
    <n v="3590"/>
    <s v="Dominik Mullen"/>
    <s v="Production Technician I"/>
    <x v="0"/>
    <s v="Full-Time"/>
    <s v="Retirement"/>
    <s v="Country as dream project office."/>
    <x v="0"/>
    <s v="Field Operations"/>
    <x v="4"/>
    <s v="Male"/>
    <n v="4"/>
  </r>
  <r>
    <n v="3591"/>
    <s v="Abdullah Elliso"/>
    <s v="Production Technician I"/>
    <x v="2"/>
    <s v="Part-Time"/>
    <s v="Voluntary"/>
    <s v="Quality decade director."/>
    <x v="0"/>
    <s v="Field Operations"/>
    <x v="14"/>
    <s v="Female"/>
    <n v="5"/>
  </r>
  <r>
    <n v="3592"/>
    <s v="Andre Guzman"/>
    <s v="Production Technician I"/>
    <x v="2"/>
    <s v="Full-Time"/>
    <s v="Voluntary"/>
    <s v="Particular network available hospital."/>
    <x v="0"/>
    <s v="Field Operations"/>
    <x v="6"/>
    <s v="Male"/>
    <n v="3"/>
  </r>
  <r>
    <n v="3593"/>
    <s v="Brayden Malone"/>
    <s v="Production Technician I"/>
    <x v="1"/>
    <s v="Full-Time"/>
    <s v="Unknown"/>
    <m/>
    <x v="0"/>
    <s v="General - Con"/>
    <x v="18"/>
    <s v="Male"/>
    <n v="1"/>
  </r>
  <r>
    <n v="3594"/>
    <s v="Maribel Morris"/>
    <s v="Production Technician I"/>
    <x v="2"/>
    <s v="Part-Time"/>
    <s v="Unknown"/>
    <m/>
    <x v="0"/>
    <s v="Field Operations"/>
    <x v="6"/>
    <s v="Male"/>
    <n v="1"/>
  </r>
  <r>
    <n v="3595"/>
    <s v="Fisher Staffo"/>
    <s v="Production Technician I"/>
    <x v="1"/>
    <s v="Temporary"/>
    <s v="Resignation"/>
    <s v="Dark meeting play room head join truth involve."/>
    <x v="0"/>
    <s v="Engineers"/>
    <x v="6"/>
    <s v="Male"/>
    <n v="1"/>
  </r>
  <r>
    <n v="3596"/>
    <s v="Kellen Medina"/>
    <s v="Production Technician I"/>
    <x v="0"/>
    <s v="Full-Time"/>
    <s v="Unknown"/>
    <m/>
    <x v="0"/>
    <s v="Splicing"/>
    <x v="6"/>
    <s v="Male"/>
    <n v="2"/>
  </r>
  <r>
    <n v="3597"/>
    <s v="Brenton Monroe"/>
    <s v="Production Technician II"/>
    <x v="0"/>
    <s v="Part-Time"/>
    <s v="Retirement"/>
    <s v="Democrat themselves deal future early."/>
    <x v="0"/>
    <s v="General - Con"/>
    <x v="18"/>
    <s v="Female"/>
    <n v="1"/>
  </r>
  <r>
    <n v="3598"/>
    <s v="Derick Roch"/>
    <s v="Production Technician II"/>
    <x v="1"/>
    <s v="Full-Time"/>
    <s v="Resignation"/>
    <s v="Majority executive plan imagine."/>
    <x v="0"/>
    <s v="Project Management - Eng"/>
    <x v="14"/>
    <s v="Female"/>
    <n v="1"/>
  </r>
  <r>
    <n v="3599"/>
    <s v="Elaine Week"/>
    <s v="Production Technician II"/>
    <x v="1"/>
    <s v="Temporary"/>
    <s v="Unknown"/>
    <m/>
    <x v="0"/>
    <s v="General - Con"/>
    <x v="6"/>
    <s v="Female"/>
    <n v="2"/>
  </r>
  <r>
    <n v="3600"/>
    <s v="Marely Dixo"/>
    <s v="Production Technician II"/>
    <x v="2"/>
    <s v="Temporary"/>
    <s v="Unknown"/>
    <m/>
    <x v="0"/>
    <s v="Field Operations"/>
    <x v="6"/>
    <s v="Female"/>
    <n v="2"/>
  </r>
  <r>
    <n v="3601"/>
    <s v="Keagan Henson"/>
    <s v="Production Technician II"/>
    <x v="2"/>
    <s v="Full-Time"/>
    <s v="Unknown"/>
    <m/>
    <x v="0"/>
    <s v="Wireline Construction"/>
    <x v="32"/>
    <s v="Female"/>
    <n v="5"/>
  </r>
  <r>
    <n v="3602"/>
    <s v="Helena Davenp"/>
    <s v="Production Technician II"/>
    <x v="2"/>
    <s v="Part-Time"/>
    <s v="Involuntary"/>
    <s v="Quality audience deal assume."/>
    <x v="0"/>
    <s v="Engineers"/>
    <x v="7"/>
    <s v="Female"/>
    <n v="5"/>
  </r>
  <r>
    <n v="3603"/>
    <s v="Houston Aguirr"/>
    <s v="Production Technician II"/>
    <x v="1"/>
    <s v="Part-Time"/>
    <s v="Resignation"/>
    <s v="To trial deep."/>
    <x v="0"/>
    <s v="Field Operations"/>
    <x v="6"/>
    <s v="Female"/>
    <n v="2"/>
  </r>
  <r>
    <n v="3604"/>
    <s v="Kane Owe"/>
    <s v="Production Technician II"/>
    <x v="2"/>
    <s v="Full-Time"/>
    <s v="Resignation"/>
    <s v="Sometimes surface page stand area."/>
    <x v="0"/>
    <s v="Field Operations"/>
    <x v="18"/>
    <s v="Female"/>
    <n v="4"/>
  </r>
  <r>
    <n v="3605"/>
    <s v="Emerson Pitt"/>
    <s v="Production Technician I"/>
    <x v="0"/>
    <s v="Temporary"/>
    <s v="Unknown"/>
    <m/>
    <x v="0"/>
    <s v="Engineers"/>
    <x v="6"/>
    <s v="Male"/>
    <n v="4"/>
  </r>
  <r>
    <n v="3606"/>
    <s v="Clarissa Winter"/>
    <s v="Production Technician I"/>
    <x v="0"/>
    <s v="Full-Time"/>
    <s v="Involuntary"/>
    <s v="Poor list reduce reality."/>
    <x v="0"/>
    <s v="Billable Consultants"/>
    <x v="7"/>
    <s v="Male"/>
    <n v="3"/>
  </r>
  <r>
    <n v="3607"/>
    <s v="Frankie Atkins"/>
    <s v="Production Technician I"/>
    <x v="1"/>
    <s v="Full-Time"/>
    <s v="Resignation"/>
    <s v="Finally build do analysis beyond heavy."/>
    <x v="0"/>
    <s v="Project Management - Con"/>
    <x v="12"/>
    <s v="Male"/>
    <n v="5"/>
  </r>
  <r>
    <n v="3608"/>
    <s v="Ally Zhan"/>
    <s v="Production Technician I"/>
    <x v="0"/>
    <s v="Part-Time"/>
    <s v="Unknown"/>
    <m/>
    <x v="0"/>
    <s v="Field Operations"/>
    <x v="6"/>
    <s v="Male"/>
    <n v="3"/>
  </r>
  <r>
    <n v="3609"/>
    <s v="Kayleigh Harmon"/>
    <s v="Production Technician I"/>
    <x v="2"/>
    <s v="Full-Time"/>
    <s v="Unknown"/>
    <m/>
    <x v="0"/>
    <s v="Shop (Fleet)"/>
    <x v="37"/>
    <s v="Female"/>
    <n v="3"/>
  </r>
  <r>
    <n v="3610"/>
    <s v="Kayley Myer"/>
    <s v="Production Technician I"/>
    <x v="0"/>
    <s v="Full-Time"/>
    <s v="Unknown"/>
    <m/>
    <x v="0"/>
    <s v="Field Operations"/>
    <x v="4"/>
    <s v="Female"/>
    <n v="3"/>
  </r>
  <r>
    <n v="3611"/>
    <s v="Rowan Cob"/>
    <s v="Production Technician I"/>
    <x v="0"/>
    <s v="Full-Time"/>
    <s v="Unknown"/>
    <m/>
    <x v="0"/>
    <s v="Project Management - Con"/>
    <x v="6"/>
    <s v="Female"/>
    <n v="2"/>
  </r>
  <r>
    <n v="3612"/>
    <s v="Edward Man"/>
    <s v="Production Technician I"/>
    <x v="1"/>
    <s v="Part-Time"/>
    <s v="Unknown"/>
    <m/>
    <x v="0"/>
    <s v="Field Operations"/>
    <x v="6"/>
    <s v="Male"/>
    <n v="4"/>
  </r>
  <r>
    <n v="3613"/>
    <s v="Amirah Johnso"/>
    <s v="Production Technician I"/>
    <x v="2"/>
    <s v="Part-Time"/>
    <s v="Unknown"/>
    <m/>
    <x v="0"/>
    <s v="Field Operations"/>
    <x v="4"/>
    <s v="Male"/>
    <n v="1"/>
  </r>
  <r>
    <n v="3614"/>
    <s v="Bridget Deleon"/>
    <s v="Production Technician I"/>
    <x v="2"/>
    <s v="Temporary"/>
    <s v="Voluntary"/>
    <s v="Store common between real."/>
    <x v="0"/>
    <s v="Project Management - Con"/>
    <x v="38"/>
    <s v="Male"/>
    <n v="2"/>
  </r>
  <r>
    <n v="3615"/>
    <s v="Martin Webe"/>
    <s v="Production Technician I"/>
    <x v="2"/>
    <s v="Part-Time"/>
    <s v="Retirement"/>
    <s v="View ever record ahead."/>
    <x v="0"/>
    <s v="General - Con"/>
    <x v="19"/>
    <s v="Male"/>
    <n v="2"/>
  </r>
  <r>
    <n v="3616"/>
    <s v="Ruben Lewi"/>
    <s v="Production Technician I"/>
    <x v="0"/>
    <s v="Full-Time"/>
    <s v="Unknown"/>
    <m/>
    <x v="0"/>
    <s v="General - Con"/>
    <x v="4"/>
    <s v="Female"/>
    <n v="4"/>
  </r>
  <r>
    <n v="3617"/>
    <s v="Bailey Collie"/>
    <s v="Production Technician I"/>
    <x v="0"/>
    <s v="Full-Time"/>
    <s v="Unknown"/>
    <m/>
    <x v="0"/>
    <s v="Wireline Construction"/>
    <x v="9"/>
    <s v="Female"/>
    <n v="1"/>
  </r>
  <r>
    <n v="3618"/>
    <s v="Charlee Rot"/>
    <s v="Production Technician I"/>
    <x v="2"/>
    <s v="Temporary"/>
    <s v="Unknown"/>
    <m/>
    <x v="0"/>
    <s v="Splicing"/>
    <x v="9"/>
    <s v="Male"/>
    <n v="3"/>
  </r>
  <r>
    <n v="3619"/>
    <s v="Karissa Bowers"/>
    <s v="Production Technician I"/>
    <x v="1"/>
    <s v="Full-Time"/>
    <s v="Involuntary"/>
    <s v="Some others lot miss land similar."/>
    <x v="0"/>
    <s v="General - Con"/>
    <x v="6"/>
    <s v="Male"/>
    <n v="3"/>
  </r>
  <r>
    <n v="3620"/>
    <s v="Noel Ramire"/>
    <s v="Production Technician I"/>
    <x v="1"/>
    <s v="Temporary"/>
    <s v="Involuntary"/>
    <s v="Outside sing song relationship action teach."/>
    <x v="0"/>
    <s v="General - Eng"/>
    <x v="16"/>
    <s v="Male"/>
    <n v="2"/>
  </r>
  <r>
    <n v="3621"/>
    <s v="Victoria Franco"/>
    <s v="Production Technician I"/>
    <x v="1"/>
    <s v="Full-Time"/>
    <s v="Unknown"/>
    <m/>
    <x v="0"/>
    <s v="Wireless"/>
    <x v="4"/>
    <s v="Male"/>
    <n v="2"/>
  </r>
  <r>
    <n v="3622"/>
    <s v="Danika Flemin"/>
    <s v="Production Technician II"/>
    <x v="1"/>
    <s v="Temporary"/>
    <s v="Resignation"/>
    <s v="Song remember visit finish edge difficult down."/>
    <x v="0"/>
    <s v="Field Operations"/>
    <x v="4"/>
    <s v="Female"/>
    <n v="3"/>
  </r>
  <r>
    <n v="3623"/>
    <s v="Jocelyn Klin"/>
    <s v="Production Technician II"/>
    <x v="1"/>
    <s v="Full-Time"/>
    <s v="Unknown"/>
    <m/>
    <x v="0"/>
    <s v="Engineers"/>
    <x v="7"/>
    <s v="Female"/>
    <n v="3"/>
  </r>
  <r>
    <n v="3624"/>
    <s v="Cesar Higgin"/>
    <s v="Production Technician II"/>
    <x v="2"/>
    <s v="Part-Time"/>
    <s v="Unknown"/>
    <m/>
    <x v="0"/>
    <s v="Technology / It"/>
    <x v="7"/>
    <s v="Female"/>
    <n v="4"/>
  </r>
  <r>
    <n v="3625"/>
    <s v="Gabriel Dodson"/>
    <s v="Production Technician II"/>
    <x v="2"/>
    <s v="Part-Time"/>
    <s v="Resignation"/>
    <s v="Interesting final piece follow."/>
    <x v="0"/>
    <s v="Engineers"/>
    <x v="7"/>
    <s v="Female"/>
    <n v="5"/>
  </r>
  <r>
    <n v="3626"/>
    <s v="Raphael Sandov"/>
    <s v="Production Technician II"/>
    <x v="2"/>
    <s v="Temporary"/>
    <s v="Unknown"/>
    <m/>
    <x v="0"/>
    <s v="Field Operations"/>
    <x v="18"/>
    <s v="Female"/>
    <n v="2"/>
  </r>
  <r>
    <n v="3627"/>
    <s v="Ruth Harrel"/>
    <s v="Production Technician II"/>
    <x v="0"/>
    <s v="Full-Time"/>
    <s v="Resignation"/>
    <s v="Sport enter think order determine."/>
    <x v="0"/>
    <s v="Field Operations"/>
    <x v="14"/>
    <s v="Female"/>
    <n v="3"/>
  </r>
  <r>
    <n v="3628"/>
    <s v="Peyton Barber"/>
    <s v="Production Technician II"/>
    <x v="2"/>
    <s v="Part-Time"/>
    <s v="Unknown"/>
    <m/>
    <x v="0"/>
    <s v="Engineers"/>
    <x v="6"/>
    <s v="Female"/>
    <n v="3"/>
  </r>
  <r>
    <n v="3629"/>
    <s v="Reginald Lowery"/>
    <s v="Production Technician I"/>
    <x v="2"/>
    <s v="Full-Time"/>
    <s v="Voluntary"/>
    <s v="Expect grow back list letter."/>
    <x v="0"/>
    <s v="Field Operations"/>
    <x v="4"/>
    <s v="Male"/>
    <n v="5"/>
  </r>
  <r>
    <n v="3630"/>
    <s v="Stephanie Briggs"/>
    <s v="Production Technician I"/>
    <x v="2"/>
    <s v="Full-Time"/>
    <s v="Unknown"/>
    <m/>
    <x v="0"/>
    <s v="Field Operations"/>
    <x v="4"/>
    <s v="Male"/>
    <n v="5"/>
  </r>
  <r>
    <n v="3631"/>
    <s v="Shaniya Becker"/>
    <s v="Production Technician I"/>
    <x v="0"/>
    <s v="Full-Time"/>
    <s v="Retirement"/>
    <s v="Experience room top and including compare."/>
    <x v="0"/>
    <s v="Wireline Construction"/>
    <x v="39"/>
    <s v="Male"/>
    <n v="3"/>
  </r>
  <r>
    <n v="3632"/>
    <s v="Ryan Oconne"/>
    <s v="Production Technician I"/>
    <x v="0"/>
    <s v="Full-Time"/>
    <s v="Involuntary"/>
    <s v="Realize work series fact weight contain."/>
    <x v="0"/>
    <s v="Field Operations"/>
    <x v="18"/>
    <s v="Male"/>
    <n v="3"/>
  </r>
  <r>
    <n v="3633"/>
    <s v="Emma War"/>
    <s v="Production Technician I"/>
    <x v="2"/>
    <s v="Temporary"/>
    <s v="Unknown"/>
    <m/>
    <x v="0"/>
    <s v="Aerial"/>
    <x v="4"/>
    <s v="Female"/>
    <n v="5"/>
  </r>
  <r>
    <n v="3634"/>
    <s v="Keyon Hale"/>
    <s v="Production Technician I"/>
    <x v="2"/>
    <s v="Full-Time"/>
    <s v="Retirement"/>
    <s v="Despite budget compare international little."/>
    <x v="0"/>
    <s v="General - Sga"/>
    <x v="14"/>
    <s v="Female"/>
    <n v="5"/>
  </r>
  <r>
    <n v="3635"/>
    <s v="Kylee Bate"/>
    <s v="Production Technician I"/>
    <x v="0"/>
    <s v="Part-Time"/>
    <s v="Unknown"/>
    <m/>
    <x v="0"/>
    <s v="Yard (Material Handling)"/>
    <x v="40"/>
    <s v="Female"/>
    <n v="4"/>
  </r>
  <r>
    <n v="3636"/>
    <s v="Marc Chandl"/>
    <s v="Production Technician I"/>
    <x v="2"/>
    <s v="Temporary"/>
    <s v="Unknown"/>
    <m/>
    <x v="0"/>
    <s v="Catv"/>
    <x v="14"/>
    <s v="Male"/>
    <n v="3"/>
  </r>
  <r>
    <n v="3637"/>
    <s v="Abdullah Pruitt"/>
    <s v="Production Technician I"/>
    <x v="0"/>
    <s v="Full-Time"/>
    <s v="Unknown"/>
    <m/>
    <x v="0"/>
    <s v="Aerial"/>
    <x v="7"/>
    <s v="Male"/>
    <n v="3"/>
  </r>
  <r>
    <n v="3638"/>
    <s v="Shamar Rot"/>
    <s v="Production Technician I"/>
    <x v="0"/>
    <s v="Part-Time"/>
    <s v="Unknown"/>
    <m/>
    <x v="0"/>
    <s v="Field Operations"/>
    <x v="41"/>
    <s v="Male"/>
    <n v="3"/>
  </r>
  <r>
    <n v="3639"/>
    <s v="Jaylen Acosta"/>
    <s v="Production Technician I"/>
    <x v="0"/>
    <s v="Full-Time"/>
    <s v="Retirement"/>
    <s v="Official growth onto speech after truth."/>
    <x v="0"/>
    <s v="Field Operations"/>
    <x v="40"/>
    <s v="Female"/>
    <n v="3"/>
  </r>
  <r>
    <n v="3640"/>
    <s v="Kale Hous"/>
    <s v="Production Technician I"/>
    <x v="1"/>
    <s v="Temporary"/>
    <s v="Unknown"/>
    <m/>
    <x v="0"/>
    <s v="Field Operations"/>
    <x v="18"/>
    <s v="Female"/>
    <n v="3"/>
  </r>
  <r>
    <n v="3641"/>
    <s v="Kiersten Elli"/>
    <s v="Production Technician I"/>
    <x v="2"/>
    <s v="Full-Time"/>
    <s v="Voluntary"/>
    <s v="Air act watch affect save positive among."/>
    <x v="0"/>
    <s v="General - Con"/>
    <x v="17"/>
    <s v="Male"/>
    <n v="3"/>
  </r>
  <r>
    <n v="3642"/>
    <s v="Karissa Carril"/>
    <s v="Production Technician I"/>
    <x v="2"/>
    <s v="Full-Time"/>
    <s v="Retirement"/>
    <s v="Cold dinner seat property a hear."/>
    <x v="0"/>
    <s v="Field Operations"/>
    <x v="4"/>
    <s v="Male"/>
    <n v="3"/>
  </r>
  <r>
    <n v="3643"/>
    <s v="Issac Whiteh"/>
    <s v="Production Technician I"/>
    <x v="1"/>
    <s v="Full-Time"/>
    <s v="Unknown"/>
    <m/>
    <x v="0"/>
    <s v="Catv"/>
    <x v="4"/>
    <s v="Male"/>
    <n v="3"/>
  </r>
  <r>
    <n v="3644"/>
    <s v="Madisyn Andrew"/>
    <s v="Production Technician I"/>
    <x v="2"/>
    <s v="Full-Time"/>
    <s v="Unknown"/>
    <m/>
    <x v="0"/>
    <s v="Field Operations"/>
    <x v="4"/>
    <s v="Male"/>
    <n v="3"/>
  </r>
  <r>
    <n v="3645"/>
    <s v="Madyson Rhodes"/>
    <s v="Production Technician I"/>
    <x v="0"/>
    <s v="Full-Time"/>
    <s v="Unknown"/>
    <m/>
    <x v="0"/>
    <s v="General - Con"/>
    <x v="6"/>
    <s v="Male"/>
    <n v="3"/>
  </r>
  <r>
    <n v="3646"/>
    <s v="Brenton Rodrig"/>
    <s v="Production Technician II"/>
    <x v="1"/>
    <s v="Full-Time"/>
    <s v="Unknown"/>
    <m/>
    <x v="0"/>
    <s v="Splicing"/>
    <x v="9"/>
    <s v="Female"/>
    <n v="3"/>
  </r>
  <r>
    <n v="3647"/>
    <s v="Nathen Aria"/>
    <s v="Production Technician II"/>
    <x v="1"/>
    <s v="Part-Time"/>
    <s v="Involuntary"/>
    <s v="Best room cell task majority budget."/>
    <x v="0"/>
    <s v="Engineers"/>
    <x v="7"/>
    <s v="Female"/>
    <n v="3"/>
  </r>
  <r>
    <n v="3648"/>
    <s v="Keyon Hensle"/>
    <s v="Production Technician II"/>
    <x v="1"/>
    <s v="Full-Time"/>
    <s v="Unknown"/>
    <m/>
    <x v="0"/>
    <s v="Aerial"/>
    <x v="11"/>
    <s v="Female"/>
    <n v="4"/>
  </r>
  <r>
    <n v="3649"/>
    <s v="Elisha Rui"/>
    <s v="Production Technician II"/>
    <x v="1"/>
    <s v="Part-Time"/>
    <s v="Unknown"/>
    <m/>
    <x v="0"/>
    <s v="Field Operations"/>
    <x v="6"/>
    <s v="Female"/>
    <n v="4"/>
  </r>
  <r>
    <n v="3650"/>
    <s v="Amirah Stanle"/>
    <s v="Production Technician II"/>
    <x v="2"/>
    <s v="Part-Time"/>
    <s v="Retirement"/>
    <s v="Late least forward bill realize camera."/>
    <x v="0"/>
    <s v="Field Operations"/>
    <x v="4"/>
    <s v="Female"/>
    <n v="3"/>
  </r>
  <r>
    <n v="3651"/>
    <s v="Jeremy Meye"/>
    <s v="Production Technician II"/>
    <x v="0"/>
    <s v="Full-Time"/>
    <s v="Unknown"/>
    <m/>
    <x v="0"/>
    <s v="General - Con"/>
    <x v="11"/>
    <s v="Female"/>
    <n v="3"/>
  </r>
  <r>
    <n v="3652"/>
    <s v="Owen Dillon"/>
    <s v="Production Technician I"/>
    <x v="0"/>
    <s v="Part-Time"/>
    <s v="Resignation"/>
    <s v="Window stuff western interesting."/>
    <x v="0"/>
    <s v="Field Operations"/>
    <x v="14"/>
    <s v="Male"/>
    <n v="3"/>
  </r>
  <r>
    <n v="3653"/>
    <s v="Bridget Bra"/>
    <s v="Production Technician I"/>
    <x v="2"/>
    <s v="Part-Time"/>
    <s v="Voluntary"/>
    <s v="Particular same detail note."/>
    <x v="0"/>
    <s v="General - Con"/>
    <x v="18"/>
    <s v="Male"/>
    <n v="3"/>
  </r>
  <r>
    <n v="3654"/>
    <s v="Cassius Gate"/>
    <s v="Production Technician I"/>
    <x v="1"/>
    <s v="Part-Time"/>
    <s v="Unknown"/>
    <m/>
    <x v="0"/>
    <s v="Aerial"/>
    <x v="11"/>
    <s v="Male"/>
    <n v="4"/>
  </r>
  <r>
    <n v="3655"/>
    <s v="Martha Kem"/>
    <s v="Production Technician I"/>
    <x v="0"/>
    <s v="Full-Time"/>
    <s v="Unknown"/>
    <m/>
    <x v="0"/>
    <s v="Engineers"/>
    <x v="7"/>
    <s v="Male"/>
    <n v="3"/>
  </r>
  <r>
    <n v="3656"/>
    <s v="Francesca Mcmaho"/>
    <s v="Production Technician I"/>
    <x v="2"/>
    <s v="Part-Time"/>
    <s v="Unknown"/>
    <m/>
    <x v="0"/>
    <s v="Underground"/>
    <x v="4"/>
    <s v="Male"/>
    <n v="5"/>
  </r>
  <r>
    <n v="3657"/>
    <s v="Lorelei Wall"/>
    <s v="Production Technician I"/>
    <x v="0"/>
    <s v="Full-Time"/>
    <s v="Unknown"/>
    <m/>
    <x v="0"/>
    <s v="General - Con"/>
    <x v="22"/>
    <s v="Female"/>
    <n v="4"/>
  </r>
  <r>
    <n v="3658"/>
    <s v="Emery Gilles"/>
    <s v="Production Technician I"/>
    <x v="0"/>
    <s v="Temporary"/>
    <s v="Involuntary"/>
    <s v="Once simple the decade."/>
    <x v="0"/>
    <s v="Project Management - Con"/>
    <x v="6"/>
    <s v="Female"/>
    <n v="3"/>
  </r>
  <r>
    <n v="3659"/>
    <s v="Kaylee Baldwi"/>
    <s v="Production Technician I"/>
    <x v="1"/>
    <s v="Part-Time"/>
    <s v="Voluntary"/>
    <s v="Second focus stay scientist."/>
    <x v="0"/>
    <s v="Field Operations"/>
    <x v="7"/>
    <s v="Male"/>
    <n v="1"/>
  </r>
  <r>
    <n v="3660"/>
    <s v="Aron Hester"/>
    <s v="Production Technician I"/>
    <x v="1"/>
    <s v="Full-Time"/>
    <s v="Unknown"/>
    <m/>
    <x v="0"/>
    <s v="Field Operations"/>
    <x v="14"/>
    <s v="Male"/>
    <n v="3"/>
  </r>
  <r>
    <n v="3661"/>
    <s v="Reagan Brenna"/>
    <s v="Production Technician I"/>
    <x v="0"/>
    <s v="Temporary"/>
    <s v="Involuntary"/>
    <s v="Decide group difference decide."/>
    <x v="0"/>
    <s v="Executive"/>
    <x v="35"/>
    <s v="Male"/>
    <n v="3"/>
  </r>
  <r>
    <n v="3662"/>
    <s v="Hugh Berr"/>
    <s v="Production Technician I"/>
    <x v="2"/>
    <s v="Temporary"/>
    <s v="Unknown"/>
    <m/>
    <x v="0"/>
    <s v="Wireline Construction"/>
    <x v="4"/>
    <s v="Male"/>
    <n v="2"/>
  </r>
  <r>
    <n v="3663"/>
    <s v="Brandon Anders"/>
    <s v="Production Technician I"/>
    <x v="2"/>
    <s v="Full-Time"/>
    <s v="Retirement"/>
    <s v="Bar serious exist pretty."/>
    <x v="0"/>
    <s v="General - Con"/>
    <x v="18"/>
    <s v="Female"/>
    <n v="3"/>
  </r>
  <r>
    <n v="3664"/>
    <s v="Diana Garz"/>
    <s v="Production Technician I"/>
    <x v="0"/>
    <s v="Part-Time"/>
    <s v="Involuntary"/>
    <s v="Let political issue."/>
    <x v="0"/>
    <s v="Field Operations"/>
    <x v="31"/>
    <s v="Female"/>
    <n v="3"/>
  </r>
  <r>
    <n v="3665"/>
    <s v="Dalton Bowe"/>
    <s v="Production Technician I"/>
    <x v="2"/>
    <s v="Temporary"/>
    <s v="Unknown"/>
    <m/>
    <x v="0"/>
    <s v="Field Operations"/>
    <x v="42"/>
    <s v="Male"/>
    <n v="3"/>
  </r>
  <r>
    <n v="3666"/>
    <s v="Davin Peters"/>
    <s v="Production Technician I"/>
    <x v="1"/>
    <s v="Full-Time"/>
    <s v="Involuntary"/>
    <s v="Rule film know if eat hear."/>
    <x v="0"/>
    <s v="Field Operations"/>
    <x v="4"/>
    <s v="Male"/>
    <n v="3"/>
  </r>
  <r>
    <n v="3667"/>
    <s v="Leyla Warren"/>
    <s v="Production Technician I"/>
    <x v="2"/>
    <s v="Temporary"/>
    <s v="Resignation"/>
    <s v="Term southern major ever care."/>
    <x v="0"/>
    <s v="Billable Consultants"/>
    <x v="6"/>
    <s v="Male"/>
    <n v="3"/>
  </r>
  <r>
    <n v="3668"/>
    <s v="Victoria Alle"/>
    <s v="Production Technician I"/>
    <x v="0"/>
    <s v="Full-Time"/>
    <s v="Voluntary"/>
    <s v="Rest such husband through his customer no look."/>
    <x v="0"/>
    <s v="Underground"/>
    <x v="17"/>
    <s v="Male"/>
    <n v="3"/>
  </r>
  <r>
    <n v="3669"/>
    <s v="Tyler Hine"/>
    <s v="Production Technician I"/>
    <x v="1"/>
    <s v="Temporary"/>
    <s v="Retirement"/>
    <s v="Let former service."/>
    <x v="0"/>
    <s v="Finance &amp; Accounting"/>
    <x v="3"/>
    <s v="Male"/>
    <n v="3"/>
  </r>
  <r>
    <n v="3670"/>
    <s v="Sandra Atkins"/>
    <s v="Production Technician II"/>
    <x v="1"/>
    <s v="Full-Time"/>
    <s v="Resignation"/>
    <s v="Far happy light already."/>
    <x v="0"/>
    <s v="Billable Consultants"/>
    <x v="7"/>
    <s v="Female"/>
    <n v="3"/>
  </r>
  <r>
    <n v="3671"/>
    <s v="Simone Haye"/>
    <s v="Production Technician II"/>
    <x v="1"/>
    <s v="Temporary"/>
    <s v="Involuntary"/>
    <s v="Edge cold language. Once bring quality hot."/>
    <x v="0"/>
    <s v="Splicing"/>
    <x v="9"/>
    <s v="Female"/>
    <n v="3"/>
  </r>
  <r>
    <n v="3672"/>
    <s v="Rhett Valenz"/>
    <s v="Production Technician II"/>
    <x v="1"/>
    <s v="Full-Time"/>
    <s v="Unknown"/>
    <m/>
    <x v="0"/>
    <s v="General - Con"/>
    <x v="18"/>
    <s v="Female"/>
    <n v="3"/>
  </r>
  <r>
    <n v="3673"/>
    <s v="Lane Zuniga"/>
    <s v="Production Technician II"/>
    <x v="2"/>
    <s v="Temporary"/>
    <s v="Voluntary"/>
    <s v="My teach piece need school fight rock."/>
    <x v="0"/>
    <s v="People Services"/>
    <x v="19"/>
    <s v="Female"/>
    <n v="3"/>
  </r>
  <r>
    <n v="3674"/>
    <s v="Isabelle Shield"/>
    <s v="Production Technician II"/>
    <x v="0"/>
    <s v="Part-Time"/>
    <s v="Voluntary"/>
    <s v="Five carry couple goal western."/>
    <x v="0"/>
    <s v="Engineers"/>
    <x v="7"/>
    <s v="Female"/>
    <n v="3"/>
  </r>
  <r>
    <n v="3675"/>
    <s v="Mario May"/>
    <s v="Production Technician II"/>
    <x v="0"/>
    <s v="Full-Time"/>
    <s v="Resignation"/>
    <s v="Herself others song center word almost without."/>
    <x v="0"/>
    <s v="Engineers"/>
    <x v="6"/>
    <s v="Female"/>
    <n v="3"/>
  </r>
  <r>
    <n v="3676"/>
    <s v="Leah Robins"/>
    <s v="Production Technician I"/>
    <x v="2"/>
    <s v="Part-Time"/>
    <s v="Unknown"/>
    <m/>
    <x v="0"/>
    <s v="Yard (Material Handling)"/>
    <x v="43"/>
    <s v="Male"/>
    <n v="3"/>
  </r>
  <r>
    <n v="3677"/>
    <s v="Dayami Bailey"/>
    <s v="Production Technician I"/>
    <x v="1"/>
    <s v="Full-Time"/>
    <s v="Unknown"/>
    <m/>
    <x v="0"/>
    <s v="Field Operations"/>
    <x v="14"/>
    <s v="Male"/>
    <n v="3"/>
  </r>
  <r>
    <n v="3678"/>
    <s v="Ramon Flemin"/>
    <s v="Production Technician I"/>
    <x v="1"/>
    <s v="Full-Time"/>
    <s v="Unknown"/>
    <m/>
    <x v="0"/>
    <s v="General - Eng"/>
    <x v="34"/>
    <s v="Male"/>
    <n v="3"/>
  </r>
  <r>
    <n v="3679"/>
    <s v="Pedro Harris"/>
    <s v="Production Technician I"/>
    <x v="1"/>
    <s v="Full-Time"/>
    <s v="Unknown"/>
    <m/>
    <x v="0"/>
    <s v="Engineers"/>
    <x v="7"/>
    <s v="Male"/>
    <n v="3"/>
  </r>
  <r>
    <n v="3680"/>
    <s v="Harrison Hudson"/>
    <s v="Production Technician I"/>
    <x v="2"/>
    <s v="Full-Time"/>
    <s v="Unknown"/>
    <m/>
    <x v="0"/>
    <s v="Underground"/>
    <x v="17"/>
    <s v="Female"/>
    <n v="3"/>
  </r>
  <r>
    <n v="3681"/>
    <s v="Taniya Lan"/>
    <s v="Production Technician I"/>
    <x v="2"/>
    <s v="Temporary"/>
    <s v="Unknown"/>
    <m/>
    <x v="0"/>
    <s v="Engineers"/>
    <x v="26"/>
    <s v="Female"/>
    <n v="3"/>
  </r>
  <r>
    <n v="3682"/>
    <s v="Rene Wallac"/>
    <s v="Production Technician I"/>
    <x v="0"/>
    <s v="Temporary"/>
    <s v="Unknown"/>
    <m/>
    <x v="0"/>
    <s v="Field Operations"/>
    <x v="6"/>
    <s v="Female"/>
    <n v="4"/>
  </r>
  <r>
    <n v="3683"/>
    <s v="Kai Gaines"/>
    <s v="Production Technician I"/>
    <x v="0"/>
    <s v="Temporary"/>
    <s v="Involuntary"/>
    <s v="Central baby moment benefit do."/>
    <x v="0"/>
    <s v="Finance &amp; Accounting"/>
    <x v="44"/>
    <s v="Male"/>
    <n v="3"/>
  </r>
  <r>
    <n v="3684"/>
    <s v="Noelle Lev"/>
    <s v="Production Technician I"/>
    <x v="0"/>
    <s v="Part-Time"/>
    <s v="Involuntary"/>
    <s v="Scientist believe edge imagine push bit fast."/>
    <x v="0"/>
    <s v="Field Operations"/>
    <x v="6"/>
    <s v="Male"/>
    <n v="3"/>
  </r>
  <r>
    <n v="3685"/>
    <s v="Kylie Jimene"/>
    <s v="Production Technician I"/>
    <x v="0"/>
    <s v="Full-Time"/>
    <s v="Retirement"/>
    <s v="Factor doctor edge police."/>
    <x v="0"/>
    <s v="Project Management - Con"/>
    <x v="12"/>
    <s v="Male"/>
    <n v="3"/>
  </r>
  <r>
    <n v="3686"/>
    <s v="Carly Figuer"/>
    <s v="Production Technician I"/>
    <x v="1"/>
    <s v="Full-Time"/>
    <s v="Retirement"/>
    <s v="Concern expect add skill."/>
    <x v="0"/>
    <s v="Engineers"/>
    <x v="13"/>
    <s v="Male"/>
    <n v="1"/>
  </r>
  <r>
    <n v="3687"/>
    <s v="Bria Mcpher"/>
    <s v="Production Technician I"/>
    <x v="2"/>
    <s v="Temporary"/>
    <s v="Unknown"/>
    <m/>
    <x v="0"/>
    <s v="Field Operations"/>
    <x v="14"/>
    <s v="Female"/>
    <n v="1"/>
  </r>
  <r>
    <n v="3688"/>
    <s v="Brynn Hardin"/>
    <s v="Production Technician I"/>
    <x v="2"/>
    <s v="Full-Time"/>
    <s v="Involuntary"/>
    <s v="Matter man skill produce poor."/>
    <x v="0"/>
    <s v="Wireline Construction"/>
    <x v="19"/>
    <s v="Female"/>
    <n v="3"/>
  </r>
  <r>
    <n v="3689"/>
    <s v="Rashad Well"/>
    <s v="Production Technician I"/>
    <x v="1"/>
    <s v="Temporary"/>
    <s v="Unknown"/>
    <m/>
    <x v="0"/>
    <s v="Field Operations"/>
    <x v="4"/>
    <s v="Male"/>
    <n v="3"/>
  </r>
  <r>
    <n v="3690"/>
    <s v="Jaylene Deleon"/>
    <s v="Production Technician I"/>
    <x v="1"/>
    <s v="Temporary"/>
    <s v="Voluntary"/>
    <s v="Size manager receive decide attention play plant."/>
    <x v="0"/>
    <s v="Yard (Material Handling)"/>
    <x v="4"/>
    <s v="Male"/>
    <n v="3"/>
  </r>
  <r>
    <n v="3691"/>
    <s v="Chace Church"/>
    <s v="Production Technician I"/>
    <x v="0"/>
    <s v="Full-Time"/>
    <s v="Unknown"/>
    <m/>
    <x v="0"/>
    <s v="Finance &amp; Accounting"/>
    <x v="19"/>
    <s v="Male"/>
    <n v="1"/>
  </r>
  <r>
    <n v="3692"/>
    <s v="Zayne Hunter"/>
    <s v="Production Technician I"/>
    <x v="2"/>
    <s v="Part-Time"/>
    <s v="Unknown"/>
    <m/>
    <x v="0"/>
    <s v="Aerial"/>
    <x v="11"/>
    <s v="Male"/>
    <n v="3"/>
  </r>
  <r>
    <n v="3693"/>
    <s v="Amya Veg"/>
    <s v="Production Technician II"/>
    <x v="2"/>
    <s v="Temporary"/>
    <s v="Involuntary"/>
    <s v="Name social full approach. Position want win."/>
    <x v="0"/>
    <s v="Project Management - Con"/>
    <x v="38"/>
    <s v="Female"/>
    <n v="2"/>
  </r>
  <r>
    <n v="3694"/>
    <s v="Nickolas Wes"/>
    <s v="Production Technician II"/>
    <x v="1"/>
    <s v="Part-Time"/>
    <s v="Involuntary"/>
    <s v="Training civil attention exist matter water."/>
    <x v="0"/>
    <s v="Field Operations"/>
    <x v="16"/>
    <s v="Female"/>
    <n v="4"/>
  </r>
  <r>
    <n v="3695"/>
    <s v="Cason Nea"/>
    <s v="Production Technician II"/>
    <x v="0"/>
    <s v="Temporary"/>
    <s v="Voluntary"/>
    <s v="Public ask American affect market order."/>
    <x v="0"/>
    <s v="Catv"/>
    <x v="4"/>
    <s v="Female"/>
    <n v="4"/>
  </r>
  <r>
    <n v="3696"/>
    <s v="Aldo Dye"/>
    <s v="Production Technician II"/>
    <x v="2"/>
    <s v="Part-Time"/>
    <s v="Resignation"/>
    <s v="Arrive its during organization about."/>
    <x v="0"/>
    <s v="Wireless"/>
    <x v="18"/>
    <s v="Female"/>
    <n v="3"/>
  </r>
  <r>
    <n v="3697"/>
    <s v="Sonia Skinne"/>
    <s v="Production Technician II"/>
    <x v="1"/>
    <s v="Part-Time"/>
    <s v="Unknown"/>
    <m/>
    <x v="0"/>
    <s v="Field Operations"/>
    <x v="6"/>
    <s v="Female"/>
    <n v="4"/>
  </r>
  <r>
    <n v="3698"/>
    <s v="Julien Bank"/>
    <s v="Production Technician II"/>
    <x v="1"/>
    <s v="Full-Time"/>
    <s v="Involuntary"/>
    <s v="Usually section evening with cup left."/>
    <x v="0"/>
    <s v="Catv"/>
    <x v="18"/>
    <s v="Female"/>
    <n v="3"/>
  </r>
  <r>
    <n v="3699"/>
    <s v="Madelyn Mcdona"/>
    <s v="Production Technician I"/>
    <x v="2"/>
    <s v="Temporary"/>
    <s v="Involuntary"/>
    <s v="Business draw with hear dream eat."/>
    <x v="0"/>
    <s v="Engineers"/>
    <x v="7"/>
    <s v="Male"/>
    <n v="2"/>
  </r>
  <r>
    <n v="3700"/>
    <s v="Brenden Nas"/>
    <s v="Production Technician I"/>
    <x v="1"/>
    <s v="Temporary"/>
    <s v="Unknown"/>
    <m/>
    <x v="0"/>
    <s v="Wireline Construction"/>
    <x v="14"/>
    <s v="Male"/>
    <n v="1"/>
  </r>
  <r>
    <n v="3701"/>
    <s v="Genesis Colema"/>
    <s v="Production Technician I"/>
    <x v="2"/>
    <s v="Temporary"/>
    <s v="Unknown"/>
    <m/>
    <x v="0"/>
    <s v="Shop (Fleet)"/>
    <x v="21"/>
    <s v="Male"/>
    <n v="2"/>
  </r>
  <r>
    <n v="3702"/>
    <s v="Justice Branch"/>
    <s v="Production Technician I"/>
    <x v="0"/>
    <s v="Part-Time"/>
    <s v="Unknown"/>
    <m/>
    <x v="0"/>
    <s v="Aerial"/>
    <x v="18"/>
    <s v="Male"/>
    <n v="3"/>
  </r>
  <r>
    <n v="3703"/>
    <s v="Addisyn Guerre"/>
    <s v="Production Technician I"/>
    <x v="1"/>
    <s v="Part-Time"/>
    <s v="Resignation"/>
    <s v="Tax herself interview maybe control."/>
    <x v="0"/>
    <s v="Engineers"/>
    <x v="7"/>
    <s v="Female"/>
    <n v="4"/>
  </r>
  <r>
    <n v="3704"/>
    <s v="Addisyn Aguila"/>
    <s v="Production Technician I"/>
    <x v="0"/>
    <s v="Part-Time"/>
    <s v="Involuntary"/>
    <s v="Message firm social daughter third ready."/>
    <x v="0"/>
    <s v="Field Operations"/>
    <x v="43"/>
    <s v="Female"/>
    <n v="5"/>
  </r>
  <r>
    <n v="3705"/>
    <s v="Marcos Gallag"/>
    <s v="Production Technician I"/>
    <x v="1"/>
    <s v="Part-Time"/>
    <s v="Involuntary"/>
    <s v="Any after despite suddenly decade."/>
    <x v="0"/>
    <s v="General - Sga"/>
    <x v="35"/>
    <s v="Female"/>
    <n v="3"/>
  </r>
  <r>
    <n v="3706"/>
    <s v="Mareli Parker"/>
    <s v="Production Technician I"/>
    <x v="2"/>
    <s v="Part-Time"/>
    <s v="Unknown"/>
    <m/>
    <x v="0"/>
    <s v="Field Operations"/>
    <x v="4"/>
    <s v="Male"/>
    <n v="3"/>
  </r>
  <r>
    <n v="3707"/>
    <s v="Joshua Mitche"/>
    <s v="Production Technician I"/>
    <x v="2"/>
    <s v="Temporary"/>
    <s v="Unknown"/>
    <m/>
    <x v="0"/>
    <s v="Engineers"/>
    <x v="19"/>
    <s v="Male"/>
    <n v="3"/>
  </r>
  <r>
    <n v="3708"/>
    <s v="Case Gaines"/>
    <s v="Production Technician I"/>
    <x v="0"/>
    <s v="Part-Time"/>
    <s v="Resignation"/>
    <s v="Finally feeling often some."/>
    <x v="0"/>
    <s v="Fielders"/>
    <x v="7"/>
    <s v="Male"/>
    <n v="4"/>
  </r>
  <r>
    <n v="3709"/>
    <s v="Jacey Reye"/>
    <s v="Production Technician I"/>
    <x v="0"/>
    <s v="Part-Time"/>
    <s v="Voluntary"/>
    <s v="Provide late phone school score sound growth."/>
    <x v="0"/>
    <s v="Splicing"/>
    <x v="9"/>
    <s v="Male"/>
    <n v="5"/>
  </r>
  <r>
    <n v="3710"/>
    <s v="Dean Middle"/>
    <s v="Production Technician I"/>
    <x v="0"/>
    <s v="Part-Time"/>
    <s v="Unknown"/>
    <m/>
    <x v="0"/>
    <s v="Aerial"/>
    <x v="18"/>
    <s v="Female"/>
    <n v="1"/>
  </r>
  <r>
    <n v="3711"/>
    <s v="Marlene Bate"/>
    <s v="Production Technician I"/>
    <x v="1"/>
    <s v="Temporary"/>
    <s v="Unknown"/>
    <m/>
    <x v="0"/>
    <s v="Finance &amp; Accounting"/>
    <x v="30"/>
    <s v="Female"/>
    <n v="1"/>
  </r>
  <r>
    <n v="3712"/>
    <s v="Kyra Ra"/>
    <s v="Production Technician I"/>
    <x v="0"/>
    <s v="Temporary"/>
    <s v="Retirement"/>
    <s v="Year color woman become year scene very."/>
    <x v="0"/>
    <s v="Field Operations"/>
    <x v="6"/>
    <s v="Male"/>
    <n v="5"/>
  </r>
  <r>
    <n v="3713"/>
    <s v="Melanie Kenned"/>
    <s v="Production Technician I"/>
    <x v="2"/>
    <s v="Temporary"/>
    <s v="Unknown"/>
    <m/>
    <x v="0"/>
    <s v="General - Sga"/>
    <x v="25"/>
    <s v="Male"/>
    <n v="3"/>
  </r>
  <r>
    <n v="3714"/>
    <s v="Aleena Mercer"/>
    <s v="Production Technician I"/>
    <x v="2"/>
    <s v="Part-Time"/>
    <s v="Unknown"/>
    <m/>
    <x v="0"/>
    <s v="Field Operations"/>
    <x v="4"/>
    <s v="Male"/>
    <n v="4"/>
  </r>
  <r>
    <n v="3715"/>
    <s v="Jake Whit"/>
    <s v="Production Technician I"/>
    <x v="1"/>
    <s v="Full-Time"/>
    <s v="Unknown"/>
    <m/>
    <x v="0"/>
    <s v="Project Management - Con"/>
    <x v="12"/>
    <s v="Male"/>
    <n v="4"/>
  </r>
  <r>
    <n v="3716"/>
    <s v="Chaim Chas"/>
    <s v="Production Technician II"/>
    <x v="1"/>
    <s v="Full-Time"/>
    <s v="Voluntary"/>
    <s v="Walk call activity onto seven about."/>
    <x v="0"/>
    <s v="General - Con"/>
    <x v="4"/>
    <s v="Female"/>
    <n v="1"/>
  </r>
  <r>
    <n v="3717"/>
    <s v="Keshawn L"/>
    <s v="Production Technician II"/>
    <x v="2"/>
    <s v="Full-Time"/>
    <s v="Unknown"/>
    <m/>
    <x v="0"/>
    <s v="Field Operations"/>
    <x v="16"/>
    <s v="Female"/>
    <n v="2"/>
  </r>
  <r>
    <n v="3718"/>
    <s v="Dalton Frazie"/>
    <s v="Production Technician II"/>
    <x v="0"/>
    <s v="Temporary"/>
    <s v="Voluntary"/>
    <s v="Save east phone arrive floor maybe."/>
    <x v="0"/>
    <s v="Field Operations"/>
    <x v="5"/>
    <s v="Female"/>
    <n v="4"/>
  </r>
  <r>
    <n v="3719"/>
    <s v="Cannon Hester"/>
    <s v="Production Technician II"/>
    <x v="2"/>
    <s v="Full-Time"/>
    <s v="Unknown"/>
    <m/>
    <x v="0"/>
    <s v="Underground"/>
    <x v="4"/>
    <s v="Female"/>
    <n v="3"/>
  </r>
  <r>
    <n v="3720"/>
    <s v="Crystal Brandt"/>
    <s v="Production Technician II"/>
    <x v="2"/>
    <s v="Full-Time"/>
    <s v="Resignation"/>
    <s v="Young risk quality natural foreign claim."/>
    <x v="0"/>
    <s v="Field Operations"/>
    <x v="4"/>
    <s v="Female"/>
    <n v="3"/>
  </r>
  <r>
    <n v="3721"/>
    <s v="Johnny Goodma"/>
    <s v="Production Technician I"/>
    <x v="2"/>
    <s v="Full-Time"/>
    <s v="Resignation"/>
    <s v="Recent agent choose dark hard eye."/>
    <x v="0"/>
    <s v="Fielders"/>
    <x v="7"/>
    <s v="Male"/>
    <n v="2"/>
  </r>
  <r>
    <n v="3722"/>
    <s v="Nehemiah Hancoc"/>
    <s v="Production Technician I"/>
    <x v="2"/>
    <s v="Full-Time"/>
    <s v="Involuntary"/>
    <s v="Fast glass machine compare after check."/>
    <x v="0"/>
    <s v="Field Operations"/>
    <x v="4"/>
    <s v="Male"/>
    <n v="2"/>
  </r>
  <r>
    <n v="3723"/>
    <s v="Elliana Villan"/>
    <s v="Production Technician I"/>
    <x v="1"/>
    <s v="Temporary"/>
    <s v="Retirement"/>
    <s v="Everyone chair white situation result."/>
    <x v="0"/>
    <s v="Wireline Construction"/>
    <x v="4"/>
    <s v="Male"/>
    <n v="3"/>
  </r>
  <r>
    <n v="3724"/>
    <s v="Essence Schwar"/>
    <s v="Production Technician I"/>
    <x v="0"/>
    <s v="Temporary"/>
    <s v="Retirement"/>
    <s v="Board star job song. Hundred believe heavy."/>
    <x v="0"/>
    <s v="Field Operations"/>
    <x v="4"/>
    <s v="Male"/>
    <n v="4"/>
  </r>
  <r>
    <n v="3725"/>
    <s v="Ryker Co"/>
    <s v="Production Technician I"/>
    <x v="2"/>
    <s v="Part-Time"/>
    <s v="Voluntary"/>
    <s v="Child write help growth home."/>
    <x v="0"/>
    <s v="Aerial"/>
    <x v="11"/>
    <s v="Male"/>
    <n v="1"/>
  </r>
  <r>
    <n v="3726"/>
    <s v="Averi Steven"/>
    <s v="Production Technician I"/>
    <x v="1"/>
    <s v="Full-Time"/>
    <s v="Voluntary"/>
    <s v="Great like sea behind stock drop debate such."/>
    <x v="0"/>
    <s v="General - Con"/>
    <x v="11"/>
    <s v="Female"/>
    <n v="4"/>
  </r>
  <r>
    <n v="3727"/>
    <s v="Katherine Russ"/>
    <s v="Production Technician I"/>
    <x v="0"/>
    <s v="Temporary"/>
    <s v="Unknown"/>
    <m/>
    <x v="0"/>
    <s v="Field Operations"/>
    <x v="14"/>
    <s v="Female"/>
    <n v="3"/>
  </r>
  <r>
    <n v="3728"/>
    <s v="Aydan Robbin"/>
    <s v="Production Technician I"/>
    <x v="1"/>
    <s v="Part-Time"/>
    <s v="Unknown"/>
    <m/>
    <x v="0"/>
    <s v="Splicing"/>
    <x v="4"/>
    <s v="Male"/>
    <n v="5"/>
  </r>
  <r>
    <n v="3729"/>
    <s v="Heaven Wall"/>
    <s v="Production Technician I"/>
    <x v="2"/>
    <s v="Part-Time"/>
    <s v="Voluntary"/>
    <s v="Until reason late off training situation."/>
    <x v="0"/>
    <s v="Wireline Construction"/>
    <x v="14"/>
    <s v="Male"/>
    <n v="3"/>
  </r>
  <r>
    <n v="3730"/>
    <s v="Bobby Chun"/>
    <s v="Production Technician I"/>
    <x v="2"/>
    <s v="Temporary"/>
    <s v="Unknown"/>
    <m/>
    <x v="0"/>
    <s v="Fielders"/>
    <x v="7"/>
    <s v="Male"/>
    <n v="4"/>
  </r>
  <r>
    <n v="3731"/>
    <s v="Maximus Fields"/>
    <s v="Production Technician I"/>
    <x v="2"/>
    <s v="Part-Time"/>
    <s v="Retirement"/>
    <s v="Along black change charge particular conference."/>
    <x v="0"/>
    <s v="Field Operations"/>
    <x v="7"/>
    <s v="Male"/>
    <n v="3"/>
  </r>
  <r>
    <n v="3732"/>
    <s v="Orion Ocho"/>
    <s v="Production Technician I"/>
    <x v="2"/>
    <s v="Part-Time"/>
    <s v="Unknown"/>
    <m/>
    <x v="0"/>
    <s v="Field Operations"/>
    <x v="6"/>
    <s v="Male"/>
    <n v="5"/>
  </r>
  <r>
    <n v="3733"/>
    <s v="Halle Boy"/>
    <s v="Production Technician I"/>
    <x v="0"/>
    <s v="Part-Time"/>
    <s v="Retirement"/>
    <s v="Half glass sport. Oil arm middle play lose such."/>
    <x v="0"/>
    <s v="Field Operations"/>
    <x v="5"/>
    <s v="Female"/>
    <n v="3"/>
  </r>
  <r>
    <n v="3734"/>
    <s v="Lindsey Roch"/>
    <s v="Production Technician I"/>
    <x v="0"/>
    <s v="Temporary"/>
    <s v="Unknown"/>
    <m/>
    <x v="0"/>
    <s v="Technology / It"/>
    <x v="7"/>
    <s v="Male"/>
    <n v="3"/>
  </r>
  <r>
    <n v="3735"/>
    <s v="Chace Gra"/>
    <s v="Production Technician I"/>
    <x v="0"/>
    <s v="Temporary"/>
    <s v="Unknown"/>
    <m/>
    <x v="0"/>
    <s v="Wireless"/>
    <x v="26"/>
    <s v="Male"/>
    <n v="1"/>
  </r>
  <r>
    <n v="3736"/>
    <s v="Carsen Wheele"/>
    <s v="Production Technician I"/>
    <x v="1"/>
    <s v="Part-Time"/>
    <s v="Resignation"/>
    <s v="Democrat home space past sense serious."/>
    <x v="0"/>
    <s v="Wireline Construction"/>
    <x v="4"/>
    <s v="Male"/>
    <n v="2"/>
  </r>
  <r>
    <n v="3737"/>
    <s v="Arielle Escoba"/>
    <s v="Production Technician I"/>
    <x v="2"/>
    <s v="Part-Time"/>
    <s v="Unknown"/>
    <m/>
    <x v="0"/>
    <s v="People Services"/>
    <x v="13"/>
    <s v="Male"/>
    <n v="5"/>
  </r>
  <r>
    <n v="3738"/>
    <s v="Kaitlynn Blai"/>
    <s v="Production Technician II"/>
    <x v="1"/>
    <s v="Temporary"/>
    <s v="Involuntary"/>
    <s v="Partner perhaps they rock."/>
    <x v="0"/>
    <s v="General - Con"/>
    <x v="11"/>
    <s v="Female"/>
    <n v="3"/>
  </r>
  <r>
    <n v="3739"/>
    <s v="Amir Melend"/>
    <s v="Production Technician II"/>
    <x v="2"/>
    <s v="Temporary"/>
    <s v="Voluntary"/>
    <s v="Themselves specific seem want seek hospital."/>
    <x v="0"/>
    <s v="Field Operations"/>
    <x v="20"/>
    <s v="Female"/>
    <n v="3"/>
  </r>
  <r>
    <n v="3740"/>
    <s v="Monique Buckle"/>
    <s v="Production Technician II"/>
    <x v="0"/>
    <s v="Part-Time"/>
    <s v="Voluntary"/>
    <s v="Final like human late job."/>
    <x v="0"/>
    <s v="People Services"/>
    <x v="45"/>
    <s v="Female"/>
    <n v="4"/>
  </r>
  <r>
    <n v="3741"/>
    <s v="Clark Blanch"/>
    <s v="Production Technician II"/>
    <x v="1"/>
    <s v="Temporary"/>
    <s v="Voluntary"/>
    <s v="Board industry once tough investment age."/>
    <x v="0"/>
    <s v="Field Operations"/>
    <x v="7"/>
    <s v="Female"/>
    <n v="1"/>
  </r>
  <r>
    <n v="3742"/>
    <s v="Gabriel Pearso"/>
    <s v="Production Technician II"/>
    <x v="1"/>
    <s v="Temporary"/>
    <s v="Resignation"/>
    <s v="Wait small thing staff."/>
    <x v="0"/>
    <s v="Field Operations"/>
    <x v="19"/>
    <s v="Female"/>
    <n v="2"/>
  </r>
  <r>
    <n v="3743"/>
    <s v="Mercedes Coo"/>
    <s v="Production Technician I"/>
    <x v="1"/>
    <s v="Part-Time"/>
    <s v="Unknown"/>
    <m/>
    <x v="0"/>
    <s v="General - Con"/>
    <x v="31"/>
    <s v="Male"/>
    <n v="2"/>
  </r>
  <r>
    <n v="3744"/>
    <s v="Skyler Blanke"/>
    <s v="Production Technician I"/>
    <x v="2"/>
    <s v="Full-Time"/>
    <s v="Unknown"/>
    <m/>
    <x v="0"/>
    <s v="Aerial"/>
    <x v="11"/>
    <s v="Female"/>
    <n v="5"/>
  </r>
  <r>
    <n v="3745"/>
    <s v="Jordan Davi"/>
    <s v="Production Technician I"/>
    <x v="0"/>
    <s v="Full-Time"/>
    <s v="Involuntary"/>
    <s v="So give cause soldier."/>
    <x v="0"/>
    <s v="General - Con"/>
    <x v="6"/>
    <s v="Male"/>
    <n v="4"/>
  </r>
  <r>
    <n v="3746"/>
    <s v="Bridget W"/>
    <s v="Production Technician I"/>
    <x v="2"/>
    <s v="Full-Time"/>
    <s v="Unknown"/>
    <m/>
    <x v="0"/>
    <s v="Shop (Fleet)"/>
    <x v="21"/>
    <s v="Male"/>
    <n v="3"/>
  </r>
  <r>
    <n v="3747"/>
    <s v="Gabriel Kir"/>
    <s v="Production Technician I"/>
    <x v="0"/>
    <s v="Temporary"/>
    <s v="Retirement"/>
    <s v="Soon glass reveal Republican could."/>
    <x v="0"/>
    <s v="Technology / It"/>
    <x v="6"/>
    <s v="Male"/>
    <n v="2"/>
  </r>
  <r>
    <n v="3748"/>
    <s v="Aron Al"/>
    <s v="Production Technician I"/>
    <x v="0"/>
    <s v="Part-Time"/>
    <s v="Unknown"/>
    <m/>
    <x v="0"/>
    <s v="General - Con"/>
    <x v="4"/>
    <s v="Male"/>
    <n v="1"/>
  </r>
  <r>
    <n v="3749"/>
    <s v="Kayden Sot"/>
    <s v="Production Technician I"/>
    <x v="1"/>
    <s v="Full-Time"/>
    <s v="Unknown"/>
    <m/>
    <x v="0"/>
    <s v="Project Management - Eng"/>
    <x v="46"/>
    <s v="Female"/>
    <n v="4"/>
  </r>
  <r>
    <n v="3750"/>
    <s v="Micaela Conner"/>
    <s v="Production Technician I"/>
    <x v="0"/>
    <s v="Part-Time"/>
    <s v="Unknown"/>
    <m/>
    <x v="0"/>
    <s v="Engineers"/>
    <x v="7"/>
    <s v="Male"/>
    <n v="1"/>
  </r>
  <r>
    <n v="3751"/>
    <s v="Arthur Mitche"/>
    <s v="Production Technician I"/>
    <x v="1"/>
    <s v="Full-Time"/>
    <s v="Unknown"/>
    <m/>
    <x v="0"/>
    <s v="Aerial"/>
    <x v="24"/>
    <s v="Male"/>
    <n v="3"/>
  </r>
  <r>
    <n v="3752"/>
    <s v="Deven Mors"/>
    <s v="Production Technician I"/>
    <x v="1"/>
    <s v="Temporary"/>
    <s v="Unknown"/>
    <m/>
    <x v="0"/>
    <s v="Engineers"/>
    <x v="7"/>
    <s v="Male"/>
    <n v="2"/>
  </r>
  <r>
    <n v="3753"/>
    <s v="George Villeg"/>
    <s v="Production Technician I"/>
    <x v="2"/>
    <s v="Part-Time"/>
    <s v="Involuntary"/>
    <s v="Truth resource more week hope generation."/>
    <x v="0"/>
    <s v="Project Management - Eng"/>
    <x v="46"/>
    <s v="Male"/>
    <n v="4"/>
  </r>
  <r>
    <n v="3754"/>
    <s v="Arielle Pott"/>
    <s v="Production Technician I"/>
    <x v="0"/>
    <s v="Full-Time"/>
    <s v="Voluntary"/>
    <s v="Stage necessary although they."/>
    <x v="0"/>
    <s v="Project Management - Con"/>
    <x v="7"/>
    <s v="Male"/>
    <n v="1"/>
  </r>
  <r>
    <n v="3755"/>
    <s v="Maxwell Howell"/>
    <s v="Production Technician I"/>
    <x v="0"/>
    <s v="Full-Time"/>
    <s v="Resignation"/>
    <s v="Scientist heart others employee church century."/>
    <x v="0"/>
    <s v="Executive"/>
    <x v="19"/>
    <s v="Female"/>
    <n v="4"/>
  </r>
  <r>
    <n v="3756"/>
    <s v="Junior Bridge"/>
    <s v="Production Technician I"/>
    <x v="1"/>
    <s v="Temporary"/>
    <s v="Unknown"/>
    <m/>
    <x v="0"/>
    <s v="Field Operations"/>
    <x v="15"/>
    <s v="Female"/>
    <n v="3"/>
  </r>
  <r>
    <n v="3757"/>
    <s v="Salvatore Nobl"/>
    <s v="Production Technician I"/>
    <x v="2"/>
    <s v="Part-Time"/>
    <s v="Involuntary"/>
    <s v="Marriage sound myself others well morning wrong."/>
    <x v="0"/>
    <s v="Aerial"/>
    <x v="11"/>
    <s v="Male"/>
    <n v="2"/>
  </r>
  <r>
    <n v="3758"/>
    <s v="Heath Hodges"/>
    <s v="Production Technician I"/>
    <x v="1"/>
    <s v="Temporary"/>
    <s v="Retirement"/>
    <s v="Lawyer miss meet across agent."/>
    <x v="0"/>
    <s v="Engineers"/>
    <x v="7"/>
    <s v="Male"/>
    <n v="3"/>
  </r>
  <r>
    <n v="3759"/>
    <s v="Gabriella Warner"/>
    <s v="Production Technician I"/>
    <x v="2"/>
    <s v="Full-Time"/>
    <s v="Retirement"/>
    <s v="Authority different including gun production."/>
    <x v="0"/>
    <s v="Yard (Material Handling)"/>
    <x v="4"/>
    <s v="Male"/>
    <n v="1"/>
  </r>
  <r>
    <n v="3760"/>
    <s v="Ryan Tat"/>
    <s v="Production Technician I"/>
    <x v="1"/>
    <s v="Part-Time"/>
    <s v="Unknown"/>
    <m/>
    <x v="0"/>
    <s v="General - Con"/>
    <x v="6"/>
    <s v="Male"/>
    <n v="3"/>
  </r>
  <r>
    <n v="3761"/>
    <s v="Hazel Vincen"/>
    <s v="Production Technician II"/>
    <x v="1"/>
    <s v="Full-Time"/>
    <s v="Involuntary"/>
    <s v="Item born upon blue."/>
    <x v="0"/>
    <s v="General - Sga"/>
    <x v="2"/>
    <s v="Female"/>
    <n v="1"/>
  </r>
  <r>
    <n v="3762"/>
    <s v="Gavyn Rigg"/>
    <s v="Production Technician II"/>
    <x v="2"/>
    <s v="Temporary"/>
    <s v="Unknown"/>
    <m/>
    <x v="0"/>
    <s v="Engineers"/>
    <x v="7"/>
    <s v="Female"/>
    <n v="2"/>
  </r>
  <r>
    <n v="3763"/>
    <s v="Giancarlo Cros"/>
    <s v="Production Technician II"/>
    <x v="2"/>
    <s v="Full-Time"/>
    <s v="Involuntary"/>
    <s v="They four last represent spend bit."/>
    <x v="0"/>
    <s v="Finance &amp; Accounting"/>
    <x v="3"/>
    <s v="Female"/>
    <n v="3"/>
  </r>
  <r>
    <n v="3764"/>
    <s v="Cristal Bradsh"/>
    <s v="Production Technician II"/>
    <x v="2"/>
    <s v="Temporary"/>
    <s v="Unknown"/>
    <m/>
    <x v="0"/>
    <s v="General - Sga"/>
    <x v="19"/>
    <s v="Female"/>
    <n v="3"/>
  </r>
  <r>
    <n v="3765"/>
    <s v="Guadalupe Burk"/>
    <s v="Production Technician II"/>
    <x v="1"/>
    <s v="Temporary"/>
    <s v="Unknown"/>
    <m/>
    <x v="0"/>
    <s v="Yard (Material Handling)"/>
    <x v="40"/>
    <s v="Female"/>
    <n v="3"/>
  </r>
  <r>
    <n v="3766"/>
    <s v="Elisa Henr"/>
    <s v="Production Technician II"/>
    <x v="1"/>
    <s v="Part-Time"/>
    <s v="Resignation"/>
    <s v="Common no sure wonder up although."/>
    <x v="0"/>
    <s v="Yard (Material Handling)"/>
    <x v="19"/>
    <s v="Female"/>
    <n v="3"/>
  </r>
  <r>
    <n v="3767"/>
    <s v="Kale Fische"/>
    <s v="Production Technician I"/>
    <x v="2"/>
    <s v="Part-Time"/>
    <s v="Retirement"/>
    <s v="Actually on Democrat down live base should."/>
    <x v="0"/>
    <s v="General - Con"/>
    <x v="4"/>
    <s v="Female"/>
    <n v="2"/>
  </r>
  <r>
    <n v="3768"/>
    <s v="Morgan Blackw"/>
    <s v="Production Technician I"/>
    <x v="2"/>
    <s v="Full-Time"/>
    <s v="Unknown"/>
    <m/>
    <x v="0"/>
    <s v="Catv"/>
    <x v="18"/>
    <s v="Female"/>
    <n v="4"/>
  </r>
  <r>
    <n v="3769"/>
    <s v="Ivan Wright"/>
    <s v="Production Technician I"/>
    <x v="1"/>
    <s v="Full-Time"/>
    <s v="Unknown"/>
    <m/>
    <x v="0"/>
    <s v="Fielders"/>
    <x v="7"/>
    <s v="Male"/>
    <n v="3"/>
  </r>
  <r>
    <n v="3770"/>
    <s v="Nayeli Hoo"/>
    <s v="Production Technician I"/>
    <x v="2"/>
    <s v="Temporary"/>
    <s v="Involuntary"/>
    <s v="Land physical tax."/>
    <x v="0"/>
    <s v="Aerial"/>
    <x v="11"/>
    <s v="Male"/>
    <n v="3"/>
  </r>
  <r>
    <n v="3771"/>
    <s v="Marilyn Smit"/>
    <s v="Production Technician I"/>
    <x v="2"/>
    <s v="Temporary"/>
    <s v="Retirement"/>
    <s v="Catch issue water night recognize mention."/>
    <x v="0"/>
    <s v="General - Con"/>
    <x v="18"/>
    <s v="Male"/>
    <n v="3"/>
  </r>
  <r>
    <n v="3772"/>
    <s v="Zoie Rowlan"/>
    <s v="Production Technician I"/>
    <x v="1"/>
    <s v="Temporary"/>
    <s v="Retirement"/>
    <s v="Side most force better region operation language."/>
    <x v="0"/>
    <s v="Engineers"/>
    <x v="7"/>
    <s v="Female"/>
    <n v="3"/>
  </r>
  <r>
    <n v="3773"/>
    <s v="Ann Nguyen"/>
    <s v="Production Technician I"/>
    <x v="1"/>
    <s v="Temporary"/>
    <s v="Retirement"/>
    <s v="Building possible too process do."/>
    <x v="0"/>
    <s v="Engineers"/>
    <x v="7"/>
    <s v="Female"/>
    <n v="3"/>
  </r>
  <r>
    <n v="3774"/>
    <s v="Ramiro Savage"/>
    <s v="Production Technician I"/>
    <x v="2"/>
    <s v="Full-Time"/>
    <s v="Involuntary"/>
    <s v="Success realize political move adult new."/>
    <x v="0"/>
    <s v="Engineers"/>
    <x v="7"/>
    <s v="Male"/>
    <n v="3"/>
  </r>
  <r>
    <n v="3775"/>
    <s v="Karma Koc"/>
    <s v="Production Technician I"/>
    <x v="2"/>
    <s v="Part-Time"/>
    <s v="Resignation"/>
    <s v="Agency picture enjoy pattern since and piece."/>
    <x v="0"/>
    <s v="Field Operations"/>
    <x v="4"/>
    <s v="Male"/>
    <n v="3"/>
  </r>
  <r>
    <n v="3776"/>
    <s v="Jacqueline Hendri"/>
    <s v="Production Technician I"/>
    <x v="1"/>
    <s v="Full-Time"/>
    <s v="Resignation"/>
    <s v="Goal someone serious myself way probably."/>
    <x v="0"/>
    <s v="General - Eng"/>
    <x v="30"/>
    <s v="Male"/>
    <n v="3"/>
  </r>
  <r>
    <n v="3777"/>
    <s v="Kaitlin Barker"/>
    <s v="Production Technician I"/>
    <x v="0"/>
    <s v="Temporary"/>
    <s v="Unknown"/>
    <m/>
    <x v="0"/>
    <s v="Aerial"/>
    <x v="11"/>
    <s v="Male"/>
    <n v="3"/>
  </r>
  <r>
    <n v="3778"/>
    <s v="Semaj Griffi"/>
    <s v="Production Technician I"/>
    <x v="1"/>
    <s v="Full-Time"/>
    <s v="Involuntary"/>
    <s v="Similar computer less four."/>
    <x v="0"/>
    <s v="Wireline Construction"/>
    <x v="23"/>
    <s v="Male"/>
    <n v="3"/>
  </r>
  <r>
    <n v="3779"/>
    <s v="Damian Burk"/>
    <s v="Production Technician I"/>
    <x v="2"/>
    <s v="Temporary"/>
    <s v="Voluntary"/>
    <s v="About allow court us."/>
    <x v="0"/>
    <s v="Shop (Fleet)"/>
    <x v="6"/>
    <s v="Female"/>
    <n v="3"/>
  </r>
  <r>
    <n v="3780"/>
    <s v="Jessie Smit"/>
    <s v="Production Technician I"/>
    <x v="0"/>
    <s v="Part-Time"/>
    <s v="Retirement"/>
    <s v="Everything look could economy PM fast."/>
    <x v="0"/>
    <s v="General - Con"/>
    <x v="6"/>
    <s v="Female"/>
    <n v="3"/>
  </r>
  <r>
    <n v="3781"/>
    <s v="Hezekiah Cummin"/>
    <s v="Production Technician I"/>
    <x v="2"/>
    <s v="Full-Time"/>
    <s v="Involuntary"/>
    <s v="Hot stay response fly himself accept."/>
    <x v="0"/>
    <s v="General - Con"/>
    <x v="4"/>
    <s v="Male"/>
    <n v="3"/>
  </r>
  <r>
    <n v="3782"/>
    <s v="Brody Hous"/>
    <s v="Production Technician I"/>
    <x v="2"/>
    <s v="Temporary"/>
    <s v="Retirement"/>
    <s v="Blood people direction all item."/>
    <x v="0"/>
    <s v="Field Operations"/>
    <x v="5"/>
    <s v="Male"/>
    <n v="3"/>
  </r>
  <r>
    <n v="3783"/>
    <s v="Aaliyah Watt"/>
    <s v="Production Technician I"/>
    <x v="1"/>
    <s v="Full-Time"/>
    <s v="Unknown"/>
    <m/>
    <x v="0"/>
    <s v="Fielders"/>
    <x v="7"/>
    <s v="Male"/>
    <n v="3"/>
  </r>
  <r>
    <n v="3784"/>
    <s v="Ashton Larsen"/>
    <s v="Production Technician I"/>
    <x v="1"/>
    <s v="Temporary"/>
    <s v="Unknown"/>
    <m/>
    <x v="0"/>
    <s v="Splicing"/>
    <x v="14"/>
    <s v="Female"/>
    <n v="3"/>
  </r>
  <r>
    <n v="3785"/>
    <s v="Joshua Gibson"/>
    <s v="Production Technician II"/>
    <x v="0"/>
    <s v="Temporary"/>
    <s v="Unknown"/>
    <m/>
    <x v="0"/>
    <s v="Project Management - Con"/>
    <x v="13"/>
    <s v="Female"/>
    <n v="3"/>
  </r>
  <r>
    <n v="3786"/>
    <s v="Kyleigh Baue"/>
    <s v="Production Technician II"/>
    <x v="1"/>
    <s v="Part-Time"/>
    <s v="Resignation"/>
    <s v="Cost high must body defense population."/>
    <x v="0"/>
    <s v="Field Operations"/>
    <x v="6"/>
    <s v="Female"/>
    <n v="3"/>
  </r>
  <r>
    <n v="3787"/>
    <s v="Ramon Schult"/>
    <s v="Production Technician II"/>
    <x v="0"/>
    <s v="Part-Time"/>
    <s v="Resignation"/>
    <s v="Peace anything sign third."/>
    <x v="0"/>
    <s v="General - Sga"/>
    <x v="14"/>
    <s v="Female"/>
    <n v="3"/>
  </r>
  <r>
    <n v="3788"/>
    <s v="Maxim Housto"/>
    <s v="Production Technician II"/>
    <x v="1"/>
    <s v="Full-Time"/>
    <s v="Involuntary"/>
    <s v="In read day your stay she."/>
    <x v="0"/>
    <s v="Field Operations"/>
    <x v="18"/>
    <s v="Female"/>
    <n v="3"/>
  </r>
  <r>
    <n v="3789"/>
    <s v="Deanna Seller"/>
    <s v="Production Technician II"/>
    <x v="1"/>
    <s v="Part-Time"/>
    <s v="Unknown"/>
    <m/>
    <x v="0"/>
    <s v="Wireline Construction"/>
    <x v="18"/>
    <s v="Female"/>
    <n v="3"/>
  </r>
  <r>
    <n v="3790"/>
    <s v="Frankie Figuer"/>
    <s v="Production Technician II"/>
    <x v="1"/>
    <s v="Temporary"/>
    <s v="Resignation"/>
    <s v="Simply Mrs moment seven feel time."/>
    <x v="0"/>
    <s v="Yard (Material Handling)"/>
    <x v="4"/>
    <s v="Female"/>
    <n v="3"/>
  </r>
  <r>
    <n v="3791"/>
    <s v="Bentley Rus"/>
    <s v="Production Technician I"/>
    <x v="2"/>
    <s v="Full-Time"/>
    <s v="Unknown"/>
    <m/>
    <x v="0"/>
    <s v="Finance &amp; Accounting"/>
    <x v="44"/>
    <s v="Female"/>
    <n v="3"/>
  </r>
  <r>
    <n v="3792"/>
    <s v="Alexia Pha"/>
    <s v="Production Technician I"/>
    <x v="0"/>
    <s v="Full-Time"/>
    <s v="Retirement"/>
    <s v="Analysis listen here fight."/>
    <x v="0"/>
    <s v="Engineers"/>
    <x v="7"/>
    <s v="Male"/>
    <n v="3"/>
  </r>
  <r>
    <n v="3793"/>
    <s v="Roselyn Robert"/>
    <s v="Production Technician I"/>
    <x v="2"/>
    <s v="Full-Time"/>
    <s v="Unknown"/>
    <m/>
    <x v="0"/>
    <s v="General - Con"/>
    <x v="19"/>
    <s v="Male"/>
    <n v="3"/>
  </r>
  <r>
    <n v="3794"/>
    <s v="Ayden Chambe"/>
    <s v="Production Technician I"/>
    <x v="1"/>
    <s v="Full-Time"/>
    <s v="Unknown"/>
    <m/>
    <x v="0"/>
    <s v="General - Con"/>
    <x v="18"/>
    <s v="Male"/>
    <n v="5"/>
  </r>
  <r>
    <n v="3795"/>
    <s v="Kaitlynn Serran"/>
    <s v="Production Technician I"/>
    <x v="1"/>
    <s v="Part-Time"/>
    <s v="Unknown"/>
    <m/>
    <x v="0"/>
    <s v="General - Sga"/>
    <x v="19"/>
    <s v="Male"/>
    <n v="3"/>
  </r>
  <r>
    <n v="3796"/>
    <s v="Jefferson Whit"/>
    <s v="Production Technician I"/>
    <x v="1"/>
    <s v="Part-Time"/>
    <s v="Resignation"/>
    <s v="Better above culture throughout life me."/>
    <x v="0"/>
    <s v="General - Con"/>
    <x v="4"/>
    <s v="Female"/>
    <n v="3"/>
  </r>
  <r>
    <n v="3797"/>
    <s v="Maria Gran"/>
    <s v="Production Technician I"/>
    <x v="1"/>
    <s v="Full-Time"/>
    <s v="Unknown"/>
    <m/>
    <x v="0"/>
    <s v="Catv"/>
    <x v="9"/>
    <s v="Female"/>
    <n v="3"/>
  </r>
  <r>
    <n v="3798"/>
    <s v="Bryanna Ibarra"/>
    <s v="Production Technician I"/>
    <x v="0"/>
    <s v="Full-Time"/>
    <s v="Voluntary"/>
    <s v="Town impact science learn break talk."/>
    <x v="0"/>
    <s v="General - Con"/>
    <x v="11"/>
    <s v="Male"/>
    <n v="3"/>
  </r>
  <r>
    <n v="3799"/>
    <s v="Sophie Zavala"/>
    <s v="Production Technician I"/>
    <x v="1"/>
    <s v="Temporary"/>
    <s v="Unknown"/>
    <m/>
    <x v="0"/>
    <s v="Executive"/>
    <x v="13"/>
    <s v="Male"/>
    <n v="3"/>
  </r>
  <r>
    <n v="3800"/>
    <s v="Amya Gran"/>
    <s v="Production Technician I"/>
    <x v="0"/>
    <s v="Part-Time"/>
    <s v="Unknown"/>
    <m/>
    <x v="0"/>
    <s v="General - Sga"/>
    <x v="25"/>
    <s v="Male"/>
    <n v="3"/>
  </r>
  <r>
    <n v="3801"/>
    <s v="Jaydan Nea"/>
    <s v="Production Technician I"/>
    <x v="0"/>
    <s v="Temporary"/>
    <s v="Unknown"/>
    <m/>
    <x v="0"/>
    <s v="Field Operations"/>
    <x v="4"/>
    <s v="Female"/>
    <n v="3"/>
  </r>
  <r>
    <n v="3802"/>
    <s v="Amiyah Ramire"/>
    <s v="Production Technician I"/>
    <x v="1"/>
    <s v="Full-Time"/>
    <s v="Unknown"/>
    <m/>
    <x v="0"/>
    <s v="Field Operations"/>
    <x v="26"/>
    <s v="Male"/>
    <n v="3"/>
  </r>
  <r>
    <n v="3803"/>
    <s v="Kai Hol"/>
    <s v="Production Technician I"/>
    <x v="2"/>
    <s v="Full-Time"/>
    <s v="Resignation"/>
    <s v="Cup arm drug place level table staff."/>
    <x v="0"/>
    <s v="Field Operations"/>
    <x v="20"/>
    <s v="Female"/>
    <n v="3"/>
  </r>
  <r>
    <n v="3804"/>
    <s v="Brendon Wilson"/>
    <s v="Production Technician I"/>
    <x v="0"/>
    <s v="Part-Time"/>
    <s v="Unknown"/>
    <m/>
    <x v="0"/>
    <s v="General - Con"/>
    <x v="11"/>
    <s v="Female"/>
    <n v="3"/>
  </r>
  <r>
    <n v="3805"/>
    <s v="Nancy Shor"/>
    <s v="Production Technician I"/>
    <x v="2"/>
    <s v="Part-Time"/>
    <s v="Unknown"/>
    <m/>
    <x v="0"/>
    <s v="General - Con"/>
    <x v="21"/>
    <s v="Male"/>
    <n v="3"/>
  </r>
  <r>
    <n v="3806"/>
    <s v="Isabella Wilkin"/>
    <s v="Production Technician I"/>
    <x v="0"/>
    <s v="Temporary"/>
    <s v="Resignation"/>
    <s v="Everybody list to. Green best stock yes happen."/>
    <x v="0"/>
    <s v="Field Operations"/>
    <x v="23"/>
    <s v="Male"/>
    <n v="3"/>
  </r>
  <r>
    <n v="3807"/>
    <s v="Mayra Mos"/>
    <s v="Production Technician I"/>
    <x v="0"/>
    <s v="Temporary"/>
    <s v="Resignation"/>
    <s v="Family identify bar modern. Yeah article rest."/>
    <x v="0"/>
    <s v="Project Management - Con"/>
    <x v="19"/>
    <s v="Male"/>
    <n v="3"/>
  </r>
  <r>
    <n v="3808"/>
    <s v="Maria Gonzal"/>
    <s v="IT Support"/>
    <x v="2"/>
    <s v="Full-Time"/>
    <s v="Resignation"/>
    <s v="Address control day. Election safe free capital."/>
    <x v="2"/>
    <s v="General - Sga"/>
    <x v="25"/>
    <s v="Female"/>
    <n v="3"/>
  </r>
  <r>
    <n v="3809"/>
    <s v="Jumil Turpin"/>
    <s v="Network Engineer"/>
    <x v="2"/>
    <s v="Part-Time"/>
    <s v="Resignation"/>
    <s v="Somebody arm memory pull word."/>
    <x v="2"/>
    <s v="Field Operations"/>
    <x v="18"/>
    <s v="Male"/>
    <n v="3"/>
  </r>
  <r>
    <n v="3810"/>
    <s v="Ann Daniel"/>
    <s v="Sr. Network Engineer"/>
    <x v="1"/>
    <s v="Temporary"/>
    <s v="Unknown"/>
    <m/>
    <x v="2"/>
    <s v="General - Sga"/>
    <x v="25"/>
    <s v="Female"/>
    <n v="3"/>
  </r>
  <r>
    <n v="3811"/>
    <s v="Joe Sout"/>
    <s v="Sr. Network Engineer"/>
    <x v="2"/>
    <s v="Temporary"/>
    <s v="Involuntary"/>
    <s v="Back prove second tax air."/>
    <x v="2"/>
    <s v="Fielders"/>
    <x v="7"/>
    <s v="Male"/>
    <n v="3"/>
  </r>
  <r>
    <n v="3812"/>
    <s v="Sarah Warfie"/>
    <s v="Sr. Network Engineer"/>
    <x v="2"/>
    <s v="Full-Time"/>
    <s v="Resignation"/>
    <s v="Center west table security."/>
    <x v="2"/>
    <s v="General - Eng"/>
    <x v="30"/>
    <s v="Female"/>
    <n v="3"/>
  </r>
  <r>
    <n v="3813"/>
    <s v="Alejandro Bacong"/>
    <s v="IT Support"/>
    <x v="1"/>
    <s v="Part-Time"/>
    <s v="Unknown"/>
    <m/>
    <x v="2"/>
    <s v="Engineers"/>
    <x v="7"/>
    <s v="Male"/>
    <n v="3"/>
  </r>
  <r>
    <n v="3814"/>
    <s v="Jyoti Lajiri"/>
    <s v="Sr. Network Engineer"/>
    <x v="0"/>
    <s v="Full-Time"/>
    <s v="Retirement"/>
    <s v="Short quality fall name get science throughout."/>
    <x v="2"/>
    <s v="Engineers"/>
    <x v="12"/>
    <s v="Male"/>
    <n v="3"/>
  </r>
  <r>
    <n v="3815"/>
    <s v="Neville Tredin"/>
    <s v="Network Engineer"/>
    <x v="0"/>
    <s v="Part-Time"/>
    <s v="Unknown"/>
    <m/>
    <x v="2"/>
    <s v="Project Management - Con"/>
    <x v="12"/>
    <s v="Male"/>
    <n v="3"/>
  </r>
  <r>
    <n v="3816"/>
    <s v="Anthony Cisc"/>
    <s v="IT Support"/>
    <x v="1"/>
    <s v="Temporary"/>
    <s v="Unknown"/>
    <m/>
    <x v="2"/>
    <s v="Field Operations"/>
    <x v="6"/>
    <s v="Male"/>
    <n v="3"/>
  </r>
  <r>
    <n v="3817"/>
    <s v="Linda Dola"/>
    <s v="IT Support"/>
    <x v="1"/>
    <s v="Full-Time"/>
    <s v="Resignation"/>
    <s v="Firm national vote result."/>
    <x v="2"/>
    <s v="General - Con"/>
    <x v="6"/>
    <s v="Female"/>
    <n v="3"/>
  </r>
  <r>
    <n v="3818"/>
    <s v="Carlos Merlos"/>
    <s v="Network Engineer"/>
    <x v="1"/>
    <s v="Part-Time"/>
    <s v="Voluntary"/>
    <s v="Car book street pull try brother."/>
    <x v="2"/>
    <s v="Wireless"/>
    <x v="6"/>
    <s v="Male"/>
    <n v="3"/>
  </r>
  <r>
    <n v="3819"/>
    <s v="Tanya Morway"/>
    <s v="Network Engineer"/>
    <x v="2"/>
    <s v="Part-Time"/>
    <s v="Unknown"/>
    <m/>
    <x v="2"/>
    <s v="Aerial"/>
    <x v="18"/>
    <s v="Female"/>
    <n v="3"/>
  </r>
  <r>
    <n v="3820"/>
    <s v="Anita Shepar"/>
    <s v="Network Engineer"/>
    <x v="0"/>
    <s v="Full-Time"/>
    <s v="Voluntary"/>
    <s v="Pattern son memory power citizen personal unit."/>
    <x v="2"/>
    <s v="General - Con"/>
    <x v="18"/>
    <s v="Female"/>
    <n v="3"/>
  </r>
  <r>
    <n v="3821"/>
    <s v="Jeremiah Semizo"/>
    <s v="Sr. Network Engineer"/>
    <x v="1"/>
    <s v="Temporary"/>
    <s v="Unknown"/>
    <m/>
    <x v="2"/>
    <s v="Field Operations"/>
    <x v="19"/>
    <s v="Male"/>
    <n v="3"/>
  </r>
  <r>
    <n v="3822"/>
    <s v="Katrina Lamber"/>
    <s v="Network Engineer"/>
    <x v="2"/>
    <s v="Part-Time"/>
    <s v="Retirement"/>
    <s v="Nice sit hotel doctor."/>
    <x v="3"/>
    <s v="General - Con"/>
    <x v="6"/>
    <s v="Male"/>
    <n v="3"/>
  </r>
  <r>
    <n v="3823"/>
    <s v="Alexzander Pop"/>
    <s v="Network Engineer"/>
    <x v="1"/>
    <s v="Temporary"/>
    <s v="Involuntary"/>
    <s v="Word once speech mind."/>
    <x v="3"/>
    <s v="Shop (Fleet)"/>
    <x v="14"/>
    <s v="Male"/>
    <n v="3"/>
  </r>
  <r>
    <n v="3824"/>
    <s v="Derek Holmes"/>
    <s v="IT Support"/>
    <x v="0"/>
    <s v="Full-Time"/>
    <s v="Unknown"/>
    <m/>
    <x v="2"/>
    <s v="General - Sga"/>
    <x v="25"/>
    <s v="Male"/>
    <n v="3"/>
  </r>
  <r>
    <n v="3825"/>
    <s v="Danika Deleon"/>
    <s v="IT Support"/>
    <x v="1"/>
    <s v="Part-Time"/>
    <s v="Unknown"/>
    <m/>
    <x v="2"/>
    <s v="Field Operations"/>
    <x v="20"/>
    <s v="Male"/>
    <n v="3"/>
  </r>
  <r>
    <n v="3826"/>
    <s v="Sabrina Durham"/>
    <s v="IT Support"/>
    <x v="2"/>
    <s v="Full-Time"/>
    <s v="Resignation"/>
    <s v="Part officer father last trouble field."/>
    <x v="2"/>
    <s v="Field Operations"/>
    <x v="4"/>
    <s v="Male"/>
    <n v="3"/>
  </r>
  <r>
    <n v="3827"/>
    <s v="Frankie Carril"/>
    <s v="IT Support"/>
    <x v="2"/>
    <s v="Part-Time"/>
    <s v="Unknown"/>
    <m/>
    <x v="2"/>
    <s v="General - Eng"/>
    <x v="7"/>
    <s v="Male"/>
    <n v="3"/>
  </r>
  <r>
    <n v="3828"/>
    <s v="Quintin Solomo"/>
    <s v="Sr. Network Engineer"/>
    <x v="1"/>
    <s v="Full-Time"/>
    <s v="Unknown"/>
    <m/>
    <x v="2"/>
    <s v="Aerial"/>
    <x v="11"/>
    <s v="Male"/>
    <n v="3"/>
  </r>
  <r>
    <n v="3829"/>
    <s v="Jaqueline Pittma"/>
    <s v="Sr. Network Engineer"/>
    <x v="0"/>
    <s v="Full-Time"/>
    <s v="Resignation"/>
    <s v="Suffer rock nothing happen strong major spend."/>
    <x v="2"/>
    <s v="Project Management - Con"/>
    <x v="19"/>
    <s v="Male"/>
    <n v="3"/>
  </r>
  <r>
    <n v="3830"/>
    <s v="Mariana Glas"/>
    <s v="Principal Data Architect"/>
    <x v="0"/>
    <s v="Temporary"/>
    <s v="Unknown"/>
    <m/>
    <x v="2"/>
    <s v="Field Operations"/>
    <x v="20"/>
    <s v="Male"/>
    <n v="3"/>
  </r>
  <r>
    <n v="3831"/>
    <s v="Payton Cros"/>
    <s v="Enterprise Architect"/>
    <x v="0"/>
    <s v="Part-Time"/>
    <s v="Unknown"/>
    <m/>
    <x v="2"/>
    <s v="Field Operations"/>
    <x v="4"/>
    <s v="Female"/>
    <n v="3"/>
  </r>
  <r>
    <n v="3832"/>
    <s v="Sloane Rasmus"/>
    <s v="Sr. DBA"/>
    <x v="2"/>
    <s v="Part-Time"/>
    <s v="Resignation"/>
    <s v="Lead throw others."/>
    <x v="2"/>
    <s v="Project Management - Eng"/>
    <x v="46"/>
    <s v="Female"/>
    <n v="3"/>
  </r>
  <r>
    <n v="3833"/>
    <s v="Elise Vazque"/>
    <s v="Network Engineer"/>
    <x v="1"/>
    <s v="Part-Time"/>
    <s v="Retirement"/>
    <s v="Partner discover size agency alone."/>
    <x v="3"/>
    <s v="Field Operations"/>
    <x v="29"/>
    <s v="Male"/>
    <n v="3"/>
  </r>
  <r>
    <n v="3834"/>
    <s v="Monique Pierce"/>
    <s v="Network Engineer"/>
    <x v="0"/>
    <s v="Part-Time"/>
    <s v="Involuntary"/>
    <s v="Participant candidate wonder growth agree."/>
    <x v="3"/>
    <s v="Field Operations"/>
    <x v="6"/>
    <s v="Male"/>
    <n v="3"/>
  </r>
  <r>
    <n v="3835"/>
    <s v="Axel Higgin"/>
    <s v="IT Support"/>
    <x v="2"/>
    <s v="Part-Time"/>
    <s v="Resignation"/>
    <s v="Try crime reach magazine their grow feeling."/>
    <x v="2"/>
    <s v="Yard (Material Handling)"/>
    <x v="43"/>
    <s v="Male"/>
    <n v="3"/>
  </r>
  <r>
    <n v="3836"/>
    <s v="Marcos Pett"/>
    <s v="IT Support"/>
    <x v="1"/>
    <s v="Temporary"/>
    <s v="Unknown"/>
    <m/>
    <x v="2"/>
    <s v="General - Con"/>
    <x v="6"/>
    <s v="Male"/>
    <n v="3"/>
  </r>
  <r>
    <n v="3837"/>
    <s v="Mia Cowa"/>
    <s v="IT Support"/>
    <x v="1"/>
    <s v="Part-Time"/>
    <s v="Resignation"/>
    <s v="Often my different just."/>
    <x v="2"/>
    <s v="Finance &amp; Accounting"/>
    <x v="30"/>
    <s v="Male"/>
    <n v="3"/>
  </r>
  <r>
    <n v="3838"/>
    <s v="Tanya Leonar"/>
    <s v="IT Support"/>
    <x v="1"/>
    <s v="Full-Time"/>
    <s v="Voluntary"/>
    <s v="Race state time lose."/>
    <x v="2"/>
    <s v="Field Operations"/>
    <x v="2"/>
    <s v="Female"/>
    <n v="3"/>
  </r>
  <r>
    <n v="3839"/>
    <s v="Dereon Pag"/>
    <s v="Sr. Network Engineer"/>
    <x v="2"/>
    <s v="Part-Time"/>
    <s v="Unknown"/>
    <m/>
    <x v="2"/>
    <s v="General - Con"/>
    <x v="11"/>
    <s v="Male"/>
    <n v="3"/>
  </r>
  <r>
    <n v="3840"/>
    <s v="Meadow Boye"/>
    <s v="Sr. Network Engineer"/>
    <x v="2"/>
    <s v="Full-Time"/>
    <s v="Voluntary"/>
    <s v="Item type author pick set read style."/>
    <x v="2"/>
    <s v="Field Operations"/>
    <x v="18"/>
    <s v="Male"/>
    <n v="3"/>
  </r>
  <r>
    <n v="3841"/>
    <s v="Paris Simpso"/>
    <s v="Principal Data Architect"/>
    <x v="0"/>
    <s v="Full-Time"/>
    <s v="Unknown"/>
    <m/>
    <x v="2"/>
    <s v="Wireline Construction"/>
    <x v="4"/>
    <s v="Male"/>
    <n v="3"/>
  </r>
  <r>
    <n v="3842"/>
    <s v="Kyla Durham"/>
    <s v="Enterprise Architect"/>
    <x v="2"/>
    <s v="Part-Time"/>
    <s v="Involuntary"/>
    <s v="Visit lawyer interesting."/>
    <x v="2"/>
    <s v="Aerial"/>
    <x v="11"/>
    <s v="Female"/>
    <n v="3"/>
  </r>
  <r>
    <n v="3843"/>
    <s v="Cassidy Maddox"/>
    <s v="Sr. DBA"/>
    <x v="0"/>
    <s v="Full-Time"/>
    <s v="Resignation"/>
    <s v="Place field everyone yourself."/>
    <x v="2"/>
    <s v="Engineers"/>
    <x v="7"/>
    <s v="Female"/>
    <n v="3"/>
  </r>
  <r>
    <n v="3844"/>
    <s v="Edgar Underw"/>
    <s v="Network Engineer"/>
    <x v="0"/>
    <s v="Temporary"/>
    <s v="Voluntary"/>
    <s v="Church happen network dog kid thought."/>
    <x v="3"/>
    <s v="General - Con"/>
    <x v="4"/>
    <s v="Male"/>
    <n v="3"/>
  </r>
  <r>
    <n v="3845"/>
    <s v="Jaiden Underw"/>
    <s v="Network Engineer"/>
    <x v="1"/>
    <s v="Full-Time"/>
    <s v="Unknown"/>
    <m/>
    <x v="3"/>
    <s v="Field Operations"/>
    <x v="4"/>
    <s v="Male"/>
    <n v="3"/>
  </r>
  <r>
    <n v="3846"/>
    <s v="Eugene Pott"/>
    <s v="IT Support"/>
    <x v="0"/>
    <s v="Full-Time"/>
    <s v="Retirement"/>
    <s v="Fall often enjoy once house card something."/>
    <x v="2"/>
    <s v="Wireline Construction"/>
    <x v="5"/>
    <s v="Male"/>
    <n v="3"/>
  </r>
  <r>
    <n v="3847"/>
    <s v="Gilbert Klei"/>
    <s v="IT Support"/>
    <x v="2"/>
    <s v="Temporary"/>
    <s v="Retirement"/>
    <s v="Indeed compare I since possible something."/>
    <x v="2"/>
    <s v="Field Operations"/>
    <x v="4"/>
    <s v="Male"/>
    <n v="3"/>
  </r>
  <r>
    <n v="3848"/>
    <s v="Nathaly Huffma"/>
    <s v="IT Support"/>
    <x v="0"/>
    <s v="Temporary"/>
    <s v="Unknown"/>
    <m/>
    <x v="2"/>
    <s v="Field Operations"/>
    <x v="6"/>
    <s v="Male"/>
    <n v="3"/>
  </r>
  <r>
    <n v="3849"/>
    <s v="Nancy Cla"/>
    <s v="IT Support"/>
    <x v="1"/>
    <s v="Part-Time"/>
    <s v="Unknown"/>
    <m/>
    <x v="2"/>
    <s v="General - Con"/>
    <x v="18"/>
    <s v="Female"/>
    <n v="3"/>
  </r>
  <r>
    <n v="3850"/>
    <s v="Kylie Cantre"/>
    <s v="Sr. Network Engineer"/>
    <x v="2"/>
    <s v="Temporary"/>
    <s v="Voluntary"/>
    <s v="Gas likely father read individual fly serve."/>
    <x v="2"/>
    <s v="Yard (Material Handling)"/>
    <x v="44"/>
    <s v="Male"/>
    <n v="3"/>
  </r>
  <r>
    <n v="3851"/>
    <s v="Vance Marque"/>
    <s v="Sr. Network Engineer"/>
    <x v="0"/>
    <s v="Temporary"/>
    <s v="Resignation"/>
    <s v="Law particularly paper friend."/>
    <x v="2"/>
    <s v="Executive"/>
    <x v="19"/>
    <s v="Male"/>
    <n v="3"/>
  </r>
  <r>
    <n v="3852"/>
    <s v="Dante Wyat"/>
    <s v="Principal Data Architect"/>
    <x v="1"/>
    <s v="Temporary"/>
    <s v="Retirement"/>
    <s v="Modern fight pattern."/>
    <x v="2"/>
    <s v="Field Operations"/>
    <x v="4"/>
    <s v="Female"/>
    <n v="3"/>
  </r>
  <r>
    <n v="3853"/>
    <s v="Rey Monroe"/>
    <s v="Enterprise Architect"/>
    <x v="1"/>
    <s v="Temporary"/>
    <s v="Resignation"/>
    <s v="Rule yes maintain treatment."/>
    <x v="2"/>
    <s v="General - Con"/>
    <x v="17"/>
    <s v="Female"/>
    <n v="3"/>
  </r>
  <r>
    <n v="3854"/>
    <s v="Jayden Mcke"/>
    <s v="Network Engineer"/>
    <x v="2"/>
    <s v="Temporary"/>
    <s v="Retirement"/>
    <s v="Area card test push day effect."/>
    <x v="3"/>
    <s v="Technology / It"/>
    <x v="19"/>
    <s v="Male"/>
    <n v="3"/>
  </r>
  <r>
    <n v="3855"/>
    <s v="Brady Yode"/>
    <s v="Network Engineer"/>
    <x v="2"/>
    <s v="Part-Time"/>
    <s v="Retirement"/>
    <s v="Case try necessary test. Full today TV bit year."/>
    <x v="3"/>
    <s v="People Services"/>
    <x v="47"/>
    <s v="Male"/>
    <n v="3"/>
  </r>
  <r>
    <n v="3856"/>
    <s v="Darwin Alle"/>
    <s v="Network Engineer"/>
    <x v="0"/>
    <s v="Part-Time"/>
    <s v="Involuntary"/>
    <s v="Stand cut knowledge staff course than class."/>
    <x v="3"/>
    <s v="Wireline Construction"/>
    <x v="23"/>
    <s v="Male"/>
    <n v="3"/>
  </r>
  <r>
    <n v="3857"/>
    <s v="Jasper Harris"/>
    <s v="IT Support"/>
    <x v="2"/>
    <s v="Temporary"/>
    <s v="Voluntary"/>
    <s v="Forget budget now window."/>
    <x v="2"/>
    <s v="Fielders"/>
    <x v="7"/>
    <s v="Male"/>
    <n v="3"/>
  </r>
  <r>
    <n v="3858"/>
    <s v="Bailey Humphr"/>
    <s v="IT Support"/>
    <x v="2"/>
    <s v="Full-Time"/>
    <s v="Unknown"/>
    <m/>
    <x v="2"/>
    <s v="Engineers"/>
    <x v="6"/>
    <s v="Male"/>
    <n v="3"/>
  </r>
  <r>
    <n v="3859"/>
    <s v="Clare Englis"/>
    <s v="IT Support"/>
    <x v="2"/>
    <s v="Part-Time"/>
    <s v="Voluntary"/>
    <s v="Conference feeling notice military."/>
    <x v="2"/>
    <s v="Fielders"/>
    <x v="7"/>
    <s v="Female"/>
    <n v="3"/>
  </r>
  <r>
    <n v="3860"/>
    <s v="Amy Sherma"/>
    <s v="IT Support"/>
    <x v="2"/>
    <s v="Temporary"/>
    <s v="Resignation"/>
    <s v="A matter seven second professor."/>
    <x v="2"/>
    <s v="Catv"/>
    <x v="11"/>
    <s v="Female"/>
    <n v="3"/>
  </r>
  <r>
    <n v="3861"/>
    <s v="Lizbeth Hun"/>
    <s v="Sr. Network Engineer"/>
    <x v="0"/>
    <s v="Part-Time"/>
    <s v="Unknown"/>
    <m/>
    <x v="2"/>
    <s v="General - Con"/>
    <x v="22"/>
    <s v="Male"/>
    <n v="3"/>
  </r>
  <r>
    <n v="3862"/>
    <s v="Eden Armstr"/>
    <s v="Sr. Network Engineer"/>
    <x v="2"/>
    <s v="Temporary"/>
    <s v="Involuntary"/>
    <s v="Contain result down realize employee image in."/>
    <x v="2"/>
    <s v="Project Management - Con"/>
    <x v="7"/>
    <s v="Male"/>
    <n v="3"/>
  </r>
  <r>
    <n v="3863"/>
    <s v="Eugene Muelle"/>
    <s v="Principal Data Architect"/>
    <x v="1"/>
    <s v="Temporary"/>
    <s v="Unknown"/>
    <m/>
    <x v="2"/>
    <s v="Aerial"/>
    <x v="6"/>
    <s v="Female"/>
    <n v="3"/>
  </r>
  <r>
    <n v="3864"/>
    <s v="Tiffany Washin"/>
    <s v="Enterprise Architect"/>
    <x v="1"/>
    <s v="Full-Time"/>
    <s v="Resignation"/>
    <s v="Sort blue time total."/>
    <x v="2"/>
    <s v="Aerial"/>
    <x v="4"/>
    <s v="Female"/>
    <n v="3"/>
  </r>
  <r>
    <n v="3865"/>
    <s v="Sloane Mos"/>
    <s v="Network Engineer"/>
    <x v="0"/>
    <s v="Temporary"/>
    <s v="Involuntary"/>
    <s v="Me husband about special within."/>
    <x v="0"/>
    <s v="Sales &amp; Marketing"/>
    <x v="35"/>
    <s v="Male"/>
    <n v="3"/>
  </r>
  <r>
    <n v="3866"/>
    <s v="Kaeden Vargas"/>
    <s v="Network Engineer"/>
    <x v="1"/>
    <s v="Full-Time"/>
    <s v="Retirement"/>
    <s v="First bed red in."/>
    <x v="3"/>
    <s v="Field Operations"/>
    <x v="6"/>
    <s v="Male"/>
    <n v="3"/>
  </r>
  <r>
    <n v="3867"/>
    <s v="Lena Sandov"/>
    <s v="Network Engineer"/>
    <x v="2"/>
    <s v="Full-Time"/>
    <s v="Unknown"/>
    <m/>
    <x v="3"/>
    <s v="Catv"/>
    <x v="3"/>
    <s v="Male"/>
    <n v="3"/>
  </r>
  <r>
    <n v="3868"/>
    <s v="Adrien Olse"/>
    <s v="Network Engineer"/>
    <x v="1"/>
    <s v="Part-Time"/>
    <s v="Unknown"/>
    <m/>
    <x v="2"/>
    <s v="Finance &amp; Accounting"/>
    <x v="30"/>
    <s v="Male"/>
    <n v="3"/>
  </r>
  <r>
    <n v="3869"/>
    <s v="Damari Brewer"/>
    <s v="IT Support"/>
    <x v="1"/>
    <s v="Temporary"/>
    <s v="Voluntary"/>
    <s v="Investment radio bring who. Big move rise return."/>
    <x v="2"/>
    <s v="Field Operations"/>
    <x v="34"/>
    <s v="Male"/>
    <n v="3"/>
  </r>
  <r>
    <n v="3870"/>
    <s v="Annalise Gros"/>
    <s v="IT Support"/>
    <x v="2"/>
    <s v="Temporary"/>
    <s v="Resignation"/>
    <s v="Capital economy while notice this nice."/>
    <x v="2"/>
    <s v="Project Management - Con"/>
    <x v="4"/>
    <s v="Male"/>
    <n v="3"/>
  </r>
  <r>
    <n v="3871"/>
    <s v="Kamari Mcgrat"/>
    <s v="IT Support"/>
    <x v="2"/>
    <s v="Full-Time"/>
    <s v="Unknown"/>
    <m/>
    <x v="2"/>
    <s v="General - Con"/>
    <x v="11"/>
    <s v="Female"/>
    <n v="3"/>
  </r>
  <r>
    <n v="3872"/>
    <s v="Lorena Ric"/>
    <s v="IT Support"/>
    <x v="2"/>
    <s v="Part-Time"/>
    <s v="Resignation"/>
    <s v="Four yourself strong give focus meeting."/>
    <x v="2"/>
    <s v="Engineers"/>
    <x v="13"/>
    <s v="Female"/>
    <n v="3"/>
  </r>
  <r>
    <n v="3873"/>
    <s v="Eliezer Stokes"/>
    <s v="Sr. Network Engineer"/>
    <x v="2"/>
    <s v="Part-Time"/>
    <s v="Resignation"/>
    <s v="Up reason question past attention."/>
    <x v="2"/>
    <s v="Executive"/>
    <x v="48"/>
    <s v="Male"/>
    <n v="3"/>
  </r>
  <r>
    <n v="3874"/>
    <s v="Aspen Reye"/>
    <s v="Sr. Network Engineer"/>
    <x v="0"/>
    <s v="Part-Time"/>
    <s v="Unknown"/>
    <m/>
    <x v="2"/>
    <s v="General - Con"/>
    <x v="4"/>
    <s v="Male"/>
    <n v="3"/>
  </r>
  <r>
    <n v="3875"/>
    <s v="Rudy Richar"/>
    <s v="Sr. Network Engineer"/>
    <x v="1"/>
    <s v="Temporary"/>
    <s v="Unknown"/>
    <m/>
    <x v="2"/>
    <s v="Underground"/>
    <x v="4"/>
    <s v="Male"/>
    <n v="3"/>
  </r>
  <r>
    <n v="3876"/>
    <s v="Alana Castro"/>
    <s v="Principal Data Architect"/>
    <x v="0"/>
    <s v="Temporary"/>
    <s v="Unknown"/>
    <m/>
    <x v="2"/>
    <s v="General - Con"/>
    <x v="11"/>
    <s v="Female"/>
    <n v="3"/>
  </r>
  <r>
    <n v="3877"/>
    <s v="Oscar Lope"/>
    <s v="Network Engineer"/>
    <x v="1"/>
    <s v="Full-Time"/>
    <s v="Resignation"/>
    <s v="Increase town serious care support key heavy."/>
    <x v="3"/>
    <s v="General - Con"/>
    <x v="11"/>
    <s v="Male"/>
    <n v="3"/>
  </r>
  <r>
    <n v="3878"/>
    <s v="Carter Coo"/>
    <s v="Network Engineer"/>
    <x v="2"/>
    <s v="Part-Time"/>
    <s v="Voluntary"/>
    <s v="Hot star town often onto although cultural."/>
    <x v="3"/>
    <s v="Engineers"/>
    <x v="7"/>
    <s v="Male"/>
    <n v="3"/>
  </r>
  <r>
    <n v="3879"/>
    <s v="Liam Hann"/>
    <s v="Network Engineer"/>
    <x v="0"/>
    <s v="Part-Time"/>
    <s v="Involuntary"/>
    <s v="Say rate glass natural study pattern."/>
    <x v="2"/>
    <s v="Field Operations"/>
    <x v="3"/>
    <s v="Male"/>
    <n v="3"/>
  </r>
  <r>
    <n v="3880"/>
    <s v="Zara Pitt"/>
    <s v="Network Engineer"/>
    <x v="2"/>
    <s v="Temporary"/>
    <s v="Voluntary"/>
    <s v="Offer kitchen foreign role."/>
    <x v="2"/>
    <s v="General - Con"/>
    <x v="49"/>
    <s v="Male"/>
    <n v="3"/>
  </r>
  <r>
    <n v="3881"/>
    <s v="Abby Woodwa"/>
    <s v="IT Support"/>
    <x v="2"/>
    <s v="Part-Time"/>
    <s v="Unknown"/>
    <m/>
    <x v="2"/>
    <s v="Field Operations"/>
    <x v="4"/>
    <s v="Male"/>
    <n v="3"/>
  </r>
  <r>
    <n v="3882"/>
    <s v="Litzy Esparz"/>
    <s v="IT Support"/>
    <x v="0"/>
    <s v="Part-Time"/>
    <s v="Unknown"/>
    <m/>
    <x v="2"/>
    <s v="Wireless"/>
    <x v="17"/>
    <s v="Female"/>
    <n v="3"/>
  </r>
  <r>
    <n v="3883"/>
    <s v="Noemi Brewer"/>
    <s v="IT Support"/>
    <x v="2"/>
    <s v="Full-Time"/>
    <s v="Involuntary"/>
    <s v="Here employee minute officer southern."/>
    <x v="2"/>
    <s v="Field Operations"/>
    <x v="25"/>
    <s v="Female"/>
    <n v="3"/>
  </r>
  <r>
    <n v="3884"/>
    <s v="Gilberto Macdon"/>
    <s v="IT Support"/>
    <x v="2"/>
    <s v="Temporary"/>
    <s v="Unknown"/>
    <m/>
    <x v="2"/>
    <s v="Engineers"/>
    <x v="7"/>
    <s v="Female"/>
    <n v="3"/>
  </r>
  <r>
    <n v="3885"/>
    <s v="Armando Macias"/>
    <s v="Sr. Network Engineer"/>
    <x v="2"/>
    <s v="Part-Time"/>
    <s v="Unknown"/>
    <m/>
    <x v="2"/>
    <s v="Engineers"/>
    <x v="7"/>
    <s v="Female"/>
    <n v="3"/>
  </r>
  <r>
    <n v="3886"/>
    <s v="Britney Kell"/>
    <s v="Sr. Network Engineer"/>
    <x v="2"/>
    <s v="Temporary"/>
    <s v="Unknown"/>
    <m/>
    <x v="2"/>
    <s v="Wireless"/>
    <x v="6"/>
    <s v="Male"/>
    <n v="3"/>
  </r>
  <r>
    <n v="3887"/>
    <s v="Emanuel Haa"/>
    <s v="Sr. Network Engineer"/>
    <x v="2"/>
    <s v="Temporary"/>
    <s v="Retirement"/>
    <s v="Fact item service few contain less available."/>
    <x v="2"/>
    <s v="General - Con"/>
    <x v="22"/>
    <s v="Male"/>
    <n v="3"/>
  </r>
  <r>
    <n v="3888"/>
    <s v="Karlie Drak"/>
    <s v="Principal Data Architect"/>
    <x v="2"/>
    <s v="Full-Time"/>
    <s v="Retirement"/>
    <s v="Too within that room."/>
    <x v="2"/>
    <s v="Engineers"/>
    <x v="7"/>
    <s v="Female"/>
    <n v="3"/>
  </r>
  <r>
    <n v="3889"/>
    <s v="Myla Mullen"/>
    <s v="Network Engineer"/>
    <x v="2"/>
    <s v="Part-Time"/>
    <s v="Resignation"/>
    <s v="With affect give water contain lose subject wide."/>
    <x v="3"/>
    <s v="General - Con"/>
    <x v="18"/>
    <s v="Male"/>
    <n v="3"/>
  </r>
  <r>
    <n v="3890"/>
    <s v="Alan Hollan"/>
    <s v="Network Engineer"/>
    <x v="2"/>
    <s v="Temporary"/>
    <s v="Resignation"/>
    <s v="Card around respond current seem along."/>
    <x v="2"/>
    <s v="General - Con"/>
    <x v="18"/>
    <s v="Male"/>
    <n v="3"/>
  </r>
  <r>
    <n v="3891"/>
    <s v="Brooklynn Greene"/>
    <s v="Network Engineer"/>
    <x v="0"/>
    <s v="Temporary"/>
    <s v="Unknown"/>
    <m/>
    <x v="2"/>
    <s v="Engineers"/>
    <x v="7"/>
    <s v="Male"/>
    <n v="3"/>
  </r>
  <r>
    <n v="3892"/>
    <s v="Maxwell Mcpher"/>
    <s v="Network Engineer"/>
    <x v="1"/>
    <s v="Full-Time"/>
    <s v="Unknown"/>
    <m/>
    <x v="2"/>
    <s v="Engineers"/>
    <x v="50"/>
    <s v="Male"/>
    <n v="3"/>
  </r>
  <r>
    <n v="3893"/>
    <s v="Lukas Freema"/>
    <s v="IT Support"/>
    <x v="2"/>
    <s v="Part-Time"/>
    <s v="Involuntary"/>
    <s v="Series remember American lawyer probably be."/>
    <x v="2"/>
    <s v="General - Con"/>
    <x v="4"/>
    <s v="Female"/>
    <n v="3"/>
  </r>
  <r>
    <n v="3894"/>
    <s v="Yesenia Nielse"/>
    <s v="IT Support"/>
    <x v="1"/>
    <s v="Full-Time"/>
    <s v="Unknown"/>
    <m/>
    <x v="2"/>
    <s v="Aerial"/>
    <x v="11"/>
    <s v="Female"/>
    <n v="3"/>
  </r>
  <r>
    <n v="3895"/>
    <s v="Myah Mars"/>
    <s v="IT Support"/>
    <x v="0"/>
    <s v="Full-Time"/>
    <s v="Retirement"/>
    <s v="Right hold rule similar yeah later floor."/>
    <x v="2"/>
    <s v="Splicing"/>
    <x v="51"/>
    <s v="Female"/>
    <n v="3"/>
  </r>
  <r>
    <n v="3896"/>
    <s v="Korbin Gilber"/>
    <s v="IT Support"/>
    <x v="2"/>
    <s v="Temporary"/>
    <s v="Involuntary"/>
    <s v="Meeting wind concern action. Scene western serve."/>
    <x v="2"/>
    <s v="Engineers"/>
    <x v="26"/>
    <s v="Female"/>
    <n v="3"/>
  </r>
  <r>
    <n v="3897"/>
    <s v="Jenna Maddox"/>
    <s v="Sr. Network Engineer"/>
    <x v="1"/>
    <s v="Part-Time"/>
    <s v="Retirement"/>
    <s v="All machine best age ask court."/>
    <x v="2"/>
    <s v="Aerial"/>
    <x v="26"/>
    <s v="Female"/>
    <n v="3"/>
  </r>
  <r>
    <n v="3898"/>
    <s v="Anaya Presto"/>
    <s v="Sr. Network Engineer"/>
    <x v="0"/>
    <s v="Temporary"/>
    <s v="Retirement"/>
    <s v="Cut during return could hit view born present."/>
    <x v="2"/>
    <s v="General - Con"/>
    <x v="11"/>
    <s v="Male"/>
    <n v="3"/>
  </r>
  <r>
    <n v="3899"/>
    <s v="Eugene Pen"/>
    <s v="Sr. Network Engineer"/>
    <x v="2"/>
    <s v="Part-Time"/>
    <s v="Resignation"/>
    <s v="Issue teacher page true relate. Fight out learn."/>
    <x v="2"/>
    <s v="Engineers"/>
    <x v="7"/>
    <s v="Female"/>
    <n v="3"/>
  </r>
  <r>
    <n v="3900"/>
    <s v="Abel Bake"/>
    <s v="Principal Data Architect"/>
    <x v="0"/>
    <s v="Full-Time"/>
    <s v="Unknown"/>
    <m/>
    <x v="2"/>
    <s v="Field Operations"/>
    <x v="42"/>
    <s v="Female"/>
    <n v="3"/>
  </r>
  <r>
    <n v="3901"/>
    <s v="Deven Merrit"/>
    <s v="Network Engineer"/>
    <x v="1"/>
    <s v="Temporary"/>
    <s v="Unknown"/>
    <m/>
    <x v="3"/>
    <s v="Project Management - Eng"/>
    <x v="26"/>
    <s v="Male"/>
    <n v="3"/>
  </r>
  <r>
    <n v="3902"/>
    <s v="Hadassah Mora"/>
    <s v="Network Engineer"/>
    <x v="2"/>
    <s v="Temporary"/>
    <s v="Resignation"/>
    <s v="Deep certainly boy record."/>
    <x v="3"/>
    <s v="Wireline Construction"/>
    <x v="23"/>
    <s v="Male"/>
    <n v="3"/>
  </r>
  <r>
    <n v="3903"/>
    <s v="Hezekiah Thomps"/>
    <s v="Network Engineer"/>
    <x v="1"/>
    <s v="Full-Time"/>
    <s v="Unknown"/>
    <m/>
    <x v="2"/>
    <s v="Field Operations"/>
    <x v="5"/>
    <s v="Male"/>
    <n v="3"/>
  </r>
  <r>
    <n v="3904"/>
    <s v="Quintin Fr"/>
    <s v="Network Engineer"/>
    <x v="1"/>
    <s v="Part-Time"/>
    <s v="Unknown"/>
    <m/>
    <x v="2"/>
    <s v="Engineers"/>
    <x v="7"/>
    <s v="Male"/>
    <n v="3"/>
  </r>
  <r>
    <n v="3905"/>
    <s v="Alayna Hes"/>
    <s v="Network Engineer"/>
    <x v="1"/>
    <s v="Full-Time"/>
    <s v="Involuntary"/>
    <s v="Brother reduce since no during."/>
    <x v="2"/>
    <s v="Billable Consultants"/>
    <x v="7"/>
    <s v="Female"/>
    <n v="3"/>
  </r>
  <r>
    <n v="3906"/>
    <s v="Amaris Miller"/>
    <s v="IT Support"/>
    <x v="0"/>
    <s v="Temporary"/>
    <s v="Unknown"/>
    <m/>
    <x v="2"/>
    <s v="Wireline Construction"/>
    <x v="9"/>
    <s v="Female"/>
    <n v="3"/>
  </r>
  <r>
    <n v="3907"/>
    <s v="Barrett Wilcox"/>
    <s v="IT Support"/>
    <x v="1"/>
    <s v="Temporary"/>
    <s v="Unknown"/>
    <m/>
    <x v="2"/>
    <s v="Engineers"/>
    <x v="13"/>
    <s v="Female"/>
    <n v="3"/>
  </r>
  <r>
    <n v="3908"/>
    <s v="Kimberly Watson"/>
    <s v="IT Support"/>
    <x v="0"/>
    <s v="Temporary"/>
    <s v="Resignation"/>
    <s v="Reduce center top without."/>
    <x v="2"/>
    <s v="Splicing"/>
    <x v="9"/>
    <s v="Female"/>
    <n v="3"/>
  </r>
  <r>
    <n v="3909"/>
    <s v="Rebecca Par"/>
    <s v="IT Support"/>
    <x v="0"/>
    <s v="Part-Time"/>
    <s v="Resignation"/>
    <s v="Expect maintain knowledge thus."/>
    <x v="2"/>
    <s v="General - Eng"/>
    <x v="30"/>
    <s v="Female"/>
    <n v="3"/>
  </r>
  <r>
    <n v="3910"/>
    <s v="Caleb Schnei"/>
    <s v="Sr. Network Engineer"/>
    <x v="1"/>
    <s v="Part-Time"/>
    <s v="Voluntary"/>
    <s v="Concern morning while."/>
    <x v="2"/>
    <s v="Wireless"/>
    <x v="6"/>
    <s v="Female"/>
    <n v="3"/>
  </r>
  <r>
    <n v="3911"/>
    <s v="Vanessa Jame"/>
    <s v="Sr. Network Engineer"/>
    <x v="1"/>
    <s v="Part-Time"/>
    <s v="Unknown"/>
    <m/>
    <x v="2"/>
    <s v="Splicing"/>
    <x v="9"/>
    <s v="Male"/>
    <n v="3"/>
  </r>
  <r>
    <n v="3912"/>
    <s v="Maribel Copela"/>
    <s v="Sr. Network Engineer"/>
    <x v="0"/>
    <s v="Full-Time"/>
    <s v="Involuntary"/>
    <s v="Reach music five away. Too fish sure be."/>
    <x v="2"/>
    <s v="General - Con"/>
    <x v="18"/>
    <s v="Male"/>
    <n v="3"/>
  </r>
  <r>
    <n v="3913"/>
    <s v="Henry Zimmer"/>
    <s v="Sr. Network Engineer"/>
    <x v="1"/>
    <s v="Part-Time"/>
    <s v="Resignation"/>
    <s v="Management so author training floor stage could."/>
    <x v="2"/>
    <s v="Project Management - Con"/>
    <x v="52"/>
    <s v="Female"/>
    <n v="3"/>
  </r>
  <r>
    <n v="3914"/>
    <s v="Nathanial Boot"/>
    <s v="Network Engineer"/>
    <x v="0"/>
    <s v="Temporary"/>
    <s v="Resignation"/>
    <s v="Whole shake score look."/>
    <x v="3"/>
    <s v="Engineers"/>
    <x v="26"/>
    <s v="Male"/>
    <n v="3"/>
  </r>
  <r>
    <n v="3915"/>
    <s v="Rhys Barr"/>
    <s v="Network Engineer"/>
    <x v="2"/>
    <s v="Part-Time"/>
    <s v="Unknown"/>
    <m/>
    <x v="2"/>
    <s v="Field Operations"/>
    <x v="18"/>
    <s v="Male"/>
    <n v="3"/>
  </r>
  <r>
    <n v="3916"/>
    <s v="Jonas Rowlan"/>
    <s v="Network Engineer"/>
    <x v="0"/>
    <s v="Temporary"/>
    <s v="Unknown"/>
    <m/>
    <x v="2"/>
    <s v="Project Management - Con"/>
    <x v="12"/>
    <s v="Male"/>
    <n v="3"/>
  </r>
  <r>
    <n v="3917"/>
    <s v="Chris Vincen"/>
    <s v="Network Engineer"/>
    <x v="0"/>
    <s v="Full-Time"/>
    <s v="Retirement"/>
    <s v="Might control article admit may water."/>
    <x v="2"/>
    <s v="General - Con"/>
    <x v="6"/>
    <s v="Female"/>
    <n v="3"/>
  </r>
  <r>
    <n v="3918"/>
    <s v="Myah Waller"/>
    <s v="Network Engineer"/>
    <x v="1"/>
    <s v="Full-Time"/>
    <s v="Voluntary"/>
    <s v="Road he court. Officer blood couple."/>
    <x v="2"/>
    <s v="Field Operations"/>
    <x v="4"/>
    <s v="Female"/>
    <n v="3"/>
  </r>
  <r>
    <n v="3919"/>
    <s v="Yaritza Sherma"/>
    <s v="IT Support"/>
    <x v="0"/>
    <s v="Full-Time"/>
    <s v="Unknown"/>
    <m/>
    <x v="2"/>
    <s v="Field Operations"/>
    <x v="20"/>
    <s v="Female"/>
    <n v="3"/>
  </r>
  <r>
    <n v="3920"/>
    <s v="Haley Weaver"/>
    <s v="IT Support"/>
    <x v="1"/>
    <s v="Part-Time"/>
    <s v="Involuntary"/>
    <s v="Sit parent popular even travel level who."/>
    <x v="2"/>
    <s v="Field Operations"/>
    <x v="4"/>
    <s v="Female"/>
    <n v="3"/>
  </r>
  <r>
    <n v="3921"/>
    <s v="Alessandra Le"/>
    <s v="IT Support"/>
    <x v="1"/>
    <s v="Part-Time"/>
    <s v="Retirement"/>
    <s v="Form law draw east through particularly."/>
    <x v="2"/>
    <s v="Splicing"/>
    <x v="9"/>
    <s v="Female"/>
    <n v="3"/>
  </r>
  <r>
    <n v="3922"/>
    <s v="Kaitlin Hickma"/>
    <s v="IT Support"/>
    <x v="1"/>
    <s v="Full-Time"/>
    <s v="Unknown"/>
    <m/>
    <x v="2"/>
    <s v="General - Con"/>
    <x v="11"/>
    <s v="Female"/>
    <n v="3"/>
  </r>
  <r>
    <n v="3923"/>
    <s v="Giancarlo Juarez"/>
    <s v="Sr. Network Engineer"/>
    <x v="0"/>
    <s v="Part-Time"/>
    <s v="Involuntary"/>
    <s v="Mouth activity price take take rather."/>
    <x v="2"/>
    <s v="Aerial"/>
    <x v="18"/>
    <s v="Female"/>
    <n v="3"/>
  </r>
  <r>
    <n v="3924"/>
    <s v="Walter Zuniga"/>
    <s v="Sr. Network Engineer"/>
    <x v="2"/>
    <s v="Full-Time"/>
    <s v="Unknown"/>
    <m/>
    <x v="2"/>
    <s v="General - Con"/>
    <x v="6"/>
    <s v="Male"/>
    <n v="3"/>
  </r>
  <r>
    <n v="3925"/>
    <s v="Anna Jordan"/>
    <s v="Sr. Network Engineer"/>
    <x v="0"/>
    <s v="Part-Time"/>
    <s v="Resignation"/>
    <s v="Environment Democrat personal design now."/>
    <x v="2"/>
    <s v="General - Sga"/>
    <x v="35"/>
    <s v="Male"/>
    <n v="3"/>
  </r>
  <r>
    <n v="3926"/>
    <s v="Jeffery Gamble"/>
    <s v="Sr. Network Engineer"/>
    <x v="0"/>
    <s v="Full-Time"/>
    <s v="Unknown"/>
    <m/>
    <x v="2"/>
    <s v="Wireless"/>
    <x v="14"/>
    <s v="Female"/>
    <n v="3"/>
  </r>
  <r>
    <n v="3927"/>
    <s v="Misael Hunter"/>
    <s v="Network Engineer"/>
    <x v="0"/>
    <s v="Temporary"/>
    <s v="Involuntary"/>
    <s v="Four American something smile."/>
    <x v="3"/>
    <s v="Aerial"/>
    <x v="11"/>
    <s v="Male"/>
    <n v="3"/>
  </r>
  <r>
    <n v="3928"/>
    <s v="Audrina Y"/>
    <s v="Network Engineer"/>
    <x v="1"/>
    <s v="Temporary"/>
    <s v="Resignation"/>
    <s v="Red say check wish car food between member."/>
    <x v="2"/>
    <s v="General - Con"/>
    <x v="4"/>
    <s v="Male"/>
    <n v="3"/>
  </r>
  <r>
    <n v="3929"/>
    <s v="Jeramiah Foster"/>
    <s v="Network Engineer"/>
    <x v="0"/>
    <s v="Part-Time"/>
    <s v="Resignation"/>
    <s v="Whom part moment eye. Off wear be hold listen."/>
    <x v="2"/>
    <s v="Wireline Construction"/>
    <x v="3"/>
    <s v="Female"/>
    <n v="3"/>
  </r>
  <r>
    <n v="3930"/>
    <s v="Bruce Wallac"/>
    <s v="Network Engineer"/>
    <x v="1"/>
    <s v="Part-Time"/>
    <s v="Unknown"/>
    <m/>
    <x v="2"/>
    <s v="General - Con"/>
    <x v="53"/>
    <s v="Female"/>
    <n v="3"/>
  </r>
  <r>
    <n v="3931"/>
    <s v="Giovani Nelson"/>
    <s v="Network Engineer"/>
    <x v="1"/>
    <s v="Temporary"/>
    <s v="Unknown"/>
    <m/>
    <x v="2"/>
    <s v="Engineers"/>
    <x v="34"/>
    <s v="Male"/>
    <n v="3"/>
  </r>
  <r>
    <n v="3932"/>
    <s v="Ari Anthon"/>
    <s v="IT Support"/>
    <x v="2"/>
    <s v="Full-Time"/>
    <s v="Unknown"/>
    <m/>
    <x v="2"/>
    <s v="General - Eng"/>
    <x v="32"/>
    <s v="Female"/>
    <n v="3"/>
  </r>
  <r>
    <n v="3933"/>
    <s v="Laylah Branch"/>
    <s v="IT Support"/>
    <x v="1"/>
    <s v="Part-Time"/>
    <s v="Unknown"/>
    <m/>
    <x v="2"/>
    <s v="Engineers"/>
    <x v="7"/>
    <s v="Female"/>
    <n v="3"/>
  </r>
  <r>
    <n v="3934"/>
    <s v="Alanna Mullin"/>
    <s v="IT Support"/>
    <x v="0"/>
    <s v="Temporary"/>
    <s v="Involuntary"/>
    <s v="Development operation wrong law room."/>
    <x v="2"/>
    <s v="Executive"/>
    <x v="35"/>
    <s v="Female"/>
    <n v="3"/>
  </r>
  <r>
    <n v="3935"/>
    <s v="Arjun Tyle"/>
    <s v="IT Support"/>
    <x v="0"/>
    <s v="Full-Time"/>
    <s v="Unknown"/>
    <m/>
    <x v="2"/>
    <s v="Aerial"/>
    <x v="11"/>
    <s v="Male"/>
    <n v="3"/>
  </r>
  <r>
    <n v="3936"/>
    <s v="Donald Favi"/>
    <s v="Enterprise Architect"/>
    <x v="2"/>
    <s v="Temporary"/>
    <s v="Involuntary"/>
    <s v="Manage brother himself deal."/>
    <x v="2"/>
    <s v="General - Sga"/>
    <x v="13"/>
    <s v="Male"/>
    <n v="3"/>
  </r>
  <r>
    <n v="3937"/>
    <s v="Daniff Hernan"/>
    <s v="Database Administrator"/>
    <x v="0"/>
    <s v="Part-Time"/>
    <s v="Unknown"/>
    <m/>
    <x v="2"/>
    <s v="Field Operations"/>
    <x v="4"/>
    <s v="Male"/>
    <n v="3"/>
  </r>
  <r>
    <n v="3938"/>
    <s v="Lori Rob"/>
    <s v="Data Analyst"/>
    <x v="2"/>
    <s v="Temporary"/>
    <s v="Unknown"/>
    <m/>
    <x v="2"/>
    <s v="Field Operations"/>
    <x v="20"/>
    <s v="Female"/>
    <n v="3"/>
  </r>
  <r>
    <n v="3939"/>
    <s v="Thomas Murray"/>
    <s v="Data Analyst"/>
    <x v="1"/>
    <s v="Part-Time"/>
    <s v="Unknown"/>
    <m/>
    <x v="2"/>
    <s v="General - Con"/>
    <x v="18"/>
    <s v="Male"/>
    <n v="3"/>
  </r>
  <r>
    <n v="3940"/>
    <s v="Karthikeyan Ait Si"/>
    <s v="Sr. DBA"/>
    <x v="2"/>
    <s v="Full-Time"/>
    <s v="Unknown"/>
    <m/>
    <x v="2"/>
    <s v="General - Con"/>
    <x v="6"/>
    <s v="Male"/>
    <n v="3"/>
  </r>
  <r>
    <n v="3941"/>
    <s v="Ivan Rogers"/>
    <s v="Data Analyst"/>
    <x v="2"/>
    <s v="Temporary"/>
    <s v="Unknown"/>
    <m/>
    <x v="2"/>
    <s v="Field Operations"/>
    <x v="4"/>
    <s v="Male"/>
    <n v="3"/>
  </r>
  <r>
    <n v="3942"/>
    <s v="Bianca Roehri"/>
    <s v="Principal Data Architect"/>
    <x v="2"/>
    <s v="Temporary"/>
    <s v="Resignation"/>
    <s v="Begin mind time similar night travel."/>
    <x v="2"/>
    <s v="Catv"/>
    <x v="4"/>
    <s v="Female"/>
    <n v="3"/>
  </r>
  <r>
    <n v="3943"/>
    <s v="Jason Salter"/>
    <s v="Data Analyst "/>
    <x v="1"/>
    <s v="Part-Time"/>
    <s v="Resignation"/>
    <s v="Choose system picture one party decision."/>
    <x v="2"/>
    <s v="General - Eng"/>
    <x v="30"/>
    <s v="Male"/>
    <n v="3"/>
  </r>
  <r>
    <n v="3944"/>
    <s v="Julia Zho"/>
    <s v="Data Analyst"/>
    <x v="1"/>
    <s v="Full-Time"/>
    <s v="Unknown"/>
    <m/>
    <x v="2"/>
    <s v="General - Sga"/>
    <x v="25"/>
    <s v="Female"/>
    <n v="3"/>
  </r>
  <r>
    <n v="3945"/>
    <s v="Thelma Petrow"/>
    <s v="Data Analyst"/>
    <x v="0"/>
    <s v="Temporary"/>
    <s v="Unknown"/>
    <m/>
    <x v="2"/>
    <s v="Engineers"/>
    <x v="7"/>
    <s v="Female"/>
    <n v="3"/>
  </r>
  <r>
    <n v="3946"/>
    <s v="Jayne Horton"/>
    <s v="Database Administrator"/>
    <x v="1"/>
    <s v="Temporary"/>
    <s v="Unknown"/>
    <m/>
    <x v="2"/>
    <s v="Shop (Fleet)"/>
    <x v="6"/>
    <s v="Female"/>
    <n v="3"/>
  </r>
  <r>
    <n v="3947"/>
    <s v="Renee Becker"/>
    <s v="Database Administrator"/>
    <x v="2"/>
    <s v="Full-Time"/>
    <s v="Resignation"/>
    <s v="Door hear include off."/>
    <x v="2"/>
    <s v="Field Operations"/>
    <x v="42"/>
    <s v="Female"/>
    <n v="3"/>
  </r>
  <r>
    <n v="3948"/>
    <s v="Randall Pearso"/>
    <s v="Data Analyst"/>
    <x v="0"/>
    <s v="Full-Time"/>
    <s v="Involuntary"/>
    <s v="Discuss budget Mrs line whom television."/>
    <x v="2"/>
    <s v="Aerial"/>
    <x v="18"/>
    <s v="Male"/>
    <n v="3"/>
  </r>
  <r>
    <n v="3949"/>
    <s v="Claudia N Car"/>
    <s v="Sr. DBA"/>
    <x v="1"/>
    <s v="Temporary"/>
    <s v="Voluntary"/>
    <s v="City week discussion success month push."/>
    <x v="2"/>
    <s v="General - Con"/>
    <x v="4"/>
    <s v="Female"/>
    <n v="3"/>
  </r>
  <r>
    <n v="3950"/>
    <s v="Noelle Johnso"/>
    <s v="Database Administrator"/>
    <x v="1"/>
    <s v="Part-Time"/>
    <s v="Unknown"/>
    <m/>
    <x v="2"/>
    <s v="Fielders"/>
    <x v="7"/>
    <s v="Female"/>
    <n v="3"/>
  </r>
  <r>
    <n v="3951"/>
    <s v="Taisha Gobl"/>
    <s v="Database Administrator"/>
    <x v="1"/>
    <s v="Temporary"/>
    <s v="Resignation"/>
    <s v="Model candidate worker writer."/>
    <x v="2"/>
    <s v="Wireline Construction"/>
    <x v="23"/>
    <s v="Female"/>
    <n v="3"/>
  </r>
  <r>
    <n v="3952"/>
    <s v="Kramer Simard"/>
    <s v="Data Analyst"/>
    <x v="1"/>
    <s v="Full-Time"/>
    <s v="Unknown"/>
    <m/>
    <x v="2"/>
    <s v="Finance &amp; Accounting"/>
    <x v="2"/>
    <s v="Male"/>
    <n v="3"/>
  </r>
  <r>
    <n v="3953"/>
    <s v="Mark Griffi"/>
    <s v="Data Analyst"/>
    <x v="2"/>
    <s v="Full-Time"/>
    <s v="Unknown"/>
    <m/>
    <x v="2"/>
    <s v="General - Eng"/>
    <x v="7"/>
    <s v="Female"/>
    <n v="3"/>
  </r>
  <r>
    <n v="3954"/>
    <s v="Denisse Haye"/>
    <s v="Database Administrator"/>
    <x v="2"/>
    <s v="Temporary"/>
    <s v="Unknown"/>
    <m/>
    <x v="2"/>
    <s v="General - Con"/>
    <x v="22"/>
    <s v="Female"/>
    <n v="3"/>
  </r>
  <r>
    <n v="3955"/>
    <s v="Draven Gile"/>
    <s v="Database Administrator"/>
    <x v="0"/>
    <s v="Full-Time"/>
    <s v="Resignation"/>
    <s v="Detail positive wall bag project travel."/>
    <x v="2"/>
    <s v="Project Management - Con"/>
    <x v="12"/>
    <s v="Female"/>
    <n v="3"/>
  </r>
  <r>
    <n v="3956"/>
    <s v="Aliana Sha"/>
    <s v="Database Administrator"/>
    <x v="1"/>
    <s v="Temporary"/>
    <s v="Retirement"/>
    <s v="Billion same enter green imagine mouth country."/>
    <x v="2"/>
    <s v="General - Sga"/>
    <x v="18"/>
    <s v="Female"/>
    <n v="3"/>
  </r>
  <r>
    <n v="3957"/>
    <s v="Makaila Nixo"/>
    <s v="Database Administrator"/>
    <x v="0"/>
    <s v="Temporary"/>
    <s v="Unknown"/>
    <m/>
    <x v="2"/>
    <s v="Field Operations"/>
    <x v="44"/>
    <s v="Female"/>
    <n v="3"/>
  </r>
  <r>
    <n v="3958"/>
    <s v="Mohammed Or"/>
    <s v="Database Administrator"/>
    <x v="0"/>
    <s v="Full-Time"/>
    <s v="Unknown"/>
    <m/>
    <x v="2"/>
    <s v="Field Operations"/>
    <x v="18"/>
    <s v="Female"/>
    <n v="3"/>
  </r>
  <r>
    <n v="3959"/>
    <s v="Braylen Mendoz"/>
    <s v="Data Architect"/>
    <x v="1"/>
    <s v="Full-Time"/>
    <s v="Resignation"/>
    <s v="Threat high fine everyone out."/>
    <x v="2"/>
    <s v="General - Con"/>
    <x v="18"/>
    <s v="Male"/>
    <n v="3"/>
  </r>
  <r>
    <n v="3960"/>
    <s v="Andreas Torres"/>
    <s v="CIO"/>
    <x v="1"/>
    <s v="Full-Time"/>
    <s v="Unknown"/>
    <m/>
    <x v="2"/>
    <s v="Field Operations"/>
    <x v="4"/>
    <s v="Male"/>
    <n v="3"/>
  </r>
  <r>
    <n v="3961"/>
    <s v="Maddison Pere"/>
    <s v="BI Director"/>
    <x v="1"/>
    <s v="Full-Time"/>
    <s v="Unknown"/>
    <m/>
    <x v="2"/>
    <s v="Aerial"/>
    <x v="11"/>
    <s v="Male"/>
    <n v="3"/>
  </r>
  <r>
    <n v="3962"/>
    <s v="Charlize Wagner"/>
    <s v="Sr. DBA"/>
    <x v="2"/>
    <s v="Part-Time"/>
    <s v="Unknown"/>
    <m/>
    <x v="2"/>
    <s v="Aerial"/>
    <x v="11"/>
    <s v="Female"/>
    <n v="3"/>
  </r>
  <r>
    <n v="3963"/>
    <s v="Micah Pac"/>
    <s v="Sr. Accountant"/>
    <x v="2"/>
    <s v="Temporary"/>
    <s v="Unknown"/>
    <m/>
    <x v="2"/>
    <s v="Field Operations"/>
    <x v="18"/>
    <s v="Female"/>
    <n v="3"/>
  </r>
  <r>
    <n v="3964"/>
    <s v="Marlee Steven"/>
    <s v="Sr. Accountant"/>
    <x v="1"/>
    <s v="Temporary"/>
    <s v="Involuntary"/>
    <s v="Soon agency begin song."/>
    <x v="2"/>
    <s v="Aerial"/>
    <x v="11"/>
    <s v="Male"/>
    <n v="3"/>
  </r>
  <r>
    <n v="3965"/>
    <s v="Precious Rot"/>
    <s v="Software Engineering Manager"/>
    <x v="2"/>
    <s v="Part-Time"/>
    <s v="Unknown"/>
    <m/>
    <x v="2"/>
    <s v="General - Con"/>
    <x v="4"/>
    <s v="Female"/>
    <n v="3"/>
  </r>
  <r>
    <n v="3966"/>
    <s v="Konner Villeg"/>
    <s v="Software Engineer"/>
    <x v="1"/>
    <s v="Part-Time"/>
    <s v="Voluntary"/>
    <s v="Tree six high notice after news."/>
    <x v="4"/>
    <s v="Field Operations"/>
    <x v="4"/>
    <s v="Female"/>
    <n v="3"/>
  </r>
  <r>
    <n v="3967"/>
    <s v="Anastasia Gilles"/>
    <s v="Data Analyst"/>
    <x v="1"/>
    <s v="Temporary"/>
    <s v="Involuntary"/>
    <s v="Today policy same expert close drive drug."/>
    <x v="2"/>
    <s v="Finance &amp; Accounting"/>
    <x v="44"/>
    <s v="Female"/>
    <n v="3"/>
  </r>
  <r>
    <n v="3968"/>
    <s v="Emely Ric"/>
    <s v="Data Analyst"/>
    <x v="2"/>
    <s v="Temporary"/>
    <s v="Unknown"/>
    <m/>
    <x v="2"/>
    <s v="Engineers"/>
    <x v="7"/>
    <s v="Female"/>
    <n v="3"/>
  </r>
  <r>
    <n v="3969"/>
    <s v="Lewis Nixo"/>
    <s v="Database Administrator"/>
    <x v="1"/>
    <s v="Full-Time"/>
    <s v="Unknown"/>
    <m/>
    <x v="2"/>
    <s v="Aerial"/>
    <x v="11"/>
    <s v="Female"/>
    <n v="3"/>
  </r>
  <r>
    <n v="3970"/>
    <s v="Macy Webste"/>
    <s v="Database Administrator"/>
    <x v="2"/>
    <s v="Full-Time"/>
    <s v="Voluntary"/>
    <s v="Push reflect pay similar movement others morning."/>
    <x v="2"/>
    <s v="Field Operations"/>
    <x v="18"/>
    <s v="Female"/>
    <n v="3"/>
  </r>
  <r>
    <n v="3971"/>
    <s v="Ciara Aceved"/>
    <s v="Database Administrator"/>
    <x v="1"/>
    <s v="Temporary"/>
    <s v="Unknown"/>
    <m/>
    <x v="2"/>
    <s v="General - Con"/>
    <x v="6"/>
    <s v="Female"/>
    <n v="3"/>
  </r>
  <r>
    <n v="3972"/>
    <s v="Eleanor Patton"/>
    <s v="Database Administrator"/>
    <x v="2"/>
    <s v="Part-Time"/>
    <s v="Unknown"/>
    <m/>
    <x v="2"/>
    <s v="General - Con"/>
    <x v="18"/>
    <s v="Female"/>
    <n v="3"/>
  </r>
  <r>
    <n v="3973"/>
    <s v="Brooklyn Tanner"/>
    <s v="Database Administrator"/>
    <x v="0"/>
    <s v="Temporary"/>
    <s v="Resignation"/>
    <s v="Professor now audience lay box."/>
    <x v="2"/>
    <s v="Field Operations"/>
    <x v="4"/>
    <s v="Female"/>
    <n v="3"/>
  </r>
  <r>
    <n v="3974"/>
    <s v="Zander Franco"/>
    <s v="Data Architect"/>
    <x v="0"/>
    <s v="Full-Time"/>
    <s v="Involuntary"/>
    <s v="Way appear summer strong."/>
    <x v="2"/>
    <s v="General - Eng"/>
    <x v="7"/>
    <s v="Male"/>
    <n v="3"/>
  </r>
  <r>
    <n v="3975"/>
    <s v="Kianna Rhodes"/>
    <s v="CIO"/>
    <x v="2"/>
    <s v="Temporary"/>
    <s v="Voluntary"/>
    <s v="Doctor good process certainly successful ask."/>
    <x v="2"/>
    <s v="Field Operations"/>
    <x v="6"/>
    <s v="Male"/>
    <n v="3"/>
  </r>
  <r>
    <n v="3976"/>
    <s v="Kinsley Brau"/>
    <s v="Sr. DBA"/>
    <x v="0"/>
    <s v="Temporary"/>
    <s v="Unknown"/>
    <m/>
    <x v="2"/>
    <s v="Field Operations"/>
    <x v="4"/>
    <s v="Female"/>
    <n v="3"/>
  </r>
  <r>
    <n v="3977"/>
    <s v="Gordon W"/>
    <s v="Sr. Accountant"/>
    <x v="1"/>
    <s v="Full-Time"/>
    <s v="Unknown"/>
    <m/>
    <x v="2"/>
    <s v="Wireline Construction"/>
    <x v="39"/>
    <s v="Female"/>
    <n v="3"/>
  </r>
  <r>
    <n v="3978"/>
    <s v="Maryjane Cros"/>
    <s v="Sr. Accountant"/>
    <x v="2"/>
    <s v="Part-Time"/>
    <s v="Unknown"/>
    <m/>
    <x v="2"/>
    <s v="General - Con"/>
    <x v="4"/>
    <s v="Male"/>
    <n v="3"/>
  </r>
  <r>
    <n v="3979"/>
    <s v="Peyton Phelps"/>
    <s v="Software Engineering Manager"/>
    <x v="0"/>
    <s v="Temporary"/>
    <s v="Resignation"/>
    <s v="Front car keep."/>
    <x v="2"/>
    <s v="Technology / It"/>
    <x v="10"/>
    <s v="Female"/>
    <n v="3"/>
  </r>
  <r>
    <n v="3980"/>
    <s v="Carmen Atkins"/>
    <s v="Data Analyst"/>
    <x v="0"/>
    <s v="Full-Time"/>
    <s v="Unknown"/>
    <m/>
    <x v="2"/>
    <s v="Project Management - Con"/>
    <x v="26"/>
    <s v="Female"/>
    <n v="3"/>
  </r>
  <r>
    <n v="3981"/>
    <s v="Kiara Fo"/>
    <s v="Data Analyst"/>
    <x v="1"/>
    <s v="Temporary"/>
    <s v="Resignation"/>
    <s v="In throw short war process series ground."/>
    <x v="2"/>
    <s v="Field Operations"/>
    <x v="4"/>
    <s v="Female"/>
    <n v="3"/>
  </r>
  <r>
    <n v="3982"/>
    <s v="Yair Jennin"/>
    <s v="Database Administrator"/>
    <x v="2"/>
    <s v="Part-Time"/>
    <s v="Unknown"/>
    <m/>
    <x v="2"/>
    <s v="Aerial"/>
    <x v="4"/>
    <s v="Female"/>
    <n v="3"/>
  </r>
  <r>
    <n v="3983"/>
    <s v="Kaylie Velazq"/>
    <s v="Database Administrator"/>
    <x v="1"/>
    <s v="Full-Time"/>
    <s v="Unknown"/>
    <m/>
    <x v="2"/>
    <s v="Field Operations"/>
    <x v="6"/>
    <s v="Female"/>
    <n v="3"/>
  </r>
  <r>
    <n v="3984"/>
    <s v="Christine Skinne"/>
    <s v="Database Administrator"/>
    <x v="2"/>
    <s v="Full-Time"/>
    <s v="Retirement"/>
    <s v="If require particularly civil."/>
    <x v="2"/>
    <s v="Wireline Construction"/>
    <x v="4"/>
    <s v="Female"/>
    <n v="3"/>
  </r>
  <r>
    <n v="3985"/>
    <s v="Zayne Mccull"/>
    <s v="Database Administrator"/>
    <x v="1"/>
    <s v="Part-Time"/>
    <s v="Resignation"/>
    <s v="Network dinner again position three."/>
    <x v="2"/>
    <s v="People Services"/>
    <x v="13"/>
    <s v="Male"/>
    <n v="3"/>
  </r>
  <r>
    <n v="3986"/>
    <s v="Dennis Ke"/>
    <s v="Database Administrator"/>
    <x v="1"/>
    <s v="Temporary"/>
    <s v="Unknown"/>
    <m/>
    <x v="2"/>
    <s v="Catv"/>
    <x v="14"/>
    <s v="Female"/>
    <n v="3"/>
  </r>
  <r>
    <n v="3987"/>
    <s v="Aydan Benjam"/>
    <s v="Data Architect"/>
    <x v="1"/>
    <s v="Full-Time"/>
    <s v="Retirement"/>
    <s v="Appear happen list."/>
    <x v="2"/>
    <s v="Catv"/>
    <x v="14"/>
    <s v="Male"/>
    <n v="3"/>
  </r>
  <r>
    <n v="3988"/>
    <s v="Kenzie Mullin"/>
    <s v="Sr. DBA"/>
    <x v="1"/>
    <s v="Temporary"/>
    <s v="Voluntary"/>
    <s v="Successful center consider."/>
    <x v="2"/>
    <s v="Shop (Fleet)"/>
    <x v="21"/>
    <s v="Female"/>
    <n v="3"/>
  </r>
  <r>
    <n v="3989"/>
    <s v="Asa Pha"/>
    <s v="Sr. DBA"/>
    <x v="0"/>
    <s v="Part-Time"/>
    <s v="Unknown"/>
    <m/>
    <x v="2"/>
    <s v="General - Con"/>
    <x v="18"/>
    <s v="Female"/>
    <n v="3"/>
  </r>
  <r>
    <n v="3990"/>
    <s v="Damarion Schnei"/>
    <s v="Sr. Accountant"/>
    <x v="0"/>
    <s v="Temporary"/>
    <s v="Involuntary"/>
    <s v="Follow hit perform arm."/>
    <x v="2"/>
    <s v="Safety"/>
    <x v="54"/>
    <s v="Male"/>
    <n v="3"/>
  </r>
  <r>
    <n v="3991"/>
    <s v="Talan Rodger"/>
    <s v="Sr. Accountant"/>
    <x v="2"/>
    <s v="Full-Time"/>
    <s v="Unknown"/>
    <m/>
    <x v="2"/>
    <s v="Project Management - Con"/>
    <x v="12"/>
    <s v="Male"/>
    <n v="3"/>
  </r>
  <r>
    <n v="3992"/>
    <s v="Evelin Sno"/>
    <s v="Data Analyst"/>
    <x v="1"/>
    <s v="Full-Time"/>
    <s v="Voluntary"/>
    <s v="Teach left short key over."/>
    <x v="2"/>
    <s v="General - Eng"/>
    <x v="6"/>
    <s v="Male"/>
    <n v="3"/>
  </r>
  <r>
    <n v="3993"/>
    <s v="Sienna Presto"/>
    <s v="Data Analyst"/>
    <x v="0"/>
    <s v="Full-Time"/>
    <s v="Unknown"/>
    <m/>
    <x v="2"/>
    <s v="Field Operations"/>
    <x v="18"/>
    <s v="Female"/>
    <n v="3"/>
  </r>
  <r>
    <n v="3994"/>
    <s v="Taylor Dennis"/>
    <s v="Data Analyst"/>
    <x v="1"/>
    <s v="Full-Time"/>
    <s v="Unknown"/>
    <m/>
    <x v="2"/>
    <s v="Field Operations"/>
    <x v="29"/>
    <s v="Female"/>
    <n v="3"/>
  </r>
  <r>
    <n v="3995"/>
    <s v="Cortez Murill"/>
    <s v="Database Administrator"/>
    <x v="1"/>
    <s v="Temporary"/>
    <s v="Resignation"/>
    <s v="Or break sea say owner. Often guy local."/>
    <x v="2"/>
    <s v="Wireline Construction"/>
    <x v="26"/>
    <s v="Female"/>
    <n v="3"/>
  </r>
  <r>
    <n v="3996"/>
    <s v="Leonel Comb"/>
    <s v="Database Administrator"/>
    <x v="0"/>
    <s v="Full-Time"/>
    <s v="Unknown"/>
    <m/>
    <x v="2"/>
    <s v="Catv"/>
    <x v="4"/>
    <s v="Female"/>
    <n v="3"/>
  </r>
  <r>
    <n v="3997"/>
    <s v="Carmen Fros"/>
    <s v="Database Administrator"/>
    <x v="1"/>
    <s v="Temporary"/>
    <s v="Unknown"/>
    <m/>
    <x v="2"/>
    <s v="Engineers"/>
    <x v="26"/>
    <s v="Male"/>
    <n v="3"/>
  </r>
  <r>
    <n v="3998"/>
    <s v="Ace Krause"/>
    <s v="Database Administrator"/>
    <x v="2"/>
    <s v="Full-Time"/>
    <s v="Resignation"/>
    <s v="Performance reflect military enter color."/>
    <x v="2"/>
    <s v="Yard (Material Handling)"/>
    <x v="30"/>
    <s v="Female"/>
    <n v="3"/>
  </r>
  <r>
    <n v="3999"/>
    <s v="Reuben Davila"/>
    <s v="Database Administrator"/>
    <x v="2"/>
    <s v="Full-Time"/>
    <s v="Involuntary"/>
    <s v="Ball when check interview score manager."/>
    <x v="2"/>
    <s v="Engineers"/>
    <x v="7"/>
    <s v="Male"/>
    <n v="3"/>
  </r>
  <r>
    <n v="4000"/>
    <s v="Angelique Man"/>
    <s v="Data Architect"/>
    <x v="0"/>
    <s v="Full-Time"/>
    <s v="Involuntary"/>
    <s v="Stop air whole generation adult song."/>
    <x v="2"/>
    <s v="Field Operations"/>
    <x v="6"/>
    <s v="Male"/>
    <n v="3"/>
  </r>
  <r>
    <n v="1001"/>
    <s v="Susan Exantu"/>
    <s v="Software Engineer"/>
    <x v="1"/>
    <s v="Part-Time"/>
    <s v="Unknown"/>
    <m/>
    <x v="4"/>
    <s v="Engineers"/>
    <x v="7"/>
    <s v="Female"/>
    <n v="3"/>
  </r>
  <r>
    <n v="1002"/>
    <s v="Sandra Martin"/>
    <s v="Software Engineer"/>
    <x v="1"/>
    <s v="Temporary"/>
    <s v="Involuntary"/>
    <s v="Behind buy our of very claim."/>
    <x v="4"/>
    <s v="Catv"/>
    <x v="18"/>
    <s v="Female"/>
    <n v="3"/>
  </r>
  <r>
    <n v="1003"/>
    <s v="Keyla Del Bo"/>
    <s v="Software Engineer"/>
    <x v="1"/>
    <s v="Part-Time"/>
    <s v="Voluntary"/>
    <s v="Some make teach quite range seem conference."/>
    <x v="4"/>
    <s v="Field Operations"/>
    <x v="18"/>
    <s v="Female"/>
    <n v="3"/>
  </r>
  <r>
    <n v="1004"/>
    <s v="Andrew Szab"/>
    <s v="Software Engineer"/>
    <x v="0"/>
    <s v="Part-Time"/>
    <s v="Involuntary"/>
    <s v="Enter beautiful social store."/>
    <x v="4"/>
    <s v="Project Management - Con"/>
    <x v="12"/>
    <s v="Male"/>
    <n v="3"/>
  </r>
  <r>
    <n v="1005"/>
    <s v="Luke Patron"/>
    <s v="Software Engineer"/>
    <x v="2"/>
    <s v="Temporary"/>
    <s v="Unknown"/>
    <m/>
    <x v="4"/>
    <s v="Field Operations"/>
    <x v="26"/>
    <s v="Male"/>
    <n v="3"/>
  </r>
  <r>
    <n v="1006"/>
    <s v="Colby Andreo"/>
    <s v="Software Engineer"/>
    <x v="0"/>
    <s v="Part-Time"/>
    <s v="Resignation"/>
    <s v="Throughout yet in serious here wish."/>
    <x v="4"/>
    <s v="Engineers"/>
    <x v="30"/>
    <s v="Female"/>
    <n v="3"/>
  </r>
  <r>
    <n v="1007"/>
    <s v="Edward TRU"/>
    <s v="Software Engineer"/>
    <x v="1"/>
    <s v="Part-Time"/>
    <s v="Involuntary"/>
    <s v="Recently however meeting economic."/>
    <x v="4"/>
    <s v="General - Con"/>
    <x v="11"/>
    <s v="Male"/>
    <n v="3"/>
  </r>
  <r>
    <n v="1008"/>
    <s v="Judith Carabb"/>
    <s v="Software Engineer"/>
    <x v="2"/>
    <s v="Temporary"/>
    <s v="Voluntary"/>
    <s v="Instead story skill financial who."/>
    <x v="4"/>
    <s v="General - Con"/>
    <x v="18"/>
    <s v="Female"/>
    <n v="3"/>
  </r>
  <r>
    <n v="1009"/>
    <s v="Adell Saad"/>
    <s v="Software Engineer"/>
    <x v="0"/>
    <s v="Temporary"/>
    <s v="Retirement"/>
    <s v="Exactly vote including easy."/>
    <x v="4"/>
    <s v="General - Con"/>
    <x v="24"/>
    <s v="Female"/>
    <n v="3"/>
  </r>
  <r>
    <n v="1010"/>
    <s v="Kamari Hunter"/>
    <s v="Software Engineer"/>
    <x v="0"/>
    <s v="Temporary"/>
    <s v="Voluntary"/>
    <s v="West note present Mr woman family."/>
    <x v="4"/>
    <s v="Field Operations"/>
    <x v="14"/>
    <s v="Male"/>
    <n v="3"/>
  </r>
  <r>
    <n v="1011"/>
    <s v="Sarah Malone"/>
    <s v="Software Engineer"/>
    <x v="1"/>
    <s v="Temporary"/>
    <s v="Resignation"/>
    <s v="Professor situation they bag interest there."/>
    <x v="4"/>
    <s v="General - Con"/>
    <x v="18"/>
    <s v="Male"/>
    <n v="3"/>
  </r>
  <r>
    <n v="1012"/>
    <s v="Skyler Blackw"/>
    <s v="Software Engineer"/>
    <x v="1"/>
    <s v="Temporary"/>
    <s v="Involuntary"/>
    <s v="Get apply economy artist right benefit ground."/>
    <x v="4"/>
    <s v="General - Eng"/>
    <x v="30"/>
    <s v="Male"/>
    <n v="3"/>
  </r>
  <r>
    <n v="1013"/>
    <s v="Jasmin Sha"/>
    <s v="Software Engineer"/>
    <x v="2"/>
    <s v="Full-Time"/>
    <s v="Unknown"/>
    <m/>
    <x v="4"/>
    <s v="Engineers"/>
    <x v="7"/>
    <s v="Male"/>
    <n v="3"/>
  </r>
  <r>
    <n v="1014"/>
    <s v="Kole Quin"/>
    <s v="Shared Services Manager"/>
    <x v="1"/>
    <s v="Full-Time"/>
    <s v="Retirement"/>
    <s v="I back place no three offer economic."/>
    <x v="4"/>
    <s v="Catv"/>
    <x v="3"/>
    <s v="Male"/>
    <n v="3"/>
  </r>
  <r>
    <n v="1015"/>
    <s v="Ansley Jackso"/>
    <s v="Shared Services Manager"/>
    <x v="1"/>
    <s v="Part-Time"/>
    <s v="Unknown"/>
    <m/>
    <x v="4"/>
    <s v="People Services"/>
    <x v="35"/>
    <s v="Female"/>
    <n v="3"/>
  </r>
  <r>
    <n v="1016"/>
    <s v="Jayda Rees"/>
    <s v="Senior BI Developer"/>
    <x v="2"/>
    <s v="Part-Time"/>
    <s v="Involuntary"/>
    <s v="Friend agree stock teach price fish."/>
    <x v="5"/>
    <s v="Shop (Fleet)"/>
    <x v="21"/>
    <s v="Female"/>
    <n v="3"/>
  </r>
  <r>
    <n v="1017"/>
    <s v="Julien Whiteh"/>
    <s v="Senior BI Developer"/>
    <x v="2"/>
    <s v="Full-Time"/>
    <s v="Involuntary"/>
    <s v="True system strong often experience."/>
    <x v="5"/>
    <s v="Field Operations"/>
    <x v="4"/>
    <s v="Female"/>
    <n v="3"/>
  </r>
  <r>
    <n v="1018"/>
    <s v="Alan Haynes"/>
    <s v="Senior BI Developer"/>
    <x v="1"/>
    <s v="Part-Time"/>
    <s v="Involuntary"/>
    <s v="When price group admit fall fly around."/>
    <x v="5"/>
    <s v="General - Con"/>
    <x v="4"/>
    <s v="Female"/>
    <n v="3"/>
  </r>
  <r>
    <n v="1019"/>
    <s v="Kamryn Herrer"/>
    <s v="Software Engineer"/>
    <x v="1"/>
    <s v="Temporary"/>
    <s v="Retirement"/>
    <s v="Article tough away forward home. Night author so."/>
    <x v="4"/>
    <s v="Fielders"/>
    <x v="7"/>
    <s v="Male"/>
    <n v="3"/>
  </r>
  <r>
    <n v="1020"/>
    <s v="Kelvin Foster"/>
    <s v="Software Engineer"/>
    <x v="0"/>
    <s v="Full-Time"/>
    <s v="Resignation"/>
    <s v="Man issue never strategy will maintain resource."/>
    <x v="4"/>
    <s v="Field Operations"/>
    <x v="14"/>
    <s v="Female"/>
    <n v="3"/>
  </r>
  <r>
    <n v="1021"/>
    <s v="Joe Fletch"/>
    <s v="Software Engineer"/>
    <x v="0"/>
    <s v="Full-Time"/>
    <s v="Resignation"/>
    <s v="Section hospital clearly season history."/>
    <x v="4"/>
    <s v="General - Eng"/>
    <x v="32"/>
    <s v="Male"/>
    <n v="3"/>
  </r>
  <r>
    <n v="1022"/>
    <s v="Frederick How"/>
    <s v="Software Engineer"/>
    <x v="1"/>
    <s v="Temporary"/>
    <s v="Unknown"/>
    <m/>
    <x v="4"/>
    <s v="Field Operations"/>
    <x v="7"/>
    <s v="Male"/>
    <n v="3"/>
  </r>
  <r>
    <n v="1023"/>
    <s v="Nickolas Davila"/>
    <s v="Shared Services Manager"/>
    <x v="0"/>
    <s v="Part-Time"/>
    <s v="Voluntary"/>
    <s v="Each wish foot person morning per significant."/>
    <x v="4"/>
    <s v="General - Con"/>
    <x v="3"/>
    <s v="Male"/>
    <n v="3"/>
  </r>
  <r>
    <n v="1024"/>
    <s v="Kasey Boye"/>
    <s v="Shared Services Manager"/>
    <x v="1"/>
    <s v="Part-Time"/>
    <s v="Involuntary"/>
    <s v="Free may every real agency as blue maintain."/>
    <x v="4"/>
    <s v="Fielders"/>
    <x v="12"/>
    <s v="Female"/>
    <n v="3"/>
  </r>
  <r>
    <n v="1025"/>
    <s v="Giovanni Jenkin"/>
    <s v="Senior BI Developer"/>
    <x v="1"/>
    <s v="Temporary"/>
    <s v="Retirement"/>
    <s v="Quite none ten order."/>
    <x v="5"/>
    <s v="Field Operations"/>
    <x v="18"/>
    <s v="Female"/>
    <n v="3"/>
  </r>
  <r>
    <n v="1026"/>
    <s v="Alexis Mos"/>
    <s v="Senior BI Developer"/>
    <x v="1"/>
    <s v="Part-Time"/>
    <s v="Resignation"/>
    <s v="Where forward evening huge cost share eat."/>
    <x v="5"/>
    <s v="Engineers"/>
    <x v="7"/>
    <s v="Female"/>
    <n v="3"/>
  </r>
  <r>
    <n v="1027"/>
    <s v="Joanna Murphy"/>
    <s v="Senior BI Developer"/>
    <x v="1"/>
    <s v="Full-Time"/>
    <s v="Voluntary"/>
    <s v="Open test message part risk."/>
    <x v="5"/>
    <s v="General - Con"/>
    <x v="22"/>
    <s v="Male"/>
    <n v="3"/>
  </r>
  <r>
    <n v="1028"/>
    <s v="Joseph Schmid"/>
    <s v="Software Engineer"/>
    <x v="0"/>
    <s v="Part-Time"/>
    <s v="Resignation"/>
    <s v="Federal less every character section think white."/>
    <x v="4"/>
    <s v="General - Con"/>
    <x v="24"/>
    <s v="Male"/>
    <n v="3"/>
  </r>
  <r>
    <n v="1029"/>
    <s v="Brittany Hurley"/>
    <s v="Software Engineer"/>
    <x v="2"/>
    <s v="Part-Time"/>
    <s v="Unknown"/>
    <m/>
    <x v="4"/>
    <s v="Field Operations"/>
    <x v="16"/>
    <s v="Female"/>
    <n v="3"/>
  </r>
  <r>
    <n v="1030"/>
    <s v="Niko Hamilt"/>
    <s v="Software Engineer"/>
    <x v="0"/>
    <s v="Temporary"/>
    <s v="Unknown"/>
    <m/>
    <x v="4"/>
    <s v="Field Operations"/>
    <x v="18"/>
    <s v="Male"/>
    <n v="3"/>
  </r>
  <r>
    <n v="1031"/>
    <s v="Ruben Martin"/>
    <s v="Software Engineer"/>
    <x v="2"/>
    <s v="Temporary"/>
    <s v="Unknown"/>
    <m/>
    <x v="4"/>
    <s v="General - Con"/>
    <x v="11"/>
    <s v="Male"/>
    <n v="3"/>
  </r>
  <r>
    <n v="1032"/>
    <s v="Kiley Haynes"/>
    <s v="Software Engineer"/>
    <x v="0"/>
    <s v="Part-Time"/>
    <s v="Voluntary"/>
    <s v="Off part culture choose strong public."/>
    <x v="4"/>
    <s v="Aerial"/>
    <x v="4"/>
    <s v="Male"/>
    <n v="3"/>
  </r>
  <r>
    <n v="1033"/>
    <s v="Blaine Brooks"/>
    <s v="Shared Services Manager"/>
    <x v="2"/>
    <s v="Full-Time"/>
    <s v="Unknown"/>
    <m/>
    <x v="4"/>
    <s v="Field Operations"/>
    <x v="17"/>
    <s v="Male"/>
    <n v="3"/>
  </r>
  <r>
    <n v="1034"/>
    <s v="Dennis Living"/>
    <s v="Shared Services Manager"/>
    <x v="0"/>
    <s v="Part-Time"/>
    <s v="Unknown"/>
    <m/>
    <x v="4"/>
    <s v="Project Management - Con"/>
    <x v="19"/>
    <s v="Female"/>
    <n v="3"/>
  </r>
  <r>
    <n v="1035"/>
    <s v="Case Russel"/>
    <s v="Senior BI Developer"/>
    <x v="1"/>
    <s v="Temporary"/>
    <s v="Unknown"/>
    <m/>
    <x v="5"/>
    <s v="Underground"/>
    <x v="4"/>
    <s v="Female"/>
    <n v="3"/>
  </r>
  <r>
    <n v="1036"/>
    <s v="Kody Jimene"/>
    <s v="Senior BI Developer"/>
    <x v="1"/>
    <s v="Part-Time"/>
    <s v="Resignation"/>
    <s v="Teacher door money tend song."/>
    <x v="5"/>
    <s v="Field Operations"/>
    <x v="18"/>
    <s v="Male"/>
    <n v="3"/>
  </r>
  <r>
    <n v="1037"/>
    <s v="Zoe Colo"/>
    <s v="Software Engineer"/>
    <x v="0"/>
    <s v="Full-Time"/>
    <s v="Voluntary"/>
    <s v="Accept knowledge drop bar understand."/>
    <x v="4"/>
    <s v="Fielders"/>
    <x v="7"/>
    <s v="Male"/>
    <n v="3"/>
  </r>
  <r>
    <n v="1038"/>
    <s v="Courtney Cowa"/>
    <s v="Software Engineer"/>
    <x v="2"/>
    <s v="Part-Time"/>
    <s v="Unknown"/>
    <m/>
    <x v="4"/>
    <s v="Field Operations"/>
    <x v="55"/>
    <s v="Male"/>
    <n v="3"/>
  </r>
  <r>
    <n v="1039"/>
    <s v="Nolan Pere"/>
    <s v="Software Engineer"/>
    <x v="2"/>
    <s v="Part-Time"/>
    <s v="Involuntary"/>
    <s v="Under follow guess lot minute able history face."/>
    <x v="4"/>
    <s v="Finance &amp; Accounting"/>
    <x v="30"/>
    <s v="Female"/>
    <n v="3"/>
  </r>
  <r>
    <n v="1040"/>
    <s v="Katrina Farrel"/>
    <s v="Software Engineer"/>
    <x v="1"/>
    <s v="Part-Time"/>
    <s v="Retirement"/>
    <s v="Main customer television phone staff family."/>
    <x v="4"/>
    <s v="Field Operations"/>
    <x v="6"/>
    <s v="Male"/>
    <n v="3"/>
  </r>
  <r>
    <n v="1041"/>
    <s v="Camden Kell"/>
    <s v="Software Engineer"/>
    <x v="1"/>
    <s v="Full-Time"/>
    <s v="Retirement"/>
    <s v="Suffer consider store find up."/>
    <x v="4"/>
    <s v="Engineers"/>
    <x v="30"/>
    <s v="Male"/>
    <n v="3"/>
  </r>
  <r>
    <n v="1042"/>
    <s v="Milo Hoo"/>
    <s v="Software Engineer"/>
    <x v="2"/>
    <s v="Temporary"/>
    <s v="Unknown"/>
    <m/>
    <x v="4"/>
    <s v="Field Operations"/>
    <x v="15"/>
    <s v="Male"/>
    <n v="3"/>
  </r>
  <r>
    <n v="1043"/>
    <s v="Kale Lan"/>
    <s v="Shared Services Manager"/>
    <x v="0"/>
    <s v="Part-Time"/>
    <s v="Resignation"/>
    <s v="Agreement particular scene also war who."/>
    <x v="4"/>
    <s v="Splicing"/>
    <x v="32"/>
    <s v="Female"/>
    <n v="3"/>
  </r>
  <r>
    <n v="1044"/>
    <s v="Shyanne Star"/>
    <s v="Shared Services Manager"/>
    <x v="1"/>
    <s v="Temporary"/>
    <s v="Unknown"/>
    <m/>
    <x v="4"/>
    <s v="Field Operations"/>
    <x v="18"/>
    <s v="Female"/>
    <n v="3"/>
  </r>
  <r>
    <n v="1045"/>
    <s v="Elliott Ashley"/>
    <s v="Senior BI Developer"/>
    <x v="0"/>
    <s v="Temporary"/>
    <s v="Involuntary"/>
    <s v="Artist technology ever body provide today doctor."/>
    <x v="5"/>
    <s v="Catv"/>
    <x v="18"/>
    <s v="Female"/>
    <n v="3"/>
  </r>
  <r>
    <n v="1046"/>
    <s v="Genesis Tod"/>
    <s v="Software Engineer"/>
    <x v="1"/>
    <s v="Temporary"/>
    <s v="Involuntary"/>
    <s v="Former treat check special economy."/>
    <x v="4"/>
    <s v="Underground"/>
    <x v="4"/>
    <s v="Male"/>
    <n v="3"/>
  </r>
  <r>
    <n v="1047"/>
    <s v="Sincere Jimene"/>
    <s v="Software Engineer"/>
    <x v="1"/>
    <s v="Part-Time"/>
    <s v="Unknown"/>
    <m/>
    <x v="4"/>
    <s v="Field Operations"/>
    <x v="6"/>
    <s v="Female"/>
    <n v="3"/>
  </r>
  <r>
    <n v="1048"/>
    <s v="Stephen Daughe"/>
    <s v="Software Engineer"/>
    <x v="1"/>
    <s v="Temporary"/>
    <s v="Unknown"/>
    <m/>
    <x v="4"/>
    <s v="General - Con"/>
    <x v="53"/>
    <s v="Male"/>
    <n v="3"/>
  </r>
  <r>
    <n v="1049"/>
    <s v="Demarion Morrow"/>
    <s v="Software Engineer"/>
    <x v="2"/>
    <s v="Part-Time"/>
    <s v="Involuntary"/>
    <s v="Plan capital firm foreign."/>
    <x v="4"/>
    <s v="Field Operations"/>
    <x v="6"/>
    <s v="Male"/>
    <n v="3"/>
  </r>
  <r>
    <n v="1050"/>
    <s v="Steven Schnei"/>
    <s v="Software Engineer"/>
    <x v="2"/>
    <s v="Temporary"/>
    <s v="Unknown"/>
    <m/>
    <x v="4"/>
    <s v="Finance &amp; Accounting"/>
    <x v="0"/>
    <s v="Male"/>
    <n v="3"/>
  </r>
  <r>
    <n v="1051"/>
    <s v="Devon Hinton"/>
    <s v="Software Engineer"/>
    <x v="0"/>
    <s v="Part-Time"/>
    <s v="Involuntary"/>
    <s v="Her office place."/>
    <x v="4"/>
    <s v="Field Operations"/>
    <x v="17"/>
    <s v="Male"/>
    <n v="3"/>
  </r>
  <r>
    <n v="1052"/>
    <s v="Jacquelyn John"/>
    <s v="Shared Services Manager"/>
    <x v="2"/>
    <s v="Part-Time"/>
    <s v="Voluntary"/>
    <s v="Plant enjoy these drive themselves never hit PM."/>
    <x v="4"/>
    <s v="General - Con"/>
    <x v="18"/>
    <s v="Female"/>
    <n v="3"/>
  </r>
  <r>
    <n v="1053"/>
    <s v="Blaine Keit"/>
    <s v="Shared Services Manager"/>
    <x v="0"/>
    <s v="Full-Time"/>
    <s v="Resignation"/>
    <s v="Wind commercial in ahead will realize."/>
    <x v="4"/>
    <s v="Project Management - Con"/>
    <x v="26"/>
    <s v="Female"/>
    <n v="3"/>
  </r>
  <r>
    <n v="1054"/>
    <s v="Phillip Salaza"/>
    <s v="Software Engineer"/>
    <x v="1"/>
    <s v="Full-Time"/>
    <s v="Unknown"/>
    <m/>
    <x v="4"/>
    <s v="Engineers"/>
    <x v="26"/>
    <s v="Male"/>
    <n v="3"/>
  </r>
  <r>
    <n v="1055"/>
    <s v="Chaz Web"/>
    <s v="Software Engineer"/>
    <x v="0"/>
    <s v="Full-Time"/>
    <s v="Unknown"/>
    <m/>
    <x v="4"/>
    <s v="Field Operations"/>
    <x v="4"/>
    <s v="Female"/>
    <n v="3"/>
  </r>
  <r>
    <n v="1056"/>
    <s v="Desmond Anders"/>
    <s v="Software Engineer"/>
    <x v="0"/>
    <s v="Temporary"/>
    <s v="Unknown"/>
    <m/>
    <x v="4"/>
    <s v="Wireline Construction"/>
    <x v="5"/>
    <s v="Male"/>
    <n v="3"/>
  </r>
  <r>
    <n v="1057"/>
    <s v="Sophie Decker"/>
    <s v="Software Engineer"/>
    <x v="1"/>
    <s v="Full-Time"/>
    <s v="Unknown"/>
    <m/>
    <x v="4"/>
    <s v="Wireline Construction"/>
    <x v="18"/>
    <s v="Male"/>
    <n v="3"/>
  </r>
  <r>
    <n v="1058"/>
    <s v="Lena Brya"/>
    <s v="Software Engineer"/>
    <x v="0"/>
    <s v="Temporary"/>
    <s v="Unknown"/>
    <m/>
    <x v="4"/>
    <s v="Billable Consultants"/>
    <x v="6"/>
    <s v="Male"/>
    <n v="3"/>
  </r>
  <r>
    <n v="1059"/>
    <s v="Kelsie Mccorm"/>
    <s v="Software Engineer"/>
    <x v="0"/>
    <s v="Full-Time"/>
    <s v="Unknown"/>
    <m/>
    <x v="4"/>
    <s v="Engineers"/>
    <x v="7"/>
    <s v="Female"/>
    <n v="3"/>
  </r>
  <r>
    <n v="1060"/>
    <s v="Frida Living"/>
    <s v="Shared Services Manager"/>
    <x v="2"/>
    <s v="Full-Time"/>
    <s v="Voluntary"/>
    <s v="Improve center sure Mr respond for recent."/>
    <x v="4"/>
    <s v="General - Con"/>
    <x v="26"/>
    <s v="Female"/>
    <n v="3"/>
  </r>
  <r>
    <n v="1061"/>
    <s v="Isai Alvara"/>
    <s v="Shared Services Manager"/>
    <x v="0"/>
    <s v="Part-Time"/>
    <s v="Unknown"/>
    <m/>
    <x v="4"/>
    <s v="General - Sga"/>
    <x v="16"/>
    <s v="Female"/>
    <n v="3"/>
  </r>
  <r>
    <n v="1062"/>
    <s v="Travis Vasque"/>
    <s v="Software Engineer"/>
    <x v="1"/>
    <s v="Part-Time"/>
    <s v="Involuntary"/>
    <s v="Rise activity learn step power simple sure."/>
    <x v="4"/>
    <s v="Engineers"/>
    <x v="56"/>
    <s v="Male"/>
    <n v="3"/>
  </r>
  <r>
    <n v="1063"/>
    <s v="Jazlene Maynar"/>
    <s v="Software Engineer"/>
    <x v="2"/>
    <s v="Temporary"/>
    <s v="Unknown"/>
    <m/>
    <x v="4"/>
    <s v="Aerial"/>
    <x v="18"/>
    <s v="Female"/>
    <n v="3"/>
  </r>
  <r>
    <n v="1064"/>
    <s v="Wyatt Donova"/>
    <s v="Software Engineer"/>
    <x v="1"/>
    <s v="Part-Time"/>
    <s v="Retirement"/>
    <s v="North help rock stage someone book."/>
    <x v="4"/>
    <s v="Field Operations"/>
    <x v="6"/>
    <s v="Male"/>
    <n v="3"/>
  </r>
  <r>
    <n v="1065"/>
    <s v="Nathaly Cooper"/>
    <s v="Software Engineer"/>
    <x v="0"/>
    <s v="Temporary"/>
    <s v="Unknown"/>
    <m/>
    <x v="4"/>
    <s v="Engineers"/>
    <x v="7"/>
    <s v="Male"/>
    <n v="3"/>
  </r>
  <r>
    <n v="1066"/>
    <s v="Gage Week"/>
    <s v="Software Engineer"/>
    <x v="0"/>
    <s v="Temporary"/>
    <s v="Voluntary"/>
    <s v="Face garden central since several food."/>
    <x v="4"/>
    <s v="Catv"/>
    <x v="17"/>
    <s v="Male"/>
    <n v="3"/>
  </r>
  <r>
    <n v="1067"/>
    <s v="Gavin Fry"/>
    <s v="Software Engineer"/>
    <x v="1"/>
    <s v="Temporary"/>
    <s v="Unknown"/>
    <m/>
    <x v="4"/>
    <s v="Field Operations"/>
    <x v="6"/>
    <s v="Female"/>
    <n v="3"/>
  </r>
  <r>
    <n v="1068"/>
    <s v="Amber Ros"/>
    <s v="Software Engineer"/>
    <x v="2"/>
    <s v="Part-Time"/>
    <s v="Unknown"/>
    <m/>
    <x v="4"/>
    <s v="Wireline Construction"/>
    <x v="26"/>
    <s v="Female"/>
    <n v="3"/>
  </r>
  <r>
    <n v="1069"/>
    <s v="Wyatt Edward"/>
    <s v="Shared Services Manager"/>
    <x v="2"/>
    <s v="Part-Time"/>
    <s v="Resignation"/>
    <s v="Really full stand face explain would keep energy."/>
    <x v="4"/>
    <s v="General - Con"/>
    <x v="18"/>
    <s v="Female"/>
    <n v="3"/>
  </r>
  <r>
    <n v="1070"/>
    <s v="Karla Ree"/>
    <s v="Shared Services Manager"/>
    <x v="0"/>
    <s v="Temporary"/>
    <s v="Resignation"/>
    <s v="Or add data indicate account father early these."/>
    <x v="4"/>
    <s v="General - Sga"/>
    <x v="26"/>
    <s v="Male"/>
    <n v="3"/>
  </r>
  <r>
    <n v="1071"/>
    <s v="Yadira Mcmill"/>
    <s v="Software Engineer"/>
    <x v="1"/>
    <s v="Part-Time"/>
    <s v="Involuntary"/>
    <s v="Guy ten dream. Thing he care series."/>
    <x v="4"/>
    <s v="Field Operations"/>
    <x v="4"/>
    <s v="Male"/>
    <n v="3"/>
  </r>
  <r>
    <n v="1072"/>
    <s v="Fernando Mcconn"/>
    <s v="Software Engineer"/>
    <x v="0"/>
    <s v="Part-Time"/>
    <s v="Unknown"/>
    <m/>
    <x v="4"/>
    <s v="Field Operations"/>
    <x v="17"/>
    <s v="Female"/>
    <n v="3"/>
  </r>
  <r>
    <n v="1073"/>
    <s v="Sean Bea"/>
    <s v="Software Engineer"/>
    <x v="1"/>
    <s v="Full-Time"/>
    <s v="Unknown"/>
    <m/>
    <x v="4"/>
    <s v="Field Operations"/>
    <x v="18"/>
    <s v="Male"/>
    <n v="3"/>
  </r>
  <r>
    <n v="1074"/>
    <s v="Lilianna Mccall"/>
    <s v="Software Engineer"/>
    <x v="1"/>
    <s v="Temporary"/>
    <s v="Voluntary"/>
    <s v="Professional usually hospital worker among."/>
    <x v="4"/>
    <s v="General - Con"/>
    <x v="4"/>
    <s v="Male"/>
    <n v="3"/>
  </r>
  <r>
    <n v="1075"/>
    <s v="Salvador Thomas"/>
    <s v="Software Engineer"/>
    <x v="2"/>
    <s v="Full-Time"/>
    <s v="Involuntary"/>
    <s v="Health American identify meeting."/>
    <x v="4"/>
    <s v="Engineers"/>
    <x v="7"/>
    <s v="Male"/>
    <n v="3"/>
  </r>
  <r>
    <n v="1076"/>
    <s v="Jair Silv"/>
    <s v="Software Engineer"/>
    <x v="0"/>
    <s v="Part-Time"/>
    <s v="Retirement"/>
    <s v="Gun bill spend anyone."/>
    <x v="4"/>
    <s v="General - Eng"/>
    <x v="30"/>
    <s v="Female"/>
    <n v="3"/>
  </r>
  <r>
    <n v="1077"/>
    <s v="Derek Moreno"/>
    <s v="Software Engineer"/>
    <x v="2"/>
    <s v="Temporary"/>
    <s v="Unknown"/>
    <m/>
    <x v="4"/>
    <s v="Wireless"/>
    <x v="18"/>
    <s v="Female"/>
    <n v="3"/>
  </r>
  <r>
    <n v="1078"/>
    <s v="Litzy Conner"/>
    <s v="Software Engineer"/>
    <x v="0"/>
    <s v="Temporary"/>
    <s v="Voluntary"/>
    <s v="Crime west best industry right alone begin."/>
    <x v="4"/>
    <s v="Aerial"/>
    <x v="18"/>
    <s v="Female"/>
    <n v="3"/>
  </r>
  <r>
    <n v="1079"/>
    <s v="Joanna Burnet"/>
    <s v="Shared Services Manager"/>
    <x v="2"/>
    <s v="Full-Time"/>
    <s v="Resignation"/>
    <s v="Story knowledge policy. Board tax treatment."/>
    <x v="4"/>
    <s v="Project Management - Eng"/>
    <x v="19"/>
    <s v="Female"/>
    <n v="3"/>
  </r>
  <r>
    <n v="1080"/>
    <s v="Abdullah Freder"/>
    <s v="Shared Services Manager"/>
    <x v="0"/>
    <s v="Full-Time"/>
    <s v="Unknown"/>
    <m/>
    <x v="4"/>
    <s v="Fielders"/>
    <x v="7"/>
    <s v="Male"/>
    <n v="3"/>
  </r>
  <r>
    <n v="1081"/>
    <s v="Armani Porter"/>
    <s v="Software Engineer"/>
    <x v="2"/>
    <s v="Part-Time"/>
    <s v="Involuntary"/>
    <s v="Imagine plant southern sound reduce."/>
    <x v="4"/>
    <s v="General - Con"/>
    <x v="4"/>
    <s v="Male"/>
    <n v="3"/>
  </r>
  <r>
    <n v="1082"/>
    <s v="Taylor Sander"/>
    <s v="Software Engineer"/>
    <x v="2"/>
    <s v="Part-Time"/>
    <s v="Retirement"/>
    <s v="Resource top fear shake green view great which."/>
    <x v="4"/>
    <s v="General - Con"/>
    <x v="6"/>
    <s v="Male"/>
    <n v="3"/>
  </r>
  <r>
    <n v="1083"/>
    <s v="Iliana Randal"/>
    <s v="Software Engineer"/>
    <x v="1"/>
    <s v="Full-Time"/>
    <s v="Unknown"/>
    <m/>
    <x v="4"/>
    <s v="Aerial"/>
    <x v="14"/>
    <s v="Female"/>
    <n v="3"/>
  </r>
  <r>
    <n v="1084"/>
    <s v="Luke Hender"/>
    <s v="Software Engineer"/>
    <x v="0"/>
    <s v="Part-Time"/>
    <s v="Unknown"/>
    <m/>
    <x v="4"/>
    <s v="Executive"/>
    <x v="25"/>
    <s v="Male"/>
    <n v="3"/>
  </r>
  <r>
    <n v="1085"/>
    <s v="Madelyn Lamber"/>
    <s v="Software Engineer"/>
    <x v="2"/>
    <s v="Full-Time"/>
    <s v="Unknown"/>
    <m/>
    <x v="4"/>
    <s v="General - Con"/>
    <x v="11"/>
    <s v="Male"/>
    <n v="3"/>
  </r>
  <r>
    <n v="1086"/>
    <s v="Ava Pac"/>
    <s v="Software Engineer"/>
    <x v="1"/>
    <s v="Temporary"/>
    <s v="Voluntary"/>
    <s v="Thousand both simple network let."/>
    <x v="4"/>
    <s v="Field Operations"/>
    <x v="14"/>
    <s v="Female"/>
    <n v="3"/>
  </r>
  <r>
    <n v="1087"/>
    <s v="Delaney Bruc"/>
    <s v="Software Engineer"/>
    <x v="1"/>
    <s v="Part-Time"/>
    <s v="Voluntary"/>
    <s v="Party explain perhaps."/>
    <x v="4"/>
    <s v="Field Operations"/>
    <x v="20"/>
    <s v="Female"/>
    <n v="3"/>
  </r>
  <r>
    <n v="1088"/>
    <s v="Jair Bulloc"/>
    <s v="Software Engineer"/>
    <x v="2"/>
    <s v="Part-Time"/>
    <s v="Resignation"/>
    <s v="Specific fire rate fly clearly."/>
    <x v="4"/>
    <s v="General - Con"/>
    <x v="18"/>
    <s v="Female"/>
    <n v="3"/>
  </r>
  <r>
    <n v="1089"/>
    <s v="Kayla Farrel"/>
    <s v="Software Engineer"/>
    <x v="1"/>
    <s v="Temporary"/>
    <s v="Involuntary"/>
    <s v="Your plant win seem hair him career style."/>
    <x v="4"/>
    <s v="Wireline Construction"/>
    <x v="23"/>
    <s v="Female"/>
    <n v="3"/>
  </r>
  <r>
    <n v="1090"/>
    <s v="Taylor Gamble"/>
    <s v="Shared Services Manager"/>
    <x v="0"/>
    <s v="Full-Time"/>
    <s v="Unknown"/>
    <m/>
    <x v="4"/>
    <s v="Field Operations"/>
    <x v="6"/>
    <s v="Female"/>
    <n v="3"/>
  </r>
  <r>
    <n v="1091"/>
    <s v="Carl Desimo"/>
    <s v="Production Technician I"/>
    <x v="2"/>
    <s v="Temporary"/>
    <s v="Involuntary"/>
    <s v="Fine use card current agent."/>
    <x v="0"/>
    <s v="General - Sga"/>
    <x v="14"/>
    <s v="Male"/>
    <n v="3"/>
  </r>
  <r>
    <n v="1092"/>
    <s v="Sophia Theams"/>
    <s v="Production Technician I"/>
    <x v="0"/>
    <s v="Full-Time"/>
    <s v="Unknown"/>
    <m/>
    <x v="0"/>
    <s v="Field Operations"/>
    <x v="3"/>
    <s v="Female"/>
    <n v="3"/>
  </r>
  <r>
    <n v="1093"/>
    <s v="Kara Harris"/>
    <s v="Production Technician I"/>
    <x v="2"/>
    <s v="Part-Time"/>
    <s v="Unknown"/>
    <m/>
    <x v="0"/>
    <s v="Engineers"/>
    <x v="7"/>
    <s v="Female"/>
    <n v="3"/>
  </r>
  <r>
    <n v="1094"/>
    <s v="Ming Huyn"/>
    <s v="Production Technician II"/>
    <x v="1"/>
    <s v="Full-Time"/>
    <s v="Unknown"/>
    <m/>
    <x v="0"/>
    <s v="Field Operations"/>
    <x v="18"/>
    <s v="Female"/>
    <n v="3"/>
  </r>
  <r>
    <n v="1095"/>
    <s v="Karen Mancus"/>
    <s v="Production Technician II"/>
    <x v="1"/>
    <s v="Temporary"/>
    <s v="Unknown"/>
    <m/>
    <x v="0"/>
    <s v="Engineers"/>
    <x v="7"/>
    <s v="Female"/>
    <n v="3"/>
  </r>
  <r>
    <n v="1096"/>
    <s v="Linda Anders"/>
    <s v="Production Technician I"/>
    <x v="0"/>
    <s v="Part-Time"/>
    <s v="Voluntary"/>
    <s v="Issue loss day provide everyone white."/>
    <x v="0"/>
    <s v="Shop (Fleet)"/>
    <x v="21"/>
    <s v="Female"/>
    <n v="3"/>
  </r>
  <r>
    <n v="1097"/>
    <s v="Nilson Fernan"/>
    <s v="Production Technician I"/>
    <x v="2"/>
    <s v="Part-Time"/>
    <s v="Involuntary"/>
    <s v="Blue star hospital work."/>
    <x v="0"/>
    <s v="Field Operations"/>
    <x v="6"/>
    <s v="Male"/>
    <n v="3"/>
  </r>
  <r>
    <n v="1098"/>
    <s v="Alain Robins"/>
    <s v="Production Technician I"/>
    <x v="1"/>
    <s v="Temporary"/>
    <s v="Involuntary"/>
    <s v="Meet fight night. Image room nation."/>
    <x v="0"/>
    <s v="General - Eng"/>
    <x v="7"/>
    <s v="Male"/>
    <n v="3"/>
  </r>
  <r>
    <n v="1099"/>
    <s v="Seffi Shield"/>
    <s v="Production Technician I"/>
    <x v="1"/>
    <s v="Part-Time"/>
    <s v="Retirement"/>
    <s v="Person say might throw war scientist."/>
    <x v="0"/>
    <s v="Field Operations"/>
    <x v="4"/>
    <s v="Female"/>
    <n v="3"/>
  </r>
  <r>
    <n v="1100"/>
    <s v="Horia Ndz"/>
    <s v="Production Technician I"/>
    <x v="0"/>
    <s v="Temporary"/>
    <s v="Unknown"/>
    <m/>
    <x v="0"/>
    <s v="Field Operations"/>
    <x v="4"/>
    <s v="Male"/>
    <n v="3"/>
  </r>
  <r>
    <n v="1101"/>
    <s v="Evelyn Girifa"/>
    <s v="Production Technician I"/>
    <x v="1"/>
    <s v="Part-Time"/>
    <s v="Unknown"/>
    <m/>
    <x v="0"/>
    <s v="Engineers"/>
    <x v="7"/>
    <s v="Female"/>
    <n v="3"/>
  </r>
  <r>
    <n v="1102"/>
    <s v="Ermine Pellet"/>
    <s v="Production Technician II"/>
    <x v="1"/>
    <s v="Part-Time"/>
    <s v="Unknown"/>
    <m/>
    <x v="0"/>
    <s v="General - Con"/>
    <x v="23"/>
    <s v="Female"/>
    <n v="3"/>
  </r>
  <r>
    <n v="1103"/>
    <s v="Samuel MacLen"/>
    <s v="Production Technician I"/>
    <x v="0"/>
    <s v="Temporary"/>
    <s v="Involuntary"/>
    <s v="Garden sit drive assume large seat."/>
    <x v="0"/>
    <s v="Splicing"/>
    <x v="9"/>
    <s v="Male"/>
    <n v="3"/>
  </r>
  <r>
    <n v="1104"/>
    <s v="Sean Bernst"/>
    <s v="Production Technician I"/>
    <x v="0"/>
    <s v="Temporary"/>
    <s v="Unknown"/>
    <m/>
    <x v="0"/>
    <s v="General - Eng"/>
    <x v="14"/>
    <s v="Male"/>
    <n v="3"/>
  </r>
  <r>
    <n v="1105"/>
    <s v="Shakira Perr"/>
    <s v="Production Technician I"/>
    <x v="1"/>
    <s v="Full-Time"/>
    <s v="Voluntary"/>
    <s v="Others suggest generation budget large west real."/>
    <x v="0"/>
    <s v="General - Con"/>
    <x v="6"/>
    <s v="Female"/>
    <n v="3"/>
  </r>
  <r>
    <n v="1106"/>
    <s v="Michael J Fitzpa"/>
    <s v="Production Technician II"/>
    <x v="2"/>
    <s v="Temporary"/>
    <s v="Unknown"/>
    <m/>
    <x v="0"/>
    <s v="Aerial"/>
    <x v="11"/>
    <s v="Male"/>
    <n v="3"/>
  </r>
  <r>
    <n v="1107"/>
    <s v="Cybil Trzeci"/>
    <s v="Production Technician II"/>
    <x v="1"/>
    <s v="Part-Time"/>
    <s v="Unknown"/>
    <m/>
    <x v="0"/>
    <s v="Wireline Construction"/>
    <x v="4"/>
    <s v="Female"/>
    <n v="3"/>
  </r>
  <r>
    <n v="1108"/>
    <s v="Barry Wilber"/>
    <s v="Production Technician I"/>
    <x v="1"/>
    <s v="Full-Time"/>
    <s v="Unknown"/>
    <m/>
    <x v="0"/>
    <s v="General - Con"/>
    <x v="22"/>
    <s v="Male"/>
    <n v="3"/>
  </r>
  <r>
    <n v="1109"/>
    <s v="Enola Chivuk"/>
    <s v="Production Technician I"/>
    <x v="0"/>
    <s v="Part-Time"/>
    <s v="Retirement"/>
    <s v="Large although outside technology office."/>
    <x v="0"/>
    <s v="Field Operations"/>
    <x v="4"/>
    <s v="Female"/>
    <n v="3"/>
  </r>
  <r>
    <n v="1110"/>
    <s v="Joelle Burk"/>
    <s v="Production Technician II"/>
    <x v="2"/>
    <s v="Temporary"/>
    <s v="Unknown"/>
    <m/>
    <x v="0"/>
    <s v="General - Con"/>
    <x v="18"/>
    <s v="Female"/>
    <n v="3"/>
  </r>
  <r>
    <n v="1111"/>
    <s v="Alexandra Kirill"/>
    <s v="Production Technician I"/>
    <x v="1"/>
    <s v="Part-Time"/>
    <s v="Retirement"/>
    <s v="Gun fly subject those. Must member financial."/>
    <x v="0"/>
    <s v="Splicing"/>
    <x v="9"/>
    <s v="Female"/>
    <n v="3"/>
  </r>
  <r>
    <n v="1112"/>
    <s v="Celeste Johnso"/>
    <s v="Production Technician I"/>
    <x v="1"/>
    <s v="Part-Time"/>
    <s v="Unknown"/>
    <m/>
    <x v="0"/>
    <s v="Engineers"/>
    <x v="26"/>
    <s v="Female"/>
    <n v="3"/>
  </r>
  <r>
    <n v="1113"/>
    <s v="Nathalia Hendri"/>
    <s v="Production Technician I"/>
    <x v="2"/>
    <s v="Part-Time"/>
    <s v="Unknown"/>
    <m/>
    <x v="0"/>
    <s v="General - Con"/>
    <x v="11"/>
    <s v="Female"/>
    <n v="3"/>
  </r>
  <r>
    <n v="1114"/>
    <s v="Justus Bowe"/>
    <s v="Production Technician I"/>
    <x v="0"/>
    <s v="Part-Time"/>
    <s v="Unknown"/>
    <m/>
    <x v="0"/>
    <s v="General - Con"/>
    <x v="4"/>
    <s v="Female"/>
    <n v="3"/>
  </r>
  <r>
    <n v="1115"/>
    <s v="Marcus Bender"/>
    <s v="Production Technician I"/>
    <x v="1"/>
    <s v="Part-Time"/>
    <s v="Unknown"/>
    <m/>
    <x v="0"/>
    <s v="Field Operations"/>
    <x v="6"/>
    <s v="Male"/>
    <n v="3"/>
  </r>
  <r>
    <n v="1116"/>
    <s v="Ryker Loga"/>
    <s v="Production Technician I"/>
    <x v="1"/>
    <s v="Full-Time"/>
    <s v="Voluntary"/>
    <s v="Maintain program process present knowledge PM."/>
    <x v="0"/>
    <s v="Field Operations"/>
    <x v="3"/>
    <s v="Male"/>
    <n v="3"/>
  </r>
  <r>
    <n v="1117"/>
    <s v="Payten Middle"/>
    <s v="Production Technician I"/>
    <x v="0"/>
    <s v="Temporary"/>
    <s v="Resignation"/>
    <s v="Place impact which although."/>
    <x v="0"/>
    <s v="General - Con"/>
    <x v="6"/>
    <s v="Male"/>
    <n v="3"/>
  </r>
  <r>
    <n v="1118"/>
    <s v="Harrison Hun"/>
    <s v="Production Technician I"/>
    <x v="2"/>
    <s v="Temporary"/>
    <s v="Retirement"/>
    <s v="Power picture early anyone."/>
    <x v="0"/>
    <s v="Engineers"/>
    <x v="26"/>
    <s v="Male"/>
    <n v="3"/>
  </r>
  <r>
    <n v="1119"/>
    <s v="Orlando Hender"/>
    <s v="Production Technician I"/>
    <x v="0"/>
    <s v="Part-Time"/>
    <s v="Involuntary"/>
    <s v="City mouth training radio Mrs."/>
    <x v="0"/>
    <s v="Field Operations"/>
    <x v="4"/>
    <s v="Female"/>
    <n v="3"/>
  </r>
  <r>
    <n v="1120"/>
    <s v="Darian Pott"/>
    <s v="Production Technician I"/>
    <x v="2"/>
    <s v="Temporary"/>
    <s v="Unknown"/>
    <m/>
    <x v="0"/>
    <s v="People Services"/>
    <x v="44"/>
    <s v="Female"/>
    <n v="3"/>
  </r>
  <r>
    <n v="1121"/>
    <s v="Isabela Collin"/>
    <s v="Production Manager"/>
    <x v="0"/>
    <s v="Full-Time"/>
    <s v="Unknown"/>
    <m/>
    <x v="0"/>
    <s v="Aerial"/>
    <x v="11"/>
    <s v="Female"/>
    <n v="3"/>
  </r>
  <r>
    <n v="1122"/>
    <s v="Sierra Macias"/>
    <s v="Production Manager"/>
    <x v="0"/>
    <s v="Part-Time"/>
    <s v="Retirement"/>
    <s v="Food ball huge out simply according."/>
    <x v="0"/>
    <s v="General - Con"/>
    <x v="6"/>
    <s v="Female"/>
    <n v="3"/>
  </r>
  <r>
    <n v="1123"/>
    <s v="Giuliana Farmer"/>
    <s v="Production Manager"/>
    <x v="2"/>
    <s v="Full-Time"/>
    <s v="Unknown"/>
    <m/>
    <x v="0"/>
    <s v="Field Operations"/>
    <x v="11"/>
    <s v="Female"/>
    <n v="3"/>
  </r>
  <r>
    <n v="1124"/>
    <s v="Pierce Robbin"/>
    <s v="Production Manager"/>
    <x v="1"/>
    <s v="Full-Time"/>
    <s v="Involuntary"/>
    <s v="Strategy fear tough wife here now."/>
    <x v="0"/>
    <s v="Engineers"/>
    <x v="6"/>
    <s v="Female"/>
    <n v="3"/>
  </r>
  <r>
    <n v="1125"/>
    <s v="Lamont Bridge"/>
    <s v="Production Technician II"/>
    <x v="2"/>
    <s v="Part-Time"/>
    <s v="Unknown"/>
    <m/>
    <x v="0"/>
    <s v="Aerial"/>
    <x v="11"/>
    <s v="Male"/>
    <n v="3"/>
  </r>
  <r>
    <n v="1126"/>
    <s v="Gretchen Richar"/>
    <s v="Production Technician II"/>
    <x v="0"/>
    <s v="Temporary"/>
    <s v="Retirement"/>
    <s v="Feeling usually west peace money political the."/>
    <x v="0"/>
    <s v="Engineers"/>
    <x v="7"/>
    <s v="Male"/>
    <n v="3"/>
  </r>
  <r>
    <n v="1127"/>
    <s v="Axel Har"/>
    <s v="Production Technician II"/>
    <x v="1"/>
    <s v="Full-Time"/>
    <s v="Unknown"/>
    <m/>
    <x v="0"/>
    <s v="General - Con"/>
    <x v="6"/>
    <s v="Male"/>
    <n v="3"/>
  </r>
  <r>
    <n v="1128"/>
    <s v="Emma Escoba"/>
    <s v="Production Technician II"/>
    <x v="2"/>
    <s v="Part-Time"/>
    <s v="Unknown"/>
    <m/>
    <x v="0"/>
    <s v="General - Con"/>
    <x v="6"/>
    <s v="Female"/>
    <n v="3"/>
  </r>
  <r>
    <n v="1129"/>
    <s v="Maximilian Crai"/>
    <s v="Production Technician II"/>
    <x v="2"/>
    <s v="Part-Time"/>
    <s v="Resignation"/>
    <s v="Mission media writer cell."/>
    <x v="0"/>
    <s v="Field Operations"/>
    <x v="20"/>
    <s v="Female"/>
    <n v="3"/>
  </r>
  <r>
    <n v="1130"/>
    <s v="Erik Padill"/>
    <s v="Production Technician I"/>
    <x v="1"/>
    <s v="Part-Time"/>
    <s v="Unknown"/>
    <m/>
    <x v="0"/>
    <s v="Technology / It"/>
    <x v="45"/>
    <s v="Female"/>
    <n v="3"/>
  </r>
  <r>
    <n v="1131"/>
    <s v="Gilbert Duff"/>
    <s v="Production Technician I"/>
    <x v="2"/>
    <s v="Part-Time"/>
    <s v="Unknown"/>
    <m/>
    <x v="0"/>
    <s v="Splicing"/>
    <x v="17"/>
    <s v="Female"/>
    <n v="3"/>
  </r>
  <r>
    <n v="1132"/>
    <s v="Raymond Ayer"/>
    <s v="Production Technician I"/>
    <x v="2"/>
    <s v="Full-Time"/>
    <s v="Involuntary"/>
    <s v="Note claim hundred central bad."/>
    <x v="0"/>
    <s v="Aerial"/>
    <x v="4"/>
    <s v="Female"/>
    <n v="3"/>
  </r>
  <r>
    <n v="1133"/>
    <s v="Vincent Wyat"/>
    <s v="Production Technician I"/>
    <x v="2"/>
    <s v="Part-Time"/>
    <s v="Voluntary"/>
    <s v="Field year certainly data sense table yes."/>
    <x v="0"/>
    <s v="Aerial"/>
    <x v="7"/>
    <s v="Female"/>
    <n v="3"/>
  </r>
  <r>
    <n v="1134"/>
    <s v="Micah Stanle"/>
    <s v="Production Technician I"/>
    <x v="0"/>
    <s v="Temporary"/>
    <s v="Retirement"/>
    <s v="For majority down."/>
    <x v="0"/>
    <s v="General - Con"/>
    <x v="6"/>
    <s v="Female"/>
    <n v="3"/>
  </r>
  <r>
    <n v="1135"/>
    <s v="Evan Che"/>
    <s v="Production Technician I"/>
    <x v="1"/>
    <s v="Temporary"/>
    <s v="Unknown"/>
    <m/>
    <x v="0"/>
    <s v="Engineers"/>
    <x v="50"/>
    <s v="Male"/>
    <n v="3"/>
  </r>
  <r>
    <n v="1136"/>
    <s v="Serenity Thornt"/>
    <s v="Production Technician I"/>
    <x v="1"/>
    <s v="Temporary"/>
    <s v="Unknown"/>
    <m/>
    <x v="0"/>
    <s v="Field Operations"/>
    <x v="5"/>
    <s v="Male"/>
    <n v="3"/>
  </r>
  <r>
    <n v="1137"/>
    <s v="Talan Riva"/>
    <s v="Production Technician I"/>
    <x v="0"/>
    <s v="Part-Time"/>
    <s v="Unknown"/>
    <m/>
    <x v="0"/>
    <s v="Field Operations"/>
    <x v="4"/>
    <s v="Male"/>
    <n v="3"/>
  </r>
  <r>
    <n v="1138"/>
    <s v="Calvin Brau"/>
    <s v="Production Technician I"/>
    <x v="2"/>
    <s v="Temporary"/>
    <s v="Involuntary"/>
    <s v="It stay center free vote."/>
    <x v="0"/>
    <s v="General - Eng"/>
    <x v="12"/>
    <s v="Male"/>
    <n v="3"/>
  </r>
  <r>
    <n v="1139"/>
    <s v="Cale Bender"/>
    <s v="Production Technician I"/>
    <x v="1"/>
    <s v="Temporary"/>
    <s v="Involuntary"/>
    <s v="Most could result else think this window."/>
    <x v="0"/>
    <s v="Splicing"/>
    <x v="6"/>
    <s v="Male"/>
    <n v="3"/>
  </r>
  <r>
    <n v="1140"/>
    <s v="Kirsten Vanc"/>
    <s v="Production Technician I"/>
    <x v="0"/>
    <s v="Full-Time"/>
    <s v="Unknown"/>
    <m/>
    <x v="0"/>
    <s v="Engineers"/>
    <x v="7"/>
    <s v="Female"/>
    <n v="3"/>
  </r>
  <r>
    <n v="1141"/>
    <s v="Cade Co"/>
    <s v="Production Technician I"/>
    <x v="1"/>
    <s v="Full-Time"/>
    <s v="Unknown"/>
    <m/>
    <x v="0"/>
    <s v="Field Operations"/>
    <x v="31"/>
    <s v="Female"/>
    <n v="3"/>
  </r>
  <r>
    <n v="1142"/>
    <s v="Ibrahim Wolf"/>
    <s v="Production Manager"/>
    <x v="2"/>
    <s v="Temporary"/>
    <s v="Unknown"/>
    <m/>
    <x v="0"/>
    <s v="Project Management - Con"/>
    <x v="12"/>
    <s v="Female"/>
    <n v="3"/>
  </r>
  <r>
    <n v="1143"/>
    <s v="Elianna Schmit"/>
    <s v="Production Manager"/>
    <x v="1"/>
    <s v="Full-Time"/>
    <s v="Resignation"/>
    <s v="Year total care thousand what each."/>
    <x v="0"/>
    <s v="Field Operations"/>
    <x v="11"/>
    <s v="Female"/>
    <n v="3"/>
  </r>
  <r>
    <n v="1144"/>
    <s v="Colby Wolf"/>
    <s v="Production Manager"/>
    <x v="2"/>
    <s v="Part-Time"/>
    <s v="Unknown"/>
    <m/>
    <x v="0"/>
    <s v="Wireline Construction"/>
    <x v="26"/>
    <s v="Female"/>
    <n v="3"/>
  </r>
  <r>
    <n v="1145"/>
    <s v="Autumn Barrer"/>
    <s v="Production Technician II"/>
    <x v="2"/>
    <s v="Full-Time"/>
    <s v="Unknown"/>
    <m/>
    <x v="0"/>
    <s v="Shop (Fleet)"/>
    <x v="57"/>
    <s v="Male"/>
    <n v="3"/>
  </r>
  <r>
    <n v="1146"/>
    <s v="Emmalee Cervan"/>
    <s v="Production Technician II"/>
    <x v="0"/>
    <s v="Part-Time"/>
    <s v="Unknown"/>
    <m/>
    <x v="0"/>
    <s v="Field Operations"/>
    <x v="23"/>
    <s v="Male"/>
    <n v="3"/>
  </r>
  <r>
    <n v="1147"/>
    <s v="Ernest Willis"/>
    <s v="Production Technician II"/>
    <x v="2"/>
    <s v="Full-Time"/>
    <s v="Involuntary"/>
    <s v="By small force myself team industry."/>
    <x v="0"/>
    <s v="General - Con"/>
    <x v="11"/>
    <s v="Female"/>
    <n v="3"/>
  </r>
  <r>
    <n v="1148"/>
    <s v="Jaxon Anders"/>
    <s v="Production Technician II"/>
    <x v="1"/>
    <s v="Temporary"/>
    <s v="Unknown"/>
    <m/>
    <x v="0"/>
    <s v="Wireline Construction"/>
    <x v="26"/>
    <s v="Female"/>
    <n v="3"/>
  </r>
  <r>
    <n v="1149"/>
    <s v="Precious Caldwe"/>
    <s v="Production Technician II"/>
    <x v="0"/>
    <s v="Temporary"/>
    <s v="Unknown"/>
    <m/>
    <x v="0"/>
    <s v="Field Operations"/>
    <x v="31"/>
    <s v="Female"/>
    <n v="3"/>
  </r>
  <r>
    <n v="1150"/>
    <s v="Yahir Serran"/>
    <s v="Production Technician I"/>
    <x v="1"/>
    <s v="Full-Time"/>
    <s v="Unknown"/>
    <m/>
    <x v="0"/>
    <s v="Aerial"/>
    <x v="11"/>
    <s v="Female"/>
    <n v="3"/>
  </r>
  <r>
    <n v="1151"/>
    <s v="Krystal Peters"/>
    <s v="Production Technician I"/>
    <x v="1"/>
    <s v="Part-Time"/>
    <s v="Unknown"/>
    <m/>
    <x v="0"/>
    <s v="Field Operations"/>
    <x v="4"/>
    <s v="Male"/>
    <n v="3"/>
  </r>
  <r>
    <n v="1152"/>
    <s v="Jadyn Hale"/>
    <s v="Production Technician I"/>
    <x v="1"/>
    <s v="Full-Time"/>
    <s v="Unknown"/>
    <m/>
    <x v="0"/>
    <s v="Engineers"/>
    <x v="7"/>
    <s v="Female"/>
    <n v="3"/>
  </r>
  <r>
    <n v="1153"/>
    <s v="Davis Robert"/>
    <s v="Production Technician I"/>
    <x v="1"/>
    <s v="Temporary"/>
    <s v="Resignation"/>
    <s v="Ok though floor sense want future."/>
    <x v="0"/>
    <s v="Field Operations"/>
    <x v="4"/>
    <s v="Female"/>
    <n v="3"/>
  </r>
  <r>
    <n v="1154"/>
    <s v="Meadow Aver"/>
    <s v="Production Technician I"/>
    <x v="0"/>
    <s v="Part-Time"/>
    <s v="Retirement"/>
    <s v="Leader above room hand collection imagine."/>
    <x v="0"/>
    <s v="Field Operations"/>
    <x v="4"/>
    <s v="Female"/>
    <n v="3"/>
  </r>
  <r>
    <n v="1155"/>
    <s v="Allyson Owe"/>
    <s v="Production Technician I"/>
    <x v="1"/>
    <s v="Temporary"/>
    <s v="Resignation"/>
    <s v="Provide machine statement now."/>
    <x v="0"/>
    <s v="Finance &amp; Accounting"/>
    <x v="3"/>
    <s v="Female"/>
    <n v="3"/>
  </r>
  <r>
    <n v="1156"/>
    <s v="Francisco Simo"/>
    <s v="Production Technician I"/>
    <x v="1"/>
    <s v="Full-Time"/>
    <s v="Voluntary"/>
    <s v="Science available hard."/>
    <x v="0"/>
    <s v="Billable Consultants"/>
    <x v="26"/>
    <s v="Male"/>
    <n v="3"/>
  </r>
  <r>
    <n v="1157"/>
    <s v="Trent Christ"/>
    <s v="Production Technician I"/>
    <x v="1"/>
    <s v="Temporary"/>
    <s v="Unknown"/>
    <m/>
    <x v="0"/>
    <s v="Wireline Construction"/>
    <x v="19"/>
    <s v="Male"/>
    <n v="3"/>
  </r>
  <r>
    <n v="1158"/>
    <s v="Chaya Boy"/>
    <s v="Production Technician I"/>
    <x v="1"/>
    <s v="Full-Time"/>
    <s v="Resignation"/>
    <s v="Himself final success these or card strategy."/>
    <x v="0"/>
    <s v="Field Operations"/>
    <x v="6"/>
    <s v="Male"/>
    <n v="3"/>
  </r>
  <r>
    <n v="1159"/>
    <s v="Nehemiah Riva"/>
    <s v="Production Technician I"/>
    <x v="1"/>
    <s v="Temporary"/>
    <s v="Unknown"/>
    <m/>
    <x v="0"/>
    <s v="Splicing"/>
    <x v="9"/>
    <s v="Male"/>
    <n v="3"/>
  </r>
  <r>
    <n v="1160"/>
    <s v="Wyatt Spence"/>
    <s v="Production Technician I"/>
    <x v="2"/>
    <s v="Full-Time"/>
    <s v="Retirement"/>
    <s v="Help economic analysis campaign young leg."/>
    <x v="0"/>
    <s v="General - Con"/>
    <x v="22"/>
    <s v="Female"/>
    <n v="3"/>
  </r>
  <r>
    <n v="1161"/>
    <s v="Abram Fisher"/>
    <s v="Production Technician I"/>
    <x v="2"/>
    <s v="Part-Time"/>
    <s v="Unknown"/>
    <m/>
    <x v="0"/>
    <s v="Yard (Material Handling)"/>
    <x v="40"/>
    <s v="Female"/>
    <n v="3"/>
  </r>
  <r>
    <n v="1162"/>
    <s v="Jayleen Oconne"/>
    <s v="Production Technician I"/>
    <x v="0"/>
    <s v="Temporary"/>
    <s v="Resignation"/>
    <s v="For law simple design entire while."/>
    <x v="0"/>
    <s v="General - Con"/>
    <x v="4"/>
    <s v="Female"/>
    <n v="3"/>
  </r>
  <r>
    <n v="1163"/>
    <s v="Jordon Meadow"/>
    <s v="Production Manager"/>
    <x v="1"/>
    <s v="Part-Time"/>
    <s v="Unknown"/>
    <m/>
    <x v="0"/>
    <s v="Project Management - Con"/>
    <x v="19"/>
    <s v="Female"/>
    <n v="3"/>
  </r>
  <r>
    <n v="1164"/>
    <s v="Justice Pineda"/>
    <s v="Production Manager"/>
    <x v="1"/>
    <s v="Part-Time"/>
    <s v="Unknown"/>
    <m/>
    <x v="0"/>
    <s v="General - Sga"/>
    <x v="58"/>
    <s v="Female"/>
    <n v="3"/>
  </r>
  <r>
    <n v="1165"/>
    <s v="Isiah Decker"/>
    <s v="Production Manager"/>
    <x v="0"/>
    <s v="Full-Time"/>
    <s v="Unknown"/>
    <m/>
    <x v="0"/>
    <s v="Field Operations"/>
    <x v="4"/>
    <s v="Female"/>
    <n v="3"/>
  </r>
  <r>
    <n v="1166"/>
    <s v="Giada Boon"/>
    <s v="Production Technician II"/>
    <x v="1"/>
    <s v="Temporary"/>
    <s v="Unknown"/>
    <m/>
    <x v="0"/>
    <s v="Field Operations"/>
    <x v="18"/>
    <s v="Male"/>
    <n v="3"/>
  </r>
  <r>
    <n v="1167"/>
    <s v="Camryn Guerra"/>
    <s v="Production Technician II"/>
    <x v="2"/>
    <s v="Full-Time"/>
    <s v="Unknown"/>
    <m/>
    <x v="0"/>
    <s v="Field Operations"/>
    <x v="4"/>
    <s v="Female"/>
    <n v="3"/>
  </r>
  <r>
    <n v="1168"/>
    <s v="Melody Rollin"/>
    <s v="Production Technician II"/>
    <x v="1"/>
    <s v="Full-Time"/>
    <s v="Unknown"/>
    <m/>
    <x v="0"/>
    <s v="Field Operations"/>
    <x v="2"/>
    <s v="Female"/>
    <n v="3"/>
  </r>
  <r>
    <n v="1169"/>
    <s v="Lucia Cummin"/>
    <s v="Production Technician II"/>
    <x v="2"/>
    <s v="Part-Time"/>
    <s v="Unknown"/>
    <m/>
    <x v="0"/>
    <s v="Field Operations"/>
    <x v="17"/>
    <s v="Female"/>
    <n v="3"/>
  </r>
  <r>
    <n v="1170"/>
    <s v="Jaylen Serran"/>
    <s v="Production Technician II"/>
    <x v="0"/>
    <s v="Full-Time"/>
    <s v="Unknown"/>
    <m/>
    <x v="0"/>
    <s v="Underground"/>
    <x v="4"/>
    <s v="Female"/>
    <n v="3"/>
  </r>
  <r>
    <n v="1171"/>
    <s v="Jayson Bright"/>
    <s v="Production Technician I"/>
    <x v="1"/>
    <s v="Part-Time"/>
    <s v="Unknown"/>
    <m/>
    <x v="0"/>
    <s v="Field Operations"/>
    <x v="4"/>
    <s v="Female"/>
    <n v="3"/>
  </r>
  <r>
    <n v="1172"/>
    <s v="Carlie Wilker"/>
    <s v="Production Technician I"/>
    <x v="0"/>
    <s v="Full-Time"/>
    <s v="Voluntary"/>
    <s v="Truth game down which."/>
    <x v="0"/>
    <s v="Engineers"/>
    <x v="7"/>
    <s v="Male"/>
    <n v="3"/>
  </r>
  <r>
    <n v="1173"/>
    <s v="Kaylyn Patric"/>
    <s v="Production Technician I"/>
    <x v="0"/>
    <s v="Full-Time"/>
    <s v="Resignation"/>
    <s v="Sure trip sound action."/>
    <x v="0"/>
    <s v="Isp"/>
    <x v="19"/>
    <s v="Female"/>
    <n v="3"/>
  </r>
  <r>
    <n v="1174"/>
    <s v="Evie Pop"/>
    <s v="Production Technician I"/>
    <x v="0"/>
    <s v="Temporary"/>
    <s v="Resignation"/>
    <s v="Treatment power card almost pretty sister."/>
    <x v="0"/>
    <s v="Field Operations"/>
    <x v="36"/>
    <s v="Female"/>
    <n v="3"/>
  </r>
  <r>
    <n v="1175"/>
    <s v="Nayeli Kelley"/>
    <s v="Production Technician I"/>
    <x v="1"/>
    <s v="Part-Time"/>
    <s v="Voluntary"/>
    <s v="Reduce subject positive war score interesting."/>
    <x v="0"/>
    <s v="Catv"/>
    <x v="4"/>
    <s v="Female"/>
    <n v="3"/>
  </r>
  <r>
    <n v="1176"/>
    <s v="Krista Franco"/>
    <s v="Production Technician I"/>
    <x v="1"/>
    <s v="Part-Time"/>
    <s v="Unknown"/>
    <m/>
    <x v="0"/>
    <s v="Engineers"/>
    <x v="26"/>
    <s v="Female"/>
    <n v="3"/>
  </r>
  <r>
    <n v="1177"/>
    <s v="Teresa Farrel"/>
    <s v="Production Technician I"/>
    <x v="1"/>
    <s v="Temporary"/>
    <s v="Unknown"/>
    <m/>
    <x v="0"/>
    <s v="Aerial"/>
    <x v="11"/>
    <s v="Female"/>
    <n v="3"/>
  </r>
  <r>
    <n v="1178"/>
    <s v="Dorian Fo"/>
    <s v="Production Technician I"/>
    <x v="0"/>
    <s v="Part-Time"/>
    <s v="Involuntary"/>
    <s v="Occur air as along approach."/>
    <x v="0"/>
    <s v="Field Operations"/>
    <x v="4"/>
    <s v="Male"/>
    <n v="3"/>
  </r>
  <r>
    <n v="1179"/>
    <s v="Madeleine Sherma"/>
    <s v="Production Technician I"/>
    <x v="1"/>
    <s v="Full-Time"/>
    <s v="Unknown"/>
    <m/>
    <x v="0"/>
    <s v="Aerial"/>
    <x v="14"/>
    <s v="Male"/>
    <n v="3"/>
  </r>
  <r>
    <n v="1180"/>
    <s v="Allan Butler"/>
    <s v="Production Technician I"/>
    <x v="2"/>
    <s v="Full-Time"/>
    <s v="Unknown"/>
    <m/>
    <x v="0"/>
    <s v="Underground"/>
    <x v="4"/>
    <s v="Male"/>
    <n v="3"/>
  </r>
  <r>
    <n v="1181"/>
    <s v="Nevaeh Davila"/>
    <s v="Production Technician I"/>
    <x v="0"/>
    <s v="Part-Time"/>
    <s v="Unknown"/>
    <m/>
    <x v="0"/>
    <s v="Wireline Construction"/>
    <x v="4"/>
    <s v="Male"/>
    <n v="3"/>
  </r>
  <r>
    <n v="1182"/>
    <s v="Gunnar Webste"/>
    <s v="Production Technician I"/>
    <x v="0"/>
    <s v="Temporary"/>
    <s v="Voluntary"/>
    <s v="Here best worry rich might about yourself."/>
    <x v="0"/>
    <s v="Splicing"/>
    <x v="9"/>
    <s v="Female"/>
    <n v="3"/>
  </r>
  <r>
    <n v="1183"/>
    <s v="Aydin Tat"/>
    <s v="Production Technician I"/>
    <x v="1"/>
    <s v="Full-Time"/>
    <s v="Unknown"/>
    <m/>
    <x v="0"/>
    <s v="Catv"/>
    <x v="6"/>
    <s v="Female"/>
    <n v="3"/>
  </r>
  <r>
    <n v="1184"/>
    <s v="Patrick Mckinn"/>
    <s v="Production Technician I"/>
    <x v="2"/>
    <s v="Temporary"/>
    <s v="Involuntary"/>
    <s v="New out peace director fish."/>
    <x v="0"/>
    <s v="Wireline Construction"/>
    <x v="18"/>
    <s v="Female"/>
    <n v="3"/>
  </r>
  <r>
    <n v="1185"/>
    <s v="Milagros Fole"/>
    <s v="Production Manager"/>
    <x v="1"/>
    <s v="Full-Time"/>
    <s v="Unknown"/>
    <m/>
    <x v="0"/>
    <s v="Fielders"/>
    <x v="7"/>
    <s v="Female"/>
    <n v="3"/>
  </r>
  <r>
    <n v="1186"/>
    <s v="Rachael Buc"/>
    <s v="Production Manager"/>
    <x v="1"/>
    <s v="Temporary"/>
    <s v="Unknown"/>
    <m/>
    <x v="0"/>
    <s v="Splicing"/>
    <x v="51"/>
    <s v="Female"/>
    <n v="3"/>
  </r>
  <r>
    <n v="1187"/>
    <s v="Rigoberto Townse"/>
    <s v="Production Manager"/>
    <x v="1"/>
    <s v="Full-Time"/>
    <s v="Unknown"/>
    <m/>
    <x v="0"/>
    <s v="Aerial"/>
    <x v="14"/>
    <s v="Female"/>
    <n v="3"/>
  </r>
  <r>
    <n v="1188"/>
    <s v="Reagan Odonne"/>
    <s v="Production Technician II"/>
    <x v="2"/>
    <s v="Part-Time"/>
    <s v="Retirement"/>
    <s v="Direction west appear son school anything."/>
    <x v="0"/>
    <s v="General - Sga"/>
    <x v="59"/>
    <s v="Male"/>
    <n v="3"/>
  </r>
  <r>
    <n v="1189"/>
    <s v="Roy Mors"/>
    <s v="Production Technician II"/>
    <x v="0"/>
    <s v="Full-Time"/>
    <s v="Involuntary"/>
    <s v="Somebody pass again say cultural."/>
    <x v="0"/>
    <s v="General - Eng"/>
    <x v="7"/>
    <s v="Female"/>
    <n v="3"/>
  </r>
  <r>
    <n v="1190"/>
    <s v="Rafael Buchan"/>
    <s v="Production Technician II"/>
    <x v="2"/>
    <s v="Full-Time"/>
    <s v="Resignation"/>
    <s v="Table day sit wish attention marriage cause."/>
    <x v="0"/>
    <s v="Project Management - Eng"/>
    <x v="26"/>
    <s v="Female"/>
    <n v="3"/>
  </r>
  <r>
    <n v="1191"/>
    <s v="Kaitlynn Herman"/>
    <s v="Production Technician II"/>
    <x v="2"/>
    <s v="Full-Time"/>
    <s v="Unknown"/>
    <m/>
    <x v="0"/>
    <s v="Wireline Construction"/>
    <x v="32"/>
    <s v="Female"/>
    <n v="3"/>
  </r>
  <r>
    <n v="1192"/>
    <s v="Marquise Santan"/>
    <s v="Production Technician II"/>
    <x v="0"/>
    <s v="Full-Time"/>
    <s v="Unknown"/>
    <m/>
    <x v="0"/>
    <s v="General - Con"/>
    <x v="6"/>
    <s v="Female"/>
    <n v="3"/>
  </r>
  <r>
    <n v="1193"/>
    <s v="Jamarion Mitche"/>
    <s v="Production Technician I"/>
    <x v="2"/>
    <s v="Temporary"/>
    <s v="Involuntary"/>
    <s v="Onto focus address treat before ability."/>
    <x v="0"/>
    <s v="Aerial"/>
    <x v="18"/>
    <s v="Female"/>
    <n v="3"/>
  </r>
  <r>
    <n v="1194"/>
    <s v="Gabrielle Hard"/>
    <s v="Production Technician I"/>
    <x v="0"/>
    <s v="Temporary"/>
    <s v="Resignation"/>
    <s v="Tonight answer benefit second commercial law."/>
    <x v="0"/>
    <s v="Field Operations"/>
    <x v="18"/>
    <s v="Male"/>
    <n v="3"/>
  </r>
  <r>
    <n v="1195"/>
    <s v="Savion Stokes"/>
    <s v="Production Technician I"/>
    <x v="0"/>
    <s v="Part-Time"/>
    <s v="Retirement"/>
    <s v="Window management move."/>
    <x v="0"/>
    <s v="Wireline Construction"/>
    <x v="18"/>
    <s v="Female"/>
    <n v="3"/>
  </r>
  <r>
    <n v="1196"/>
    <s v="Trevin Summer"/>
    <s v="Production Technician I"/>
    <x v="0"/>
    <s v="Temporary"/>
    <s v="Unknown"/>
    <m/>
    <x v="0"/>
    <s v="General - Eng"/>
    <x v="25"/>
    <s v="Female"/>
    <n v="3"/>
  </r>
  <r>
    <n v="1197"/>
    <s v="Hailie Bel"/>
    <s v="Production Technician I"/>
    <x v="2"/>
    <s v="Part-Time"/>
    <s v="Unknown"/>
    <m/>
    <x v="0"/>
    <s v="Safety"/>
    <x v="30"/>
    <s v="Female"/>
    <n v="3"/>
  </r>
  <r>
    <n v="1198"/>
    <s v="Audrey Steven"/>
    <s v="Production Technician I"/>
    <x v="2"/>
    <s v="Part-Time"/>
    <s v="Unknown"/>
    <m/>
    <x v="0"/>
    <s v="Field Operations"/>
    <x v="4"/>
    <s v="Female"/>
    <n v="3"/>
  </r>
  <r>
    <n v="1199"/>
    <s v="Jason Muno"/>
    <s v="Production Technician I"/>
    <x v="2"/>
    <s v="Part-Time"/>
    <s v="Unknown"/>
    <m/>
    <x v="0"/>
    <s v="Field Operations"/>
    <x v="4"/>
    <s v="Female"/>
    <n v="3"/>
  </r>
  <r>
    <n v="1200"/>
    <s v="Carlee Fole"/>
    <s v="Production Technician I"/>
    <x v="1"/>
    <s v="Full-Time"/>
    <s v="Unknown"/>
    <m/>
    <x v="0"/>
    <s v="General - Con"/>
    <x v="4"/>
    <s v="Female"/>
    <n v="3"/>
  </r>
  <r>
    <n v="1201"/>
    <s v="Sarahi Dodson"/>
    <s v="Production Technician I"/>
    <x v="1"/>
    <s v="Part-Time"/>
    <s v="Voluntary"/>
    <s v="Information race relate rich poor already make."/>
    <x v="0"/>
    <s v="General - Con"/>
    <x v="22"/>
    <s v="Male"/>
    <n v="3"/>
  </r>
  <r>
    <n v="1202"/>
    <s v="Faith Care"/>
    <s v="Production Technician I"/>
    <x v="2"/>
    <s v="Temporary"/>
    <s v="Voluntary"/>
    <s v="Tough that inside relate hundred leave."/>
    <x v="0"/>
    <s v="Wireline Construction"/>
    <x v="24"/>
    <s v="Male"/>
    <n v="3"/>
  </r>
  <r>
    <n v="1203"/>
    <s v="Mylie Salaza"/>
    <s v="Production Technician I"/>
    <x v="1"/>
    <s v="Part-Time"/>
    <s v="Unknown"/>
    <m/>
    <x v="0"/>
    <s v="Engineers"/>
    <x v="7"/>
    <s v="Male"/>
    <n v="3"/>
  </r>
  <r>
    <n v="1204"/>
    <s v="Pablo Parker"/>
    <s v="Production Technician I"/>
    <x v="2"/>
    <s v="Temporary"/>
    <s v="Voluntary"/>
    <s v="Attention summer we. Suffer impact imagine we."/>
    <x v="0"/>
    <s v="General - Sga"/>
    <x v="35"/>
    <s v="Male"/>
    <n v="3"/>
  </r>
  <r>
    <n v="1205"/>
    <s v="Ulises She"/>
    <s v="Production Technician I"/>
    <x v="0"/>
    <s v="Part-Time"/>
    <s v="Unknown"/>
    <m/>
    <x v="0"/>
    <s v="Yard (Material Handling)"/>
    <x v="57"/>
    <s v="Female"/>
    <n v="3"/>
  </r>
  <r>
    <n v="1206"/>
    <s v="Bethany Terr"/>
    <s v="Production Technician I"/>
    <x v="0"/>
    <s v="Part-Time"/>
    <s v="Voluntary"/>
    <s v="Various step without couple within at gun."/>
    <x v="0"/>
    <s v="Engineers"/>
    <x v="34"/>
    <s v="Female"/>
    <n v="3"/>
  </r>
  <r>
    <n v="1207"/>
    <s v="Kamari Hollow"/>
    <s v="Production Technician I"/>
    <x v="2"/>
    <s v="Full-Time"/>
    <s v="Unknown"/>
    <m/>
    <x v="0"/>
    <s v="Wireline Construction"/>
    <x v="4"/>
    <s v="Female"/>
    <n v="3"/>
  </r>
  <r>
    <n v="1208"/>
    <s v="Jazlene Mcdani"/>
    <s v="Production Manager"/>
    <x v="1"/>
    <s v="Part-Time"/>
    <s v="Retirement"/>
    <s v="Decision example see low someone. Ball week that."/>
    <x v="0"/>
    <s v="Wireline Construction"/>
    <x v="4"/>
    <s v="Female"/>
    <n v="3"/>
  </r>
  <r>
    <n v="1209"/>
    <s v="Dane Kell"/>
    <s v="Production Manager"/>
    <x v="1"/>
    <s v="Part-Time"/>
    <s v="Unknown"/>
    <m/>
    <x v="0"/>
    <s v="Wireline Construction"/>
    <x v="18"/>
    <s v="Female"/>
    <n v="3"/>
  </r>
  <r>
    <n v="1210"/>
    <s v="Camila Dun"/>
    <s v="Production Manager"/>
    <x v="2"/>
    <s v="Part-Time"/>
    <s v="Involuntary"/>
    <s v="Carry parent fight style series challenge."/>
    <x v="0"/>
    <s v="Field Operations"/>
    <x v="29"/>
    <s v="Female"/>
    <n v="3"/>
  </r>
  <r>
    <n v="1211"/>
    <s v="Aurora Freder"/>
    <s v="Production Technician II"/>
    <x v="2"/>
    <s v="Part-Time"/>
    <s v="Voluntary"/>
    <s v="Community probably bad day food place which loss."/>
    <x v="0"/>
    <s v="Field Operations"/>
    <x v="9"/>
    <s v="Male"/>
    <n v="3"/>
  </r>
  <r>
    <n v="1212"/>
    <s v="Caylee Nune"/>
    <s v="Production Technician II"/>
    <x v="0"/>
    <s v="Full-Time"/>
    <s v="Voluntary"/>
    <s v="Start debate hot fact keep return."/>
    <x v="0"/>
    <s v="Engineers"/>
    <x v="26"/>
    <s v="Female"/>
    <n v="3"/>
  </r>
  <r>
    <n v="1213"/>
    <s v="Tamia Shar"/>
    <s v="Production Technician II"/>
    <x v="1"/>
    <s v="Part-Time"/>
    <s v="Unknown"/>
    <m/>
    <x v="0"/>
    <s v="Project Management - Con"/>
    <x v="12"/>
    <s v="Female"/>
    <n v="3"/>
  </r>
  <r>
    <n v="1214"/>
    <s v="Jaliyah Gamble"/>
    <s v="Production Technician II"/>
    <x v="2"/>
    <s v="Full-Time"/>
    <s v="Unknown"/>
    <m/>
    <x v="0"/>
    <s v="Splicing"/>
    <x v="9"/>
    <s v="Female"/>
    <n v="3"/>
  </r>
  <r>
    <n v="1215"/>
    <s v="Xander Savage"/>
    <s v="Production Technician II"/>
    <x v="0"/>
    <s v="Temporary"/>
    <s v="Unknown"/>
    <m/>
    <x v="0"/>
    <s v="Aerial"/>
    <x v="4"/>
    <s v="Female"/>
    <n v="3"/>
  </r>
  <r>
    <n v="1216"/>
    <s v="Marc Crosby"/>
    <s v="Production Technician I"/>
    <x v="2"/>
    <s v="Part-Time"/>
    <s v="Voluntary"/>
    <s v="Rock stage better east bad view."/>
    <x v="0"/>
    <s v="General - Con"/>
    <x v="6"/>
    <s v="Female"/>
    <n v="3"/>
  </r>
  <r>
    <n v="1217"/>
    <s v="Marques Zimmer"/>
    <s v="Production Technician I"/>
    <x v="2"/>
    <s v="Part-Time"/>
    <s v="Voluntary"/>
    <s v="First choose again themselves thing however."/>
    <x v="0"/>
    <s v="Wireline Construction"/>
    <x v="35"/>
    <s v="Male"/>
    <n v="3"/>
  </r>
  <r>
    <n v="1218"/>
    <s v="Livia Salaza"/>
    <s v="Production Technician I"/>
    <x v="2"/>
    <s v="Temporary"/>
    <s v="Unknown"/>
    <m/>
    <x v="0"/>
    <s v="General - Con"/>
    <x v="31"/>
    <s v="Female"/>
    <n v="3"/>
  </r>
  <r>
    <n v="1219"/>
    <s v="Alana Cho"/>
    <s v="Production Technician I"/>
    <x v="2"/>
    <s v="Part-Time"/>
    <s v="Voluntary"/>
    <s v="Develop think capital player campaign prepare."/>
    <x v="0"/>
    <s v="Engineers"/>
    <x v="7"/>
    <s v="Female"/>
    <n v="3"/>
  </r>
  <r>
    <n v="1220"/>
    <s v="Levi Lawson"/>
    <s v="Production Technician I"/>
    <x v="0"/>
    <s v="Temporary"/>
    <s v="Voluntary"/>
    <s v="Center positive their garden industry."/>
    <x v="0"/>
    <s v="Executive"/>
    <x v="35"/>
    <s v="Female"/>
    <n v="3"/>
  </r>
  <r>
    <n v="1221"/>
    <s v="Kane Blac"/>
    <s v="Production Technician I"/>
    <x v="1"/>
    <s v="Part-Time"/>
    <s v="Involuntary"/>
    <s v="Deep sea improve miss they nearly measure."/>
    <x v="0"/>
    <s v="Yard (Material Handling)"/>
    <x v="12"/>
    <s v="Female"/>
    <n v="3"/>
  </r>
  <r>
    <n v="1222"/>
    <s v="Paola Week"/>
    <s v="Production Technician I"/>
    <x v="1"/>
    <s v="Part-Time"/>
    <s v="Involuntary"/>
    <s v="Improve sea attention baby local ahead."/>
    <x v="0"/>
    <s v="People Services"/>
    <x v="60"/>
    <s v="Female"/>
    <n v="3"/>
  </r>
  <r>
    <n v="1223"/>
    <s v="Brooklynn Mac"/>
    <s v="Production Technician I"/>
    <x v="0"/>
    <s v="Temporary"/>
    <s v="Unknown"/>
    <m/>
    <x v="0"/>
    <s v="Engineers"/>
    <x v="7"/>
    <s v="Female"/>
    <n v="3"/>
  </r>
  <r>
    <n v="1224"/>
    <s v="Darrell Zamora"/>
    <s v="Production Technician I"/>
    <x v="2"/>
    <s v="Part-Time"/>
    <s v="Retirement"/>
    <s v="Recently business give."/>
    <x v="0"/>
    <s v="Wireline Construction"/>
    <x v="30"/>
    <s v="Male"/>
    <n v="3"/>
  </r>
  <r>
    <n v="1225"/>
    <s v="Irvin Warner"/>
    <s v="Production Technician I"/>
    <x v="0"/>
    <s v="Part-Time"/>
    <s v="Unknown"/>
    <m/>
    <x v="0"/>
    <s v="Finance &amp; Accounting"/>
    <x v="0"/>
    <s v="Male"/>
    <n v="3"/>
  </r>
  <r>
    <n v="1226"/>
    <s v="Dayton Castro"/>
    <s v="Production Technician I"/>
    <x v="1"/>
    <s v="Full-Time"/>
    <s v="Unknown"/>
    <m/>
    <x v="0"/>
    <s v="Field Operations"/>
    <x v="15"/>
    <s v="Male"/>
    <n v="3"/>
  </r>
  <r>
    <n v="1227"/>
    <s v="Hailey Mcka"/>
    <s v="Production Technician I"/>
    <x v="0"/>
    <s v="Part-Time"/>
    <s v="Voluntary"/>
    <s v="Relate size according two board."/>
    <x v="0"/>
    <s v="Billable Consultants"/>
    <x v="7"/>
    <s v="Female"/>
    <n v="3"/>
  </r>
  <r>
    <n v="1228"/>
    <s v="Jaquan Rowlan"/>
    <s v="Production Technician I"/>
    <x v="2"/>
    <s v="Full-Time"/>
    <s v="Unknown"/>
    <m/>
    <x v="0"/>
    <s v="Fielders"/>
    <x v="7"/>
    <s v="Female"/>
    <n v="3"/>
  </r>
  <r>
    <n v="1229"/>
    <s v="David Vele"/>
    <s v="Production Technician I"/>
    <x v="2"/>
    <s v="Part-Time"/>
    <s v="Unknown"/>
    <m/>
    <x v="0"/>
    <s v="Field Operations"/>
    <x v="6"/>
    <s v="Female"/>
    <n v="3"/>
  </r>
  <r>
    <n v="1230"/>
    <s v="Joslyn Pate"/>
    <s v="Production Technician I"/>
    <x v="0"/>
    <s v="Temporary"/>
    <s v="Unknown"/>
    <m/>
    <x v="0"/>
    <s v="Wireline Construction"/>
    <x v="23"/>
    <s v="Female"/>
    <n v="3"/>
  </r>
  <r>
    <n v="1231"/>
    <s v="Colt Archer"/>
    <s v="Production Manager"/>
    <x v="2"/>
    <s v="Temporary"/>
    <s v="Unknown"/>
    <m/>
    <x v="0"/>
    <s v="Wireless"/>
    <x v="4"/>
    <s v="Female"/>
    <n v="3"/>
  </r>
  <r>
    <n v="1232"/>
    <s v="Abbigail Camero"/>
    <s v="Production Manager"/>
    <x v="2"/>
    <s v="Full-Time"/>
    <s v="Unknown"/>
    <m/>
    <x v="0"/>
    <s v="People Services"/>
    <x v="61"/>
    <s v="Female"/>
    <n v="3"/>
  </r>
  <r>
    <n v="1233"/>
    <s v="Anastasia Escoba"/>
    <s v="Production Technician II"/>
    <x v="1"/>
    <s v="Part-Time"/>
    <s v="Unknown"/>
    <m/>
    <x v="0"/>
    <s v="Wireline Construction"/>
    <x v="26"/>
    <s v="Male"/>
    <n v="3"/>
  </r>
  <r>
    <n v="1234"/>
    <s v="Ronin Mclaug"/>
    <s v="Production Technician II"/>
    <x v="1"/>
    <s v="Temporary"/>
    <s v="Involuntary"/>
    <s v="Learn whatever million."/>
    <x v="0"/>
    <s v="Sales &amp; Marketing"/>
    <x v="13"/>
    <s v="Female"/>
    <n v="3"/>
  </r>
  <r>
    <n v="1235"/>
    <s v="Aliana Pen"/>
    <s v="Production Technician II"/>
    <x v="2"/>
    <s v="Full-Time"/>
    <s v="Unknown"/>
    <m/>
    <x v="0"/>
    <s v="General - Con"/>
    <x v="30"/>
    <s v="Female"/>
    <n v="3"/>
  </r>
  <r>
    <n v="1236"/>
    <s v="Ramon Goodwi"/>
    <s v="Production Technician II"/>
    <x v="2"/>
    <s v="Full-Time"/>
    <s v="Retirement"/>
    <s v="Source join scientist personal when each."/>
    <x v="0"/>
    <s v="Field Operations"/>
    <x v="4"/>
    <s v="Female"/>
    <n v="3"/>
  </r>
  <r>
    <n v="1237"/>
    <s v="Cory Saunde"/>
    <s v="Production Technician II"/>
    <x v="1"/>
    <s v="Part-Time"/>
    <s v="Resignation"/>
    <s v="Practice cover bar reason expect."/>
    <x v="0"/>
    <s v="Yard (Material Handling)"/>
    <x v="7"/>
    <s v="Female"/>
    <n v="3"/>
  </r>
  <r>
    <n v="1238"/>
    <s v="Alessandra Huyn"/>
    <s v="Production Technician I"/>
    <x v="2"/>
    <s v="Part-Time"/>
    <s v="Voluntary"/>
    <s v="My live interesting street purpose early."/>
    <x v="0"/>
    <s v="Engineers"/>
    <x v="7"/>
    <s v="Female"/>
    <n v="3"/>
  </r>
  <r>
    <n v="1239"/>
    <s v="Maeve Holmes"/>
    <s v="Production Technician I"/>
    <x v="0"/>
    <s v="Temporary"/>
    <s v="Voluntary"/>
    <s v="Guy know tend get best film hold."/>
    <x v="0"/>
    <s v="Splicing"/>
    <x v="6"/>
    <s v="Female"/>
    <n v="3"/>
  </r>
  <r>
    <n v="1240"/>
    <s v="Alejandra Mclean"/>
    <s v="Production Technician I"/>
    <x v="2"/>
    <s v="Temporary"/>
    <s v="Unknown"/>
    <m/>
    <x v="0"/>
    <s v="Isp"/>
    <x v="26"/>
    <s v="Female"/>
    <n v="3"/>
  </r>
  <r>
    <n v="1241"/>
    <s v="Reuben Potter"/>
    <s v="Production Technician I"/>
    <x v="2"/>
    <s v="Full-Time"/>
    <s v="Retirement"/>
    <s v="Fear night field child yard structure."/>
    <x v="0"/>
    <s v="Field Operations"/>
    <x v="4"/>
    <s v="Female"/>
    <n v="3"/>
  </r>
  <r>
    <n v="1242"/>
    <s v="Marilyn Gree"/>
    <s v="Production Technician I"/>
    <x v="0"/>
    <s v="Part-Time"/>
    <s v="Unknown"/>
    <m/>
    <x v="0"/>
    <s v="Wireline Construction"/>
    <x v="18"/>
    <s v="Female"/>
    <n v="3"/>
  </r>
  <r>
    <n v="1243"/>
    <s v="Camila Nichol"/>
    <s v="Production Technician I"/>
    <x v="1"/>
    <s v="Temporary"/>
    <s v="Unknown"/>
    <m/>
    <x v="0"/>
    <s v="General - Con"/>
    <x v="19"/>
    <s v="Female"/>
    <n v="3"/>
  </r>
  <r>
    <n v="1244"/>
    <s v="Iris Bruc"/>
    <s v="Production Technician I"/>
    <x v="1"/>
    <s v="Full-Time"/>
    <s v="Unknown"/>
    <m/>
    <x v="0"/>
    <s v="Isp"/>
    <x v="6"/>
    <s v="Male"/>
    <n v="3"/>
  </r>
  <r>
    <n v="1245"/>
    <s v="Henry Prat"/>
    <s v="Production Technician I"/>
    <x v="2"/>
    <s v="Temporary"/>
    <s v="Unknown"/>
    <m/>
    <x v="0"/>
    <s v="Engineers"/>
    <x v="6"/>
    <s v="Male"/>
    <n v="3"/>
  </r>
  <r>
    <n v="1246"/>
    <s v="Kira Sot"/>
    <s v="Production Technician I"/>
    <x v="2"/>
    <s v="Temporary"/>
    <s v="Resignation"/>
    <s v="Control store point."/>
    <x v="0"/>
    <s v="Field Operations"/>
    <x v="62"/>
    <s v="Male"/>
    <n v="3"/>
  </r>
  <r>
    <n v="1247"/>
    <s v="Ashanti Scot"/>
    <s v="Production Technician I"/>
    <x v="0"/>
    <s v="Part-Time"/>
    <s v="Unknown"/>
    <m/>
    <x v="0"/>
    <s v="Wireless"/>
    <x v="18"/>
    <s v="Female"/>
    <n v="3"/>
  </r>
  <r>
    <n v="1248"/>
    <s v="Sarahi Burk"/>
    <s v="Production Technician I"/>
    <x v="2"/>
    <s v="Full-Time"/>
    <s v="Resignation"/>
    <s v="Suddenly free computer last spend."/>
    <x v="0"/>
    <s v="Underground"/>
    <x v="17"/>
    <s v="Female"/>
    <n v="3"/>
  </r>
  <r>
    <n v="1249"/>
    <s v="Aimee Terr"/>
    <s v="Production Technician I"/>
    <x v="1"/>
    <s v="Part-Time"/>
    <s v="Retirement"/>
    <s v="Seek TV finally impact really build."/>
    <x v="0"/>
    <s v="Field Operations"/>
    <x v="5"/>
    <s v="Female"/>
    <n v="3"/>
  </r>
  <r>
    <n v="1250"/>
    <s v="Jerimiah Jackso"/>
    <s v="Production Technician I"/>
    <x v="2"/>
    <s v="Full-Time"/>
    <s v="Unknown"/>
    <m/>
    <x v="0"/>
    <s v="General - Sga"/>
    <x v="11"/>
    <s v="Female"/>
    <n v="3"/>
  </r>
  <r>
    <n v="1251"/>
    <s v="Callie Murray"/>
    <s v="Production Technician I"/>
    <x v="1"/>
    <s v="Part-Time"/>
    <s v="Unknown"/>
    <m/>
    <x v="0"/>
    <s v="Splicing"/>
    <x v="4"/>
    <s v="Female"/>
    <n v="3"/>
  </r>
  <r>
    <n v="1252"/>
    <s v="Fabian Youn"/>
    <s v="Production Manager"/>
    <x v="1"/>
    <s v="Temporary"/>
    <s v="Voluntary"/>
    <s v="Dinner skill guess key building."/>
    <x v="0"/>
    <s v="Project Management - Con"/>
    <x v="6"/>
    <s v="Female"/>
    <n v="3"/>
  </r>
  <r>
    <n v="1253"/>
    <s v="Juliette Morton"/>
    <s v="Production Manager"/>
    <x v="1"/>
    <s v="Part-Time"/>
    <s v="Retirement"/>
    <s v="Necessary account office."/>
    <x v="0"/>
    <s v="Project Management - Con"/>
    <x v="7"/>
    <s v="Female"/>
    <n v="3"/>
  </r>
  <r>
    <n v="1254"/>
    <s v="Alyvia Seller"/>
    <s v="Production Technician II"/>
    <x v="2"/>
    <s v="Full-Time"/>
    <s v="Unknown"/>
    <m/>
    <x v="0"/>
    <s v="General - Con"/>
    <x v="23"/>
    <s v="Female"/>
    <n v="3"/>
  </r>
  <r>
    <n v="1255"/>
    <s v="Tyler Ga"/>
    <s v="Production Technician II"/>
    <x v="1"/>
    <s v="Temporary"/>
    <s v="Resignation"/>
    <s v="Shoulder then shake."/>
    <x v="0"/>
    <s v="General - Con"/>
    <x v="4"/>
    <s v="Female"/>
    <n v="3"/>
  </r>
  <r>
    <n v="1256"/>
    <s v="Noemi Randal"/>
    <s v="Production Technician II"/>
    <x v="1"/>
    <s v="Temporary"/>
    <s v="Unknown"/>
    <m/>
    <x v="0"/>
    <s v="Wireline Construction"/>
    <x v="4"/>
    <s v="Female"/>
    <n v="3"/>
  </r>
  <r>
    <n v="1257"/>
    <s v="Jazlene Lozano"/>
    <s v="Production Technician II"/>
    <x v="2"/>
    <s v="Temporary"/>
    <s v="Unknown"/>
    <m/>
    <x v="0"/>
    <s v="Engineers"/>
    <x v="7"/>
    <s v="Female"/>
    <n v="3"/>
  </r>
  <r>
    <n v="1258"/>
    <s v="Jennifer Salaza"/>
    <s v="Production Technician II"/>
    <x v="0"/>
    <s v="Temporary"/>
    <s v="Unknown"/>
    <m/>
    <x v="0"/>
    <s v="Aerial"/>
    <x v="18"/>
    <s v="Female"/>
    <n v="3"/>
  </r>
  <r>
    <n v="1259"/>
    <s v="Vaughn Leonar"/>
    <s v="Production Technician I"/>
    <x v="1"/>
    <s v="Temporary"/>
    <s v="Retirement"/>
    <s v="Section effort four increase."/>
    <x v="0"/>
    <s v="General - Con"/>
    <x v="4"/>
    <s v="Male"/>
    <n v="3"/>
  </r>
  <r>
    <n v="1260"/>
    <s v="Caitlin Robert"/>
    <s v="Production Technician I"/>
    <x v="2"/>
    <s v="Part-Time"/>
    <s v="Unknown"/>
    <m/>
    <x v="0"/>
    <s v="Project Management - Con"/>
    <x v="19"/>
    <s v="Female"/>
    <n v="3"/>
  </r>
  <r>
    <n v="1261"/>
    <s v="Elyse Huerta"/>
    <s v="Production Technician I"/>
    <x v="0"/>
    <s v="Temporary"/>
    <s v="Unknown"/>
    <m/>
    <x v="0"/>
    <s v="Field Operations"/>
    <x v="4"/>
    <s v="Female"/>
    <n v="3"/>
  </r>
  <r>
    <n v="1262"/>
    <s v="Kyle Sander"/>
    <s v="Production Technician I"/>
    <x v="1"/>
    <s v="Full-Time"/>
    <s v="Retirement"/>
    <s v="Her relationship national win raise American."/>
    <x v="0"/>
    <s v="Engineers"/>
    <x v="7"/>
    <s v="Female"/>
    <n v="3"/>
  </r>
  <r>
    <n v="1263"/>
    <s v="Barrett Jennin"/>
    <s v="Production Technician I"/>
    <x v="2"/>
    <s v="Full-Time"/>
    <s v="Unknown"/>
    <m/>
    <x v="0"/>
    <s v="Shop (Fleet)"/>
    <x v="18"/>
    <s v="Female"/>
    <n v="3"/>
  </r>
  <r>
    <n v="1264"/>
    <s v="Darius Koc"/>
    <s v="Production Technician I"/>
    <x v="0"/>
    <s v="Full-Time"/>
    <s v="Unknown"/>
    <m/>
    <x v="0"/>
    <s v="Field Operations"/>
    <x v="13"/>
    <s v="Female"/>
    <n v="3"/>
  </r>
  <r>
    <n v="1265"/>
    <s v="Kolton Dawson"/>
    <s v="Production Technician I"/>
    <x v="0"/>
    <s v="Full-Time"/>
    <s v="Retirement"/>
    <s v="Page year stock own popular health."/>
    <x v="0"/>
    <s v="Field Operations"/>
    <x v="4"/>
    <s v="Male"/>
    <n v="3"/>
  </r>
  <r>
    <n v="1266"/>
    <s v="Ciara Col"/>
    <s v="Production Technician I"/>
    <x v="1"/>
    <s v="Full-Time"/>
    <s v="Involuntary"/>
    <s v="Form song garden right newspaper."/>
    <x v="0"/>
    <s v="Project Management - Con"/>
    <x v="19"/>
    <s v="Male"/>
    <n v="3"/>
  </r>
  <r>
    <n v="1267"/>
    <s v="Virginia Wallac"/>
    <s v="Production Technician I"/>
    <x v="0"/>
    <s v="Full-Time"/>
    <s v="Voluntary"/>
    <s v="Better five blue particularly a media firm."/>
    <x v="0"/>
    <s v="General - Con"/>
    <x v="11"/>
    <s v="Female"/>
    <n v="3"/>
  </r>
  <r>
    <n v="1268"/>
    <s v="Malik Ocho"/>
    <s v="Production Technician I"/>
    <x v="1"/>
    <s v="Part-Time"/>
    <s v="Unknown"/>
    <m/>
    <x v="0"/>
    <s v="General - Con"/>
    <x v="6"/>
    <s v="Female"/>
    <n v="3"/>
  </r>
  <r>
    <n v="1269"/>
    <s v="Elyse Prat"/>
    <s v="Production Technician I"/>
    <x v="1"/>
    <s v="Full-Time"/>
    <s v="Unknown"/>
    <m/>
    <x v="0"/>
    <s v="Yard (Material Handling)"/>
    <x v="4"/>
    <s v="Female"/>
    <n v="3"/>
  </r>
  <r>
    <n v="1270"/>
    <s v="Yahir Hil"/>
    <s v="Production Technician I"/>
    <x v="0"/>
    <s v="Full-Time"/>
    <s v="Voluntary"/>
    <s v="When approach anyone hold along."/>
    <x v="0"/>
    <s v="Field Operations"/>
    <x v="4"/>
    <s v="Female"/>
    <n v="3"/>
  </r>
  <r>
    <n v="1271"/>
    <s v="Harley Abbott"/>
    <s v="Production Technician I"/>
    <x v="1"/>
    <s v="Part-Time"/>
    <s v="Unknown"/>
    <m/>
    <x v="0"/>
    <s v="General - Sga"/>
    <x v="18"/>
    <s v="Female"/>
    <n v="3"/>
  </r>
  <r>
    <n v="1272"/>
    <s v="Dawson Prat"/>
    <s v="Production Technician I"/>
    <x v="0"/>
    <s v="Temporary"/>
    <s v="Involuntary"/>
    <s v="National detail star recently."/>
    <x v="0"/>
    <s v="General - Eng"/>
    <x v="12"/>
    <s v="Female"/>
    <n v="3"/>
  </r>
  <r>
    <n v="1273"/>
    <s v="Michaela Smit"/>
    <s v="Production Manager"/>
    <x v="1"/>
    <s v="Part-Time"/>
    <s v="Retirement"/>
    <s v="Treat role defense or common service network."/>
    <x v="0"/>
    <s v="General - Sga"/>
    <x v="19"/>
    <s v="Female"/>
    <n v="3"/>
  </r>
  <r>
    <n v="1274"/>
    <s v="Lillie Leblan"/>
    <s v="Production Manager"/>
    <x v="1"/>
    <s v="Full-Time"/>
    <s v="Unknown"/>
    <m/>
    <x v="0"/>
    <s v="Engineers"/>
    <x v="7"/>
    <s v="Female"/>
    <n v="3"/>
  </r>
  <r>
    <n v="1275"/>
    <s v="Sincere Rivera"/>
    <s v="Production Technician II"/>
    <x v="2"/>
    <s v="Part-Time"/>
    <s v="Unknown"/>
    <m/>
    <x v="0"/>
    <s v="Aerial"/>
    <x v="9"/>
    <s v="Female"/>
    <n v="3"/>
  </r>
  <r>
    <n v="1276"/>
    <s v="Lucas Goo"/>
    <s v="Production Technician II"/>
    <x v="1"/>
    <s v="Full-Time"/>
    <s v="Unknown"/>
    <m/>
    <x v="0"/>
    <s v="General - Sga"/>
    <x v="25"/>
    <s v="Female"/>
    <n v="3"/>
  </r>
  <r>
    <n v="1277"/>
    <s v="Jonas Hernan"/>
    <s v="Production Technician II"/>
    <x v="0"/>
    <s v="Part-Time"/>
    <s v="Unknown"/>
    <m/>
    <x v="0"/>
    <s v="Splicing"/>
    <x v="6"/>
    <s v="Female"/>
    <n v="3"/>
  </r>
  <r>
    <n v="1278"/>
    <s v="Cason Tyle"/>
    <s v="Production Technician II"/>
    <x v="1"/>
    <s v="Part-Time"/>
    <s v="Unknown"/>
    <m/>
    <x v="0"/>
    <s v="Field Operations"/>
    <x v="4"/>
    <s v="Female"/>
    <n v="3"/>
  </r>
  <r>
    <n v="1279"/>
    <s v="Malachi Single"/>
    <s v="Production Technician II"/>
    <x v="2"/>
    <s v="Full-Time"/>
    <s v="Resignation"/>
    <s v="Mrs technology behavior fear."/>
    <x v="0"/>
    <s v="Field Operations"/>
    <x v="6"/>
    <s v="Female"/>
    <n v="3"/>
  </r>
  <r>
    <n v="1280"/>
    <s v="Natalie Christ"/>
    <s v="Production Technician I"/>
    <x v="0"/>
    <s v="Temporary"/>
    <s v="Unknown"/>
    <m/>
    <x v="0"/>
    <s v="General - Sga"/>
    <x v="25"/>
    <s v="Male"/>
    <n v="3"/>
  </r>
  <r>
    <n v="1281"/>
    <s v="Jordyn Sheppa"/>
    <s v="Production Technician I"/>
    <x v="1"/>
    <s v="Part-Time"/>
    <s v="Retirement"/>
    <s v="Tree cause agency reduce fine air."/>
    <x v="0"/>
    <s v="Finance &amp; Accounting"/>
    <x v="30"/>
    <s v="Female"/>
    <n v="3"/>
  </r>
  <r>
    <n v="1282"/>
    <s v="Rohan Matthe"/>
    <s v="Production Technician I"/>
    <x v="1"/>
    <s v="Temporary"/>
    <s v="Involuntary"/>
    <s v="All guy thus card fill walk."/>
    <x v="0"/>
    <s v="Catv"/>
    <x v="30"/>
    <s v="Female"/>
    <n v="3"/>
  </r>
  <r>
    <n v="1283"/>
    <s v="Taniya Staffo"/>
    <s v="Production Technician I"/>
    <x v="0"/>
    <s v="Full-Time"/>
    <s v="Unknown"/>
    <m/>
    <x v="0"/>
    <s v="General - Eng"/>
    <x v="34"/>
    <s v="Female"/>
    <n v="3"/>
  </r>
  <r>
    <n v="1284"/>
    <s v="Cherish Presto"/>
    <s v="Production Technician I"/>
    <x v="2"/>
    <s v="Full-Time"/>
    <s v="Unknown"/>
    <m/>
    <x v="0"/>
    <s v="General - Eng"/>
    <x v="14"/>
    <s v="Female"/>
    <n v="3"/>
  </r>
  <r>
    <n v="1285"/>
    <s v="Briley Hanson"/>
    <s v="Production Technician I"/>
    <x v="0"/>
    <s v="Full-Time"/>
    <s v="Unknown"/>
    <m/>
    <x v="0"/>
    <s v="General - Eng"/>
    <x v="14"/>
    <s v="Male"/>
    <n v="3"/>
  </r>
  <r>
    <n v="1286"/>
    <s v="Hugo Tat"/>
    <s v="Production Technician I"/>
    <x v="2"/>
    <s v="Temporary"/>
    <s v="Voluntary"/>
    <s v="Never few away level attack buy."/>
    <x v="0"/>
    <s v="Field Operations"/>
    <x v="15"/>
    <s v="Male"/>
    <n v="3"/>
  </r>
  <r>
    <n v="1287"/>
    <s v="Daniel Griffi"/>
    <s v="Production Technician I"/>
    <x v="1"/>
    <s v="Full-Time"/>
    <s v="Retirement"/>
    <s v="American quickly treatment."/>
    <x v="0"/>
    <s v="General - Con"/>
    <x v="6"/>
    <s v="Female"/>
    <n v="3"/>
  </r>
  <r>
    <n v="1288"/>
    <s v="Dakota Salina"/>
    <s v="Production Technician I"/>
    <x v="0"/>
    <s v="Part-Time"/>
    <s v="Voluntary"/>
    <s v="Skill shoulder bag suffer."/>
    <x v="0"/>
    <s v="Aerial"/>
    <x v="11"/>
    <s v="Female"/>
    <n v="3"/>
  </r>
  <r>
    <n v="1289"/>
    <s v="Janiyah Ballar"/>
    <s v="Production Technician I"/>
    <x v="0"/>
    <s v="Full-Time"/>
    <s v="Unknown"/>
    <m/>
    <x v="0"/>
    <s v="General - Con"/>
    <x v="3"/>
    <s v="Female"/>
    <n v="3"/>
  </r>
  <r>
    <n v="1290"/>
    <s v="Annika Malone"/>
    <s v="Production Technician I"/>
    <x v="1"/>
    <s v="Full-Time"/>
    <s v="Unknown"/>
    <m/>
    <x v="0"/>
    <s v="General - Sga"/>
    <x v="25"/>
    <s v="Female"/>
    <n v="3"/>
  </r>
  <r>
    <n v="1291"/>
    <s v="Celeste Li"/>
    <s v="Production Technician I"/>
    <x v="2"/>
    <s v="Temporary"/>
    <s v="Voluntary"/>
    <s v="Finally provide various but."/>
    <x v="0"/>
    <s v="Engineers"/>
    <x v="12"/>
    <s v="Female"/>
    <n v="3"/>
  </r>
  <r>
    <n v="1292"/>
    <s v="Larissa Warner"/>
    <s v="Production Technician I"/>
    <x v="1"/>
    <s v="Part-Time"/>
    <s v="Unknown"/>
    <m/>
    <x v="0"/>
    <s v="Engineers"/>
    <x v="7"/>
    <s v="Female"/>
    <n v="3"/>
  </r>
  <r>
    <n v="1293"/>
    <s v="Lawrence Cros"/>
    <s v="Production Technician I"/>
    <x v="2"/>
    <s v="Full-Time"/>
    <s v="Voluntary"/>
    <s v="Line with read most."/>
    <x v="0"/>
    <s v="Wireline Construction"/>
    <x v="11"/>
    <s v="Female"/>
    <n v="3"/>
  </r>
  <r>
    <n v="1294"/>
    <s v="Kara Barnes"/>
    <s v="Production Manager"/>
    <x v="2"/>
    <s v="Part-Time"/>
    <s v="Voluntary"/>
    <s v="Choose thousand know often size company."/>
    <x v="0"/>
    <s v="Wireline Construction"/>
    <x v="4"/>
    <s v="Female"/>
    <n v="3"/>
  </r>
  <r>
    <n v="1295"/>
    <s v="Emery Schmid"/>
    <s v="Production Technician II"/>
    <x v="1"/>
    <s v="Full-Time"/>
    <s v="Unknown"/>
    <m/>
    <x v="0"/>
    <s v="General - Con"/>
    <x v="23"/>
    <s v="Female"/>
    <n v="3"/>
  </r>
  <r>
    <n v="1296"/>
    <s v="Adalyn Vaugha"/>
    <s v="Production Technician II"/>
    <x v="2"/>
    <s v="Part-Time"/>
    <s v="Involuntary"/>
    <s v="Employee product meeting who kind."/>
    <x v="0"/>
    <s v="Field Operations"/>
    <x v="25"/>
    <s v="Female"/>
    <n v="3"/>
  </r>
  <r>
    <n v="1297"/>
    <s v="Chase Lloy"/>
    <s v="Production Technician II"/>
    <x v="1"/>
    <s v="Temporary"/>
    <s v="Resignation"/>
    <s v="Suffer phone son property money."/>
    <x v="0"/>
    <s v="Isp"/>
    <x v="6"/>
    <s v="Female"/>
    <n v="3"/>
  </r>
  <r>
    <n v="1298"/>
    <s v="Hallie Delacr"/>
    <s v="Production Technician II"/>
    <x v="2"/>
    <s v="Temporary"/>
    <s v="Unknown"/>
    <m/>
    <x v="0"/>
    <s v="General - Con"/>
    <x v="4"/>
    <s v="Female"/>
    <n v="3"/>
  </r>
  <r>
    <n v="1299"/>
    <s v="Tia Atkins"/>
    <s v="Production Technician II"/>
    <x v="2"/>
    <s v="Full-Time"/>
    <s v="Unknown"/>
    <m/>
    <x v="0"/>
    <s v="Aerial"/>
    <x v="18"/>
    <s v="Female"/>
    <n v="3"/>
  </r>
  <r>
    <n v="1300"/>
    <s v="Nia Nichol"/>
    <s v="Production Technician II"/>
    <x v="2"/>
    <s v="Temporary"/>
    <s v="Unknown"/>
    <m/>
    <x v="0"/>
    <s v="Field Operations"/>
    <x v="4"/>
    <s v="Female"/>
    <n v="3"/>
  </r>
  <r>
    <n v="1301"/>
    <s v="Lilian Norton"/>
    <s v="Production Technician I"/>
    <x v="2"/>
    <s v="Temporary"/>
    <s v="Retirement"/>
    <s v="Space long most area product drug tree."/>
    <x v="0"/>
    <s v="Field Operations"/>
    <x v="15"/>
    <s v="Female"/>
    <n v="3"/>
  </r>
  <r>
    <n v="1302"/>
    <s v="Aliana Pennin"/>
    <s v="Production Technician I"/>
    <x v="1"/>
    <s v="Full-Time"/>
    <s v="Voluntary"/>
    <s v="Study way front fly member."/>
    <x v="0"/>
    <s v="Field Operations"/>
    <x v="4"/>
    <s v="Female"/>
    <n v="3"/>
  </r>
  <r>
    <n v="1303"/>
    <s v="Estrella Benite"/>
    <s v="Production Technician I"/>
    <x v="1"/>
    <s v="Full-Time"/>
    <s v="Unknown"/>
    <m/>
    <x v="0"/>
    <s v="Finance &amp; Accounting"/>
    <x v="44"/>
    <s v="Female"/>
    <n v="3"/>
  </r>
  <r>
    <n v="1304"/>
    <s v="Kylie Gilber"/>
    <s v="Production Technician I"/>
    <x v="2"/>
    <s v="Part-Time"/>
    <s v="Unknown"/>
    <m/>
    <x v="0"/>
    <s v="Safety"/>
    <x v="54"/>
    <s v="Female"/>
    <n v="3"/>
  </r>
  <r>
    <n v="1305"/>
    <s v="Oscar Muno"/>
    <s v="Production Technician I"/>
    <x v="2"/>
    <s v="Temporary"/>
    <s v="Resignation"/>
    <s v="Fact soldier film yet president example car."/>
    <x v="0"/>
    <s v="Field Operations"/>
    <x v="4"/>
    <s v="Male"/>
    <n v="3"/>
  </r>
  <r>
    <n v="1306"/>
    <s v="Dane Barton"/>
    <s v="Production Technician I"/>
    <x v="2"/>
    <s v="Part-Time"/>
    <s v="Unknown"/>
    <m/>
    <x v="0"/>
    <s v="Project Management - Con"/>
    <x v="12"/>
    <s v="Male"/>
    <n v="3"/>
  </r>
  <r>
    <n v="1307"/>
    <s v="Dexter Clin"/>
    <s v="Production Technician I"/>
    <x v="1"/>
    <s v="Full-Time"/>
    <s v="Voluntary"/>
    <s v="Thus whether read kitchen itself."/>
    <x v="0"/>
    <s v="Engineers"/>
    <x v="13"/>
    <s v="Male"/>
    <n v="3"/>
  </r>
  <r>
    <n v="1308"/>
    <s v="Atticus Fros"/>
    <s v="Production Technician I"/>
    <x v="0"/>
    <s v="Full-Time"/>
    <s v="Retirement"/>
    <s v="Bar offer throughout different body quite."/>
    <x v="0"/>
    <s v="Project Management - Con"/>
    <x v="14"/>
    <s v="Female"/>
    <n v="3"/>
  </r>
  <r>
    <n v="1309"/>
    <s v="Yamilet Cohe"/>
    <s v="Production Technician I"/>
    <x v="0"/>
    <s v="Part-Time"/>
    <s v="Unknown"/>
    <m/>
    <x v="0"/>
    <s v="Field Operations"/>
    <x v="15"/>
    <s v="Female"/>
    <n v="3"/>
  </r>
  <r>
    <n v="1310"/>
    <s v="Emmalee Reynol"/>
    <s v="Production Technician I"/>
    <x v="2"/>
    <s v="Full-Time"/>
    <s v="Voluntary"/>
    <s v="Again kind talk lead."/>
    <x v="0"/>
    <s v="General - Con"/>
    <x v="6"/>
    <s v="Female"/>
    <n v="3"/>
  </r>
  <r>
    <n v="1311"/>
    <s v="Moshe Taylor"/>
    <s v="Production Technician I"/>
    <x v="0"/>
    <s v="Part-Time"/>
    <s v="Resignation"/>
    <s v="Hold parent PM claim star seek."/>
    <x v="0"/>
    <s v="Engineers"/>
    <x v="16"/>
    <s v="Male"/>
    <n v="3"/>
  </r>
  <r>
    <n v="1312"/>
    <s v="Irene Melton"/>
    <s v="Production Technician I"/>
    <x v="2"/>
    <s v="Full-Time"/>
    <s v="Unknown"/>
    <m/>
    <x v="0"/>
    <s v="General - Eng"/>
    <x v="6"/>
    <s v="Female"/>
    <n v="3"/>
  </r>
  <r>
    <n v="1313"/>
    <s v="Eddie Whitne"/>
    <s v="Production Technician I"/>
    <x v="0"/>
    <s v="Part-Time"/>
    <s v="Unknown"/>
    <m/>
    <x v="0"/>
    <s v="Field Operations"/>
    <x v="17"/>
    <s v="Female"/>
    <n v="3"/>
  </r>
  <r>
    <n v="1314"/>
    <s v="Marcel Gome"/>
    <s v="Production Technician I"/>
    <x v="0"/>
    <s v="Full-Time"/>
    <s v="Retirement"/>
    <s v="Nation local peace nation blue official six."/>
    <x v="0"/>
    <s v="General - Con"/>
    <x v="6"/>
    <s v="Female"/>
    <n v="3"/>
  </r>
  <r>
    <n v="1315"/>
    <s v="Amy Foster"/>
    <s v="Sr. Accountant"/>
    <x v="1"/>
    <s v="Temporary"/>
    <s v="Unknown"/>
    <m/>
    <x v="5"/>
    <s v="Splicing"/>
    <x v="51"/>
    <s v="Female"/>
    <n v="3"/>
  </r>
  <r>
    <n v="1316"/>
    <s v="Janet Kin"/>
    <s v="President &amp; CEO"/>
    <x v="1"/>
    <s v="Full-Time"/>
    <s v="Involuntary"/>
    <s v="Upon writer black."/>
    <x v="3"/>
    <s v="Aerial"/>
    <x v="18"/>
    <s v="Female"/>
    <n v="3"/>
  </r>
  <r>
    <n v="1317"/>
    <s v="Bonalyn Boutwe"/>
    <s v="Sr. Accountant"/>
    <x v="1"/>
    <s v="Part-Time"/>
    <s v="Involuntary"/>
    <s v="Everything discover represent full."/>
    <x v="5"/>
    <s v="Aerial"/>
    <x v="11"/>
    <s v="Female"/>
    <n v="3"/>
  </r>
  <r>
    <n v="1318"/>
    <s v="Nan Sing"/>
    <s v="Administrative Assistant"/>
    <x v="2"/>
    <s v="Temporary"/>
    <s v="Retirement"/>
    <s v="Effort off over always. Form house mean treat."/>
    <x v="5"/>
    <s v="Field Operations"/>
    <x v="4"/>
    <s v="Female"/>
    <n v="3"/>
  </r>
  <r>
    <n v="1319"/>
    <s v="Tyrone Steans"/>
    <s v="Accountant I"/>
    <x v="0"/>
    <s v="Temporary"/>
    <s v="Involuntary"/>
    <s v="Value class especially."/>
    <x v="5"/>
    <s v="Finance &amp; Accounting"/>
    <x v="45"/>
    <s v="Male"/>
    <n v="3"/>
  </r>
  <r>
    <n v="1320"/>
    <s v="Estelle Howard"/>
    <s v="Administrative Assistant"/>
    <x v="2"/>
    <s v="Full-Time"/>
    <s v="Unknown"/>
    <m/>
    <x v="5"/>
    <s v="Wireline Construction"/>
    <x v="32"/>
    <s v="Female"/>
    <n v="3"/>
  </r>
  <r>
    <n v="1321"/>
    <s v="William LaRoto"/>
    <s v="Accountant I"/>
    <x v="1"/>
    <s v="Full-Time"/>
    <s v="Involuntary"/>
    <s v="Actually scene law break four summer ability."/>
    <x v="5"/>
    <s v="Project Management - Con"/>
    <x v="35"/>
    <s v="Male"/>
    <n v="3"/>
  </r>
  <r>
    <n v="1322"/>
    <s v="Mia Brow"/>
    <s v="Accountant I"/>
    <x v="2"/>
    <s v="Full-Time"/>
    <s v="Resignation"/>
    <s v="Public evidence bag trouble interesting."/>
    <x v="5"/>
    <s v="Executive"/>
    <x v="62"/>
    <s v="Female"/>
    <n v="3"/>
  </r>
  <r>
    <n v="1323"/>
    <s v="Leigh Ann Smit"/>
    <s v="Administrative Assistant"/>
    <x v="2"/>
    <s v="Temporary"/>
    <s v="Unknown"/>
    <m/>
    <x v="5"/>
    <s v="Aerial"/>
    <x v="18"/>
    <s v="Female"/>
    <n v="3"/>
  </r>
  <r>
    <n v="1324"/>
    <s v="Peter Fole"/>
    <s v="Accountant I"/>
    <x v="1"/>
    <s v="Part-Time"/>
    <s v="Unknown"/>
    <m/>
    <x v="5"/>
    <s v="General - Con"/>
    <x v="53"/>
    <s v="Female"/>
    <n v="3"/>
  </r>
  <r>
    <n v="1325"/>
    <s v="Maximus Carney"/>
    <s v="Accountant I"/>
    <x v="2"/>
    <s v="Temporary"/>
    <s v="Unknown"/>
    <m/>
    <x v="5"/>
    <s v="Engineers"/>
    <x v="34"/>
    <s v="Female"/>
    <n v="3"/>
  </r>
  <r>
    <n v="1326"/>
    <s v="Jaida Sweene"/>
    <s v="Sr. Network Engineer"/>
    <x v="1"/>
    <s v="Temporary"/>
    <s v="Retirement"/>
    <s v="Alone need gun surface. Bar involve wait often."/>
    <x v="5"/>
    <s v="General - Eng"/>
    <x v="32"/>
    <s v="Male"/>
    <n v="3"/>
  </r>
  <r>
    <n v="1327"/>
    <s v="Rhys Lawson"/>
    <s v="Sr. Network Engineer"/>
    <x v="2"/>
    <s v="Temporary"/>
    <s v="Unknown"/>
    <m/>
    <x v="5"/>
    <s v="Engineers"/>
    <x v="7"/>
    <s v="Male"/>
    <n v="3"/>
  </r>
  <r>
    <n v="1328"/>
    <s v="Skyler Robles"/>
    <s v="Sr. Network Engineer"/>
    <x v="0"/>
    <s v="Full-Time"/>
    <s v="Voluntary"/>
    <s v="Draw interest over. Vote late marriage kind."/>
    <x v="2"/>
    <s v="Executive"/>
    <x v="35"/>
    <s v="Male"/>
    <n v="3"/>
  </r>
  <r>
    <n v="1329"/>
    <s v="Allyson Keller"/>
    <s v="Software Engineer"/>
    <x v="2"/>
    <s v="Part-Time"/>
    <s v="Resignation"/>
    <s v="Finish join stage start page your seem."/>
    <x v="4"/>
    <s v="Field Operations"/>
    <x v="4"/>
    <s v="Male"/>
    <n v="3"/>
  </r>
  <r>
    <n v="1330"/>
    <s v="Eddie Baue"/>
    <s v="Accountant I"/>
    <x v="1"/>
    <s v="Part-Time"/>
    <s v="Retirement"/>
    <s v="Figure yard develop TV enjoy late standard."/>
    <x v="5"/>
    <s v="General - Con"/>
    <x v="43"/>
    <s v="Female"/>
    <n v="3"/>
  </r>
  <r>
    <n v="1331"/>
    <s v="Roger Taylor"/>
    <s v="Accountant I"/>
    <x v="0"/>
    <s v="Temporary"/>
    <s v="Unknown"/>
    <m/>
    <x v="5"/>
    <s v="People Services"/>
    <x v="45"/>
    <s v="Female"/>
    <n v="3"/>
  </r>
  <r>
    <n v="1332"/>
    <s v="Marshall Seller"/>
    <s v="Sr. Network Engineer"/>
    <x v="2"/>
    <s v="Part-Time"/>
    <s v="Unknown"/>
    <m/>
    <x v="5"/>
    <s v="Wireline Construction"/>
    <x v="18"/>
    <s v="Male"/>
    <n v="3"/>
  </r>
  <r>
    <n v="1333"/>
    <s v="Cloe Mcgrat"/>
    <s v="Sr. Network Engineer"/>
    <x v="1"/>
    <s v="Part-Time"/>
    <s v="Unknown"/>
    <m/>
    <x v="2"/>
    <s v="Field Operations"/>
    <x v="4"/>
    <s v="Male"/>
    <n v="3"/>
  </r>
  <r>
    <n v="1334"/>
    <s v="Susan Gordon"/>
    <s v="Sr. Network Engineer"/>
    <x v="2"/>
    <s v="Part-Time"/>
    <s v="Retirement"/>
    <s v="Authority our technology administration section."/>
    <x v="2"/>
    <s v="Underground"/>
    <x v="4"/>
    <s v="Male"/>
    <n v="3"/>
  </r>
  <r>
    <n v="1335"/>
    <s v="Makenna Newton"/>
    <s v="Software Engineer"/>
    <x v="1"/>
    <s v="Full-Time"/>
    <s v="Unknown"/>
    <m/>
    <x v="4"/>
    <s v="General - Con"/>
    <x v="6"/>
    <s v="Female"/>
    <n v="3"/>
  </r>
  <r>
    <n v="1336"/>
    <s v="Kellen Smit"/>
    <s v="Accountant I"/>
    <x v="1"/>
    <s v="Part-Time"/>
    <s v="Retirement"/>
    <s v="Author often return hold compare natural."/>
    <x v="5"/>
    <s v="Field Operations"/>
    <x v="6"/>
    <s v="Female"/>
    <n v="3"/>
  </r>
  <r>
    <n v="1337"/>
    <s v="Sherlyn Carrol"/>
    <s v="Accountant I"/>
    <x v="1"/>
    <s v="Temporary"/>
    <s v="Resignation"/>
    <s v="Wonder specific own others card. See else drop."/>
    <x v="5"/>
    <s v="General - Con"/>
    <x v="63"/>
    <s v="Female"/>
    <n v="3"/>
  </r>
  <r>
    <n v="1338"/>
    <s v="Rogelio Flores"/>
    <s v="Sr. Network Engineer"/>
    <x v="0"/>
    <s v="Part-Time"/>
    <s v="Unknown"/>
    <m/>
    <x v="5"/>
    <s v="Shop (Fleet)"/>
    <x v="21"/>
    <s v="Male"/>
    <n v="3"/>
  </r>
  <r>
    <n v="1339"/>
    <s v="Kadence Gentry"/>
    <s v="Sr. Network Engineer"/>
    <x v="2"/>
    <s v="Temporary"/>
    <s v="Retirement"/>
    <s v="Though upon remember later."/>
    <x v="2"/>
    <s v="Wireline Construction"/>
    <x v="18"/>
    <s v="Male"/>
    <n v="3"/>
  </r>
  <r>
    <n v="1340"/>
    <s v="Willow Golden"/>
    <s v="Sr. Network Engineer"/>
    <x v="2"/>
    <s v="Part-Time"/>
    <s v="Retirement"/>
    <s v="My himself avoid traditional simply wait."/>
    <x v="2"/>
    <s v="General - Eng"/>
    <x v="7"/>
    <s v="Male"/>
    <n v="3"/>
  </r>
  <r>
    <n v="1341"/>
    <s v="Amiyah Sim"/>
    <s v="Software Engineering Manager"/>
    <x v="0"/>
    <s v="Full-Time"/>
    <s v="Unknown"/>
    <m/>
    <x v="4"/>
    <s v="Engineers"/>
    <x v="7"/>
    <s v="Female"/>
    <n v="3"/>
  </r>
  <r>
    <n v="1342"/>
    <s v="Jeffery Hoga"/>
    <s v="Accountant I"/>
    <x v="2"/>
    <s v="Part-Time"/>
    <s v="Retirement"/>
    <s v="Win paper unit drug nearly card."/>
    <x v="5"/>
    <s v="Aerial"/>
    <x v="11"/>
    <s v="Female"/>
    <n v="3"/>
  </r>
  <r>
    <n v="1343"/>
    <s v="Shaniya Hamilt"/>
    <s v="Accountant I"/>
    <x v="2"/>
    <s v="Temporary"/>
    <s v="Voluntary"/>
    <s v="Effort situation use necessary."/>
    <x v="5"/>
    <s v="Shop (Fleet)"/>
    <x v="19"/>
    <s v="Female"/>
    <n v="3"/>
  </r>
  <r>
    <n v="1344"/>
    <s v="Johan Willis"/>
    <s v="Accountant I"/>
    <x v="1"/>
    <s v="Part-Time"/>
    <s v="Unknown"/>
    <m/>
    <x v="5"/>
    <s v="General - Con"/>
    <x v="18"/>
    <s v="Male"/>
    <n v="3"/>
  </r>
  <r>
    <n v="1345"/>
    <s v="Seth Alvare"/>
    <s v="Sr. Network Engineer"/>
    <x v="1"/>
    <s v="Full-Time"/>
    <s v="Unknown"/>
    <m/>
    <x v="5"/>
    <s v="Fielders"/>
    <x v="7"/>
    <s v="Male"/>
    <n v="3"/>
  </r>
  <r>
    <n v="1346"/>
    <s v="Aron Gran"/>
    <s v="Sr. Network Engineer"/>
    <x v="0"/>
    <s v="Temporary"/>
    <s v="Retirement"/>
    <s v="Today situation minute figure friend opportunity."/>
    <x v="2"/>
    <s v="Field Operations"/>
    <x v="4"/>
    <s v="Male"/>
    <n v="3"/>
  </r>
  <r>
    <n v="1347"/>
    <s v="Haleigh Carter"/>
    <s v="Sr. Network Engineer"/>
    <x v="2"/>
    <s v="Full-Time"/>
    <s v="Retirement"/>
    <s v="Guess fight various decade second pattern."/>
    <x v="2"/>
    <s v="General - Con"/>
    <x v="12"/>
    <s v="Male"/>
    <n v="3"/>
  </r>
  <r>
    <n v="1348"/>
    <s v="Tatiana Ayal"/>
    <s v="Software Engineering Manager"/>
    <x v="0"/>
    <s v="Part-Time"/>
    <s v="Involuntary"/>
    <s v="They behind war evening. Particular film war yes."/>
    <x v="4"/>
    <s v="Field Operations"/>
    <x v="7"/>
    <s v="Female"/>
    <n v="3"/>
  </r>
  <r>
    <n v="1349"/>
    <s v="Kaylynn Mcguir"/>
    <s v="Accountant I"/>
    <x v="2"/>
    <s v="Part-Time"/>
    <s v="Retirement"/>
    <s v="Behind bar item management."/>
    <x v="5"/>
    <s v="Safety"/>
    <x v="19"/>
    <s v="Female"/>
    <n v="3"/>
  </r>
  <r>
    <n v="1350"/>
    <s v="Timothy Villar"/>
    <s v="Accountant I"/>
    <x v="2"/>
    <s v="Temporary"/>
    <s v="Unknown"/>
    <m/>
    <x v="5"/>
    <s v="Field Operations"/>
    <x v="4"/>
    <s v="Female"/>
    <n v="3"/>
  </r>
  <r>
    <n v="1351"/>
    <s v="Elliott Peters"/>
    <s v="Accountant I"/>
    <x v="0"/>
    <s v="Part-Time"/>
    <s v="Unknown"/>
    <m/>
    <x v="5"/>
    <s v="Field Operations"/>
    <x v="20"/>
    <s v="Male"/>
    <n v="3"/>
  </r>
  <r>
    <n v="1352"/>
    <s v="Lily Tyle"/>
    <s v="Sr. Network Engineer"/>
    <x v="2"/>
    <s v="Full-Time"/>
    <s v="Voluntary"/>
    <s v="Series significant out."/>
    <x v="5"/>
    <s v="Field Operations"/>
    <x v="6"/>
    <s v="Male"/>
    <n v="3"/>
  </r>
  <r>
    <n v="1353"/>
    <s v="Noe Man"/>
    <s v="Sr. Network Engineer"/>
    <x v="1"/>
    <s v="Temporary"/>
    <s v="Involuntary"/>
    <s v="Will message south game."/>
    <x v="2"/>
    <s v="Field Operations"/>
    <x v="14"/>
    <s v="Male"/>
    <n v="3"/>
  </r>
  <r>
    <n v="1354"/>
    <s v="Christina Terr"/>
    <s v="Software Engineering Manager"/>
    <x v="0"/>
    <s v="Full-Time"/>
    <s v="Involuntary"/>
    <s v="Wear happen goal choice must."/>
    <x v="4"/>
    <s v="Field Operations"/>
    <x v="29"/>
    <s v="Female"/>
    <n v="3"/>
  </r>
  <r>
    <n v="1355"/>
    <s v="Niko Durham"/>
    <s v="Administrative Assistant"/>
    <x v="2"/>
    <s v="Temporary"/>
    <s v="Resignation"/>
    <s v="Common paper smile way career capital."/>
    <x v="5"/>
    <s v="General - Con"/>
    <x v="12"/>
    <s v="Female"/>
    <n v="3"/>
  </r>
  <r>
    <n v="1356"/>
    <s v="Dante Strong"/>
    <s v="Accountant I"/>
    <x v="1"/>
    <s v="Temporary"/>
    <s v="Voluntary"/>
    <s v="List remember benefit memory also deal people."/>
    <x v="5"/>
    <s v="Engineers"/>
    <x v="7"/>
    <s v="Female"/>
    <n v="3"/>
  </r>
  <r>
    <n v="1357"/>
    <s v="Angeline Pere"/>
    <s v="Accountant I"/>
    <x v="0"/>
    <s v="Temporary"/>
    <s v="Retirement"/>
    <s v="Fast whether mouth physical."/>
    <x v="5"/>
    <s v="Engineers"/>
    <x v="50"/>
    <s v="Male"/>
    <n v="3"/>
  </r>
  <r>
    <n v="1358"/>
    <s v="Jairo Blanch"/>
    <s v="Accountant I"/>
    <x v="2"/>
    <s v="Full-Time"/>
    <s v="Retirement"/>
    <s v="Involve study commercial billion and."/>
    <x v="5"/>
    <s v="Field Operations"/>
    <x v="4"/>
    <s v="Male"/>
    <n v="3"/>
  </r>
  <r>
    <n v="1359"/>
    <s v="Rishi Watkin"/>
    <s v="Sr. Network Engineer"/>
    <x v="1"/>
    <s v="Part-Time"/>
    <s v="Unknown"/>
    <m/>
    <x v="5"/>
    <s v="Catv"/>
    <x v="18"/>
    <s v="Male"/>
    <n v="3"/>
  </r>
  <r>
    <n v="1360"/>
    <s v="Immanuel Goodwi"/>
    <s v="Sr. Network Engineer"/>
    <x v="2"/>
    <s v="Full-Time"/>
    <s v="Unknown"/>
    <m/>
    <x v="2"/>
    <s v="Field Operations"/>
    <x v="6"/>
    <s v="Male"/>
    <n v="3"/>
  </r>
  <r>
    <n v="1361"/>
    <s v="Elle Berr"/>
    <s v="Sr. Accountant"/>
    <x v="1"/>
    <s v="Full-Time"/>
    <s v="Voluntary"/>
    <s v="Second scene guy age alone sing year pick."/>
    <x v="5"/>
    <s v="Aerial"/>
    <x v="14"/>
    <s v="Female"/>
    <n v="3"/>
  </r>
  <r>
    <n v="1362"/>
    <s v="Raphael Franci"/>
    <s v="Administrative Assistant"/>
    <x v="0"/>
    <s v="Part-Time"/>
    <s v="Retirement"/>
    <s v="Rock entire unit amount hope seem hotel."/>
    <x v="5"/>
    <s v="General - Con"/>
    <x v="6"/>
    <s v="Female"/>
    <n v="3"/>
  </r>
  <r>
    <n v="1363"/>
    <s v="Hadley Barret"/>
    <s v="Accountant I"/>
    <x v="1"/>
    <s v="Full-Time"/>
    <s v="Unknown"/>
    <m/>
    <x v="5"/>
    <s v="General - Con"/>
    <x v="4"/>
    <s v="Female"/>
    <n v="3"/>
  </r>
  <r>
    <n v="1364"/>
    <s v="Mollie Jenkin"/>
    <s v="Accountant I"/>
    <x v="0"/>
    <s v="Temporary"/>
    <s v="Voluntary"/>
    <s v="Create although card she best and music."/>
    <x v="5"/>
    <s v="Finance &amp; Accounting"/>
    <x v="44"/>
    <s v="Male"/>
    <n v="3"/>
  </r>
  <r>
    <n v="1365"/>
    <s v="Cali Nola"/>
    <s v="Accountant I"/>
    <x v="0"/>
    <s v="Part-Time"/>
    <s v="Unknown"/>
    <m/>
    <x v="5"/>
    <s v="Field Operations"/>
    <x v="11"/>
    <s v="Male"/>
    <n v="3"/>
  </r>
  <r>
    <n v="1366"/>
    <s v="Malik Cran"/>
    <s v="Sr. Network Engineer"/>
    <x v="2"/>
    <s v="Temporary"/>
    <s v="Voluntary"/>
    <s v="Just information assume act possible work later."/>
    <x v="2"/>
    <s v="General - Con"/>
    <x v="4"/>
    <s v="Male"/>
    <n v="3"/>
  </r>
  <r>
    <n v="1367"/>
    <s v="Bryce Higgin"/>
    <s v="Sr. Network Engineer"/>
    <x v="2"/>
    <s v="Temporary"/>
    <s v="Unknown"/>
    <m/>
    <x v="2"/>
    <s v="Executive"/>
    <x v="12"/>
    <s v="Female"/>
    <n v="3"/>
  </r>
  <r>
    <n v="1368"/>
    <s v="Beatrice Bea"/>
    <s v="Sr. Accountant"/>
    <x v="0"/>
    <s v="Temporary"/>
    <s v="Unknown"/>
    <m/>
    <x v="5"/>
    <s v="General - Sga"/>
    <x v="59"/>
    <s v="Female"/>
    <n v="3"/>
  </r>
  <r>
    <n v="1369"/>
    <s v="Shea Nova"/>
    <s v="Administrative Assistant"/>
    <x v="0"/>
    <s v="Full-Time"/>
    <s v="Unknown"/>
    <m/>
    <x v="1"/>
    <s v="Aerial"/>
    <x v="18"/>
    <s v="Female"/>
    <n v="3"/>
  </r>
  <r>
    <n v="1370"/>
    <s v="Mateo Mcdani"/>
    <s v="Administrative Assistant"/>
    <x v="1"/>
    <s v="Temporary"/>
    <s v="Unknown"/>
    <m/>
    <x v="5"/>
    <s v="General - Con"/>
    <x v="31"/>
    <s v="Female"/>
    <n v="3"/>
  </r>
  <r>
    <n v="1371"/>
    <s v="Arianna Carlso"/>
    <s v="Accountant I"/>
    <x v="1"/>
    <s v="Part-Time"/>
    <s v="Involuntary"/>
    <s v="Tax thousand few tonight seek."/>
    <x v="5"/>
    <s v="Field Operations"/>
    <x v="6"/>
    <s v="Female"/>
    <n v="3"/>
  </r>
  <r>
    <n v="1372"/>
    <s v="Frankie Davenp"/>
    <s v="Accountant I"/>
    <x v="1"/>
    <s v="Full-Time"/>
    <s v="Unknown"/>
    <m/>
    <x v="5"/>
    <s v="Aerial"/>
    <x v="18"/>
    <s v="Male"/>
    <n v="3"/>
  </r>
  <r>
    <n v="1373"/>
    <s v="Morgan Hammon"/>
    <s v="Accountant I"/>
    <x v="1"/>
    <s v="Part-Time"/>
    <s v="Resignation"/>
    <s v="Account Republican reduce right."/>
    <x v="5"/>
    <s v="Field Operations"/>
    <x v="4"/>
    <s v="Male"/>
    <n v="3"/>
  </r>
  <r>
    <n v="1374"/>
    <s v="Judith Mccull"/>
    <s v="Sr. Network Engineer"/>
    <x v="2"/>
    <s v="Temporary"/>
    <s v="Unknown"/>
    <m/>
    <x v="2"/>
    <s v="Aerial"/>
    <x v="18"/>
    <s v="Female"/>
    <n v="3"/>
  </r>
  <r>
    <n v="1375"/>
    <s v="Luca Franci"/>
    <s v="Sr. Accountant"/>
    <x v="2"/>
    <s v="Full-Time"/>
    <s v="Unknown"/>
    <m/>
    <x v="5"/>
    <s v="Technology / It"/>
    <x v="45"/>
    <s v="Female"/>
    <n v="3"/>
  </r>
  <r>
    <n v="1376"/>
    <s v="Mallory Figuer"/>
    <s v="Administrative Assistant"/>
    <x v="2"/>
    <s v="Temporary"/>
    <s v="Retirement"/>
    <s v="Example field consider before old yes on since."/>
    <x v="1"/>
    <s v="Field Operations"/>
    <x v="14"/>
    <s v="Female"/>
    <n v="3"/>
  </r>
  <r>
    <n v="1377"/>
    <s v="Larissa Dougla"/>
    <s v="Administrative Assistant"/>
    <x v="1"/>
    <s v="Full-Time"/>
    <s v="Resignation"/>
    <s v="Current budget certain interview increase."/>
    <x v="5"/>
    <s v="General - Con"/>
    <x v="6"/>
    <s v="Female"/>
    <n v="3"/>
  </r>
  <r>
    <n v="1378"/>
    <s v="Konnor Riva"/>
    <s v="Accountant I"/>
    <x v="0"/>
    <s v="Part-Time"/>
    <s v="Unknown"/>
    <m/>
    <x v="5"/>
    <s v="Fielders"/>
    <x v="7"/>
    <s v="Female"/>
    <n v="3"/>
  </r>
  <r>
    <n v="1379"/>
    <s v="Fernanda Y"/>
    <s v="Accountant I"/>
    <x v="1"/>
    <s v="Temporary"/>
    <s v="Unknown"/>
    <m/>
    <x v="5"/>
    <s v="General - Sga"/>
    <x v="14"/>
    <s v="Male"/>
    <n v="3"/>
  </r>
  <r>
    <n v="1380"/>
    <s v="Solomon Pau"/>
    <s v="Accountant I"/>
    <x v="1"/>
    <s v="Temporary"/>
    <s v="Unknown"/>
    <m/>
    <x v="5"/>
    <s v="Field Operations"/>
    <x v="4"/>
    <s v="Male"/>
    <n v="3"/>
  </r>
  <r>
    <n v="1381"/>
    <s v="Emiliano Youn"/>
    <s v="Sr. Network Engineer"/>
    <x v="1"/>
    <s v="Temporary"/>
    <s v="Unknown"/>
    <m/>
    <x v="2"/>
    <s v="Aerial"/>
    <x v="18"/>
    <s v="Female"/>
    <n v="3"/>
  </r>
  <r>
    <n v="1382"/>
    <s v="Mason Elli"/>
    <s v="Sr. Accountant"/>
    <x v="2"/>
    <s v="Part-Time"/>
    <s v="Unknown"/>
    <m/>
    <x v="5"/>
    <s v="Field Operations"/>
    <x v="14"/>
    <s v="Female"/>
    <n v="3"/>
  </r>
  <r>
    <n v="1383"/>
    <s v="Athena Moor"/>
    <s v="Sr. Accountant"/>
    <x v="0"/>
    <s v="Part-Time"/>
    <s v="Resignation"/>
    <s v="Affect bar himself mention serious."/>
    <x v="5"/>
    <s v="General - Con"/>
    <x v="6"/>
    <s v="Female"/>
    <n v="3"/>
  </r>
  <r>
    <n v="1384"/>
    <s v="Karla Farrel"/>
    <s v="Administrative Assistant"/>
    <x v="2"/>
    <s v="Full-Time"/>
    <s v="Resignation"/>
    <s v="Thousand every job spring more store."/>
    <x v="5"/>
    <s v="Field Operations"/>
    <x v="23"/>
    <s v="Female"/>
    <n v="3"/>
  </r>
  <r>
    <n v="1385"/>
    <s v="Anderson Meadow"/>
    <s v="Administrative Assistant"/>
    <x v="0"/>
    <s v="Part-Time"/>
    <s v="Unknown"/>
    <m/>
    <x v="5"/>
    <s v="Field Operations"/>
    <x v="4"/>
    <s v="Female"/>
    <n v="3"/>
  </r>
  <r>
    <n v="1386"/>
    <s v="Jacey Brau"/>
    <s v="Accountant I"/>
    <x v="0"/>
    <s v="Full-Time"/>
    <s v="Involuntary"/>
    <s v="Realize view write beautiful."/>
    <x v="5"/>
    <s v="General - Con"/>
    <x v="6"/>
    <s v="Female"/>
    <n v="3"/>
  </r>
  <r>
    <n v="1387"/>
    <s v="Nathan Klin"/>
    <s v="Accountant I"/>
    <x v="2"/>
    <s v="Full-Time"/>
    <s v="Voluntary"/>
    <s v="Training run sport prevent toward yet."/>
    <x v="5"/>
    <s v="General - Con"/>
    <x v="4"/>
    <s v="Male"/>
    <n v="3"/>
  </r>
  <r>
    <n v="1388"/>
    <s v="Gabriella Benite"/>
    <s v="Accountant I"/>
    <x v="2"/>
    <s v="Full-Time"/>
    <s v="Resignation"/>
    <s v="Approach better little check."/>
    <x v="5"/>
    <s v="Field Operations"/>
    <x v="36"/>
    <s v="Female"/>
    <n v="3"/>
  </r>
  <r>
    <n v="1389"/>
    <s v="Juan Gonzal"/>
    <s v="Production Technician II"/>
    <x v="1"/>
    <s v="Full-Time"/>
    <s v="Unknown"/>
    <m/>
    <x v="0"/>
    <s v="Isp"/>
    <x v="19"/>
    <s v="Male"/>
    <n v="3"/>
  </r>
  <r>
    <n v="1390"/>
    <s v="Cayo Gonzal"/>
    <s v="Production Technician I"/>
    <x v="0"/>
    <s v="Part-Time"/>
    <s v="Unknown"/>
    <m/>
    <x v="0"/>
    <s v="General - Con"/>
    <x v="11"/>
    <s v="Male"/>
    <n v="3"/>
  </r>
  <r>
    <n v="1391"/>
    <s v="Taylor Sparks"/>
    <s v="Production Technician I"/>
    <x v="1"/>
    <s v="Temporary"/>
    <s v="Unknown"/>
    <m/>
    <x v="0"/>
    <s v="Wireless"/>
    <x v="14"/>
    <s v="Female"/>
    <n v="3"/>
  </r>
  <r>
    <n v="1392"/>
    <s v="Jeanette Tippet"/>
    <s v="Production Technician I"/>
    <x v="1"/>
    <s v="Part-Time"/>
    <s v="Involuntary"/>
    <s v="Because wind like."/>
    <x v="0"/>
    <s v="Field Operations"/>
    <x v="17"/>
    <s v="Female"/>
    <n v="3"/>
  </r>
  <r>
    <n v="1393"/>
    <s v="Rose Ive"/>
    <s v="Production Technician I"/>
    <x v="0"/>
    <s v="Part-Time"/>
    <s v="Voluntary"/>
    <s v="On beyond process before event."/>
    <x v="0"/>
    <s v="General - Con"/>
    <x v="22"/>
    <s v="Female"/>
    <n v="3"/>
  </r>
  <r>
    <n v="1394"/>
    <s v="Elijian Clukey"/>
    <s v="Production Technician I"/>
    <x v="1"/>
    <s v="Part-Time"/>
    <s v="Unknown"/>
    <m/>
    <x v="0"/>
    <s v="Field Operations"/>
    <x v="4"/>
    <s v="Male"/>
    <n v="3"/>
  </r>
  <r>
    <n v="1395"/>
    <s v="Jordan Winthr"/>
    <s v="Production Technician II"/>
    <x v="0"/>
    <s v="Part-Time"/>
    <s v="Resignation"/>
    <s v="Father change close."/>
    <x v="0"/>
    <s v="General - Con"/>
    <x v="4"/>
    <s v="Male"/>
    <n v="3"/>
  </r>
  <r>
    <n v="1396"/>
    <s v="Shari Ngodup"/>
    <s v="Production Technician I"/>
    <x v="1"/>
    <s v="Full-Time"/>
    <s v="Resignation"/>
    <s v="Vote look produce consider Mr war."/>
    <x v="0"/>
    <s v="General - Eng"/>
    <x v="7"/>
    <s v="Female"/>
    <n v="3"/>
  </r>
  <r>
    <n v="1397"/>
    <s v="John Kretsc"/>
    <s v="Production Technician I"/>
    <x v="1"/>
    <s v="Part-Time"/>
    <s v="Voluntary"/>
    <s v="Science fall always move thank seat huge."/>
    <x v="0"/>
    <s v="General - Con"/>
    <x v="4"/>
    <s v="Male"/>
    <n v="3"/>
  </r>
  <r>
    <n v="1398"/>
    <s v="Debbie Mangal"/>
    <s v="Production Technician I"/>
    <x v="0"/>
    <s v="Full-Time"/>
    <s v="Involuntary"/>
    <s v="Mr chair subject then technology."/>
    <x v="0"/>
    <s v="Splicing"/>
    <x v="40"/>
    <s v="Female"/>
    <n v="3"/>
  </r>
  <r>
    <n v="1399"/>
    <s v="Helen Billis"/>
    <s v="Production Technician I"/>
    <x v="0"/>
    <s v="Full-Time"/>
    <s v="Unknown"/>
    <m/>
    <x v="0"/>
    <s v="General - Con"/>
    <x v="18"/>
    <s v="Female"/>
    <n v="3"/>
  </r>
  <r>
    <n v="1400"/>
    <s v="Yen Johnst"/>
    <s v="Production Technician II"/>
    <x v="2"/>
    <s v="Full-Time"/>
    <s v="Resignation"/>
    <s v="Ability bed police onto exactly south."/>
    <x v="0"/>
    <s v="Field Operations"/>
    <x v="4"/>
    <s v="Female"/>
    <n v="3"/>
  </r>
  <r>
    <n v="1401"/>
    <s v="Hong Pha"/>
    <s v="Production Technician I"/>
    <x v="2"/>
    <s v="Part-Time"/>
    <s v="Unknown"/>
    <m/>
    <x v="0"/>
    <s v="Splicing"/>
    <x v="11"/>
    <s v="Male"/>
    <n v="3"/>
  </r>
  <r>
    <n v="1402"/>
    <s v="Linda Bachio"/>
    <s v="Production Technician I"/>
    <x v="2"/>
    <s v="Full-Time"/>
    <s v="Unknown"/>
    <m/>
    <x v="0"/>
    <s v="General - Sga"/>
    <x v="6"/>
    <s v="Female"/>
    <n v="3"/>
  </r>
  <r>
    <n v="1403"/>
    <s v="Lily DiNocc"/>
    <s v="Production Technician I"/>
    <x v="2"/>
    <s v="Temporary"/>
    <s v="Unknown"/>
    <m/>
    <x v="0"/>
    <s v="Field Operations"/>
    <x v="6"/>
    <s v="Female"/>
    <n v="3"/>
  </r>
  <r>
    <n v="1404"/>
    <s v="Ned Miller"/>
    <s v="Production Technician II"/>
    <x v="2"/>
    <s v="Part-Time"/>
    <s v="Involuntary"/>
    <s v="Third cost above management anything."/>
    <x v="0"/>
    <s v="Finance &amp; Accounting"/>
    <x v="19"/>
    <s v="Male"/>
    <n v="3"/>
  </r>
  <r>
    <n v="1405"/>
    <s v="Shana Peting"/>
    <s v="Production Technician II"/>
    <x v="1"/>
    <s v="Temporary"/>
    <s v="Involuntary"/>
    <s v="President TV note reach bad."/>
    <x v="0"/>
    <s v="Field Operations"/>
    <x v="36"/>
    <s v="Female"/>
    <n v="3"/>
  </r>
  <r>
    <n v="1406"/>
    <s v="Jennifer Clonin"/>
    <s v="Production Technician II"/>
    <x v="1"/>
    <s v="Full-Time"/>
    <s v="Unknown"/>
    <m/>
    <x v="0"/>
    <s v="General - Con"/>
    <x v="22"/>
    <s v="Female"/>
    <n v="3"/>
  </r>
  <r>
    <n v="1407"/>
    <s v="Elias Robins"/>
    <s v="Production Technician I"/>
    <x v="2"/>
    <s v="Temporary"/>
    <s v="Unknown"/>
    <m/>
    <x v="0"/>
    <s v="General - Sga"/>
    <x v="30"/>
    <s v="Male"/>
    <n v="3"/>
  </r>
  <r>
    <n v="1408"/>
    <s v="Libby Fideli"/>
    <s v="Production Technician I"/>
    <x v="2"/>
    <s v="Part-Time"/>
    <s v="Unknown"/>
    <m/>
    <x v="0"/>
    <s v="Field Operations"/>
    <x v="14"/>
    <s v="Female"/>
    <n v="3"/>
  </r>
  <r>
    <n v="1409"/>
    <s v="Catherine Ybarra"/>
    <s v="Production Technician I"/>
    <x v="1"/>
    <s v="Part-Time"/>
    <s v="Retirement"/>
    <s v="On sport growth now general."/>
    <x v="0"/>
    <s v="General - Con"/>
    <x v="6"/>
    <s v="Female"/>
    <n v="3"/>
  </r>
  <r>
    <n v="1410"/>
    <s v="Ashanti Pric"/>
    <s v="Production Technician I"/>
    <x v="0"/>
    <s v="Temporary"/>
    <s v="Resignation"/>
    <s v="Else behind none grow up significant behavior."/>
    <x v="0"/>
    <s v="Wireline Construction"/>
    <x v="4"/>
    <s v="Female"/>
    <n v="3"/>
  </r>
  <r>
    <n v="1411"/>
    <s v="Makenna Roja"/>
    <s v="Production Technician I"/>
    <x v="0"/>
    <s v="Part-Time"/>
    <s v="Unknown"/>
    <m/>
    <x v="0"/>
    <s v="Aerial"/>
    <x v="18"/>
    <s v="Female"/>
    <n v="3"/>
  </r>
  <r>
    <n v="1412"/>
    <s v="Rory Ston"/>
    <s v="Production Technician I"/>
    <x v="2"/>
    <s v="Full-Time"/>
    <s v="Unknown"/>
    <m/>
    <x v="0"/>
    <s v="Field Operations"/>
    <x v="64"/>
    <s v="Female"/>
    <n v="3"/>
  </r>
  <r>
    <n v="1413"/>
    <s v="Ann Montgo"/>
    <s v="Production Technician I"/>
    <x v="1"/>
    <s v="Full-Time"/>
    <s v="Retirement"/>
    <s v="Daughter case most. Even most man even."/>
    <x v="0"/>
    <s v="Finance &amp; Accounting"/>
    <x v="0"/>
    <s v="Male"/>
    <n v="3"/>
  </r>
  <r>
    <n v="1414"/>
    <s v="Erin Holder"/>
    <s v="Production Technician I"/>
    <x v="0"/>
    <s v="Full-Time"/>
    <s v="Involuntary"/>
    <s v="Else skin force security brother experience."/>
    <x v="0"/>
    <s v="Aerial"/>
    <x v="1"/>
    <s v="Male"/>
    <n v="3"/>
  </r>
  <r>
    <n v="1415"/>
    <s v="Aubrey Ki"/>
    <s v="Production Technician I"/>
    <x v="1"/>
    <s v="Part-Time"/>
    <s v="Unknown"/>
    <m/>
    <x v="0"/>
    <s v="Field Operations"/>
    <x v="20"/>
    <s v="Male"/>
    <n v="3"/>
  </r>
  <r>
    <n v="1416"/>
    <s v="Edward Lov"/>
    <s v="Production Technician I"/>
    <x v="2"/>
    <s v="Full-Time"/>
    <s v="Unknown"/>
    <m/>
    <x v="0"/>
    <s v="Field Operations"/>
    <x v="22"/>
    <s v="Male"/>
    <n v="3"/>
  </r>
  <r>
    <n v="1417"/>
    <s v="Paisley Aver"/>
    <s v="Production Technician I"/>
    <x v="0"/>
    <s v="Part-Time"/>
    <s v="Unknown"/>
    <m/>
    <x v="0"/>
    <s v="Aerial"/>
    <x v="14"/>
    <s v="Female"/>
    <n v="3"/>
  </r>
  <r>
    <n v="1418"/>
    <s v="Kaiden Leblan"/>
    <s v="Production Technician I"/>
    <x v="0"/>
    <s v="Temporary"/>
    <s v="Unknown"/>
    <m/>
    <x v="0"/>
    <s v="Wireline Construction"/>
    <x v="26"/>
    <s v="Female"/>
    <n v="3"/>
  </r>
  <r>
    <n v="1419"/>
    <s v="Shania Baue"/>
    <s v="Production Technician I"/>
    <x v="0"/>
    <s v="Full-Time"/>
    <s v="Unknown"/>
    <m/>
    <x v="0"/>
    <s v="Field Operations"/>
    <x v="4"/>
    <s v="Female"/>
    <n v="3"/>
  </r>
  <r>
    <n v="1420"/>
    <s v="Danna Hine"/>
    <s v="Production Technician I"/>
    <x v="2"/>
    <s v="Temporary"/>
    <s v="Unknown"/>
    <m/>
    <x v="0"/>
    <s v="Project Management - Con"/>
    <x v="26"/>
    <s v="Female"/>
    <n v="3"/>
  </r>
  <r>
    <n v="1421"/>
    <s v="Bennett Bowe"/>
    <s v="Production Technician I"/>
    <x v="0"/>
    <s v="Full-Time"/>
    <s v="Involuntary"/>
    <s v="Message eat guy pattern score suffer."/>
    <x v="0"/>
    <s v="General - Con"/>
    <x v="44"/>
    <s v="Female"/>
    <n v="3"/>
  </r>
  <r>
    <n v="1422"/>
    <s v="Gianna Lope"/>
    <s v="Production Technician I"/>
    <x v="2"/>
    <s v="Full-Time"/>
    <s v="Involuntary"/>
    <s v="Buy ability certain question begin mind."/>
    <x v="0"/>
    <s v="Technology / It"/>
    <x v="6"/>
    <s v="Female"/>
    <n v="3"/>
  </r>
  <r>
    <n v="1423"/>
    <s v="Azaria Youn"/>
    <s v="Production Technician I"/>
    <x v="1"/>
    <s v="Full-Time"/>
    <s v="Unknown"/>
    <m/>
    <x v="0"/>
    <s v="Aerial"/>
    <x v="4"/>
    <s v="Female"/>
    <n v="3"/>
  </r>
  <r>
    <n v="1424"/>
    <s v="Aydin Bautis"/>
    <s v="Production Technician I"/>
    <x v="2"/>
    <s v="Part-Time"/>
    <s v="Voluntary"/>
    <s v="Sound there everybody anything."/>
    <x v="0"/>
    <s v="General - Con"/>
    <x v="4"/>
    <s v="Female"/>
    <n v="3"/>
  </r>
  <r>
    <n v="1425"/>
    <s v="Antoine Schaef"/>
    <s v="Production Technician I"/>
    <x v="2"/>
    <s v="Full-Time"/>
    <s v="Unknown"/>
    <m/>
    <x v="0"/>
    <s v="Field Operations"/>
    <x v="6"/>
    <s v="Female"/>
    <n v="3"/>
  </r>
  <r>
    <n v="1426"/>
    <s v="Milagros Cob"/>
    <s v="Production Technician I"/>
    <x v="1"/>
    <s v="Full-Time"/>
    <s v="Retirement"/>
    <s v="Hold season meeting voice."/>
    <x v="0"/>
    <s v="General - Con"/>
    <x v="6"/>
    <s v="Female"/>
    <n v="3"/>
  </r>
  <r>
    <n v="1427"/>
    <s v="Jean Duff"/>
    <s v="Production Technician II"/>
    <x v="1"/>
    <s v="Part-Time"/>
    <s v="Unknown"/>
    <m/>
    <x v="0"/>
    <s v="Engineers"/>
    <x v="26"/>
    <s v="Male"/>
    <n v="3"/>
  </r>
  <r>
    <n v="1428"/>
    <s v="Campbell Doyl"/>
    <s v="Production Technician II"/>
    <x v="0"/>
    <s v="Part-Time"/>
    <s v="Unknown"/>
    <m/>
    <x v="0"/>
    <s v="Executive"/>
    <x v="13"/>
    <s v="Male"/>
    <n v="3"/>
  </r>
  <r>
    <n v="1429"/>
    <s v="Deven Vincen"/>
    <s v="Production Technician II"/>
    <x v="2"/>
    <s v="Temporary"/>
    <s v="Resignation"/>
    <s v="History avoid music new teach south only require."/>
    <x v="0"/>
    <s v="Field Operations"/>
    <x v="6"/>
    <s v="Female"/>
    <n v="3"/>
  </r>
  <r>
    <n v="1430"/>
    <s v="Evangeline Down"/>
    <s v="Production Technician II"/>
    <x v="1"/>
    <s v="Temporary"/>
    <s v="Involuntary"/>
    <s v="Hour range a country focus."/>
    <x v="0"/>
    <s v="Yard (Material Handling)"/>
    <x v="57"/>
    <s v="Female"/>
    <n v="3"/>
  </r>
  <r>
    <n v="1431"/>
    <s v="Kaley Al"/>
    <s v="Production Technician II"/>
    <x v="2"/>
    <s v="Full-Time"/>
    <s v="Unknown"/>
    <m/>
    <x v="0"/>
    <s v="Field Operations"/>
    <x v="4"/>
    <s v="Female"/>
    <n v="3"/>
  </r>
  <r>
    <n v="1432"/>
    <s v="Madeline Bernar"/>
    <s v="Production Technician II"/>
    <x v="1"/>
    <s v="Part-Time"/>
    <s v="Unknown"/>
    <m/>
    <x v="0"/>
    <s v="Project Management - Con"/>
    <x v="44"/>
    <s v="Male"/>
    <n v="3"/>
  </r>
  <r>
    <n v="1433"/>
    <s v="Alijah Sing"/>
    <s v="Production Technician I"/>
    <x v="0"/>
    <s v="Part-Time"/>
    <s v="Voluntary"/>
    <s v="Tree network those success nature control."/>
    <x v="0"/>
    <s v="General - Con"/>
    <x v="3"/>
    <s v="Female"/>
    <n v="3"/>
  </r>
  <r>
    <n v="1434"/>
    <s v="Ayla Robert"/>
    <s v="Production Technician I"/>
    <x v="0"/>
    <s v="Part-Time"/>
    <s v="Voluntary"/>
    <s v="Brother work amount rock newspaper."/>
    <x v="0"/>
    <s v="Splicing"/>
    <x v="9"/>
    <s v="Female"/>
    <n v="3"/>
  </r>
  <r>
    <n v="1435"/>
    <s v="Isai Mcfarl"/>
    <s v="Production Technician I"/>
    <x v="0"/>
    <s v="Temporary"/>
    <s v="Unknown"/>
    <m/>
    <x v="0"/>
    <s v="Field Operations"/>
    <x v="4"/>
    <s v="Female"/>
    <n v="3"/>
  </r>
  <r>
    <n v="1436"/>
    <s v="Brent Doming"/>
    <s v="Production Technician I"/>
    <x v="0"/>
    <s v="Temporary"/>
    <s v="Unknown"/>
    <m/>
    <x v="0"/>
    <s v="Field Operations"/>
    <x v="4"/>
    <s v="Male"/>
    <n v="3"/>
  </r>
  <r>
    <n v="1437"/>
    <s v="Lorena Graves"/>
    <s v="Production Technician I"/>
    <x v="0"/>
    <s v="Temporary"/>
    <s v="Unknown"/>
    <m/>
    <x v="0"/>
    <s v="Project Management - Con"/>
    <x v="19"/>
    <s v="Male"/>
    <n v="3"/>
  </r>
  <r>
    <n v="1438"/>
    <s v="Lucian Mor"/>
    <s v="Production Technician I"/>
    <x v="2"/>
    <s v="Part-Time"/>
    <s v="Voluntary"/>
    <s v="Order risk think. North born would might."/>
    <x v="0"/>
    <s v="Field Operations"/>
    <x v="18"/>
    <s v="Male"/>
    <n v="3"/>
  </r>
  <r>
    <n v="1439"/>
    <s v="Dangelo Goul"/>
    <s v="Production Technician I"/>
    <x v="1"/>
    <s v="Temporary"/>
    <s v="Voluntary"/>
    <s v="Establish go so someone might none stop citizen."/>
    <x v="0"/>
    <s v="General - Con"/>
    <x v="4"/>
    <s v="Female"/>
    <n v="3"/>
  </r>
  <r>
    <n v="1440"/>
    <s v="Humberto Hor"/>
    <s v="Production Technician I"/>
    <x v="1"/>
    <s v="Temporary"/>
    <s v="Unknown"/>
    <m/>
    <x v="0"/>
    <s v="Field Operations"/>
    <x v="5"/>
    <s v="Female"/>
    <n v="3"/>
  </r>
  <r>
    <n v="1441"/>
    <s v="Miranda Chavez"/>
    <s v="Production Technician I"/>
    <x v="1"/>
    <s v="Temporary"/>
    <s v="Voluntary"/>
    <s v="Show home than data her. Act speak also best."/>
    <x v="0"/>
    <s v="Field Operations"/>
    <x v="4"/>
    <s v="Female"/>
    <n v="3"/>
  </r>
  <r>
    <n v="1442"/>
    <s v="Makena Mcinto"/>
    <s v="Production Technician I"/>
    <x v="1"/>
    <s v="Temporary"/>
    <s v="Unknown"/>
    <m/>
    <x v="0"/>
    <s v="Safety"/>
    <x v="54"/>
    <s v="Female"/>
    <n v="3"/>
  </r>
  <r>
    <n v="1443"/>
    <s v="Armani Crawfo"/>
    <s v="Production Technician I"/>
    <x v="0"/>
    <s v="Part-Time"/>
    <s v="Unknown"/>
    <m/>
    <x v="0"/>
    <s v="Field Operations"/>
    <x v="6"/>
    <s v="Female"/>
    <n v="3"/>
  </r>
  <r>
    <n v="1444"/>
    <s v="Eugene Bir"/>
    <s v="Production Technician I"/>
    <x v="0"/>
    <s v="Part-Time"/>
    <s v="Unknown"/>
    <m/>
    <x v="0"/>
    <s v="General - Con"/>
    <x v="4"/>
    <s v="Female"/>
    <n v="3"/>
  </r>
  <r>
    <n v="1445"/>
    <s v="Connor Larsen"/>
    <s v="Production Technician I"/>
    <x v="0"/>
    <s v="Part-Time"/>
    <s v="Voluntary"/>
    <s v="Party make program beat."/>
    <x v="0"/>
    <s v="Aerial"/>
    <x v="1"/>
    <s v="Female"/>
    <n v="3"/>
  </r>
  <r>
    <n v="1446"/>
    <s v="Harley Mccull"/>
    <s v="Production Technician I"/>
    <x v="2"/>
    <s v="Temporary"/>
    <s v="Involuntary"/>
    <s v="Be room ready hotel drug pressure."/>
    <x v="0"/>
    <s v="Aerial"/>
    <x v="5"/>
    <s v="Female"/>
    <n v="3"/>
  </r>
  <r>
    <n v="1447"/>
    <s v="Lucian Montoy"/>
    <s v="Production Technician I"/>
    <x v="0"/>
    <s v="Part-Time"/>
    <s v="Resignation"/>
    <s v="Far special physical including shoulder among."/>
    <x v="0"/>
    <s v="Field Operations"/>
    <x v="14"/>
    <s v="Female"/>
    <n v="3"/>
  </r>
  <r>
    <n v="1448"/>
    <s v="Shiloh Bair"/>
    <s v="Production Technician I"/>
    <x v="1"/>
    <s v="Part-Time"/>
    <s v="Unknown"/>
    <m/>
    <x v="0"/>
    <s v="General - Con"/>
    <x v="6"/>
    <s v="Female"/>
    <n v="3"/>
  </r>
  <r>
    <n v="1449"/>
    <s v="Tara Alvara"/>
    <s v="Production Technician II"/>
    <x v="2"/>
    <s v="Temporary"/>
    <s v="Unknown"/>
    <m/>
    <x v="0"/>
    <s v="General - Sga"/>
    <x v="25"/>
    <s v="Male"/>
    <n v="3"/>
  </r>
  <r>
    <n v="1450"/>
    <s v="Raina Vaugha"/>
    <s v="Production Technician II"/>
    <x v="0"/>
    <s v="Temporary"/>
    <s v="Retirement"/>
    <s v="Dog hot civil democratic tree public."/>
    <x v="0"/>
    <s v="Field Operations"/>
    <x v="19"/>
    <s v="Male"/>
    <n v="3"/>
  </r>
  <r>
    <n v="1451"/>
    <s v="Sienna Bulloc"/>
    <s v="Production Technician II"/>
    <x v="1"/>
    <s v="Part-Time"/>
    <s v="Unknown"/>
    <m/>
    <x v="0"/>
    <s v="Splicing"/>
    <x v="6"/>
    <s v="Female"/>
    <n v="3"/>
  </r>
  <r>
    <n v="1452"/>
    <s v="Tyrese Goodma"/>
    <s v="Production Technician II"/>
    <x v="2"/>
    <s v="Full-Time"/>
    <s v="Unknown"/>
    <m/>
    <x v="0"/>
    <s v="Field Operations"/>
    <x v="5"/>
    <s v="Female"/>
    <n v="3"/>
  </r>
  <r>
    <n v="1453"/>
    <s v="Giovanni Landry"/>
    <s v="Production Technician II"/>
    <x v="0"/>
    <s v="Temporary"/>
    <s v="Unknown"/>
    <m/>
    <x v="0"/>
    <s v="Engineers"/>
    <x v="7"/>
    <s v="Male"/>
    <n v="3"/>
  </r>
  <r>
    <n v="1454"/>
    <s v="Javon Mose"/>
    <s v="Production Technician II"/>
    <x v="0"/>
    <s v="Temporary"/>
    <s v="Voluntary"/>
    <s v="How civil act war dinner even campaign language."/>
    <x v="0"/>
    <s v="General - Con"/>
    <x v="11"/>
    <s v="Male"/>
    <n v="3"/>
  </r>
  <r>
    <n v="1455"/>
    <s v="Alonso Willia"/>
    <s v="Production Technician I"/>
    <x v="0"/>
    <s v="Full-Time"/>
    <s v="Unknown"/>
    <m/>
    <x v="0"/>
    <s v="General - Sga"/>
    <x v="25"/>
    <s v="Female"/>
    <n v="3"/>
  </r>
  <r>
    <n v="1456"/>
    <s v="Kamila Rosale"/>
    <s v="Production Technician I"/>
    <x v="2"/>
    <s v="Full-Time"/>
    <s v="Resignation"/>
    <s v="Amount much food."/>
    <x v="0"/>
    <s v="Engineers"/>
    <x v="7"/>
    <s v="Female"/>
    <n v="3"/>
  </r>
  <r>
    <n v="1457"/>
    <s v="Jadiel French"/>
    <s v="Production Technician I"/>
    <x v="1"/>
    <s v="Part-Time"/>
    <s v="Unknown"/>
    <m/>
    <x v="0"/>
    <s v="Field Operations"/>
    <x v="15"/>
    <s v="Female"/>
    <n v="3"/>
  </r>
  <r>
    <n v="1458"/>
    <s v="Brennan Jeffer"/>
    <s v="Production Technician I"/>
    <x v="1"/>
    <s v="Part-Time"/>
    <s v="Unknown"/>
    <m/>
    <x v="0"/>
    <s v="Wireline Construction"/>
    <x v="18"/>
    <s v="Female"/>
    <n v="3"/>
  </r>
  <r>
    <n v="1459"/>
    <s v="Noe Glen"/>
    <s v="Production Technician I"/>
    <x v="0"/>
    <s v="Temporary"/>
    <s v="Unknown"/>
    <m/>
    <x v="0"/>
    <s v="Engineers"/>
    <x v="6"/>
    <s v="Male"/>
    <n v="3"/>
  </r>
  <r>
    <n v="1460"/>
    <s v="Vaughn Ki"/>
    <s v="Production Technician I"/>
    <x v="1"/>
    <s v="Temporary"/>
    <s v="Retirement"/>
    <s v="Deal strong chance cold."/>
    <x v="0"/>
    <s v="Wireline Construction"/>
    <x v="18"/>
    <s v="Male"/>
    <n v="3"/>
  </r>
  <r>
    <n v="1461"/>
    <s v="Anabel Evan"/>
    <s v="Production Technician I"/>
    <x v="0"/>
    <s v="Full-Time"/>
    <s v="Retirement"/>
    <s v="Drive feel its former end allow."/>
    <x v="0"/>
    <s v="Project Management - Con"/>
    <x v="6"/>
    <s v="Female"/>
    <n v="3"/>
  </r>
  <r>
    <n v="1462"/>
    <s v="Elisabeth Irwi"/>
    <s v="Production Technician I"/>
    <x v="0"/>
    <s v="Temporary"/>
    <s v="Unknown"/>
    <m/>
    <x v="0"/>
    <s v="Fielders"/>
    <x v="7"/>
    <s v="Female"/>
    <n v="3"/>
  </r>
  <r>
    <n v="1463"/>
    <s v="Bo Bradfo"/>
    <s v="Production Technician I"/>
    <x v="0"/>
    <s v="Temporary"/>
    <s v="Unknown"/>
    <m/>
    <x v="0"/>
    <s v="Field Operations"/>
    <x v="6"/>
    <s v="Female"/>
    <n v="3"/>
  </r>
  <r>
    <n v="1464"/>
    <s v="Dustin Beasle"/>
    <s v="Production Technician I"/>
    <x v="0"/>
    <s v="Full-Time"/>
    <s v="Unknown"/>
    <m/>
    <x v="0"/>
    <s v="General - Sga"/>
    <x v="14"/>
    <s v="Female"/>
    <n v="3"/>
  </r>
  <r>
    <n v="1465"/>
    <s v="Dean Winter"/>
    <s v="Production Technician I"/>
    <x v="1"/>
    <s v="Full-Time"/>
    <s v="Retirement"/>
    <s v="Big evening develop our peace how reality place."/>
    <x v="0"/>
    <s v="Technology / It"/>
    <x v="65"/>
    <s v="Female"/>
    <n v="3"/>
  </r>
  <r>
    <n v="1466"/>
    <s v="Chanel Doughe"/>
    <s v="Production Technician I"/>
    <x v="1"/>
    <s v="Temporary"/>
    <s v="Unknown"/>
    <m/>
    <x v="0"/>
    <s v="Billable Consultants"/>
    <x v="7"/>
    <s v="Female"/>
    <n v="3"/>
  </r>
  <r>
    <n v="1467"/>
    <s v="Phoebe Dorsey"/>
    <s v="Production Technician I"/>
    <x v="1"/>
    <s v="Temporary"/>
    <s v="Unknown"/>
    <m/>
    <x v="0"/>
    <s v="People Services"/>
    <x v="66"/>
    <s v="Female"/>
    <n v="3"/>
  </r>
  <r>
    <n v="1468"/>
    <s v="Coleman Bridge"/>
    <s v="Production Technician I"/>
    <x v="1"/>
    <s v="Part-Time"/>
    <s v="Unknown"/>
    <m/>
    <x v="0"/>
    <s v="Field Operations"/>
    <x v="4"/>
    <s v="Female"/>
    <n v="3"/>
  </r>
  <r>
    <n v="1469"/>
    <s v="Juliet Bautis"/>
    <s v="Production Technician I"/>
    <x v="2"/>
    <s v="Temporary"/>
    <s v="Unknown"/>
    <m/>
    <x v="0"/>
    <s v="Field Operations"/>
    <x v="11"/>
    <s v="Female"/>
    <n v="3"/>
  </r>
  <r>
    <n v="1470"/>
    <s v="Julia Lawren"/>
    <s v="Production Technician I"/>
    <x v="2"/>
    <s v="Part-Time"/>
    <s v="Unknown"/>
    <m/>
    <x v="0"/>
    <s v="General - Sga"/>
    <x v="25"/>
    <s v="Female"/>
    <n v="3"/>
  </r>
  <r>
    <n v="1471"/>
    <s v="Kinley Dea"/>
    <s v="Production Technician II"/>
    <x v="2"/>
    <s v="Part-Time"/>
    <s v="Retirement"/>
    <s v="Explain happen heavy wall hot year ability."/>
    <x v="0"/>
    <s v="Field Operations"/>
    <x v="11"/>
    <s v="Male"/>
    <n v="3"/>
  </r>
  <r>
    <n v="1472"/>
    <s v="Karina Mccart"/>
    <s v="Production Technician II"/>
    <x v="0"/>
    <s v="Full-Time"/>
    <s v="Unknown"/>
    <m/>
    <x v="0"/>
    <s v="Project Management - Con"/>
    <x v="38"/>
    <s v="Male"/>
    <n v="3"/>
  </r>
  <r>
    <n v="1473"/>
    <s v="Ruben Kirb"/>
    <s v="Production Technician II"/>
    <x v="2"/>
    <s v="Full-Time"/>
    <s v="Unknown"/>
    <m/>
    <x v="0"/>
    <s v="Field Operations"/>
    <x v="4"/>
    <s v="Female"/>
    <n v="3"/>
  </r>
  <r>
    <n v="1474"/>
    <s v="Alexia Hughes"/>
    <s v="Production Technician II"/>
    <x v="0"/>
    <s v="Part-Time"/>
    <s v="Voluntary"/>
    <s v="Then sing son."/>
    <x v="0"/>
    <s v="Engineers"/>
    <x v="7"/>
    <s v="Female"/>
    <n v="3"/>
  </r>
  <r>
    <n v="1475"/>
    <s v="Miles Gil"/>
    <s v="Production Technician II"/>
    <x v="1"/>
    <s v="Temporary"/>
    <s v="Resignation"/>
    <s v="Teacher style heart so. Answer Mr that."/>
    <x v="0"/>
    <s v="Wireline Construction"/>
    <x v="4"/>
    <s v="Male"/>
    <n v="3"/>
  </r>
  <r>
    <n v="1476"/>
    <s v="Kaden Woodar"/>
    <s v="Production Technician II"/>
    <x v="0"/>
    <s v="Part-Time"/>
    <s v="Voluntary"/>
    <s v="Value health model day production identify."/>
    <x v="0"/>
    <s v="Field Operations"/>
    <x v="18"/>
    <s v="Male"/>
    <n v="3"/>
  </r>
  <r>
    <n v="1477"/>
    <s v="Frida Wilkin"/>
    <s v="Production Technician I"/>
    <x v="2"/>
    <s v="Full-Time"/>
    <s v="Retirement"/>
    <s v="Great relate within you. Red bill unit school."/>
    <x v="0"/>
    <s v="Wireline Construction"/>
    <x v="4"/>
    <s v="Female"/>
    <n v="3"/>
  </r>
  <r>
    <n v="1478"/>
    <s v="Kamron Doyl"/>
    <s v="Production Technician I"/>
    <x v="2"/>
    <s v="Part-Time"/>
    <s v="Voluntary"/>
    <s v="Expert skill prove book wear half though."/>
    <x v="0"/>
    <s v="Field Operations"/>
    <x v="31"/>
    <s v="Female"/>
    <n v="3"/>
  </r>
  <r>
    <n v="1479"/>
    <s v="Blaine Ros"/>
    <s v="Production Technician I"/>
    <x v="2"/>
    <s v="Full-Time"/>
    <s v="Unknown"/>
    <m/>
    <x v="0"/>
    <s v="Project Management - Con"/>
    <x v="12"/>
    <s v="Female"/>
    <n v="3"/>
  </r>
  <r>
    <n v="1480"/>
    <s v="Elena Gilmor"/>
    <s v="Production Technician I"/>
    <x v="2"/>
    <s v="Part-Time"/>
    <s v="Unknown"/>
    <m/>
    <x v="0"/>
    <s v="Shop (Fleet)"/>
    <x v="21"/>
    <s v="Male"/>
    <n v="3"/>
  </r>
  <r>
    <n v="1481"/>
    <s v="Ashlynn Mose"/>
    <s v="Production Technician I"/>
    <x v="1"/>
    <s v="Part-Time"/>
    <s v="Unknown"/>
    <m/>
    <x v="0"/>
    <s v="Field Operations"/>
    <x v="6"/>
    <s v="Male"/>
    <n v="3"/>
  </r>
  <r>
    <n v="1482"/>
    <s v="Esmeralda Galvan"/>
    <s v="Production Technician I"/>
    <x v="0"/>
    <s v="Temporary"/>
    <s v="Unknown"/>
    <m/>
    <x v="0"/>
    <s v="Finance &amp; Accounting"/>
    <x v="35"/>
    <s v="Female"/>
    <n v="3"/>
  </r>
  <r>
    <n v="1483"/>
    <s v="Ignacio Wile"/>
    <s v="Production Technician I"/>
    <x v="1"/>
    <s v="Full-Time"/>
    <s v="Retirement"/>
    <s v="A discussion quite mission."/>
    <x v="0"/>
    <s v="Shop (Fleet)"/>
    <x v="57"/>
    <s v="Female"/>
    <n v="3"/>
  </r>
  <r>
    <n v="1484"/>
    <s v="Lorena Mahone"/>
    <s v="Production Technician I"/>
    <x v="2"/>
    <s v="Full-Time"/>
    <s v="Unknown"/>
    <m/>
    <x v="0"/>
    <s v="General - Con"/>
    <x v="4"/>
    <s v="Female"/>
    <n v="3"/>
  </r>
  <r>
    <n v="1485"/>
    <s v="Krystal Atkins"/>
    <s v="Production Technician I"/>
    <x v="1"/>
    <s v="Part-Time"/>
    <s v="Involuntary"/>
    <s v="Top ability sit onto so."/>
    <x v="0"/>
    <s v="Aerial"/>
    <x v="4"/>
    <s v="Female"/>
    <n v="3"/>
  </r>
  <r>
    <n v="1486"/>
    <s v="Soren Merrit"/>
    <s v="Production Technician I"/>
    <x v="1"/>
    <s v="Full-Time"/>
    <s v="Unknown"/>
    <m/>
    <x v="0"/>
    <s v="Engineers"/>
    <x v="7"/>
    <s v="Female"/>
    <n v="3"/>
  </r>
  <r>
    <n v="1487"/>
    <s v="Frida Salaza"/>
    <s v="Production Technician I"/>
    <x v="2"/>
    <s v="Part-Time"/>
    <s v="Involuntary"/>
    <s v="Once type here really."/>
    <x v="0"/>
    <s v="General - Con"/>
    <x v="17"/>
    <s v="Female"/>
    <n v="3"/>
  </r>
  <r>
    <n v="1488"/>
    <s v="Annie Peters"/>
    <s v="Production Technician I"/>
    <x v="1"/>
    <s v="Full-Time"/>
    <s v="Retirement"/>
    <s v="Speak others again behavior network quite none."/>
    <x v="0"/>
    <s v="Engineers"/>
    <x v="26"/>
    <s v="Female"/>
    <n v="3"/>
  </r>
  <r>
    <n v="1489"/>
    <s v="Zoie Mercad"/>
    <s v="Production Technician I"/>
    <x v="1"/>
    <s v="Part-Time"/>
    <s v="Unknown"/>
    <m/>
    <x v="0"/>
    <s v="Fielders"/>
    <x v="6"/>
    <s v="Female"/>
    <n v="3"/>
  </r>
  <r>
    <n v="1490"/>
    <s v="Joanna Aria"/>
    <s v="Production Technician I"/>
    <x v="1"/>
    <s v="Temporary"/>
    <s v="Unknown"/>
    <m/>
    <x v="0"/>
    <s v="Engineers"/>
    <x v="13"/>
    <s v="Female"/>
    <n v="3"/>
  </r>
  <r>
    <n v="1491"/>
    <s v="Tristian Wilcox"/>
    <s v="Production Technician I"/>
    <x v="0"/>
    <s v="Temporary"/>
    <s v="Unknown"/>
    <m/>
    <x v="0"/>
    <s v="Project Management - Con"/>
    <x v="19"/>
    <s v="Female"/>
    <n v="3"/>
  </r>
  <r>
    <n v="1492"/>
    <s v="Zoey Spence"/>
    <s v="Production Technician II"/>
    <x v="2"/>
    <s v="Temporary"/>
    <s v="Unknown"/>
    <m/>
    <x v="0"/>
    <s v="Engineers"/>
    <x v="7"/>
    <s v="Male"/>
    <n v="3"/>
  </r>
  <r>
    <n v="1493"/>
    <s v="Bradley Barnes"/>
    <s v="Production Technician II"/>
    <x v="2"/>
    <s v="Temporary"/>
    <s v="Unknown"/>
    <m/>
    <x v="0"/>
    <s v="Field Operations"/>
    <x v="4"/>
    <s v="Male"/>
    <n v="3"/>
  </r>
  <r>
    <n v="1494"/>
    <s v="Juliana Schroe"/>
    <s v="Production Technician II"/>
    <x v="2"/>
    <s v="Full-Time"/>
    <s v="Retirement"/>
    <s v="Thing join brother throughout."/>
    <x v="0"/>
    <s v="Splicing"/>
    <x v="12"/>
    <s v="Female"/>
    <n v="3"/>
  </r>
  <r>
    <n v="1495"/>
    <s v="Yasmin Warren"/>
    <s v="Production Technician II"/>
    <x v="1"/>
    <s v="Temporary"/>
    <s v="Unknown"/>
    <m/>
    <x v="0"/>
    <s v="General - Con"/>
    <x v="4"/>
    <s v="Male"/>
    <n v="3"/>
  </r>
  <r>
    <n v="1496"/>
    <s v="Izabella Barron"/>
    <s v="Production Technician II"/>
    <x v="1"/>
    <s v="Full-Time"/>
    <s v="Retirement"/>
    <s v="Positive far win six might."/>
    <x v="0"/>
    <s v="Splicing"/>
    <x v="6"/>
    <s v="Male"/>
    <n v="3"/>
  </r>
  <r>
    <n v="1497"/>
    <s v="Victoria Sot"/>
    <s v="Production Technician II"/>
    <x v="0"/>
    <s v="Temporary"/>
    <s v="Unknown"/>
    <m/>
    <x v="0"/>
    <s v="Engineers"/>
    <x v="34"/>
    <s v="Male"/>
    <n v="3"/>
  </r>
  <r>
    <n v="1498"/>
    <s v="Cody Bear"/>
    <s v="Production Technician I"/>
    <x v="2"/>
    <s v="Part-Time"/>
    <s v="Retirement"/>
    <s v="Will raise compare realize evidence most product."/>
    <x v="0"/>
    <s v="Engineers"/>
    <x v="13"/>
    <s v="Female"/>
    <n v="3"/>
  </r>
  <r>
    <n v="1499"/>
    <s v="Abigayle Mccann"/>
    <s v="Production Technician I"/>
    <x v="1"/>
    <s v="Full-Time"/>
    <s v="Resignation"/>
    <s v="Win late significant throughout add."/>
    <x v="0"/>
    <s v="General - Con"/>
    <x v="17"/>
    <s v="Female"/>
    <n v="3"/>
  </r>
  <r>
    <n v="1500"/>
    <s v="Brenden Mark"/>
    <s v="Production Technician I"/>
    <x v="2"/>
    <s v="Part-Time"/>
    <s v="Unknown"/>
    <m/>
    <x v="0"/>
    <s v="Field Operations"/>
    <x v="20"/>
    <s v="Female"/>
    <n v="3"/>
  </r>
  <r>
    <n v="1501"/>
    <s v="Jaqueline Gallag"/>
    <s v="Production Technician I"/>
    <x v="1"/>
    <s v="Part-Time"/>
    <s v="Retirement"/>
    <s v="Surface mother in into pick middle too."/>
    <x v="0"/>
    <s v="Field Operations"/>
    <x v="20"/>
    <s v="Male"/>
    <n v="3"/>
  </r>
  <r>
    <n v="1502"/>
    <s v="Abagail Bank"/>
    <s v="Production Technician I"/>
    <x v="2"/>
    <s v="Full-Time"/>
    <s v="Retirement"/>
    <s v="Subject improve what get care test development."/>
    <x v="0"/>
    <s v="General - Eng"/>
    <x v="30"/>
    <s v="Male"/>
    <n v="3"/>
  </r>
  <r>
    <n v="1503"/>
    <s v="Nickolas Guzman"/>
    <s v="Production Technician I"/>
    <x v="1"/>
    <s v="Part-Time"/>
    <s v="Retirement"/>
    <s v="Remember teacher produce use voice."/>
    <x v="0"/>
    <s v="General - Sga"/>
    <x v="67"/>
    <s v="Female"/>
    <n v="3"/>
  </r>
  <r>
    <n v="1504"/>
    <s v="Guillermo Ros"/>
    <s v="Production Technician I"/>
    <x v="0"/>
    <s v="Full-Time"/>
    <s v="Resignation"/>
    <s v="Health section option interview."/>
    <x v="0"/>
    <s v="Engineers"/>
    <x v="6"/>
    <s v="Female"/>
    <n v="3"/>
  </r>
  <r>
    <n v="1505"/>
    <s v="Moises Broc"/>
    <s v="Production Technician I"/>
    <x v="1"/>
    <s v="Part-Time"/>
    <s v="Unknown"/>
    <m/>
    <x v="0"/>
    <s v="Wireline Construction"/>
    <x v="14"/>
    <s v="Female"/>
    <n v="3"/>
  </r>
  <r>
    <n v="1506"/>
    <s v="Hayden Richmo"/>
    <s v="Production Technician I"/>
    <x v="2"/>
    <s v="Part-Time"/>
    <s v="Retirement"/>
    <s v="Likely former outside free short occur."/>
    <x v="0"/>
    <s v="Engineers"/>
    <x v="7"/>
    <s v="Female"/>
    <n v="3"/>
  </r>
  <r>
    <n v="1507"/>
    <s v="Evelin Seller"/>
    <s v="Production Technician I"/>
    <x v="0"/>
    <s v="Full-Time"/>
    <s v="Unknown"/>
    <m/>
    <x v="0"/>
    <s v="General - Sga"/>
    <x v="25"/>
    <s v="Female"/>
    <n v="3"/>
  </r>
  <r>
    <n v="1508"/>
    <s v="Dereon Haye"/>
    <s v="Production Technician I"/>
    <x v="2"/>
    <s v="Temporary"/>
    <s v="Unknown"/>
    <m/>
    <x v="0"/>
    <s v="General - Con"/>
    <x v="11"/>
    <s v="Female"/>
    <n v="3"/>
  </r>
  <r>
    <n v="1509"/>
    <s v="Marlee Mathis"/>
    <s v="Production Technician I"/>
    <x v="0"/>
    <s v="Full-Time"/>
    <s v="Unknown"/>
    <m/>
    <x v="0"/>
    <s v="General - Sga"/>
    <x v="2"/>
    <s v="Female"/>
    <n v="3"/>
  </r>
  <r>
    <n v="1510"/>
    <s v="Alice Hous"/>
    <s v="Production Technician I"/>
    <x v="0"/>
    <s v="Temporary"/>
    <s v="Unknown"/>
    <m/>
    <x v="0"/>
    <s v="General - Sga"/>
    <x v="6"/>
    <s v="Female"/>
    <n v="3"/>
  </r>
  <r>
    <n v="1511"/>
    <s v="Jonathon Thomps"/>
    <s v="Production Technician I"/>
    <x v="0"/>
    <s v="Full-Time"/>
    <s v="Retirement"/>
    <s v="Spring sell become contain wear against design."/>
    <x v="0"/>
    <s v="Field Operations"/>
    <x v="23"/>
    <s v="Female"/>
    <n v="3"/>
  </r>
  <r>
    <n v="1512"/>
    <s v="Kendal Abbott"/>
    <s v="Production Technician I"/>
    <x v="2"/>
    <s v="Part-Time"/>
    <s v="Involuntary"/>
    <s v="Politics discover throw commercial economic."/>
    <x v="0"/>
    <s v="Field Operations"/>
    <x v="4"/>
    <s v="Female"/>
    <n v="3"/>
  </r>
  <r>
    <n v="1513"/>
    <s v="Holly Taylor"/>
    <s v="Production Technician II"/>
    <x v="0"/>
    <s v="Temporary"/>
    <s v="Unknown"/>
    <m/>
    <x v="0"/>
    <s v="General - Eng"/>
    <x v="7"/>
    <s v="Male"/>
    <n v="3"/>
  </r>
  <r>
    <n v="1514"/>
    <s v="Hadassah Blackb"/>
    <s v="Production Technician II"/>
    <x v="0"/>
    <s v="Part-Time"/>
    <s v="Unknown"/>
    <m/>
    <x v="0"/>
    <s v="Splicing"/>
    <x v="19"/>
    <s v="Male"/>
    <n v="3"/>
  </r>
  <r>
    <n v="1515"/>
    <s v="Shaylee Hal"/>
    <s v="Production Technician II"/>
    <x v="2"/>
    <s v="Part-Time"/>
    <s v="Unknown"/>
    <m/>
    <x v="0"/>
    <s v="General - Con"/>
    <x v="4"/>
    <s v="Female"/>
    <n v="3"/>
  </r>
  <r>
    <n v="1516"/>
    <s v="Richard Nelson"/>
    <s v="Production Technician II"/>
    <x v="2"/>
    <s v="Full-Time"/>
    <s v="Unknown"/>
    <m/>
    <x v="0"/>
    <s v="General - Eng"/>
    <x v="19"/>
    <s v="Male"/>
    <n v="3"/>
  </r>
  <r>
    <n v="1517"/>
    <s v="Leyla Davila"/>
    <s v="Production Technician II"/>
    <x v="0"/>
    <s v="Part-Time"/>
    <s v="Involuntary"/>
    <s v="From through each buy."/>
    <x v="0"/>
    <s v="Splicing"/>
    <x v="9"/>
    <s v="Male"/>
    <n v="3"/>
  </r>
  <r>
    <n v="1518"/>
    <s v="Kolten Calhou"/>
    <s v="Production Technician II"/>
    <x v="2"/>
    <s v="Temporary"/>
    <s v="Retirement"/>
    <s v="Message senior woman care huge."/>
    <x v="0"/>
    <s v="Fielders"/>
    <x v="7"/>
    <s v="Male"/>
    <n v="3"/>
  </r>
  <r>
    <n v="1519"/>
    <s v="Camille Living"/>
    <s v="Production Technician I"/>
    <x v="2"/>
    <s v="Full-Time"/>
    <s v="Voluntary"/>
    <s v="Behind beautiful station court Mrs."/>
    <x v="0"/>
    <s v="Project Management - Con"/>
    <x v="14"/>
    <s v="Female"/>
    <n v="3"/>
  </r>
  <r>
    <n v="1520"/>
    <s v="Lilianna Colo"/>
    <s v="Production Technician I"/>
    <x v="1"/>
    <s v="Full-Time"/>
    <s v="Involuntary"/>
    <s v="Onto fall east employee record."/>
    <x v="0"/>
    <s v="Sales &amp; Marketing"/>
    <x v="35"/>
    <s v="Female"/>
    <n v="3"/>
  </r>
  <r>
    <n v="1521"/>
    <s v="Chaim Patric"/>
    <s v="Production Technician I"/>
    <x v="2"/>
    <s v="Temporary"/>
    <s v="Voluntary"/>
    <s v="Material agency modern degree general."/>
    <x v="0"/>
    <s v="Wireline Construction"/>
    <x v="23"/>
    <s v="Male"/>
    <n v="3"/>
  </r>
  <r>
    <n v="1522"/>
    <s v="Amara Castil"/>
    <s v="Production Technician I"/>
    <x v="2"/>
    <s v="Full-Time"/>
    <s v="Unknown"/>
    <m/>
    <x v="0"/>
    <s v="Field Operations"/>
    <x v="17"/>
    <s v="Male"/>
    <n v="3"/>
  </r>
  <r>
    <n v="1523"/>
    <s v="Joel Eato"/>
    <s v="Production Technician I"/>
    <x v="2"/>
    <s v="Full-Time"/>
    <s v="Involuntary"/>
    <s v="Key because while father."/>
    <x v="0"/>
    <s v="People Services"/>
    <x v="13"/>
    <s v="Male"/>
    <n v="3"/>
  </r>
  <r>
    <n v="1524"/>
    <s v="Priscilla Walter"/>
    <s v="Production Technician I"/>
    <x v="1"/>
    <s v="Temporary"/>
    <s v="Unknown"/>
    <m/>
    <x v="0"/>
    <s v="Engineers"/>
    <x v="7"/>
    <s v="Female"/>
    <n v="3"/>
  </r>
  <r>
    <n v="1525"/>
    <s v="Nehemiah Leac"/>
    <s v="Production Technician I"/>
    <x v="2"/>
    <s v="Temporary"/>
    <s v="Involuntary"/>
    <s v="System less wrong."/>
    <x v="0"/>
    <s v="General - Con"/>
    <x v="4"/>
    <s v="Female"/>
    <n v="3"/>
  </r>
  <r>
    <n v="1526"/>
    <s v="Ashtyn Huyn"/>
    <s v="Production Technician I"/>
    <x v="2"/>
    <s v="Full-Time"/>
    <s v="Unknown"/>
    <m/>
    <x v="0"/>
    <s v="Field Operations"/>
    <x v="18"/>
    <s v="Female"/>
    <n v="3"/>
  </r>
  <r>
    <n v="1527"/>
    <s v="Tristen Ree"/>
    <s v="Production Technician I"/>
    <x v="1"/>
    <s v="Full-Time"/>
    <s v="Voluntary"/>
    <s v="Career unit oil always without bag its."/>
    <x v="0"/>
    <s v="Engineers"/>
    <x v="7"/>
    <s v="Female"/>
    <n v="3"/>
  </r>
  <r>
    <n v="1528"/>
    <s v="Braedon Chandl"/>
    <s v="Production Technician I"/>
    <x v="1"/>
    <s v="Part-Time"/>
    <s v="Unknown"/>
    <m/>
    <x v="0"/>
    <s v="Field Operations"/>
    <x v="4"/>
    <s v="Female"/>
    <n v="3"/>
  </r>
  <r>
    <n v="1529"/>
    <s v="Nikolas Hancoc"/>
    <s v="Production Technician I"/>
    <x v="0"/>
    <s v="Part-Time"/>
    <s v="Unknown"/>
    <m/>
    <x v="0"/>
    <s v="Field Operations"/>
    <x v="4"/>
    <s v="Female"/>
    <n v="3"/>
  </r>
  <r>
    <n v="1530"/>
    <s v="Demetrius Sander"/>
    <s v="Production Technician I"/>
    <x v="2"/>
    <s v="Full-Time"/>
    <s v="Unknown"/>
    <m/>
    <x v="0"/>
    <s v="Field Operations"/>
    <x v="29"/>
    <s v="Female"/>
    <n v="3"/>
  </r>
  <r>
    <n v="1531"/>
    <s v="Tiana Perr"/>
    <s v="Production Technician I"/>
    <x v="1"/>
    <s v="Full-Time"/>
    <s v="Voluntary"/>
    <s v="Authority PM house child cost risk."/>
    <x v="0"/>
    <s v="Aerial"/>
    <x v="11"/>
    <s v="Female"/>
    <n v="3"/>
  </r>
  <r>
    <n v="1532"/>
    <s v="Rene Pen"/>
    <s v="Production Technician I"/>
    <x v="2"/>
    <s v="Full-Time"/>
    <s v="Retirement"/>
    <s v="Most receive serve way recent up with."/>
    <x v="0"/>
    <s v="General - Con"/>
    <x v="6"/>
    <s v="Female"/>
    <n v="3"/>
  </r>
  <r>
    <n v="1533"/>
    <s v="Angelo Fo"/>
    <s v="Production Technician I"/>
    <x v="0"/>
    <s v="Full-Time"/>
    <s v="Resignation"/>
    <s v="Civil scientist green table."/>
    <x v="0"/>
    <s v="Aerial"/>
    <x v="6"/>
    <s v="Female"/>
    <n v="3"/>
  </r>
  <r>
    <n v="1534"/>
    <s v="Ernesto Madden"/>
    <s v="Production Technician II"/>
    <x v="2"/>
    <s v="Temporary"/>
    <s v="Unknown"/>
    <m/>
    <x v="0"/>
    <s v="Field Operations"/>
    <x v="17"/>
    <s v="Male"/>
    <n v="3"/>
  </r>
  <r>
    <n v="1535"/>
    <s v="Amari Christ"/>
    <s v="Production Technician II"/>
    <x v="2"/>
    <s v="Part-Time"/>
    <s v="Unknown"/>
    <m/>
    <x v="0"/>
    <s v="General - Con"/>
    <x v="18"/>
    <s v="Female"/>
    <n v="3"/>
  </r>
  <r>
    <n v="1536"/>
    <s v="Lilly Turner"/>
    <s v="Production Technician II"/>
    <x v="0"/>
    <s v="Part-Time"/>
    <s v="Unknown"/>
    <m/>
    <x v="0"/>
    <s v="General - Con"/>
    <x v="31"/>
    <s v="Female"/>
    <n v="3"/>
  </r>
  <r>
    <n v="1537"/>
    <s v="Rayne Simpso"/>
    <s v="Production Technician II"/>
    <x v="2"/>
    <s v="Full-Time"/>
    <s v="Unknown"/>
    <m/>
    <x v="0"/>
    <s v="Project Management - Con"/>
    <x v="35"/>
    <s v="Male"/>
    <n v="3"/>
  </r>
  <r>
    <n v="1538"/>
    <s v="Aaron Tapi"/>
    <s v="Production Technician II"/>
    <x v="2"/>
    <s v="Full-Time"/>
    <s v="Unknown"/>
    <m/>
    <x v="0"/>
    <s v="Splicing"/>
    <x v="9"/>
    <s v="Male"/>
    <n v="3"/>
  </r>
  <r>
    <n v="1539"/>
    <s v="Aimee Santan"/>
    <s v="Production Technician II"/>
    <x v="1"/>
    <s v="Full-Time"/>
    <s v="Voluntary"/>
    <s v="Treatment become trade enough improve."/>
    <x v="0"/>
    <s v="Project Management - Con"/>
    <x v="4"/>
    <s v="Male"/>
    <n v="3"/>
  </r>
  <r>
    <n v="1540"/>
    <s v="Raegan Stanto"/>
    <s v="Production Technician I"/>
    <x v="0"/>
    <s v="Temporary"/>
    <s v="Unknown"/>
    <m/>
    <x v="0"/>
    <s v="Technology / It"/>
    <x v="68"/>
    <s v="Female"/>
    <n v="3"/>
  </r>
  <r>
    <n v="1541"/>
    <s v="Johan Sos"/>
    <s v="Production Technician I"/>
    <x v="0"/>
    <s v="Full-Time"/>
    <s v="Unknown"/>
    <m/>
    <x v="0"/>
    <s v="General - Sga"/>
    <x v="2"/>
    <s v="Female"/>
    <n v="3"/>
  </r>
  <r>
    <n v="1542"/>
    <s v="Stacy Bonill"/>
    <s v="Production Technician I"/>
    <x v="1"/>
    <s v="Temporary"/>
    <s v="Unknown"/>
    <m/>
    <x v="0"/>
    <s v="Splicing"/>
    <x v="36"/>
    <s v="Male"/>
    <n v="3"/>
  </r>
  <r>
    <n v="1543"/>
    <s v="Valery Holder"/>
    <s v="Production Technician I"/>
    <x v="1"/>
    <s v="Part-Time"/>
    <s v="Involuntary"/>
    <s v="Daughter know consider."/>
    <x v="0"/>
    <s v="Field Operations"/>
    <x v="4"/>
    <s v="Male"/>
    <n v="3"/>
  </r>
  <r>
    <n v="1544"/>
    <s v="Skye Cochra"/>
    <s v="Production Technician I"/>
    <x v="0"/>
    <s v="Temporary"/>
    <s v="Retirement"/>
    <s v="Night office challenge several many."/>
    <x v="0"/>
    <s v="General - Eng"/>
    <x v="6"/>
    <s v="Female"/>
    <n v="3"/>
  </r>
  <r>
    <n v="1545"/>
    <s v="Jerimiah Mendez"/>
    <s v="Production Technician I"/>
    <x v="1"/>
    <s v="Part-Time"/>
    <s v="Unknown"/>
    <m/>
    <x v="0"/>
    <s v="Field Operations"/>
    <x v="4"/>
    <s v="Female"/>
    <n v="3"/>
  </r>
  <r>
    <n v="1546"/>
    <s v="Madden La"/>
    <s v="Production Technician I"/>
    <x v="2"/>
    <s v="Part-Time"/>
    <s v="Voluntary"/>
    <s v="Week force explain of determine consumer."/>
    <x v="0"/>
    <s v="Splicing"/>
    <x v="36"/>
    <s v="Female"/>
    <n v="3"/>
  </r>
  <r>
    <n v="1547"/>
    <s v="Nicole Ston"/>
    <s v="Production Technician I"/>
    <x v="2"/>
    <s v="Temporary"/>
    <s v="Retirement"/>
    <s v="Have event interest simply million onto."/>
    <x v="0"/>
    <s v="Technology / It"/>
    <x v="45"/>
    <s v="Female"/>
    <n v="3"/>
  </r>
  <r>
    <n v="1548"/>
    <s v="Brice Christ"/>
    <s v="Production Technician I"/>
    <x v="1"/>
    <s v="Full-Time"/>
    <s v="Unknown"/>
    <m/>
    <x v="0"/>
    <s v="Engineers"/>
    <x v="7"/>
    <s v="Male"/>
    <n v="3"/>
  </r>
  <r>
    <n v="1549"/>
    <s v="Sage Potter"/>
    <s v="Production Technician I"/>
    <x v="0"/>
    <s v="Full-Time"/>
    <s v="Unknown"/>
    <m/>
    <x v="0"/>
    <s v="Executive"/>
    <x v="69"/>
    <s v="Female"/>
    <n v="3"/>
  </r>
  <r>
    <n v="1550"/>
    <s v="Kyle Pec"/>
    <s v="Production Technician I"/>
    <x v="1"/>
    <s v="Temporary"/>
    <s v="Retirement"/>
    <s v="Name maybe wear yet."/>
    <x v="0"/>
    <s v="Field Operations"/>
    <x v="6"/>
    <s v="Female"/>
    <n v="3"/>
  </r>
  <r>
    <n v="1551"/>
    <s v="Zaniyah Roma"/>
    <s v="Production Technician I"/>
    <x v="2"/>
    <s v="Full-Time"/>
    <s v="Resignation"/>
    <s v="Product high partner area piece."/>
    <x v="0"/>
    <s v="Engineers"/>
    <x v="26"/>
    <s v="Female"/>
    <n v="3"/>
  </r>
  <r>
    <n v="1552"/>
    <s v="Katie Gutier"/>
    <s v="Production Technician I"/>
    <x v="0"/>
    <s v="Part-Time"/>
    <s v="Voluntary"/>
    <s v="Loss beyond low begin end husband."/>
    <x v="0"/>
    <s v="Wireline Construction"/>
    <x v="4"/>
    <s v="Female"/>
    <n v="3"/>
  </r>
  <r>
    <n v="1553"/>
    <s v="Walker Bair"/>
    <s v="Production Technician I"/>
    <x v="0"/>
    <s v="Part-Time"/>
    <s v="Unknown"/>
    <m/>
    <x v="0"/>
    <s v="Field Operations"/>
    <x v="6"/>
    <s v="Female"/>
    <n v="3"/>
  </r>
  <r>
    <n v="1554"/>
    <s v="Zackery Sutton"/>
    <s v="Production Technician I"/>
    <x v="2"/>
    <s v="Part-Time"/>
    <s v="Voluntary"/>
    <s v="However many movie effort."/>
    <x v="0"/>
    <s v="Technology / It"/>
    <x v="26"/>
    <s v="Male"/>
    <n v="3"/>
  </r>
  <r>
    <n v="1555"/>
    <s v="Hazel Ponc"/>
    <s v="Production Technician II"/>
    <x v="1"/>
    <s v="Part-Time"/>
    <s v="Unknown"/>
    <m/>
    <x v="0"/>
    <s v="Field Operations"/>
    <x v="6"/>
    <s v="Female"/>
    <n v="3"/>
  </r>
  <r>
    <n v="1556"/>
    <s v="Joey Alvare"/>
    <s v="Production Technician II"/>
    <x v="2"/>
    <s v="Temporary"/>
    <s v="Unknown"/>
    <m/>
    <x v="0"/>
    <s v="Project Management - Con"/>
    <x v="19"/>
    <s v="Female"/>
    <n v="3"/>
  </r>
  <r>
    <n v="1557"/>
    <s v="Titus Da"/>
    <s v="Production Technician II"/>
    <x v="2"/>
    <s v="Temporary"/>
    <s v="Voluntary"/>
    <s v="Else student few send bag threat."/>
    <x v="0"/>
    <s v="Project Management - Con"/>
    <x v="26"/>
    <s v="Male"/>
    <n v="3"/>
  </r>
  <r>
    <n v="1558"/>
    <s v="Bella Norris"/>
    <s v="Production Technician II"/>
    <x v="1"/>
    <s v="Temporary"/>
    <s v="Unknown"/>
    <m/>
    <x v="0"/>
    <s v="Field Operations"/>
    <x v="26"/>
    <s v="Male"/>
    <n v="3"/>
  </r>
  <r>
    <n v="1559"/>
    <s v="Braden Ballar"/>
    <s v="Production Technician II"/>
    <x v="2"/>
    <s v="Full-Time"/>
    <s v="Involuntary"/>
    <s v="Account national draw skin dream here how mind."/>
    <x v="0"/>
    <s v="Project Management - Con"/>
    <x v="12"/>
    <s v="Male"/>
    <n v="3"/>
  </r>
  <r>
    <n v="1560"/>
    <s v="Aron Graham"/>
    <s v="Production Technician II"/>
    <x v="1"/>
    <s v="Full-Time"/>
    <s v="Retirement"/>
    <s v="Sea people east bar indicate garden along."/>
    <x v="0"/>
    <s v="General - Con"/>
    <x v="24"/>
    <s v="Male"/>
    <n v="3"/>
  </r>
  <r>
    <n v="1561"/>
    <s v="Shamar Cros"/>
    <s v="Production Technician I"/>
    <x v="0"/>
    <s v="Full-Time"/>
    <s v="Unknown"/>
    <m/>
    <x v="0"/>
    <s v="General - Con"/>
    <x v="3"/>
    <s v="Female"/>
    <n v="3"/>
  </r>
  <r>
    <n v="1562"/>
    <s v="Kailee Harmon"/>
    <s v="Production Technician I"/>
    <x v="2"/>
    <s v="Temporary"/>
    <s v="Involuntary"/>
    <s v="Firm music future may most."/>
    <x v="0"/>
    <s v="General - Sga"/>
    <x v="25"/>
    <s v="Female"/>
    <n v="3"/>
  </r>
  <r>
    <n v="1563"/>
    <s v="Alice Kaufma"/>
    <s v="Production Technician I"/>
    <x v="0"/>
    <s v="Temporary"/>
    <s v="Resignation"/>
    <s v="Dinner level write land effort."/>
    <x v="0"/>
    <s v="Field Operations"/>
    <x v="7"/>
    <s v="Female"/>
    <n v="3"/>
  </r>
  <r>
    <n v="1564"/>
    <s v="Cesar Hous"/>
    <s v="Production Technician I"/>
    <x v="1"/>
    <s v="Full-Time"/>
    <s v="Resignation"/>
    <s v="Cell indicate keep thus."/>
    <x v="0"/>
    <s v="General - Con"/>
    <x v="6"/>
    <s v="Male"/>
    <n v="3"/>
  </r>
  <r>
    <n v="1565"/>
    <s v="Guillermo Lyn"/>
    <s v="Production Technician I"/>
    <x v="0"/>
    <s v="Full-Time"/>
    <s v="Voluntary"/>
    <s v="Research if officer land."/>
    <x v="0"/>
    <s v="Field Operations"/>
    <x v="18"/>
    <s v="Male"/>
    <n v="3"/>
  </r>
  <r>
    <n v="1566"/>
    <s v="Myles Har"/>
    <s v="Production Technician I"/>
    <x v="2"/>
    <s v="Temporary"/>
    <s v="Retirement"/>
    <s v="Ball social thought so probably get."/>
    <x v="0"/>
    <s v="Yard (Material Handling)"/>
    <x v="6"/>
    <s v="Female"/>
    <n v="3"/>
  </r>
  <r>
    <n v="1567"/>
    <s v="Deborah Klin"/>
    <s v="Production Technician I"/>
    <x v="0"/>
    <s v="Part-Time"/>
    <s v="Involuntary"/>
    <s v="Administration away choose."/>
    <x v="0"/>
    <s v="Field Operations"/>
    <x v="19"/>
    <s v="Female"/>
    <n v="3"/>
  </r>
  <r>
    <n v="1568"/>
    <s v="Patricia Pruitt"/>
    <s v="Production Technician I"/>
    <x v="2"/>
    <s v="Full-Time"/>
    <s v="Unknown"/>
    <m/>
    <x v="0"/>
    <s v="Yard (Material Handling)"/>
    <x v="12"/>
    <s v="Female"/>
    <n v="3"/>
  </r>
  <r>
    <n v="1569"/>
    <s v="Alice Crai"/>
    <s v="Production Technician I"/>
    <x v="0"/>
    <s v="Full-Time"/>
    <s v="Unknown"/>
    <m/>
    <x v="0"/>
    <s v="Engineers"/>
    <x v="7"/>
    <s v="Male"/>
    <n v="3"/>
  </r>
  <r>
    <n v="1570"/>
    <s v="Mariana Copela"/>
    <s v="Production Technician I"/>
    <x v="0"/>
    <s v="Part-Time"/>
    <s v="Retirement"/>
    <s v="Perhaps market reduce. Type find close."/>
    <x v="0"/>
    <s v="General - Con"/>
    <x v="4"/>
    <s v="Male"/>
    <n v="3"/>
  </r>
  <r>
    <n v="1571"/>
    <s v="Nick Merrit"/>
    <s v="Production Technician I"/>
    <x v="1"/>
    <s v="Full-Time"/>
    <s v="Unknown"/>
    <m/>
    <x v="0"/>
    <s v="Yard (Material Handling)"/>
    <x v="16"/>
    <s v="Female"/>
    <n v="3"/>
  </r>
  <r>
    <n v="1572"/>
    <s v="Chance Warner"/>
    <s v="Production Technician I"/>
    <x v="0"/>
    <s v="Part-Time"/>
    <s v="Resignation"/>
    <s v="Simple over long."/>
    <x v="0"/>
    <s v="Fielders"/>
    <x v="7"/>
    <s v="Female"/>
    <n v="3"/>
  </r>
  <r>
    <n v="1573"/>
    <s v="Ryann Tapi"/>
    <s v="Production Technician I"/>
    <x v="1"/>
    <s v="Part-Time"/>
    <s v="Unknown"/>
    <m/>
    <x v="0"/>
    <s v="Shop (Fleet)"/>
    <x v="19"/>
    <s v="Female"/>
    <n v="3"/>
  </r>
  <r>
    <n v="1574"/>
    <s v="Diego Hay"/>
    <s v="Production Technician I"/>
    <x v="0"/>
    <s v="Temporary"/>
    <s v="Voluntary"/>
    <s v="Think consider reach enjoy deep son good."/>
    <x v="0"/>
    <s v="General - Con"/>
    <x v="18"/>
    <s v="Female"/>
    <n v="3"/>
  </r>
  <r>
    <n v="1575"/>
    <s v="Gabriel Adam"/>
    <s v="Production Technician I"/>
    <x v="1"/>
    <s v="Temporary"/>
    <s v="Involuntary"/>
    <s v="Wonder worry life stand."/>
    <x v="0"/>
    <s v="Field Operations"/>
    <x v="4"/>
    <s v="Female"/>
    <n v="3"/>
  </r>
  <r>
    <n v="1576"/>
    <s v="Rohan Mcdowe"/>
    <s v="Production Technician I"/>
    <x v="0"/>
    <s v="Full-Time"/>
    <s v="Resignation"/>
    <s v="Card subject carry gas picture."/>
    <x v="0"/>
    <s v="Aerial"/>
    <x v="11"/>
    <s v="Male"/>
    <n v="3"/>
  </r>
  <r>
    <n v="1577"/>
    <s v="Sullivan Whiteh"/>
    <s v="Production Technician II"/>
    <x v="2"/>
    <s v="Temporary"/>
    <s v="Unknown"/>
    <m/>
    <x v="0"/>
    <s v="Finance &amp; Accounting"/>
    <x v="70"/>
    <s v="Female"/>
    <n v="3"/>
  </r>
  <r>
    <n v="1578"/>
    <s v="Lilliana Randol"/>
    <s v="Production Technician II"/>
    <x v="2"/>
    <s v="Part-Time"/>
    <s v="Retirement"/>
    <s v="Guy act during two. Film suggest either."/>
    <x v="0"/>
    <s v="Field Operations"/>
    <x v="20"/>
    <s v="Male"/>
    <n v="3"/>
  </r>
  <r>
    <n v="1579"/>
    <s v="Presley Salaza"/>
    <s v="Production Technician II"/>
    <x v="1"/>
    <s v="Full-Time"/>
    <s v="Unknown"/>
    <m/>
    <x v="0"/>
    <s v="General - Con"/>
    <x v="18"/>
    <s v="Male"/>
    <n v="3"/>
  </r>
  <r>
    <n v="1580"/>
    <s v="Lilianna Lyn"/>
    <s v="Production Technician II"/>
    <x v="1"/>
    <s v="Full-Time"/>
    <s v="Unknown"/>
    <m/>
    <x v="0"/>
    <s v="Finance &amp; Accounting"/>
    <x v="44"/>
    <s v="Male"/>
    <n v="3"/>
  </r>
  <r>
    <n v="1581"/>
    <s v="Gerardo Sampso"/>
    <s v="Production Technician II"/>
    <x v="0"/>
    <s v="Part-Time"/>
    <s v="Voluntary"/>
    <s v="Left call artist tonight movement history happen."/>
    <x v="0"/>
    <s v="General - Con"/>
    <x v="18"/>
    <s v="Male"/>
    <n v="3"/>
  </r>
  <r>
    <n v="1582"/>
    <s v="Miguel Ki"/>
    <s v="Production Technician II"/>
    <x v="0"/>
    <s v="Temporary"/>
    <s v="Resignation"/>
    <s v="Five national writer try mean training instead."/>
    <x v="0"/>
    <s v="Field Operations"/>
    <x v="7"/>
    <s v="Female"/>
    <n v="3"/>
  </r>
  <r>
    <n v="1583"/>
    <s v="Muhammad Mcpher"/>
    <s v="Production Technician I"/>
    <x v="2"/>
    <s v="Part-Time"/>
    <s v="Involuntary"/>
    <s v="Wall despite trial assume."/>
    <x v="0"/>
    <s v="Project Management - Con"/>
    <x v="12"/>
    <s v="Female"/>
    <n v="3"/>
  </r>
  <r>
    <n v="1584"/>
    <s v="Myles Jensen"/>
    <s v="Production Technician I"/>
    <x v="2"/>
    <s v="Part-Time"/>
    <s v="Unknown"/>
    <m/>
    <x v="0"/>
    <s v="Fielders"/>
    <x v="7"/>
    <s v="Female"/>
    <n v="3"/>
  </r>
  <r>
    <n v="1585"/>
    <s v="Alessandro Harris"/>
    <s v="Production Technician I"/>
    <x v="1"/>
    <s v="Temporary"/>
    <s v="Retirement"/>
    <s v="Let trade loss cell political."/>
    <x v="0"/>
    <s v="Splicing"/>
    <x v="51"/>
    <s v="Female"/>
    <n v="3"/>
  </r>
  <r>
    <n v="1586"/>
    <s v="Eugene Reye"/>
    <s v="Production Technician I"/>
    <x v="0"/>
    <s v="Full-Time"/>
    <s v="Unknown"/>
    <m/>
    <x v="0"/>
    <s v="General - Con"/>
    <x v="6"/>
    <s v="Female"/>
    <n v="3"/>
  </r>
  <r>
    <n v="1587"/>
    <s v="Shamar Guzman"/>
    <s v="Production Technician I"/>
    <x v="0"/>
    <s v="Part-Time"/>
    <s v="Unknown"/>
    <m/>
    <x v="0"/>
    <s v="Splicing"/>
    <x v="9"/>
    <s v="Male"/>
    <n v="3"/>
  </r>
  <r>
    <n v="1588"/>
    <s v="Mohammed Mcinty"/>
    <s v="Production Technician I"/>
    <x v="1"/>
    <s v="Temporary"/>
    <s v="Unknown"/>
    <m/>
    <x v="0"/>
    <s v="Splicing"/>
    <x v="6"/>
    <s v="Male"/>
    <n v="3"/>
  </r>
  <r>
    <n v="1589"/>
    <s v="Travis Morgan"/>
    <s v="Production Technician I"/>
    <x v="1"/>
    <s v="Part-Time"/>
    <s v="Involuntary"/>
    <s v="Small together man show."/>
    <x v="0"/>
    <s v="Field Operations"/>
    <x v="6"/>
    <s v="Female"/>
    <n v="3"/>
  </r>
  <r>
    <n v="1590"/>
    <s v="Alessandro Fuller"/>
    <s v="Production Technician I"/>
    <x v="1"/>
    <s v="Full-Time"/>
    <s v="Unknown"/>
    <m/>
    <x v="0"/>
    <s v="Wireline Construction"/>
    <x v="18"/>
    <s v="Male"/>
    <n v="3"/>
  </r>
  <r>
    <n v="1591"/>
    <s v="Kamden Ocho"/>
    <s v="Production Technician I"/>
    <x v="1"/>
    <s v="Part-Time"/>
    <s v="Voluntary"/>
    <s v="Several clear purpose scientist."/>
    <x v="0"/>
    <s v="General - Con"/>
    <x v="6"/>
    <s v="Female"/>
    <n v="3"/>
  </r>
  <r>
    <n v="1592"/>
    <s v="Charlee Wiggin"/>
    <s v="Production Technician I"/>
    <x v="1"/>
    <s v="Full-Time"/>
    <s v="Retirement"/>
    <s v="Base source sort contain sport."/>
    <x v="0"/>
    <s v="Engineers"/>
    <x v="7"/>
    <s v="Male"/>
    <n v="3"/>
  </r>
  <r>
    <n v="1593"/>
    <s v="Natalia Hamilt"/>
    <s v="Production Technician I"/>
    <x v="2"/>
    <s v="Full-Time"/>
    <s v="Unknown"/>
    <m/>
    <x v="0"/>
    <s v="Catv"/>
    <x v="4"/>
    <s v="Male"/>
    <n v="3"/>
  </r>
  <r>
    <n v="1594"/>
    <s v="Kierra Boon"/>
    <s v="Production Technician I"/>
    <x v="2"/>
    <s v="Full-Time"/>
    <s v="Unknown"/>
    <m/>
    <x v="0"/>
    <s v="Aerial"/>
    <x v="11"/>
    <s v="Female"/>
    <n v="3"/>
  </r>
  <r>
    <n v="1595"/>
    <s v="Charlie Ramire"/>
    <s v="Production Technician I"/>
    <x v="1"/>
    <s v="Full-Time"/>
    <s v="Unknown"/>
    <m/>
    <x v="0"/>
    <s v="General - Eng"/>
    <x v="30"/>
    <s v="Female"/>
    <n v="3"/>
  </r>
  <r>
    <n v="1596"/>
    <s v="Chris Johnso"/>
    <s v="Production Technician I"/>
    <x v="0"/>
    <s v="Temporary"/>
    <s v="Voluntary"/>
    <s v="Follow tax above large president high."/>
    <x v="0"/>
    <s v="General - Sga"/>
    <x v="25"/>
    <s v="Female"/>
    <n v="3"/>
  </r>
  <r>
    <n v="1597"/>
    <s v="John Bentle"/>
    <s v="Production Technician I"/>
    <x v="0"/>
    <s v="Temporary"/>
    <s v="Voluntary"/>
    <s v="Few as next east face window fight admit."/>
    <x v="0"/>
    <s v="Project Management - Con"/>
    <x v="12"/>
    <s v="Female"/>
    <n v="3"/>
  </r>
  <r>
    <n v="1598"/>
    <s v="Myla Mcinty"/>
    <s v="Production Technician I"/>
    <x v="1"/>
    <s v="Part-Time"/>
    <s v="Resignation"/>
    <s v="Treatment food too ten fill."/>
    <x v="0"/>
    <s v="General - Con"/>
    <x v="23"/>
    <s v="Female"/>
    <n v="3"/>
  </r>
  <r>
    <n v="1599"/>
    <s v="Demarcus War"/>
    <s v="Production Technician II"/>
    <x v="0"/>
    <s v="Full-Time"/>
    <s v="Resignation"/>
    <s v="Late hand figure just price blood."/>
    <x v="0"/>
    <s v="Field Operations"/>
    <x v="4"/>
    <s v="Male"/>
    <n v="3"/>
  </r>
  <r>
    <n v="1600"/>
    <s v="Devon Daniel"/>
    <s v="Production Technician II"/>
    <x v="1"/>
    <s v="Full-Time"/>
    <s v="Unknown"/>
    <m/>
    <x v="0"/>
    <s v="General - Con"/>
    <x v="6"/>
    <s v="Female"/>
    <n v="3"/>
  </r>
  <r>
    <n v="1601"/>
    <s v="Odin Heat"/>
    <s v="Production Technician II"/>
    <x v="0"/>
    <s v="Temporary"/>
    <s v="Resignation"/>
    <s v="Participant create society method tough team."/>
    <x v="0"/>
    <s v="Engineers"/>
    <x v="7"/>
    <s v="Male"/>
    <n v="3"/>
  </r>
  <r>
    <n v="1602"/>
    <s v="Bryanna Mahone"/>
    <s v="Production Technician II"/>
    <x v="1"/>
    <s v="Part-Time"/>
    <s v="Voluntary"/>
    <s v="Event increase laugh same whatever."/>
    <x v="0"/>
    <s v="General - Con"/>
    <x v="6"/>
    <s v="Female"/>
    <n v="3"/>
  </r>
  <r>
    <n v="1603"/>
    <s v="Ashlynn Thomps"/>
    <s v="Production Technician II"/>
    <x v="2"/>
    <s v="Part-Time"/>
    <s v="Unknown"/>
    <m/>
    <x v="0"/>
    <s v="General - Con"/>
    <x v="31"/>
    <s v="Male"/>
    <n v="3"/>
  </r>
  <r>
    <n v="1604"/>
    <s v="Ansley Duk"/>
    <s v="Production Technician II"/>
    <x v="2"/>
    <s v="Full-Time"/>
    <s v="Unknown"/>
    <m/>
    <x v="0"/>
    <s v="General - Con"/>
    <x v="17"/>
    <s v="Male"/>
    <n v="3"/>
  </r>
  <r>
    <n v="1605"/>
    <s v="Izaiah Quin"/>
    <s v="Production Technician I"/>
    <x v="2"/>
    <s v="Full-Time"/>
    <s v="Resignation"/>
    <s v="West hold these man affect heavy from myself."/>
    <x v="0"/>
    <s v="Field Operations"/>
    <x v="4"/>
    <s v="Female"/>
    <n v="3"/>
  </r>
  <r>
    <n v="1606"/>
    <s v="Hillary Clemen"/>
    <s v="Production Technician I"/>
    <x v="0"/>
    <s v="Full-Time"/>
    <s v="Unknown"/>
    <m/>
    <x v="0"/>
    <s v="Field Operations"/>
    <x v="4"/>
    <s v="Female"/>
    <n v="3"/>
  </r>
  <r>
    <n v="1607"/>
    <s v="Diana Camero"/>
    <s v="Production Technician I"/>
    <x v="0"/>
    <s v="Temporary"/>
    <s v="Unknown"/>
    <m/>
    <x v="0"/>
    <s v="Shop (Fleet)"/>
    <x v="57"/>
    <s v="Female"/>
    <n v="3"/>
  </r>
  <r>
    <n v="1608"/>
    <s v="Rhianna Alliso"/>
    <s v="Production Technician I"/>
    <x v="1"/>
    <s v="Temporary"/>
    <s v="Unknown"/>
    <m/>
    <x v="0"/>
    <s v="Field Operations"/>
    <x v="6"/>
    <s v="Female"/>
    <n v="3"/>
  </r>
  <r>
    <n v="1609"/>
    <s v="Ramon Watson"/>
    <s v="Production Technician I"/>
    <x v="1"/>
    <s v="Full-Time"/>
    <s v="Retirement"/>
    <s v="Fight look song material year happen."/>
    <x v="0"/>
    <s v="General - Eng"/>
    <x v="7"/>
    <s v="Male"/>
    <n v="3"/>
  </r>
  <r>
    <n v="1610"/>
    <s v="Raegan Spence"/>
    <s v="Production Technician I"/>
    <x v="2"/>
    <s v="Full-Time"/>
    <s v="Involuntary"/>
    <s v="Option action around live school rich spend."/>
    <x v="0"/>
    <s v="General - Con"/>
    <x v="22"/>
    <s v="Female"/>
    <n v="3"/>
  </r>
  <r>
    <n v="1611"/>
    <s v="Jacoby Single"/>
    <s v="Production Technician I"/>
    <x v="0"/>
    <s v="Part-Time"/>
    <s v="Voluntary"/>
    <s v="Over almost sport stay."/>
    <x v="0"/>
    <s v="Project Management - Con"/>
    <x v="12"/>
    <s v="Female"/>
    <n v="3"/>
  </r>
  <r>
    <n v="1612"/>
    <s v="Kara Yate"/>
    <s v="Production Technician I"/>
    <x v="2"/>
    <s v="Temporary"/>
    <s v="Retirement"/>
    <s v="Foreign truth concern break ground."/>
    <x v="0"/>
    <s v="General - Sga"/>
    <x v="11"/>
    <s v="Male"/>
    <n v="3"/>
  </r>
  <r>
    <n v="1613"/>
    <s v="Beau Barron"/>
    <s v="Production Technician I"/>
    <x v="0"/>
    <s v="Full-Time"/>
    <s v="Voluntary"/>
    <s v="Real public realize evening building middle."/>
    <x v="0"/>
    <s v="Field Operations"/>
    <x v="4"/>
    <s v="Female"/>
    <n v="3"/>
  </r>
  <r>
    <n v="1614"/>
    <s v="Giovanna Morton"/>
    <s v="Production Technician I"/>
    <x v="2"/>
    <s v="Part-Time"/>
    <s v="Unknown"/>
    <m/>
    <x v="0"/>
    <s v="Field Operations"/>
    <x v="13"/>
    <s v="Male"/>
    <n v="3"/>
  </r>
  <r>
    <n v="1615"/>
    <s v="Braelyn Doming"/>
    <s v="Production Technician I"/>
    <x v="0"/>
    <s v="Part-Time"/>
    <s v="Unknown"/>
    <m/>
    <x v="0"/>
    <s v="General - Con"/>
    <x v="18"/>
    <s v="Male"/>
    <n v="3"/>
  </r>
  <r>
    <n v="1616"/>
    <s v="Rhett Andrew"/>
    <s v="Production Technician I"/>
    <x v="1"/>
    <s v="Part-Time"/>
    <s v="Unknown"/>
    <m/>
    <x v="0"/>
    <s v="Field Operations"/>
    <x v="4"/>
    <s v="Female"/>
    <n v="3"/>
  </r>
  <r>
    <n v="1617"/>
    <s v="Terrell Crosby"/>
    <s v="Production Technician I"/>
    <x v="2"/>
    <s v="Full-Time"/>
    <s v="Unknown"/>
    <m/>
    <x v="0"/>
    <s v="Aerial"/>
    <x v="11"/>
    <s v="Female"/>
    <n v="3"/>
  </r>
  <r>
    <n v="1618"/>
    <s v="Corbin Robers"/>
    <s v="Production Technician I"/>
    <x v="2"/>
    <s v="Temporary"/>
    <s v="Unknown"/>
    <m/>
    <x v="0"/>
    <s v="Field Operations"/>
    <x v="4"/>
    <s v="Male"/>
    <n v="3"/>
  </r>
  <r>
    <n v="1619"/>
    <s v="Micheal Drak"/>
    <s v="Production Technician I"/>
    <x v="2"/>
    <s v="Full-Time"/>
    <s v="Retirement"/>
    <s v="Letter happen cut."/>
    <x v="0"/>
    <s v="General - Con"/>
    <x v="18"/>
    <s v="Female"/>
    <n v="3"/>
  </r>
  <r>
    <n v="1620"/>
    <s v="Evie Mclaug"/>
    <s v="Production Technician I"/>
    <x v="1"/>
    <s v="Full-Time"/>
    <s v="Unknown"/>
    <m/>
    <x v="0"/>
    <s v="Executive"/>
    <x v="8"/>
    <s v="Male"/>
    <n v="3"/>
  </r>
  <r>
    <n v="1621"/>
    <s v="Robert Hubert"/>
    <s v="BI Developer"/>
    <x v="2"/>
    <s v="Temporary"/>
    <s v="Involuntary"/>
    <s v="That commercial east message peace."/>
    <x v="2"/>
    <s v="Field Operations"/>
    <x v="14"/>
    <s v="Male"/>
    <n v="3"/>
  </r>
  <r>
    <n v="1622"/>
    <s v="Matthew Westin"/>
    <s v="BI Developer"/>
    <x v="1"/>
    <s v="Part-Time"/>
    <s v="Retirement"/>
    <s v="Television represent skill police."/>
    <x v="2"/>
    <s v="Aerial"/>
    <x v="13"/>
    <s v="Male"/>
    <n v="3"/>
  </r>
  <r>
    <n v="1623"/>
    <s v="Jason Smit"/>
    <s v="BI Developer"/>
    <x v="0"/>
    <s v="Temporary"/>
    <s v="Voluntary"/>
    <s v="Stage pay south word speak."/>
    <x v="2"/>
    <s v="Finance &amp; Accounting"/>
    <x v="45"/>
    <s v="Male"/>
    <n v="3"/>
  </r>
  <r>
    <n v="1624"/>
    <s v="Charlie Wan"/>
    <s v="Senior BI Developer"/>
    <x v="1"/>
    <s v="Temporary"/>
    <s v="Resignation"/>
    <s v="Call certain industry out believe show."/>
    <x v="2"/>
    <s v="Field Operations"/>
    <x v="29"/>
    <s v="Male"/>
    <n v="3"/>
  </r>
  <r>
    <n v="1625"/>
    <s v="Kurt Navath"/>
    <s v="Senior BI Developer"/>
    <x v="2"/>
    <s v="Part-Time"/>
    <s v="Unknown"/>
    <m/>
    <x v="2"/>
    <s v="Shop (Fleet)"/>
    <x v="19"/>
    <s v="Male"/>
    <n v="3"/>
  </r>
  <r>
    <n v="1626"/>
    <s v="Katie Rope"/>
    <s v="Data Architect"/>
    <x v="2"/>
    <s v="Temporary"/>
    <s v="Resignation"/>
    <s v="To national third with give law live."/>
    <x v="2"/>
    <s v="General - Con"/>
    <x v="6"/>
    <s v="Female"/>
    <n v="3"/>
  </r>
  <r>
    <n v="1627"/>
    <s v="Maggie Rachae"/>
    <s v="BI Developer"/>
    <x v="0"/>
    <s v="Full-Time"/>
    <s v="Unknown"/>
    <m/>
    <x v="2"/>
    <s v="Field Operations"/>
    <x v="6"/>
    <s v="Female"/>
    <n v="3"/>
  </r>
  <r>
    <n v="1628"/>
    <s v="Binh L"/>
    <s v="Senior BI Developer"/>
    <x v="1"/>
    <s v="Temporary"/>
    <s v="Retirement"/>
    <s v="Evidence but adult coach claim minute simple."/>
    <x v="2"/>
    <s v="Catv"/>
    <x v="18"/>
    <s v="Female"/>
    <n v="3"/>
  </r>
  <r>
    <n v="1629"/>
    <s v="Lucia Peters"/>
    <s v="BI Developer"/>
    <x v="2"/>
    <s v="Full-Time"/>
    <s v="Voluntary"/>
    <s v="Prevent sing be member democratic."/>
    <x v="2"/>
    <s v="Field Operations"/>
    <x v="7"/>
    <s v="Female"/>
    <n v="3"/>
  </r>
  <r>
    <n v="1630"/>
    <s v="Nola Mos"/>
    <s v="BI Developer"/>
    <x v="0"/>
    <s v="Temporary"/>
    <s v="Involuntary"/>
    <s v="Avoid no beat from interesting."/>
    <x v="2"/>
    <s v="General - Con"/>
    <x v="18"/>
    <s v="Female"/>
    <n v="3"/>
  </r>
  <r>
    <n v="1631"/>
    <s v="Chance Brau"/>
    <s v="BI Developer"/>
    <x v="0"/>
    <s v="Full-Time"/>
    <s v="Voluntary"/>
    <s v="President site student thank community."/>
    <x v="2"/>
    <s v="Executive"/>
    <x v="8"/>
    <s v="Female"/>
    <n v="3"/>
  </r>
  <r>
    <n v="1632"/>
    <s v="Alma Pennin"/>
    <s v="BI Developer"/>
    <x v="0"/>
    <s v="Full-Time"/>
    <s v="Unknown"/>
    <m/>
    <x v="2"/>
    <s v="Field Operations"/>
    <x v="15"/>
    <s v="Female"/>
    <n v="3"/>
  </r>
  <r>
    <n v="1633"/>
    <s v="Miley French"/>
    <s v="Area Sales Manager"/>
    <x v="2"/>
    <s v="Temporary"/>
    <s v="Involuntary"/>
    <s v="Establish hotel up value property."/>
    <x v="2"/>
    <s v="Field Operations"/>
    <x v="4"/>
    <s v="Female"/>
    <n v="3"/>
  </r>
  <r>
    <n v="1634"/>
    <s v="Kole Levine"/>
    <s v="Area Sales Manager"/>
    <x v="0"/>
    <s v="Part-Time"/>
    <s v="Voluntary"/>
    <s v="Partner decide help quite whether market."/>
    <x v="2"/>
    <s v="Finance &amp; Accounting"/>
    <x v="44"/>
    <s v="Male"/>
    <n v="3"/>
  </r>
  <r>
    <n v="1635"/>
    <s v="Azul Watkin"/>
    <s v="Area Sales Manager"/>
    <x v="0"/>
    <s v="Part-Time"/>
    <s v="Retirement"/>
    <s v="Upon south nice five reduce lose."/>
    <x v="2"/>
    <s v="Safety"/>
    <x v="54"/>
    <s v="Male"/>
    <n v="3"/>
  </r>
  <r>
    <n v="1636"/>
    <s v="Landen Blanch"/>
    <s v="Sales Manager"/>
    <x v="2"/>
    <s v="Part-Time"/>
    <s v="Involuntary"/>
    <s v="Four look heavy by much."/>
    <x v="5"/>
    <s v="Aerial"/>
    <x v="11"/>
    <s v="Male"/>
    <n v="3"/>
  </r>
  <r>
    <n v="1637"/>
    <s v="Leroy Norman"/>
    <s v="Sales Manager"/>
    <x v="0"/>
    <s v="Part-Time"/>
    <s v="Resignation"/>
    <s v="Rather which writer family."/>
    <x v="5"/>
    <s v="General - Con"/>
    <x v="18"/>
    <s v="Male"/>
    <n v="3"/>
  </r>
  <r>
    <n v="1638"/>
    <s v="Nikhil Pineda"/>
    <s v="Sales Manager"/>
    <x v="2"/>
    <s v="Full-Time"/>
    <s v="Involuntary"/>
    <s v="Suggest point then however matter close her."/>
    <x v="1"/>
    <s v="Finance &amp; Accounting"/>
    <x v="0"/>
    <s v="Male"/>
    <n v="3"/>
  </r>
  <r>
    <n v="1639"/>
    <s v="Kadence Simo"/>
    <s v="BI Director"/>
    <x v="1"/>
    <s v="Full-Time"/>
    <s v="Resignation"/>
    <s v="Prevent entire business ask meeting contain tree."/>
    <x v="2"/>
    <s v="Field Operations"/>
    <x v="6"/>
    <s v="Male"/>
    <n v="3"/>
  </r>
  <r>
    <n v="1640"/>
    <s v="Elliot Philli"/>
    <s v="BI Developer"/>
    <x v="1"/>
    <s v="Full-Time"/>
    <s v="Voluntary"/>
    <s v="Item many international assume almost whole."/>
    <x v="2"/>
    <s v="Engineers"/>
    <x v="38"/>
    <s v="Female"/>
    <n v="3"/>
  </r>
  <r>
    <n v="1641"/>
    <s v="Taniya Daniel"/>
    <s v="BI Developer"/>
    <x v="0"/>
    <s v="Temporary"/>
    <s v="Voluntary"/>
    <s v="Shake war over young like anything order."/>
    <x v="2"/>
    <s v="Field Operations"/>
    <x v="4"/>
    <s v="Female"/>
    <n v="3"/>
  </r>
  <r>
    <n v="1642"/>
    <s v="Julia Jimene"/>
    <s v="BI Developer"/>
    <x v="1"/>
    <s v="Part-Time"/>
    <s v="Retirement"/>
    <s v="Nature here wrong why."/>
    <x v="2"/>
    <s v="Wireline Construction"/>
    <x v="26"/>
    <s v="Female"/>
    <n v="3"/>
  </r>
  <r>
    <n v="1643"/>
    <s v="Kamden Pau"/>
    <s v="Area Sales Manager"/>
    <x v="1"/>
    <s v="Full-Time"/>
    <s v="Involuntary"/>
    <s v="Player when almost cultural."/>
    <x v="2"/>
    <s v="Aerial"/>
    <x v="14"/>
    <s v="Male"/>
    <n v="3"/>
  </r>
  <r>
    <n v="1644"/>
    <s v="Octavio Hick"/>
    <s v="Area Sales Manager"/>
    <x v="0"/>
    <s v="Temporary"/>
    <s v="Voluntary"/>
    <s v="Away painting appear six live radio."/>
    <x v="2"/>
    <s v="Aerial"/>
    <x v="18"/>
    <s v="Male"/>
    <n v="3"/>
  </r>
  <r>
    <n v="1645"/>
    <s v="Jaidyn Malone"/>
    <s v="Area Sales Manager"/>
    <x v="1"/>
    <s v="Temporary"/>
    <s v="Resignation"/>
    <s v="Be choice ever concern."/>
    <x v="2"/>
    <s v="Fielders"/>
    <x v="7"/>
    <s v="Male"/>
    <n v="3"/>
  </r>
  <r>
    <n v="1646"/>
    <s v="Cora Pere"/>
    <s v="Sales Manager"/>
    <x v="0"/>
    <s v="Full-Time"/>
    <s v="Voluntary"/>
    <s v="Fight beautiful describe personal."/>
    <x v="5"/>
    <s v="General - Sga"/>
    <x v="7"/>
    <s v="Male"/>
    <n v="3"/>
  </r>
  <r>
    <n v="1647"/>
    <s v="Isis Ayal"/>
    <s v="Sales Manager"/>
    <x v="2"/>
    <s v="Part-Time"/>
    <s v="Involuntary"/>
    <s v="Book fill person size institution number attack."/>
    <x v="2"/>
    <s v="Catv"/>
    <x v="18"/>
    <s v="Male"/>
    <n v="3"/>
  </r>
  <r>
    <n v="1648"/>
    <s v="Charlee Calhou"/>
    <s v="Sales Manager"/>
    <x v="0"/>
    <s v="Part-Time"/>
    <s v="Unknown"/>
    <m/>
    <x v="1"/>
    <s v="Aerial"/>
    <x v="5"/>
    <s v="Male"/>
    <n v="3"/>
  </r>
  <r>
    <n v="1649"/>
    <s v="Walter Pruitt"/>
    <s v="CIO"/>
    <x v="1"/>
    <s v="Part-Time"/>
    <s v="Unknown"/>
    <m/>
    <x v="2"/>
    <s v="Wireline Construction"/>
    <x v="23"/>
    <s v="Male"/>
    <n v="3"/>
  </r>
  <r>
    <n v="1650"/>
    <s v="Julie Harrin"/>
    <s v="BI Director"/>
    <x v="0"/>
    <s v="Temporary"/>
    <s v="Resignation"/>
    <s v="Past stand forget offer serious never."/>
    <x v="2"/>
    <s v="Engineers"/>
    <x v="6"/>
    <s v="Male"/>
    <n v="3"/>
  </r>
  <r>
    <n v="1651"/>
    <s v="Amara Woo"/>
    <s v="BI Developer"/>
    <x v="1"/>
    <s v="Temporary"/>
    <s v="Involuntary"/>
    <s v="Offer hundred defense street draw glass thank."/>
    <x v="2"/>
    <s v="Aerial"/>
    <x v="4"/>
    <s v="Female"/>
    <n v="3"/>
  </r>
  <r>
    <n v="1652"/>
    <s v="Nevaeh Ponc"/>
    <s v="BI Developer"/>
    <x v="0"/>
    <s v="Full-Time"/>
    <s v="Resignation"/>
    <s v="Environment campaign left bar."/>
    <x v="2"/>
    <s v="Field Operations"/>
    <x v="5"/>
    <s v="Female"/>
    <n v="3"/>
  </r>
  <r>
    <n v="1653"/>
    <s v="Greta Fields"/>
    <s v="Area Sales Manager"/>
    <x v="2"/>
    <s v="Temporary"/>
    <s v="Involuntary"/>
    <s v="Within amount each onto hair. Single hope threat."/>
    <x v="2"/>
    <s v="Field Operations"/>
    <x v="18"/>
    <s v="Male"/>
    <n v="3"/>
  </r>
  <r>
    <n v="1654"/>
    <s v="Zackery Hes"/>
    <s v="Area Sales Manager"/>
    <x v="2"/>
    <s v="Temporary"/>
    <s v="Resignation"/>
    <s v="Should three accept interesting these."/>
    <x v="2"/>
    <s v="Engineers"/>
    <x v="30"/>
    <s v="Male"/>
    <n v="3"/>
  </r>
  <r>
    <n v="1655"/>
    <s v="Chloe Goul"/>
    <s v="Area Sales Manager"/>
    <x v="1"/>
    <s v="Temporary"/>
    <s v="Unknown"/>
    <m/>
    <x v="2"/>
    <s v="Wireline Construction"/>
    <x v="26"/>
    <s v="Male"/>
    <n v="3"/>
  </r>
  <r>
    <n v="1656"/>
    <s v="Elyse Chandl"/>
    <s v="Senior BI Developer"/>
    <x v="0"/>
    <s v="Temporary"/>
    <s v="Unknown"/>
    <m/>
    <x v="5"/>
    <s v="Field Operations"/>
    <x v="20"/>
    <s v="Male"/>
    <n v="3"/>
  </r>
  <r>
    <n v="1657"/>
    <s v="Isaias Briggs"/>
    <s v="Sales Manager"/>
    <x v="2"/>
    <s v="Part-Time"/>
    <s v="Unknown"/>
    <m/>
    <x v="2"/>
    <s v="Engineers"/>
    <x v="7"/>
    <s v="Male"/>
    <n v="3"/>
  </r>
  <r>
    <n v="1658"/>
    <s v="Allison Fran"/>
    <s v="Sales Manager"/>
    <x v="2"/>
    <s v="Part-Time"/>
    <s v="Unknown"/>
    <m/>
    <x v="2"/>
    <s v="Field Operations"/>
    <x v="4"/>
    <s v="Male"/>
    <n v="3"/>
  </r>
  <r>
    <n v="1659"/>
    <s v="Joaquin Hah"/>
    <s v="Sales Manager"/>
    <x v="0"/>
    <s v="Part-Time"/>
    <s v="Involuntary"/>
    <s v="North rise until plan join."/>
    <x v="1"/>
    <s v="Field Operations"/>
    <x v="4"/>
    <s v="Female"/>
    <n v="3"/>
  </r>
  <r>
    <n v="1660"/>
    <s v="Drake Nichol"/>
    <s v="CIO"/>
    <x v="2"/>
    <s v="Full-Time"/>
    <s v="Retirement"/>
    <s v="Tax five question."/>
    <x v="2"/>
    <s v="General - Con"/>
    <x v="6"/>
    <s v="Male"/>
    <n v="3"/>
  </r>
  <r>
    <n v="1661"/>
    <s v="Kenna Porter"/>
    <s v="BI Director"/>
    <x v="0"/>
    <s v="Full-Time"/>
    <s v="Unknown"/>
    <m/>
    <x v="2"/>
    <s v="Finance &amp; Accounting"/>
    <x v="3"/>
    <s v="Male"/>
    <n v="3"/>
  </r>
  <r>
    <n v="1662"/>
    <s v="Peter Won"/>
    <s v="BI Developer"/>
    <x v="0"/>
    <s v="Full-Time"/>
    <s v="Unknown"/>
    <m/>
    <x v="2"/>
    <s v="Engineers"/>
    <x v="7"/>
    <s v="Female"/>
    <n v="3"/>
  </r>
  <r>
    <n v="1663"/>
    <s v="Fatima Pennin"/>
    <s v="BI Developer"/>
    <x v="0"/>
    <s v="Full-Time"/>
    <s v="Retirement"/>
    <s v="Economic its member focus growth."/>
    <x v="2"/>
    <s v="Aerial"/>
    <x v="11"/>
    <s v="Female"/>
    <n v="3"/>
  </r>
  <r>
    <n v="1664"/>
    <s v="Lainey Ayer"/>
    <s v="Area Sales Manager"/>
    <x v="0"/>
    <s v="Full-Time"/>
    <s v="Unknown"/>
    <m/>
    <x v="2"/>
    <s v="Splicing"/>
    <x v="4"/>
    <s v="Male"/>
    <n v="3"/>
  </r>
  <r>
    <n v="1665"/>
    <s v="Tania Jennin"/>
    <s v="Area Sales Manager"/>
    <x v="1"/>
    <s v="Part-Time"/>
    <s v="Unknown"/>
    <m/>
    <x v="2"/>
    <s v="Project Management - Con"/>
    <x v="12"/>
    <s v="Male"/>
    <n v="3"/>
  </r>
  <r>
    <n v="1666"/>
    <s v="Kara Ferrel"/>
    <s v="Area Sales Manager"/>
    <x v="1"/>
    <s v="Part-Time"/>
    <s v="Unknown"/>
    <m/>
    <x v="2"/>
    <s v="General - Con"/>
    <x v="31"/>
    <s v="Male"/>
    <n v="3"/>
  </r>
  <r>
    <n v="1667"/>
    <s v="George Sheppa"/>
    <s v="Senior BI Developer"/>
    <x v="1"/>
    <s v="Full-Time"/>
    <s v="Unknown"/>
    <m/>
    <x v="5"/>
    <s v="Splicing"/>
    <x v="9"/>
    <s v="Male"/>
    <n v="3"/>
  </r>
  <r>
    <n v="1668"/>
    <s v="Taniyah Mcmill"/>
    <s v="Senior BI Developer"/>
    <x v="0"/>
    <s v="Part-Time"/>
    <s v="Unknown"/>
    <m/>
    <x v="5"/>
    <s v="Aerial"/>
    <x v="4"/>
    <s v="Male"/>
    <n v="3"/>
  </r>
  <r>
    <n v="1669"/>
    <s v="Kole Avil"/>
    <s v="Sales Manager"/>
    <x v="1"/>
    <s v="Temporary"/>
    <s v="Unknown"/>
    <m/>
    <x v="2"/>
    <s v="Field Operations"/>
    <x v="8"/>
    <s v="Male"/>
    <n v="3"/>
  </r>
  <r>
    <n v="1670"/>
    <s v="Ernest Muno"/>
    <s v="Sales Manager"/>
    <x v="1"/>
    <s v="Full-Time"/>
    <s v="Unknown"/>
    <m/>
    <x v="2"/>
    <s v="Splicing"/>
    <x v="4"/>
    <s v="Female"/>
    <n v="3"/>
  </r>
  <r>
    <n v="1671"/>
    <s v="Rose Jordan"/>
    <s v="Sales Manager"/>
    <x v="1"/>
    <s v="Full-Time"/>
    <s v="Involuntary"/>
    <s v="Position face whose and cut consider wide."/>
    <x v="1"/>
    <s v="Project Management - Con"/>
    <x v="12"/>
    <s v="Female"/>
    <n v="3"/>
  </r>
  <r>
    <n v="1672"/>
    <s v="Amaris Torres"/>
    <s v="CIO"/>
    <x v="2"/>
    <s v="Part-Time"/>
    <s v="Unknown"/>
    <m/>
    <x v="2"/>
    <s v="Field Operations"/>
    <x v="51"/>
    <s v="Male"/>
    <n v="3"/>
  </r>
  <r>
    <n v="1673"/>
    <s v="Titus Low"/>
    <s v="BI Director"/>
    <x v="0"/>
    <s v="Full-Time"/>
    <s v="Unknown"/>
    <m/>
    <x v="2"/>
    <s v="General - Con"/>
    <x v="4"/>
    <s v="Female"/>
    <n v="3"/>
  </r>
  <r>
    <n v="1674"/>
    <s v="Savanah Prince"/>
    <s v="BI Developer"/>
    <x v="2"/>
    <s v="Full-Time"/>
    <s v="Involuntary"/>
    <s v="Tax reduce by firm."/>
    <x v="2"/>
    <s v="Wireline Construction"/>
    <x v="4"/>
    <s v="Female"/>
    <n v="3"/>
  </r>
  <r>
    <n v="1675"/>
    <s v="Dawson Pollar"/>
    <s v="Area Sales Manager"/>
    <x v="1"/>
    <s v="Part-Time"/>
    <s v="Resignation"/>
    <s v="Simply class career vote."/>
    <x v="2"/>
    <s v="Field Operations"/>
    <x v="6"/>
    <s v="Male"/>
    <n v="3"/>
  </r>
  <r>
    <n v="1676"/>
    <s v="Moises Da"/>
    <s v="Area Sales Manager"/>
    <x v="2"/>
    <s v="Full-Time"/>
    <s v="Unknown"/>
    <m/>
    <x v="2"/>
    <s v="Catv"/>
    <x v="18"/>
    <s v="Male"/>
    <n v="3"/>
  </r>
  <r>
    <n v="1677"/>
    <s v="Sadie Sheppa"/>
    <s v="Area Sales Manager"/>
    <x v="2"/>
    <s v="Part-Time"/>
    <s v="Unknown"/>
    <m/>
    <x v="2"/>
    <s v="General - Con"/>
    <x v="18"/>
    <s v="Female"/>
    <n v="3"/>
  </r>
  <r>
    <n v="1678"/>
    <s v="Soren Colema"/>
    <s v="Senior BI Developer"/>
    <x v="1"/>
    <s v="Part-Time"/>
    <s v="Resignation"/>
    <s v="Republican threat song to rock."/>
    <x v="5"/>
    <s v="Field Operations"/>
    <x v="6"/>
    <s v="Female"/>
    <n v="3"/>
  </r>
  <r>
    <n v="1679"/>
    <s v="Sage Morris"/>
    <s v="Senior BI Developer"/>
    <x v="0"/>
    <s v="Part-Time"/>
    <s v="Voluntary"/>
    <s v="Hope notice white husband turn manage."/>
    <x v="5"/>
    <s v="Engineers"/>
    <x v="26"/>
    <s v="Male"/>
    <n v="3"/>
  </r>
  <r>
    <n v="1680"/>
    <s v="Lillian Steele"/>
    <s v="Senior BI Developer"/>
    <x v="0"/>
    <s v="Temporary"/>
    <s v="Involuntary"/>
    <s v="Soon prove offer couple word science."/>
    <x v="2"/>
    <s v="General - Con"/>
    <x v="4"/>
    <s v="Male"/>
    <n v="3"/>
  </r>
  <r>
    <n v="1681"/>
    <s v="Deanna Mez"/>
    <s v="Sales Manager"/>
    <x v="2"/>
    <s v="Temporary"/>
    <s v="Retirement"/>
    <s v="I western water easy practice dinner none."/>
    <x v="2"/>
    <s v="Engineers"/>
    <x v="7"/>
    <s v="Female"/>
    <n v="3"/>
  </r>
  <r>
    <n v="1682"/>
    <s v="Troy Tod"/>
    <s v="Sales Manager"/>
    <x v="2"/>
    <s v="Part-Time"/>
    <s v="Unknown"/>
    <m/>
    <x v="2"/>
    <s v="Aerial"/>
    <x v="18"/>
    <s v="Female"/>
    <n v="3"/>
  </r>
  <r>
    <n v="1683"/>
    <s v="Beckett She"/>
    <s v="Sales Manager"/>
    <x v="2"/>
    <s v="Part-Time"/>
    <s v="Voluntary"/>
    <s v="Heart lose care sort deal."/>
    <x v="1"/>
    <s v="Aerial"/>
    <x v="11"/>
    <s v="Female"/>
    <n v="3"/>
  </r>
  <r>
    <n v="1684"/>
    <s v="Eve Barker"/>
    <s v="CIO"/>
    <x v="1"/>
    <s v="Part-Time"/>
    <s v="Involuntary"/>
    <s v="Not budget never social yourself agreement."/>
    <x v="2"/>
    <s v="Engineers"/>
    <x v="7"/>
    <s v="Male"/>
    <n v="3"/>
  </r>
  <r>
    <n v="1685"/>
    <s v="Lillie Wilker"/>
    <s v="BI Director"/>
    <x v="1"/>
    <s v="Full-Time"/>
    <s v="Retirement"/>
    <s v="Action whatever school machine fear."/>
    <x v="2"/>
    <s v="Aerial"/>
    <x v="18"/>
    <s v="Female"/>
    <n v="3"/>
  </r>
  <r>
    <n v="1686"/>
    <s v="Alexis Harrel"/>
    <s v="BI Developer"/>
    <x v="0"/>
    <s v="Full-Time"/>
    <s v="Retirement"/>
    <s v="Scientist become a become value cell policy."/>
    <x v="2"/>
    <s v="Finance &amp; Accounting"/>
    <x v="45"/>
    <s v="Male"/>
    <n v="3"/>
  </r>
  <r>
    <n v="1687"/>
    <s v="Mylee Sno"/>
    <s v="Area Sales Manager"/>
    <x v="0"/>
    <s v="Full-Time"/>
    <s v="Unknown"/>
    <m/>
    <x v="2"/>
    <s v="Engineers"/>
    <x v="34"/>
    <s v="Male"/>
    <n v="3"/>
  </r>
  <r>
    <n v="1688"/>
    <s v="Elsa Mckenz"/>
    <s v="Area Sales Manager"/>
    <x v="1"/>
    <s v="Full-Time"/>
    <s v="Voluntary"/>
    <s v="Together among marriage center evidence sure."/>
    <x v="2"/>
    <s v="Shop (Fleet)"/>
    <x v="21"/>
    <s v="Male"/>
    <n v="3"/>
  </r>
  <r>
    <n v="1689"/>
    <s v="Kolby Ree"/>
    <s v="Senior BI Developer"/>
    <x v="0"/>
    <s v="Temporary"/>
    <s v="Retirement"/>
    <s v="Benefit available decade."/>
    <x v="5"/>
    <s v="Field Operations"/>
    <x v="6"/>
    <s v="Male"/>
    <n v="3"/>
  </r>
  <r>
    <n v="1690"/>
    <s v="Kyler Morale"/>
    <s v="Senior BI Developer"/>
    <x v="1"/>
    <s v="Temporary"/>
    <s v="Voluntary"/>
    <s v="Alone education career how difficult worry."/>
    <x v="5"/>
    <s v="Yard (Material Handling)"/>
    <x v="30"/>
    <s v="Male"/>
    <n v="3"/>
  </r>
  <r>
    <n v="1691"/>
    <s v="Jasiah Walton"/>
    <s v="Senior BI Developer"/>
    <x v="1"/>
    <s v="Part-Time"/>
    <s v="Unknown"/>
    <m/>
    <x v="2"/>
    <s v="Project Management - Con"/>
    <x v="6"/>
    <s v="Male"/>
    <n v="3"/>
  </r>
  <r>
    <n v="1692"/>
    <s v="Urijah Brandt"/>
    <s v="Sales Manager"/>
    <x v="0"/>
    <s v="Part-Time"/>
    <s v="Voluntary"/>
    <s v="Hundred nor last."/>
    <x v="2"/>
    <s v="Engineers"/>
    <x v="7"/>
    <s v="Female"/>
    <n v="3"/>
  </r>
  <r>
    <n v="1693"/>
    <s v="Gianna Pop"/>
    <s v="Sales Manager"/>
    <x v="0"/>
    <s v="Part-Time"/>
    <s v="Unknown"/>
    <m/>
    <x v="2"/>
    <s v="Field Operations"/>
    <x v="20"/>
    <s v="Female"/>
    <n v="3"/>
  </r>
  <r>
    <n v="1694"/>
    <s v="Malia Reynol"/>
    <s v="CIO"/>
    <x v="1"/>
    <s v="Temporary"/>
    <s v="Resignation"/>
    <s v="Make company education fish."/>
    <x v="2"/>
    <s v="Aerial"/>
    <x v="18"/>
    <s v="Male"/>
    <n v="3"/>
  </r>
  <r>
    <n v="1695"/>
    <s v="Claire Gordon"/>
    <s v="BI Director"/>
    <x v="0"/>
    <s v="Full-Time"/>
    <s v="Voluntary"/>
    <s v="Product key its something. Yourself pay anyone."/>
    <x v="2"/>
    <s v="Isp"/>
    <x v="16"/>
    <s v="Female"/>
    <n v="3"/>
  </r>
  <r>
    <n v="1696"/>
    <s v="Joshua Hal"/>
    <s v="BI Developer"/>
    <x v="0"/>
    <s v="Temporary"/>
    <s v="Unknown"/>
    <m/>
    <x v="2"/>
    <s v="General - Eng"/>
    <x v="12"/>
    <s v="Male"/>
    <n v="3"/>
  </r>
  <r>
    <n v="1697"/>
    <s v="Mattie Peters"/>
    <s v="BI Developer"/>
    <x v="2"/>
    <s v="Part-Time"/>
    <s v="Retirement"/>
    <s v="Soon color sit call certainly."/>
    <x v="2"/>
    <s v="General - Con"/>
    <x v="18"/>
    <s v="Male"/>
    <n v="3"/>
  </r>
  <r>
    <n v="1698"/>
    <s v="Makai Nola"/>
    <s v="Area Sales Manager"/>
    <x v="1"/>
    <s v="Part-Time"/>
    <s v="Resignation"/>
    <s v="This cost difficult. Time meet should."/>
    <x v="2"/>
    <s v="Billable Consultants"/>
    <x v="7"/>
    <s v="Male"/>
    <n v="3"/>
  </r>
  <r>
    <n v="1699"/>
    <s v="Trevon Briggs"/>
    <s v="Senior BI Developer"/>
    <x v="0"/>
    <s v="Part-Time"/>
    <s v="Voluntary"/>
    <s v="Picture recently military describe."/>
    <x v="5"/>
    <s v="Executive"/>
    <x v="19"/>
    <s v="Male"/>
    <n v="3"/>
  </r>
  <r>
    <n v="1700"/>
    <s v="Gretchen Week"/>
    <s v="Senior BI Developer"/>
    <x v="0"/>
    <s v="Temporary"/>
    <s v="Unknown"/>
    <m/>
    <x v="2"/>
    <s v="Engineers"/>
    <x v="7"/>
    <s v="Male"/>
    <n v="3"/>
  </r>
  <r>
    <n v="1701"/>
    <s v="Corey Hurs"/>
    <s v="Senior BI Developer"/>
    <x v="1"/>
    <s v="Full-Time"/>
    <s v="Involuntary"/>
    <s v="Former huge figure enjoy all detail."/>
    <x v="2"/>
    <s v="Project Management - Con"/>
    <x v="22"/>
    <s v="Male"/>
    <n v="3"/>
  </r>
  <r>
    <n v="1702"/>
    <s v="Alison Pug"/>
    <s v="Sales Manager"/>
    <x v="1"/>
    <s v="Part-Time"/>
    <s v="Unknown"/>
    <m/>
    <x v="2"/>
    <s v="Project Management - Con"/>
    <x v="71"/>
    <s v="Female"/>
    <n v="3"/>
  </r>
  <r>
    <n v="1703"/>
    <s v="Kadence Sandov"/>
    <s v="Sales Manager"/>
    <x v="2"/>
    <s v="Part-Time"/>
    <s v="Unknown"/>
    <m/>
    <x v="1"/>
    <s v="Aerial"/>
    <x v="11"/>
    <s v="Female"/>
    <n v="3"/>
  </r>
  <r>
    <n v="1704"/>
    <s v="Mckenzie Ki"/>
    <s v="CIO"/>
    <x v="0"/>
    <s v="Part-Time"/>
    <s v="Unknown"/>
    <m/>
    <x v="2"/>
    <s v="Project Management - Con"/>
    <x v="26"/>
    <s v="Female"/>
    <n v="3"/>
  </r>
  <r>
    <n v="1705"/>
    <s v="Randall Miller"/>
    <s v="BI Director"/>
    <x v="2"/>
    <s v="Full-Time"/>
    <s v="Unknown"/>
    <m/>
    <x v="2"/>
    <s v="Project Management - Con"/>
    <x v="45"/>
    <s v="Female"/>
    <n v="3"/>
  </r>
  <r>
    <n v="1706"/>
    <s v="Lailah Hughes"/>
    <s v="BI Developer"/>
    <x v="1"/>
    <s v="Full-Time"/>
    <s v="Involuntary"/>
    <s v="Happen ability as term fish."/>
    <x v="2"/>
    <s v="Aerial"/>
    <x v="14"/>
    <s v="Female"/>
    <n v="3"/>
  </r>
  <r>
    <n v="1707"/>
    <s v="Quentin Calder"/>
    <s v="BI Developer"/>
    <x v="0"/>
    <s v="Full-Time"/>
    <s v="Voluntary"/>
    <s v="Fly see experience age Republican."/>
    <x v="2"/>
    <s v="Wireline Construction"/>
    <x v="3"/>
    <s v="Male"/>
    <n v="3"/>
  </r>
  <r>
    <n v="1708"/>
    <s v="Molly Fische"/>
    <s v="BI Developer"/>
    <x v="1"/>
    <s v="Temporary"/>
    <s v="Involuntary"/>
    <s v="With turn maybe herself trouble."/>
    <x v="2"/>
    <s v="Splicing"/>
    <x v="43"/>
    <s v="Male"/>
    <n v="3"/>
  </r>
  <r>
    <n v="1709"/>
    <s v="Anaya Stanto"/>
    <s v="Area Sales Manager"/>
    <x v="0"/>
    <s v="Temporary"/>
    <s v="Involuntary"/>
    <s v="Plant opportunity thank style."/>
    <x v="2"/>
    <s v="General - Sga"/>
    <x v="19"/>
    <s v="Male"/>
    <n v="3"/>
  </r>
  <r>
    <n v="1710"/>
    <s v="Jaden Housto"/>
    <s v="Senior BI Developer"/>
    <x v="1"/>
    <s v="Part-Time"/>
    <s v="Resignation"/>
    <s v="Threat day deep final personal alone picture."/>
    <x v="5"/>
    <s v="Field Operations"/>
    <x v="6"/>
    <s v="Male"/>
    <n v="3"/>
  </r>
  <r>
    <n v="1711"/>
    <s v="Lance Bailey"/>
    <s v="Senior BI Developer"/>
    <x v="1"/>
    <s v="Temporary"/>
    <s v="Voluntary"/>
    <s v="Wrong how fund front foreign."/>
    <x v="2"/>
    <s v="General - Con"/>
    <x v="4"/>
    <s v="Male"/>
    <n v="3"/>
  </r>
  <r>
    <n v="1712"/>
    <s v="Quintin Hick"/>
    <s v="Senior BI Developer"/>
    <x v="1"/>
    <s v="Temporary"/>
    <s v="Unknown"/>
    <m/>
    <x v="2"/>
    <s v="Engineers"/>
    <x v="7"/>
    <s v="Female"/>
    <n v="3"/>
  </r>
  <r>
    <n v="1713"/>
    <s v="Mauricio Meyers"/>
    <s v="Sales Manager"/>
    <x v="2"/>
    <s v="Full-Time"/>
    <s v="Unknown"/>
    <m/>
    <x v="2"/>
    <s v="General - Con"/>
    <x v="22"/>
    <s v="Female"/>
    <n v="3"/>
  </r>
  <r>
    <n v="1714"/>
    <s v="Tess Reilly"/>
    <s v="Sales Manager"/>
    <x v="2"/>
    <s v="Temporary"/>
    <s v="Unknown"/>
    <m/>
    <x v="1"/>
    <s v="Field Operations"/>
    <x v="4"/>
    <s v="Female"/>
    <n v="3"/>
  </r>
  <r>
    <n v="1715"/>
    <s v="Reece Callah"/>
    <s v="CIO"/>
    <x v="2"/>
    <s v="Part-Time"/>
    <s v="Involuntary"/>
    <s v="Learn will marriage interesting note the success."/>
    <x v="2"/>
    <s v="Aerial"/>
    <x v="18"/>
    <s v="Female"/>
    <n v="3"/>
  </r>
  <r>
    <n v="1716"/>
    <s v="Tyrell Fuente"/>
    <s v="BI Director"/>
    <x v="0"/>
    <s v="Part-Time"/>
    <s v="Involuntary"/>
    <s v="Can conference couple similar anything."/>
    <x v="2"/>
    <s v="General - Con"/>
    <x v="22"/>
    <s v="Female"/>
    <n v="3"/>
  </r>
  <r>
    <n v="1717"/>
    <s v="Benjamin Kaufma"/>
    <s v="BI Developer"/>
    <x v="2"/>
    <s v="Part-Time"/>
    <s v="Retirement"/>
    <s v="Customer front detail bed say suddenly here."/>
    <x v="2"/>
    <s v="General - Con"/>
    <x v="24"/>
    <s v="Male"/>
    <n v="3"/>
  </r>
  <r>
    <n v="1718"/>
    <s v="Ayla Mcgrat"/>
    <s v="BI Developer"/>
    <x v="2"/>
    <s v="Temporary"/>
    <s v="Involuntary"/>
    <s v="Someone situation else. Big statement else gas."/>
    <x v="2"/>
    <s v="Field Operations"/>
    <x v="15"/>
    <s v="Male"/>
    <n v="3"/>
  </r>
  <r>
    <n v="1719"/>
    <s v="Katelyn Steven"/>
    <s v="BI Developer"/>
    <x v="2"/>
    <s v="Temporary"/>
    <s v="Unknown"/>
    <m/>
    <x v="2"/>
    <s v="Field Operations"/>
    <x v="4"/>
    <s v="Male"/>
    <n v="3"/>
  </r>
  <r>
    <n v="1720"/>
    <s v="Jaiden Christ"/>
    <s v="Senior BI Developer"/>
    <x v="0"/>
    <s v="Part-Time"/>
    <s v="Unknown"/>
    <m/>
    <x v="2"/>
    <s v="Field Operations"/>
    <x v="4"/>
    <s v="Male"/>
    <n v="3"/>
  </r>
  <r>
    <n v="1721"/>
    <s v="Elliott Odonne"/>
    <s v="Senior BI Developer"/>
    <x v="2"/>
    <s v="Full-Time"/>
    <s v="Retirement"/>
    <s v="Story get campaign affect at rule start."/>
    <x v="2"/>
    <s v="Finance &amp; Accounting"/>
    <x v="2"/>
    <s v="Male"/>
    <n v="3"/>
  </r>
  <r>
    <n v="1722"/>
    <s v="Ronnie Dillon"/>
    <s v="Senior BI Developer"/>
    <x v="2"/>
    <s v="Full-Time"/>
    <s v="Unknown"/>
    <m/>
    <x v="2"/>
    <s v="Wireless"/>
    <x v="23"/>
    <s v="Female"/>
    <n v="3"/>
  </r>
  <r>
    <n v="1723"/>
    <s v="Gideon Saunde"/>
    <s v="Sales Manager"/>
    <x v="2"/>
    <s v="Full-Time"/>
    <s v="Retirement"/>
    <s v="Say operation national race."/>
    <x v="1"/>
    <s v="General - Eng"/>
    <x v="12"/>
    <s v="Female"/>
    <n v="3"/>
  </r>
  <r>
    <n v="1724"/>
    <s v="Valerie Davi"/>
    <s v="CIO"/>
    <x v="0"/>
    <s v="Part-Time"/>
    <s v="Retirement"/>
    <s v="Their because nice party."/>
    <x v="2"/>
    <s v="Yard (Material Handling)"/>
    <x v="12"/>
    <s v="Female"/>
    <n v="3"/>
  </r>
  <r>
    <n v="1725"/>
    <s v="Jamarcus Thomas"/>
    <s v="BI Developer"/>
    <x v="1"/>
    <s v="Part-Time"/>
    <s v="Unknown"/>
    <m/>
    <x v="2"/>
    <s v="Field Operations"/>
    <x v="6"/>
    <s v="Male"/>
    <n v="3"/>
  </r>
  <r>
    <n v="1726"/>
    <s v="Alden Powers"/>
    <s v="BI Developer"/>
    <x v="2"/>
    <s v="Full-Time"/>
    <s v="Unknown"/>
    <m/>
    <x v="2"/>
    <s v="Wireline Construction"/>
    <x v="3"/>
    <s v="Male"/>
    <n v="3"/>
  </r>
  <r>
    <n v="1727"/>
    <s v="Haylie Arnold"/>
    <s v="BI Developer"/>
    <x v="2"/>
    <s v="Full-Time"/>
    <s v="Involuntary"/>
    <s v="Candidate fact event level several onto store."/>
    <x v="2"/>
    <s v="General - Con"/>
    <x v="18"/>
    <s v="Male"/>
    <n v="3"/>
  </r>
  <r>
    <n v="1728"/>
    <s v="James Cockel"/>
    <s v="Production Technician I"/>
    <x v="0"/>
    <s v="Temporary"/>
    <s v="Unknown"/>
    <m/>
    <x v="0"/>
    <s v="General - Con"/>
    <x v="18"/>
    <s v="Male"/>
    <n v="3"/>
  </r>
  <r>
    <n v="1729"/>
    <s v="Donna Bril"/>
    <s v="Production Technician I"/>
    <x v="1"/>
    <s v="Part-Time"/>
    <s v="Voluntary"/>
    <s v="Question kitchen gun find four wall heavy."/>
    <x v="0"/>
    <s v="General - Con"/>
    <x v="18"/>
    <s v="Female"/>
    <n v="3"/>
  </r>
  <r>
    <n v="1730"/>
    <s v="Kristen Squatr"/>
    <s v="Production Technician I"/>
    <x v="2"/>
    <s v="Part-Time"/>
    <s v="Unknown"/>
    <m/>
    <x v="0"/>
    <s v="General - Eng"/>
    <x v="6"/>
    <s v="Female"/>
    <n v="3"/>
  </r>
  <r>
    <n v="1731"/>
    <s v="Erasumus Monkfi"/>
    <s v="Production Technician II"/>
    <x v="2"/>
    <s v="Temporary"/>
    <s v="Retirement"/>
    <s v="Artist organization great heart."/>
    <x v="0"/>
    <s v="Engineers"/>
    <x v="7"/>
    <s v="Male"/>
    <n v="3"/>
  </r>
  <r>
    <n v="1732"/>
    <s v="May Robers"/>
    <s v="Production Technician II"/>
    <x v="2"/>
    <s v="Temporary"/>
    <s v="Voluntary"/>
    <s v="North position film eight. Movement dark turn."/>
    <x v="0"/>
    <s v="Fielders"/>
    <x v="7"/>
    <s v="Female"/>
    <n v="3"/>
  </r>
  <r>
    <n v="1733"/>
    <s v="Shana Mauric"/>
    <s v="Production Technician I"/>
    <x v="1"/>
    <s v="Temporary"/>
    <s v="Resignation"/>
    <s v="Head where have ground scene."/>
    <x v="0"/>
    <s v="Field Operations"/>
    <x v="4"/>
    <s v="Female"/>
    <n v="3"/>
  </r>
  <r>
    <n v="1734"/>
    <s v="Raul Garcia"/>
    <s v="Production Technician I"/>
    <x v="0"/>
    <s v="Full-Time"/>
    <s v="Unknown"/>
    <m/>
    <x v="0"/>
    <s v="Field Operations"/>
    <x v="5"/>
    <s v="Male"/>
    <n v="3"/>
  </r>
  <r>
    <n v="1735"/>
    <s v="Rachael Baczen"/>
    <s v="Production Technician I"/>
    <x v="1"/>
    <s v="Full-Time"/>
    <s v="Resignation"/>
    <s v="Along senior personal nature help crime."/>
    <x v="0"/>
    <s v="Shop (Fleet)"/>
    <x v="21"/>
    <s v="Female"/>
    <n v="3"/>
  </r>
  <r>
    <n v="1736"/>
    <s v="Enrico Langto"/>
    <s v="Production Technician I"/>
    <x v="1"/>
    <s v="Part-Time"/>
    <s v="Involuntary"/>
    <s v="Law difference five away."/>
    <x v="0"/>
    <s v="Field Operations"/>
    <x v="6"/>
    <s v="Male"/>
    <n v="3"/>
  </r>
  <r>
    <n v="1737"/>
    <s v="Colleen Zim"/>
    <s v="Production Technician I"/>
    <x v="0"/>
    <s v="Full-Time"/>
    <s v="Unknown"/>
    <m/>
    <x v="0"/>
    <s v="General - Eng"/>
    <x v="7"/>
    <s v="Female"/>
    <n v="3"/>
  </r>
  <r>
    <n v="1738"/>
    <s v="Phil Clos"/>
    <s v="Production Technician II"/>
    <x v="1"/>
    <s v="Part-Time"/>
    <s v="Involuntary"/>
    <s v="Rich together bad his agent blue."/>
    <x v="0"/>
    <s v="General - Eng"/>
    <x v="12"/>
    <s v="Male"/>
    <n v="3"/>
  </r>
  <r>
    <n v="1739"/>
    <s v="Hang T Wol"/>
    <s v="Production Technician II"/>
    <x v="2"/>
    <s v="Full-Time"/>
    <s v="Involuntary"/>
    <s v="Large relate work treatment Mrs."/>
    <x v="0"/>
    <s v="Aerial"/>
    <x v="4"/>
    <s v="Female"/>
    <n v="3"/>
  </r>
  <r>
    <n v="1740"/>
    <s v="Lei-Ming Nguyen"/>
    <s v="Production Technician I"/>
    <x v="2"/>
    <s v="Part-Time"/>
    <s v="Voluntary"/>
    <s v="This win treat they kid simple."/>
    <x v="0"/>
    <s v="General - Con"/>
    <x v="4"/>
    <s v="Female"/>
    <n v="3"/>
  </r>
  <r>
    <n v="1741"/>
    <s v="Denisa S Dobrin"/>
    <s v="Production Technician I"/>
    <x v="1"/>
    <s v="Temporary"/>
    <s v="Unknown"/>
    <m/>
    <x v="0"/>
    <s v="General - Eng"/>
    <x v="34"/>
    <s v="Female"/>
    <n v="3"/>
  </r>
  <r>
    <n v="1742"/>
    <s v="Maryellen Jackso"/>
    <s v="Production Technician I"/>
    <x v="2"/>
    <s v="Part-Time"/>
    <s v="Unknown"/>
    <m/>
    <x v="0"/>
    <s v="Wireline Construction"/>
    <x v="4"/>
    <s v="Female"/>
    <n v="3"/>
  </r>
  <r>
    <n v="1743"/>
    <s v="David Gordon"/>
    <s v="Production Technician I"/>
    <x v="0"/>
    <s v="Temporary"/>
    <s v="Unknown"/>
    <m/>
    <x v="0"/>
    <s v="Splicing"/>
    <x v="14"/>
    <s v="Male"/>
    <n v="3"/>
  </r>
  <r>
    <n v="1744"/>
    <s v="Mei Tran"/>
    <s v="Production Technician I"/>
    <x v="0"/>
    <s v="Full-Time"/>
    <s v="Unknown"/>
    <m/>
    <x v="0"/>
    <s v="Field Operations"/>
    <x v="15"/>
    <s v="Female"/>
    <n v="3"/>
  </r>
  <r>
    <n v="1745"/>
    <s v="Lindsey Langfo"/>
    <s v="Production Technician II"/>
    <x v="0"/>
    <s v="Part-Time"/>
    <s v="Unknown"/>
    <m/>
    <x v="0"/>
    <s v="Aerial"/>
    <x v="18"/>
    <s v="Female"/>
    <n v="3"/>
  </r>
  <r>
    <n v="1746"/>
    <s v="Brad Pit"/>
    <s v="Production Technician I"/>
    <x v="1"/>
    <s v="Full-Time"/>
    <s v="Voluntary"/>
    <s v="Them security hit decide."/>
    <x v="0"/>
    <s v="General - Sga"/>
    <x v="35"/>
    <s v="Male"/>
    <n v="3"/>
  </r>
  <r>
    <n v="1747"/>
    <s v="Susan Goo"/>
    <s v="Production Technician II"/>
    <x v="1"/>
    <s v="Temporary"/>
    <s v="Resignation"/>
    <s v="Too former relationship risk."/>
    <x v="0"/>
    <s v="Field Operations"/>
    <x v="9"/>
    <s v="Female"/>
    <n v="3"/>
  </r>
  <r>
    <n v="1748"/>
    <s v="Ashley Ros"/>
    <s v="Production Technician I"/>
    <x v="1"/>
    <s v="Temporary"/>
    <s v="Retirement"/>
    <s v="Listen cover book."/>
    <x v="0"/>
    <s v="Underground"/>
    <x v="4"/>
    <s v="Female"/>
    <n v="3"/>
  </r>
  <r>
    <n v="1749"/>
    <s v="Kaeden Gonzal"/>
    <s v="Production Technician I"/>
    <x v="2"/>
    <s v="Temporary"/>
    <s v="Unknown"/>
    <m/>
    <x v="0"/>
    <s v="Field Operations"/>
    <x v="26"/>
    <s v="Female"/>
    <n v="3"/>
  </r>
  <r>
    <n v="1750"/>
    <s v="Alissa Fre"/>
    <s v="Production Technician I"/>
    <x v="0"/>
    <s v="Full-Time"/>
    <s v="Unknown"/>
    <m/>
    <x v="0"/>
    <s v="Field Operations"/>
    <x v="20"/>
    <s v="Female"/>
    <n v="3"/>
  </r>
  <r>
    <n v="1751"/>
    <s v="Presley Steele"/>
    <s v="Production Technician I"/>
    <x v="0"/>
    <s v="Temporary"/>
    <s v="Unknown"/>
    <m/>
    <x v="0"/>
    <s v="General - Con"/>
    <x v="11"/>
    <s v="Female"/>
    <n v="3"/>
  </r>
  <r>
    <n v="1752"/>
    <s v="Boston Avil"/>
    <s v="Production Technician I"/>
    <x v="2"/>
    <s v="Temporary"/>
    <s v="Resignation"/>
    <s v="Person identify music conference."/>
    <x v="0"/>
    <s v="General - Con"/>
    <x v="21"/>
    <s v="Male"/>
    <n v="3"/>
  </r>
  <r>
    <n v="1753"/>
    <s v="Rodolfo Michae"/>
    <s v="Production Technician I"/>
    <x v="0"/>
    <s v="Full-Time"/>
    <s v="Resignation"/>
    <s v="Available no skill newspaper herself."/>
    <x v="0"/>
    <s v="Field Operations"/>
    <x v="2"/>
    <s v="Male"/>
    <n v="3"/>
  </r>
  <r>
    <n v="1754"/>
    <s v="Felix Frit"/>
    <s v="Production Technician I"/>
    <x v="0"/>
    <s v="Temporary"/>
    <s v="Unknown"/>
    <m/>
    <x v="0"/>
    <s v="Project Management - Con"/>
    <x v="19"/>
    <s v="Male"/>
    <n v="3"/>
  </r>
  <r>
    <n v="1755"/>
    <s v="Amira Mcmill"/>
    <s v="Production Technician I"/>
    <x v="2"/>
    <s v="Full-Time"/>
    <s v="Unknown"/>
    <m/>
    <x v="0"/>
    <s v="General - Con"/>
    <x v="18"/>
    <s v="Male"/>
    <n v="3"/>
  </r>
  <r>
    <n v="1756"/>
    <s v="Annabelle Graham"/>
    <s v="Production Technician I"/>
    <x v="1"/>
    <s v="Part-Time"/>
    <s v="Unknown"/>
    <m/>
    <x v="0"/>
    <s v="Splicing"/>
    <x v="17"/>
    <s v="Male"/>
    <n v="3"/>
  </r>
  <r>
    <n v="1757"/>
    <s v="Leia Mccann"/>
    <s v="Production Technician I"/>
    <x v="1"/>
    <s v="Temporary"/>
    <s v="Unknown"/>
    <m/>
    <x v="0"/>
    <s v="Finance &amp; Accounting"/>
    <x v="13"/>
    <s v="Female"/>
    <n v="3"/>
  </r>
  <r>
    <n v="1758"/>
    <s v="Henry Gra"/>
    <s v="Production Technician I"/>
    <x v="2"/>
    <s v="Part-Time"/>
    <s v="Unknown"/>
    <m/>
    <x v="0"/>
    <s v="Splicing"/>
    <x v="25"/>
    <s v="Male"/>
    <n v="3"/>
  </r>
  <r>
    <n v="1759"/>
    <s v="Jose Housto"/>
    <s v="Production Technician I"/>
    <x v="2"/>
    <s v="Part-Time"/>
    <s v="Retirement"/>
    <s v="Benefit turn that with well may former if."/>
    <x v="0"/>
    <s v="General - Con"/>
    <x v="12"/>
    <s v="Male"/>
    <n v="3"/>
  </r>
  <r>
    <n v="1760"/>
    <s v="Janessa Mcconn"/>
    <s v="Production Technician I"/>
    <x v="0"/>
    <s v="Part-Time"/>
    <s v="Voluntary"/>
    <s v="Simply game everyone despite line."/>
    <x v="0"/>
    <s v="General - Con"/>
    <x v="18"/>
    <s v="Male"/>
    <n v="3"/>
  </r>
  <r>
    <n v="1761"/>
    <s v="Samson Elli"/>
    <s v="Production Technician I"/>
    <x v="0"/>
    <s v="Temporary"/>
    <s v="Voluntary"/>
    <s v="Ahead onto current situation speech while."/>
    <x v="0"/>
    <s v="Field Operations"/>
    <x v="6"/>
    <s v="Female"/>
    <n v="3"/>
  </r>
  <r>
    <n v="1762"/>
    <s v="Lauren Ken"/>
    <s v="Production Technician I"/>
    <x v="2"/>
    <s v="Part-Time"/>
    <s v="Voluntary"/>
    <s v="Myself produce sit outside after."/>
    <x v="0"/>
    <s v="Wireless"/>
    <x v="18"/>
    <s v="Female"/>
    <n v="3"/>
  </r>
  <r>
    <n v="1763"/>
    <s v="Mckenzie Mac"/>
    <s v="Production Technician I"/>
    <x v="2"/>
    <s v="Full-Time"/>
    <s v="Unknown"/>
    <m/>
    <x v="0"/>
    <s v="Engineers"/>
    <x v="24"/>
    <s v="Female"/>
    <n v="3"/>
  </r>
  <r>
    <n v="1764"/>
    <s v="Donavan Chavez"/>
    <s v="Production Technician I"/>
    <x v="1"/>
    <s v="Temporary"/>
    <s v="Unknown"/>
    <m/>
    <x v="0"/>
    <s v="Engineers"/>
    <x v="7"/>
    <s v="Female"/>
    <n v="3"/>
  </r>
  <r>
    <n v="1765"/>
    <s v="Haiden Coffey"/>
    <s v="Production Technician II"/>
    <x v="0"/>
    <s v="Part-Time"/>
    <s v="Unknown"/>
    <m/>
    <x v="0"/>
    <s v="Project Management - Con"/>
    <x v="38"/>
    <s v="Female"/>
    <n v="3"/>
  </r>
  <r>
    <n v="1766"/>
    <s v="Kasey Alexan"/>
    <s v="Production Technician I"/>
    <x v="2"/>
    <s v="Temporary"/>
    <s v="Resignation"/>
    <s v="Reflect important account keep eye accept."/>
    <x v="0"/>
    <s v="Field Operations"/>
    <x v="4"/>
    <s v="Female"/>
    <n v="3"/>
  </r>
  <r>
    <n v="1767"/>
    <s v="Kenneth Peters"/>
    <s v="Production Technician I"/>
    <x v="1"/>
    <s v="Full-Time"/>
    <s v="Retirement"/>
    <s v="Maintain material discover discover."/>
    <x v="0"/>
    <s v="General - Con"/>
    <x v="14"/>
    <s v="Female"/>
    <n v="3"/>
  </r>
  <r>
    <n v="1768"/>
    <s v="Lucia Hudson"/>
    <s v="Production Technician I"/>
    <x v="0"/>
    <s v="Temporary"/>
    <s v="Voluntary"/>
    <s v="Ask station everything race feeling by although."/>
    <x v="0"/>
    <s v="Aerial"/>
    <x v="11"/>
    <s v="Female"/>
    <n v="3"/>
  </r>
  <r>
    <n v="1769"/>
    <s v="Rashad Randal"/>
    <s v="Production Technician I"/>
    <x v="2"/>
    <s v="Temporary"/>
    <s v="Resignation"/>
    <s v="State voice performance crime."/>
    <x v="0"/>
    <s v="Engineers"/>
    <x v="6"/>
    <s v="Male"/>
    <n v="3"/>
  </r>
  <r>
    <n v="1770"/>
    <s v="Hayley Yor"/>
    <s v="Production Technician I"/>
    <x v="1"/>
    <s v="Full-Time"/>
    <s v="Unknown"/>
    <m/>
    <x v="0"/>
    <s v="General - Sga"/>
    <x v="13"/>
    <s v="Male"/>
    <n v="3"/>
  </r>
  <r>
    <n v="1771"/>
    <s v="Salma Shepar"/>
    <s v="Production Technician I"/>
    <x v="0"/>
    <s v="Part-Time"/>
    <s v="Unknown"/>
    <m/>
    <x v="0"/>
    <s v="Shop (Fleet)"/>
    <x v="21"/>
    <s v="Male"/>
    <n v="3"/>
  </r>
  <r>
    <n v="1772"/>
    <s v="Hallie Thornt"/>
    <s v="Production Technician I"/>
    <x v="1"/>
    <s v="Part-Time"/>
    <s v="Resignation"/>
    <s v="Each bring star week kitchen without nature."/>
    <x v="0"/>
    <s v="General - Con"/>
    <x v="4"/>
    <s v="Male"/>
    <n v="3"/>
  </r>
  <r>
    <n v="1773"/>
    <s v="Tiana Bishop"/>
    <s v="Production Technician I"/>
    <x v="2"/>
    <s v="Temporary"/>
    <s v="Retirement"/>
    <s v="Though resource simple health bring."/>
    <x v="0"/>
    <s v="General - Eng"/>
    <x v="30"/>
    <s v="Male"/>
    <n v="3"/>
  </r>
  <r>
    <n v="1774"/>
    <s v="Regina Garcia"/>
    <s v="Production Technician I"/>
    <x v="2"/>
    <s v="Part-Time"/>
    <s v="Involuntary"/>
    <s v="Wear television particular."/>
    <x v="0"/>
    <s v="Field Operations"/>
    <x v="6"/>
    <s v="Female"/>
    <n v="3"/>
  </r>
  <r>
    <n v="1775"/>
    <s v="Julie Cochra"/>
    <s v="Production Technician I"/>
    <x v="1"/>
    <s v="Full-Time"/>
    <s v="Involuntary"/>
    <s v="Sing participant involve themselves plan."/>
    <x v="0"/>
    <s v="Engineers"/>
    <x v="7"/>
    <s v="Male"/>
    <n v="3"/>
  </r>
  <r>
    <n v="1776"/>
    <s v="Yamilet Pierce"/>
    <s v="Production Technician I"/>
    <x v="0"/>
    <s v="Temporary"/>
    <s v="Retirement"/>
    <s v="Only alone imagine. Loss minute girl."/>
    <x v="0"/>
    <s v="Project Management - Con"/>
    <x v="7"/>
    <s v="Male"/>
    <n v="3"/>
  </r>
  <r>
    <n v="1777"/>
    <s v="Amare Hartma"/>
    <s v="Production Technician I"/>
    <x v="2"/>
    <s v="Temporary"/>
    <s v="Involuntary"/>
    <s v="Professor late television spend foreign."/>
    <x v="0"/>
    <s v="Splicing"/>
    <x v="9"/>
    <s v="Female"/>
    <n v="3"/>
  </r>
  <r>
    <n v="1778"/>
    <s v="Cannon Le"/>
    <s v="Production Technician I"/>
    <x v="2"/>
    <s v="Full-Time"/>
    <s v="Unknown"/>
    <m/>
    <x v="0"/>
    <s v="General - Con"/>
    <x v="18"/>
    <s v="Female"/>
    <n v="3"/>
  </r>
  <r>
    <n v="1779"/>
    <s v="Yael Hodg"/>
    <s v="Production Technician I"/>
    <x v="1"/>
    <s v="Temporary"/>
    <s v="Unknown"/>
    <m/>
    <x v="0"/>
    <s v="Project Management - Con"/>
    <x v="13"/>
    <s v="Female"/>
    <n v="3"/>
  </r>
  <r>
    <n v="1780"/>
    <s v="Colton Booker"/>
    <s v="Production Technician I"/>
    <x v="0"/>
    <s v="Temporary"/>
    <s v="Retirement"/>
    <s v="Half nice continue serious move lay itself."/>
    <x v="0"/>
    <s v="Field Operations"/>
    <x v="7"/>
    <s v="Female"/>
    <n v="3"/>
  </r>
  <r>
    <n v="1781"/>
    <s v="Abril Cunnin"/>
    <s v="Production Technician I"/>
    <x v="1"/>
    <s v="Part-Time"/>
    <s v="Unknown"/>
    <m/>
    <x v="0"/>
    <s v="General - Sga"/>
    <x v="14"/>
    <s v="Female"/>
    <n v="3"/>
  </r>
  <r>
    <n v="1782"/>
    <s v="Braxton Hous"/>
    <s v="Production Technician II"/>
    <x v="1"/>
    <s v="Temporary"/>
    <s v="Retirement"/>
    <s v="Material as already course. See our realize."/>
    <x v="0"/>
    <s v="Field Operations"/>
    <x v="23"/>
    <s v="Female"/>
    <n v="3"/>
  </r>
  <r>
    <n v="1783"/>
    <s v="Destiney Pearso"/>
    <s v="Production Technician I"/>
    <x v="0"/>
    <s v="Part-Time"/>
    <s v="Unknown"/>
    <m/>
    <x v="0"/>
    <s v="General - Con"/>
    <x v="4"/>
    <s v="Female"/>
    <n v="3"/>
  </r>
  <r>
    <n v="1784"/>
    <s v="Trystan Ramo"/>
    <s v="Production Technician I"/>
    <x v="1"/>
    <s v="Temporary"/>
    <s v="Retirement"/>
    <s v="Need challenge education bank upon reach fall."/>
    <x v="0"/>
    <s v="General - Con"/>
    <x v="6"/>
    <s v="Female"/>
    <n v="3"/>
  </r>
  <r>
    <n v="1785"/>
    <s v="Miley Gutier"/>
    <s v="Production Technician I"/>
    <x v="0"/>
    <s v="Full-Time"/>
    <s v="Unknown"/>
    <m/>
    <x v="0"/>
    <s v="Technology / It"/>
    <x v="13"/>
    <s v="Female"/>
    <n v="3"/>
  </r>
  <r>
    <n v="1786"/>
    <s v="Tara Hoover"/>
    <s v="Production Technician I"/>
    <x v="1"/>
    <s v="Temporary"/>
    <s v="Resignation"/>
    <s v="Treatment itself various campaign."/>
    <x v="0"/>
    <s v="Field Operations"/>
    <x v="4"/>
    <s v="Male"/>
    <n v="3"/>
  </r>
  <r>
    <n v="1787"/>
    <s v="Layla Gutier"/>
    <s v="Production Technician I"/>
    <x v="2"/>
    <s v="Temporary"/>
    <s v="Voluntary"/>
    <s v="Perform question beyond article."/>
    <x v="0"/>
    <s v="Engineers"/>
    <x v="7"/>
    <s v="Male"/>
    <n v="3"/>
  </r>
  <r>
    <n v="1788"/>
    <s v="Jakayla Hal"/>
    <s v="Production Technician I"/>
    <x v="0"/>
    <s v="Full-Time"/>
    <s v="Unknown"/>
    <m/>
    <x v="0"/>
    <s v="Field Operations"/>
    <x v="7"/>
    <s v="Male"/>
    <n v="3"/>
  </r>
  <r>
    <n v="1789"/>
    <s v="Jayson Fergus"/>
    <s v="Production Technician I"/>
    <x v="0"/>
    <s v="Part-Time"/>
    <s v="Unknown"/>
    <m/>
    <x v="0"/>
    <s v="Engineers"/>
    <x v="7"/>
    <s v="Male"/>
    <n v="3"/>
  </r>
  <r>
    <n v="1790"/>
    <s v="Nick Daniel"/>
    <s v="Production Technician I"/>
    <x v="2"/>
    <s v="Part-Time"/>
    <s v="Resignation"/>
    <s v="Marriage almost cold sort public major cut."/>
    <x v="0"/>
    <s v="Aerial"/>
    <x v="11"/>
    <s v="Female"/>
    <n v="3"/>
  </r>
  <r>
    <n v="1791"/>
    <s v="Marvin Abbott"/>
    <s v="Production Technician I"/>
    <x v="1"/>
    <s v="Temporary"/>
    <s v="Resignation"/>
    <s v="Year prove but moment house defense."/>
    <x v="0"/>
    <s v="Wireline Construction"/>
    <x v="3"/>
    <s v="Female"/>
    <n v="3"/>
  </r>
  <r>
    <n v="1792"/>
    <s v="Sawyer Oliver"/>
    <s v="Production Technician I"/>
    <x v="0"/>
    <s v="Temporary"/>
    <s v="Unknown"/>
    <m/>
    <x v="0"/>
    <s v="Project Management - Eng"/>
    <x v="46"/>
    <s v="Male"/>
    <n v="3"/>
  </r>
  <r>
    <n v="1793"/>
    <s v="Linda Baraja"/>
    <s v="Production Technician I"/>
    <x v="2"/>
    <s v="Temporary"/>
    <s v="Resignation"/>
    <s v="Fight cup mean money easy stock stock strategy."/>
    <x v="0"/>
    <s v="Executive"/>
    <x v="13"/>
    <s v="Female"/>
    <n v="3"/>
  </r>
  <r>
    <n v="1794"/>
    <s v="Chance Blackw"/>
    <s v="Production Technician I"/>
    <x v="1"/>
    <s v="Temporary"/>
    <s v="Unknown"/>
    <m/>
    <x v="0"/>
    <s v="General - Sga"/>
    <x v="25"/>
    <s v="Female"/>
    <n v="3"/>
  </r>
  <r>
    <n v="1795"/>
    <s v="Antonio Mcco"/>
    <s v="Production Technician I"/>
    <x v="2"/>
    <s v="Part-Time"/>
    <s v="Involuntary"/>
    <s v="Soon voice play will Mr card physical."/>
    <x v="0"/>
    <s v="Yard (Material Handling)"/>
    <x v="19"/>
    <s v="Female"/>
    <n v="3"/>
  </r>
  <r>
    <n v="1796"/>
    <s v="Emmett Mercad"/>
    <s v="Production Technician I"/>
    <x v="1"/>
    <s v="Full-Time"/>
    <s v="Involuntary"/>
    <s v="Eight age article law stop quickly."/>
    <x v="0"/>
    <s v="Wireless"/>
    <x v="5"/>
    <s v="Female"/>
    <n v="3"/>
  </r>
  <r>
    <n v="1797"/>
    <s v="Clara Wheele"/>
    <s v="Production Technician I"/>
    <x v="1"/>
    <s v="Full-Time"/>
    <s v="Voluntary"/>
    <s v="Us do by over. Source today then between."/>
    <x v="0"/>
    <s v="General - Con"/>
    <x v="4"/>
    <s v="Female"/>
    <n v="3"/>
  </r>
  <r>
    <n v="1798"/>
    <s v="Kieran Mors"/>
    <s v="Production Technician II"/>
    <x v="1"/>
    <s v="Full-Time"/>
    <s v="Unknown"/>
    <m/>
    <x v="0"/>
    <s v="Splicing"/>
    <x v="9"/>
    <s v="Female"/>
    <n v="3"/>
  </r>
  <r>
    <n v="1799"/>
    <s v="Aliyah Schmit"/>
    <s v="Production Technician II"/>
    <x v="0"/>
    <s v="Temporary"/>
    <s v="Involuntary"/>
    <s v="Better one ball computer."/>
    <x v="0"/>
    <s v="Field Operations"/>
    <x v="6"/>
    <s v="Male"/>
    <n v="3"/>
  </r>
  <r>
    <n v="1800"/>
    <s v="Kyan Morris"/>
    <s v="Production Technician I"/>
    <x v="0"/>
    <s v="Full-Time"/>
    <s v="Resignation"/>
    <s v="Own while top huge."/>
    <x v="0"/>
    <s v="Wireline Construction"/>
    <x v="11"/>
    <s v="Female"/>
    <n v="3"/>
  </r>
  <r>
    <n v="1801"/>
    <s v="Rayan Stephe"/>
    <s v="Production Technician I"/>
    <x v="0"/>
    <s v="Temporary"/>
    <s v="Involuntary"/>
    <s v="Figure third where boy."/>
    <x v="0"/>
    <s v="General - Con"/>
    <x v="6"/>
    <s v="Female"/>
    <n v="3"/>
  </r>
  <r>
    <n v="1802"/>
    <s v="Gael Jacobs"/>
    <s v="Production Technician I"/>
    <x v="2"/>
    <s v="Temporary"/>
    <s v="Unknown"/>
    <m/>
    <x v="0"/>
    <s v="Field Operations"/>
    <x v="15"/>
    <s v="Female"/>
    <n v="3"/>
  </r>
  <r>
    <n v="1803"/>
    <s v="Stephany Nea"/>
    <s v="Production Technician I"/>
    <x v="0"/>
    <s v="Full-Time"/>
    <s v="Resignation"/>
    <s v="While win have company will identify certainly."/>
    <x v="0"/>
    <s v="General - Eng"/>
    <x v="32"/>
    <s v="Female"/>
    <n v="3"/>
  </r>
  <r>
    <n v="1804"/>
    <s v="Trevon Deleon"/>
    <s v="Production Technician I"/>
    <x v="1"/>
    <s v="Temporary"/>
    <s v="Voluntary"/>
    <s v="Whom book science field follow treatment kind."/>
    <x v="0"/>
    <s v="Field Operations"/>
    <x v="4"/>
    <s v="Male"/>
    <n v="3"/>
  </r>
  <r>
    <n v="1805"/>
    <s v="Phoenix Pitt"/>
    <s v="Production Technician I"/>
    <x v="1"/>
    <s v="Temporary"/>
    <s v="Voluntary"/>
    <s v="Air for charge until want drug seek."/>
    <x v="0"/>
    <s v="Aerial"/>
    <x v="4"/>
    <s v="Male"/>
    <n v="3"/>
  </r>
  <r>
    <n v="1806"/>
    <s v="Nola Gilles"/>
    <s v="Production Technician I"/>
    <x v="1"/>
    <s v="Full-Time"/>
    <s v="Unknown"/>
    <m/>
    <x v="0"/>
    <s v="General - Con"/>
    <x v="4"/>
    <s v="Male"/>
    <n v="3"/>
  </r>
  <r>
    <n v="1807"/>
    <s v="Jeramiah Schwar"/>
    <s v="Production Technician I"/>
    <x v="0"/>
    <s v="Full-Time"/>
    <s v="Unknown"/>
    <m/>
    <x v="0"/>
    <s v="Yard (Material Handling)"/>
    <x v="11"/>
    <s v="Female"/>
    <n v="3"/>
  </r>
  <r>
    <n v="1808"/>
    <s v="Aaden Mercer"/>
    <s v="Production Technician I"/>
    <x v="1"/>
    <s v="Part-Time"/>
    <s v="Unknown"/>
    <m/>
    <x v="0"/>
    <s v="Splicing"/>
    <x v="12"/>
    <s v="Female"/>
    <n v="3"/>
  </r>
  <r>
    <n v="1809"/>
    <s v="Nathalia Goo"/>
    <s v="Production Technician I"/>
    <x v="0"/>
    <s v="Part-Time"/>
    <s v="Involuntary"/>
    <s v="Simply national production language."/>
    <x v="0"/>
    <s v="Yard (Material Handling)"/>
    <x v="14"/>
    <s v="Female"/>
    <n v="3"/>
  </r>
  <r>
    <n v="1810"/>
    <s v="Zaria Benton"/>
    <s v="Production Technician I"/>
    <x v="1"/>
    <s v="Part-Time"/>
    <s v="Unknown"/>
    <m/>
    <x v="0"/>
    <s v="General - Con"/>
    <x v="7"/>
    <s v="Male"/>
    <n v="3"/>
  </r>
  <r>
    <n v="1811"/>
    <s v="Miley Ortega"/>
    <s v="Production Technician I"/>
    <x v="1"/>
    <s v="Full-Time"/>
    <s v="Unknown"/>
    <m/>
    <x v="0"/>
    <s v="Technology / It"/>
    <x v="26"/>
    <s v="Female"/>
    <n v="3"/>
  </r>
  <r>
    <n v="1812"/>
    <s v="Julia Farmer"/>
    <s v="Production Technician I"/>
    <x v="1"/>
    <s v="Full-Time"/>
    <s v="Involuntary"/>
    <s v="Build very significant imagine cell doctor."/>
    <x v="0"/>
    <s v="General - Con"/>
    <x v="19"/>
    <s v="Female"/>
    <n v="3"/>
  </r>
  <r>
    <n v="1813"/>
    <s v="Valentin La"/>
    <s v="Production Technician I"/>
    <x v="0"/>
    <s v="Temporary"/>
    <s v="Unknown"/>
    <m/>
    <x v="0"/>
    <s v="Aerial"/>
    <x v="11"/>
    <s v="Female"/>
    <n v="3"/>
  </r>
  <r>
    <n v="1814"/>
    <s v="Darnell Ritter"/>
    <s v="Production Technician I"/>
    <x v="1"/>
    <s v="Part-Time"/>
    <s v="Unknown"/>
    <m/>
    <x v="0"/>
    <s v="Wireline Construction"/>
    <x v="4"/>
    <s v="Female"/>
    <n v="3"/>
  </r>
  <r>
    <n v="1815"/>
    <s v="Kierra Lozano"/>
    <s v="Production Technician I"/>
    <x v="1"/>
    <s v="Part-Time"/>
    <s v="Unknown"/>
    <m/>
    <x v="0"/>
    <s v="Project Management - Con"/>
    <x v="19"/>
    <s v="Female"/>
    <n v="3"/>
  </r>
  <r>
    <n v="1816"/>
    <s v="Jamari Dun"/>
    <s v="Production Technician II"/>
    <x v="1"/>
    <s v="Temporary"/>
    <s v="Unknown"/>
    <m/>
    <x v="0"/>
    <s v="General - Con"/>
    <x v="14"/>
    <s v="Female"/>
    <n v="3"/>
  </r>
  <r>
    <n v="1817"/>
    <s v="Zoey Pag"/>
    <s v="Production Technician II"/>
    <x v="1"/>
    <s v="Temporary"/>
    <s v="Resignation"/>
    <s v="Condition ability least usually."/>
    <x v="0"/>
    <s v="Aerial"/>
    <x v="11"/>
    <s v="Female"/>
    <n v="3"/>
  </r>
  <r>
    <n v="1818"/>
    <s v="Kendra Vele"/>
    <s v="Production Technician II"/>
    <x v="0"/>
    <s v="Part-Time"/>
    <s v="Unknown"/>
    <m/>
    <x v="0"/>
    <s v="Yard (Material Handling)"/>
    <x v="4"/>
    <s v="Male"/>
    <n v="3"/>
  </r>
  <r>
    <n v="1819"/>
    <s v="Alison Fuller"/>
    <s v="Production Technician I"/>
    <x v="2"/>
    <s v="Temporary"/>
    <s v="Unknown"/>
    <m/>
    <x v="0"/>
    <s v="General - Con"/>
    <x v="6"/>
    <s v="Female"/>
    <n v="3"/>
  </r>
  <r>
    <n v="1820"/>
    <s v="Toby Cooley"/>
    <s v="Production Technician I"/>
    <x v="0"/>
    <s v="Part-Time"/>
    <s v="Unknown"/>
    <m/>
    <x v="0"/>
    <s v="Shop (Fleet)"/>
    <x v="57"/>
    <s v="Female"/>
    <n v="3"/>
  </r>
  <r>
    <n v="1821"/>
    <s v="Emilie Hoo"/>
    <s v="Production Technician I"/>
    <x v="2"/>
    <s v="Full-Time"/>
    <s v="Unknown"/>
    <m/>
    <x v="0"/>
    <s v="General - Sga"/>
    <x v="47"/>
    <s v="Female"/>
    <n v="3"/>
  </r>
  <r>
    <n v="1822"/>
    <s v="Cortez Pen"/>
    <s v="Production Technician I"/>
    <x v="0"/>
    <s v="Part-Time"/>
    <s v="Unknown"/>
    <m/>
    <x v="0"/>
    <s v="Wireline Construction"/>
    <x v="23"/>
    <s v="Female"/>
    <n v="3"/>
  </r>
  <r>
    <n v="1823"/>
    <s v="Abbigail Blanch"/>
    <s v="Production Technician I"/>
    <x v="1"/>
    <s v="Full-Time"/>
    <s v="Voluntary"/>
    <s v="Term few fear whom without."/>
    <x v="0"/>
    <s v="Finance &amp; Accounting"/>
    <x v="2"/>
    <s v="Male"/>
    <n v="3"/>
  </r>
  <r>
    <n v="1824"/>
    <s v="Abby Curtis"/>
    <s v="Production Technician I"/>
    <x v="2"/>
    <s v="Temporary"/>
    <s v="Voluntary"/>
    <s v="Small prove sea foot property father."/>
    <x v="0"/>
    <s v="Yard (Material Handling)"/>
    <x v="35"/>
    <s v="Male"/>
    <n v="3"/>
  </r>
  <r>
    <n v="1825"/>
    <s v="Giana Moor"/>
    <s v="Production Technician I"/>
    <x v="1"/>
    <s v="Part-Time"/>
    <s v="Voluntary"/>
    <s v="Plan view month maybe always state."/>
    <x v="0"/>
    <s v="Splicing"/>
    <x v="4"/>
    <s v="Male"/>
    <n v="3"/>
  </r>
  <r>
    <n v="1826"/>
    <s v="Giada Santos"/>
    <s v="Production Technician I"/>
    <x v="2"/>
    <s v="Temporary"/>
    <s v="Resignation"/>
    <s v="Western unit case late investment."/>
    <x v="0"/>
    <s v="Aerial"/>
    <x v="18"/>
    <s v="Female"/>
    <n v="3"/>
  </r>
  <r>
    <n v="1827"/>
    <s v="Jessie Church"/>
    <s v="Production Technician I"/>
    <x v="0"/>
    <s v="Full-Time"/>
    <s v="Involuntary"/>
    <s v="Good technology same cut arrive anything remain."/>
    <x v="0"/>
    <s v="Field Operations"/>
    <x v="17"/>
    <s v="Female"/>
    <n v="3"/>
  </r>
  <r>
    <n v="1828"/>
    <s v="Kaylah Ramo"/>
    <s v="Production Technician I"/>
    <x v="2"/>
    <s v="Temporary"/>
    <s v="Resignation"/>
    <s v="Break field attorney."/>
    <x v="0"/>
    <s v="Wireline Construction"/>
    <x v="18"/>
    <s v="Male"/>
    <n v="3"/>
  </r>
  <r>
    <n v="1829"/>
    <s v="Camille Frit"/>
    <s v="Production Technician I"/>
    <x v="2"/>
    <s v="Temporary"/>
    <s v="Unknown"/>
    <m/>
    <x v="0"/>
    <s v="Engineers"/>
    <x v="26"/>
    <s v="Male"/>
    <n v="3"/>
  </r>
  <r>
    <n v="1830"/>
    <s v="Deangelo Murill"/>
    <s v="Production Technician I"/>
    <x v="1"/>
    <s v="Temporary"/>
    <s v="Unknown"/>
    <m/>
    <x v="0"/>
    <s v="Finance &amp; Accounting"/>
    <x v="30"/>
    <s v="Female"/>
    <n v="3"/>
  </r>
  <r>
    <n v="1831"/>
    <s v="Emerson Gallag"/>
    <s v="Production Technician I"/>
    <x v="2"/>
    <s v="Temporary"/>
    <s v="Retirement"/>
    <s v="End lay return last compare."/>
    <x v="0"/>
    <s v="Isp"/>
    <x v="6"/>
    <s v="Female"/>
    <n v="3"/>
  </r>
  <r>
    <n v="1832"/>
    <s v="April Bentle"/>
    <s v="Production Technician I"/>
    <x v="1"/>
    <s v="Part-Time"/>
    <s v="Unknown"/>
    <m/>
    <x v="0"/>
    <s v="Engineers"/>
    <x v="7"/>
    <s v="Female"/>
    <n v="3"/>
  </r>
  <r>
    <n v="1833"/>
    <s v="Ainsley Boot"/>
    <s v="Production Technician I"/>
    <x v="2"/>
    <s v="Full-Time"/>
    <s v="Unknown"/>
    <m/>
    <x v="0"/>
    <s v="Field Operations"/>
    <x v="6"/>
    <s v="Female"/>
    <n v="3"/>
  </r>
  <r>
    <n v="1834"/>
    <s v="Dereon Huffma"/>
    <s v="Production Technician II"/>
    <x v="0"/>
    <s v="Full-Time"/>
    <s v="Resignation"/>
    <s v="Child lose recently."/>
    <x v="0"/>
    <s v="Project Management - Con"/>
    <x v="12"/>
    <s v="Female"/>
    <n v="3"/>
  </r>
  <r>
    <n v="1835"/>
    <s v="Colin Cherry"/>
    <s v="Production Technician II"/>
    <x v="2"/>
    <s v="Temporary"/>
    <s v="Resignation"/>
    <s v="Strategy word southern."/>
    <x v="0"/>
    <s v="Field Operations"/>
    <x v="4"/>
    <s v="Female"/>
    <n v="3"/>
  </r>
  <r>
    <n v="1836"/>
    <s v="Karla Hine"/>
    <s v="Production Technician II"/>
    <x v="2"/>
    <s v="Temporary"/>
    <s v="Unknown"/>
    <m/>
    <x v="0"/>
    <s v="Field Operations"/>
    <x v="4"/>
    <s v="Male"/>
    <n v="3"/>
  </r>
  <r>
    <n v="1837"/>
    <s v="Colton Decker"/>
    <s v="Production Technician II"/>
    <x v="2"/>
    <s v="Full-Time"/>
    <s v="Unknown"/>
    <m/>
    <x v="0"/>
    <s v="Project Management - Con"/>
    <x v="6"/>
    <s v="Female"/>
    <n v="3"/>
  </r>
  <r>
    <n v="1838"/>
    <s v="Jayleen Tra"/>
    <s v="Production Technician I"/>
    <x v="1"/>
    <s v="Temporary"/>
    <s v="Unknown"/>
    <m/>
    <x v="0"/>
    <s v="Aerial"/>
    <x v="4"/>
    <s v="Female"/>
    <n v="3"/>
  </r>
  <r>
    <n v="1839"/>
    <s v="Aydin Perr"/>
    <s v="Production Technician I"/>
    <x v="1"/>
    <s v="Part-Time"/>
    <s v="Voluntary"/>
    <s v="First sing others lot film anyone."/>
    <x v="0"/>
    <s v="People Services"/>
    <x v="2"/>
    <s v="Female"/>
    <n v="3"/>
  </r>
  <r>
    <n v="1840"/>
    <s v="Jenna Case"/>
    <s v="Production Technician I"/>
    <x v="2"/>
    <s v="Part-Time"/>
    <s v="Unknown"/>
    <m/>
    <x v="0"/>
    <s v="General - Eng"/>
    <x v="34"/>
    <s v="Female"/>
    <n v="3"/>
  </r>
  <r>
    <n v="1841"/>
    <s v="Remington Bulloc"/>
    <s v="Production Technician I"/>
    <x v="2"/>
    <s v="Part-Time"/>
    <s v="Unknown"/>
    <m/>
    <x v="0"/>
    <s v="Field Operations"/>
    <x v="17"/>
    <s v="Female"/>
    <n v="3"/>
  </r>
  <r>
    <n v="1842"/>
    <s v="Delaney Stewar"/>
    <s v="Production Technician I"/>
    <x v="2"/>
    <s v="Temporary"/>
    <s v="Unknown"/>
    <m/>
    <x v="0"/>
    <s v="General - Con"/>
    <x v="12"/>
    <s v="Male"/>
    <n v="3"/>
  </r>
  <r>
    <n v="1843"/>
    <s v="Saige Jone"/>
    <s v="Production Technician I"/>
    <x v="0"/>
    <s v="Temporary"/>
    <s v="Unknown"/>
    <m/>
    <x v="0"/>
    <s v="Engineers"/>
    <x v="7"/>
    <s v="Male"/>
    <n v="3"/>
  </r>
  <r>
    <n v="1844"/>
    <s v="Camryn Frit"/>
    <s v="Production Technician I"/>
    <x v="1"/>
    <s v="Part-Time"/>
    <s v="Unknown"/>
    <m/>
    <x v="0"/>
    <s v="General - Con"/>
    <x v="24"/>
    <s v="Female"/>
    <n v="3"/>
  </r>
  <r>
    <n v="1845"/>
    <s v="Amanda Lamber"/>
    <s v="Production Technician I"/>
    <x v="1"/>
    <s v="Temporary"/>
    <s v="Voluntary"/>
    <s v="Force leader remain machine place."/>
    <x v="0"/>
    <s v="Aerial"/>
    <x v="4"/>
    <s v="Female"/>
    <n v="3"/>
  </r>
  <r>
    <n v="1846"/>
    <s v="Winston Callah"/>
    <s v="Production Technician I"/>
    <x v="0"/>
    <s v="Temporary"/>
    <s v="Unknown"/>
    <m/>
    <x v="0"/>
    <s v="Aerial"/>
    <x v="18"/>
    <s v="Male"/>
    <n v="3"/>
  </r>
  <r>
    <n v="1847"/>
    <s v="Maverick Lan"/>
    <s v="Production Technician I"/>
    <x v="0"/>
    <s v="Part-Time"/>
    <s v="Resignation"/>
    <s v="Beat scene dream because by who ok."/>
    <x v="0"/>
    <s v="Project Management - Con"/>
    <x v="26"/>
    <s v="Male"/>
    <n v="3"/>
  </r>
  <r>
    <n v="1848"/>
    <s v="Harold Rei"/>
    <s v="Production Technician I"/>
    <x v="0"/>
    <s v="Part-Time"/>
    <s v="Unknown"/>
    <m/>
    <x v="0"/>
    <s v="Engineers"/>
    <x v="7"/>
    <s v="Male"/>
    <n v="3"/>
  </r>
  <r>
    <n v="1849"/>
    <s v="Cindy Yor"/>
    <s v="Production Technician I"/>
    <x v="2"/>
    <s v="Full-Time"/>
    <s v="Unknown"/>
    <m/>
    <x v="0"/>
    <s v="Project Management - Con"/>
    <x v="26"/>
    <s v="Female"/>
    <n v="3"/>
  </r>
  <r>
    <n v="1850"/>
    <s v="Breanna Carden"/>
    <s v="Production Technician I"/>
    <x v="1"/>
    <s v="Full-Time"/>
    <s v="Voluntary"/>
    <s v="Food few generation seek outside."/>
    <x v="0"/>
    <s v="Aerial"/>
    <x v="11"/>
    <s v="Female"/>
    <n v="3"/>
  </r>
  <r>
    <n v="1851"/>
    <s v="Tripp Blak"/>
    <s v="Production Technician I"/>
    <x v="2"/>
    <s v="Temporary"/>
    <s v="Retirement"/>
    <s v="Left how maintain structure these enter kitchen."/>
    <x v="0"/>
    <s v="General - Con"/>
    <x v="4"/>
    <s v="Female"/>
    <n v="3"/>
  </r>
  <r>
    <n v="1852"/>
    <s v="Elaine Moo"/>
    <s v="Production Technician I"/>
    <x v="1"/>
    <s v="Part-Time"/>
    <s v="Voluntary"/>
    <s v="Fall share energy myself."/>
    <x v="0"/>
    <s v="General - Con"/>
    <x v="6"/>
    <s v="Female"/>
    <n v="3"/>
  </r>
  <r>
    <n v="1853"/>
    <s v="Jaime Morrow"/>
    <s v="Production Technician II"/>
    <x v="2"/>
    <s v="Temporary"/>
    <s v="Unknown"/>
    <m/>
    <x v="0"/>
    <s v="Wireline Construction"/>
    <x v="11"/>
    <s v="Female"/>
    <n v="3"/>
  </r>
  <r>
    <n v="1854"/>
    <s v="Leslie Pott"/>
    <s v="Production Technician II"/>
    <x v="1"/>
    <s v="Full-Time"/>
    <s v="Involuntary"/>
    <s v="Fight ahead group."/>
    <x v="0"/>
    <s v="Shop (Fleet)"/>
    <x v="21"/>
    <s v="Female"/>
    <n v="3"/>
  </r>
  <r>
    <n v="1855"/>
    <s v="Keith Haa"/>
    <s v="Production Technician II"/>
    <x v="2"/>
    <s v="Part-Time"/>
    <s v="Retirement"/>
    <s v="Pretty line two she accept be."/>
    <x v="0"/>
    <s v="General - Con"/>
    <x v="31"/>
    <s v="Male"/>
    <n v="3"/>
  </r>
  <r>
    <n v="1856"/>
    <s v="Matteo Onea"/>
    <s v="Production Technician II"/>
    <x v="1"/>
    <s v="Full-Time"/>
    <s v="Unknown"/>
    <m/>
    <x v="0"/>
    <s v="Field Operations"/>
    <x v="6"/>
    <s v="Female"/>
    <n v="3"/>
  </r>
  <r>
    <n v="1857"/>
    <s v="Erik Graham"/>
    <s v="Production Technician II"/>
    <x v="0"/>
    <s v="Temporary"/>
    <s v="Involuntary"/>
    <s v="Have appear along within western city drug tough."/>
    <x v="0"/>
    <s v="Billable Consultants"/>
    <x v="7"/>
    <s v="Male"/>
    <n v="3"/>
  </r>
  <r>
    <n v="1858"/>
    <s v="Lailah Hane"/>
    <s v="Production Technician I"/>
    <x v="1"/>
    <s v="Full-Time"/>
    <s v="Resignation"/>
    <s v="Reality line toward follow well able."/>
    <x v="0"/>
    <s v="Wireline Construction"/>
    <x v="11"/>
    <s v="Female"/>
    <n v="3"/>
  </r>
  <r>
    <n v="1859"/>
    <s v="Mohamed Ga"/>
    <s v="Production Technician I"/>
    <x v="1"/>
    <s v="Part-Time"/>
    <s v="Voluntary"/>
    <s v="Article hope tree happy affect check people."/>
    <x v="0"/>
    <s v="Field Operations"/>
    <x v="42"/>
    <s v="Female"/>
    <n v="3"/>
  </r>
  <r>
    <n v="1860"/>
    <s v="Frankie Bank"/>
    <s v="Production Technician I"/>
    <x v="2"/>
    <s v="Full-Time"/>
    <s v="Involuntary"/>
    <s v="Entire list exactly control enough."/>
    <x v="0"/>
    <s v="Project Management - Con"/>
    <x v="12"/>
    <s v="Female"/>
    <n v="3"/>
  </r>
  <r>
    <n v="1861"/>
    <s v="Lorelei Glas"/>
    <s v="Production Technician I"/>
    <x v="1"/>
    <s v="Full-Time"/>
    <s v="Unknown"/>
    <m/>
    <x v="0"/>
    <s v="Wireline Construction"/>
    <x v="39"/>
    <s v="Male"/>
    <n v="3"/>
  </r>
  <r>
    <n v="1862"/>
    <s v="Marie Moye"/>
    <s v="Production Technician I"/>
    <x v="0"/>
    <s v="Temporary"/>
    <s v="Unknown"/>
    <m/>
    <x v="0"/>
    <s v="Aerial"/>
    <x v="4"/>
    <s v="Male"/>
    <n v="3"/>
  </r>
  <r>
    <n v="1863"/>
    <s v="Amari Bowe"/>
    <s v="Production Technician I"/>
    <x v="0"/>
    <s v="Full-Time"/>
    <s v="Involuntary"/>
    <s v="Nor director yard within car into final."/>
    <x v="0"/>
    <s v="Engineers"/>
    <x v="7"/>
    <s v="Female"/>
    <n v="3"/>
  </r>
  <r>
    <n v="1864"/>
    <s v="Prince Dicker"/>
    <s v="Production Technician I"/>
    <x v="1"/>
    <s v="Temporary"/>
    <s v="Resignation"/>
    <s v="Take health either southern religious today."/>
    <x v="0"/>
    <s v="Field Operations"/>
    <x v="9"/>
    <s v="Female"/>
    <n v="3"/>
  </r>
  <r>
    <n v="1865"/>
    <s v="Lane Church"/>
    <s v="Production Technician I"/>
    <x v="0"/>
    <s v="Part-Time"/>
    <s v="Unknown"/>
    <m/>
    <x v="0"/>
    <s v="Field Operations"/>
    <x v="11"/>
    <s v="Female"/>
    <n v="3"/>
  </r>
  <r>
    <n v="1866"/>
    <s v="Cassie Nola"/>
    <s v="Production Technician I"/>
    <x v="1"/>
    <s v="Temporary"/>
    <s v="Unknown"/>
    <m/>
    <x v="0"/>
    <s v="Field Operations"/>
    <x v="17"/>
    <s v="Male"/>
    <n v="3"/>
  </r>
  <r>
    <n v="1867"/>
    <s v="Mauricio Buchan"/>
    <s v="Production Technician I"/>
    <x v="2"/>
    <s v="Temporary"/>
    <s v="Involuntary"/>
    <s v="Apply must visit street."/>
    <x v="0"/>
    <s v="Engineers"/>
    <x v="6"/>
    <s v="Male"/>
    <n v="3"/>
  </r>
  <r>
    <n v="1868"/>
    <s v="Briana Wan"/>
    <s v="Production Technician I"/>
    <x v="1"/>
    <s v="Full-Time"/>
    <s v="Resignation"/>
    <s v="Always agree room animal drug."/>
    <x v="0"/>
    <s v="Field Operations"/>
    <x v="4"/>
    <s v="Male"/>
    <n v="3"/>
  </r>
  <r>
    <n v="1869"/>
    <s v="Salma Blackw"/>
    <s v="Production Technician I"/>
    <x v="0"/>
    <s v="Temporary"/>
    <s v="Unknown"/>
    <m/>
    <x v="0"/>
    <s v="Catv"/>
    <x v="18"/>
    <s v="Female"/>
    <n v="3"/>
  </r>
  <r>
    <n v="1870"/>
    <s v="Shelby Frazie"/>
    <s v="Production Technician I"/>
    <x v="2"/>
    <s v="Full-Time"/>
    <s v="Unknown"/>
    <m/>
    <x v="0"/>
    <s v="Engineers"/>
    <x v="7"/>
    <s v="Female"/>
    <n v="3"/>
  </r>
  <r>
    <n v="1871"/>
    <s v="Lindsay Becker"/>
    <s v="Production Technician I"/>
    <x v="0"/>
    <s v="Full-Time"/>
    <s v="Unknown"/>
    <m/>
    <x v="0"/>
    <s v="Wireline Construction"/>
    <x v="4"/>
    <s v="Female"/>
    <n v="3"/>
  </r>
  <r>
    <n v="1872"/>
    <s v="Reyna Goo"/>
    <s v="Production Technician I"/>
    <x v="2"/>
    <s v="Temporary"/>
    <s v="Retirement"/>
    <s v="General nature open."/>
    <x v="0"/>
    <s v="Field Operations"/>
    <x v="4"/>
    <s v="Female"/>
    <n v="3"/>
  </r>
  <r>
    <n v="1873"/>
    <s v="Nathalie Rivera"/>
    <s v="Production Technician II"/>
    <x v="0"/>
    <s v="Temporary"/>
    <s v="Involuntary"/>
    <s v="Art professional rather move explain."/>
    <x v="0"/>
    <s v="Engineers"/>
    <x v="6"/>
    <s v="Female"/>
    <n v="3"/>
  </r>
  <r>
    <n v="1874"/>
    <s v="Saniyah Schroe"/>
    <s v="Production Technician II"/>
    <x v="2"/>
    <s v="Part-Time"/>
    <s v="Unknown"/>
    <m/>
    <x v="0"/>
    <s v="Technology / It"/>
    <x v="6"/>
    <s v="Male"/>
    <n v="3"/>
  </r>
  <r>
    <n v="1875"/>
    <s v="Taylor Man"/>
    <s v="Production Technician II"/>
    <x v="0"/>
    <s v="Full-Time"/>
    <s v="Involuntary"/>
    <s v="Young finally can fact."/>
    <x v="0"/>
    <s v="General - Con"/>
    <x v="18"/>
    <s v="Male"/>
    <n v="3"/>
  </r>
  <r>
    <n v="1876"/>
    <s v="Rylee Steven"/>
    <s v="Production Technician II"/>
    <x v="1"/>
    <s v="Part-Time"/>
    <s v="Resignation"/>
    <s v="Sound modern feel special me fish produce."/>
    <x v="0"/>
    <s v="Field Operations"/>
    <x v="17"/>
    <s v="Female"/>
    <n v="3"/>
  </r>
  <r>
    <n v="1877"/>
    <s v="Waylon Pennin"/>
    <s v="Production Technician II"/>
    <x v="1"/>
    <s v="Full-Time"/>
    <s v="Unknown"/>
    <m/>
    <x v="0"/>
    <s v="General - Con"/>
    <x v="18"/>
    <s v="Male"/>
    <n v="3"/>
  </r>
  <r>
    <n v="1878"/>
    <s v="Kobe Crosby"/>
    <s v="Production Technician I"/>
    <x v="2"/>
    <s v="Part-Time"/>
    <s v="Voluntary"/>
    <s v="Toward situation politics."/>
    <x v="0"/>
    <s v="Splicing"/>
    <x v="19"/>
    <s v="Female"/>
    <n v="3"/>
  </r>
  <r>
    <n v="1879"/>
    <s v="Carmen Davids"/>
    <s v="Production Technician I"/>
    <x v="2"/>
    <s v="Temporary"/>
    <s v="Involuntary"/>
    <s v="Key real fill never sing feeling."/>
    <x v="0"/>
    <s v="Engineers"/>
    <x v="7"/>
    <s v="Female"/>
    <n v="3"/>
  </r>
  <r>
    <n v="1880"/>
    <s v="Sidney Mora"/>
    <s v="Production Technician I"/>
    <x v="1"/>
    <s v="Full-Time"/>
    <s v="Voluntary"/>
    <s v="Within direction court hope security stuff early."/>
    <x v="0"/>
    <s v="Project Management - Con"/>
    <x v="18"/>
    <s v="Female"/>
    <n v="3"/>
  </r>
  <r>
    <n v="1881"/>
    <s v="Alena Bonill"/>
    <s v="Production Technician I"/>
    <x v="2"/>
    <s v="Part-Time"/>
    <s v="Unknown"/>
    <m/>
    <x v="0"/>
    <s v="Field Operations"/>
    <x v="6"/>
    <s v="Male"/>
    <n v="3"/>
  </r>
  <r>
    <n v="1882"/>
    <s v="Baron Lun"/>
    <s v="Production Technician I"/>
    <x v="1"/>
    <s v="Part-Time"/>
    <s v="Retirement"/>
    <s v="List try partner four tax."/>
    <x v="0"/>
    <s v="Fielders"/>
    <x v="7"/>
    <s v="Female"/>
    <n v="3"/>
  </r>
  <r>
    <n v="1883"/>
    <s v="Giselle Butler"/>
    <s v="Production Technician I"/>
    <x v="2"/>
    <s v="Temporary"/>
    <s v="Voluntary"/>
    <s v="Unit computer what age career."/>
    <x v="0"/>
    <s v="Project Management - Con"/>
    <x v="26"/>
    <s v="Female"/>
    <n v="3"/>
  </r>
  <r>
    <n v="1884"/>
    <s v="Sophie Horn"/>
    <s v="Production Technician I"/>
    <x v="0"/>
    <s v="Part-Time"/>
    <s v="Unknown"/>
    <m/>
    <x v="0"/>
    <s v="General - Eng"/>
    <x v="7"/>
    <s v="Female"/>
    <n v="3"/>
  </r>
  <r>
    <n v="1885"/>
    <s v="Jabari Guerre"/>
    <s v="Production Technician I"/>
    <x v="2"/>
    <s v="Full-Time"/>
    <s v="Unknown"/>
    <m/>
    <x v="0"/>
    <s v="General - Con"/>
    <x v="6"/>
    <s v="Male"/>
    <n v="3"/>
  </r>
  <r>
    <n v="1886"/>
    <s v="Ahmed Montgo"/>
    <s v="Production Technician I"/>
    <x v="1"/>
    <s v="Temporary"/>
    <s v="Involuntary"/>
    <s v="Amount establish away part."/>
    <x v="0"/>
    <s v="Executive"/>
    <x v="25"/>
    <s v="Male"/>
    <n v="3"/>
  </r>
  <r>
    <n v="1887"/>
    <s v="Esther Spears"/>
    <s v="Production Technician I"/>
    <x v="0"/>
    <s v="Full-Time"/>
    <s v="Unknown"/>
    <m/>
    <x v="0"/>
    <s v="Field Operations"/>
    <x v="20"/>
    <s v="Male"/>
    <n v="3"/>
  </r>
  <r>
    <n v="1888"/>
    <s v="Darian Wal"/>
    <s v="Production Technician I"/>
    <x v="2"/>
    <s v="Temporary"/>
    <s v="Voluntary"/>
    <s v="History follow budget forget instead mind."/>
    <x v="0"/>
    <s v="Engineers"/>
    <x v="7"/>
    <s v="Female"/>
    <n v="3"/>
  </r>
  <r>
    <n v="1889"/>
    <s v="Kaleb Col"/>
    <s v="Production Technician I"/>
    <x v="2"/>
    <s v="Temporary"/>
    <s v="Unknown"/>
    <m/>
    <x v="0"/>
    <s v="General - Con"/>
    <x v="4"/>
    <s v="Female"/>
    <n v="3"/>
  </r>
  <r>
    <n v="1890"/>
    <s v="Anthony Terrel"/>
    <s v="Production Technician I"/>
    <x v="2"/>
    <s v="Full-Time"/>
    <s v="Unknown"/>
    <m/>
    <x v="0"/>
    <s v="Splicing"/>
    <x v="4"/>
    <s v="Female"/>
    <n v="3"/>
  </r>
  <r>
    <n v="1891"/>
    <s v="William Dougla"/>
    <s v="Production Technician I"/>
    <x v="0"/>
    <s v="Full-Time"/>
    <s v="Unknown"/>
    <m/>
    <x v="0"/>
    <s v="Aerial"/>
    <x v="1"/>
    <s v="Female"/>
    <n v="3"/>
  </r>
  <r>
    <n v="1892"/>
    <s v="Saniya Buc"/>
    <s v="Production Technician II"/>
    <x v="1"/>
    <s v="Temporary"/>
    <s v="Unknown"/>
    <m/>
    <x v="0"/>
    <s v="Aerial"/>
    <x v="6"/>
    <s v="Female"/>
    <n v="3"/>
  </r>
  <r>
    <n v="1893"/>
    <s v="Kristopher Owe"/>
    <s v="Production Technician II"/>
    <x v="1"/>
    <s v="Full-Time"/>
    <s v="Unknown"/>
    <m/>
    <x v="0"/>
    <s v="General - Con"/>
    <x v="3"/>
    <s v="Male"/>
    <n v="3"/>
  </r>
  <r>
    <n v="1894"/>
    <s v="Hadley Tapi"/>
    <s v="Production Technician II"/>
    <x v="1"/>
    <s v="Full-Time"/>
    <s v="Unknown"/>
    <m/>
    <x v="0"/>
    <s v="Field Operations"/>
    <x v="4"/>
    <s v="Male"/>
    <n v="3"/>
  </r>
  <r>
    <n v="1895"/>
    <s v="Lillie Bus"/>
    <s v="Production Technician II"/>
    <x v="1"/>
    <s v="Part-Time"/>
    <s v="Unknown"/>
    <m/>
    <x v="0"/>
    <s v="Wireline Construction"/>
    <x v="11"/>
    <s v="Female"/>
    <n v="3"/>
  </r>
  <r>
    <n v="1896"/>
    <s v="Lamont Coo"/>
    <s v="Production Technician II"/>
    <x v="1"/>
    <s v="Part-Time"/>
    <s v="Unknown"/>
    <m/>
    <x v="0"/>
    <s v="Engineers"/>
    <x v="7"/>
    <s v="Female"/>
    <n v="3"/>
  </r>
  <r>
    <n v="1897"/>
    <s v="Danna Rollin"/>
    <s v="Production Technician II"/>
    <x v="0"/>
    <s v="Temporary"/>
    <s v="Unknown"/>
    <m/>
    <x v="0"/>
    <s v="Field Operations"/>
    <x v="4"/>
    <s v="Male"/>
    <n v="3"/>
  </r>
  <r>
    <n v="1898"/>
    <s v="Shaun Velazq"/>
    <s v="Production Technician I"/>
    <x v="0"/>
    <s v="Temporary"/>
    <s v="Voluntary"/>
    <s v="Benefit avoid fill begin any individual thousand."/>
    <x v="0"/>
    <s v="Field Operations"/>
    <x v="4"/>
    <s v="Female"/>
    <n v="3"/>
  </r>
  <r>
    <n v="1899"/>
    <s v="Kolton Duarte"/>
    <s v="Production Technician I"/>
    <x v="0"/>
    <s v="Full-Time"/>
    <s v="Retirement"/>
    <s v="Occur tough thousand on recent."/>
    <x v="0"/>
    <s v="Field Operations"/>
    <x v="4"/>
    <s v="Female"/>
    <n v="3"/>
  </r>
  <r>
    <n v="1900"/>
    <s v="Jonas Brau"/>
    <s v="Production Technician I"/>
    <x v="2"/>
    <s v="Full-Time"/>
    <s v="Unknown"/>
    <m/>
    <x v="0"/>
    <s v="General - Con"/>
    <x v="3"/>
    <s v="Female"/>
    <n v="3"/>
  </r>
  <r>
    <n v="1901"/>
    <s v="Meadow How"/>
    <s v="Production Technician I"/>
    <x v="2"/>
    <s v="Full-Time"/>
    <s v="Unknown"/>
    <m/>
    <x v="0"/>
    <s v="Engineers"/>
    <x v="7"/>
    <s v="Female"/>
    <n v="3"/>
  </r>
  <r>
    <n v="1902"/>
    <s v="Sarahi Raymon"/>
    <s v="Production Technician I"/>
    <x v="1"/>
    <s v="Temporary"/>
    <s v="Retirement"/>
    <s v="Brother a billion wife watch south."/>
    <x v="0"/>
    <s v="Engineers"/>
    <x v="26"/>
    <s v="Male"/>
    <n v="3"/>
  </r>
  <r>
    <n v="1903"/>
    <s v="Taylor Wiggin"/>
    <s v="Production Technician I"/>
    <x v="0"/>
    <s v="Part-Time"/>
    <s v="Resignation"/>
    <s v="Can ahead cell in most generation reduce."/>
    <x v="0"/>
    <s v="Field Operations"/>
    <x v="18"/>
    <s v="Female"/>
    <n v="3"/>
  </r>
  <r>
    <n v="1904"/>
    <s v="Ezra Zhan"/>
    <s v="Production Technician I"/>
    <x v="0"/>
    <s v="Part-Time"/>
    <s v="Unknown"/>
    <m/>
    <x v="0"/>
    <s v="General - Con"/>
    <x v="4"/>
    <s v="Female"/>
    <n v="3"/>
  </r>
  <r>
    <n v="1905"/>
    <s v="Sonia Chun"/>
    <s v="Production Technician I"/>
    <x v="2"/>
    <s v="Temporary"/>
    <s v="Unknown"/>
    <m/>
    <x v="0"/>
    <s v="Wireline Construction"/>
    <x v="35"/>
    <s v="Female"/>
    <n v="3"/>
  </r>
  <r>
    <n v="1906"/>
    <s v="Bryce Mill"/>
    <s v="Production Technician I"/>
    <x v="2"/>
    <s v="Full-Time"/>
    <s v="Unknown"/>
    <m/>
    <x v="0"/>
    <s v="Field Operations"/>
    <x v="4"/>
    <s v="Male"/>
    <n v="3"/>
  </r>
  <r>
    <n v="1907"/>
    <s v="Wade Wiggin"/>
    <s v="Production Technician I"/>
    <x v="0"/>
    <s v="Part-Time"/>
    <s v="Unknown"/>
    <m/>
    <x v="0"/>
    <s v="Field Operations"/>
    <x v="17"/>
    <s v="Male"/>
    <n v="3"/>
  </r>
  <r>
    <n v="1908"/>
    <s v="Selina Gonzal"/>
    <s v="Production Technician I"/>
    <x v="2"/>
    <s v="Part-Time"/>
    <s v="Unknown"/>
    <m/>
    <x v="0"/>
    <s v="Field Operations"/>
    <x v="6"/>
    <s v="Female"/>
    <n v="3"/>
  </r>
  <r>
    <n v="1909"/>
    <s v="Tyree Parson"/>
    <s v="Production Technician I"/>
    <x v="1"/>
    <s v="Part-Time"/>
    <s v="Unknown"/>
    <m/>
    <x v="0"/>
    <s v="General - Con"/>
    <x v="23"/>
    <s v="Female"/>
    <n v="3"/>
  </r>
  <r>
    <n v="1910"/>
    <s v="Adrian Murray"/>
    <s v="Production Technician I"/>
    <x v="0"/>
    <s v="Full-Time"/>
    <s v="Unknown"/>
    <m/>
    <x v="0"/>
    <s v="General - Eng"/>
    <x v="34"/>
    <s v="Female"/>
    <n v="3"/>
  </r>
  <r>
    <n v="1911"/>
    <s v="Kael Fisher"/>
    <s v="Production Technician I"/>
    <x v="2"/>
    <s v="Temporary"/>
    <s v="Resignation"/>
    <s v="Human box wish natural student staff."/>
    <x v="0"/>
    <s v="Wireline Construction"/>
    <x v="4"/>
    <s v="Female"/>
    <n v="3"/>
  </r>
  <r>
    <n v="1912"/>
    <s v="Erica French"/>
    <s v="Production Technician II"/>
    <x v="2"/>
    <s v="Temporary"/>
    <s v="Retirement"/>
    <s v="Here relationship possible purpose instead."/>
    <x v="0"/>
    <s v="Engineers"/>
    <x v="7"/>
    <s v="Female"/>
    <n v="3"/>
  </r>
  <r>
    <n v="1913"/>
    <s v="Damaris Onea"/>
    <s v="Production Technician II"/>
    <x v="2"/>
    <s v="Full-Time"/>
    <s v="Involuntary"/>
    <s v="Fine many herself field method draw learn."/>
    <x v="0"/>
    <s v="General - Con"/>
    <x v="11"/>
    <s v="Male"/>
    <n v="3"/>
  </r>
  <r>
    <n v="1914"/>
    <s v="Rebecca Crai"/>
    <s v="Production Technician II"/>
    <x v="2"/>
    <s v="Full-Time"/>
    <s v="Resignation"/>
    <s v="Scene receive customer way medical way itself."/>
    <x v="0"/>
    <s v="Engineers"/>
    <x v="26"/>
    <s v="Female"/>
    <n v="3"/>
  </r>
  <r>
    <n v="1915"/>
    <s v="Carley Waters"/>
    <s v="Production Technician II"/>
    <x v="2"/>
    <s v="Temporary"/>
    <s v="Voluntary"/>
    <s v="Rate pick despite too happy."/>
    <x v="0"/>
    <s v="General - Con"/>
    <x v="4"/>
    <s v="Female"/>
    <n v="3"/>
  </r>
  <r>
    <n v="1916"/>
    <s v="Kadyn Harris"/>
    <s v="Production Technician II"/>
    <x v="1"/>
    <s v="Full-Time"/>
    <s v="Involuntary"/>
    <s v="Shake hold standard team seat word."/>
    <x v="0"/>
    <s v="General - Con"/>
    <x v="6"/>
    <s v="Male"/>
    <n v="3"/>
  </r>
  <r>
    <n v="1917"/>
    <s v="Megan Huan"/>
    <s v="Production Technician I"/>
    <x v="2"/>
    <s v="Full-Time"/>
    <s v="Unknown"/>
    <m/>
    <x v="0"/>
    <s v="General - Eng"/>
    <x v="7"/>
    <s v="Female"/>
    <n v="3"/>
  </r>
  <r>
    <n v="1918"/>
    <s v="Callum Blai"/>
    <s v="Production Technician I"/>
    <x v="2"/>
    <s v="Temporary"/>
    <s v="Involuntary"/>
    <s v="Talk beyond year seven."/>
    <x v="0"/>
    <s v="Field Operations"/>
    <x v="14"/>
    <s v="Female"/>
    <n v="3"/>
  </r>
  <r>
    <n v="1919"/>
    <s v="Emilie Donald"/>
    <s v="Production Technician I"/>
    <x v="1"/>
    <s v="Full-Time"/>
    <s v="Involuntary"/>
    <s v="Man mean daughter best quite guess."/>
    <x v="0"/>
    <s v="Shop (Fleet)"/>
    <x v="57"/>
    <s v="Female"/>
    <n v="3"/>
  </r>
  <r>
    <n v="1920"/>
    <s v="Darius Duk"/>
    <s v="Production Technician I"/>
    <x v="2"/>
    <s v="Full-Time"/>
    <s v="Retirement"/>
    <s v="Avoid song interview them class."/>
    <x v="0"/>
    <s v="Field Operations"/>
    <x v="20"/>
    <s v="Female"/>
    <n v="3"/>
  </r>
  <r>
    <n v="1921"/>
    <s v="Kenya Decker"/>
    <s v="Production Technician I"/>
    <x v="0"/>
    <s v="Full-Time"/>
    <s v="Voluntary"/>
    <s v="Member space player."/>
    <x v="0"/>
    <s v="Engineers"/>
    <x v="7"/>
    <s v="Male"/>
    <n v="3"/>
  </r>
  <r>
    <n v="1922"/>
    <s v="Tyrese Sloa"/>
    <s v="Production Technician I"/>
    <x v="1"/>
    <s v="Part-Time"/>
    <s v="Unknown"/>
    <m/>
    <x v="0"/>
    <s v="General - Con"/>
    <x v="6"/>
    <s v="Male"/>
    <n v="3"/>
  </r>
  <r>
    <n v="1923"/>
    <s v="Giana Roac"/>
    <s v="Production Technician I"/>
    <x v="2"/>
    <s v="Full-Time"/>
    <s v="Involuntary"/>
    <s v="Officer thus service."/>
    <x v="0"/>
    <s v="People Services"/>
    <x v="13"/>
    <s v="Female"/>
    <n v="3"/>
  </r>
  <r>
    <n v="1924"/>
    <s v="Teagan Swanso"/>
    <s v="Production Technician I"/>
    <x v="2"/>
    <s v="Full-Time"/>
    <s v="Voluntary"/>
    <s v="More sure call best."/>
    <x v="0"/>
    <s v="Field Operations"/>
    <x v="18"/>
    <s v="Female"/>
    <n v="3"/>
  </r>
  <r>
    <n v="1925"/>
    <s v="Jerome Fische"/>
    <s v="Production Technician I"/>
    <x v="2"/>
    <s v="Full-Time"/>
    <s v="Voluntary"/>
    <s v="Gun better when. Ok suddenly certain seat."/>
    <x v="0"/>
    <s v="Splicing"/>
    <x v="4"/>
    <s v="Male"/>
    <n v="3"/>
  </r>
  <r>
    <n v="1926"/>
    <s v="Grayson Presto"/>
    <s v="Production Technician I"/>
    <x v="1"/>
    <s v="Temporary"/>
    <s v="Unknown"/>
    <m/>
    <x v="0"/>
    <s v="Field Operations"/>
    <x v="13"/>
    <s v="Male"/>
    <n v="3"/>
  </r>
  <r>
    <n v="1927"/>
    <s v="Turner Bradle"/>
    <s v="Production Technician I"/>
    <x v="0"/>
    <s v="Full-Time"/>
    <s v="Involuntary"/>
    <s v="Explain put must."/>
    <x v="0"/>
    <s v="Field Operations"/>
    <x v="6"/>
    <s v="Male"/>
    <n v="3"/>
  </r>
  <r>
    <n v="1928"/>
    <s v="Elvis Daniel"/>
    <s v="Production Technician I"/>
    <x v="1"/>
    <s v="Part-Time"/>
    <s v="Unknown"/>
    <m/>
    <x v="0"/>
    <s v="General - Con"/>
    <x v="4"/>
    <s v="Female"/>
    <n v="3"/>
  </r>
  <r>
    <n v="1929"/>
    <s v="Rose Travis"/>
    <s v="Production Technician I"/>
    <x v="1"/>
    <s v="Full-Time"/>
    <s v="Unknown"/>
    <m/>
    <x v="0"/>
    <s v="Field Operations"/>
    <x v="12"/>
    <s v="Female"/>
    <n v="3"/>
  </r>
  <r>
    <n v="1930"/>
    <s v="Frank Willia"/>
    <s v="Production Technician I"/>
    <x v="0"/>
    <s v="Temporary"/>
    <s v="Unknown"/>
    <m/>
    <x v="0"/>
    <s v="General - Con"/>
    <x v="6"/>
    <s v="Female"/>
    <n v="3"/>
  </r>
  <r>
    <n v="1931"/>
    <s v="Yurem Donova"/>
    <s v="Production Technician I"/>
    <x v="2"/>
    <s v="Temporary"/>
    <s v="Unknown"/>
    <m/>
    <x v="0"/>
    <s v="Fielders"/>
    <x v="7"/>
    <s v="Female"/>
    <n v="3"/>
  </r>
  <r>
    <n v="1932"/>
    <s v="John Smit"/>
    <s v="Sales Manager"/>
    <x v="1"/>
    <s v="Temporary"/>
    <s v="Voluntary"/>
    <s v="Ok glass media learn grow."/>
    <x v="1"/>
    <s v="General - Sga"/>
    <x v="26"/>
    <s v="Male"/>
    <n v="3"/>
  </r>
  <r>
    <n v="1933"/>
    <s v="Lynn Daneau"/>
    <s v="Sales Manager"/>
    <x v="0"/>
    <s v="Part-Time"/>
    <s v="Unknown"/>
    <m/>
    <x v="1"/>
    <s v="Aerial"/>
    <x v="11"/>
    <s v="Female"/>
    <n v="3"/>
  </r>
  <r>
    <n v="1934"/>
    <s v="Donysha Kampew"/>
    <s v="Sales Manager"/>
    <x v="2"/>
    <s v="Full-Time"/>
    <s v="Voluntary"/>
    <s v="Baby still now positive traditional head while."/>
    <x v="1"/>
    <s v="General - Eng"/>
    <x v="14"/>
    <s v="Female"/>
    <n v="3"/>
  </r>
  <r>
    <n v="1935"/>
    <s v="Jordin Lozano"/>
    <s v="Production Technician II"/>
    <x v="1"/>
    <s v="Temporary"/>
    <s v="Unknown"/>
    <m/>
    <x v="1"/>
    <s v="Yard (Material Handling)"/>
    <x v="12"/>
    <s v="Male"/>
    <n v="3"/>
  </r>
  <r>
    <n v="1936"/>
    <s v="Ronald Gros"/>
    <s v="Production Technician II"/>
    <x v="2"/>
    <s v="Part-Time"/>
    <s v="Unknown"/>
    <m/>
    <x v="1"/>
    <s v="Field Operations"/>
    <x v="6"/>
    <s v="Female"/>
    <n v="3"/>
  </r>
  <r>
    <n v="1937"/>
    <s v="Maryjane Cho"/>
    <s v="Production Technician II"/>
    <x v="1"/>
    <s v="Temporary"/>
    <s v="Involuntary"/>
    <s v="Decide prevent town important front."/>
    <x v="1"/>
    <s v="Engineers"/>
    <x v="6"/>
    <s v="Female"/>
    <n v="3"/>
  </r>
  <r>
    <n v="1938"/>
    <s v="Madalynn Yate"/>
    <s v="Production Technician II"/>
    <x v="1"/>
    <s v="Full-Time"/>
    <s v="Unknown"/>
    <m/>
    <x v="1"/>
    <s v="Splicing"/>
    <x v="6"/>
    <s v="Female"/>
    <n v="3"/>
  </r>
  <r>
    <n v="1939"/>
    <s v="Angelina Pec"/>
    <s v="Production Technician II"/>
    <x v="0"/>
    <s v="Temporary"/>
    <s v="Unknown"/>
    <m/>
    <x v="1"/>
    <s v="Field Operations"/>
    <x v="7"/>
    <s v="Female"/>
    <n v="3"/>
  </r>
  <r>
    <n v="1940"/>
    <s v="Dario Sha"/>
    <s v="Production Technician II"/>
    <x v="1"/>
    <s v="Temporary"/>
    <s v="Unknown"/>
    <m/>
    <x v="1"/>
    <s v="Engineers"/>
    <x v="26"/>
    <s v="Female"/>
    <n v="3"/>
  </r>
  <r>
    <n v="1941"/>
    <s v="Deven Frazie"/>
    <s v="Production Technician II"/>
    <x v="1"/>
    <s v="Part-Time"/>
    <s v="Unknown"/>
    <m/>
    <x v="1"/>
    <s v="Engineers"/>
    <x v="7"/>
    <s v="Female"/>
    <n v="3"/>
  </r>
  <r>
    <n v="1942"/>
    <s v="Jett Ken"/>
    <s v="Production Technician II"/>
    <x v="1"/>
    <s v="Part-Time"/>
    <s v="Retirement"/>
    <s v="Sense station management factor."/>
    <x v="1"/>
    <s v="Wireline Construction"/>
    <x v="4"/>
    <s v="Female"/>
    <n v="3"/>
  </r>
  <r>
    <n v="1943"/>
    <s v="Zander Aguila"/>
    <s v="Production Technician II"/>
    <x v="1"/>
    <s v="Part-Time"/>
    <s v="Retirement"/>
    <s v="Table try place week."/>
    <x v="1"/>
    <s v="Shop (Fleet)"/>
    <x v="21"/>
    <s v="Female"/>
    <n v="3"/>
  </r>
  <r>
    <n v="1944"/>
    <s v="Alessandro Chavez"/>
    <s v="Production Technician II"/>
    <x v="1"/>
    <s v="Full-Time"/>
    <s v="Unknown"/>
    <m/>
    <x v="1"/>
    <s v="Field Operations"/>
    <x v="6"/>
    <s v="Female"/>
    <n v="3"/>
  </r>
  <r>
    <n v="1945"/>
    <s v="Jaxson Brad"/>
    <s v="Sales Manager"/>
    <x v="1"/>
    <s v="Temporary"/>
    <s v="Resignation"/>
    <s v="Team brother social realize town."/>
    <x v="1"/>
    <s v="Engineers"/>
    <x v="7"/>
    <s v="Female"/>
    <n v="3"/>
  </r>
  <r>
    <n v="1946"/>
    <s v="Giovanni Whitak"/>
    <s v="Production Technician II"/>
    <x v="1"/>
    <s v="Full-Time"/>
    <s v="Unknown"/>
    <m/>
    <x v="1"/>
    <s v="Aerial"/>
    <x v="11"/>
    <s v="Female"/>
    <n v="3"/>
  </r>
  <r>
    <n v="1947"/>
    <s v="Karen Goodma"/>
    <s v="Sales Manager"/>
    <x v="0"/>
    <s v="Temporary"/>
    <s v="Unknown"/>
    <m/>
    <x v="1"/>
    <s v="General - Sga"/>
    <x v="19"/>
    <s v="Female"/>
    <n v="3"/>
  </r>
  <r>
    <n v="1948"/>
    <s v="Skyla Lamber"/>
    <s v="Production Technician II"/>
    <x v="2"/>
    <s v="Temporary"/>
    <s v="Retirement"/>
    <s v="Step loss place continue inside."/>
    <x v="1"/>
    <s v="Splicing"/>
    <x v="9"/>
    <s v="Female"/>
    <n v="3"/>
  </r>
  <r>
    <n v="1949"/>
    <s v="Ashlynn Duff"/>
    <s v="Sales Manager"/>
    <x v="1"/>
    <s v="Part-Time"/>
    <s v="Unknown"/>
    <m/>
    <x v="1"/>
    <s v="Field Operations"/>
    <x v="6"/>
    <s v="Female"/>
    <n v="3"/>
  </r>
  <r>
    <n v="1950"/>
    <s v="Lilliana Walker"/>
    <s v="Production Technician II"/>
    <x v="0"/>
    <s v="Temporary"/>
    <s v="Involuntary"/>
    <s v="Long before return human peace century team."/>
    <x v="0"/>
    <s v="Splicing"/>
    <x v="9"/>
    <s v="Female"/>
    <n v="3"/>
  </r>
  <r>
    <n v="1951"/>
    <s v="Lindsay Copela"/>
    <s v="Sales Manager"/>
    <x v="1"/>
    <s v="Temporary"/>
    <s v="Voluntary"/>
    <s v="Final send three."/>
    <x v="1"/>
    <s v="Aerial"/>
    <x v="18"/>
    <s v="Female"/>
    <n v="3"/>
  </r>
  <r>
    <n v="1952"/>
    <s v="Kristin Mccart"/>
    <s v="Sales Manager"/>
    <x v="1"/>
    <s v="Full-Time"/>
    <s v="Unknown"/>
    <m/>
    <x v="1"/>
    <s v="Underground"/>
    <x v="4"/>
    <s v="Female"/>
    <n v="3"/>
  </r>
  <r>
    <n v="1953"/>
    <s v="Barbara Sutwel"/>
    <s v="Production Technician I"/>
    <x v="2"/>
    <s v="Full-Time"/>
    <s v="Retirement"/>
    <s v="Any adult enter these less."/>
    <x v="0"/>
    <s v="Finance &amp; Accounting"/>
    <x v="70"/>
    <s v="Female"/>
    <n v="3"/>
  </r>
  <r>
    <n v="1954"/>
    <s v="Lenora Tejeda"/>
    <s v="Production Technician II"/>
    <x v="0"/>
    <s v="Temporary"/>
    <s v="Voluntary"/>
    <s v="Learn yes material management Mr vote."/>
    <x v="0"/>
    <s v="Finance &amp; Accounting"/>
    <x v="44"/>
    <s v="Female"/>
    <n v="3"/>
  </r>
  <r>
    <n v="1955"/>
    <s v="Ludwick Harrel"/>
    <s v="Production Technician I"/>
    <x v="1"/>
    <s v="Temporary"/>
    <s v="Unknown"/>
    <m/>
    <x v="0"/>
    <s v="Field Operations"/>
    <x v="7"/>
    <s v="Male"/>
    <n v="3"/>
  </r>
  <r>
    <n v="1956"/>
    <s v="Courtney Beatri"/>
    <s v="Production Technician I"/>
    <x v="1"/>
    <s v="Full-Time"/>
    <s v="Unknown"/>
    <m/>
    <x v="0"/>
    <s v="Billable Consultants"/>
    <x v="7"/>
    <s v="Female"/>
    <n v="3"/>
  </r>
  <r>
    <n v="1957"/>
    <s v="Melisa Gerk"/>
    <s v="Production Technician I"/>
    <x v="0"/>
    <s v="Full-Time"/>
    <s v="Retirement"/>
    <s v="Prove do voice ten likely do."/>
    <x v="0"/>
    <s v="Field Operations"/>
    <x v="19"/>
    <s v="Female"/>
    <n v="3"/>
  </r>
  <r>
    <n v="1958"/>
    <s v="Lin Cha"/>
    <s v="Production Technician I"/>
    <x v="2"/>
    <s v="Full-Time"/>
    <s v="Unknown"/>
    <m/>
    <x v="0"/>
    <s v="Sales &amp; Marketing"/>
    <x v="2"/>
    <s v="Female"/>
    <n v="3"/>
  </r>
  <r>
    <n v="1959"/>
    <s v="Kamrin Sander"/>
    <s v="Production Technician I"/>
    <x v="2"/>
    <s v="Temporary"/>
    <s v="Voluntary"/>
    <s v="Nation fight role according team candidate."/>
    <x v="0"/>
    <s v="Project Management - Con"/>
    <x v="12"/>
    <s v="Female"/>
    <n v="3"/>
  </r>
  <r>
    <n v="1960"/>
    <s v="Thomas Rhoads"/>
    <s v="Production Technician I"/>
    <x v="1"/>
    <s v="Part-Time"/>
    <s v="Unknown"/>
    <m/>
    <x v="0"/>
    <s v="Aerial"/>
    <x v="25"/>
    <s v="Male"/>
    <n v="3"/>
  </r>
  <r>
    <n v="1961"/>
    <s v="Nina Panjwa"/>
    <s v="Production Technician I"/>
    <x v="1"/>
    <s v="Full-Time"/>
    <s v="Voluntary"/>
    <s v="Trip letter possible institution nothing."/>
    <x v="0"/>
    <s v="General - Eng"/>
    <x v="34"/>
    <s v="Female"/>
    <n v="3"/>
  </r>
  <r>
    <n v="1962"/>
    <s v="Megan Faller"/>
    <s v="Production Technician II"/>
    <x v="0"/>
    <s v="Part-Time"/>
    <s v="Involuntary"/>
    <s v="It likely program stay product."/>
    <x v="0"/>
    <s v="General - Con"/>
    <x v="3"/>
    <s v="Female"/>
    <n v="3"/>
  </r>
  <r>
    <n v="1963"/>
    <s v="Judy Jun"/>
    <s v="Production Technician I"/>
    <x v="2"/>
    <s v="Full-Time"/>
    <s v="Resignation"/>
    <s v="Expert wrong space Mrs popular kitchen small."/>
    <x v="0"/>
    <s v="General - Con"/>
    <x v="6"/>
    <s v="Female"/>
    <n v="3"/>
  </r>
  <r>
    <n v="1964"/>
    <s v="April Evense"/>
    <s v="Production Technician I"/>
    <x v="2"/>
    <s v="Part-Time"/>
    <s v="Voluntary"/>
    <s v="War good your trial second black sit."/>
    <x v="0"/>
    <s v="Executive"/>
    <x v="19"/>
    <s v="Female"/>
    <n v="3"/>
  </r>
  <r>
    <n v="1965"/>
    <s v="Julissa Hunt"/>
    <s v="Production Technician II"/>
    <x v="1"/>
    <s v="Temporary"/>
    <s v="Unknown"/>
    <m/>
    <x v="0"/>
    <s v="General - Con"/>
    <x v="16"/>
    <s v="Female"/>
    <n v="3"/>
  </r>
  <r>
    <n v="1966"/>
    <s v="Kristie Nowlan"/>
    <s v="Production Technician II"/>
    <x v="0"/>
    <s v="Part-Time"/>
    <s v="Unknown"/>
    <m/>
    <x v="0"/>
    <s v="General - Con"/>
    <x v="6"/>
    <s v="Female"/>
    <n v="3"/>
  </r>
  <r>
    <n v="1967"/>
    <s v="Dawn Motlag"/>
    <s v="Production Technician I"/>
    <x v="1"/>
    <s v="Part-Time"/>
    <s v="Unknown"/>
    <m/>
    <x v="0"/>
    <s v="General - Con"/>
    <x v="22"/>
    <s v="Female"/>
    <n v="3"/>
  </r>
  <r>
    <n v="1968"/>
    <s v="Theresa Wallac"/>
    <s v="Production Technician I"/>
    <x v="2"/>
    <s v="Temporary"/>
    <s v="Unknown"/>
    <m/>
    <x v="0"/>
    <s v="General - Con"/>
    <x v="4"/>
    <s v="Female"/>
    <n v="3"/>
  </r>
  <r>
    <n v="1969"/>
    <s v="Allison Lydo"/>
    <s v="Production Technician I"/>
    <x v="1"/>
    <s v="Part-Time"/>
    <s v="Retirement"/>
    <s v="Indicate mother account loss really past."/>
    <x v="0"/>
    <s v="General - Con"/>
    <x v="18"/>
    <s v="Female"/>
    <n v="3"/>
  </r>
  <r>
    <n v="1970"/>
    <s v="Trina Alagbe"/>
    <s v="Production Technician I"/>
    <x v="0"/>
    <s v="Temporary"/>
    <s v="Retirement"/>
    <s v="Push must right."/>
    <x v="0"/>
    <s v="Field Operations"/>
    <x v="18"/>
    <s v="Female"/>
    <n v="3"/>
  </r>
  <r>
    <n v="1971"/>
    <s v="Betsy Bondwe"/>
    <s v="Production Technician II"/>
    <x v="0"/>
    <s v="Full-Time"/>
    <s v="Voluntary"/>
    <s v="Glass minute shake food determine deep."/>
    <x v="0"/>
    <s v="General - Con"/>
    <x v="11"/>
    <s v="Female"/>
    <n v="3"/>
  </r>
  <r>
    <n v="1972"/>
    <s v="Joe Smit"/>
    <s v="Production Technician II"/>
    <x v="1"/>
    <s v="Temporary"/>
    <s v="Involuntary"/>
    <s v="Its card benefit dream bring."/>
    <x v="0"/>
    <s v="Field Operations"/>
    <x v="4"/>
    <s v="Male"/>
    <n v="3"/>
  </r>
  <r>
    <n v="1973"/>
    <s v="Lisa Lunqui"/>
    <s v="Production Technician II"/>
    <x v="2"/>
    <s v="Full-Time"/>
    <s v="Unknown"/>
    <m/>
    <x v="0"/>
    <s v="General - Con"/>
    <x v="4"/>
    <s v="Female"/>
    <n v="3"/>
  </r>
  <r>
    <n v="1974"/>
    <s v="Jene'ya Darson"/>
    <s v="Production Technician I"/>
    <x v="1"/>
    <s v="Temporary"/>
    <s v="Unknown"/>
    <m/>
    <x v="0"/>
    <s v="Aerial"/>
    <x v="14"/>
    <s v="Female"/>
    <n v="3"/>
  </r>
  <r>
    <n v="1975"/>
    <s v="Hunter Cannon"/>
    <s v="Production Technician I"/>
    <x v="1"/>
    <s v="Temporary"/>
    <s v="Unknown"/>
    <m/>
    <x v="0"/>
    <s v="Project Management - Con"/>
    <x v="19"/>
    <s v="Female"/>
    <n v="3"/>
  </r>
  <r>
    <n v="1976"/>
    <s v="Jon Lyn"/>
    <s v="Production Technician I"/>
    <x v="0"/>
    <s v="Full-Time"/>
    <s v="Unknown"/>
    <m/>
    <x v="0"/>
    <s v="Finance &amp; Accounting"/>
    <x v="44"/>
    <s v="Female"/>
    <n v="3"/>
  </r>
  <r>
    <n v="1977"/>
    <s v="Paxton Clarke"/>
    <s v="Production Technician I"/>
    <x v="2"/>
    <s v="Full-Time"/>
    <s v="Voluntary"/>
    <s v="Before room than city she."/>
    <x v="0"/>
    <s v="Field Operations"/>
    <x v="6"/>
    <s v="Female"/>
    <n v="3"/>
  </r>
  <r>
    <n v="1978"/>
    <s v="Lillian Hine"/>
    <s v="Production Technician I"/>
    <x v="2"/>
    <s v="Part-Time"/>
    <s v="Voluntary"/>
    <s v="Economy choice authority responsibility."/>
    <x v="0"/>
    <s v="Finance &amp; Accounting"/>
    <x v="44"/>
    <s v="Female"/>
    <n v="3"/>
  </r>
  <r>
    <n v="1979"/>
    <s v="Liam Sno"/>
    <s v="Production Technician I"/>
    <x v="2"/>
    <s v="Temporary"/>
    <s v="Voluntary"/>
    <s v="Let create wind fast gun heavy cold."/>
    <x v="0"/>
    <s v="Engineers"/>
    <x v="7"/>
    <s v="Female"/>
    <n v="3"/>
  </r>
  <r>
    <n v="1980"/>
    <s v="Arianna Horton"/>
    <s v="Production Technician I"/>
    <x v="0"/>
    <s v="Full-Time"/>
    <s v="Unknown"/>
    <m/>
    <x v="0"/>
    <s v="General - Con"/>
    <x v="19"/>
    <s v="Female"/>
    <n v="3"/>
  </r>
  <r>
    <n v="1981"/>
    <s v="Ayanna Shor"/>
    <s v="Production Technician I"/>
    <x v="1"/>
    <s v="Temporary"/>
    <s v="Involuntary"/>
    <s v="Prevent involve hundred price."/>
    <x v="0"/>
    <s v="General - Con"/>
    <x v="18"/>
    <s v="Male"/>
    <n v="3"/>
  </r>
  <r>
    <n v="1982"/>
    <s v="Steve Charle"/>
    <s v="Production Technician I"/>
    <x v="0"/>
    <s v="Temporary"/>
    <s v="Unknown"/>
    <m/>
    <x v="0"/>
    <s v="General - Sga"/>
    <x v="19"/>
    <s v="Female"/>
    <n v="3"/>
  </r>
  <r>
    <n v="1983"/>
    <s v="Ricardo Bruc"/>
    <s v="Production Technician I"/>
    <x v="0"/>
    <s v="Full-Time"/>
    <s v="Resignation"/>
    <s v="Hold left direction. Ahead investment she."/>
    <x v="0"/>
    <s v="General - Con"/>
    <x v="4"/>
    <s v="Female"/>
    <n v="3"/>
  </r>
  <r>
    <n v="1984"/>
    <s v="Laura Gutier"/>
    <s v="Production Technician I"/>
    <x v="2"/>
    <s v="Temporary"/>
    <s v="Unknown"/>
    <m/>
    <x v="0"/>
    <s v="Catv"/>
    <x v="9"/>
    <s v="Female"/>
    <n v="3"/>
  </r>
  <r>
    <n v="1985"/>
    <s v="Braxton Roja"/>
    <s v="Production Technician I"/>
    <x v="2"/>
    <s v="Temporary"/>
    <s v="Resignation"/>
    <s v="Race least white while real huge."/>
    <x v="0"/>
    <s v="General - Con"/>
    <x v="11"/>
    <s v="Female"/>
    <n v="3"/>
  </r>
  <r>
    <n v="1986"/>
    <s v="Sage Mercer"/>
    <s v="Production Technician I"/>
    <x v="0"/>
    <s v="Full-Time"/>
    <s v="Unknown"/>
    <m/>
    <x v="0"/>
    <s v="Executive"/>
    <x v="13"/>
    <s v="Female"/>
    <n v="3"/>
  </r>
  <r>
    <n v="1987"/>
    <s v="Chase Hor"/>
    <s v="Production Technician I"/>
    <x v="0"/>
    <s v="Part-Time"/>
    <s v="Unknown"/>
    <m/>
    <x v="0"/>
    <s v="General - Sga"/>
    <x v="25"/>
    <s v="Female"/>
    <n v="3"/>
  </r>
  <r>
    <n v="1988"/>
    <s v="Juliana Dye"/>
    <s v="Production Technician I"/>
    <x v="1"/>
    <s v="Temporary"/>
    <s v="Retirement"/>
    <s v="Seven president one. Wind education reveal old."/>
    <x v="0"/>
    <s v="Field Operations"/>
    <x v="4"/>
    <s v="Female"/>
    <n v="3"/>
  </r>
  <r>
    <n v="1989"/>
    <s v="Alec Stephe"/>
    <s v="Production Technician II"/>
    <x v="1"/>
    <s v="Temporary"/>
    <s v="Unknown"/>
    <m/>
    <x v="0"/>
    <s v="Field Operations"/>
    <x v="23"/>
    <s v="Female"/>
    <n v="3"/>
  </r>
  <r>
    <n v="1990"/>
    <s v="Adriana Webe"/>
    <s v="Production Technician II"/>
    <x v="0"/>
    <s v="Temporary"/>
    <s v="Resignation"/>
    <s v="To prevent method stand decision."/>
    <x v="0"/>
    <s v="Field Operations"/>
    <x v="4"/>
    <s v="Female"/>
    <n v="3"/>
  </r>
  <r>
    <n v="1991"/>
    <s v="Lola Hensle"/>
    <s v="Production Technician II"/>
    <x v="2"/>
    <s v="Temporary"/>
    <s v="Involuntary"/>
    <s v="Best candidate this seem soldier summer."/>
    <x v="0"/>
    <s v="General - Con"/>
    <x v="6"/>
    <s v="Female"/>
    <n v="3"/>
  </r>
  <r>
    <n v="1992"/>
    <s v="Shamar Delgad"/>
    <s v="Production Technician II"/>
    <x v="1"/>
    <s v="Part-Time"/>
    <s v="Involuntary"/>
    <s v="Create who sound worry ground."/>
    <x v="0"/>
    <s v="General - Con"/>
    <x v="4"/>
    <s v="Female"/>
    <n v="3"/>
  </r>
  <r>
    <n v="1993"/>
    <s v="Emmanuel Huan"/>
    <s v="Production Technician II"/>
    <x v="1"/>
    <s v="Full-Time"/>
    <s v="Voluntary"/>
    <s v="Stuff oil customer fact billion there."/>
    <x v="0"/>
    <s v="Field Operations"/>
    <x v="6"/>
    <s v="Female"/>
    <n v="3"/>
  </r>
  <r>
    <n v="1994"/>
    <s v="Brenna Decker"/>
    <s v="Production Technician II"/>
    <x v="1"/>
    <s v="Full-Time"/>
    <s v="Voluntary"/>
    <s v="Party course morning also blue."/>
    <x v="0"/>
    <s v="General - Con"/>
    <x v="11"/>
    <s v="Female"/>
    <n v="3"/>
  </r>
  <r>
    <n v="1995"/>
    <s v="Averie Wolf"/>
    <s v="Production Technician II"/>
    <x v="1"/>
    <s v="Full-Time"/>
    <s v="Unknown"/>
    <m/>
    <x v="0"/>
    <s v="Field Operations"/>
    <x v="15"/>
    <s v="Female"/>
    <n v="3"/>
  </r>
  <r>
    <n v="1996"/>
    <s v="Gaige Mars"/>
    <s v="Production Technician II"/>
    <x v="1"/>
    <s v="Temporary"/>
    <s v="Resignation"/>
    <s v="Win join best machine feel."/>
    <x v="0"/>
    <s v="Aerial"/>
    <x v="11"/>
    <s v="Female"/>
    <n v="3"/>
  </r>
  <r>
    <n v="1997"/>
    <s v="Karli Ros"/>
    <s v="Production Technician II"/>
    <x v="2"/>
    <s v="Full-Time"/>
    <s v="Retirement"/>
    <s v="Tv she everybody picture budget."/>
    <x v="0"/>
    <s v="Wireline Construction"/>
    <x v="26"/>
    <s v="Female"/>
    <n v="3"/>
  </r>
  <r>
    <n v="1998"/>
    <s v="Amiyah Beasle"/>
    <s v="Production Technician II"/>
    <x v="0"/>
    <s v="Part-Time"/>
    <s v="Unknown"/>
    <m/>
    <x v="0"/>
    <s v="General - Con"/>
    <x v="4"/>
    <s v="Female"/>
    <n v="3"/>
  </r>
  <r>
    <n v="1999"/>
    <s v="Kayla Gibb"/>
    <s v="Production Technician II"/>
    <x v="1"/>
    <s v="Temporary"/>
    <s v="Involuntary"/>
    <s v="Agreement cell total play relate."/>
    <x v="0"/>
    <s v="Field Operations"/>
    <x v="31"/>
    <s v="Female"/>
    <n v="3"/>
  </r>
  <r>
    <n v="2000"/>
    <s v="Jocelyn Jackso"/>
    <s v="Production Technician I"/>
    <x v="1"/>
    <s v="Part-Time"/>
    <s v="Involuntary"/>
    <s v="Staff summer fire my game kitchen."/>
    <x v="0"/>
    <s v="General - Con"/>
    <x v="22"/>
    <s v="Female"/>
    <n v="3"/>
  </r>
  <r>
    <n v="2001"/>
    <s v="Gilbert Newman"/>
    <s v="Production Technician I"/>
    <x v="2"/>
    <s v="Full-Time"/>
    <s v="Resignation"/>
    <s v="Use eight hot bar board realize without."/>
    <x v="0"/>
    <s v="Yard (Material Handling)"/>
    <x v="12"/>
    <s v="Female"/>
    <n v="3"/>
  </r>
  <r>
    <n v="2002"/>
    <s v="Roberto Rosale"/>
    <s v="Production Technician I"/>
    <x v="2"/>
    <s v="Temporary"/>
    <s v="Involuntary"/>
    <s v="Onto work name back goal claim reduce."/>
    <x v="0"/>
    <s v="General - Con"/>
    <x v="4"/>
    <s v="Female"/>
    <n v="3"/>
  </r>
  <r>
    <n v="2003"/>
    <s v="Justice Rhodes"/>
    <s v="Production Technician I"/>
    <x v="2"/>
    <s v="Part-Time"/>
    <s v="Voluntary"/>
    <s v="Number environmental next shoulder kid move away."/>
    <x v="0"/>
    <s v="Shop (Fleet)"/>
    <x v="37"/>
    <s v="Female"/>
    <n v="3"/>
  </r>
  <r>
    <n v="2004"/>
    <s v="Adyson Esparz"/>
    <s v="Production Technician I"/>
    <x v="2"/>
    <s v="Full-Time"/>
    <s v="Unknown"/>
    <m/>
    <x v="0"/>
    <s v="Engineers"/>
    <x v="7"/>
    <s v="Female"/>
    <n v="3"/>
  </r>
  <r>
    <n v="2005"/>
    <s v="Laci Bair"/>
    <s v="Production Technician I"/>
    <x v="2"/>
    <s v="Part-Time"/>
    <s v="Retirement"/>
    <s v="Point himself deep audience upon door too."/>
    <x v="0"/>
    <s v="Splicing"/>
    <x v="4"/>
    <s v="Female"/>
    <n v="3"/>
  </r>
  <r>
    <n v="2006"/>
    <s v="Samson Mez"/>
    <s v="Production Technician I"/>
    <x v="0"/>
    <s v="Temporary"/>
    <s v="Unknown"/>
    <m/>
    <x v="0"/>
    <s v="Executive"/>
    <x v="72"/>
    <s v="Male"/>
    <n v="3"/>
  </r>
  <r>
    <n v="2007"/>
    <s v="Deacon Bas"/>
    <s v="Production Technician I"/>
    <x v="0"/>
    <s v="Temporary"/>
    <s v="Unknown"/>
    <m/>
    <x v="0"/>
    <s v="Splicing"/>
    <x v="9"/>
    <s v="Female"/>
    <n v="3"/>
  </r>
  <r>
    <n v="2008"/>
    <s v="Kaila Johnst"/>
    <s v="Production Technician I"/>
    <x v="1"/>
    <s v="Temporary"/>
    <s v="Voluntary"/>
    <s v="Follow yourself child to foot."/>
    <x v="0"/>
    <s v="Field Operations"/>
    <x v="11"/>
    <s v="Female"/>
    <n v="3"/>
  </r>
  <r>
    <n v="2009"/>
    <s v="Cayden Maynar"/>
    <s v="Production Technician I"/>
    <x v="0"/>
    <s v="Temporary"/>
    <s v="Unknown"/>
    <m/>
    <x v="0"/>
    <s v="Project Management - Con"/>
    <x v="7"/>
    <s v="Female"/>
    <n v="3"/>
  </r>
  <r>
    <n v="2010"/>
    <s v="Araceli Mcguir"/>
    <s v="Production Technician I"/>
    <x v="2"/>
    <s v="Part-Time"/>
    <s v="Resignation"/>
    <s v="Food shake indicate cost happen up president."/>
    <x v="0"/>
    <s v="Catv"/>
    <x v="4"/>
    <s v="Female"/>
    <n v="3"/>
  </r>
  <r>
    <n v="2011"/>
    <s v="Naomi Hardin"/>
    <s v="Production Technician I"/>
    <x v="2"/>
    <s v="Temporary"/>
    <s v="Retirement"/>
    <s v="Institution window ability miss recently around."/>
    <x v="0"/>
    <s v="Finance &amp; Accounting"/>
    <x v="3"/>
    <s v="Female"/>
    <n v="3"/>
  </r>
  <r>
    <n v="2012"/>
    <s v="Darnell Eato"/>
    <s v="Production Technician I"/>
    <x v="2"/>
    <s v="Full-Time"/>
    <s v="Voluntary"/>
    <s v="Billion turn account cut spring."/>
    <x v="0"/>
    <s v="General - Sga"/>
    <x v="35"/>
    <s v="Female"/>
    <n v="3"/>
  </r>
  <r>
    <n v="2013"/>
    <s v="Zariah Ritter"/>
    <s v="Production Technician I"/>
    <x v="1"/>
    <s v="Temporary"/>
    <s v="Voluntary"/>
    <s v="Maintain score scene attack face try wish."/>
    <x v="0"/>
    <s v="General - Con"/>
    <x v="18"/>
    <s v="Female"/>
    <n v="3"/>
  </r>
  <r>
    <n v="2014"/>
    <s v="Malaki Richar"/>
    <s v="Production Technician II"/>
    <x v="2"/>
    <s v="Temporary"/>
    <s v="Unknown"/>
    <m/>
    <x v="0"/>
    <s v="Splicing"/>
    <x v="6"/>
    <s v="Female"/>
    <n v="3"/>
  </r>
  <r>
    <n v="2015"/>
    <s v="Markus Robles"/>
    <s v="Production Technician II"/>
    <x v="2"/>
    <s v="Part-Time"/>
    <s v="Unknown"/>
    <m/>
    <x v="0"/>
    <s v="Engineers"/>
    <x v="7"/>
    <s v="Female"/>
    <n v="3"/>
  </r>
  <r>
    <n v="2016"/>
    <s v="Angela Kaufma"/>
    <s v="Production Technician II"/>
    <x v="0"/>
    <s v="Full-Time"/>
    <s v="Unknown"/>
    <m/>
    <x v="0"/>
    <s v="Field Operations"/>
    <x v="11"/>
    <s v="Female"/>
    <n v="3"/>
  </r>
  <r>
    <n v="2017"/>
    <s v="Shaniya Wolf"/>
    <s v="Production Technician II"/>
    <x v="2"/>
    <s v="Part-Time"/>
    <s v="Unknown"/>
    <m/>
    <x v="0"/>
    <s v="Aerial"/>
    <x v="4"/>
    <s v="Female"/>
    <n v="3"/>
  </r>
  <r>
    <n v="2018"/>
    <s v="Anya Morton"/>
    <s v="Production Technician II"/>
    <x v="0"/>
    <s v="Temporary"/>
    <s v="Retirement"/>
    <s v="Various various decide per clear miss."/>
    <x v="0"/>
    <s v="Yard (Material Handling)"/>
    <x v="40"/>
    <s v="Female"/>
    <n v="3"/>
  </r>
  <r>
    <n v="2019"/>
    <s v="Emery Pec"/>
    <s v="Production Technician II"/>
    <x v="0"/>
    <s v="Temporary"/>
    <s v="Unknown"/>
    <m/>
    <x v="0"/>
    <s v="Field Operations"/>
    <x v="4"/>
    <s v="Female"/>
    <n v="3"/>
  </r>
  <r>
    <n v="2020"/>
    <s v="Angelique Mathis"/>
    <s v="Production Technician II"/>
    <x v="1"/>
    <s v="Full-Time"/>
    <s v="Involuntary"/>
    <s v="Law safe yard market likely wife case action."/>
    <x v="0"/>
    <s v="Wireline Construction"/>
    <x v="32"/>
    <s v="Female"/>
    <n v="3"/>
  </r>
  <r>
    <n v="2021"/>
    <s v="Marlee Wood"/>
    <s v="Production Technician II"/>
    <x v="1"/>
    <s v="Temporary"/>
    <s v="Unknown"/>
    <m/>
    <x v="0"/>
    <s v="Field Operations"/>
    <x v="18"/>
    <s v="Female"/>
    <n v="3"/>
  </r>
  <r>
    <n v="2022"/>
    <s v="Jocelyn Valent"/>
    <s v="Production Technician II"/>
    <x v="2"/>
    <s v="Part-Time"/>
    <s v="Unknown"/>
    <m/>
    <x v="0"/>
    <s v="Wireless"/>
    <x v="17"/>
    <s v="Female"/>
    <n v="3"/>
  </r>
  <r>
    <n v="2023"/>
    <s v="Sophie Mora"/>
    <s v="Production Technician II"/>
    <x v="0"/>
    <s v="Part-Time"/>
    <s v="Retirement"/>
    <s v="Leave probably series even avoid."/>
    <x v="0"/>
    <s v="General - Con"/>
    <x v="18"/>
    <s v="Female"/>
    <n v="3"/>
  </r>
  <r>
    <n v="2024"/>
    <s v="Yair Snyder"/>
    <s v="Production Technician II"/>
    <x v="0"/>
    <s v="Full-Time"/>
    <s v="Retirement"/>
    <s v="Range create to drive."/>
    <x v="0"/>
    <s v="Field Operations"/>
    <x v="12"/>
    <s v="Female"/>
    <n v="3"/>
  </r>
  <r>
    <n v="2025"/>
    <s v="Shamar Herman"/>
    <s v="Production Technician II"/>
    <x v="0"/>
    <s v="Temporary"/>
    <s v="Resignation"/>
    <s v="Form prepare beat focus direction marriage."/>
    <x v="0"/>
    <s v="Field Operations"/>
    <x v="4"/>
    <s v="Female"/>
    <n v="3"/>
  </r>
  <r>
    <n v="2026"/>
    <s v="Ishaan Schaef"/>
    <s v="Production Technician I"/>
    <x v="1"/>
    <s v="Full-Time"/>
    <s v="Resignation"/>
    <s v="Deep new manage big picture."/>
    <x v="0"/>
    <s v="Field Operations"/>
    <x v="31"/>
    <s v="Female"/>
    <n v="3"/>
  </r>
  <r>
    <n v="2027"/>
    <s v="Liam Figuer"/>
    <s v="Production Technician I"/>
    <x v="1"/>
    <s v="Full-Time"/>
    <s v="Unknown"/>
    <m/>
    <x v="0"/>
    <s v="Fielders"/>
    <x v="7"/>
    <s v="Female"/>
    <n v="3"/>
  </r>
  <r>
    <n v="2028"/>
    <s v="Linda Comb"/>
    <s v="Production Technician I"/>
    <x v="0"/>
    <s v="Temporary"/>
    <s v="Retirement"/>
    <s v="Half audience option safe."/>
    <x v="0"/>
    <s v="Field Operations"/>
    <x v="20"/>
    <s v="Female"/>
    <n v="3"/>
  </r>
  <r>
    <n v="2029"/>
    <s v="Marilyn Mos"/>
    <s v="Production Technician I"/>
    <x v="0"/>
    <s v="Full-Time"/>
    <s v="Unknown"/>
    <m/>
    <x v="0"/>
    <s v="General - Eng"/>
    <x v="32"/>
    <s v="Female"/>
    <n v="3"/>
  </r>
  <r>
    <n v="2030"/>
    <s v="Yuliana Nelson"/>
    <s v="Production Technician I"/>
    <x v="2"/>
    <s v="Full-Time"/>
    <s v="Resignation"/>
    <s v="Station opportunity already agency blood answer."/>
    <x v="0"/>
    <s v="Wireline Construction"/>
    <x v="17"/>
    <s v="Female"/>
    <n v="3"/>
  </r>
  <r>
    <n v="2031"/>
    <s v="August Wile"/>
    <s v="Production Technician I"/>
    <x v="0"/>
    <s v="Full-Time"/>
    <s v="Involuntary"/>
    <s v="Smile friend too now move end institution."/>
    <x v="0"/>
    <s v="Project Management - Con"/>
    <x v="19"/>
    <s v="Male"/>
    <n v="3"/>
  </r>
  <r>
    <n v="2032"/>
    <s v="Lindsay Pennin"/>
    <s v="Production Technician I"/>
    <x v="0"/>
    <s v="Part-Time"/>
    <s v="Retirement"/>
    <s v="Participant under home."/>
    <x v="0"/>
    <s v="Field Operations"/>
    <x v="6"/>
    <s v="Male"/>
    <n v="3"/>
  </r>
  <r>
    <n v="2033"/>
    <s v="Nico Villar"/>
    <s v="Production Technician I"/>
    <x v="1"/>
    <s v="Full-Time"/>
    <s v="Unknown"/>
    <m/>
    <x v="0"/>
    <s v="General - Con"/>
    <x v="4"/>
    <s v="Female"/>
    <n v="3"/>
  </r>
  <r>
    <n v="2034"/>
    <s v="Jaliyah Conway"/>
    <s v="Production Technician I"/>
    <x v="0"/>
    <s v="Part-Time"/>
    <s v="Voluntary"/>
    <s v="Manage expert such rate stand."/>
    <x v="0"/>
    <s v="Field Operations"/>
    <x v="5"/>
    <s v="Female"/>
    <n v="3"/>
  </r>
  <r>
    <n v="2035"/>
    <s v="Raymond Gilles"/>
    <s v="Production Technician I"/>
    <x v="0"/>
    <s v="Full-Time"/>
    <s v="Retirement"/>
    <s v="Race a way theory analysis."/>
    <x v="0"/>
    <s v="Aerial"/>
    <x v="11"/>
    <s v="Female"/>
    <n v="3"/>
  </r>
  <r>
    <n v="2036"/>
    <s v="Joey Montes"/>
    <s v="Production Technician I"/>
    <x v="1"/>
    <s v="Part-Time"/>
    <s v="Unknown"/>
    <m/>
    <x v="0"/>
    <s v="Aerial"/>
    <x v="4"/>
    <s v="Female"/>
    <n v="3"/>
  </r>
  <r>
    <n v="2037"/>
    <s v="Ian Hester"/>
    <s v="Production Technician I"/>
    <x v="0"/>
    <s v="Full-Time"/>
    <s v="Involuntary"/>
    <s v="Present trip year."/>
    <x v="0"/>
    <s v="General - Con"/>
    <x v="3"/>
    <s v="Female"/>
    <n v="3"/>
  </r>
  <r>
    <n v="2038"/>
    <s v="Weston Rio"/>
    <s v="Production Technician I"/>
    <x v="1"/>
    <s v="Temporary"/>
    <s v="Unknown"/>
    <m/>
    <x v="0"/>
    <s v="Splicing"/>
    <x v="18"/>
    <s v="Female"/>
    <n v="3"/>
  </r>
  <r>
    <n v="2039"/>
    <s v="Carson Pennin"/>
    <s v="Production Technician I"/>
    <x v="2"/>
    <s v="Full-Time"/>
    <s v="Unknown"/>
    <m/>
    <x v="0"/>
    <s v="Field Operations"/>
    <x v="17"/>
    <s v="Female"/>
    <n v="3"/>
  </r>
  <r>
    <n v="2040"/>
    <s v="Brynlee Crawfo"/>
    <s v="Production Technician II"/>
    <x v="2"/>
    <s v="Temporary"/>
    <s v="Involuntary"/>
    <s v="Impact central buy top section."/>
    <x v="0"/>
    <s v="General - Con"/>
    <x v="11"/>
    <s v="Female"/>
    <n v="3"/>
  </r>
  <r>
    <n v="2041"/>
    <s v="Sanai Ros"/>
    <s v="Production Technician II"/>
    <x v="0"/>
    <s v="Part-Time"/>
    <s v="Unknown"/>
    <m/>
    <x v="0"/>
    <s v="General - Con"/>
    <x v="4"/>
    <s v="Female"/>
    <n v="3"/>
  </r>
  <r>
    <n v="2042"/>
    <s v="Luna Arroyo"/>
    <s v="Production Technician II"/>
    <x v="0"/>
    <s v="Part-Time"/>
    <s v="Unknown"/>
    <m/>
    <x v="0"/>
    <s v="General - Con"/>
    <x v="6"/>
    <s v="Female"/>
    <n v="3"/>
  </r>
  <r>
    <n v="2043"/>
    <s v="Lorelai Hal"/>
    <s v="Production Technician II"/>
    <x v="0"/>
    <s v="Part-Time"/>
    <s v="Unknown"/>
    <m/>
    <x v="0"/>
    <s v="Isp"/>
    <x v="6"/>
    <s v="Female"/>
    <n v="3"/>
  </r>
  <r>
    <n v="2044"/>
    <s v="Darrell Horn"/>
    <s v="Production Technician II"/>
    <x v="0"/>
    <s v="Full-Time"/>
    <s v="Unknown"/>
    <m/>
    <x v="0"/>
    <s v="Wireline Construction"/>
    <x v="17"/>
    <s v="Female"/>
    <n v="3"/>
  </r>
  <r>
    <n v="2045"/>
    <s v="Itzel Nune"/>
    <s v="Production Technician II"/>
    <x v="1"/>
    <s v="Part-Time"/>
    <s v="Unknown"/>
    <m/>
    <x v="0"/>
    <s v="Fielders"/>
    <x v="7"/>
    <s v="Female"/>
    <n v="3"/>
  </r>
  <r>
    <n v="2046"/>
    <s v="Serena Lut"/>
    <s v="Production Technician II"/>
    <x v="0"/>
    <s v="Part-Time"/>
    <s v="Unknown"/>
    <m/>
    <x v="0"/>
    <s v="Project Management - Con"/>
    <x v="19"/>
    <s v="Female"/>
    <n v="3"/>
  </r>
  <r>
    <n v="2047"/>
    <s v="Gwendolyn Gra"/>
    <s v="Production Technician II"/>
    <x v="1"/>
    <s v="Part-Time"/>
    <s v="Unknown"/>
    <m/>
    <x v="0"/>
    <s v="Aerial"/>
    <x v="4"/>
    <s v="Female"/>
    <n v="3"/>
  </r>
  <r>
    <n v="2048"/>
    <s v="Khalil Le"/>
    <s v="Production Technician II"/>
    <x v="2"/>
    <s v="Part-Time"/>
    <s v="Unknown"/>
    <m/>
    <x v="0"/>
    <s v="Aerial"/>
    <x v="4"/>
    <s v="Female"/>
    <n v="3"/>
  </r>
  <r>
    <n v="2049"/>
    <s v="Corinne Navarr"/>
    <s v="Production Technician II"/>
    <x v="1"/>
    <s v="Full-Time"/>
    <s v="Unknown"/>
    <m/>
    <x v="0"/>
    <s v="Field Operations"/>
    <x v="4"/>
    <s v="Female"/>
    <n v="3"/>
  </r>
  <r>
    <n v="2050"/>
    <s v="Meadow Atkins"/>
    <s v="Production Technician II"/>
    <x v="0"/>
    <s v="Full-Time"/>
    <s v="Retirement"/>
    <s v="Top whether good."/>
    <x v="0"/>
    <s v="Wireless"/>
    <x v="54"/>
    <s v="Female"/>
    <n v="3"/>
  </r>
  <r>
    <n v="2051"/>
    <s v="Jaden Charle"/>
    <s v="Production Technician I"/>
    <x v="0"/>
    <s v="Temporary"/>
    <s v="Unknown"/>
    <m/>
    <x v="0"/>
    <s v="Field Operations"/>
    <x v="4"/>
    <s v="Female"/>
    <n v="3"/>
  </r>
  <r>
    <n v="2052"/>
    <s v="Blaine Contre"/>
    <s v="Production Technician I"/>
    <x v="2"/>
    <s v="Part-Time"/>
    <s v="Involuntary"/>
    <s v="Mean car law read friend growth."/>
    <x v="0"/>
    <s v="Field Operations"/>
    <x v="4"/>
    <s v="Female"/>
    <n v="3"/>
  </r>
  <r>
    <n v="2053"/>
    <s v="Kolten Ki"/>
    <s v="Production Technician I"/>
    <x v="2"/>
    <s v="Temporary"/>
    <s v="Unknown"/>
    <m/>
    <x v="0"/>
    <s v="Engineers"/>
    <x v="7"/>
    <s v="Female"/>
    <n v="3"/>
  </r>
  <r>
    <n v="2054"/>
    <s v="Erika Mat"/>
    <s v="Production Technician I"/>
    <x v="0"/>
    <s v="Temporary"/>
    <s v="Voluntary"/>
    <s v="Anyone include world claim up."/>
    <x v="0"/>
    <s v="Project Management - Con"/>
    <x v="12"/>
    <s v="Female"/>
    <n v="3"/>
  </r>
  <r>
    <n v="2055"/>
    <s v="Beau Olse"/>
    <s v="Production Technician I"/>
    <x v="1"/>
    <s v="Full-Time"/>
    <s v="Unknown"/>
    <m/>
    <x v="0"/>
    <s v="Engineers"/>
    <x v="69"/>
    <s v="Female"/>
    <n v="3"/>
  </r>
  <r>
    <n v="2056"/>
    <s v="Kelly Elli"/>
    <s v="Production Technician I"/>
    <x v="1"/>
    <s v="Full-Time"/>
    <s v="Voluntary"/>
    <s v="Stock about front themselves list value."/>
    <x v="0"/>
    <s v="Field Operations"/>
    <x v="4"/>
    <s v="Female"/>
    <n v="3"/>
  </r>
  <r>
    <n v="2057"/>
    <s v="Nikhil Riva"/>
    <s v="Production Technician I"/>
    <x v="0"/>
    <s v="Part-Time"/>
    <s v="Unknown"/>
    <m/>
    <x v="0"/>
    <s v="Field Operations"/>
    <x v="4"/>
    <s v="Male"/>
    <n v="3"/>
  </r>
  <r>
    <n v="2058"/>
    <s v="Brady Boy"/>
    <s v="Production Technician I"/>
    <x v="1"/>
    <s v="Temporary"/>
    <s v="Resignation"/>
    <s v="Provide pick upon green event himself."/>
    <x v="0"/>
    <s v="Field Operations"/>
    <x v="4"/>
    <s v="Male"/>
    <n v="3"/>
  </r>
  <r>
    <n v="2059"/>
    <s v="Alfred Mannin"/>
    <s v="Production Technician I"/>
    <x v="0"/>
    <s v="Temporary"/>
    <s v="Retirement"/>
    <s v="Issue administration collection."/>
    <x v="0"/>
    <s v="General - Con"/>
    <x v="4"/>
    <s v="Female"/>
    <n v="3"/>
  </r>
  <r>
    <n v="2060"/>
    <s v="Angelina Russel"/>
    <s v="Production Technician I"/>
    <x v="0"/>
    <s v="Part-Time"/>
    <s v="Unknown"/>
    <m/>
    <x v="0"/>
    <s v="Field Operations"/>
    <x v="20"/>
    <s v="Female"/>
    <n v="3"/>
  </r>
  <r>
    <n v="2061"/>
    <s v="King Garris"/>
    <s v="Production Technician I"/>
    <x v="1"/>
    <s v="Full-Time"/>
    <s v="Unknown"/>
    <m/>
    <x v="0"/>
    <s v="Engineers"/>
    <x v="38"/>
    <s v="Female"/>
    <n v="3"/>
  </r>
  <r>
    <n v="2062"/>
    <s v="Kale Middle"/>
    <s v="Production Technician I"/>
    <x v="0"/>
    <s v="Temporary"/>
    <s v="Unknown"/>
    <m/>
    <x v="0"/>
    <s v="Project Management - Con"/>
    <x v="4"/>
    <s v="Female"/>
    <n v="3"/>
  </r>
  <r>
    <n v="2063"/>
    <s v="Kailyn Montgo"/>
    <s v="Production Technician I"/>
    <x v="2"/>
    <s v="Full-Time"/>
    <s v="Unknown"/>
    <m/>
    <x v="0"/>
    <s v="Aerial"/>
    <x v="23"/>
    <s v="Female"/>
    <n v="3"/>
  </r>
  <r>
    <n v="2064"/>
    <s v="Philip Cob"/>
    <s v="Production Technician I"/>
    <x v="0"/>
    <s v="Full-Time"/>
    <s v="Resignation"/>
    <s v="Maintain catch look. Wide local natural."/>
    <x v="0"/>
    <s v="Finance &amp; Accounting"/>
    <x v="69"/>
    <s v="Female"/>
    <n v="3"/>
  </r>
  <r>
    <n v="2065"/>
    <s v="Bria Spence"/>
    <s v="Production Technician II"/>
    <x v="0"/>
    <s v="Full-Time"/>
    <s v="Unknown"/>
    <m/>
    <x v="0"/>
    <s v="Field Operations"/>
    <x v="4"/>
    <s v="Female"/>
    <n v="3"/>
  </r>
  <r>
    <n v="2066"/>
    <s v="Ellie Holder"/>
    <s v="Production Technician II"/>
    <x v="1"/>
    <s v="Full-Time"/>
    <s v="Voluntary"/>
    <s v="Yeah deal great thousand church least fact."/>
    <x v="0"/>
    <s v="Project Management - Con"/>
    <x v="19"/>
    <s v="Female"/>
    <n v="3"/>
  </r>
  <r>
    <n v="2067"/>
    <s v="Denzel Clar"/>
    <s v="Production Technician II"/>
    <x v="0"/>
    <s v="Part-Time"/>
    <s v="Unknown"/>
    <m/>
    <x v="0"/>
    <s v="Engineers"/>
    <x v="26"/>
    <s v="Female"/>
    <n v="3"/>
  </r>
  <r>
    <n v="2068"/>
    <s v="Sidney Lewi"/>
    <s v="Production Technician II"/>
    <x v="0"/>
    <s v="Part-Time"/>
    <s v="Unknown"/>
    <m/>
    <x v="0"/>
    <s v="Field Operations"/>
    <x v="4"/>
    <s v="Female"/>
    <n v="3"/>
  </r>
  <r>
    <n v="2069"/>
    <s v="Simon Rivers"/>
    <s v="Production Technician II"/>
    <x v="0"/>
    <s v="Temporary"/>
    <s v="Unknown"/>
    <m/>
    <x v="0"/>
    <s v="Wireline Construction"/>
    <x v="19"/>
    <s v="Female"/>
    <n v="3"/>
  </r>
  <r>
    <n v="2070"/>
    <s v="Branson Schnei"/>
    <s v="Production Technician II"/>
    <x v="1"/>
    <s v="Full-Time"/>
    <s v="Unknown"/>
    <m/>
    <x v="0"/>
    <s v="Field Operations"/>
    <x v="17"/>
    <s v="Female"/>
    <n v="3"/>
  </r>
  <r>
    <n v="2071"/>
    <s v="Maren Whiteh"/>
    <s v="Production Technician II"/>
    <x v="1"/>
    <s v="Full-Time"/>
    <s v="Unknown"/>
    <m/>
    <x v="0"/>
    <s v="Wireline Construction"/>
    <x v="4"/>
    <s v="Female"/>
    <n v="3"/>
  </r>
  <r>
    <n v="2072"/>
    <s v="Gilbert Hensle"/>
    <s v="Production Technician II"/>
    <x v="1"/>
    <s v="Temporary"/>
    <s v="Unknown"/>
    <m/>
    <x v="0"/>
    <s v="Project Management - Con"/>
    <x v="7"/>
    <s v="Female"/>
    <n v="3"/>
  </r>
  <r>
    <n v="2073"/>
    <s v="Armani Barker"/>
    <s v="Production Technician II"/>
    <x v="2"/>
    <s v="Full-Time"/>
    <s v="Involuntary"/>
    <s v="Drug remain total marriage ago raise."/>
    <x v="0"/>
    <s v="Field Operations"/>
    <x v="19"/>
    <s v="Female"/>
    <n v="3"/>
  </r>
  <r>
    <n v="2074"/>
    <s v="Tamia Byr"/>
    <s v="Production Technician II"/>
    <x v="2"/>
    <s v="Full-Time"/>
    <s v="Unknown"/>
    <m/>
    <x v="0"/>
    <s v="Field Operations"/>
    <x v="14"/>
    <s v="Female"/>
    <n v="3"/>
  </r>
  <r>
    <n v="2075"/>
    <s v="Oliver Richar"/>
    <s v="Production Technician I"/>
    <x v="1"/>
    <s v="Full-Time"/>
    <s v="Unknown"/>
    <m/>
    <x v="0"/>
    <s v="Project Management - Con"/>
    <x v="19"/>
    <s v="Female"/>
    <n v="3"/>
  </r>
  <r>
    <n v="2076"/>
    <s v="Nathalia Larson"/>
    <s v="Production Technician I"/>
    <x v="1"/>
    <s v="Full-Time"/>
    <s v="Voluntary"/>
    <s v="Yeah quickly speech hold. Hard image wall large."/>
    <x v="0"/>
    <s v="Field Operations"/>
    <x v="26"/>
    <s v="Female"/>
    <n v="3"/>
  </r>
  <r>
    <n v="2077"/>
    <s v="Laurel Cha"/>
    <s v="Production Technician I"/>
    <x v="1"/>
    <s v="Temporary"/>
    <s v="Resignation"/>
    <s v="Decide material save personal media."/>
    <x v="0"/>
    <s v="General - Con"/>
    <x v="18"/>
    <s v="Female"/>
    <n v="3"/>
  </r>
  <r>
    <n v="2078"/>
    <s v="Alejandra Barnes"/>
    <s v="Production Technician I"/>
    <x v="2"/>
    <s v="Temporary"/>
    <s v="Voluntary"/>
    <s v="Until factor claim chance."/>
    <x v="0"/>
    <s v="Field Operations"/>
    <x v="4"/>
    <s v="Female"/>
    <n v="3"/>
  </r>
  <r>
    <n v="2079"/>
    <s v="Emilio Daniel"/>
    <s v="Production Technician I"/>
    <x v="2"/>
    <s v="Part-Time"/>
    <s v="Unknown"/>
    <m/>
    <x v="0"/>
    <s v="General - Con"/>
    <x v="22"/>
    <s v="Female"/>
    <n v="3"/>
  </r>
  <r>
    <n v="2080"/>
    <s v="Ellie Robbin"/>
    <s v="Production Technician I"/>
    <x v="2"/>
    <s v="Temporary"/>
    <s v="Involuntary"/>
    <s v="Serve bill write instead pressure life anyone."/>
    <x v="0"/>
    <s v="Catv"/>
    <x v="14"/>
    <s v="Female"/>
    <n v="3"/>
  </r>
  <r>
    <n v="2081"/>
    <s v="Vicente Hansen"/>
    <s v="Production Technician I"/>
    <x v="1"/>
    <s v="Temporary"/>
    <s v="Unknown"/>
    <m/>
    <x v="0"/>
    <s v="Engineers"/>
    <x v="14"/>
    <s v="Female"/>
    <n v="3"/>
  </r>
  <r>
    <n v="2082"/>
    <s v="Jordan Kem"/>
    <s v="Production Technician I"/>
    <x v="0"/>
    <s v="Temporary"/>
    <s v="Unknown"/>
    <m/>
    <x v="0"/>
    <s v="Field Operations"/>
    <x v="4"/>
    <s v="Male"/>
    <n v="3"/>
  </r>
  <r>
    <n v="2083"/>
    <s v="Edith Richar"/>
    <s v="Production Technician I"/>
    <x v="0"/>
    <s v="Temporary"/>
    <s v="Unknown"/>
    <m/>
    <x v="0"/>
    <s v="Engineers"/>
    <x v="6"/>
    <s v="Female"/>
    <n v="3"/>
  </r>
  <r>
    <n v="2084"/>
    <s v="Dustin Sno"/>
    <s v="Production Technician I"/>
    <x v="2"/>
    <s v="Full-Time"/>
    <s v="Unknown"/>
    <m/>
    <x v="0"/>
    <s v="Sales &amp; Marketing"/>
    <x v="2"/>
    <s v="Female"/>
    <n v="3"/>
  </r>
  <r>
    <n v="2085"/>
    <s v="Layton Goodwi"/>
    <s v="Production Technician I"/>
    <x v="0"/>
    <s v="Full-Time"/>
    <s v="Voluntary"/>
    <s v="Customer make camera truth."/>
    <x v="0"/>
    <s v="Engineers"/>
    <x v="7"/>
    <s v="Female"/>
    <n v="3"/>
  </r>
  <r>
    <n v="2086"/>
    <s v="Eliza Muno"/>
    <s v="Production Technician I"/>
    <x v="1"/>
    <s v="Part-Time"/>
    <s v="Retirement"/>
    <s v="Capital course trade."/>
    <x v="0"/>
    <s v="General - Con"/>
    <x v="4"/>
    <s v="Female"/>
    <n v="3"/>
  </r>
  <r>
    <n v="2087"/>
    <s v="Arianna Durham"/>
    <s v="Production Technician I"/>
    <x v="1"/>
    <s v="Full-Time"/>
    <s v="Involuntary"/>
    <s v="Per record feeling bed tax education."/>
    <x v="0"/>
    <s v="Field Operations"/>
    <x v="4"/>
    <s v="Female"/>
    <n v="3"/>
  </r>
  <r>
    <n v="2088"/>
    <s v="Lia Or"/>
    <s v="Production Technician I"/>
    <x v="2"/>
    <s v="Full-Time"/>
    <s v="Unknown"/>
    <m/>
    <x v="0"/>
    <s v="Yard (Material Handling)"/>
    <x v="12"/>
    <s v="Female"/>
    <n v="3"/>
  </r>
  <r>
    <n v="2089"/>
    <s v="Ethan Rhodes"/>
    <s v="Production Technician I"/>
    <x v="0"/>
    <s v="Part-Time"/>
    <s v="Voluntary"/>
    <s v="Upon situation late."/>
    <x v="0"/>
    <s v="Technology / It"/>
    <x v="13"/>
    <s v="Female"/>
    <n v="3"/>
  </r>
  <r>
    <n v="2090"/>
    <s v="Alexis Nielse"/>
    <s v="Production Technician II"/>
    <x v="2"/>
    <s v="Full-Time"/>
    <s v="Unknown"/>
    <m/>
    <x v="0"/>
    <s v="General - Sga"/>
    <x v="2"/>
    <s v="Female"/>
    <n v="3"/>
  </r>
  <r>
    <n v="2091"/>
    <s v="Adalyn Bas"/>
    <s v="Production Technician II"/>
    <x v="0"/>
    <s v="Part-Time"/>
    <s v="Unknown"/>
    <m/>
    <x v="0"/>
    <s v="Field Operations"/>
    <x v="31"/>
    <s v="Female"/>
    <n v="3"/>
  </r>
  <r>
    <n v="2092"/>
    <s v="Hadley Benson"/>
    <s v="Production Technician II"/>
    <x v="0"/>
    <s v="Full-Time"/>
    <s v="Unknown"/>
    <m/>
    <x v="0"/>
    <s v="Field Operations"/>
    <x v="4"/>
    <s v="Female"/>
    <n v="3"/>
  </r>
  <r>
    <n v="2093"/>
    <s v="Carlee Lan"/>
    <s v="Production Technician II"/>
    <x v="1"/>
    <s v="Temporary"/>
    <s v="Resignation"/>
    <s v="Opportunity place deal."/>
    <x v="0"/>
    <s v="General - Con"/>
    <x v="6"/>
    <s v="Female"/>
    <n v="3"/>
  </r>
  <r>
    <n v="2094"/>
    <s v="Eli Flores"/>
    <s v="Production Technician II"/>
    <x v="0"/>
    <s v="Part-Time"/>
    <s v="Involuntary"/>
    <s v="Same manage return husband try general."/>
    <x v="0"/>
    <s v="Field Operations"/>
    <x v="23"/>
    <s v="Female"/>
    <n v="3"/>
  </r>
  <r>
    <n v="2095"/>
    <s v="Lyric Solomo"/>
    <s v="Production Technician II"/>
    <x v="1"/>
    <s v="Full-Time"/>
    <s v="Retirement"/>
    <s v="Night official cut director seven."/>
    <x v="0"/>
    <s v="Project Management - Con"/>
    <x v="19"/>
    <s v="Female"/>
    <n v="3"/>
  </r>
  <r>
    <n v="2096"/>
    <s v="Jerome Howard"/>
    <s v="Production Technician II"/>
    <x v="0"/>
    <s v="Full-Time"/>
    <s v="Unknown"/>
    <m/>
    <x v="0"/>
    <s v="Field Operations"/>
    <x v="36"/>
    <s v="Female"/>
    <n v="3"/>
  </r>
  <r>
    <n v="2097"/>
    <s v="Parker Frit"/>
    <s v="Production Technician II"/>
    <x v="0"/>
    <s v="Full-Time"/>
    <s v="Retirement"/>
    <s v="Laugh effort pressure fund."/>
    <x v="0"/>
    <s v="Aerial"/>
    <x v="11"/>
    <s v="Female"/>
    <n v="2"/>
  </r>
  <r>
    <n v="2098"/>
    <s v="Phillip Fuente"/>
    <s v="Production Technician II"/>
    <x v="2"/>
    <s v="Temporary"/>
    <s v="Unknown"/>
    <m/>
    <x v="0"/>
    <s v="Catv"/>
    <x v="4"/>
    <s v="Female"/>
    <n v="5"/>
  </r>
  <r>
    <n v="2099"/>
    <s v="Drake Wiggin"/>
    <s v="Production Technician I"/>
    <x v="2"/>
    <s v="Part-Time"/>
    <s v="Unknown"/>
    <m/>
    <x v="0"/>
    <s v="General - Sga"/>
    <x v="35"/>
    <s v="Female"/>
    <n v="4"/>
  </r>
  <r>
    <n v="2100"/>
    <s v="Lucy Santos"/>
    <s v="Production Technician I"/>
    <x v="1"/>
    <s v="Temporary"/>
    <s v="Unknown"/>
    <m/>
    <x v="0"/>
    <s v="Aerial"/>
    <x v="12"/>
    <s v="Female"/>
    <n v="4"/>
  </r>
  <r>
    <n v="2101"/>
    <s v="Justice Curr"/>
    <s v="Production Technician I"/>
    <x v="2"/>
    <s v="Temporary"/>
    <s v="Involuntary"/>
    <s v="Even third look high."/>
    <x v="0"/>
    <s v="Fielders"/>
    <x v="7"/>
    <s v="Female"/>
    <n v="5"/>
  </r>
  <r>
    <n v="2102"/>
    <s v="Valeria Zavala"/>
    <s v="Production Technician I"/>
    <x v="2"/>
    <s v="Part-Time"/>
    <s v="Unknown"/>
    <m/>
    <x v="0"/>
    <s v="Field Operations"/>
    <x v="15"/>
    <s v="Female"/>
    <n v="2"/>
  </r>
  <r>
    <n v="2103"/>
    <s v="Nola Seller"/>
    <s v="Production Technician I"/>
    <x v="1"/>
    <s v="Full-Time"/>
    <s v="Unknown"/>
    <m/>
    <x v="0"/>
    <s v="Field Operations"/>
    <x v="36"/>
    <s v="Female"/>
    <n v="5"/>
  </r>
  <r>
    <n v="2104"/>
    <s v="Andre Fields"/>
    <s v="Production Technician I"/>
    <x v="1"/>
    <s v="Temporary"/>
    <s v="Unknown"/>
    <m/>
    <x v="0"/>
    <s v="Field Operations"/>
    <x v="4"/>
    <s v="Female"/>
    <n v="2"/>
  </r>
  <r>
    <n v="2105"/>
    <s v="Joel Hanson"/>
    <s v="Production Technician I"/>
    <x v="0"/>
    <s v="Part-Time"/>
    <s v="Unknown"/>
    <m/>
    <x v="0"/>
    <s v="General - Sga"/>
    <x v="14"/>
    <s v="Female"/>
    <n v="4"/>
  </r>
  <r>
    <n v="2106"/>
    <s v="Tony Mendoz"/>
    <s v="Production Technician I"/>
    <x v="0"/>
    <s v="Temporary"/>
    <s v="Resignation"/>
    <s v="No even actually meet though three."/>
    <x v="0"/>
    <s v="Wireline Construction"/>
    <x v="18"/>
    <s v="Male"/>
    <n v="2"/>
  </r>
  <r>
    <n v="2107"/>
    <s v="Jacqueline Blac"/>
    <s v="Production Technician I"/>
    <x v="2"/>
    <s v="Temporary"/>
    <s v="Retirement"/>
    <s v="Cell push simply. Career situation record entire."/>
    <x v="0"/>
    <s v="Field Operations"/>
    <x v="26"/>
    <s v="Female"/>
    <n v="1"/>
  </r>
  <r>
    <n v="2108"/>
    <s v="Denise Mccull"/>
    <s v="Production Technician I"/>
    <x v="1"/>
    <s v="Temporary"/>
    <s v="Retirement"/>
    <s v="Herself Mr office bed."/>
    <x v="0"/>
    <s v="Field Operations"/>
    <x v="15"/>
    <s v="Female"/>
    <n v="2"/>
  </r>
  <r>
    <n v="2109"/>
    <s v="Zain Tanner"/>
    <s v="Production Technician I"/>
    <x v="0"/>
    <s v="Part-Time"/>
    <s v="Unknown"/>
    <m/>
    <x v="0"/>
    <s v="Field Operations"/>
    <x v="20"/>
    <s v="Female"/>
    <n v="5"/>
  </r>
  <r>
    <n v="2110"/>
    <s v="Richard Deleon"/>
    <s v="Production Technician I"/>
    <x v="0"/>
    <s v="Temporary"/>
    <s v="Unknown"/>
    <m/>
    <x v="0"/>
    <s v="General - Sga"/>
    <x v="35"/>
    <s v="Female"/>
    <n v="4"/>
  </r>
  <r>
    <n v="2111"/>
    <s v="Carmelo Hayden"/>
    <s v="Production Technician I"/>
    <x v="1"/>
    <s v="Temporary"/>
    <s v="Involuntary"/>
    <s v="Arrive allow reveal move."/>
    <x v="0"/>
    <s v="General - Con"/>
    <x v="11"/>
    <s v="Female"/>
    <n v="5"/>
  </r>
  <r>
    <n v="2112"/>
    <s v="Emilio Pierce"/>
    <s v="Production Technician I"/>
    <x v="2"/>
    <s v="Temporary"/>
    <s v="Voluntary"/>
    <s v="Guy present clear."/>
    <x v="0"/>
    <s v="Engineers"/>
    <x v="6"/>
    <s v="Female"/>
    <n v="4"/>
  </r>
  <r>
    <n v="2113"/>
    <s v="Emerson Woo"/>
    <s v="Production Technician I"/>
    <x v="2"/>
    <s v="Full-Time"/>
    <s v="Involuntary"/>
    <s v="Out phone market. Time parent economy each."/>
    <x v="0"/>
    <s v="General - Con"/>
    <x v="3"/>
    <s v="Female"/>
    <n v="2"/>
  </r>
  <r>
    <n v="2114"/>
    <s v="Abagail Mora"/>
    <s v="Production Technician II"/>
    <x v="0"/>
    <s v="Part-Time"/>
    <s v="Unknown"/>
    <m/>
    <x v="0"/>
    <s v="Engineers"/>
    <x v="26"/>
    <s v="Female"/>
    <n v="4"/>
  </r>
  <r>
    <n v="2115"/>
    <s v="Nikhil Cummin"/>
    <s v="Production Technician II"/>
    <x v="1"/>
    <s v="Part-Time"/>
    <s v="Voluntary"/>
    <s v="Although center movement stock. While you local."/>
    <x v="0"/>
    <s v="Billable Consultants"/>
    <x v="7"/>
    <s v="Female"/>
    <n v="2"/>
  </r>
  <r>
    <n v="2116"/>
    <s v="Stanley Bowe"/>
    <s v="Production Technician II"/>
    <x v="0"/>
    <s v="Full-Time"/>
    <s v="Unknown"/>
    <m/>
    <x v="0"/>
    <s v="Engineers"/>
    <x v="7"/>
    <s v="Female"/>
    <n v="4"/>
  </r>
  <r>
    <n v="2117"/>
    <s v="Terrell Hann"/>
    <s v="Production Technician II"/>
    <x v="2"/>
    <s v="Full-Time"/>
    <s v="Unknown"/>
    <m/>
    <x v="0"/>
    <s v="Field Operations"/>
    <x v="4"/>
    <s v="Female"/>
    <n v="2"/>
  </r>
  <r>
    <n v="2118"/>
    <s v="Dale Mendoz"/>
    <s v="Production Technician II"/>
    <x v="0"/>
    <s v="Temporary"/>
    <s v="Unknown"/>
    <m/>
    <x v="0"/>
    <s v="Project Management - Eng"/>
    <x v="12"/>
    <s v="Female"/>
    <n v="5"/>
  </r>
  <r>
    <n v="2119"/>
    <s v="Marcos Care"/>
    <s v="Production Technician II"/>
    <x v="1"/>
    <s v="Temporary"/>
    <s v="Unknown"/>
    <m/>
    <x v="0"/>
    <s v="General - Con"/>
    <x v="18"/>
    <s v="Female"/>
    <n v="5"/>
  </r>
  <r>
    <n v="2120"/>
    <s v="Simeon Pittma"/>
    <s v="Production Technician II"/>
    <x v="0"/>
    <s v="Full-Time"/>
    <s v="Unknown"/>
    <m/>
    <x v="0"/>
    <s v="Wireline Construction"/>
    <x v="11"/>
    <s v="Female"/>
    <n v="2"/>
  </r>
  <r>
    <n v="2121"/>
    <s v="Jenna Cochra"/>
    <s v="Production Technician II"/>
    <x v="1"/>
    <s v="Full-Time"/>
    <s v="Unknown"/>
    <m/>
    <x v="0"/>
    <s v="Splicing"/>
    <x v="9"/>
    <s v="Female"/>
    <n v="5"/>
  </r>
  <r>
    <n v="2122"/>
    <s v="Tia Ken"/>
    <s v="Production Technician I"/>
    <x v="0"/>
    <s v="Temporary"/>
    <s v="Resignation"/>
    <s v="Company event positive along avoid."/>
    <x v="0"/>
    <s v="General - Con"/>
    <x v="31"/>
    <s v="Female"/>
    <n v="5"/>
  </r>
  <r>
    <n v="2123"/>
    <s v="Chace Farley"/>
    <s v="Production Technician I"/>
    <x v="2"/>
    <s v="Temporary"/>
    <s v="Unknown"/>
    <m/>
    <x v="0"/>
    <s v="Catv"/>
    <x v="26"/>
    <s v="Female"/>
    <n v="2"/>
  </r>
  <r>
    <n v="2124"/>
    <s v="Spencer Hick"/>
    <s v="Production Technician I"/>
    <x v="2"/>
    <s v="Temporary"/>
    <s v="Voluntary"/>
    <s v="New serve test what conference management."/>
    <x v="0"/>
    <s v="Wireline Construction"/>
    <x v="4"/>
    <s v="Female"/>
    <n v="2"/>
  </r>
  <r>
    <n v="2125"/>
    <s v="Leslie Zamora"/>
    <s v="Production Technician I"/>
    <x v="2"/>
    <s v="Part-Time"/>
    <s v="Unknown"/>
    <m/>
    <x v="0"/>
    <s v="Engineers"/>
    <x v="26"/>
    <s v="Female"/>
    <n v="4"/>
  </r>
  <r>
    <n v="2126"/>
    <s v="Chasity Kenned"/>
    <s v="Production Technician I"/>
    <x v="0"/>
    <s v="Temporary"/>
    <s v="Involuntary"/>
    <s v="Will cut garden exist ability its human."/>
    <x v="0"/>
    <s v="Technology / It"/>
    <x v="73"/>
    <s v="Female"/>
    <n v="1"/>
  </r>
  <r>
    <n v="2127"/>
    <s v="Makena Benite"/>
    <s v="Production Technician I"/>
    <x v="1"/>
    <s v="Part-Time"/>
    <s v="Unknown"/>
    <m/>
    <x v="0"/>
    <s v="Field Operations"/>
    <x v="18"/>
    <s v="Female"/>
    <n v="4"/>
  </r>
  <r>
    <n v="2128"/>
    <s v="Remington Walton"/>
    <s v="Production Technician I"/>
    <x v="1"/>
    <s v="Temporary"/>
    <s v="Unknown"/>
    <m/>
    <x v="0"/>
    <s v="Field Operations"/>
    <x v="18"/>
    <s v="Female"/>
    <n v="2"/>
  </r>
  <r>
    <n v="2129"/>
    <s v="Raina Bes"/>
    <s v="Production Technician I"/>
    <x v="2"/>
    <s v="Temporary"/>
    <s v="Unknown"/>
    <m/>
    <x v="0"/>
    <s v="Field Operations"/>
    <x v="6"/>
    <s v="Male"/>
    <n v="2"/>
  </r>
  <r>
    <n v="2130"/>
    <s v="Paulina Hender"/>
    <s v="Production Technician I"/>
    <x v="0"/>
    <s v="Part-Time"/>
    <s v="Unknown"/>
    <m/>
    <x v="0"/>
    <s v="Field Operations"/>
    <x v="20"/>
    <s v="Female"/>
    <n v="1"/>
  </r>
  <r>
    <n v="2131"/>
    <s v="Kaiya Mars"/>
    <s v="Production Technician I"/>
    <x v="0"/>
    <s v="Part-Time"/>
    <s v="Resignation"/>
    <s v="Dream enough treatment knowledge area."/>
    <x v="0"/>
    <s v="Field Operations"/>
    <x v="4"/>
    <s v="Female"/>
    <n v="4"/>
  </r>
  <r>
    <n v="2132"/>
    <s v="Scarlett Brooks"/>
    <s v="Production Technician I"/>
    <x v="1"/>
    <s v="Full-Time"/>
    <s v="Unknown"/>
    <m/>
    <x v="0"/>
    <s v="Fielders"/>
    <x v="6"/>
    <s v="Female"/>
    <n v="2"/>
  </r>
  <r>
    <n v="2133"/>
    <s v="Makhi Kramer"/>
    <s v="Production Technician I"/>
    <x v="1"/>
    <s v="Full-Time"/>
    <s v="Unknown"/>
    <m/>
    <x v="0"/>
    <s v="Field Operations"/>
    <x v="20"/>
    <s v="Female"/>
    <n v="1"/>
  </r>
  <r>
    <n v="2134"/>
    <s v="Beatrice Faulkn"/>
    <s v="Production Technician I"/>
    <x v="2"/>
    <s v="Temporary"/>
    <s v="Resignation"/>
    <s v="Out always about must with ago here."/>
    <x v="0"/>
    <s v="Aerial"/>
    <x v="18"/>
    <s v="Female"/>
    <n v="2"/>
  </r>
  <r>
    <n v="2135"/>
    <s v="Valeria May"/>
    <s v="Production Technician I"/>
    <x v="1"/>
    <s v="Part-Time"/>
    <s v="Voluntary"/>
    <s v="Board from heart ago allow list."/>
    <x v="0"/>
    <s v="Engineers"/>
    <x v="6"/>
    <s v="Female"/>
    <n v="2"/>
  </r>
  <r>
    <n v="2136"/>
    <s v="Darrell Vaugha"/>
    <s v="Production Technician I"/>
    <x v="1"/>
    <s v="Part-Time"/>
    <s v="Involuntary"/>
    <s v="Despite expect democratic then affect toward."/>
    <x v="0"/>
    <s v="Underground"/>
    <x v="1"/>
    <s v="Female"/>
    <n v="1"/>
  </r>
  <r>
    <n v="2137"/>
    <s v="Carlos Murphy"/>
    <s v="Production Technician II"/>
    <x v="2"/>
    <s v="Full-Time"/>
    <s v="Involuntary"/>
    <s v="Fight perhaps along western."/>
    <x v="0"/>
    <s v="General - Con"/>
    <x v="4"/>
    <s v="Female"/>
    <n v="5"/>
  </r>
  <r>
    <n v="2138"/>
    <s v="Wilson Sloa"/>
    <s v="Production Technician II"/>
    <x v="0"/>
    <s v="Temporary"/>
    <s v="Involuntary"/>
    <s v="Direction garden particularly trial."/>
    <x v="0"/>
    <s v="Project Management - Con"/>
    <x v="74"/>
    <s v="Female"/>
    <n v="2"/>
  </r>
  <r>
    <n v="2139"/>
    <s v="Kaleb Elliot"/>
    <s v="Production Technician II"/>
    <x v="2"/>
    <s v="Full-Time"/>
    <s v="Unknown"/>
    <m/>
    <x v="0"/>
    <s v="Aerial"/>
    <x v="4"/>
    <s v="Female"/>
    <n v="2"/>
  </r>
  <r>
    <n v="2140"/>
    <s v="Harley Jone"/>
    <s v="Production Technician II"/>
    <x v="1"/>
    <s v="Part-Time"/>
    <s v="Unknown"/>
    <m/>
    <x v="0"/>
    <s v="Engineers"/>
    <x v="14"/>
    <s v="Female"/>
    <n v="2"/>
  </r>
  <r>
    <n v="2141"/>
    <s v="Casey Dixo"/>
    <s v="Production Technician II"/>
    <x v="0"/>
    <s v="Full-Time"/>
    <s v="Resignation"/>
    <s v="Many with summer."/>
    <x v="0"/>
    <s v="Aerial"/>
    <x v="18"/>
    <s v="Female"/>
    <n v="2"/>
  </r>
  <r>
    <n v="2142"/>
    <s v="Josue Gentry"/>
    <s v="Production Technician II"/>
    <x v="1"/>
    <s v="Temporary"/>
    <s v="Involuntary"/>
    <s v="Often his world its threat last."/>
    <x v="0"/>
    <s v="Engineers"/>
    <x v="7"/>
    <s v="Female"/>
    <n v="2"/>
  </r>
  <r>
    <n v="2143"/>
    <s v="Adelaide Meye"/>
    <s v="Production Technician II"/>
    <x v="1"/>
    <s v="Temporary"/>
    <s v="Involuntary"/>
    <s v="Gas group whose within step clear choose."/>
    <x v="0"/>
    <s v="Yard (Material Handling)"/>
    <x v="12"/>
    <s v="Female"/>
    <n v="1"/>
  </r>
  <r>
    <n v="2144"/>
    <s v="Pierre Crai"/>
    <s v="Production Technician II"/>
    <x v="2"/>
    <s v="Temporary"/>
    <s v="Unknown"/>
    <m/>
    <x v="0"/>
    <s v="Field Operations"/>
    <x v="4"/>
    <s v="Female"/>
    <n v="2"/>
  </r>
  <r>
    <n v="2145"/>
    <s v="Leo Hickma"/>
    <s v="Production Technician II"/>
    <x v="1"/>
    <s v="Full-Time"/>
    <s v="Unknown"/>
    <m/>
    <x v="0"/>
    <s v="General - Sga"/>
    <x v="12"/>
    <s v="Female"/>
    <n v="1"/>
  </r>
  <r>
    <n v="2146"/>
    <s v="Frankie Frankl"/>
    <s v="Production Technician I"/>
    <x v="1"/>
    <s v="Temporary"/>
    <s v="Resignation"/>
    <s v="Line close that rich."/>
    <x v="0"/>
    <s v="Splicing"/>
    <x v="24"/>
    <s v="Female"/>
    <n v="2"/>
  </r>
  <r>
    <n v="2147"/>
    <s v="Vance Cai"/>
    <s v="Production Technician I"/>
    <x v="2"/>
    <s v="Temporary"/>
    <s v="Involuntary"/>
    <s v="Gas also suffer air support size make."/>
    <x v="0"/>
    <s v="Aerial"/>
    <x v="11"/>
    <s v="Female"/>
    <n v="4"/>
  </r>
  <r>
    <n v="2148"/>
    <s v="Joel Koc"/>
    <s v="Production Technician I"/>
    <x v="1"/>
    <s v="Full-Time"/>
    <s v="Unknown"/>
    <m/>
    <x v="0"/>
    <s v="Splicing"/>
    <x v="9"/>
    <s v="Female"/>
    <n v="5"/>
  </r>
  <r>
    <n v="2149"/>
    <s v="Cheyanne Hes"/>
    <s v="Production Technician I"/>
    <x v="1"/>
    <s v="Temporary"/>
    <s v="Involuntary"/>
    <s v="Development produce health drop should."/>
    <x v="0"/>
    <s v="Project Management - Con"/>
    <x v="12"/>
    <s v="Female"/>
    <n v="5"/>
  </r>
  <r>
    <n v="2150"/>
    <s v="Ishaan Sheppa"/>
    <s v="Production Technician I"/>
    <x v="2"/>
    <s v="Full-Time"/>
    <s v="Voluntary"/>
    <s v="Onto brother heavy this job."/>
    <x v="0"/>
    <s v="Splicing"/>
    <x v="9"/>
    <s v="Female"/>
    <n v="5"/>
  </r>
  <r>
    <n v="2151"/>
    <s v="Areli Mitche"/>
    <s v="Production Technician I"/>
    <x v="2"/>
    <s v="Temporary"/>
    <s v="Involuntary"/>
    <s v="Cut mind yard third."/>
    <x v="0"/>
    <s v="Fielders"/>
    <x v="7"/>
    <s v="Female"/>
    <n v="1"/>
  </r>
  <r>
    <n v="2152"/>
    <s v="Alexis Kirb"/>
    <s v="Production Technician I"/>
    <x v="0"/>
    <s v="Temporary"/>
    <s v="Unknown"/>
    <m/>
    <x v="0"/>
    <s v="Engineers"/>
    <x v="26"/>
    <s v="Female"/>
    <n v="2"/>
  </r>
  <r>
    <n v="2153"/>
    <s v="Alfred Caldwe"/>
    <s v="Production Technician I"/>
    <x v="0"/>
    <s v="Part-Time"/>
    <s v="Unknown"/>
    <m/>
    <x v="0"/>
    <s v="Project Management - Con"/>
    <x v="24"/>
    <s v="Female"/>
    <n v="4"/>
  </r>
  <r>
    <n v="2154"/>
    <s v="Julianna Van"/>
    <s v="Production Technician I"/>
    <x v="1"/>
    <s v="Temporary"/>
    <s v="Unknown"/>
    <m/>
    <x v="0"/>
    <s v="Field Operations"/>
    <x v="15"/>
    <s v="Male"/>
    <n v="4"/>
  </r>
  <r>
    <n v="2155"/>
    <s v="Arthur Wilson"/>
    <s v="Production Technician I"/>
    <x v="2"/>
    <s v="Full-Time"/>
    <s v="Resignation"/>
    <s v="See take music any idea same military."/>
    <x v="0"/>
    <s v="Finance &amp; Accounting"/>
    <x v="12"/>
    <s v="Female"/>
    <n v="4"/>
  </r>
  <r>
    <n v="2156"/>
    <s v="Ariel Osborn"/>
    <s v="Production Technician I"/>
    <x v="2"/>
    <s v="Temporary"/>
    <s v="Voluntary"/>
    <s v="Over still care thought to."/>
    <x v="0"/>
    <s v="Executive"/>
    <x v="19"/>
    <s v="Female"/>
    <n v="3"/>
  </r>
  <r>
    <n v="2157"/>
    <s v="Ansley Aria"/>
    <s v="Production Technician I"/>
    <x v="1"/>
    <s v="Full-Time"/>
    <s v="Retirement"/>
    <s v="West run alone address week wear."/>
    <x v="0"/>
    <s v="General - Sga"/>
    <x v="2"/>
    <s v="Female"/>
    <n v="4"/>
  </r>
  <r>
    <n v="2158"/>
    <s v="Melany Staffo"/>
    <s v="Production Technician I"/>
    <x v="2"/>
    <s v="Full-Time"/>
    <s v="Unknown"/>
    <m/>
    <x v="0"/>
    <s v="Field Operations"/>
    <x v="18"/>
    <s v="Female"/>
    <n v="3"/>
  </r>
  <r>
    <n v="2159"/>
    <s v="Matias Burn"/>
    <s v="Production Technician I"/>
    <x v="0"/>
    <s v="Temporary"/>
    <s v="Resignation"/>
    <s v="Major actually hot cell."/>
    <x v="0"/>
    <s v="Aerial"/>
    <x v="11"/>
    <s v="Female"/>
    <n v="5"/>
  </r>
  <r>
    <n v="2160"/>
    <s v="Aden George"/>
    <s v="Production Technician I"/>
    <x v="1"/>
    <s v="Part-Time"/>
    <s v="Involuntary"/>
    <s v="Glass agree upon picture that production."/>
    <x v="0"/>
    <s v="General - Con"/>
    <x v="4"/>
    <s v="Female"/>
    <n v="3"/>
  </r>
  <r>
    <n v="2161"/>
    <s v="Rodolfo Frankl"/>
    <s v="Production Technician I"/>
    <x v="0"/>
    <s v="Full-Time"/>
    <s v="Unknown"/>
    <m/>
    <x v="0"/>
    <s v="Project Management - Con"/>
    <x v="7"/>
    <s v="Female"/>
    <n v="3"/>
  </r>
  <r>
    <n v="2162"/>
    <s v="Juliet Wal"/>
    <s v="Production Technician II"/>
    <x v="2"/>
    <s v="Temporary"/>
    <s v="Unknown"/>
    <m/>
    <x v="0"/>
    <s v="Project Management - Con"/>
    <x v="26"/>
    <s v="Female"/>
    <n v="3"/>
  </r>
  <r>
    <n v="2163"/>
    <s v="London Contre"/>
    <s v="Production Technician II"/>
    <x v="2"/>
    <s v="Full-Time"/>
    <s v="Unknown"/>
    <m/>
    <x v="0"/>
    <s v="General - Sga"/>
    <x v="11"/>
    <s v="Female"/>
    <n v="1"/>
  </r>
  <r>
    <n v="2164"/>
    <s v="Kyler Burton"/>
    <s v="Production Technician II"/>
    <x v="0"/>
    <s v="Full-Time"/>
    <s v="Unknown"/>
    <m/>
    <x v="0"/>
    <s v="General - Eng"/>
    <x v="6"/>
    <s v="Female"/>
    <n v="3"/>
  </r>
  <r>
    <n v="2165"/>
    <s v="Yasmine Hughes"/>
    <s v="Production Technician II"/>
    <x v="0"/>
    <s v="Full-Time"/>
    <s v="Involuntary"/>
    <s v="Line know television."/>
    <x v="0"/>
    <s v="Field Operations"/>
    <x v="4"/>
    <s v="Female"/>
    <n v="3"/>
  </r>
  <r>
    <n v="2166"/>
    <s v="Dillon Sulliv"/>
    <s v="Production Technician II"/>
    <x v="2"/>
    <s v="Part-Time"/>
    <s v="Unknown"/>
    <m/>
    <x v="0"/>
    <s v="Field Operations"/>
    <x v="17"/>
    <s v="Female"/>
    <n v="3"/>
  </r>
  <r>
    <n v="2167"/>
    <s v="Kendrick Ashley"/>
    <s v="Production Technician II"/>
    <x v="2"/>
    <s v="Temporary"/>
    <s v="Voluntary"/>
    <s v="Maintain race expert cost continue store."/>
    <x v="0"/>
    <s v="Technology / It"/>
    <x v="25"/>
    <s v="Female"/>
    <n v="3"/>
  </r>
  <r>
    <n v="2168"/>
    <s v="Rashad May"/>
    <s v="Production Technician II"/>
    <x v="2"/>
    <s v="Full-Time"/>
    <s v="Unknown"/>
    <m/>
    <x v="0"/>
    <s v="Field Operations"/>
    <x v="6"/>
    <s v="Female"/>
    <n v="3"/>
  </r>
  <r>
    <n v="2169"/>
    <s v="Larissa Warner"/>
    <s v="Production Technician II"/>
    <x v="1"/>
    <s v="Full-Time"/>
    <s v="Retirement"/>
    <s v="Method suggest leave process deep tough seek."/>
    <x v="0"/>
    <s v="General - Con"/>
    <x v="22"/>
    <s v="Female"/>
    <n v="3"/>
  </r>
  <r>
    <n v="2170"/>
    <s v="Delilah Cook"/>
    <s v="Production Technician I"/>
    <x v="0"/>
    <s v="Part-Time"/>
    <s v="Unknown"/>
    <m/>
    <x v="0"/>
    <s v="Wireline Construction"/>
    <x v="32"/>
    <s v="Female"/>
    <n v="3"/>
  </r>
  <r>
    <n v="2171"/>
    <s v="Simone Shar"/>
    <s v="Production Technician I"/>
    <x v="1"/>
    <s v="Part-Time"/>
    <s v="Resignation"/>
    <s v="Change lose be mention blue rise society."/>
    <x v="0"/>
    <s v="Executive"/>
    <x v="8"/>
    <s v="Female"/>
    <n v="3"/>
  </r>
  <r>
    <n v="2172"/>
    <s v="Cristofer Mcbrid"/>
    <s v="Production Technician I"/>
    <x v="0"/>
    <s v="Temporary"/>
    <s v="Retirement"/>
    <s v="Cost he international center head."/>
    <x v="0"/>
    <s v="Field Operations"/>
    <x v="4"/>
    <s v="Female"/>
    <n v="3"/>
  </r>
  <r>
    <n v="2173"/>
    <s v="Charlize Won"/>
    <s v="Production Technician I"/>
    <x v="1"/>
    <s v="Part-Time"/>
    <s v="Retirement"/>
    <s v="Others pull establish maintain dark at."/>
    <x v="0"/>
    <s v="Engineers"/>
    <x v="7"/>
    <s v="Female"/>
    <n v="3"/>
  </r>
  <r>
    <n v="2174"/>
    <s v="Adelaide Herman"/>
    <s v="Production Technician I"/>
    <x v="2"/>
    <s v="Temporary"/>
    <s v="Unknown"/>
    <m/>
    <x v="0"/>
    <s v="General - Eng"/>
    <x v="12"/>
    <s v="Female"/>
    <n v="3"/>
  </r>
  <r>
    <n v="2175"/>
    <s v="Kason Elliso"/>
    <s v="Production Technician I"/>
    <x v="0"/>
    <s v="Temporary"/>
    <s v="Voluntary"/>
    <s v="Somebody include mention staff determine."/>
    <x v="0"/>
    <s v="Field Operations"/>
    <x v="6"/>
    <s v="Female"/>
    <n v="2"/>
  </r>
  <r>
    <n v="2176"/>
    <s v="Tyree Weaver"/>
    <s v="Production Technician I"/>
    <x v="2"/>
    <s v="Full-Time"/>
    <s v="Unknown"/>
    <m/>
    <x v="0"/>
    <s v="Field Operations"/>
    <x v="18"/>
    <s v="Female"/>
    <n v="2"/>
  </r>
  <r>
    <n v="2177"/>
    <s v="Landen Figuer"/>
    <s v="Production Technician I"/>
    <x v="1"/>
    <s v="Full-Time"/>
    <s v="Unknown"/>
    <m/>
    <x v="0"/>
    <s v="Catv"/>
    <x v="14"/>
    <s v="Male"/>
    <n v="4"/>
  </r>
  <r>
    <n v="2178"/>
    <s v="Francis Robbin"/>
    <s v="Production Technician I"/>
    <x v="2"/>
    <s v="Part-Time"/>
    <s v="Unknown"/>
    <m/>
    <x v="0"/>
    <s v="Fielders"/>
    <x v="7"/>
    <s v="Female"/>
    <n v="4"/>
  </r>
  <r>
    <n v="2179"/>
    <s v="Raphael Solomo"/>
    <s v="Production Technician I"/>
    <x v="2"/>
    <s v="Full-Time"/>
    <s v="Retirement"/>
    <s v="Tree read security individual."/>
    <x v="0"/>
    <s v="Project Management - Con"/>
    <x v="14"/>
    <s v="Female"/>
    <n v="4"/>
  </r>
  <r>
    <n v="2180"/>
    <s v="Zariah Castan"/>
    <s v="Production Technician I"/>
    <x v="1"/>
    <s v="Full-Time"/>
    <s v="Resignation"/>
    <s v="Cultural later per thank."/>
    <x v="0"/>
    <s v="Field Operations"/>
    <x v="6"/>
    <s v="Female"/>
    <n v="5"/>
  </r>
  <r>
    <n v="2181"/>
    <s v="Trevin Lamber"/>
    <s v="Production Technician I"/>
    <x v="1"/>
    <s v="Temporary"/>
    <s v="Resignation"/>
    <s v="Every maybe feel court."/>
    <x v="0"/>
    <s v="Field Operations"/>
    <x v="18"/>
    <s v="Female"/>
    <n v="5"/>
  </r>
  <r>
    <n v="2182"/>
    <s v="Nathalie Hay"/>
    <s v="Production Technician I"/>
    <x v="1"/>
    <s v="Part-Time"/>
    <s v="Unknown"/>
    <m/>
    <x v="0"/>
    <s v="General - Eng"/>
    <x v="7"/>
    <s v="Female"/>
    <n v="4"/>
  </r>
  <r>
    <n v="2183"/>
    <s v="Bria Bus"/>
    <s v="Production Technician I"/>
    <x v="0"/>
    <s v="Full-Time"/>
    <s v="Unknown"/>
    <m/>
    <x v="0"/>
    <s v="Finance &amp; Accounting"/>
    <x v="19"/>
    <s v="Female"/>
    <n v="5"/>
  </r>
  <r>
    <n v="2184"/>
    <s v="Mason Brewer"/>
    <s v="Production Technician I"/>
    <x v="0"/>
    <s v="Part-Time"/>
    <s v="Retirement"/>
    <s v="Line operation form notice."/>
    <x v="0"/>
    <s v="Aerial"/>
    <x v="4"/>
    <s v="Female"/>
    <n v="2"/>
  </r>
  <r>
    <n v="2185"/>
    <s v="Salvatore Snyder"/>
    <s v="Production Technician II"/>
    <x v="1"/>
    <s v="Full-Time"/>
    <s v="Involuntary"/>
    <s v="Lawyer her author poor. Person determine before."/>
    <x v="0"/>
    <s v="Aerial"/>
    <x v="23"/>
    <s v="Female"/>
    <n v="5"/>
  </r>
  <r>
    <n v="2186"/>
    <s v="Vivian Hickma"/>
    <s v="Production Technician II"/>
    <x v="1"/>
    <s v="Temporary"/>
    <s v="Voluntary"/>
    <s v="Speech street suggest call edge."/>
    <x v="0"/>
    <s v="Field Operations"/>
    <x v="6"/>
    <s v="Male"/>
    <n v="1"/>
  </r>
  <r>
    <n v="2187"/>
    <s v="Amaris Kir"/>
    <s v="Production Technician II"/>
    <x v="2"/>
    <s v="Full-Time"/>
    <s v="Unknown"/>
    <m/>
    <x v="0"/>
    <s v="Engineers"/>
    <x v="56"/>
    <s v="Female"/>
    <n v="5"/>
  </r>
  <r>
    <n v="2188"/>
    <s v="Grant Yor"/>
    <s v="Production Technician II"/>
    <x v="1"/>
    <s v="Part-Time"/>
    <s v="Involuntary"/>
    <s v="Minute accept the must."/>
    <x v="0"/>
    <s v="Field Operations"/>
    <x v="4"/>
    <s v="Female"/>
    <n v="2"/>
  </r>
  <r>
    <n v="2189"/>
    <s v="Tyree Mahone"/>
    <s v="Production Technician II"/>
    <x v="2"/>
    <s v="Temporary"/>
    <s v="Unknown"/>
    <m/>
    <x v="0"/>
    <s v="Shop (Fleet)"/>
    <x v="57"/>
    <s v="Female"/>
    <n v="5"/>
  </r>
  <r>
    <n v="2190"/>
    <s v="Kimberly Hor"/>
    <s v="Production Technician II"/>
    <x v="0"/>
    <s v="Full-Time"/>
    <s v="Voluntary"/>
    <s v="Ago determine fact itself. Act employee but."/>
    <x v="0"/>
    <s v="General - Con"/>
    <x v="4"/>
    <s v="Female"/>
    <n v="5"/>
  </r>
  <r>
    <n v="2191"/>
    <s v="Paul Moreno"/>
    <s v="Production Technician II"/>
    <x v="0"/>
    <s v="Part-Time"/>
    <s v="Retirement"/>
    <s v="Kid oil news part."/>
    <x v="0"/>
    <s v="Engineers"/>
    <x v="7"/>
    <s v="Female"/>
    <n v="5"/>
  </r>
  <r>
    <n v="2192"/>
    <s v="Macey Christ"/>
    <s v="Production Technician II"/>
    <x v="0"/>
    <s v="Part-Time"/>
    <s v="Voluntary"/>
    <s v="Economy instead sense."/>
    <x v="0"/>
    <s v="General - Con"/>
    <x v="44"/>
    <s v="Female"/>
    <n v="1"/>
  </r>
  <r>
    <n v="2193"/>
    <s v="Joel Bowe"/>
    <s v="Production Technician I"/>
    <x v="1"/>
    <s v="Part-Time"/>
    <s v="Involuntary"/>
    <s v="Design and respond dog true knowledge."/>
    <x v="0"/>
    <s v="Field Operations"/>
    <x v="4"/>
    <s v="Male"/>
    <n v="4"/>
  </r>
  <r>
    <n v="2194"/>
    <s v="Isis Veg"/>
    <s v="Production Technician I"/>
    <x v="2"/>
    <s v="Temporary"/>
    <s v="Unknown"/>
    <m/>
    <x v="0"/>
    <s v="Field Operations"/>
    <x v="4"/>
    <s v="Female"/>
    <n v="2"/>
  </r>
  <r>
    <n v="2195"/>
    <s v="Josie Mercer"/>
    <s v="Production Technician I"/>
    <x v="0"/>
    <s v="Part-Time"/>
    <s v="Voluntary"/>
    <s v="Popular but sort training region everybody."/>
    <x v="0"/>
    <s v="Underground"/>
    <x v="4"/>
    <s v="Female"/>
    <n v="2"/>
  </r>
  <r>
    <n v="2196"/>
    <s v="Ellie Ortega"/>
    <s v="Production Technician I"/>
    <x v="1"/>
    <s v="Full-Time"/>
    <s v="Resignation"/>
    <s v="Part not culture news. Here enter must."/>
    <x v="0"/>
    <s v="Underground"/>
    <x v="17"/>
    <s v="Male"/>
    <n v="5"/>
  </r>
  <r>
    <n v="2197"/>
    <s v="Adrien Maddox"/>
    <s v="Production Technician I"/>
    <x v="0"/>
    <s v="Full-Time"/>
    <s v="Involuntary"/>
    <s v="Two job continue often public often."/>
    <x v="0"/>
    <s v="Wireline Construction"/>
    <x v="17"/>
    <s v="Female"/>
    <n v="4"/>
  </r>
  <r>
    <n v="2198"/>
    <s v="Landyn Vele"/>
    <s v="Production Technician I"/>
    <x v="2"/>
    <s v="Temporary"/>
    <s v="Retirement"/>
    <s v="Friend country free."/>
    <x v="0"/>
    <s v="Field Operations"/>
    <x v="5"/>
    <s v="Female"/>
    <n v="1"/>
  </r>
  <r>
    <n v="2199"/>
    <s v="Lilly Haynes"/>
    <s v="Production Technician I"/>
    <x v="0"/>
    <s v="Full-Time"/>
    <s v="Unknown"/>
    <m/>
    <x v="0"/>
    <s v="General - Con"/>
    <x v="19"/>
    <s v="Female"/>
    <n v="4"/>
  </r>
  <r>
    <n v="2200"/>
    <s v="Bianca Carden"/>
    <s v="Production Technician I"/>
    <x v="1"/>
    <s v="Full-Time"/>
    <s v="Unknown"/>
    <m/>
    <x v="0"/>
    <s v="Field Operations"/>
    <x v="4"/>
    <s v="Female"/>
    <n v="4"/>
  </r>
  <r>
    <n v="2201"/>
    <s v="Cayden Bartle"/>
    <s v="Production Technician I"/>
    <x v="0"/>
    <s v="Part-Time"/>
    <s v="Unknown"/>
    <m/>
    <x v="0"/>
    <s v="Project Management - Con"/>
    <x v="6"/>
    <s v="Male"/>
    <n v="2"/>
  </r>
  <r>
    <n v="2202"/>
    <s v="Desiree Walker"/>
    <s v="Production Technician I"/>
    <x v="1"/>
    <s v="Part-Time"/>
    <s v="Unknown"/>
    <m/>
    <x v="0"/>
    <s v="Project Management - Con"/>
    <x v="26"/>
    <s v="Female"/>
    <n v="4"/>
  </r>
  <r>
    <n v="2203"/>
    <s v="Colton L"/>
    <s v="Production Technician I"/>
    <x v="1"/>
    <s v="Part-Time"/>
    <s v="Involuntary"/>
    <s v="Together three executive compare."/>
    <x v="0"/>
    <s v="General - Con"/>
    <x v="6"/>
    <s v="Female"/>
    <n v="1"/>
  </r>
  <r>
    <n v="2204"/>
    <s v="Leonidas Bridge"/>
    <s v="Production Technician I"/>
    <x v="2"/>
    <s v="Part-Time"/>
    <s v="Retirement"/>
    <s v="Natural event religious during article total."/>
    <x v="0"/>
    <s v="Shop (Fleet)"/>
    <x v="14"/>
    <s v="Female"/>
    <n v="2"/>
  </r>
  <r>
    <n v="2205"/>
    <s v="Gia Franco"/>
    <s v="Production Technician I"/>
    <x v="2"/>
    <s v="Full-Time"/>
    <s v="Involuntary"/>
    <s v="Article machine reflect land lose simply medical."/>
    <x v="0"/>
    <s v="General - Sga"/>
    <x v="25"/>
    <s v="Female"/>
    <n v="4"/>
  </r>
  <r>
    <n v="2206"/>
    <s v="Audrina Willia"/>
    <s v="Production Technician I"/>
    <x v="1"/>
    <s v="Temporary"/>
    <s v="Unknown"/>
    <m/>
    <x v="0"/>
    <s v="Field Operations"/>
    <x v="20"/>
    <s v="Female"/>
    <n v="5"/>
  </r>
  <r>
    <n v="2207"/>
    <s v="Sam Knight"/>
    <s v="Production Technician I"/>
    <x v="0"/>
    <s v="Full-Time"/>
    <s v="Unknown"/>
    <m/>
    <x v="0"/>
    <s v="Field Operations"/>
    <x v="37"/>
    <s v="Female"/>
    <n v="5"/>
  </r>
  <r>
    <n v="2208"/>
    <s v="Lisa Gali"/>
    <s v="IT Support"/>
    <x v="2"/>
    <s v="Full-Time"/>
    <s v="Unknown"/>
    <m/>
    <x v="2"/>
    <s v="Fielders"/>
    <x v="6"/>
    <s v="Female"/>
    <n v="5"/>
  </r>
  <r>
    <n v="2209"/>
    <s v="Rick Clayto"/>
    <s v="IT Support"/>
    <x v="0"/>
    <s v="Part-Time"/>
    <s v="Unknown"/>
    <m/>
    <x v="2"/>
    <s v="Wireline Construction"/>
    <x v="23"/>
    <s v="Male"/>
    <n v="5"/>
  </r>
  <r>
    <n v="2210"/>
    <s v="Julia Sot"/>
    <s v="IT Support"/>
    <x v="0"/>
    <s v="Temporary"/>
    <s v="Resignation"/>
    <s v="Quite able race more friend voice choice."/>
    <x v="2"/>
    <s v="Wireline Construction"/>
    <x v="35"/>
    <s v="Female"/>
    <n v="4"/>
  </r>
  <r>
    <n v="2211"/>
    <s v="Leonara Lindsa"/>
    <s v="IT Support"/>
    <x v="0"/>
    <s v="Temporary"/>
    <s v="Unknown"/>
    <m/>
    <x v="2"/>
    <s v="Field Operations"/>
    <x v="25"/>
    <s v="Female"/>
    <n v="5"/>
  </r>
  <r>
    <n v="2212"/>
    <s v="Savanna May"/>
    <s v="IT Support"/>
    <x v="0"/>
    <s v="Part-Time"/>
    <s v="Involuntary"/>
    <s v="Possible shake fall type discover expert."/>
    <x v="2"/>
    <s v="Field Operations"/>
    <x v="70"/>
    <s v="Female"/>
    <n v="1"/>
  </r>
  <r>
    <n v="2213"/>
    <s v="Branden Kha"/>
    <s v="IT Support"/>
    <x v="1"/>
    <s v="Full-Time"/>
    <s v="Retirement"/>
    <s v="You suggest area."/>
    <x v="2"/>
    <s v="Shop (Fleet)"/>
    <x v="57"/>
    <s v="Female"/>
    <n v="5"/>
  </r>
  <r>
    <n v="2214"/>
    <s v="Aiden Wad"/>
    <s v="IT Support"/>
    <x v="0"/>
    <s v="Full-Time"/>
    <s v="Resignation"/>
    <s v="Religious far child break thought watch."/>
    <x v="2"/>
    <s v="Field Operations"/>
    <x v="20"/>
    <s v="Female"/>
    <n v="4"/>
  </r>
  <r>
    <n v="2215"/>
    <s v="Conrad Ocho"/>
    <s v="IT Support"/>
    <x v="2"/>
    <s v="Temporary"/>
    <s v="Resignation"/>
    <s v="Ten when myself hit off."/>
    <x v="2"/>
    <s v="Engineers"/>
    <x v="7"/>
    <s v="Female"/>
    <n v="1"/>
  </r>
  <r>
    <n v="2216"/>
    <s v="Jaylyn Bruc"/>
    <s v="IT Manager - Support"/>
    <x v="2"/>
    <s v="Temporary"/>
    <s v="Unknown"/>
    <m/>
    <x v="2"/>
    <s v="General - Con"/>
    <x v="6"/>
    <s v="Female"/>
    <n v="1"/>
  </r>
  <r>
    <n v="2217"/>
    <s v="Kaylie Ayer"/>
    <s v="IT Manager - Infra"/>
    <x v="1"/>
    <s v="Temporary"/>
    <s v="Voluntary"/>
    <s v="Knowledge thank speak clearly."/>
    <x v="2"/>
    <s v="People Services"/>
    <x v="13"/>
    <s v="Female"/>
    <n v="4"/>
  </r>
  <r>
    <n v="2218"/>
    <s v="Abdullah Arella"/>
    <s v="IT Manager - DB"/>
    <x v="2"/>
    <s v="Part-Time"/>
    <s v="Resignation"/>
    <s v="Quality heavy security nature amount take room."/>
    <x v="2"/>
    <s v="Field Operations"/>
    <x v="18"/>
    <s v="Female"/>
    <n v="4"/>
  </r>
  <r>
    <n v="2219"/>
    <s v="Hazel Lan"/>
    <s v="IT Support"/>
    <x v="0"/>
    <s v="Part-Time"/>
    <s v="Retirement"/>
    <s v="Past really million address again forget."/>
    <x v="2"/>
    <s v="Wireline Construction"/>
    <x v="4"/>
    <s v="Female"/>
    <n v="5"/>
  </r>
  <r>
    <n v="2220"/>
    <s v="Lilah Harris"/>
    <s v="IT Support"/>
    <x v="2"/>
    <s v="Temporary"/>
    <s v="Unknown"/>
    <m/>
    <x v="2"/>
    <s v="General - Eng"/>
    <x v="7"/>
    <s v="Female"/>
    <n v="4"/>
  </r>
  <r>
    <n v="2221"/>
    <s v="Cedric Sawyer"/>
    <s v="IT Support"/>
    <x v="0"/>
    <s v="Part-Time"/>
    <s v="Unknown"/>
    <m/>
    <x v="2"/>
    <s v="Field Operations"/>
    <x v="4"/>
    <s v="Female"/>
    <n v="4"/>
  </r>
  <r>
    <n v="2222"/>
    <s v="Caiden La"/>
    <s v="IT Support"/>
    <x v="1"/>
    <s v="Temporary"/>
    <s v="Resignation"/>
    <s v="End trouble tonight amount page reach debate."/>
    <x v="2"/>
    <s v="Wireline Construction"/>
    <x v="4"/>
    <s v="Female"/>
    <n v="4"/>
  </r>
  <r>
    <n v="2223"/>
    <s v="Isla Hawkin"/>
    <s v="IT Manager - Support"/>
    <x v="0"/>
    <s v="Temporary"/>
    <s v="Unknown"/>
    <m/>
    <x v="2"/>
    <s v="Executive"/>
    <x v="35"/>
    <s v="Female"/>
    <n v="2"/>
  </r>
  <r>
    <n v="2224"/>
    <s v="Hadley Nas"/>
    <s v="IT Manager - Infra"/>
    <x v="1"/>
    <s v="Temporary"/>
    <s v="Unknown"/>
    <m/>
    <x v="2"/>
    <s v="Wireline Construction"/>
    <x v="23"/>
    <s v="Female"/>
    <n v="4"/>
  </r>
  <r>
    <n v="2225"/>
    <s v="Milo Jensen"/>
    <s v="IT Manager - DB"/>
    <x v="1"/>
    <s v="Full-Time"/>
    <s v="Unknown"/>
    <m/>
    <x v="2"/>
    <s v="Engineers"/>
    <x v="26"/>
    <s v="Male"/>
    <n v="2"/>
  </r>
  <r>
    <n v="2226"/>
    <s v="Zechariah Strong"/>
    <s v="IT Support"/>
    <x v="1"/>
    <s v="Full-Time"/>
    <s v="Resignation"/>
    <s v="Clearly rule suddenly."/>
    <x v="2"/>
    <s v="General - Eng"/>
    <x v="30"/>
    <s v="Female"/>
    <n v="1"/>
  </r>
  <r>
    <n v="2227"/>
    <s v="Raymond Maldon"/>
    <s v="IT Support"/>
    <x v="2"/>
    <s v="Full-Time"/>
    <s v="Unknown"/>
    <m/>
    <x v="2"/>
    <s v="Aerial"/>
    <x v="11"/>
    <s v="Female"/>
    <n v="5"/>
  </r>
  <r>
    <n v="2228"/>
    <s v="Kayley Romero"/>
    <s v="IT Support"/>
    <x v="2"/>
    <s v="Part-Time"/>
    <s v="Resignation"/>
    <s v="Partner performance newspaper sense all where."/>
    <x v="2"/>
    <s v="Wireless"/>
    <x v="4"/>
    <s v="Female"/>
    <n v="4"/>
  </r>
  <r>
    <n v="2229"/>
    <s v="Antonio Gra"/>
    <s v="IT Support"/>
    <x v="1"/>
    <s v="Temporary"/>
    <s v="Unknown"/>
    <m/>
    <x v="2"/>
    <s v="Underground"/>
    <x v="4"/>
    <s v="Female"/>
    <n v="4"/>
  </r>
  <r>
    <n v="2230"/>
    <s v="Kane Mcfarl"/>
    <s v="IT Manager - Support"/>
    <x v="1"/>
    <s v="Full-Time"/>
    <s v="Unknown"/>
    <m/>
    <x v="2"/>
    <s v="General - Con"/>
    <x v="14"/>
    <s v="Female"/>
    <n v="2"/>
  </r>
  <r>
    <n v="2231"/>
    <s v="Kylie Elli"/>
    <s v="IT Manager - Infra"/>
    <x v="1"/>
    <s v="Part-Time"/>
    <s v="Unknown"/>
    <m/>
    <x v="2"/>
    <s v="General - Con"/>
    <x v="4"/>
    <s v="Female"/>
    <n v="2"/>
  </r>
  <r>
    <n v="2232"/>
    <s v="Jovan Gile"/>
    <s v="IT Manager - DB"/>
    <x v="1"/>
    <s v="Full-Time"/>
    <s v="Unknown"/>
    <m/>
    <x v="2"/>
    <s v="Field Operations"/>
    <x v="7"/>
    <s v="Male"/>
    <n v="5"/>
  </r>
  <r>
    <n v="2233"/>
    <s v="Sheldon Castil"/>
    <s v="IT Support"/>
    <x v="2"/>
    <s v="Full-Time"/>
    <s v="Unknown"/>
    <m/>
    <x v="2"/>
    <s v="Splicing"/>
    <x v="11"/>
    <s v="Female"/>
    <n v="1"/>
  </r>
  <r>
    <n v="2234"/>
    <s v="Ariel Barnes"/>
    <s v="IT Support"/>
    <x v="0"/>
    <s v="Full-Time"/>
    <s v="Resignation"/>
    <s v="Particularly put occur. Approach often be."/>
    <x v="2"/>
    <s v="Wireline Construction"/>
    <x v="4"/>
    <s v="Female"/>
    <n v="2"/>
  </r>
  <r>
    <n v="2235"/>
    <s v="Kyson Grimes"/>
    <s v="IT Support"/>
    <x v="2"/>
    <s v="Full-Time"/>
    <s v="Unknown"/>
    <m/>
    <x v="2"/>
    <s v="Shop (Fleet)"/>
    <x v="24"/>
    <s v="Female"/>
    <n v="1"/>
  </r>
  <r>
    <n v="2236"/>
    <s v="Princess Lon"/>
    <s v="IT Support"/>
    <x v="1"/>
    <s v="Temporary"/>
    <s v="Involuntary"/>
    <s v="Choice learn town themselves cup experience."/>
    <x v="2"/>
    <s v="Engineers"/>
    <x v="26"/>
    <s v="Female"/>
    <n v="1"/>
  </r>
  <r>
    <n v="2237"/>
    <s v="Lyla Won"/>
    <s v="IT Manager - Support"/>
    <x v="2"/>
    <s v="Temporary"/>
    <s v="Resignation"/>
    <s v="Run vote behind factor father."/>
    <x v="2"/>
    <s v="Underground"/>
    <x v="4"/>
    <s v="Female"/>
    <n v="2"/>
  </r>
  <r>
    <n v="2238"/>
    <s v="Shyanne Living"/>
    <s v="IT Manager - Infra"/>
    <x v="2"/>
    <s v="Temporary"/>
    <s v="Resignation"/>
    <s v="Office little different tax down top."/>
    <x v="2"/>
    <s v="Project Management - Con"/>
    <x v="52"/>
    <s v="Male"/>
    <n v="2"/>
  </r>
  <r>
    <n v="2239"/>
    <s v="Dario Whitne"/>
    <s v="IT Manager - DB"/>
    <x v="0"/>
    <s v="Part-Time"/>
    <s v="Retirement"/>
    <s v="Future where and."/>
    <x v="2"/>
    <s v="Catv"/>
    <x v="19"/>
    <s v="Male"/>
    <n v="5"/>
  </r>
  <r>
    <n v="2240"/>
    <s v="Pedro Nelson"/>
    <s v="IT Support"/>
    <x v="2"/>
    <s v="Part-Time"/>
    <s v="Unknown"/>
    <m/>
    <x v="2"/>
    <s v="Finance &amp; Accounting"/>
    <x v="0"/>
    <s v="Female"/>
    <n v="2"/>
  </r>
  <r>
    <n v="2241"/>
    <s v="Carlo Car"/>
    <s v="IT Support"/>
    <x v="0"/>
    <s v="Part-Time"/>
    <s v="Unknown"/>
    <m/>
    <x v="2"/>
    <s v="Technology / It"/>
    <x v="7"/>
    <s v="Female"/>
    <n v="2"/>
  </r>
  <r>
    <n v="2242"/>
    <s v="Aileen Pachec"/>
    <s v="IT Support"/>
    <x v="0"/>
    <s v="Temporary"/>
    <s v="Resignation"/>
    <s v="Performance paper teacher tree student."/>
    <x v="2"/>
    <s v="Field Operations"/>
    <x v="40"/>
    <s v="Female"/>
    <n v="4"/>
  </r>
  <r>
    <n v="2243"/>
    <s v="Dorian W"/>
    <s v="IT Support"/>
    <x v="1"/>
    <s v="Part-Time"/>
    <s v="Involuntary"/>
    <s v="This bank out."/>
    <x v="2"/>
    <s v="Finance &amp; Accounting"/>
    <x v="0"/>
    <s v="Female"/>
    <n v="4"/>
  </r>
  <r>
    <n v="2244"/>
    <s v="Monica Pha"/>
    <s v="IT Manager - Support"/>
    <x v="0"/>
    <s v="Temporary"/>
    <s v="Unknown"/>
    <m/>
    <x v="2"/>
    <s v="Field Operations"/>
    <x v="15"/>
    <s v="Female"/>
    <n v="4"/>
  </r>
  <r>
    <n v="2245"/>
    <s v="Londyn Underw"/>
    <s v="IT Manager - Infra"/>
    <x v="0"/>
    <s v="Part-Time"/>
    <s v="Resignation"/>
    <s v="Later star one than within live."/>
    <x v="2"/>
    <s v="Engineers"/>
    <x v="14"/>
    <s v="Male"/>
    <n v="5"/>
  </r>
  <r>
    <n v="2246"/>
    <s v="Britney Loga"/>
    <s v="IT Manager - DB"/>
    <x v="2"/>
    <s v="Part-Time"/>
    <s v="Resignation"/>
    <s v="Expect kitchen even anyone. Without agent she."/>
    <x v="2"/>
    <s v="Field Operations"/>
    <x v="6"/>
    <s v="Male"/>
    <n v="4"/>
  </r>
  <r>
    <n v="2247"/>
    <s v="Alessandra Nova"/>
    <s v="IT Support"/>
    <x v="2"/>
    <s v="Temporary"/>
    <s v="Resignation"/>
    <s v="Three sell often star."/>
    <x v="2"/>
    <s v="Fielders"/>
    <x v="7"/>
    <s v="Female"/>
    <n v="2"/>
  </r>
  <r>
    <n v="2248"/>
    <s v="Ariel Powers"/>
    <s v="IT Support"/>
    <x v="2"/>
    <s v="Temporary"/>
    <s v="Retirement"/>
    <s v="Adult wind join time memory customer."/>
    <x v="2"/>
    <s v="Field Operations"/>
    <x v="4"/>
    <s v="Female"/>
    <n v="2"/>
  </r>
  <r>
    <n v="2249"/>
    <s v="Jewel Bryant"/>
    <s v="IT Support"/>
    <x v="0"/>
    <s v="Part-Time"/>
    <s v="Voluntary"/>
    <s v="Only movie ability wait according."/>
    <x v="2"/>
    <s v="Field Operations"/>
    <x v="4"/>
    <s v="Female"/>
    <n v="4"/>
  </r>
  <r>
    <n v="2250"/>
    <s v="Irene Ki"/>
    <s v="IT Support"/>
    <x v="0"/>
    <s v="Temporary"/>
    <s v="Involuntary"/>
    <s v="Money read truth determine remain Mrs."/>
    <x v="2"/>
    <s v="Aerial"/>
    <x v="23"/>
    <s v="Female"/>
    <n v="5"/>
  </r>
  <r>
    <n v="2251"/>
    <s v="Carla Willis"/>
    <s v="IT Manager - Support"/>
    <x v="2"/>
    <s v="Temporary"/>
    <s v="Unknown"/>
    <m/>
    <x v="2"/>
    <s v="Project Management - Con"/>
    <x v="56"/>
    <s v="Female"/>
    <n v="2"/>
  </r>
  <r>
    <n v="2252"/>
    <s v="Ricardo Fitzge"/>
    <s v="IT Manager - Infra"/>
    <x v="2"/>
    <s v="Part-Time"/>
    <s v="Unknown"/>
    <m/>
    <x v="2"/>
    <s v="Field Operations"/>
    <x v="12"/>
    <s v="Male"/>
    <n v="4"/>
  </r>
  <r>
    <n v="2253"/>
    <s v="Steven Jarvis"/>
    <s v="IT Support"/>
    <x v="1"/>
    <s v="Full-Time"/>
    <s v="Unknown"/>
    <m/>
    <x v="2"/>
    <s v="Field Operations"/>
    <x v="6"/>
    <s v="Female"/>
    <n v="1"/>
  </r>
  <r>
    <n v="2254"/>
    <s v="Benjamin Marque"/>
    <s v="IT Support"/>
    <x v="1"/>
    <s v="Part-Time"/>
    <s v="Unknown"/>
    <m/>
    <x v="2"/>
    <s v="General - Sga"/>
    <x v="25"/>
    <s v="Female"/>
    <n v="2"/>
  </r>
  <r>
    <n v="2255"/>
    <s v="Gabrielle Mercer"/>
    <s v="IT Support"/>
    <x v="0"/>
    <s v="Part-Time"/>
    <s v="Involuntary"/>
    <s v="This focus strategy behind among this."/>
    <x v="2"/>
    <s v="Wireline Construction"/>
    <x v="11"/>
    <s v="Female"/>
    <n v="2"/>
  </r>
  <r>
    <n v="2256"/>
    <s v="Kaylyn Pha"/>
    <s v="IT Support"/>
    <x v="0"/>
    <s v="Full-Time"/>
    <s v="Unknown"/>
    <m/>
    <x v="2"/>
    <s v="Field Operations"/>
    <x v="15"/>
    <s v="Female"/>
    <n v="5"/>
  </r>
  <r>
    <n v="2257"/>
    <s v="Ingrid Lucero"/>
    <s v="IT Manager - Support"/>
    <x v="2"/>
    <s v="Full-Time"/>
    <s v="Voluntary"/>
    <s v="Teach yard style bed relate seat."/>
    <x v="2"/>
    <s v="General - Eng"/>
    <x v="30"/>
    <s v="Male"/>
    <n v="2"/>
  </r>
  <r>
    <n v="2258"/>
    <s v="Keshawn Gilmor"/>
    <s v="IT Manager - Infra"/>
    <x v="0"/>
    <s v="Part-Time"/>
    <s v="Unknown"/>
    <m/>
    <x v="2"/>
    <s v="Engineers"/>
    <x v="7"/>
    <s v="Male"/>
    <n v="2"/>
  </r>
  <r>
    <n v="2259"/>
    <s v="Connor Wan"/>
    <s v="IT Support"/>
    <x v="1"/>
    <s v="Temporary"/>
    <s v="Unknown"/>
    <m/>
    <x v="2"/>
    <s v="General - Eng"/>
    <x v="34"/>
    <s v="Female"/>
    <n v="1"/>
  </r>
  <r>
    <n v="2260"/>
    <s v="Rocco Vaugha"/>
    <s v="IT Support"/>
    <x v="2"/>
    <s v="Temporary"/>
    <s v="Voluntary"/>
    <s v="Stay moment go try. Trouble morning skin join."/>
    <x v="2"/>
    <s v="Engineers"/>
    <x v="32"/>
    <s v="Female"/>
    <n v="1"/>
  </r>
  <r>
    <n v="2261"/>
    <s v="Samuel Jennin"/>
    <s v="IT Support"/>
    <x v="2"/>
    <s v="Part-Time"/>
    <s v="Unknown"/>
    <m/>
    <x v="2"/>
    <s v="Wireline Construction"/>
    <x v="18"/>
    <s v="Female"/>
    <n v="2"/>
  </r>
  <r>
    <n v="2262"/>
    <s v="Shane Harper"/>
    <s v="IT Support"/>
    <x v="1"/>
    <s v="Temporary"/>
    <s v="Unknown"/>
    <m/>
    <x v="2"/>
    <s v="Engineers"/>
    <x v="7"/>
    <s v="Female"/>
    <n v="2"/>
  </r>
  <r>
    <n v="2263"/>
    <s v="Kali Yate"/>
    <s v="IT Manager - Support"/>
    <x v="2"/>
    <s v="Temporary"/>
    <s v="Unknown"/>
    <m/>
    <x v="2"/>
    <s v="General - Sga"/>
    <x v="2"/>
    <s v="Male"/>
    <n v="2"/>
  </r>
  <r>
    <n v="2264"/>
    <s v="Piper Guzman"/>
    <s v="IT Manager - Infra"/>
    <x v="1"/>
    <s v="Part-Time"/>
    <s v="Involuntary"/>
    <s v="Cultural responsibility whose wear."/>
    <x v="2"/>
    <s v="Executive"/>
    <x v="19"/>
    <s v="Male"/>
    <n v="5"/>
  </r>
  <r>
    <n v="2265"/>
    <s v="Halle Pen"/>
    <s v="IT Support"/>
    <x v="0"/>
    <s v="Part-Time"/>
    <s v="Unknown"/>
    <m/>
    <x v="2"/>
    <s v="Field Operations"/>
    <x v="36"/>
    <s v="Female"/>
    <n v="1"/>
  </r>
  <r>
    <n v="2266"/>
    <s v="Jameson Eato"/>
    <s v="IT Support"/>
    <x v="2"/>
    <s v="Temporary"/>
    <s v="Resignation"/>
    <s v="Chair out man man."/>
    <x v="2"/>
    <s v="Field Operations"/>
    <x v="36"/>
    <s v="Female"/>
    <n v="5"/>
  </r>
  <r>
    <n v="2267"/>
    <s v="Antony Brandt"/>
    <s v="IT Support"/>
    <x v="1"/>
    <s v="Part-Time"/>
    <s v="Unknown"/>
    <m/>
    <x v="2"/>
    <s v="General - Con"/>
    <x v="6"/>
    <s v="Female"/>
    <n v="4"/>
  </r>
  <r>
    <n v="2268"/>
    <s v="Armani Rogers"/>
    <s v="IT Support"/>
    <x v="0"/>
    <s v="Full-Time"/>
    <s v="Resignation"/>
    <s v="Real build something family save."/>
    <x v="2"/>
    <s v="General - Con"/>
    <x v="6"/>
    <s v="Male"/>
    <n v="2"/>
  </r>
  <r>
    <n v="2269"/>
    <s v="Jacoby Lyon"/>
    <s v="IT Manager - Support"/>
    <x v="0"/>
    <s v="Full-Time"/>
    <s v="Resignation"/>
    <s v="Type three hear court street sport key."/>
    <x v="2"/>
    <s v="Executive"/>
    <x v="62"/>
    <s v="Male"/>
    <n v="1"/>
  </r>
  <r>
    <n v="2270"/>
    <s v="Dylan Living"/>
    <s v="IT Support"/>
    <x v="0"/>
    <s v="Part-Time"/>
    <s v="Resignation"/>
    <s v="Significant issue rich air race."/>
    <x v="2"/>
    <s v="Project Management - Con"/>
    <x v="19"/>
    <s v="Female"/>
    <n v="4"/>
  </r>
  <r>
    <n v="2271"/>
    <s v="Raelynn Compto"/>
    <s v="IT Support"/>
    <x v="1"/>
    <s v="Temporary"/>
    <s v="Unknown"/>
    <m/>
    <x v="2"/>
    <s v="Field Operations"/>
    <x v="20"/>
    <s v="Female"/>
    <n v="2"/>
  </r>
  <r>
    <n v="2272"/>
    <s v="Darryl Richmo"/>
    <s v="IT Support"/>
    <x v="0"/>
    <s v="Full-Time"/>
    <s v="Retirement"/>
    <s v="Turn left degree audience fly present."/>
    <x v="2"/>
    <s v="Field Operations"/>
    <x v="4"/>
    <s v="Female"/>
    <n v="2"/>
  </r>
  <r>
    <n v="2273"/>
    <s v="Ana Staffo"/>
    <s v="IT Support"/>
    <x v="1"/>
    <s v="Part-Time"/>
    <s v="Resignation"/>
    <s v="Field have cup because military."/>
    <x v="2"/>
    <s v="Project Management - Eng"/>
    <x v="46"/>
    <s v="Male"/>
    <n v="4"/>
  </r>
  <r>
    <n v="2274"/>
    <s v="Carlos Mcco"/>
    <s v="IT Manager - Support"/>
    <x v="1"/>
    <s v="Temporary"/>
    <s v="Unknown"/>
    <m/>
    <x v="2"/>
    <s v="Aerial"/>
    <x v="11"/>
    <s v="Male"/>
    <n v="4"/>
  </r>
  <r>
    <n v="2275"/>
    <s v="Michael Albert"/>
    <s v="Production Manager"/>
    <x v="2"/>
    <s v="Full-Time"/>
    <s v="Unknown"/>
    <m/>
    <x v="0"/>
    <s v="Yard (Material Handling)"/>
    <x v="40"/>
    <s v="Male"/>
    <n v="2"/>
  </r>
  <r>
    <n v="2276"/>
    <s v="Courtney E Wallac"/>
    <s v="Production Manager"/>
    <x v="2"/>
    <s v="Temporary"/>
    <s v="Unknown"/>
    <m/>
    <x v="0"/>
    <s v="Project Management - Con"/>
    <x v="26"/>
    <s v="Female"/>
    <n v="1"/>
  </r>
  <r>
    <n v="2277"/>
    <s v="Amy Dun"/>
    <s v="Production Manager"/>
    <x v="2"/>
    <s v="Temporary"/>
    <s v="Unknown"/>
    <m/>
    <x v="0"/>
    <s v="Field Operations"/>
    <x v="6"/>
    <s v="Female"/>
    <n v="5"/>
  </r>
  <r>
    <n v="2278"/>
    <s v="Kissy Sulliv"/>
    <s v="Production Manager"/>
    <x v="2"/>
    <s v="Temporary"/>
    <s v="Unknown"/>
    <m/>
    <x v="0"/>
    <s v="Wireless"/>
    <x v="17"/>
    <s v="Female"/>
    <n v="4"/>
  </r>
  <r>
    <n v="2279"/>
    <s v="Walter Immedi"/>
    <s v="Production Manager"/>
    <x v="0"/>
    <s v="Full-Time"/>
    <s v="Unknown"/>
    <m/>
    <x v="0"/>
    <s v="Safety"/>
    <x v="54"/>
    <s v="Male"/>
    <n v="1"/>
  </r>
  <r>
    <n v="2280"/>
    <s v="Ebonee Peters"/>
    <s v="Production Manager"/>
    <x v="1"/>
    <s v="Temporary"/>
    <s v="Retirement"/>
    <s v="Maybe establish real still."/>
    <x v="0"/>
    <s v="Catv"/>
    <x v="18"/>
    <s v="Female"/>
    <n v="4"/>
  </r>
  <r>
    <n v="2281"/>
    <s v="Elijiah Gra"/>
    <s v="Production Manager"/>
    <x v="0"/>
    <s v="Full-Time"/>
    <s v="Unknown"/>
    <m/>
    <x v="0"/>
    <s v="Field Operations"/>
    <x v="4"/>
    <s v="Male"/>
    <n v="4"/>
  </r>
  <r>
    <n v="2282"/>
    <s v="Charles Bozz"/>
    <s v="Production Manager"/>
    <x v="1"/>
    <s v="Full-Time"/>
    <s v="Unknown"/>
    <m/>
    <x v="0"/>
    <s v="Fielders"/>
    <x v="7"/>
    <s v="Male"/>
    <n v="4"/>
  </r>
  <r>
    <n v="2283"/>
    <s v="Sean Quin"/>
    <s v="Shared Services Manager"/>
    <x v="2"/>
    <s v="Temporary"/>
    <s v="Retirement"/>
    <s v="Available area dog Republican big town left."/>
    <x v="5"/>
    <s v="Field Operations"/>
    <x v="6"/>
    <s v="Male"/>
    <n v="4"/>
  </r>
  <r>
    <n v="2284"/>
    <s v="Jennifer Zamora"/>
    <s v="CIO"/>
    <x v="0"/>
    <s v="Part-Time"/>
    <s v="Unknown"/>
    <m/>
    <x v="2"/>
    <s v="Wireline Construction"/>
    <x v="18"/>
    <s v="Female"/>
    <n v="2"/>
  </r>
  <r>
    <n v="2285"/>
    <s v="Webster L Butler"/>
    <s v="Production Manager"/>
    <x v="0"/>
    <s v="Temporary"/>
    <s v="Unknown"/>
    <m/>
    <x v="0"/>
    <s v="Project Management - Con"/>
    <x v="12"/>
    <s v="Male"/>
    <n v="5"/>
  </r>
  <r>
    <n v="2286"/>
    <s v="Brannon Miller"/>
    <s v="Production Manager"/>
    <x v="2"/>
    <s v="Temporary"/>
    <s v="Voluntary"/>
    <s v="Place doctor be water message activity."/>
    <x v="0"/>
    <s v="General - Eng"/>
    <x v="16"/>
    <s v="Male"/>
    <n v="2"/>
  </r>
  <r>
    <n v="2287"/>
    <s v="Ketsia Liebig"/>
    <s v="Production Manager"/>
    <x v="2"/>
    <s v="Part-Time"/>
    <s v="Involuntary"/>
    <s v="Rise she since boy."/>
    <x v="0"/>
    <s v="General - Con"/>
    <x v="6"/>
    <s v="Female"/>
    <n v="2"/>
  </r>
  <r>
    <n v="2288"/>
    <s v="Kelley Spirea"/>
    <s v="Production Manager"/>
    <x v="1"/>
    <s v="Temporary"/>
    <s v="Involuntary"/>
    <s v="Foreign thank people."/>
    <x v="0"/>
    <s v="Fielders"/>
    <x v="7"/>
    <s v="Female"/>
    <n v="5"/>
  </r>
  <r>
    <n v="2289"/>
    <s v="Brandon R LeBlan"/>
    <s v="Shared Services Manager"/>
    <x v="1"/>
    <s v="Part-Time"/>
    <s v="Unknown"/>
    <m/>
    <x v="5"/>
    <s v="Field Operations"/>
    <x v="4"/>
    <s v="Male"/>
    <n v="4"/>
  </r>
  <r>
    <n v="2290"/>
    <s v="Debra Houlih"/>
    <s v="Director of Sales"/>
    <x v="2"/>
    <s v="Temporary"/>
    <s v="Retirement"/>
    <s v="Such physical more himself movie."/>
    <x v="1"/>
    <s v="Wireline Construction"/>
    <x v="23"/>
    <s v="Female"/>
    <n v="2"/>
  </r>
  <r>
    <n v="2291"/>
    <s v="Elisa Braman"/>
    <s v="Director of Operations"/>
    <x v="2"/>
    <s v="Part-Time"/>
    <s v="Unknown"/>
    <m/>
    <x v="0"/>
    <s v="General - Con"/>
    <x v="6"/>
    <s v="Female"/>
    <n v="4"/>
  </r>
  <r>
    <n v="2292"/>
    <s v="Jonathan Hoglan"/>
    <s v="Production Manager"/>
    <x v="0"/>
    <s v="Temporary"/>
    <s v="Unknown"/>
    <m/>
    <x v="0"/>
    <s v="Aerial"/>
    <x v="18"/>
    <s v="Male"/>
    <n v="2"/>
  </r>
  <r>
    <n v="2293"/>
    <s v="David Stanle"/>
    <s v="Production Manager"/>
    <x v="2"/>
    <s v="Full-Time"/>
    <s v="Involuntary"/>
    <s v="Health more majority think sister."/>
    <x v="0"/>
    <s v="Field Operations"/>
    <x v="4"/>
    <s v="Male"/>
    <n v="2"/>
  </r>
  <r>
    <n v="2294"/>
    <s v="Ariana Strick"/>
    <s v="Production Manager"/>
    <x v="1"/>
    <s v="Part-Time"/>
    <s v="Unknown"/>
    <m/>
    <x v="0"/>
    <s v="Field Operations"/>
    <x v="7"/>
    <s v="Male"/>
    <n v="4"/>
  </r>
  <r>
    <n v="2295"/>
    <s v="Everett Jordan"/>
    <s v="Production Manager"/>
    <x v="2"/>
    <s v="Temporary"/>
    <s v="Involuntary"/>
    <s v="Two describe leg executive that ok."/>
    <x v="0"/>
    <s v="Field Operations"/>
    <x v="15"/>
    <s v="Female"/>
    <n v="5"/>
  </r>
  <r>
    <n v="2296"/>
    <s v="Ronnie Middle"/>
    <s v="Production Manager"/>
    <x v="2"/>
    <s v="Temporary"/>
    <s v="Unknown"/>
    <m/>
    <x v="0"/>
    <s v="Field Operations"/>
    <x v="15"/>
    <s v="Female"/>
    <n v="1"/>
  </r>
  <r>
    <n v="2297"/>
    <s v="Deandre Richar"/>
    <s v="Production Manager"/>
    <x v="0"/>
    <s v="Full-Time"/>
    <s v="Resignation"/>
    <s v="Gas place rich dog process movement along."/>
    <x v="0"/>
    <s v="Aerial"/>
    <x v="4"/>
    <s v="Female"/>
    <n v="2"/>
  </r>
  <r>
    <n v="2298"/>
    <s v="Terry Ga"/>
    <s v="Production Manager"/>
    <x v="2"/>
    <s v="Full-Time"/>
    <s v="Unknown"/>
    <m/>
    <x v="0"/>
    <s v="Field Operations"/>
    <x v="4"/>
    <s v="Female"/>
    <n v="4"/>
  </r>
  <r>
    <n v="2299"/>
    <s v="Emiliano Ric"/>
    <s v="Production Manager"/>
    <x v="1"/>
    <s v="Temporary"/>
    <s v="Resignation"/>
    <s v="Learn staff above address."/>
    <x v="0"/>
    <s v="Field Operations"/>
    <x v="4"/>
    <s v="Female"/>
    <n v="2"/>
  </r>
  <r>
    <n v="2300"/>
    <s v="Wesley Nguyen"/>
    <s v="Production Manager"/>
    <x v="1"/>
    <s v="Full-Time"/>
    <s v="Unknown"/>
    <m/>
    <x v="0"/>
    <s v="Underground"/>
    <x v="4"/>
    <s v="Female"/>
    <n v="5"/>
  </r>
  <r>
    <n v="2301"/>
    <s v="Lauren Keit"/>
    <s v="Production Manager"/>
    <x v="0"/>
    <s v="Temporary"/>
    <s v="Voluntary"/>
    <s v="Join executive spend speak many sometimes."/>
    <x v="0"/>
    <s v="Underground"/>
    <x v="17"/>
    <s v="Female"/>
    <n v="1"/>
  </r>
  <r>
    <n v="2302"/>
    <s v="Marlene Rhodes"/>
    <s v="Production Manager"/>
    <x v="0"/>
    <s v="Temporary"/>
    <s v="Resignation"/>
    <s v="Per spend challenge key ever say."/>
    <x v="0"/>
    <s v="Wireline Construction"/>
    <x v="17"/>
    <s v="Female"/>
    <n v="4"/>
  </r>
  <r>
    <n v="2303"/>
    <s v="Penelope Jordan"/>
    <s v="Production Manager"/>
    <x v="0"/>
    <s v="Temporary"/>
    <s v="Resignation"/>
    <s v="Plant white design action."/>
    <x v="0"/>
    <s v="Field Operations"/>
    <x v="5"/>
    <s v="Female"/>
    <n v="5"/>
  </r>
  <r>
    <n v="2304"/>
    <s v="Marlon Stanto"/>
    <s v="President &amp; CEO"/>
    <x v="2"/>
    <s v="Part-Time"/>
    <s v="Unknown"/>
    <m/>
    <x v="0"/>
    <s v="General - Con"/>
    <x v="19"/>
    <s v="Female"/>
    <n v="2"/>
  </r>
  <r>
    <n v="2305"/>
    <s v="Rosemary Thornt"/>
    <s v="Network Engineer"/>
    <x v="1"/>
    <s v="Full-Time"/>
    <s v="Resignation"/>
    <s v="Want agency relationship house nice mother."/>
    <x v="0"/>
    <s v="Field Operations"/>
    <x v="4"/>
    <s v="Female"/>
    <n v="2"/>
  </r>
  <r>
    <n v="2306"/>
    <s v="Ayanna Lut"/>
    <s v="Network Engineer"/>
    <x v="2"/>
    <s v="Full-Time"/>
    <s v="Resignation"/>
    <s v="Think network make manager."/>
    <x v="0"/>
    <s v="Project Management - Con"/>
    <x v="6"/>
    <s v="Male"/>
    <n v="1"/>
  </r>
  <r>
    <n v="2307"/>
    <s v="Case Hah"/>
    <s v="Network Engineer"/>
    <x v="0"/>
    <s v="Part-Time"/>
    <s v="Unknown"/>
    <m/>
    <x v="3"/>
    <s v="Project Management - Con"/>
    <x v="26"/>
    <s v="Male"/>
    <n v="2"/>
  </r>
  <r>
    <n v="2308"/>
    <s v="Asia Rivers"/>
    <s v="Data Analyst"/>
    <x v="1"/>
    <s v="Full-Time"/>
    <s v="Retirement"/>
    <s v="Where vote relate expect executive game seem."/>
    <x v="0"/>
    <s v="Field Operations"/>
    <x v="12"/>
    <s v="Male"/>
    <n v="5"/>
  </r>
  <r>
    <n v="2309"/>
    <s v="Alexa Mercer"/>
    <s v="Data Analyst"/>
    <x v="1"/>
    <s v="Part-Time"/>
    <s v="Unknown"/>
    <m/>
    <x v="0"/>
    <s v="General - Con"/>
    <x v="6"/>
    <s v="Male"/>
    <n v="2"/>
  </r>
  <r>
    <n v="2310"/>
    <s v="Jade Sloa"/>
    <s v="Data Analyst "/>
    <x v="2"/>
    <s v="Part-Time"/>
    <s v="Unknown"/>
    <m/>
    <x v="0"/>
    <s v="Fielders"/>
    <x v="7"/>
    <s v="Male"/>
    <n v="5"/>
  </r>
  <r>
    <n v="2311"/>
    <s v="Araceli Castil"/>
    <s v="Data Analyst"/>
    <x v="1"/>
    <s v="Full-Time"/>
    <s v="Voluntary"/>
    <s v="Ago usually quickly Mrs television guess."/>
    <x v="0"/>
    <s v="Field Operations"/>
    <x v="4"/>
    <s v="Female"/>
    <n v="2"/>
  </r>
  <r>
    <n v="2312"/>
    <s v="Maximilian Carney"/>
    <s v="Data Analyst"/>
    <x v="0"/>
    <s v="Part-Time"/>
    <s v="Unknown"/>
    <m/>
    <x v="2"/>
    <s v="Field Operations"/>
    <x v="4"/>
    <s v="Male"/>
    <n v="4"/>
  </r>
  <r>
    <n v="2313"/>
    <s v="Ayanna Bowman"/>
    <s v="Data Analyst"/>
    <x v="0"/>
    <s v="Full-Time"/>
    <s v="Unknown"/>
    <m/>
    <x v="2"/>
    <s v="Shop (Fleet)"/>
    <x v="57"/>
    <s v="Male"/>
    <n v="2"/>
  </r>
  <r>
    <n v="2314"/>
    <s v="Lia Blai"/>
    <s v="Data Analyst"/>
    <x v="0"/>
    <s v="Part-Time"/>
    <s v="Unknown"/>
    <m/>
    <x v="2"/>
    <s v="Field Operations"/>
    <x v="6"/>
    <s v="Female"/>
    <n v="1"/>
  </r>
  <r>
    <n v="2315"/>
    <s v="Marcelo Flower"/>
    <s v="Production Manager"/>
    <x v="1"/>
    <s v="Full-Time"/>
    <s v="Voluntary"/>
    <s v="Probably must design."/>
    <x v="0"/>
    <s v="Project Management - Con"/>
    <x v="26"/>
    <s v="Female"/>
    <n v="4"/>
  </r>
  <r>
    <n v="2316"/>
    <s v="Antwan Ga"/>
    <s v="Production Manager"/>
    <x v="2"/>
    <s v="Full-Time"/>
    <s v="Unknown"/>
    <m/>
    <x v="0"/>
    <s v="Field Operations"/>
    <x v="6"/>
    <s v="Male"/>
    <n v="2"/>
  </r>
  <r>
    <n v="2317"/>
    <s v="Jaydan Hoffma"/>
    <s v="Production Manager"/>
    <x v="1"/>
    <s v="Temporary"/>
    <s v="Unknown"/>
    <m/>
    <x v="0"/>
    <s v="Yard (Material Handling)"/>
    <x v="19"/>
    <s v="Female"/>
    <n v="1"/>
  </r>
  <r>
    <n v="2318"/>
    <s v="Faith Golden"/>
    <s v="Production Manager"/>
    <x v="1"/>
    <s v="Temporary"/>
    <s v="Unknown"/>
    <m/>
    <x v="0"/>
    <s v="Field Operations"/>
    <x v="4"/>
    <s v="Female"/>
    <n v="2"/>
  </r>
  <r>
    <n v="2319"/>
    <s v="Kaylee Harvey"/>
    <s v="Production Manager"/>
    <x v="1"/>
    <s v="Part-Time"/>
    <s v="Voluntary"/>
    <s v="Continue move everything."/>
    <x v="0"/>
    <s v="General - Sga"/>
    <x v="25"/>
    <s v="Female"/>
    <n v="5"/>
  </r>
  <r>
    <n v="2320"/>
    <s v="Kristen Peters"/>
    <s v="Production Manager"/>
    <x v="1"/>
    <s v="Full-Time"/>
    <s v="Voluntary"/>
    <s v="Else enjoy include expect."/>
    <x v="0"/>
    <s v="Fielders"/>
    <x v="7"/>
    <s v="Female"/>
    <n v="4"/>
  </r>
  <r>
    <n v="2321"/>
    <s v="Hadassah Galleg"/>
    <s v="Production Manager"/>
    <x v="0"/>
    <s v="Full-Time"/>
    <s v="Voluntary"/>
    <s v="Camera four star growth design then."/>
    <x v="0"/>
    <s v="Field Operations"/>
    <x v="6"/>
    <s v="Female"/>
    <n v="2"/>
  </r>
  <r>
    <n v="2322"/>
    <s v="Ariel Cervan"/>
    <s v="Production Manager"/>
    <x v="0"/>
    <s v="Part-Time"/>
    <s v="Unknown"/>
    <m/>
    <x v="0"/>
    <s v="Field Operations"/>
    <x v="15"/>
    <s v="Female"/>
    <n v="5"/>
  </r>
  <r>
    <n v="2323"/>
    <s v="Aubree Villan"/>
    <s v="Production Manager"/>
    <x v="0"/>
    <s v="Temporary"/>
    <s v="Retirement"/>
    <s v="Fill outside then discuss table."/>
    <x v="0"/>
    <s v="Project Management - Con"/>
    <x v="19"/>
    <s v="Female"/>
    <n v="5"/>
  </r>
  <r>
    <n v="2324"/>
    <s v="Aspen Dixo"/>
    <s v="Production Manager"/>
    <x v="1"/>
    <s v="Temporary"/>
    <s v="Involuntary"/>
    <s v="International time want art own sit."/>
    <x v="0"/>
    <s v="General - Con"/>
    <x v="9"/>
    <s v="Female"/>
    <n v="4"/>
  </r>
  <r>
    <n v="2325"/>
    <s v="Keenan Jensen"/>
    <s v="Production Manager"/>
    <x v="1"/>
    <s v="Temporary"/>
    <s v="Unknown"/>
    <m/>
    <x v="0"/>
    <s v="Field Operations"/>
    <x v="4"/>
    <s v="Female"/>
    <n v="1"/>
  </r>
  <r>
    <n v="2326"/>
    <s v="Malakai Whiteh"/>
    <s v="President &amp; CEO"/>
    <x v="1"/>
    <s v="Temporary"/>
    <s v="Unknown"/>
    <m/>
    <x v="0"/>
    <s v="Project Management - Con"/>
    <x v="54"/>
    <s v="Female"/>
    <n v="2"/>
  </r>
  <r>
    <n v="2327"/>
    <s v="Parker Cunnin"/>
    <s v="Network Engineer"/>
    <x v="1"/>
    <s v="Part-Time"/>
    <s v="Unknown"/>
    <m/>
    <x v="0"/>
    <s v="Field Operations"/>
    <x v="4"/>
    <s v="Male"/>
    <n v="4"/>
  </r>
  <r>
    <n v="2328"/>
    <s v="Kadyn Herrin"/>
    <s v="Network Engineer"/>
    <x v="2"/>
    <s v="Part-Time"/>
    <s v="Unknown"/>
    <m/>
    <x v="0"/>
    <s v="General - Con"/>
    <x v="9"/>
    <s v="Male"/>
    <n v="4"/>
  </r>
  <r>
    <n v="2329"/>
    <s v="Aubree Anders"/>
    <s v="Network Engineer"/>
    <x v="1"/>
    <s v="Full-Time"/>
    <s v="Retirement"/>
    <s v="War way happy safe consumer probably."/>
    <x v="3"/>
    <s v="Aerial"/>
    <x v="11"/>
    <s v="Male"/>
    <n v="2"/>
  </r>
  <r>
    <n v="2330"/>
    <s v="John Forbes"/>
    <s v="Data Analyst"/>
    <x v="0"/>
    <s v="Part-Time"/>
    <s v="Unknown"/>
    <m/>
    <x v="0"/>
    <s v="Executive"/>
    <x v="35"/>
    <s v="Male"/>
    <n v="2"/>
  </r>
  <r>
    <n v="2331"/>
    <s v="Violet Willis"/>
    <s v="Data Analyst"/>
    <x v="0"/>
    <s v="Part-Time"/>
    <s v="Retirement"/>
    <s v="Energy general place investment notice."/>
    <x v="0"/>
    <s v="Wireline Construction"/>
    <x v="14"/>
    <s v="Male"/>
    <n v="1"/>
  </r>
  <r>
    <n v="2332"/>
    <s v="Jaime Austin"/>
    <s v="Data Analyst "/>
    <x v="0"/>
    <s v="Full-Time"/>
    <s v="Involuntary"/>
    <s v="Choice while growth future."/>
    <x v="0"/>
    <s v="Fielders"/>
    <x v="7"/>
    <s v="Male"/>
    <n v="4"/>
  </r>
  <r>
    <n v="2333"/>
    <s v="Natalee Lan"/>
    <s v="Data Analyst"/>
    <x v="0"/>
    <s v="Temporary"/>
    <s v="Unknown"/>
    <m/>
    <x v="2"/>
    <s v="Yard (Material Handling)"/>
    <x v="43"/>
    <s v="Female"/>
    <n v="1"/>
  </r>
  <r>
    <n v="2334"/>
    <s v="Iris Presto"/>
    <s v="Data Analyst"/>
    <x v="1"/>
    <s v="Temporary"/>
    <s v="Retirement"/>
    <s v="According term along ago leave."/>
    <x v="2"/>
    <s v="Engineers"/>
    <x v="7"/>
    <s v="Male"/>
    <n v="4"/>
  </r>
  <r>
    <n v="2335"/>
    <s v="Magdalena Fische"/>
    <s v="Data Analyst"/>
    <x v="0"/>
    <s v="Temporary"/>
    <s v="Unknown"/>
    <m/>
    <x v="2"/>
    <s v="General - Con"/>
    <x v="18"/>
    <s v="Male"/>
    <n v="4"/>
  </r>
  <r>
    <n v="2336"/>
    <s v="Walter Doming"/>
    <s v="Production Manager"/>
    <x v="1"/>
    <s v="Full-Time"/>
    <s v="Unknown"/>
    <m/>
    <x v="0"/>
    <s v="General - Con"/>
    <x v="18"/>
    <s v="Female"/>
    <n v="4"/>
  </r>
  <r>
    <n v="2337"/>
    <s v="Hallie Macias"/>
    <s v="Production Manager"/>
    <x v="0"/>
    <s v="Part-Time"/>
    <s v="Unknown"/>
    <m/>
    <x v="0"/>
    <s v="Engineers"/>
    <x v="7"/>
    <s v="Male"/>
    <n v="4"/>
  </r>
  <r>
    <n v="2338"/>
    <s v="Ivan Hul"/>
    <s v="Production Manager"/>
    <x v="0"/>
    <s v="Temporary"/>
    <s v="Involuntary"/>
    <s v="Body move possible play. Relate husband Mrs."/>
    <x v="0"/>
    <s v="Project Management - Con"/>
    <x v="14"/>
    <s v="Female"/>
    <n v="4"/>
  </r>
  <r>
    <n v="2339"/>
    <s v="India Kem"/>
    <s v="Production Manager"/>
    <x v="2"/>
    <s v="Part-Time"/>
    <s v="Retirement"/>
    <s v="Pretty he matter south treat benefit."/>
    <x v="0"/>
    <s v="General - Sga"/>
    <x v="25"/>
    <s v="Female"/>
    <n v="1"/>
  </r>
  <r>
    <n v="2340"/>
    <s v="Alice Dudley"/>
    <s v="Production Manager"/>
    <x v="1"/>
    <s v="Temporary"/>
    <s v="Resignation"/>
    <s v="Professor phone billion none very evidence."/>
    <x v="0"/>
    <s v="General - Con"/>
    <x v="4"/>
    <s v="Female"/>
    <n v="5"/>
  </r>
  <r>
    <n v="2341"/>
    <s v="Jesus Hendri"/>
    <s v="Production Manager"/>
    <x v="1"/>
    <s v="Full-Time"/>
    <s v="Unknown"/>
    <m/>
    <x v="0"/>
    <s v="General - Sga"/>
    <x v="21"/>
    <s v="Female"/>
    <n v="2"/>
  </r>
  <r>
    <n v="2342"/>
    <s v="Eli Owen"/>
    <s v="Production Manager"/>
    <x v="0"/>
    <s v="Temporary"/>
    <s v="Unknown"/>
    <m/>
    <x v="0"/>
    <s v="Field Operations"/>
    <x v="4"/>
    <s v="Female"/>
    <n v="5"/>
  </r>
  <r>
    <n v="2343"/>
    <s v="Emelia Mcinty"/>
    <s v="Production Manager"/>
    <x v="2"/>
    <s v="Temporary"/>
    <s v="Unknown"/>
    <m/>
    <x v="0"/>
    <s v="Wireless"/>
    <x v="6"/>
    <s v="Female"/>
    <n v="4"/>
  </r>
  <r>
    <n v="2344"/>
    <s v="Jaden Bate"/>
    <s v="Production Manager"/>
    <x v="0"/>
    <s v="Temporary"/>
    <s v="Retirement"/>
    <s v="Money start prove."/>
    <x v="0"/>
    <s v="Yard (Material Handling)"/>
    <x v="7"/>
    <s v="Female"/>
    <n v="1"/>
  </r>
  <r>
    <n v="2345"/>
    <s v="Nyla Schwar"/>
    <s v="Production Manager"/>
    <x v="2"/>
    <s v="Temporary"/>
    <s v="Involuntary"/>
    <s v="Upon around example dream style technology term."/>
    <x v="0"/>
    <s v="Field Operations"/>
    <x v="16"/>
    <s v="Female"/>
    <n v="2"/>
  </r>
  <r>
    <n v="2346"/>
    <s v="Taryn Blac"/>
    <s v="Production Manager"/>
    <x v="1"/>
    <s v="Full-Time"/>
    <s v="Unknown"/>
    <m/>
    <x v="0"/>
    <s v="Field Operations"/>
    <x v="6"/>
    <s v="Female"/>
    <n v="4"/>
  </r>
  <r>
    <n v="2347"/>
    <s v="Karley Nova"/>
    <s v="President &amp; CEO"/>
    <x v="1"/>
    <s v="Part-Time"/>
    <s v="Unknown"/>
    <m/>
    <x v="0"/>
    <s v="Field Operations"/>
    <x v="4"/>
    <s v="Female"/>
    <n v="1"/>
  </r>
  <r>
    <n v="2348"/>
    <s v="Payten Harvey"/>
    <s v="Network Engineer"/>
    <x v="0"/>
    <s v="Full-Time"/>
    <s v="Unknown"/>
    <m/>
    <x v="0"/>
    <s v="Field Operations"/>
    <x v="6"/>
    <s v="Male"/>
    <n v="1"/>
  </r>
  <r>
    <n v="2349"/>
    <s v="Reagan Atkins"/>
    <s v="Network Engineer"/>
    <x v="0"/>
    <s v="Full-Time"/>
    <s v="Voluntary"/>
    <s v="Address machine break person force interview."/>
    <x v="0"/>
    <s v="General - Con"/>
    <x v="4"/>
    <s v="Male"/>
    <n v="4"/>
  </r>
  <r>
    <n v="2350"/>
    <s v="Rey Werner"/>
    <s v="Network Engineer"/>
    <x v="1"/>
    <s v="Temporary"/>
    <s v="Unknown"/>
    <m/>
    <x v="3"/>
    <s v="Wireline Construction"/>
    <x v="4"/>
    <s v="Male"/>
    <n v="2"/>
  </r>
  <r>
    <n v="2351"/>
    <s v="Kendall Mcinty"/>
    <s v="Data Analyst"/>
    <x v="2"/>
    <s v="Temporary"/>
    <s v="Retirement"/>
    <s v="Market as per stop kid score detail."/>
    <x v="0"/>
    <s v="Engineers"/>
    <x v="6"/>
    <s v="Male"/>
    <n v="4"/>
  </r>
  <r>
    <n v="2352"/>
    <s v="Anahi Fry"/>
    <s v="Data Analyst"/>
    <x v="2"/>
    <s v="Temporary"/>
    <s v="Retirement"/>
    <s v="Practice miss lead message measure."/>
    <x v="0"/>
    <s v="General - Con"/>
    <x v="11"/>
    <s v="Male"/>
    <n v="2"/>
  </r>
  <r>
    <n v="2353"/>
    <s v="Dalia Boot"/>
    <s v="Data Analyst "/>
    <x v="2"/>
    <s v="Full-Time"/>
    <s v="Unknown"/>
    <m/>
    <x v="2"/>
    <s v="Field Operations"/>
    <x v="18"/>
    <s v="Female"/>
    <n v="2"/>
  </r>
  <r>
    <n v="2354"/>
    <s v="Charlee Navarr"/>
    <s v="Data Analyst"/>
    <x v="0"/>
    <s v="Full-Time"/>
    <s v="Retirement"/>
    <s v="Especially usually citizen do."/>
    <x v="2"/>
    <s v="Wireline Construction"/>
    <x v="3"/>
    <s v="Female"/>
    <n v="2"/>
  </r>
  <r>
    <n v="2355"/>
    <s v="Karter Perr"/>
    <s v="Data Analyst"/>
    <x v="0"/>
    <s v="Temporary"/>
    <s v="Retirement"/>
    <s v="Teacher often knowledge free best."/>
    <x v="2"/>
    <s v="Field Operations"/>
    <x v="75"/>
    <s v="Male"/>
    <n v="1"/>
  </r>
  <r>
    <n v="2356"/>
    <s v="Sariah Little"/>
    <s v="Data Analyst"/>
    <x v="0"/>
    <s v="Temporary"/>
    <s v="Retirement"/>
    <s v="Audience deal cost figure student might let."/>
    <x v="2"/>
    <s v="Catv"/>
    <x v="4"/>
    <s v="Male"/>
    <n v="4"/>
  </r>
  <r>
    <n v="2357"/>
    <s v="Antoine Murray"/>
    <s v="Production Manager"/>
    <x v="2"/>
    <s v="Temporary"/>
    <s v="Involuntary"/>
    <s v="Where author federal Democrat in institution."/>
    <x v="0"/>
    <s v="General - Con"/>
    <x v="18"/>
    <s v="Female"/>
    <n v="1"/>
  </r>
  <r>
    <n v="2358"/>
    <s v="Summer Huan"/>
    <s v="Production Manager"/>
    <x v="2"/>
    <s v="Temporary"/>
    <s v="Involuntary"/>
    <s v="A especially friend."/>
    <x v="0"/>
    <s v="Executive"/>
    <x v="8"/>
    <s v="Male"/>
    <n v="4"/>
  </r>
  <r>
    <n v="2359"/>
    <s v="Jaylyn Contre"/>
    <s v="Production Manager"/>
    <x v="2"/>
    <s v="Part-Time"/>
    <s v="Retirement"/>
    <s v="Suddenly part eye bag."/>
    <x v="0"/>
    <s v="Engineers"/>
    <x v="26"/>
    <s v="Female"/>
    <n v="2"/>
  </r>
  <r>
    <n v="2360"/>
    <s v="Brenna Yor"/>
    <s v="Production Manager"/>
    <x v="2"/>
    <s v="Part-Time"/>
    <s v="Voluntary"/>
    <s v="Decide rich traditional house task road."/>
    <x v="0"/>
    <s v="Fielders"/>
    <x v="7"/>
    <s v="Female"/>
    <n v="1"/>
  </r>
  <r>
    <n v="2361"/>
    <s v="Braden Wiggin"/>
    <s v="Production Manager"/>
    <x v="0"/>
    <s v="Full-Time"/>
    <s v="Involuntary"/>
    <s v="Report provide home follow price."/>
    <x v="0"/>
    <s v="Project Management - Con"/>
    <x v="14"/>
    <s v="Female"/>
    <n v="2"/>
  </r>
  <r>
    <n v="2362"/>
    <s v="Nola Bulloc"/>
    <s v="Production Manager"/>
    <x v="0"/>
    <s v="Part-Time"/>
    <s v="Involuntary"/>
    <s v="Building source bill true education form include."/>
    <x v="0"/>
    <s v="Field Operations"/>
    <x v="36"/>
    <s v="Female"/>
    <n v="2"/>
  </r>
  <r>
    <n v="2363"/>
    <s v="Kaleigh Keller"/>
    <s v="Production Manager"/>
    <x v="0"/>
    <s v="Temporary"/>
    <s v="Retirement"/>
    <s v="Least if civil partner court number song."/>
    <x v="0"/>
    <s v="Wireline Construction"/>
    <x v="18"/>
    <s v="Female"/>
    <n v="2"/>
  </r>
  <r>
    <n v="2364"/>
    <s v="Milagros Jimene"/>
    <s v="Production Manager"/>
    <x v="1"/>
    <s v="Temporary"/>
    <s v="Unknown"/>
    <m/>
    <x v="0"/>
    <s v="Field Operations"/>
    <x v="6"/>
    <s v="Male"/>
    <n v="5"/>
  </r>
  <r>
    <n v="2365"/>
    <s v="Timothy Goodwi"/>
    <s v="Production Manager"/>
    <x v="1"/>
    <s v="Temporary"/>
    <s v="Involuntary"/>
    <s v="Station today affect many know."/>
    <x v="0"/>
    <s v="Engineers"/>
    <x v="6"/>
    <s v="Female"/>
    <n v="1"/>
  </r>
  <r>
    <n v="2366"/>
    <s v="Reese Kenned"/>
    <s v="Production Manager"/>
    <x v="2"/>
    <s v="Part-Time"/>
    <s v="Retirement"/>
    <s v="Factor strategy defense citizen."/>
    <x v="0"/>
    <s v="Fielders"/>
    <x v="7"/>
    <s v="Female"/>
    <n v="2"/>
  </r>
  <r>
    <n v="2367"/>
    <s v="Mariam Doyl"/>
    <s v="Production Manager"/>
    <x v="0"/>
    <s v="Part-Time"/>
    <s v="Resignation"/>
    <s v="Soon walk early star."/>
    <x v="0"/>
    <s v="Wireline Construction"/>
    <x v="18"/>
    <s v="Female"/>
    <n v="5"/>
  </r>
  <r>
    <n v="2368"/>
    <s v="Clinton Brenna"/>
    <s v="President &amp; CEO"/>
    <x v="2"/>
    <s v="Temporary"/>
    <s v="Resignation"/>
    <s v="Like save Mr instead doctor traditional one."/>
    <x v="0"/>
    <s v="Wireline Construction"/>
    <x v="9"/>
    <s v="Female"/>
    <n v="1"/>
  </r>
  <r>
    <n v="2369"/>
    <s v="Maximilian Moye"/>
    <s v="Network Engineer"/>
    <x v="2"/>
    <s v="Full-Time"/>
    <s v="Retirement"/>
    <s v="Window paper dark power knowledge must current."/>
    <x v="0"/>
    <s v="Field Operations"/>
    <x v="7"/>
    <s v="Male"/>
    <n v="5"/>
  </r>
  <r>
    <n v="2370"/>
    <s v="Salvador Robins"/>
    <s v="Network Engineer"/>
    <x v="2"/>
    <s v="Full-Time"/>
    <s v="Retirement"/>
    <s v="Most sport property respond."/>
    <x v="0"/>
    <s v="Field Operations"/>
    <x v="31"/>
    <s v="Male"/>
    <n v="5"/>
  </r>
  <r>
    <n v="2371"/>
    <s v="Ahmed Mcmaho"/>
    <s v="Data Analyst"/>
    <x v="2"/>
    <s v="Temporary"/>
    <s v="Unknown"/>
    <m/>
    <x v="0"/>
    <s v="Field Operations"/>
    <x v="14"/>
    <s v="Male"/>
    <n v="1"/>
  </r>
  <r>
    <n v="2372"/>
    <s v="Junior Yor"/>
    <s v="Data Analyst"/>
    <x v="1"/>
    <s v="Part-Time"/>
    <s v="Involuntary"/>
    <s v="Skin none party discover fact low buy ok."/>
    <x v="0"/>
    <s v="Field Operations"/>
    <x v="15"/>
    <s v="Female"/>
    <n v="2"/>
  </r>
  <r>
    <n v="2373"/>
    <s v="Marilyn Wile"/>
    <s v="Data Analyst "/>
    <x v="1"/>
    <s v="Full-Time"/>
    <s v="Resignation"/>
    <s v="Thought official else loss admit threat treat."/>
    <x v="2"/>
    <s v="Catv"/>
    <x v="18"/>
    <s v="Female"/>
    <n v="2"/>
  </r>
  <r>
    <n v="2374"/>
    <s v="Selena Hebert"/>
    <s v="Data Analyst"/>
    <x v="1"/>
    <s v="Part-Time"/>
    <s v="Retirement"/>
    <s v="Industry majority population final. Bit go deal."/>
    <x v="2"/>
    <s v="Field Operations"/>
    <x v="4"/>
    <s v="Female"/>
    <n v="2"/>
  </r>
  <r>
    <n v="2375"/>
    <s v="Selena Adkins"/>
    <s v="Data Analyst"/>
    <x v="2"/>
    <s v="Full-Time"/>
    <s v="Unknown"/>
    <m/>
    <x v="2"/>
    <s v="General - Con"/>
    <x v="18"/>
    <s v="Male"/>
    <n v="1"/>
  </r>
  <r>
    <n v="2376"/>
    <s v="Erica Sloa"/>
    <s v="Production Manager"/>
    <x v="1"/>
    <s v="Temporary"/>
    <s v="Involuntary"/>
    <s v="Move story heavy list image arrive today."/>
    <x v="0"/>
    <s v="Field Operations"/>
    <x v="6"/>
    <s v="Female"/>
    <n v="4"/>
  </r>
  <r>
    <n v="2377"/>
    <s v="Payton Nola"/>
    <s v="Production Manager"/>
    <x v="2"/>
    <s v="Part-Time"/>
    <s v="Unknown"/>
    <m/>
    <x v="0"/>
    <s v="Executive"/>
    <x v="35"/>
    <s v="Male"/>
    <n v="4"/>
  </r>
  <r>
    <n v="2378"/>
    <s v="Leticia Park"/>
    <s v="Production Manager"/>
    <x v="1"/>
    <s v="Full-Time"/>
    <s v="Unknown"/>
    <m/>
    <x v="0"/>
    <s v="Project Management - Eng"/>
    <x v="30"/>
    <s v="Female"/>
    <n v="2"/>
  </r>
  <r>
    <n v="2379"/>
    <s v="Carolyn Sos"/>
    <s v="Production Manager"/>
    <x v="0"/>
    <s v="Part-Time"/>
    <s v="Resignation"/>
    <s v="Only subject throw conference official."/>
    <x v="0"/>
    <s v="Fielders"/>
    <x v="6"/>
    <s v="Female"/>
    <n v="2"/>
  </r>
  <r>
    <n v="2380"/>
    <s v="German Higgin"/>
    <s v="Production Manager"/>
    <x v="1"/>
    <s v="Temporary"/>
    <s v="Retirement"/>
    <s v="Attack result fly Republican."/>
    <x v="0"/>
    <s v="General - Con"/>
    <x v="4"/>
    <s v="Female"/>
    <n v="2"/>
  </r>
  <r>
    <n v="2381"/>
    <s v="Heath Romero"/>
    <s v="Production Manager"/>
    <x v="2"/>
    <s v="Part-Time"/>
    <s v="Unknown"/>
    <m/>
    <x v="0"/>
    <s v="Catv"/>
    <x v="18"/>
    <s v="Female"/>
    <n v="2"/>
  </r>
  <r>
    <n v="2382"/>
    <s v="Davion Friedm"/>
    <s v="Production Manager"/>
    <x v="0"/>
    <s v="Temporary"/>
    <s v="Involuntary"/>
    <s v="Light free he rest thought."/>
    <x v="0"/>
    <s v="Catv"/>
    <x v="4"/>
    <s v="Male"/>
    <n v="1"/>
  </r>
  <r>
    <n v="2383"/>
    <s v="Danny Thomas"/>
    <s v="Production Manager"/>
    <x v="1"/>
    <s v="Full-Time"/>
    <s v="Unknown"/>
    <m/>
    <x v="0"/>
    <s v="Field Operations"/>
    <x v="4"/>
    <s v="Male"/>
    <n v="4"/>
  </r>
  <r>
    <n v="2384"/>
    <s v="Matthias Dunlap"/>
    <s v="Production Manager"/>
    <x v="1"/>
    <s v="Temporary"/>
    <s v="Resignation"/>
    <s v="East crime wind subject because."/>
    <x v="0"/>
    <s v="Field Operations"/>
    <x v="18"/>
    <s v="Female"/>
    <n v="5"/>
  </r>
  <r>
    <n v="2385"/>
    <s v="Sawyer Little"/>
    <s v="Production Manager"/>
    <x v="1"/>
    <s v="Part-Time"/>
    <s v="Unknown"/>
    <m/>
    <x v="0"/>
    <s v="Yard (Material Handling)"/>
    <x v="43"/>
    <s v="Female"/>
    <n v="2"/>
  </r>
  <r>
    <n v="2386"/>
    <s v="Uriel Brenna"/>
    <s v="Production Manager"/>
    <x v="2"/>
    <s v="Part-Time"/>
    <s v="Unknown"/>
    <m/>
    <x v="0"/>
    <s v="Finance &amp; Accounting"/>
    <x v="30"/>
    <s v="Female"/>
    <n v="1"/>
  </r>
  <r>
    <n v="2387"/>
    <s v="Gretchen Richar"/>
    <s v="President &amp; CEO"/>
    <x v="0"/>
    <s v="Temporary"/>
    <s v="Resignation"/>
    <s v="Somebody air turn. Dark civil any serious."/>
    <x v="0"/>
    <s v="Safety"/>
    <x v="54"/>
    <s v="Male"/>
    <n v="1"/>
  </r>
  <r>
    <n v="2388"/>
    <s v="Madden Roma"/>
    <s v="Network Engineer"/>
    <x v="0"/>
    <s v="Temporary"/>
    <s v="Unknown"/>
    <m/>
    <x v="0"/>
    <s v="Fielders"/>
    <x v="7"/>
    <s v="Male"/>
    <n v="2"/>
  </r>
  <r>
    <n v="2389"/>
    <s v="Keshawn Sing"/>
    <s v="Data Analyst"/>
    <x v="0"/>
    <s v="Part-Time"/>
    <s v="Resignation"/>
    <s v="Be there wide. Treatment blue learn choice."/>
    <x v="0"/>
    <s v="General - Eng"/>
    <x v="30"/>
    <s v="Male"/>
    <n v="2"/>
  </r>
  <r>
    <n v="2390"/>
    <s v="Barrett Obrien"/>
    <s v="Data Analyst"/>
    <x v="0"/>
    <s v="Part-Time"/>
    <s v="Involuntary"/>
    <s v="Hair force rate state own lose administration."/>
    <x v="0"/>
    <s v="Engineers"/>
    <x v="12"/>
    <s v="Female"/>
    <n v="1"/>
  </r>
  <r>
    <n v="2391"/>
    <s v="Gisselle Villan"/>
    <s v="Data Analyst "/>
    <x v="2"/>
    <s v="Full-Time"/>
    <s v="Resignation"/>
    <s v="Tough respond possible example."/>
    <x v="2"/>
    <s v="Splicing"/>
    <x v="9"/>
    <s v="Female"/>
    <n v="1"/>
  </r>
  <r>
    <n v="2392"/>
    <s v="Demetrius Mendez"/>
    <s v="Data Analyst"/>
    <x v="1"/>
    <s v="Full-Time"/>
    <s v="Unknown"/>
    <m/>
    <x v="2"/>
    <s v="People Services"/>
    <x v="76"/>
    <s v="Male"/>
    <n v="1"/>
  </r>
  <r>
    <n v="2393"/>
    <s v="Rhett Holmes"/>
    <s v="Production Manager"/>
    <x v="0"/>
    <s v="Part-Time"/>
    <s v="Involuntary"/>
    <s v="Line believe write might anything yet."/>
    <x v="0"/>
    <s v="Engineers"/>
    <x v="7"/>
    <s v="Female"/>
    <n v="5"/>
  </r>
  <r>
    <n v="2394"/>
    <s v="Harold Davi"/>
    <s v="Production Manager"/>
    <x v="0"/>
    <s v="Full-Time"/>
    <s v="Involuntary"/>
    <s v="Else condition director woman unit."/>
    <x v="0"/>
    <s v="Field Operations"/>
    <x v="4"/>
    <s v="Male"/>
    <n v="2"/>
  </r>
  <r>
    <n v="2395"/>
    <s v="Terrell Guerra"/>
    <s v="Production Manager"/>
    <x v="0"/>
    <s v="Part-Time"/>
    <s v="Unknown"/>
    <m/>
    <x v="0"/>
    <s v="General - Eng"/>
    <x v="7"/>
    <s v="Male"/>
    <n v="1"/>
  </r>
  <r>
    <n v="2396"/>
    <s v="Reginald Klei"/>
    <s v="Production Manager"/>
    <x v="0"/>
    <s v="Part-Time"/>
    <s v="Resignation"/>
    <s v="Above difference event coach."/>
    <x v="0"/>
    <s v="General - Eng"/>
    <x v="7"/>
    <s v="Female"/>
    <n v="1"/>
  </r>
  <r>
    <n v="2397"/>
    <s v="Marcos Sloa"/>
    <s v="Production Manager"/>
    <x v="2"/>
    <s v="Full-Time"/>
    <s v="Retirement"/>
    <s v="Husband should TV sport message friend history."/>
    <x v="0"/>
    <s v="Field Operations"/>
    <x v="4"/>
    <s v="Female"/>
    <n v="2"/>
  </r>
  <r>
    <n v="2398"/>
    <s v="Davion Hah"/>
    <s v="Production Manager"/>
    <x v="0"/>
    <s v="Temporary"/>
    <s v="Resignation"/>
    <s v="Laugh step east degree. Visit get late along."/>
    <x v="0"/>
    <s v="General - Con"/>
    <x v="18"/>
    <s v="Female"/>
    <n v="5"/>
  </r>
  <r>
    <n v="2399"/>
    <s v="Brice Philli"/>
    <s v="Production Manager"/>
    <x v="2"/>
    <s v="Part-Time"/>
    <s v="Retirement"/>
    <s v="Else big job administration."/>
    <x v="0"/>
    <s v="Wireline Construction"/>
    <x v="5"/>
    <s v="Male"/>
    <n v="4"/>
  </r>
  <r>
    <n v="2400"/>
    <s v="Alvaro L"/>
    <s v="Production Manager"/>
    <x v="1"/>
    <s v="Part-Time"/>
    <s v="Unknown"/>
    <m/>
    <x v="0"/>
    <s v="General - Sga"/>
    <x v="14"/>
    <s v="Male"/>
    <n v="2"/>
  </r>
  <r>
    <n v="2401"/>
    <s v="Darien Youn"/>
    <s v="Production Manager"/>
    <x v="0"/>
    <s v="Part-Time"/>
    <s v="Resignation"/>
    <s v="Sit energy consider voice director."/>
    <x v="0"/>
    <s v="Field Operations"/>
    <x v="6"/>
    <s v="Female"/>
    <n v="5"/>
  </r>
  <r>
    <n v="2402"/>
    <s v="Hayley Chun"/>
    <s v="Production Manager"/>
    <x v="0"/>
    <s v="Full-Time"/>
    <s v="Resignation"/>
    <s v="Rather event ground scientist change."/>
    <x v="0"/>
    <s v="Shop (Fleet)"/>
    <x v="14"/>
    <s v="Female"/>
    <n v="2"/>
  </r>
  <r>
    <n v="2403"/>
    <s v="Ellis Maldon"/>
    <s v="Production Manager"/>
    <x v="0"/>
    <s v="Temporary"/>
    <s v="Retirement"/>
    <s v="Each himself anything you."/>
    <x v="0"/>
    <s v="Finance &amp; Accounting"/>
    <x v="30"/>
    <s v="Female"/>
    <n v="4"/>
  </r>
  <r>
    <n v="2404"/>
    <s v="Alena Ibarra"/>
    <s v="Production Manager"/>
    <x v="0"/>
    <s v="Temporary"/>
    <s v="Voluntary"/>
    <s v="Into go between. Before number education fast."/>
    <x v="0"/>
    <s v="General - Con"/>
    <x v="19"/>
    <s v="Female"/>
    <n v="2"/>
  </r>
  <r>
    <n v="2405"/>
    <s v="Emily Davids"/>
    <s v="President &amp; CEO"/>
    <x v="2"/>
    <s v="Part-Time"/>
    <s v="Involuntary"/>
    <s v="Your never oil finally public major shake they."/>
    <x v="0"/>
    <s v="Field Operations"/>
    <x v="11"/>
    <s v="Male"/>
    <n v="4"/>
  </r>
  <r>
    <n v="2406"/>
    <s v="Nickolas Stephe"/>
    <s v="Network Engineer"/>
    <x v="2"/>
    <s v="Part-Time"/>
    <s v="Unknown"/>
    <m/>
    <x v="0"/>
    <s v="Engineers"/>
    <x v="6"/>
    <s v="Male"/>
    <n v="1"/>
  </r>
  <r>
    <n v="2407"/>
    <s v="Lamont Prince"/>
    <s v="Data Analyst"/>
    <x v="0"/>
    <s v="Temporary"/>
    <s v="Involuntary"/>
    <s v="Throughout thank respond direction."/>
    <x v="0"/>
    <s v="Finance &amp; Accounting"/>
    <x v="3"/>
    <s v="Male"/>
    <n v="4"/>
  </r>
  <r>
    <n v="2408"/>
    <s v="Gunner Boon"/>
    <s v="Data Analyst"/>
    <x v="2"/>
    <s v="Part-Time"/>
    <s v="Unknown"/>
    <m/>
    <x v="2"/>
    <s v="Field Operations"/>
    <x v="18"/>
    <s v="Female"/>
    <n v="5"/>
  </r>
  <r>
    <n v="2409"/>
    <s v="Kaitlin Cook"/>
    <s v="Data Analyst "/>
    <x v="2"/>
    <s v="Full-Time"/>
    <s v="Unknown"/>
    <m/>
    <x v="2"/>
    <s v="Engineers"/>
    <x v="56"/>
    <s v="Female"/>
    <n v="4"/>
  </r>
  <r>
    <n v="2410"/>
    <s v="Sam Gros"/>
    <s v="Data Analyst"/>
    <x v="2"/>
    <s v="Part-Time"/>
    <s v="Unknown"/>
    <m/>
    <x v="2"/>
    <s v="Engineers"/>
    <x v="26"/>
    <s v="Male"/>
    <n v="2"/>
  </r>
  <r>
    <n v="2411"/>
    <s v="Nathaly Stuart"/>
    <s v="Production Manager"/>
    <x v="2"/>
    <s v="Temporary"/>
    <s v="Unknown"/>
    <m/>
    <x v="0"/>
    <s v="General - Con"/>
    <x v="11"/>
    <s v="Female"/>
    <n v="2"/>
  </r>
  <r>
    <n v="2412"/>
    <s v="Frankie Yan"/>
    <s v="Production Manager"/>
    <x v="2"/>
    <s v="Part-Time"/>
    <s v="Voluntary"/>
    <s v="Current voice question house."/>
    <x v="0"/>
    <s v="Engineers"/>
    <x v="7"/>
    <s v="Male"/>
    <n v="2"/>
  </r>
  <r>
    <n v="2413"/>
    <s v="Alexus Gree"/>
    <s v="Production Manager"/>
    <x v="2"/>
    <s v="Temporary"/>
    <s v="Resignation"/>
    <s v="Tree choose manager ask prove three."/>
    <x v="0"/>
    <s v="General - Con"/>
    <x v="5"/>
    <s v="Female"/>
    <n v="4"/>
  </r>
  <r>
    <n v="2414"/>
    <s v="Julianne Sha"/>
    <s v="Production Manager"/>
    <x v="2"/>
    <s v="Part-Time"/>
    <s v="Unknown"/>
    <m/>
    <x v="0"/>
    <s v="General - Con"/>
    <x v="4"/>
    <s v="Female"/>
    <n v="2"/>
  </r>
  <r>
    <n v="2415"/>
    <s v="Raelynn Lar"/>
    <s v="Production Manager"/>
    <x v="2"/>
    <s v="Full-Time"/>
    <s v="Involuntary"/>
    <s v="Strategy kind particular unit need."/>
    <x v="0"/>
    <s v="Field Operations"/>
    <x v="6"/>
    <s v="Female"/>
    <n v="4"/>
  </r>
  <r>
    <n v="2416"/>
    <s v="Leland Chan"/>
    <s v="Production Manager"/>
    <x v="0"/>
    <s v="Full-Time"/>
    <s v="Unknown"/>
    <m/>
    <x v="0"/>
    <s v="General - Con"/>
    <x v="4"/>
    <s v="Male"/>
    <n v="2"/>
  </r>
  <r>
    <n v="2417"/>
    <s v="Hayley Web"/>
    <s v="Production Manager"/>
    <x v="0"/>
    <s v="Full-Time"/>
    <s v="Retirement"/>
    <s v="Me local somebody method away choose hit truth."/>
    <x v="0"/>
    <s v="Engineers"/>
    <x v="56"/>
    <s v="Male"/>
    <n v="4"/>
  </r>
  <r>
    <n v="2418"/>
    <s v="Teagan Rodrig"/>
    <s v="Production Manager"/>
    <x v="2"/>
    <s v="Temporary"/>
    <s v="Involuntary"/>
    <s v="Speak high idea reach both. Many policy rock six."/>
    <x v="0"/>
    <s v="Project Management - Con"/>
    <x v="19"/>
    <s v="Male"/>
    <n v="1"/>
  </r>
  <r>
    <n v="2419"/>
    <s v="Kaylyn Joyc"/>
    <s v="Production Manager"/>
    <x v="1"/>
    <s v="Temporary"/>
    <s v="Unknown"/>
    <m/>
    <x v="0"/>
    <s v="Wireline Construction"/>
    <x v="5"/>
    <s v="Female"/>
    <n v="2"/>
  </r>
  <r>
    <n v="2420"/>
    <s v="Carleigh Garris"/>
    <s v="Production Manager"/>
    <x v="2"/>
    <s v="Full-Time"/>
    <s v="Unknown"/>
    <m/>
    <x v="0"/>
    <s v="Project Management - Con"/>
    <x v="12"/>
    <s v="Female"/>
    <n v="5"/>
  </r>
  <r>
    <n v="2421"/>
    <s v="Brycen Yor"/>
    <s v="Production Manager"/>
    <x v="0"/>
    <s v="Part-Time"/>
    <s v="Unknown"/>
    <m/>
    <x v="0"/>
    <s v="Engineers"/>
    <x v="7"/>
    <s v="Female"/>
    <n v="2"/>
  </r>
  <r>
    <n v="2422"/>
    <s v="Rigoberto Gibson"/>
    <s v="Production Manager"/>
    <x v="1"/>
    <s v="Temporary"/>
    <s v="Involuntary"/>
    <s v="Last conference eat store citizen."/>
    <x v="0"/>
    <s v="General - Con"/>
    <x v="4"/>
    <s v="Male"/>
    <n v="2"/>
  </r>
  <r>
    <n v="2423"/>
    <s v="Yael Garcia"/>
    <s v="President &amp; CEO"/>
    <x v="1"/>
    <s v="Full-Time"/>
    <s v="Unknown"/>
    <m/>
    <x v="0"/>
    <s v="General - Con"/>
    <x v="4"/>
    <s v="Male"/>
    <n v="1"/>
  </r>
  <r>
    <n v="2424"/>
    <s v="Jonathon Montes"/>
    <s v="Network Engineer"/>
    <x v="0"/>
    <s v="Full-Time"/>
    <s v="Resignation"/>
    <s v="Author sure care fish."/>
    <x v="3"/>
    <s v="Engineers"/>
    <x v="6"/>
    <s v="Male"/>
    <n v="2"/>
  </r>
  <r>
    <n v="2425"/>
    <s v="Alexzander Guzman"/>
    <s v="Director of Operations"/>
    <x v="0"/>
    <s v="Full-Time"/>
    <s v="Resignation"/>
    <s v="And even room after establish. Me single stage."/>
    <x v="0"/>
    <s v="Wireline Construction"/>
    <x v="5"/>
    <s v="Male"/>
    <n v="2"/>
  </r>
  <r>
    <n v="2426"/>
    <s v="Gunnar Gra"/>
    <s v="Data Analyst"/>
    <x v="0"/>
    <s v="Part-Time"/>
    <s v="Retirement"/>
    <s v="Scientist open would defense receive old."/>
    <x v="0"/>
    <s v="General - Con"/>
    <x v="18"/>
    <s v="Female"/>
    <n v="2"/>
  </r>
  <r>
    <n v="2427"/>
    <s v="Emilee Thomps"/>
    <s v="Data Analyst"/>
    <x v="0"/>
    <s v="Full-Time"/>
    <s v="Voluntary"/>
    <s v="Next explain account stay."/>
    <x v="2"/>
    <s v="Field Operations"/>
    <x v="29"/>
    <s v="Female"/>
    <n v="5"/>
  </r>
  <r>
    <n v="2428"/>
    <s v="Emmett Chandl"/>
    <s v="Data Analyst "/>
    <x v="2"/>
    <s v="Temporary"/>
    <s v="Voluntary"/>
    <s v="Price apply father morning population."/>
    <x v="2"/>
    <s v="Yard (Material Handling)"/>
    <x v="57"/>
    <s v="Female"/>
    <n v="4"/>
  </r>
  <r>
    <n v="2429"/>
    <s v="Vincent Ramsey"/>
    <s v="Production Manager"/>
    <x v="0"/>
    <s v="Temporary"/>
    <s v="Involuntary"/>
    <s v="Condition control raise."/>
    <x v="0"/>
    <s v="Field Operations"/>
    <x v="4"/>
    <s v="Male"/>
    <n v="4"/>
  </r>
  <r>
    <n v="2430"/>
    <s v="Dallas Ros"/>
    <s v="Production Manager"/>
    <x v="2"/>
    <s v="Part-Time"/>
    <s v="Voluntary"/>
    <s v="Production major type value live movie."/>
    <x v="0"/>
    <s v="General - Con"/>
    <x v="6"/>
    <s v="Male"/>
    <n v="2"/>
  </r>
  <r>
    <n v="2431"/>
    <s v="Elvis Kaufma"/>
    <s v="Production Manager"/>
    <x v="1"/>
    <s v="Full-Time"/>
    <s v="Resignation"/>
    <s v="At ago debate special can economy."/>
    <x v="0"/>
    <s v="General - Con"/>
    <x v="4"/>
    <s v="Female"/>
    <n v="4"/>
  </r>
  <r>
    <n v="2432"/>
    <s v="Rayna Gate"/>
    <s v="Production Manager"/>
    <x v="0"/>
    <s v="Full-Time"/>
    <s v="Retirement"/>
    <s v="Leader specific wife appear art they."/>
    <x v="0"/>
    <s v="Yard (Material Handling)"/>
    <x v="57"/>
    <s v="Female"/>
    <n v="2"/>
  </r>
  <r>
    <n v="2433"/>
    <s v="Darryl Wile"/>
    <s v="Production Manager"/>
    <x v="0"/>
    <s v="Temporary"/>
    <s v="Retirement"/>
    <s v="Game play arm argue blood try here."/>
    <x v="0"/>
    <s v="Engineers"/>
    <x v="26"/>
    <s v="Male"/>
    <n v="1"/>
  </r>
  <r>
    <n v="2434"/>
    <s v="Liam Blevin"/>
    <s v="Production Manager"/>
    <x v="1"/>
    <s v="Full-Time"/>
    <s v="Involuntary"/>
    <s v="Dog dark piece where ask low away."/>
    <x v="0"/>
    <s v="General - Con"/>
    <x v="18"/>
    <s v="Male"/>
    <n v="5"/>
  </r>
  <r>
    <n v="2435"/>
    <s v="Easton Zavala"/>
    <s v="Production Manager"/>
    <x v="0"/>
    <s v="Part-Time"/>
    <s v="Involuntary"/>
    <s v="Unit begin commercial wish financial care."/>
    <x v="0"/>
    <s v="Engineers"/>
    <x v="46"/>
    <s v="Male"/>
    <n v="2"/>
  </r>
  <r>
    <n v="2436"/>
    <s v="Susan Wiggin"/>
    <s v="Production Manager"/>
    <x v="2"/>
    <s v="Part-Time"/>
    <s v="Voluntary"/>
    <s v="Result so show improve. Leg message cup else."/>
    <x v="0"/>
    <s v="Field Operations"/>
    <x v="15"/>
    <s v="Male"/>
    <n v="4"/>
  </r>
  <r>
    <n v="2437"/>
    <s v="Alison Evan"/>
    <s v="Production Manager"/>
    <x v="1"/>
    <s v="Full-Time"/>
    <s v="Voluntary"/>
    <s v="Nation you bad daughter only huge them."/>
    <x v="0"/>
    <s v="Shop (Fleet)"/>
    <x v="21"/>
    <s v="Female"/>
    <n v="2"/>
  </r>
  <r>
    <n v="2438"/>
    <s v="Humberto Roch"/>
    <s v="Production Manager"/>
    <x v="1"/>
    <s v="Full-Time"/>
    <s v="Unknown"/>
    <m/>
    <x v="0"/>
    <s v="Wireless"/>
    <x v="17"/>
    <s v="Female"/>
    <n v="5"/>
  </r>
  <r>
    <n v="2439"/>
    <s v="Cordell Vazque"/>
    <s v="Production Manager"/>
    <x v="2"/>
    <s v="Part-Time"/>
    <s v="Unknown"/>
    <m/>
    <x v="0"/>
    <s v="Engineers"/>
    <x v="7"/>
    <s v="Female"/>
    <n v="5"/>
  </r>
  <r>
    <n v="2440"/>
    <s v="Teagan Fletch"/>
    <s v="Production Manager"/>
    <x v="2"/>
    <s v="Temporary"/>
    <s v="Unknown"/>
    <m/>
    <x v="0"/>
    <s v="General - Con"/>
    <x v="4"/>
    <s v="Male"/>
    <n v="1"/>
  </r>
  <r>
    <n v="2441"/>
    <s v="Camden Mcclur"/>
    <s v="President &amp; CEO"/>
    <x v="2"/>
    <s v="Part-Time"/>
    <s v="Unknown"/>
    <m/>
    <x v="0"/>
    <s v="General - Sga"/>
    <x v="77"/>
    <s v="Male"/>
    <n v="2"/>
  </r>
  <r>
    <n v="2442"/>
    <s v="Larissa Garz"/>
    <s v="Director of Operations"/>
    <x v="0"/>
    <s v="Full-Time"/>
    <s v="Resignation"/>
    <s v="Would assume boy show newspaper."/>
    <x v="0"/>
    <s v="Executive"/>
    <x v="35"/>
    <s v="Female"/>
    <n v="1"/>
  </r>
  <r>
    <n v="2443"/>
    <s v="Camron Jenkin"/>
    <s v="Data Analyst"/>
    <x v="2"/>
    <s v="Full-Time"/>
    <s v="Unknown"/>
    <m/>
    <x v="0"/>
    <s v="Wireline Construction"/>
    <x v="18"/>
    <s v="Female"/>
    <n v="1"/>
  </r>
  <r>
    <n v="2444"/>
    <s v="America Buchan"/>
    <s v="Data Analyst"/>
    <x v="0"/>
    <s v="Part-Time"/>
    <s v="Unknown"/>
    <m/>
    <x v="2"/>
    <s v="Wireline Construction"/>
    <x v="78"/>
    <s v="Female"/>
    <n v="4"/>
  </r>
  <r>
    <n v="2445"/>
    <s v="Avery Koc"/>
    <s v="Production Manager"/>
    <x v="2"/>
    <s v="Temporary"/>
    <s v="Unknown"/>
    <m/>
    <x v="0"/>
    <s v="General - Con"/>
    <x v="6"/>
    <s v="Female"/>
    <n v="2"/>
  </r>
  <r>
    <n v="2446"/>
    <s v="Devan Hal"/>
    <s v="Production Manager"/>
    <x v="0"/>
    <s v="Full-Time"/>
    <s v="Involuntary"/>
    <s v="Every year particular mouth."/>
    <x v="0"/>
    <s v="Executive"/>
    <x v="19"/>
    <s v="Male"/>
    <n v="5"/>
  </r>
  <r>
    <n v="2447"/>
    <s v="Jensen Mccull"/>
    <s v="Production Manager"/>
    <x v="1"/>
    <s v="Full-Time"/>
    <s v="Voluntary"/>
    <s v="Interest again main describe end charge."/>
    <x v="0"/>
    <s v="Engineers"/>
    <x v="30"/>
    <s v="Female"/>
    <n v="4"/>
  </r>
  <r>
    <n v="2448"/>
    <s v="Kristin Hickma"/>
    <s v="Production Manager"/>
    <x v="0"/>
    <s v="Part-Time"/>
    <s v="Voluntary"/>
    <s v="Hard thousand fund follow take want full."/>
    <x v="0"/>
    <s v="General - Eng"/>
    <x v="16"/>
    <s v="Female"/>
    <n v="4"/>
  </r>
  <r>
    <n v="2449"/>
    <s v="Chana Fo"/>
    <s v="Production Manager"/>
    <x v="2"/>
    <s v="Temporary"/>
    <s v="Retirement"/>
    <s v="Authority be bank."/>
    <x v="0"/>
    <s v="Aerial"/>
    <x v="11"/>
    <s v="Female"/>
    <n v="4"/>
  </r>
  <r>
    <n v="2450"/>
    <s v="Vivian Bright"/>
    <s v="Production Manager"/>
    <x v="1"/>
    <s v="Part-Time"/>
    <s v="Resignation"/>
    <s v="Prove group type several wife those question."/>
    <x v="0"/>
    <s v="Aerial"/>
    <x v="11"/>
    <s v="Male"/>
    <n v="1"/>
  </r>
  <r>
    <n v="2451"/>
    <s v="Rosa Rosale"/>
    <s v="Production Manager"/>
    <x v="1"/>
    <s v="Temporary"/>
    <s v="Unknown"/>
    <m/>
    <x v="0"/>
    <s v="Splicing"/>
    <x v="14"/>
    <s v="Male"/>
    <n v="5"/>
  </r>
  <r>
    <n v="2452"/>
    <s v="Fabian Mullin"/>
    <s v="Production Manager"/>
    <x v="0"/>
    <s v="Part-Time"/>
    <s v="Unknown"/>
    <m/>
    <x v="0"/>
    <s v="Project Management - Con"/>
    <x v="35"/>
    <s v="Male"/>
    <n v="2"/>
  </r>
  <r>
    <n v="2453"/>
    <s v="Mila Pool"/>
    <s v="Production Manager"/>
    <x v="0"/>
    <s v="Full-Time"/>
    <s v="Unknown"/>
    <m/>
    <x v="0"/>
    <s v="Underground"/>
    <x v="4"/>
    <s v="Male"/>
    <n v="1"/>
  </r>
  <r>
    <n v="2454"/>
    <s v="Callum Mccorm"/>
    <s v="Production Manager"/>
    <x v="1"/>
    <s v="Part-Time"/>
    <s v="Unknown"/>
    <m/>
    <x v="0"/>
    <s v="Fielders"/>
    <x v="7"/>
    <s v="Female"/>
    <n v="5"/>
  </r>
  <r>
    <n v="2455"/>
    <s v="Jakob Lun"/>
    <s v="Production Manager"/>
    <x v="2"/>
    <s v="Full-Time"/>
    <s v="Unknown"/>
    <m/>
    <x v="0"/>
    <s v="General - Con"/>
    <x v="16"/>
    <s v="Female"/>
    <n v="2"/>
  </r>
  <r>
    <n v="2456"/>
    <s v="Odin Sampso"/>
    <s v="Production Manager"/>
    <x v="1"/>
    <s v="Full-Time"/>
    <s v="Unknown"/>
    <m/>
    <x v="0"/>
    <s v="Wireline Construction"/>
    <x v="4"/>
    <s v="Male"/>
    <n v="5"/>
  </r>
  <r>
    <n v="2457"/>
    <s v="George Meyers"/>
    <s v="Production Manager"/>
    <x v="1"/>
    <s v="Part-Time"/>
    <s v="Unknown"/>
    <m/>
    <x v="0"/>
    <s v="Field Operations"/>
    <x v="23"/>
    <s v="Male"/>
    <n v="2"/>
  </r>
  <r>
    <n v="2458"/>
    <s v="Angelica Gamble"/>
    <s v="President &amp; CEO"/>
    <x v="2"/>
    <s v="Temporary"/>
    <s v="Voluntary"/>
    <s v="Fund season forward just."/>
    <x v="0"/>
    <s v="Shop (Fleet)"/>
    <x v="6"/>
    <s v="Male"/>
    <n v="2"/>
  </r>
  <r>
    <n v="2459"/>
    <s v="Bradyn Pha"/>
    <s v="Director of Operations"/>
    <x v="1"/>
    <s v="Temporary"/>
    <s v="Retirement"/>
    <s v="Type by way so firm high building."/>
    <x v="0"/>
    <s v="Field Operations"/>
    <x v="4"/>
    <s v="Female"/>
    <n v="4"/>
  </r>
  <r>
    <n v="2460"/>
    <s v="Konner Pierce"/>
    <s v="Data Analyst"/>
    <x v="0"/>
    <s v="Full-Time"/>
    <s v="Retirement"/>
    <s v="Recently five outside class term."/>
    <x v="2"/>
    <s v="Finance &amp; Accounting"/>
    <x v="10"/>
    <s v="Female"/>
    <n v="2"/>
  </r>
  <r>
    <n v="2461"/>
    <s v="Tucker Haa"/>
    <s v="Shared Services Manager"/>
    <x v="1"/>
    <s v="Full-Time"/>
    <s v="Unknown"/>
    <m/>
    <x v="5"/>
    <s v="Splicing"/>
    <x v="9"/>
    <s v="Male"/>
    <n v="5"/>
  </r>
  <r>
    <n v="2462"/>
    <s v="Lainey Yor"/>
    <s v="Production Manager"/>
    <x v="0"/>
    <s v="Full-Time"/>
    <s v="Voluntary"/>
    <s v="Claim serve PM camera else."/>
    <x v="0"/>
    <s v="General - Con"/>
    <x v="18"/>
    <s v="Female"/>
    <n v="2"/>
  </r>
  <r>
    <n v="2463"/>
    <s v="Ava Cha"/>
    <s v="Production Manager"/>
    <x v="1"/>
    <s v="Part-Time"/>
    <s v="Unknown"/>
    <m/>
    <x v="0"/>
    <s v="Fielders"/>
    <x v="7"/>
    <s v="Female"/>
    <n v="4"/>
  </r>
  <r>
    <n v="2464"/>
    <s v="Marquise Pachec"/>
    <s v="Production Manager"/>
    <x v="2"/>
    <s v="Temporary"/>
    <s v="Unknown"/>
    <m/>
    <x v="0"/>
    <s v="Field Operations"/>
    <x v="6"/>
    <s v="Male"/>
    <n v="2"/>
  </r>
  <r>
    <n v="2465"/>
    <s v="Callum Mile"/>
    <s v="Production Manager"/>
    <x v="1"/>
    <s v="Full-Time"/>
    <s v="Retirement"/>
    <s v="Site least knowledge right every."/>
    <x v="0"/>
    <s v="Field Operations"/>
    <x v="4"/>
    <s v="Female"/>
    <n v="2"/>
  </r>
  <r>
    <n v="2466"/>
    <s v="Natasha Valdez"/>
    <s v="Production Manager"/>
    <x v="1"/>
    <s v="Full-Time"/>
    <s v="Voluntary"/>
    <s v="Sense activity son. One radio Mr method shoulder."/>
    <x v="0"/>
    <s v="Fielders"/>
    <x v="7"/>
    <s v="Female"/>
    <n v="2"/>
  </r>
  <r>
    <n v="2467"/>
    <s v="Talia Barret"/>
    <s v="Production Manager"/>
    <x v="2"/>
    <s v="Full-Time"/>
    <s v="Involuntary"/>
    <s v="Change hundred despite get sit agent discuss."/>
    <x v="0"/>
    <s v="Engineers"/>
    <x v="7"/>
    <s v="Female"/>
    <n v="5"/>
  </r>
  <r>
    <n v="2468"/>
    <s v="Kailyn Torres"/>
    <s v="Production Manager"/>
    <x v="1"/>
    <s v="Part-Time"/>
    <s v="Unknown"/>
    <m/>
    <x v="0"/>
    <s v="General - Con"/>
    <x v="4"/>
    <s v="Male"/>
    <n v="5"/>
  </r>
  <r>
    <n v="2469"/>
    <s v="Uriah Pennin"/>
    <s v="Production Manager"/>
    <x v="0"/>
    <s v="Part-Time"/>
    <s v="Involuntary"/>
    <s v="Clearly really poor story health air particular."/>
    <x v="0"/>
    <s v="Field Operations"/>
    <x v="14"/>
    <s v="Male"/>
    <n v="4"/>
  </r>
  <r>
    <n v="2470"/>
    <s v="Cesar Hunter"/>
    <s v="Production Manager"/>
    <x v="0"/>
    <s v="Temporary"/>
    <s v="Unknown"/>
    <m/>
    <x v="0"/>
    <s v="General - Con"/>
    <x v="4"/>
    <s v="Male"/>
    <n v="5"/>
  </r>
  <r>
    <n v="2471"/>
    <s v="Brianna Hurley"/>
    <s v="Production Manager"/>
    <x v="0"/>
    <s v="Part-Time"/>
    <s v="Unknown"/>
    <m/>
    <x v="0"/>
    <s v="Fielders"/>
    <x v="7"/>
    <s v="Male"/>
    <n v="2"/>
  </r>
  <r>
    <n v="2472"/>
    <s v="Ariel Ma"/>
    <s v="Production Manager"/>
    <x v="2"/>
    <s v="Temporary"/>
    <s v="Unknown"/>
    <m/>
    <x v="0"/>
    <s v="Aerial"/>
    <x v="18"/>
    <s v="Female"/>
    <n v="2"/>
  </r>
  <r>
    <n v="2473"/>
    <s v="Anastasia Hard"/>
    <s v="Production Manager"/>
    <x v="2"/>
    <s v="Full-Time"/>
    <s v="Involuntary"/>
    <s v="Ability project political animal."/>
    <x v="0"/>
    <s v="Corp Operations"/>
    <x v="30"/>
    <s v="Male"/>
    <n v="4"/>
  </r>
  <r>
    <n v="2474"/>
    <s v="Aliana Blak"/>
    <s v="Production Manager"/>
    <x v="1"/>
    <s v="Temporary"/>
    <s v="Involuntary"/>
    <s v="Technology eight stage hold chance after police."/>
    <x v="0"/>
    <s v="Field Operations"/>
    <x v="6"/>
    <s v="Male"/>
    <n v="4"/>
  </r>
  <r>
    <n v="2475"/>
    <s v="Houston Burnet"/>
    <s v="Production Manager"/>
    <x v="0"/>
    <s v="Temporary"/>
    <s v="Retirement"/>
    <s v="Finish sense money public debate field professor."/>
    <x v="0"/>
    <s v="General - Con"/>
    <x v="9"/>
    <s v="Male"/>
    <n v="4"/>
  </r>
  <r>
    <n v="2476"/>
    <s v="Case Conley"/>
    <s v="President &amp; CEO"/>
    <x v="2"/>
    <s v="Full-Time"/>
    <s v="Voluntary"/>
    <s v="Yard charge week wait address."/>
    <x v="3"/>
    <s v="Yard (Material Handling)"/>
    <x v="40"/>
    <s v="Male"/>
    <n v="2"/>
  </r>
  <r>
    <n v="2477"/>
    <s v="Trevin Shanno"/>
    <s v="Director of Sales"/>
    <x v="1"/>
    <s v="Full-Time"/>
    <s v="Unknown"/>
    <m/>
    <x v="1"/>
    <s v="Field Operations"/>
    <x v="4"/>
    <s v="Female"/>
    <n v="2"/>
  </r>
  <r>
    <n v="2478"/>
    <s v="Braden Nichol"/>
    <s v="Director of Operations"/>
    <x v="1"/>
    <s v="Temporary"/>
    <s v="Unknown"/>
    <m/>
    <x v="0"/>
    <s v="General - Con"/>
    <x v="22"/>
    <s v="Female"/>
    <n v="5"/>
  </r>
  <r>
    <n v="2479"/>
    <s v="Mireya Sutton"/>
    <s v="Data Analyst"/>
    <x v="0"/>
    <s v="Part-Time"/>
    <s v="Involuntary"/>
    <s v="Material role once lawyer phone turn company."/>
    <x v="2"/>
    <s v="General - Con"/>
    <x v="4"/>
    <s v="Female"/>
    <n v="4"/>
  </r>
  <r>
    <n v="2480"/>
    <s v="Jason Fos"/>
    <s v="IT Director"/>
    <x v="0"/>
    <s v="Part-Time"/>
    <s v="Unknown"/>
    <m/>
    <x v="2"/>
    <s v="Splicing"/>
    <x v="6"/>
    <s v="Male"/>
    <n v="2"/>
  </r>
  <r>
    <n v="2481"/>
    <s v="Simon Rou"/>
    <s v="IT Manager - DB"/>
    <x v="1"/>
    <s v="Part-Time"/>
    <s v="Unknown"/>
    <m/>
    <x v="2"/>
    <s v="Aerial"/>
    <x v="11"/>
    <s v="Male"/>
    <n v="1"/>
  </r>
  <r>
    <n v="2482"/>
    <s v="Eric Dougal"/>
    <s v="IT Manager - Support"/>
    <x v="0"/>
    <s v="Full-Time"/>
    <s v="Voluntary"/>
    <s v="Particularly box maybe."/>
    <x v="2"/>
    <s v="Isp"/>
    <x v="19"/>
    <s v="Male"/>
    <n v="4"/>
  </r>
  <r>
    <n v="2483"/>
    <s v="Peter Monroe"/>
    <s v="IT Manager - Infra"/>
    <x v="1"/>
    <s v="Temporary"/>
    <s v="Unknown"/>
    <m/>
    <x v="2"/>
    <s v="Fielders"/>
    <x v="7"/>
    <s v="Male"/>
    <n v="2"/>
  </r>
  <r>
    <n v="2484"/>
    <s v="Brian Champa"/>
    <s v="BI Director"/>
    <x v="1"/>
    <s v="Part-Time"/>
    <s v="Unknown"/>
    <m/>
    <x v="2"/>
    <s v="Field Operations"/>
    <x v="4"/>
    <s v="Male"/>
    <n v="4"/>
  </r>
  <r>
    <n v="2485"/>
    <s v="Alex Sweetw"/>
    <s v="Software Engineering Manager"/>
    <x v="2"/>
    <s v="Part-Time"/>
    <s v="Retirement"/>
    <s v="Price card crime. Beautiful travel world treat."/>
    <x v="4"/>
    <s v="Wireless"/>
    <x v="14"/>
    <s v="Male"/>
    <n v="4"/>
  </r>
  <r>
    <n v="2486"/>
    <s v="Ricardo Rui"/>
    <s v="IT Manager - DB"/>
    <x v="1"/>
    <s v="Temporary"/>
    <s v="Unknown"/>
    <m/>
    <x v="2"/>
    <s v="General - Con"/>
    <x v="12"/>
    <s v="Male"/>
    <n v="5"/>
  </r>
  <r>
    <n v="2487"/>
    <s v="Leo Cooper"/>
    <s v="IT Manager - DB"/>
    <x v="1"/>
    <s v="Temporary"/>
    <s v="Unknown"/>
    <m/>
    <x v="2"/>
    <s v="Splicing"/>
    <x v="4"/>
    <s v="Male"/>
    <n v="4"/>
  </r>
  <r>
    <n v="2488"/>
    <s v="Braedon Welc"/>
    <s v="IT Director"/>
    <x v="1"/>
    <s v="Full-Time"/>
    <s v="Resignation"/>
    <s v="Follow fact investment."/>
    <x v="2"/>
    <s v="Field Operations"/>
    <x v="20"/>
    <s v="Male"/>
    <n v="1"/>
  </r>
  <r>
    <n v="2489"/>
    <s v="Graham Vill"/>
    <s v="Director of Sales"/>
    <x v="1"/>
    <s v="Part-Time"/>
    <s v="Unknown"/>
    <m/>
    <x v="2"/>
    <s v="Field Operations"/>
    <x v="6"/>
    <s v="Male"/>
    <n v="5"/>
  </r>
  <r>
    <n v="2490"/>
    <s v="Kyle Al"/>
    <s v="Director of Operations"/>
    <x v="1"/>
    <s v="Part-Time"/>
    <s v="Unknown"/>
    <m/>
    <x v="2"/>
    <s v="General - Con"/>
    <x v="4"/>
    <s v="Male"/>
    <n v="4"/>
  </r>
  <r>
    <n v="2491"/>
    <s v="Giovanna Romero"/>
    <s v="Software Engineer"/>
    <x v="1"/>
    <s v="Full-Time"/>
    <s v="Unknown"/>
    <m/>
    <x v="4"/>
    <s v="General - Con"/>
    <x v="22"/>
    <s v="Male"/>
    <n v="1"/>
  </r>
  <r>
    <n v="2492"/>
    <s v="Natalya Norman"/>
    <s v="Software Engineer"/>
    <x v="0"/>
    <s v="Temporary"/>
    <s v="Unknown"/>
    <m/>
    <x v="4"/>
    <s v="General - Con"/>
    <x v="4"/>
    <s v="Male"/>
    <n v="2"/>
  </r>
  <r>
    <n v="2493"/>
    <s v="Connor Carril"/>
    <s v="Software Engineer"/>
    <x v="0"/>
    <s v="Full-Time"/>
    <s v="Retirement"/>
    <s v="Small phone project life realize."/>
    <x v="4"/>
    <s v="Field Operations"/>
    <x v="15"/>
    <s v="Male"/>
    <n v="4"/>
  </r>
  <r>
    <n v="2494"/>
    <s v="Owen Burc"/>
    <s v="IT Manager - DB"/>
    <x v="1"/>
    <s v="Temporary"/>
    <s v="Retirement"/>
    <s v="Away manage guess gun old."/>
    <x v="2"/>
    <s v="Field Operations"/>
    <x v="4"/>
    <s v="Male"/>
    <n v="4"/>
  </r>
  <r>
    <n v="2495"/>
    <s v="Abel Bus"/>
    <s v="IT Director"/>
    <x v="2"/>
    <s v="Part-Time"/>
    <s v="Resignation"/>
    <s v="Method hundred lawyer feel interesting."/>
    <x v="2"/>
    <s v="Fielders"/>
    <x v="7"/>
    <s v="Male"/>
    <n v="1"/>
  </r>
  <r>
    <n v="2496"/>
    <s v="Selina Mullin"/>
    <s v="Director of Sales"/>
    <x v="2"/>
    <s v="Temporary"/>
    <s v="Retirement"/>
    <s v="Reduce evidence policy clear nothing at."/>
    <x v="2"/>
    <s v="Underground"/>
    <x v="17"/>
    <s v="Male"/>
    <n v="2"/>
  </r>
  <r>
    <n v="2497"/>
    <s v="Marilyn Chaney"/>
    <s v="Director of Operations"/>
    <x v="0"/>
    <s v="Temporary"/>
    <s v="Voluntary"/>
    <s v="Kind produce join effect."/>
    <x v="2"/>
    <s v="Field Operations"/>
    <x v="6"/>
    <s v="Male"/>
    <n v="4"/>
  </r>
  <r>
    <n v="2498"/>
    <s v="Camron Keller"/>
    <s v="BI Developer"/>
    <x v="1"/>
    <s v="Temporary"/>
    <s v="Involuntary"/>
    <s v="Brother election movie born enough."/>
    <x v="2"/>
    <s v="Field Operations"/>
    <x v="18"/>
    <s v="Female"/>
    <n v="4"/>
  </r>
  <r>
    <n v="2499"/>
    <s v="Ali Benjam"/>
    <s v="Software Engineer"/>
    <x v="2"/>
    <s v="Full-Time"/>
    <s v="Resignation"/>
    <s v="Girl foreign would simple believe."/>
    <x v="4"/>
    <s v="Project Management - Con"/>
    <x v="19"/>
    <s v="Male"/>
    <n v="4"/>
  </r>
  <r>
    <n v="2500"/>
    <s v="Annabelle Freder"/>
    <s v="Software Engineer"/>
    <x v="0"/>
    <s v="Part-Time"/>
    <s v="Unknown"/>
    <m/>
    <x v="4"/>
    <s v="Field Operations"/>
    <x v="4"/>
    <s v="Male"/>
    <n v="2"/>
  </r>
  <r>
    <n v="2501"/>
    <s v="Joy Seller"/>
    <s v="Software Engineer"/>
    <x v="1"/>
    <s v="Temporary"/>
    <s v="Unknown"/>
    <m/>
    <x v="4"/>
    <s v="Finance &amp; Accounting"/>
    <x v="19"/>
    <s v="Male"/>
    <n v="2"/>
  </r>
  <r>
    <n v="2502"/>
    <s v="Charlie Brad"/>
    <s v="Software Engineer"/>
    <x v="0"/>
    <s v="Temporary"/>
    <s v="Unknown"/>
    <m/>
    <x v="4"/>
    <s v="Wireline Construction"/>
    <x v="14"/>
    <s v="Male"/>
    <n v="2"/>
  </r>
  <r>
    <n v="2503"/>
    <s v="Ally Goodma"/>
    <s v="IT Manager - DB"/>
    <x v="0"/>
    <s v="Temporary"/>
    <s v="Voluntary"/>
    <s v="Determine yes action college."/>
    <x v="2"/>
    <s v="General - Con"/>
    <x v="3"/>
    <s v="Male"/>
    <n v="5"/>
  </r>
  <r>
    <n v="2504"/>
    <s v="Vanessa Zuniga"/>
    <s v="IT Director"/>
    <x v="1"/>
    <s v="Part-Time"/>
    <s v="Unknown"/>
    <m/>
    <x v="2"/>
    <s v="Engineers"/>
    <x v="7"/>
    <s v="Male"/>
    <n v="4"/>
  </r>
  <r>
    <n v="2505"/>
    <s v="Carleigh Hendri"/>
    <s v="Director of Sales"/>
    <x v="2"/>
    <s v="Temporary"/>
    <s v="Unknown"/>
    <m/>
    <x v="2"/>
    <s v="Splicing"/>
    <x v="51"/>
    <s v="Male"/>
    <n v="1"/>
  </r>
  <r>
    <n v="2506"/>
    <s v="Trey Johnst"/>
    <s v="Director of Operations"/>
    <x v="0"/>
    <s v="Full-Time"/>
    <s v="Unknown"/>
    <m/>
    <x v="2"/>
    <s v="Field Operations"/>
    <x v="23"/>
    <s v="Male"/>
    <n v="5"/>
  </r>
  <r>
    <n v="2507"/>
    <s v="Adalyn Hes"/>
    <s v="BI Developer"/>
    <x v="2"/>
    <s v="Temporary"/>
    <s v="Resignation"/>
    <s v="Space west energy week our federal operation."/>
    <x v="2"/>
    <s v="Aerial"/>
    <x v="18"/>
    <s v="Female"/>
    <n v="5"/>
  </r>
  <r>
    <n v="2508"/>
    <s v="Selina Tapi"/>
    <s v="BI Developer"/>
    <x v="1"/>
    <s v="Part-Time"/>
    <s v="Unknown"/>
    <m/>
    <x v="2"/>
    <s v="Field Operations"/>
    <x v="6"/>
    <s v="Male"/>
    <n v="5"/>
  </r>
  <r>
    <n v="2509"/>
    <s v="Madeleine Pau"/>
    <s v="Software Engineer"/>
    <x v="0"/>
    <s v="Full-Time"/>
    <s v="Involuntary"/>
    <s v="Resource concern production level good happy."/>
    <x v="4"/>
    <s v="Billable Consultants"/>
    <x v="7"/>
    <s v="Female"/>
    <n v="2"/>
  </r>
  <r>
    <n v="2510"/>
    <s v="Ronald Lam"/>
    <s v="Software Engineer"/>
    <x v="0"/>
    <s v="Temporary"/>
    <s v="Retirement"/>
    <s v="Radio fight consumer senior traditional himself."/>
    <x v="4"/>
    <s v="Aerial"/>
    <x v="11"/>
    <s v="Male"/>
    <n v="1"/>
  </r>
  <r>
    <n v="2511"/>
    <s v="Ernesto Beltra"/>
    <s v="Software Engineer"/>
    <x v="0"/>
    <s v="Part-Time"/>
    <s v="Involuntary"/>
    <s v="Show step student add. Name deal take last."/>
    <x v="4"/>
    <s v="Engineers"/>
    <x v="6"/>
    <s v="Male"/>
    <n v="4"/>
  </r>
  <r>
    <n v="2512"/>
    <s v="Lawrence Obrien"/>
    <s v="Software Engineer"/>
    <x v="2"/>
    <s v="Temporary"/>
    <s v="Retirement"/>
    <s v="May dream may apply involve natural."/>
    <x v="4"/>
    <s v="Field Operations"/>
    <x v="4"/>
    <s v="Male"/>
    <n v="4"/>
  </r>
  <r>
    <n v="2513"/>
    <s v="Trinity Este"/>
    <s v="IT Manager - DB"/>
    <x v="1"/>
    <s v="Full-Time"/>
    <s v="Involuntary"/>
    <s v="Fine father forget two pay sort before dinner."/>
    <x v="2"/>
    <s v="General - Eng"/>
    <x v="7"/>
    <s v="Male"/>
    <n v="2"/>
  </r>
  <r>
    <n v="2514"/>
    <s v="Amina Bus"/>
    <s v="IT Director"/>
    <x v="1"/>
    <s v="Full-Time"/>
    <s v="Unknown"/>
    <m/>
    <x v="2"/>
    <s v="Engineers"/>
    <x v="7"/>
    <s v="Male"/>
    <n v="1"/>
  </r>
  <r>
    <n v="2515"/>
    <s v="Mayra Lyn"/>
    <s v="Director of Sales"/>
    <x v="1"/>
    <s v="Full-Time"/>
    <s v="Unknown"/>
    <m/>
    <x v="2"/>
    <s v="General - Sga"/>
    <x v="25"/>
    <s v="Male"/>
    <n v="4"/>
  </r>
  <r>
    <n v="2516"/>
    <s v="Ally Brenna"/>
    <s v="Director of Operations"/>
    <x v="0"/>
    <s v="Temporary"/>
    <s v="Unknown"/>
    <m/>
    <x v="2"/>
    <s v="Field Operations"/>
    <x v="4"/>
    <s v="Male"/>
    <n v="5"/>
  </r>
  <r>
    <n v="2517"/>
    <s v="Alina Benson"/>
    <s v="BI Developer"/>
    <x v="1"/>
    <s v="Full-Time"/>
    <s v="Retirement"/>
    <s v="Carry threat by whose ok grow information."/>
    <x v="2"/>
    <s v="Aerial"/>
    <x v="4"/>
    <s v="Male"/>
    <n v="2"/>
  </r>
  <r>
    <n v="2518"/>
    <s v="Rebekah Delacr"/>
    <s v="BI Developer"/>
    <x v="1"/>
    <s v="Full-Time"/>
    <s v="Voluntary"/>
    <s v="Behind person those information road."/>
    <x v="2"/>
    <s v="Wireline Construction"/>
    <x v="4"/>
    <s v="Male"/>
    <n v="4"/>
  </r>
  <r>
    <n v="2519"/>
    <s v="Melody Wright"/>
    <s v="Software Engineer"/>
    <x v="1"/>
    <s v="Part-Time"/>
    <s v="Unknown"/>
    <m/>
    <x v="4"/>
    <s v="Splicing"/>
    <x v="9"/>
    <s v="Female"/>
    <n v="4"/>
  </r>
  <r>
    <n v="2520"/>
    <s v="Richard Oconne"/>
    <s v="Software Engineer"/>
    <x v="0"/>
    <s v="Part-Time"/>
    <s v="Unknown"/>
    <m/>
    <x v="4"/>
    <s v="Project Management - Con"/>
    <x v="12"/>
    <s v="Male"/>
    <n v="1"/>
  </r>
  <r>
    <n v="2521"/>
    <s v="Olivia Goodma"/>
    <s v="Software Engineer"/>
    <x v="0"/>
    <s v="Temporary"/>
    <s v="Unknown"/>
    <m/>
    <x v="4"/>
    <s v="Engineers"/>
    <x v="7"/>
    <s v="Male"/>
    <n v="1"/>
  </r>
  <r>
    <n v="2522"/>
    <s v="Zaniyah Park"/>
    <s v="IT Manager - DB"/>
    <x v="0"/>
    <s v="Temporary"/>
    <s v="Voluntary"/>
    <s v="Difference wide news north we."/>
    <x v="2"/>
    <s v="Field Operations"/>
    <x v="15"/>
    <s v="Male"/>
    <n v="4"/>
  </r>
  <r>
    <n v="2523"/>
    <s v="Maximilian Willia"/>
    <s v="IT Director"/>
    <x v="1"/>
    <s v="Temporary"/>
    <s v="Unknown"/>
    <m/>
    <x v="2"/>
    <s v="General - Con"/>
    <x v="11"/>
    <s v="Male"/>
    <n v="5"/>
  </r>
  <r>
    <n v="2524"/>
    <s v="Serena Baraja"/>
    <s v="Director of Sales"/>
    <x v="1"/>
    <s v="Part-Time"/>
    <s v="Unknown"/>
    <m/>
    <x v="2"/>
    <s v="Finance &amp; Accounting"/>
    <x v="19"/>
    <s v="Male"/>
    <n v="1"/>
  </r>
  <r>
    <n v="2525"/>
    <s v="Larry Nova"/>
    <s v="Director of Operations"/>
    <x v="2"/>
    <s v="Full-Time"/>
    <s v="Retirement"/>
    <s v="Executive might picture speech light."/>
    <x v="1"/>
    <s v="General - Con"/>
    <x v="11"/>
    <s v="Male"/>
    <n v="2"/>
  </r>
  <r>
    <n v="2526"/>
    <s v="Kadyn Mars"/>
    <s v="BI Developer"/>
    <x v="0"/>
    <s v="Part-Time"/>
    <s v="Unknown"/>
    <m/>
    <x v="2"/>
    <s v="Engineers"/>
    <x v="7"/>
    <s v="Female"/>
    <n v="1"/>
  </r>
  <r>
    <n v="2527"/>
    <s v="Nylah Hoo"/>
    <s v="BI Developer"/>
    <x v="1"/>
    <s v="Temporary"/>
    <s v="Unknown"/>
    <m/>
    <x v="2"/>
    <s v="Engineers"/>
    <x v="26"/>
    <s v="Male"/>
    <n v="2"/>
  </r>
  <r>
    <n v="2528"/>
    <s v="Rigoberto Alle"/>
    <s v="BI Developer"/>
    <x v="0"/>
    <s v="Part-Time"/>
    <s v="Retirement"/>
    <s v="Southern alone father state."/>
    <x v="2"/>
    <s v="Project Management - Con"/>
    <x v="12"/>
    <s v="Male"/>
    <n v="1"/>
  </r>
  <r>
    <n v="2529"/>
    <s v="Gabriella Clemen"/>
    <s v="Software Engineer"/>
    <x v="2"/>
    <s v="Part-Time"/>
    <s v="Unknown"/>
    <m/>
    <x v="4"/>
    <s v="Underground"/>
    <x v="17"/>
    <s v="Female"/>
    <n v="2"/>
  </r>
  <r>
    <n v="2530"/>
    <s v="Hana Lucero"/>
    <s v="Software Engineer"/>
    <x v="0"/>
    <s v="Temporary"/>
    <s v="Retirement"/>
    <s v="Scientist strong team civil quality."/>
    <x v="4"/>
    <s v="Yard (Material Handling)"/>
    <x v="79"/>
    <s v="Male"/>
    <n v="2"/>
  </r>
  <r>
    <n v="2531"/>
    <s v="Luciana Gil"/>
    <s v="Software Engineer"/>
    <x v="2"/>
    <s v="Full-Time"/>
    <s v="Voluntary"/>
    <s v="Open several spring mouth."/>
    <x v="4"/>
    <s v="Executive"/>
    <x v="19"/>
    <s v="Male"/>
    <n v="2"/>
  </r>
  <r>
    <n v="2532"/>
    <s v="Demetrius Cooley"/>
    <s v="IT Manager - DB"/>
    <x v="1"/>
    <s v="Part-Time"/>
    <s v="Unknown"/>
    <m/>
    <x v="2"/>
    <s v="General - Con"/>
    <x v="6"/>
    <s v="Male"/>
    <n v="4"/>
  </r>
  <r>
    <n v="2533"/>
    <s v="Chandler Reynol"/>
    <s v="IT Manager - DB"/>
    <x v="1"/>
    <s v="Temporary"/>
    <s v="Unknown"/>
    <m/>
    <x v="2"/>
    <s v="Field Operations"/>
    <x v="6"/>
    <s v="Male"/>
    <n v="1"/>
  </r>
  <r>
    <n v="2534"/>
    <s v="Iyana Benjam"/>
    <s v="IT Director"/>
    <x v="2"/>
    <s v="Temporary"/>
    <s v="Retirement"/>
    <s v="Manager since future contain play."/>
    <x v="2"/>
    <s v="Project Management - Con"/>
    <x v="12"/>
    <s v="Male"/>
    <n v="1"/>
  </r>
  <r>
    <n v="2535"/>
    <s v="Antoine Hane"/>
    <s v="Director of Sales"/>
    <x v="2"/>
    <s v="Part-Time"/>
    <s v="Resignation"/>
    <s v="Well energy step may."/>
    <x v="1"/>
    <s v="Field Operations"/>
    <x v="7"/>
    <s v="Male"/>
    <n v="2"/>
  </r>
  <r>
    <n v="2536"/>
    <s v="Alfred Riva"/>
    <s v="Director of Operations"/>
    <x v="0"/>
    <s v="Temporary"/>
    <s v="Unknown"/>
    <m/>
    <x v="1"/>
    <s v="Field Operations"/>
    <x v="15"/>
    <s v="Male"/>
    <n v="2"/>
  </r>
  <r>
    <n v="2537"/>
    <s v="Darien Sawyer"/>
    <s v="BI Developer"/>
    <x v="1"/>
    <s v="Full-Time"/>
    <s v="Involuntary"/>
    <s v="Positive might religious mouth else."/>
    <x v="2"/>
    <s v="Field Operations"/>
    <x v="20"/>
    <s v="Female"/>
    <n v="2"/>
  </r>
  <r>
    <n v="2538"/>
    <s v="Isaias Pineda"/>
    <s v="BI Developer"/>
    <x v="0"/>
    <s v="Part-Time"/>
    <s v="Unknown"/>
    <m/>
    <x v="2"/>
    <s v="Wireline Construction"/>
    <x v="23"/>
    <s v="Female"/>
    <n v="5"/>
  </r>
  <r>
    <n v="2539"/>
    <s v="Casey Bradfo"/>
    <s v="BI Developer"/>
    <x v="2"/>
    <s v="Temporary"/>
    <s v="Unknown"/>
    <m/>
    <x v="2"/>
    <s v="Wireline Construction"/>
    <x v="18"/>
    <s v="Male"/>
    <n v="2"/>
  </r>
  <r>
    <n v="2540"/>
    <s v="London Bautis"/>
    <s v="Software Engineering Manager"/>
    <x v="2"/>
    <s v="Part-Time"/>
    <s v="Resignation"/>
    <s v="Actually not sell one."/>
    <x v="4"/>
    <s v="Finance &amp; Accounting"/>
    <x v="80"/>
    <s v="Female"/>
    <n v="4"/>
  </r>
  <r>
    <n v="2541"/>
    <s v="Kayleigh Davenp"/>
    <s v="Software Engineer"/>
    <x v="2"/>
    <s v="Temporary"/>
    <s v="Unknown"/>
    <m/>
    <x v="4"/>
    <s v="Engineers"/>
    <x v="7"/>
    <s v="Female"/>
    <n v="1"/>
  </r>
  <r>
    <n v="2542"/>
    <s v="Koen Flores"/>
    <s v="Software Engineer"/>
    <x v="1"/>
    <s v="Part-Time"/>
    <s v="Unknown"/>
    <m/>
    <x v="4"/>
    <s v="Engineers"/>
    <x v="7"/>
    <s v="Male"/>
    <n v="4"/>
  </r>
  <r>
    <n v="2543"/>
    <s v="Ernest Finley"/>
    <s v="Software Engineer"/>
    <x v="1"/>
    <s v="Full-Time"/>
    <s v="Resignation"/>
    <s v="First peace oil more last us. Front product many."/>
    <x v="4"/>
    <s v="General - Con"/>
    <x v="17"/>
    <s v="Male"/>
    <n v="2"/>
  </r>
  <r>
    <n v="2544"/>
    <s v="Wade Hernan"/>
    <s v="IT Manager - DB"/>
    <x v="0"/>
    <s v="Temporary"/>
    <s v="Voluntary"/>
    <s v="Black civil room chance. This mind find adult."/>
    <x v="2"/>
    <s v="Splicing"/>
    <x v="4"/>
    <s v="Male"/>
    <n v="1"/>
  </r>
  <r>
    <n v="2545"/>
    <s v="Odin Ke"/>
    <s v="IT Manager - DB"/>
    <x v="2"/>
    <s v="Full-Time"/>
    <s v="Unknown"/>
    <m/>
    <x v="2"/>
    <s v="Project Management - Con"/>
    <x v="12"/>
    <s v="Male"/>
    <n v="4"/>
  </r>
  <r>
    <n v="2546"/>
    <s v="Deven Huf"/>
    <s v="IT Director"/>
    <x v="1"/>
    <s v="Part-Time"/>
    <s v="Unknown"/>
    <m/>
    <x v="2"/>
    <s v="Finance &amp; Accounting"/>
    <x v="3"/>
    <s v="Male"/>
    <n v="4"/>
  </r>
  <r>
    <n v="2547"/>
    <s v="Kenna Simo"/>
    <s v="Director of Sales"/>
    <x v="1"/>
    <s v="Temporary"/>
    <s v="Unknown"/>
    <m/>
    <x v="1"/>
    <s v="General - Con"/>
    <x v="4"/>
    <s v="Male"/>
    <n v="4"/>
  </r>
  <r>
    <n v="2548"/>
    <s v="Luz Garz"/>
    <s v="BI Developer"/>
    <x v="1"/>
    <s v="Temporary"/>
    <s v="Resignation"/>
    <s v="Win onto effect security instead."/>
    <x v="2"/>
    <s v="General - Sga"/>
    <x v="19"/>
    <s v="Female"/>
    <n v="1"/>
  </r>
  <r>
    <n v="2549"/>
    <s v="Tristan Ree"/>
    <s v="BI Developer"/>
    <x v="1"/>
    <s v="Part-Time"/>
    <s v="Unknown"/>
    <m/>
    <x v="2"/>
    <s v="Field Operations"/>
    <x v="26"/>
    <s v="Female"/>
    <n v="5"/>
  </r>
  <r>
    <n v="2550"/>
    <s v="Beckett Bec"/>
    <s v="Software Engineering Manager"/>
    <x v="1"/>
    <s v="Part-Time"/>
    <s v="Involuntary"/>
    <s v="Market remember too less bring simple sort."/>
    <x v="4"/>
    <s v="General - Con"/>
    <x v="22"/>
    <s v="Female"/>
    <n v="5"/>
  </r>
  <r>
    <n v="2551"/>
    <s v="Coby Gile"/>
    <s v="Software Engineer"/>
    <x v="2"/>
    <s v="Temporary"/>
    <s v="Voluntary"/>
    <s v="Will low work decade site."/>
    <x v="4"/>
    <s v="General - Con"/>
    <x v="19"/>
    <s v="Female"/>
    <n v="1"/>
  </r>
  <r>
    <n v="2552"/>
    <s v="Jalen Jennin"/>
    <s v="Software Engineer"/>
    <x v="2"/>
    <s v="Temporary"/>
    <s v="Unknown"/>
    <m/>
    <x v="4"/>
    <s v="Project Management - Con"/>
    <x v="18"/>
    <s v="Male"/>
    <n v="5"/>
  </r>
  <r>
    <n v="2553"/>
    <s v="Ralph Barrer"/>
    <s v="IT Manager - DB"/>
    <x v="2"/>
    <s v="Part-Time"/>
    <s v="Resignation"/>
    <s v="Wife send office ball yourself it lot."/>
    <x v="2"/>
    <s v="Aerial"/>
    <x v="4"/>
    <s v="Male"/>
    <n v="2"/>
  </r>
  <r>
    <n v="2554"/>
    <s v="Shania Caldwe"/>
    <s v="IT Manager - DB"/>
    <x v="1"/>
    <s v="Full-Time"/>
    <s v="Voluntary"/>
    <s v="Do month risk college detail."/>
    <x v="2"/>
    <s v="General - Eng"/>
    <x v="7"/>
    <s v="Male"/>
    <n v="1"/>
  </r>
  <r>
    <n v="2555"/>
    <s v="Colby Horn"/>
    <s v="IT Director"/>
    <x v="1"/>
    <s v="Temporary"/>
    <s v="Resignation"/>
    <s v="Mr opportunity dinner chance common."/>
    <x v="2"/>
    <s v="Wireless"/>
    <x v="18"/>
    <s v="Male"/>
    <n v="2"/>
  </r>
  <r>
    <n v="2556"/>
    <s v="Kaiden Cunnin"/>
    <s v="Director of Sales"/>
    <x v="1"/>
    <s v="Full-Time"/>
    <s v="Voluntary"/>
    <s v="Develop together popular be."/>
    <x v="1"/>
    <s v="Project Management - Eng"/>
    <x v="19"/>
    <s v="Male"/>
    <n v="2"/>
  </r>
  <r>
    <n v="2557"/>
    <s v="Davion Vasque"/>
    <s v="BI Developer"/>
    <x v="2"/>
    <s v="Temporary"/>
    <s v="Unknown"/>
    <m/>
    <x v="2"/>
    <s v="Engineers"/>
    <x v="7"/>
    <s v="Female"/>
    <n v="2"/>
  </r>
  <r>
    <n v="2558"/>
    <s v="Maeve Gordon"/>
    <s v="Software Engineering Manager"/>
    <x v="2"/>
    <s v="Full-Time"/>
    <s v="Involuntary"/>
    <s v="Kid actually Congress computer season behind."/>
    <x v="4"/>
    <s v="Field Operations"/>
    <x v="17"/>
    <s v="Female"/>
    <n v="4"/>
  </r>
  <r>
    <n v="2559"/>
    <s v="Monserrat Fergus"/>
    <s v="Software Engineer"/>
    <x v="2"/>
    <s v="Full-Time"/>
    <s v="Unknown"/>
    <m/>
    <x v="4"/>
    <s v="Field Operations"/>
    <x v="6"/>
    <s v="Male"/>
    <n v="1"/>
  </r>
  <r>
    <n v="2560"/>
    <s v="Nathan Schmit"/>
    <s v="IT Manager - Infra"/>
    <x v="1"/>
    <s v="Part-Time"/>
    <s v="Voluntary"/>
    <s v="According maintain president start upon evening."/>
    <x v="2"/>
    <s v="Field Operations"/>
    <x v="35"/>
    <s v="Male"/>
    <n v="4"/>
  </r>
  <r>
    <n v="2561"/>
    <s v="Ashly Mullen"/>
    <s v="IT Manager - DB"/>
    <x v="2"/>
    <s v="Temporary"/>
    <s v="Unknown"/>
    <m/>
    <x v="2"/>
    <s v="General - Con"/>
    <x v="4"/>
    <s v="Male"/>
    <n v="2"/>
  </r>
  <r>
    <n v="2562"/>
    <s v="Angelique Cochra"/>
    <s v="IT Manager - DB"/>
    <x v="2"/>
    <s v="Full-Time"/>
    <s v="Retirement"/>
    <s v="Suffer arm security about control with."/>
    <x v="2"/>
    <s v="Field Operations"/>
    <x v="6"/>
    <s v="Male"/>
    <n v="4"/>
  </r>
  <r>
    <n v="2563"/>
    <s v="Kenny Roja"/>
    <s v="IT Director"/>
    <x v="2"/>
    <s v="Temporary"/>
    <s v="Unknown"/>
    <m/>
    <x v="2"/>
    <s v="Fielders"/>
    <x v="7"/>
    <s v="Male"/>
    <n v="2"/>
  </r>
  <r>
    <n v="2564"/>
    <s v="Deandre Onea"/>
    <s v="Director of Sales"/>
    <x v="2"/>
    <s v="Full-Time"/>
    <s v="Voluntary"/>
    <s v="Finish law price under."/>
    <x v="1"/>
    <s v="General - Con"/>
    <x v="22"/>
    <s v="Male"/>
    <n v="1"/>
  </r>
  <r>
    <n v="2565"/>
    <s v="Adison Huerta"/>
    <s v="BI Developer"/>
    <x v="0"/>
    <s v="Temporary"/>
    <s v="Unknown"/>
    <m/>
    <x v="2"/>
    <s v="Field Operations"/>
    <x v="6"/>
    <s v="Female"/>
    <n v="2"/>
  </r>
  <r>
    <n v="2566"/>
    <s v="Elisabeth Bradle"/>
    <s v="Software Engineering Manager"/>
    <x v="2"/>
    <s v="Full-Time"/>
    <s v="Unknown"/>
    <m/>
    <x v="4"/>
    <s v="General - Con"/>
    <x v="12"/>
    <s v="Male"/>
    <n v="2"/>
  </r>
  <r>
    <n v="2567"/>
    <s v="Sylvia Pric"/>
    <s v="IT Manager - Infra"/>
    <x v="2"/>
    <s v="Part-Time"/>
    <s v="Voluntary"/>
    <s v="Dream quickly relationship involve enough name."/>
    <x v="2"/>
    <s v="Field Operations"/>
    <x v="18"/>
    <s v="Male"/>
    <n v="5"/>
  </r>
  <r>
    <n v="2568"/>
    <s v="Eden Cho"/>
    <s v="IT Manager - DB"/>
    <x v="0"/>
    <s v="Full-Time"/>
    <s v="Unknown"/>
    <m/>
    <x v="2"/>
    <s v="Aerial"/>
    <x v="11"/>
    <s v="Male"/>
    <n v="4"/>
  </r>
  <r>
    <n v="2569"/>
    <s v="Emerson Grimes"/>
    <s v="IT Manager - DB"/>
    <x v="0"/>
    <s v="Temporary"/>
    <s v="Retirement"/>
    <s v="Anything human medical offer dinner hard by."/>
    <x v="2"/>
    <s v="General - Con"/>
    <x v="4"/>
    <s v="Male"/>
    <n v="2"/>
  </r>
  <r>
    <n v="2570"/>
    <s v="Ayden W"/>
    <s v="IT Director"/>
    <x v="1"/>
    <s v="Full-Time"/>
    <s v="Voluntary"/>
    <s v="War model build important determine."/>
    <x v="2"/>
    <s v="Field Operations"/>
    <x v="4"/>
    <s v="Male"/>
    <n v="4"/>
  </r>
  <r>
    <n v="2571"/>
    <s v="Hayley Keller"/>
    <s v="BI Director"/>
    <x v="1"/>
    <s v="Full-Time"/>
    <s v="Retirement"/>
    <s v="Maintain which memory born."/>
    <x v="2"/>
    <s v="Field Operations"/>
    <x v="6"/>
    <s v="Female"/>
    <n v="2"/>
  </r>
  <r>
    <n v="2572"/>
    <s v="Alannah Riva"/>
    <s v="BI Developer"/>
    <x v="1"/>
    <s v="Temporary"/>
    <s v="Resignation"/>
    <s v="Lawyer suggest cultural blue yes camera daughter."/>
    <x v="2"/>
    <s v="Engineers"/>
    <x v="6"/>
    <s v="Male"/>
    <n v="4"/>
  </r>
  <r>
    <n v="2573"/>
    <s v="Jessica Bunbur"/>
    <s v="Area Sales Manager"/>
    <x v="1"/>
    <s v="Temporary"/>
    <s v="Voluntary"/>
    <s v="Decide cut camera conference last size will."/>
    <x v="1"/>
    <s v="Field Operations"/>
    <x v="4"/>
    <s v="Female"/>
    <n v="4"/>
  </r>
  <r>
    <n v="2574"/>
    <s v="Giovanni Leruth"/>
    <s v="Area Sales Manager"/>
    <x v="0"/>
    <s v="Full-Time"/>
    <s v="Involuntary"/>
    <s v="House seven human available."/>
    <x v="1"/>
    <s v="Billable Consultants"/>
    <x v="7"/>
    <s v="Male"/>
    <n v="2"/>
  </r>
  <r>
    <n v="2575"/>
    <s v="Ricardo Gonzal"/>
    <s v="Area Sales Manager"/>
    <x v="0"/>
    <s v="Temporary"/>
    <s v="Retirement"/>
    <s v="Establish fear recently owner."/>
    <x v="1"/>
    <s v="Splicing"/>
    <x v="9"/>
    <s v="Male"/>
    <n v="4"/>
  </r>
  <r>
    <n v="2576"/>
    <s v="Caitrin Strong"/>
    <s v="Area Sales Manager"/>
    <x v="2"/>
    <s v="Part-Time"/>
    <s v="Resignation"/>
    <s v="Doctor statement she rule order wind."/>
    <x v="1"/>
    <s v="General - Sga"/>
    <x v="14"/>
    <s v="Female"/>
    <n v="1"/>
  </r>
  <r>
    <n v="2577"/>
    <s v="Jenna Dietri"/>
    <s v="Area Sales Manager"/>
    <x v="1"/>
    <s v="Temporary"/>
    <s v="Voluntary"/>
    <s v="Less air right in southern it material."/>
    <x v="1"/>
    <s v="Wireline Construction"/>
    <x v="11"/>
    <s v="Female"/>
    <n v="2"/>
  </r>
  <r>
    <n v="2578"/>
    <s v="Michelle Carter"/>
    <s v="Area Sales Manager"/>
    <x v="1"/>
    <s v="Full-Time"/>
    <s v="Unknown"/>
    <m/>
    <x v="1"/>
    <s v="Shop (Fleet)"/>
    <x v="2"/>
    <s v="Female"/>
    <n v="5"/>
  </r>
  <r>
    <n v="2579"/>
    <s v="Jackie Valent"/>
    <s v="Area Sales Manager"/>
    <x v="0"/>
    <s v="Full-Time"/>
    <s v="Unknown"/>
    <m/>
    <x v="1"/>
    <s v="General - Eng"/>
    <x v="30"/>
    <s v="Female"/>
    <n v="2"/>
  </r>
  <r>
    <n v="2580"/>
    <s v="Alfred Digita"/>
    <s v="Area Sales Manager"/>
    <x v="1"/>
    <s v="Part-Time"/>
    <s v="Resignation"/>
    <s v="Key whose anyone religious mother movie."/>
    <x v="1"/>
    <s v="Finance &amp; Accounting"/>
    <x v="44"/>
    <s v="Male"/>
    <n v="2"/>
  </r>
  <r>
    <n v="2581"/>
    <s v="Howard Mullan"/>
    <s v="Area Sales Manager"/>
    <x v="1"/>
    <s v="Full-Time"/>
    <s v="Unknown"/>
    <m/>
    <x v="1"/>
    <s v="Field Operations"/>
    <x v="4"/>
    <s v="Male"/>
    <n v="1"/>
  </r>
  <r>
    <n v="2582"/>
    <s v="Whitney Gil"/>
    <s v="Area Sales Manager"/>
    <x v="0"/>
    <s v="Temporary"/>
    <s v="Unknown"/>
    <m/>
    <x v="1"/>
    <s v="Wireline Construction"/>
    <x v="4"/>
    <s v="Female"/>
    <n v="1"/>
  </r>
  <r>
    <n v="2583"/>
    <s v="Gerry Friedm"/>
    <s v="Area Sales Manager"/>
    <x v="2"/>
    <s v="Temporary"/>
    <s v="Unknown"/>
    <m/>
    <x v="1"/>
    <s v="Engineers"/>
    <x v="26"/>
    <s v="Male"/>
    <n v="5"/>
  </r>
  <r>
    <n v="2584"/>
    <s v="Noah Villan"/>
    <s v="Area Sales Manager"/>
    <x v="0"/>
    <s v="Part-Time"/>
    <s v="Unknown"/>
    <m/>
    <x v="1"/>
    <s v="Engineers"/>
    <x v="7"/>
    <s v="Male"/>
    <n v="4"/>
  </r>
  <r>
    <n v="2585"/>
    <s v="Mike Guilia"/>
    <s v="Area Sales Manager"/>
    <x v="1"/>
    <s v="Temporary"/>
    <s v="Unknown"/>
    <m/>
    <x v="1"/>
    <s v="General - Con"/>
    <x v="4"/>
    <s v="Male"/>
    <n v="2"/>
  </r>
  <r>
    <n v="2586"/>
    <s v="Travis Ozar"/>
    <s v="Area Sales Manager"/>
    <x v="2"/>
    <s v="Temporary"/>
    <s v="Unknown"/>
    <m/>
    <x v="1"/>
    <s v="Field Operations"/>
    <x v="4"/>
    <s v="Male"/>
    <n v="4"/>
  </r>
  <r>
    <n v="2587"/>
    <s v="Rylee Fry"/>
    <s v="Area Sales Manager"/>
    <x v="1"/>
    <s v="Part-Time"/>
    <s v="Involuntary"/>
    <s v="Rest society tell into ahead."/>
    <x v="1"/>
    <s v="Field Operations"/>
    <x v="6"/>
    <s v="Male"/>
    <n v="5"/>
  </r>
  <r>
    <n v="2588"/>
    <s v="Callum For"/>
    <s v="Area Sales Manager"/>
    <x v="0"/>
    <s v="Full-Time"/>
    <s v="Unknown"/>
    <m/>
    <x v="1"/>
    <s v="Field Operations"/>
    <x v="4"/>
    <s v="Male"/>
    <n v="5"/>
  </r>
  <r>
    <n v="2589"/>
    <s v="Jabari Fran"/>
    <s v="Area Sales Manager"/>
    <x v="1"/>
    <s v="Temporary"/>
    <s v="Unknown"/>
    <m/>
    <x v="1"/>
    <s v="Fielders"/>
    <x v="7"/>
    <s v="Male"/>
    <n v="5"/>
  </r>
  <r>
    <n v="2590"/>
    <s v="Stephanie Wilkin"/>
    <s v="Area Sales Manager"/>
    <x v="1"/>
    <s v="Full-Time"/>
    <s v="Retirement"/>
    <s v="Media move management if my."/>
    <x v="1"/>
    <s v="Engineers"/>
    <x v="7"/>
    <s v="Male"/>
    <n v="5"/>
  </r>
  <r>
    <n v="2591"/>
    <s v="Cruz Arella"/>
    <s v="Area Sales Manager"/>
    <x v="2"/>
    <s v="Full-Time"/>
    <s v="Unknown"/>
    <m/>
    <x v="1"/>
    <s v="General - Con"/>
    <x v="4"/>
    <s v="Male"/>
    <n v="4"/>
  </r>
  <r>
    <n v="2592"/>
    <s v="Rubi Shield"/>
    <s v="Area Sales Manager"/>
    <x v="2"/>
    <s v="Part-Time"/>
    <s v="Unknown"/>
    <m/>
    <x v="1"/>
    <s v="Field Operations"/>
    <x v="9"/>
    <s v="Male"/>
    <n v="2"/>
  </r>
  <r>
    <n v="2593"/>
    <s v="Sage Booker"/>
    <s v="Area Sales Manager"/>
    <x v="1"/>
    <s v="Temporary"/>
    <s v="Voluntary"/>
    <s v="Weight join evidence oil father."/>
    <x v="1"/>
    <s v="General - Con"/>
    <x v="4"/>
    <s v="Male"/>
    <n v="1"/>
  </r>
  <r>
    <n v="2594"/>
    <s v="Aileen Wright"/>
    <s v="Area Sales Manager"/>
    <x v="0"/>
    <s v="Temporary"/>
    <s v="Unknown"/>
    <m/>
    <x v="1"/>
    <s v="Fielders"/>
    <x v="7"/>
    <s v="Male"/>
    <n v="1"/>
  </r>
  <r>
    <n v="2595"/>
    <s v="Karly H"/>
    <s v="Area Sales Manager"/>
    <x v="1"/>
    <s v="Full-Time"/>
    <s v="Unknown"/>
    <m/>
    <x v="1"/>
    <s v="Aerial"/>
    <x v="25"/>
    <s v="Male"/>
    <n v="4"/>
  </r>
  <r>
    <n v="2596"/>
    <s v="Thaddeus Lut"/>
    <s v="Area Sales Manager"/>
    <x v="1"/>
    <s v="Full-Time"/>
    <s v="Voluntary"/>
    <s v="Also protect scientist. Fear result major the."/>
    <x v="1"/>
    <s v="Corp Operations"/>
    <x v="30"/>
    <s v="Male"/>
    <n v="2"/>
  </r>
  <r>
    <n v="2597"/>
    <s v="Layla Kan"/>
    <s v="Area Sales Manager"/>
    <x v="1"/>
    <s v="Full-Time"/>
    <s v="Unknown"/>
    <m/>
    <x v="1"/>
    <s v="Field Operations"/>
    <x v="6"/>
    <s v="Male"/>
    <n v="2"/>
  </r>
  <r>
    <n v="2598"/>
    <s v="Yesenia Payn"/>
    <s v="Area Sales Manager"/>
    <x v="1"/>
    <s v="Temporary"/>
    <s v="Unknown"/>
    <m/>
    <x v="1"/>
    <s v="General - Con"/>
    <x v="9"/>
    <s v="Male"/>
    <n v="4"/>
  </r>
  <r>
    <n v="2599"/>
    <s v="Jase Waters"/>
    <s v="Administrative Assistant"/>
    <x v="1"/>
    <s v="Temporary"/>
    <s v="Voluntary"/>
    <s v="Very research level send picture pressure our."/>
    <x v="1"/>
    <s v="Yard (Material Handling)"/>
    <x v="40"/>
    <s v="Female"/>
    <n v="2"/>
  </r>
  <r>
    <n v="2600"/>
    <s v="Thomas Sloa"/>
    <s v="Administrative Assistant"/>
    <x v="0"/>
    <s v="Temporary"/>
    <s v="Unknown"/>
    <m/>
    <x v="1"/>
    <s v="Aerial"/>
    <x v="11"/>
    <s v="Female"/>
    <n v="2"/>
  </r>
  <r>
    <n v="2601"/>
    <s v="Anya Baldwi"/>
    <s v="Administrative Assistant"/>
    <x v="0"/>
    <s v="Part-Time"/>
    <s v="Involuntary"/>
    <s v="Glass effort however relate partner lay what."/>
    <x v="1"/>
    <s v="General - Con"/>
    <x v="4"/>
    <s v="Female"/>
    <n v="1"/>
  </r>
  <r>
    <n v="2602"/>
    <s v="Jacquelyn Austin"/>
    <s v="Accountant I"/>
    <x v="0"/>
    <s v="Full-Time"/>
    <s v="Involuntary"/>
    <s v="Rather middle organization officer."/>
    <x v="5"/>
    <s v="Wireline Construction"/>
    <x v="3"/>
    <s v="Female"/>
    <n v="2"/>
  </r>
  <r>
    <n v="2603"/>
    <s v="Kaitlynn Aguirr"/>
    <s v="Area Sales Manager"/>
    <x v="1"/>
    <s v="Full-Time"/>
    <s v="Involuntary"/>
    <s v="Front tend couple a budget strategy."/>
    <x v="1"/>
    <s v="Splicing"/>
    <x v="9"/>
    <s v="Male"/>
    <n v="2"/>
  </r>
  <r>
    <n v="2604"/>
    <s v="Saniyah Cant"/>
    <s v="Area Sales Manager"/>
    <x v="0"/>
    <s v="Full-Time"/>
    <s v="Voluntary"/>
    <s v="Compare factor only together."/>
    <x v="1"/>
    <s v="Aerial"/>
    <x v="7"/>
    <s v="Male"/>
    <n v="5"/>
  </r>
  <r>
    <n v="2605"/>
    <s v="Jakayla Dickso"/>
    <s v="Area Sales Manager"/>
    <x v="0"/>
    <s v="Part-Time"/>
    <s v="Retirement"/>
    <s v="Situation affect medical friend audience fight."/>
    <x v="1"/>
    <s v="Wireline Construction"/>
    <x v="14"/>
    <s v="Male"/>
    <n v="4"/>
  </r>
  <r>
    <n v="2606"/>
    <s v="Aspen Freema"/>
    <s v="Area Sales Manager"/>
    <x v="0"/>
    <s v="Part-Time"/>
    <s v="Unknown"/>
    <m/>
    <x v="1"/>
    <s v="Project Management - Con"/>
    <x v="26"/>
    <s v="Male"/>
    <n v="2"/>
  </r>
  <r>
    <n v="2607"/>
    <s v="Lamont Summer"/>
    <s v="Area Sales Manager"/>
    <x v="2"/>
    <s v="Part-Time"/>
    <s v="Unknown"/>
    <m/>
    <x v="1"/>
    <s v="Fielders"/>
    <x v="7"/>
    <s v="Male"/>
    <n v="2"/>
  </r>
  <r>
    <n v="2608"/>
    <s v="Lewis Hobb"/>
    <s v="Area Sales Manager"/>
    <x v="1"/>
    <s v="Full-Time"/>
    <s v="Unknown"/>
    <m/>
    <x v="1"/>
    <s v="Field Operations"/>
    <x v="11"/>
    <s v="Male"/>
    <n v="4"/>
  </r>
  <r>
    <n v="2609"/>
    <s v="Harrison Camach"/>
    <s v="Area Sales Manager"/>
    <x v="2"/>
    <s v="Temporary"/>
    <s v="Retirement"/>
    <s v="Upon budget class college now this trade."/>
    <x v="1"/>
    <s v="General - Sga"/>
    <x v="30"/>
    <s v="Male"/>
    <n v="2"/>
  </r>
  <r>
    <n v="2610"/>
    <s v="Ronald Marque"/>
    <s v="Area Sales Manager"/>
    <x v="2"/>
    <s v="Full-Time"/>
    <s v="Retirement"/>
    <s v="Join difference order size occur entire sell."/>
    <x v="1"/>
    <s v="General - Con"/>
    <x v="18"/>
    <s v="Male"/>
    <n v="2"/>
  </r>
  <r>
    <n v="2611"/>
    <s v="Arabella Hunter"/>
    <s v="Area Sales Manager"/>
    <x v="1"/>
    <s v="Temporary"/>
    <s v="Voluntary"/>
    <s v="Ground bad official number stuff stop leader."/>
    <x v="1"/>
    <s v="Wireline Construction"/>
    <x v="19"/>
    <s v="Male"/>
    <n v="2"/>
  </r>
  <r>
    <n v="2612"/>
    <s v="Amiya Richar"/>
    <s v="Area Sales Manager"/>
    <x v="2"/>
    <s v="Part-Time"/>
    <s v="Retirement"/>
    <s v="Site cut debate own born six."/>
    <x v="1"/>
    <s v="Field Operations"/>
    <x v="15"/>
    <s v="Male"/>
    <n v="4"/>
  </r>
  <r>
    <n v="2613"/>
    <s v="Raquel Sos"/>
    <s v="Area Sales Manager"/>
    <x v="2"/>
    <s v="Full-Time"/>
    <s v="Resignation"/>
    <s v="Something service already fish create firm job."/>
    <x v="1"/>
    <s v="Project Management - Eng"/>
    <x v="26"/>
    <s v="Male"/>
    <n v="5"/>
  </r>
  <r>
    <n v="2614"/>
    <s v="Andy Stewar"/>
    <s v="Area Sales Manager"/>
    <x v="1"/>
    <s v="Full-Time"/>
    <s v="Unknown"/>
    <m/>
    <x v="1"/>
    <s v="Field Operations"/>
    <x v="18"/>
    <s v="Male"/>
    <n v="5"/>
  </r>
  <r>
    <n v="2615"/>
    <s v="Patrick Padill"/>
    <s v="Administrative Assistant"/>
    <x v="2"/>
    <s v="Part-Time"/>
    <s v="Unknown"/>
    <m/>
    <x v="1"/>
    <s v="Finance &amp; Accounting"/>
    <x v="10"/>
    <s v="Female"/>
    <n v="4"/>
  </r>
  <r>
    <n v="2616"/>
    <s v="Destiney Navarr"/>
    <s v="Administrative Assistant"/>
    <x v="1"/>
    <s v="Part-Time"/>
    <s v="Involuntary"/>
    <s v="Still box ten network apply."/>
    <x v="1"/>
    <s v="Engineers"/>
    <x v="7"/>
    <s v="Female"/>
    <n v="1"/>
  </r>
  <r>
    <n v="2617"/>
    <s v="Yadira Barron"/>
    <s v="Administrative Assistant"/>
    <x v="0"/>
    <s v="Full-Time"/>
    <s v="Retirement"/>
    <s v="Piece manage well onto."/>
    <x v="1"/>
    <s v="Catv"/>
    <x v="18"/>
    <s v="Female"/>
    <n v="4"/>
  </r>
  <r>
    <n v="2618"/>
    <s v="Anika Bender"/>
    <s v="Accountant I"/>
    <x v="1"/>
    <s v="Full-Time"/>
    <s v="Unknown"/>
    <m/>
    <x v="5"/>
    <s v="Wireline Construction"/>
    <x v="4"/>
    <s v="Female"/>
    <n v="4"/>
  </r>
  <r>
    <n v="2619"/>
    <s v="Carlo Gile"/>
    <s v="Area Sales Manager"/>
    <x v="1"/>
    <s v="Temporary"/>
    <s v="Involuntary"/>
    <s v="Use stay among place dinner."/>
    <x v="1"/>
    <s v="Field Operations"/>
    <x v="4"/>
    <s v="Male"/>
    <n v="5"/>
  </r>
  <r>
    <n v="2620"/>
    <s v="Kaylin Dillon"/>
    <s v="Area Sales Manager"/>
    <x v="2"/>
    <s v="Full-Time"/>
    <s v="Unknown"/>
    <m/>
    <x v="1"/>
    <s v="General - Con"/>
    <x v="4"/>
    <s v="Male"/>
    <n v="1"/>
  </r>
  <r>
    <n v="2621"/>
    <s v="Laura Bulloc"/>
    <s v="Area Sales Manager"/>
    <x v="2"/>
    <s v="Temporary"/>
    <s v="Unknown"/>
    <m/>
    <x v="1"/>
    <s v="Technology / It"/>
    <x v="19"/>
    <s v="Male"/>
    <n v="2"/>
  </r>
  <r>
    <n v="2622"/>
    <s v="Mary Moor"/>
    <s v="Area Sales Manager"/>
    <x v="2"/>
    <s v="Full-Time"/>
    <s v="Unknown"/>
    <m/>
    <x v="1"/>
    <s v="Executive"/>
    <x v="35"/>
    <s v="Male"/>
    <n v="4"/>
  </r>
  <r>
    <n v="2623"/>
    <s v="Harper Clar"/>
    <s v="Area Sales Manager"/>
    <x v="0"/>
    <s v="Full-Time"/>
    <s v="Involuntary"/>
    <s v="Game success stock hold sometimes will approach."/>
    <x v="1"/>
    <s v="Field Operations"/>
    <x v="20"/>
    <s v="Male"/>
    <n v="2"/>
  </r>
  <r>
    <n v="2624"/>
    <s v="Charles Howard"/>
    <s v="Area Sales Manager"/>
    <x v="0"/>
    <s v="Temporary"/>
    <s v="Retirement"/>
    <s v="Simple them do consider grow."/>
    <x v="1"/>
    <s v="Wireline Construction"/>
    <x v="14"/>
    <s v="Male"/>
    <n v="2"/>
  </r>
  <r>
    <n v="2625"/>
    <s v="Jaron Roja"/>
    <s v="Area Sales Manager"/>
    <x v="2"/>
    <s v="Full-Time"/>
    <s v="Retirement"/>
    <s v="Situation anything economy time relationship."/>
    <x v="1"/>
    <s v="Splicing"/>
    <x v="15"/>
    <s v="Male"/>
    <n v="2"/>
  </r>
  <r>
    <n v="2626"/>
    <s v="Jordyn Mcguir"/>
    <s v="Area Sales Manager"/>
    <x v="0"/>
    <s v="Temporary"/>
    <s v="Resignation"/>
    <s v="Never whatever loss economic off without cause."/>
    <x v="1"/>
    <s v="Project Management - Con"/>
    <x v="19"/>
    <s v="Male"/>
    <n v="4"/>
  </r>
  <r>
    <n v="2627"/>
    <s v="Valentino Myer"/>
    <s v="Area Sales Manager"/>
    <x v="0"/>
    <s v="Part-Time"/>
    <s v="Retirement"/>
    <s v="Key as eye past. Three would affect about."/>
    <x v="1"/>
    <s v="Wireline Construction"/>
    <x v="18"/>
    <s v="Male"/>
    <n v="4"/>
  </r>
  <r>
    <n v="2628"/>
    <s v="Charles Colema"/>
    <s v="Area Sales Manager"/>
    <x v="1"/>
    <s v="Temporary"/>
    <s v="Unknown"/>
    <m/>
    <x v="1"/>
    <s v="Sales &amp; Marketing"/>
    <x v="35"/>
    <s v="Male"/>
    <n v="2"/>
  </r>
  <r>
    <n v="2629"/>
    <s v="Kamden Cummin"/>
    <s v="Area Sales Manager"/>
    <x v="2"/>
    <s v="Temporary"/>
    <s v="Retirement"/>
    <s v="Hot key speak song thus her member."/>
    <x v="1"/>
    <s v="Underground"/>
    <x v="4"/>
    <s v="Male"/>
    <n v="1"/>
  </r>
  <r>
    <n v="2630"/>
    <s v="Kiley Wagner"/>
    <s v="Area Sales Manager"/>
    <x v="2"/>
    <s v="Full-Time"/>
    <s v="Involuntary"/>
    <s v="Force way bank trade."/>
    <x v="1"/>
    <s v="Field Operations"/>
    <x v="4"/>
    <s v="Male"/>
    <n v="5"/>
  </r>
  <r>
    <n v="2631"/>
    <s v="Darien Youn"/>
    <s v="Area Sales Manager"/>
    <x v="0"/>
    <s v="Full-Time"/>
    <s v="Unknown"/>
    <m/>
    <x v="1"/>
    <s v="Catv"/>
    <x v="18"/>
    <s v="Female"/>
    <n v="2"/>
  </r>
  <r>
    <n v="2632"/>
    <s v="Madeline Suarez"/>
    <s v="Administrative Assistant"/>
    <x v="0"/>
    <s v="Part-Time"/>
    <s v="Unknown"/>
    <m/>
    <x v="1"/>
    <s v="Field Operations"/>
    <x v="18"/>
    <s v="Female"/>
    <n v="4"/>
  </r>
  <r>
    <n v="2633"/>
    <s v="Zain Nola"/>
    <s v="Administrative Assistant"/>
    <x v="0"/>
    <s v="Full-Time"/>
    <s v="Unknown"/>
    <m/>
    <x v="1"/>
    <s v="Project Management - Con"/>
    <x v="19"/>
    <s v="Female"/>
    <n v="5"/>
  </r>
  <r>
    <n v="2634"/>
    <s v="Hezekiah Mcge"/>
    <s v="Administrative Assistant"/>
    <x v="2"/>
    <s v="Temporary"/>
    <s v="Unknown"/>
    <m/>
    <x v="1"/>
    <s v="Field Operations"/>
    <x v="6"/>
    <s v="Female"/>
    <n v="4"/>
  </r>
  <r>
    <n v="2635"/>
    <s v="Maxim Philli"/>
    <s v="Accountant I"/>
    <x v="2"/>
    <s v="Temporary"/>
    <s v="Voluntary"/>
    <s v="Audience board south. Per state model beat."/>
    <x v="5"/>
    <s v="General - Con"/>
    <x v="31"/>
    <s v="Female"/>
    <n v="1"/>
  </r>
  <r>
    <n v="2636"/>
    <s v="Gwendolyn Hoga"/>
    <s v="Area Sales Manager"/>
    <x v="2"/>
    <s v="Temporary"/>
    <s v="Resignation"/>
    <s v="Almost across fly recent go."/>
    <x v="1"/>
    <s v="General - Eng"/>
    <x v="6"/>
    <s v="Male"/>
    <n v="5"/>
  </r>
  <r>
    <n v="2637"/>
    <s v="Kaia Hernan"/>
    <s v="Area Sales Manager"/>
    <x v="1"/>
    <s v="Temporary"/>
    <s v="Unknown"/>
    <m/>
    <x v="1"/>
    <s v="Project Management - Con"/>
    <x v="14"/>
    <s v="Male"/>
    <n v="5"/>
  </r>
  <r>
    <n v="2638"/>
    <s v="Mathias Tra"/>
    <s v="Area Sales Manager"/>
    <x v="2"/>
    <s v="Full-Time"/>
    <s v="Voluntary"/>
    <s v="Matter fight attention this strategy."/>
    <x v="1"/>
    <s v="Catv"/>
    <x v="14"/>
    <s v="Male"/>
    <n v="2"/>
  </r>
  <r>
    <n v="2639"/>
    <s v="Simeon Ro"/>
    <s v="Area Sales Manager"/>
    <x v="0"/>
    <s v="Temporary"/>
    <s v="Unknown"/>
    <m/>
    <x v="1"/>
    <s v="Project Management - Con"/>
    <x v="19"/>
    <s v="Male"/>
    <n v="2"/>
  </r>
  <r>
    <n v="2640"/>
    <s v="Magdalena Whiteh"/>
    <s v="Area Sales Manager"/>
    <x v="2"/>
    <s v="Full-Time"/>
    <s v="Voluntary"/>
    <s v="Company set policy drop become single."/>
    <x v="1"/>
    <s v="Wireline Construction"/>
    <x v="18"/>
    <s v="Male"/>
    <n v="4"/>
  </r>
  <r>
    <n v="2641"/>
    <s v="Gwendolyn Mccall"/>
    <s v="Area Sales Manager"/>
    <x v="1"/>
    <s v="Full-Time"/>
    <s v="Voluntary"/>
    <s v="Politics suggest company trade treat region."/>
    <x v="1"/>
    <s v="Aerial"/>
    <x v="23"/>
    <s v="Male"/>
    <n v="2"/>
  </r>
  <r>
    <n v="2642"/>
    <s v="Demarion Harrin"/>
    <s v="Area Sales Manager"/>
    <x v="0"/>
    <s v="Full-Time"/>
    <s v="Voluntary"/>
    <s v="Significant color always require evening."/>
    <x v="1"/>
    <s v="Field Operations"/>
    <x v="4"/>
    <s v="Male"/>
    <n v="4"/>
  </r>
  <r>
    <n v="2643"/>
    <s v="Katelyn Brow"/>
    <s v="Area Sales Manager"/>
    <x v="1"/>
    <s v="Temporary"/>
    <s v="Voluntary"/>
    <s v="Likely debate ever college strategy way can."/>
    <x v="1"/>
    <s v="Wireline Construction"/>
    <x v="49"/>
    <s v="Male"/>
    <n v="5"/>
  </r>
  <r>
    <n v="2644"/>
    <s v="Miranda Keit"/>
    <s v="Area Sales Manager"/>
    <x v="0"/>
    <s v="Part-Time"/>
    <s v="Involuntary"/>
    <s v="Within rise suggest war check happy whom."/>
    <x v="1"/>
    <s v="Aerial"/>
    <x v="11"/>
    <s v="Male"/>
    <n v="5"/>
  </r>
  <r>
    <n v="2645"/>
    <s v="Breanna Ker"/>
    <s v="Area Sales Manager"/>
    <x v="0"/>
    <s v="Temporary"/>
    <s v="Unknown"/>
    <m/>
    <x v="1"/>
    <s v="Wireline Construction"/>
    <x v="19"/>
    <s v="Male"/>
    <n v="4"/>
  </r>
  <r>
    <n v="2646"/>
    <s v="Saniya H"/>
    <s v="Area Sales Manager"/>
    <x v="1"/>
    <s v="Part-Time"/>
    <s v="Unknown"/>
    <m/>
    <x v="1"/>
    <s v="Project Management - Con"/>
    <x v="19"/>
    <s v="Male"/>
    <n v="1"/>
  </r>
  <r>
    <n v="2647"/>
    <s v="Rylan Ke"/>
    <s v="Area Sales Manager"/>
    <x v="1"/>
    <s v="Temporary"/>
    <s v="Unknown"/>
    <m/>
    <x v="1"/>
    <s v="Project Management - Con"/>
    <x v="12"/>
    <s v="Male"/>
    <n v="5"/>
  </r>
  <r>
    <n v="2648"/>
    <s v="Nathaly Steven"/>
    <s v="Area Sales Manager"/>
    <x v="1"/>
    <s v="Part-Time"/>
    <s v="Unknown"/>
    <m/>
    <x v="1"/>
    <s v="Fielders"/>
    <x v="7"/>
    <s v="Male"/>
    <n v="2"/>
  </r>
  <r>
    <n v="2649"/>
    <s v="Maximus Delgad"/>
    <s v="Area Sales Manager"/>
    <x v="1"/>
    <s v="Full-Time"/>
    <s v="Retirement"/>
    <s v="Appear reality artist there understand."/>
    <x v="1"/>
    <s v="Project Management - Con"/>
    <x v="12"/>
    <s v="Female"/>
    <n v="4"/>
  </r>
  <r>
    <n v="2650"/>
    <s v="Karley Lon"/>
    <s v="Administrative Assistant"/>
    <x v="2"/>
    <s v="Full-Time"/>
    <s v="Unknown"/>
    <m/>
    <x v="1"/>
    <s v="Project Management - Con"/>
    <x v="26"/>
    <s v="Female"/>
    <n v="1"/>
  </r>
  <r>
    <n v="2651"/>
    <s v="Demarcus Frazie"/>
    <s v="Administrative Assistant"/>
    <x v="0"/>
    <s v="Full-Time"/>
    <s v="Unknown"/>
    <m/>
    <x v="1"/>
    <s v="Project Management - Con"/>
    <x v="12"/>
    <s v="Female"/>
    <n v="2"/>
  </r>
  <r>
    <n v="2652"/>
    <s v="Fernando Richar"/>
    <s v="Administrative Assistant"/>
    <x v="0"/>
    <s v="Temporary"/>
    <s v="Voluntary"/>
    <s v="Continue personal federal another."/>
    <x v="1"/>
    <s v="General - Sga"/>
    <x v="19"/>
    <s v="Female"/>
    <n v="4"/>
  </r>
  <r>
    <n v="2653"/>
    <s v="Keon Gonzal"/>
    <s v="Area Sales Manager"/>
    <x v="0"/>
    <s v="Part-Time"/>
    <s v="Retirement"/>
    <s v="Garden player quickly body science."/>
    <x v="1"/>
    <s v="Wireline Construction"/>
    <x v="17"/>
    <s v="Male"/>
    <n v="1"/>
  </r>
  <r>
    <n v="2654"/>
    <s v="Lauryn Anthon"/>
    <s v="Area Sales Manager"/>
    <x v="0"/>
    <s v="Temporary"/>
    <s v="Resignation"/>
    <s v="Stay herself cultural pass large."/>
    <x v="1"/>
    <s v="General - Con"/>
    <x v="17"/>
    <s v="Male"/>
    <n v="4"/>
  </r>
  <r>
    <n v="2655"/>
    <s v="Amanda Alliso"/>
    <s v="Area Sales Manager"/>
    <x v="1"/>
    <s v="Part-Time"/>
    <s v="Voluntary"/>
    <s v="Mother fine late simply close material yeah."/>
    <x v="1"/>
    <s v="General - Con"/>
    <x v="19"/>
    <s v="Male"/>
    <n v="2"/>
  </r>
  <r>
    <n v="2656"/>
    <s v="Urijah Housto"/>
    <s v="Area Sales Manager"/>
    <x v="2"/>
    <s v="Part-Time"/>
    <s v="Voluntary"/>
    <s v="Detail see down common great on especially."/>
    <x v="1"/>
    <s v="Aerial"/>
    <x v="9"/>
    <s v="Male"/>
    <n v="4"/>
  </r>
  <r>
    <n v="2657"/>
    <s v="Trace Brandt"/>
    <s v="Area Sales Manager"/>
    <x v="2"/>
    <s v="Temporary"/>
    <s v="Voluntary"/>
    <s v="Decision decade approach."/>
    <x v="1"/>
    <s v="Isp"/>
    <x v="19"/>
    <s v="Male"/>
    <n v="2"/>
  </r>
  <r>
    <n v="2658"/>
    <s v="Yuliana Levine"/>
    <s v="Area Sales Manager"/>
    <x v="1"/>
    <s v="Temporary"/>
    <s v="Involuntary"/>
    <s v="Heart certainly computer beat where pull."/>
    <x v="1"/>
    <s v="Engineers"/>
    <x v="6"/>
    <s v="Male"/>
    <n v="2"/>
  </r>
  <r>
    <n v="2659"/>
    <s v="Bailey Hay"/>
    <s v="Area Sales Manager"/>
    <x v="2"/>
    <s v="Temporary"/>
    <s v="Unknown"/>
    <m/>
    <x v="1"/>
    <s v="General - Con"/>
    <x v="30"/>
    <s v="Male"/>
    <n v="2"/>
  </r>
  <r>
    <n v="2660"/>
    <s v="Sanaa Valenz"/>
    <s v="Area Sales Manager"/>
    <x v="0"/>
    <s v="Part-Time"/>
    <s v="Unknown"/>
    <m/>
    <x v="1"/>
    <s v="Shop (Fleet)"/>
    <x v="21"/>
    <s v="Male"/>
    <n v="4"/>
  </r>
  <r>
    <n v="2661"/>
    <s v="Avah Haye"/>
    <s v="Area Sales Manager"/>
    <x v="1"/>
    <s v="Temporary"/>
    <s v="Unknown"/>
    <m/>
    <x v="1"/>
    <s v="Engineers"/>
    <x v="30"/>
    <s v="Male"/>
    <n v="2"/>
  </r>
  <r>
    <n v="2662"/>
    <s v="Cody Bate"/>
    <s v="Area Sales Manager"/>
    <x v="1"/>
    <s v="Part-Time"/>
    <s v="Unknown"/>
    <m/>
    <x v="1"/>
    <s v="General - Con"/>
    <x v="18"/>
    <s v="Male"/>
    <n v="2"/>
  </r>
  <r>
    <n v="2663"/>
    <s v="Eli Gran"/>
    <s v="Area Sales Manager"/>
    <x v="2"/>
    <s v="Part-Time"/>
    <s v="Resignation"/>
    <s v="Party employee page half young budget."/>
    <x v="1"/>
    <s v="Splicing"/>
    <x v="6"/>
    <s v="Male"/>
    <n v="5"/>
  </r>
  <r>
    <n v="2664"/>
    <s v="Felipe Rollin"/>
    <s v="Area Sales Manager"/>
    <x v="0"/>
    <s v="Full-Time"/>
    <s v="Unknown"/>
    <m/>
    <x v="1"/>
    <s v="Project Management - Con"/>
    <x v="19"/>
    <s v="Male"/>
    <n v="1"/>
  </r>
  <r>
    <n v="2665"/>
    <s v="Abdiel Goo"/>
    <s v="Area Sales Manager"/>
    <x v="1"/>
    <s v="Part-Time"/>
    <s v="Unknown"/>
    <m/>
    <x v="1"/>
    <s v="Splicing"/>
    <x v="9"/>
    <s v="Male"/>
    <n v="4"/>
  </r>
  <r>
    <n v="2666"/>
    <s v="Kaylyn Fry"/>
    <s v="Area Sales Manager"/>
    <x v="0"/>
    <s v="Full-Time"/>
    <s v="Retirement"/>
    <s v="Audience run degree that your beyond cell."/>
    <x v="1"/>
    <s v="Yard (Material Handling)"/>
    <x v="40"/>
    <s v="Female"/>
    <n v="4"/>
  </r>
  <r>
    <n v="2667"/>
    <s v="Marisol Alvare"/>
    <s v="Administrative Assistant"/>
    <x v="2"/>
    <s v="Part-Time"/>
    <s v="Retirement"/>
    <s v="Environment state tax sound stop group doctor."/>
    <x v="1"/>
    <s v="Billable Consultants"/>
    <x v="7"/>
    <s v="Female"/>
    <n v="2"/>
  </r>
  <r>
    <n v="2668"/>
    <s v="Lane Willis"/>
    <s v="Administrative Assistant"/>
    <x v="0"/>
    <s v="Part-Time"/>
    <s v="Resignation"/>
    <s v="Lot as card response consumer."/>
    <x v="1"/>
    <s v="General - Con"/>
    <x v="6"/>
    <s v="Female"/>
    <n v="2"/>
  </r>
  <r>
    <n v="2669"/>
    <s v="Jade Becker"/>
    <s v="Administrative Assistant"/>
    <x v="0"/>
    <s v="Full-Time"/>
    <s v="Unknown"/>
    <m/>
    <x v="1"/>
    <s v="Field Operations"/>
    <x v="18"/>
    <s v="Female"/>
    <n v="1"/>
  </r>
  <r>
    <n v="2670"/>
    <s v="Vincent Loga"/>
    <s v="Area Sales Manager"/>
    <x v="1"/>
    <s v="Full-Time"/>
    <s v="Unknown"/>
    <m/>
    <x v="1"/>
    <s v="Engineers"/>
    <x v="7"/>
    <s v="Male"/>
    <n v="1"/>
  </r>
  <r>
    <n v="2671"/>
    <s v="Nasir Glas"/>
    <s v="Area Sales Manager"/>
    <x v="0"/>
    <s v="Temporary"/>
    <s v="Unknown"/>
    <m/>
    <x v="1"/>
    <s v="Field Operations"/>
    <x v="12"/>
    <s v="Male"/>
    <n v="5"/>
  </r>
  <r>
    <n v="2672"/>
    <s v="Quincy Shanno"/>
    <s v="Area Sales Manager"/>
    <x v="1"/>
    <s v="Full-Time"/>
    <s v="Involuntary"/>
    <s v="Medical message face development moment because."/>
    <x v="1"/>
    <s v="Fielders"/>
    <x v="7"/>
    <s v="Male"/>
    <n v="1"/>
  </r>
  <r>
    <n v="2673"/>
    <s v="Alena Walter"/>
    <s v="Area Sales Manager"/>
    <x v="2"/>
    <s v="Full-Time"/>
    <s v="Unknown"/>
    <m/>
    <x v="1"/>
    <s v="Splicing"/>
    <x v="9"/>
    <s v="Male"/>
    <n v="4"/>
  </r>
  <r>
    <n v="2674"/>
    <s v="Clay Compto"/>
    <s v="Area Sales Manager"/>
    <x v="1"/>
    <s v="Part-Time"/>
    <s v="Unknown"/>
    <m/>
    <x v="1"/>
    <s v="Fielders"/>
    <x v="7"/>
    <s v="Male"/>
    <n v="1"/>
  </r>
  <r>
    <n v="2675"/>
    <s v="Kayden Fernan"/>
    <s v="Area Sales Manager"/>
    <x v="0"/>
    <s v="Part-Time"/>
    <s v="Resignation"/>
    <s v="Board up meet away firm yet human find."/>
    <x v="1"/>
    <s v="Engineers"/>
    <x v="7"/>
    <s v="Male"/>
    <n v="5"/>
  </r>
  <r>
    <n v="2676"/>
    <s v="Bryson Gile"/>
    <s v="Area Sales Manager"/>
    <x v="0"/>
    <s v="Part-Time"/>
    <s v="Resignation"/>
    <s v="Memory theory thank past could."/>
    <x v="1"/>
    <s v="Engineers"/>
    <x v="7"/>
    <s v="Male"/>
    <n v="2"/>
  </r>
  <r>
    <n v="2677"/>
    <s v="Demarcus Smal"/>
    <s v="Area Sales Manager"/>
    <x v="2"/>
    <s v="Full-Time"/>
    <s v="Resignation"/>
    <s v="Who few sport business various."/>
    <x v="1"/>
    <s v="Splicing"/>
    <x v="13"/>
    <s v="Male"/>
    <n v="1"/>
  </r>
  <r>
    <n v="2678"/>
    <s v="Presley Dodson"/>
    <s v="Area Sales Manager"/>
    <x v="0"/>
    <s v="Part-Time"/>
    <s v="Unknown"/>
    <m/>
    <x v="1"/>
    <s v="Field Operations"/>
    <x v="4"/>
    <s v="Male"/>
    <n v="5"/>
  </r>
  <r>
    <n v="2679"/>
    <s v="Christine Gile"/>
    <s v="Area Sales Manager"/>
    <x v="1"/>
    <s v="Part-Time"/>
    <s v="Unknown"/>
    <m/>
    <x v="1"/>
    <s v="General - Con"/>
    <x v="18"/>
    <s v="Male"/>
    <n v="5"/>
  </r>
  <r>
    <n v="2680"/>
    <s v="Jasmine Rogers"/>
    <s v="Area Sales Manager"/>
    <x v="1"/>
    <s v="Full-Time"/>
    <s v="Involuntary"/>
    <s v="Smile most around."/>
    <x v="1"/>
    <s v="Billable Consultants"/>
    <x v="7"/>
    <s v="Male"/>
    <n v="2"/>
  </r>
  <r>
    <n v="2681"/>
    <s v="Jaime Gree"/>
    <s v="Area Sales Manager"/>
    <x v="0"/>
    <s v="Full-Time"/>
    <s v="Involuntary"/>
    <s v="Region hit sense national about."/>
    <x v="1"/>
    <s v="Field Operations"/>
    <x v="6"/>
    <s v="Male"/>
    <n v="1"/>
  </r>
  <r>
    <n v="2682"/>
    <s v="Keagan Hutchi"/>
    <s v="Area Sales Manager"/>
    <x v="1"/>
    <s v="Temporary"/>
    <s v="Unknown"/>
    <m/>
    <x v="1"/>
    <s v="Field Operations"/>
    <x v="14"/>
    <s v="Male"/>
    <n v="2"/>
  </r>
  <r>
    <n v="2683"/>
    <s v="Charlize Ballar"/>
    <s v="Area Sales Manager"/>
    <x v="1"/>
    <s v="Temporary"/>
    <s v="Unknown"/>
    <m/>
    <x v="1"/>
    <s v="General - Con"/>
    <x v="4"/>
    <s v="Female"/>
    <n v="4"/>
  </r>
  <r>
    <n v="2684"/>
    <s v="Kendrick Pollar"/>
    <s v="Administrative Assistant"/>
    <x v="0"/>
    <s v="Part-Time"/>
    <s v="Retirement"/>
    <s v="Activity pay wall start cause."/>
    <x v="1"/>
    <s v="General - Sga"/>
    <x v="19"/>
    <s v="Female"/>
    <n v="5"/>
  </r>
  <r>
    <n v="2685"/>
    <s v="Meadow Ree"/>
    <s v="Administrative Assistant"/>
    <x v="2"/>
    <s v="Temporary"/>
    <s v="Resignation"/>
    <s v="Statement would join music great dark."/>
    <x v="1"/>
    <s v="General - Sga"/>
    <x v="14"/>
    <s v="Female"/>
    <n v="2"/>
  </r>
  <r>
    <n v="2686"/>
    <s v="Ryker Hopkin"/>
    <s v="Area Sales Manager"/>
    <x v="0"/>
    <s v="Part-Time"/>
    <s v="Unknown"/>
    <m/>
    <x v="1"/>
    <s v="Project Management - Con"/>
    <x v="6"/>
    <s v="Male"/>
    <n v="4"/>
  </r>
  <r>
    <n v="2687"/>
    <s v="Bruno Ashley"/>
    <s v="Area Sales Manager"/>
    <x v="1"/>
    <s v="Full-Time"/>
    <s v="Unknown"/>
    <m/>
    <x v="1"/>
    <s v="Engineers"/>
    <x v="7"/>
    <s v="Male"/>
    <n v="2"/>
  </r>
  <r>
    <n v="2688"/>
    <s v="Luciana Steele"/>
    <s v="Area Sales Manager"/>
    <x v="2"/>
    <s v="Full-Time"/>
    <s v="Unknown"/>
    <m/>
    <x v="1"/>
    <s v="Engineers"/>
    <x v="7"/>
    <s v="Male"/>
    <n v="1"/>
  </r>
  <r>
    <n v="2689"/>
    <s v="Johnathon Serran"/>
    <s v="Area Sales Manager"/>
    <x v="0"/>
    <s v="Part-Time"/>
    <s v="Unknown"/>
    <m/>
    <x v="1"/>
    <s v="Wireline Construction"/>
    <x v="18"/>
    <s v="Male"/>
    <n v="1"/>
  </r>
  <r>
    <n v="2690"/>
    <s v="Joaquin Cuevas"/>
    <s v="Area Sales Manager"/>
    <x v="2"/>
    <s v="Part-Time"/>
    <s v="Involuntary"/>
    <s v="Author hotel car care special organization."/>
    <x v="1"/>
    <s v="Project Management - Con"/>
    <x v="38"/>
    <s v="Male"/>
    <n v="4"/>
  </r>
  <r>
    <n v="2691"/>
    <s v="Soren Down"/>
    <s v="Area Sales Manager"/>
    <x v="0"/>
    <s v="Full-Time"/>
    <s v="Unknown"/>
    <m/>
    <x v="1"/>
    <s v="General - Sga"/>
    <x v="14"/>
    <s v="Male"/>
    <n v="1"/>
  </r>
  <r>
    <n v="2692"/>
    <s v="Ralph Ston"/>
    <s v="Area Sales Manager"/>
    <x v="1"/>
    <s v="Full-Time"/>
    <s v="Voluntary"/>
    <s v="Hard way effort wear physical. Want between grow."/>
    <x v="1"/>
    <s v="Underground"/>
    <x v="18"/>
    <s v="Male"/>
    <n v="4"/>
  </r>
  <r>
    <n v="2693"/>
    <s v="Malcolm Riva"/>
    <s v="Area Sales Manager"/>
    <x v="0"/>
    <s v="Temporary"/>
    <s v="Unknown"/>
    <m/>
    <x v="1"/>
    <s v="General - Sga"/>
    <x v="2"/>
    <s v="Male"/>
    <n v="4"/>
  </r>
  <r>
    <n v="2694"/>
    <s v="Adam Beltra"/>
    <s v="Area Sales Manager"/>
    <x v="0"/>
    <s v="Full-Time"/>
    <s v="Involuntary"/>
    <s v="Movie before ability. Seem watch deal center."/>
    <x v="1"/>
    <s v="Engineers"/>
    <x v="13"/>
    <s v="Male"/>
    <n v="4"/>
  </r>
  <r>
    <n v="2695"/>
    <s v="Isis Ortega"/>
    <s v="Area Sales Manager"/>
    <x v="1"/>
    <s v="Temporary"/>
    <s v="Retirement"/>
    <s v="Offer performance arrive travel."/>
    <x v="1"/>
    <s v="Underground"/>
    <x v="4"/>
    <s v="Male"/>
    <n v="2"/>
  </r>
  <r>
    <n v="2696"/>
    <s v="Meadow Delgad"/>
    <s v="Area Sales Manager"/>
    <x v="1"/>
    <s v="Temporary"/>
    <s v="Retirement"/>
    <s v="Top seem police tree against."/>
    <x v="1"/>
    <s v="Project Management - Con"/>
    <x v="19"/>
    <s v="Male"/>
    <n v="4"/>
  </r>
  <r>
    <n v="2697"/>
    <s v="Benjamin Goodma"/>
    <s v="Area Sales Manager"/>
    <x v="1"/>
    <s v="Full-Time"/>
    <s v="Unknown"/>
    <m/>
    <x v="1"/>
    <s v="Splicing"/>
    <x v="4"/>
    <s v="Male"/>
    <n v="1"/>
  </r>
  <r>
    <n v="2698"/>
    <s v="Jaycee Alexan"/>
    <s v="Area Sales Manager"/>
    <x v="2"/>
    <s v="Full-Time"/>
    <s v="Unknown"/>
    <m/>
    <x v="1"/>
    <s v="Field Operations"/>
    <x v="17"/>
    <s v="Male"/>
    <n v="4"/>
  </r>
  <r>
    <n v="2699"/>
    <s v="Cannon Gra"/>
    <s v="Area Sales Manager"/>
    <x v="0"/>
    <s v="Temporary"/>
    <s v="Unknown"/>
    <m/>
    <x v="1"/>
    <s v="Engineers"/>
    <x v="7"/>
    <s v="Female"/>
    <n v="5"/>
  </r>
  <r>
    <n v="2700"/>
    <s v="Brynn Kenned"/>
    <s v="Administrative Assistant"/>
    <x v="2"/>
    <s v="Temporary"/>
    <s v="Resignation"/>
    <s v="Visit you let sort amount visit."/>
    <x v="1"/>
    <s v="Project Management - Con"/>
    <x v="19"/>
    <s v="Female"/>
    <n v="4"/>
  </r>
  <r>
    <n v="2701"/>
    <s v="Branden Al"/>
    <s v="Administrative Assistant"/>
    <x v="1"/>
    <s v="Full-Time"/>
    <s v="Unknown"/>
    <m/>
    <x v="1"/>
    <s v="Field Operations"/>
    <x v="10"/>
    <s v="Female"/>
    <n v="5"/>
  </r>
  <r>
    <n v="2702"/>
    <s v="Sophie Carril"/>
    <s v="Area Sales Manager"/>
    <x v="2"/>
    <s v="Full-Time"/>
    <s v="Unknown"/>
    <m/>
    <x v="1"/>
    <s v="Aerial"/>
    <x v="18"/>
    <s v="Male"/>
    <n v="2"/>
  </r>
  <r>
    <n v="2703"/>
    <s v="Saul Sha"/>
    <s v="Area Sales Manager"/>
    <x v="1"/>
    <s v="Part-Time"/>
    <s v="Unknown"/>
    <m/>
    <x v="1"/>
    <s v="General - Con"/>
    <x v="4"/>
    <s v="Male"/>
    <n v="5"/>
  </r>
  <r>
    <n v="2704"/>
    <s v="Isla Mcdani"/>
    <s v="Area Sales Manager"/>
    <x v="1"/>
    <s v="Full-Time"/>
    <s v="Voluntary"/>
    <s v="Mention adult treatment old play."/>
    <x v="1"/>
    <s v="Field Operations"/>
    <x v="6"/>
    <s v="Male"/>
    <n v="4"/>
  </r>
  <r>
    <n v="2705"/>
    <s v="Lea Cant"/>
    <s v="Area Sales Manager"/>
    <x v="2"/>
    <s v="Temporary"/>
    <s v="Unknown"/>
    <m/>
    <x v="1"/>
    <s v="General - Con"/>
    <x v="14"/>
    <s v="Female"/>
    <n v="2"/>
  </r>
  <r>
    <n v="2706"/>
    <s v="Yadiel Rigg"/>
    <s v="Area Sales Manager"/>
    <x v="1"/>
    <s v="Part-Time"/>
    <s v="Involuntary"/>
    <s v="Can last meet shake imagine he."/>
    <x v="1"/>
    <s v="Field Operations"/>
    <x v="27"/>
    <s v="Male"/>
    <n v="2"/>
  </r>
  <r>
    <n v="2707"/>
    <s v="Annalise Olse"/>
    <s v="Area Sales Manager"/>
    <x v="2"/>
    <s v="Part-Time"/>
    <s v="Unknown"/>
    <m/>
    <x v="1"/>
    <s v="General - Con"/>
    <x v="18"/>
    <s v="Male"/>
    <n v="4"/>
  </r>
  <r>
    <n v="2708"/>
    <s v="Theodore Castro"/>
    <s v="Area Sales Manager"/>
    <x v="0"/>
    <s v="Part-Time"/>
    <s v="Involuntary"/>
    <s v="After draw carry north federal region recently."/>
    <x v="1"/>
    <s v="General - Con"/>
    <x v="18"/>
    <s v="Male"/>
    <n v="2"/>
  </r>
  <r>
    <n v="2709"/>
    <s v="Emily Freema"/>
    <s v="Area Sales Manager"/>
    <x v="1"/>
    <s v="Full-Time"/>
    <s v="Unknown"/>
    <m/>
    <x v="1"/>
    <s v="Field Operations"/>
    <x v="31"/>
    <s v="Male"/>
    <n v="2"/>
  </r>
  <r>
    <n v="2710"/>
    <s v="Madyson Yate"/>
    <s v="Area Sales Manager"/>
    <x v="0"/>
    <s v="Full-Time"/>
    <s v="Unknown"/>
    <m/>
    <x v="1"/>
    <s v="Field Operations"/>
    <x v="19"/>
    <s v="Male"/>
    <n v="5"/>
  </r>
  <r>
    <n v="2711"/>
    <s v="Rachel Bowers"/>
    <s v="Area Sales Manager"/>
    <x v="0"/>
    <s v="Temporary"/>
    <s v="Unknown"/>
    <m/>
    <x v="1"/>
    <s v="Field Operations"/>
    <x v="6"/>
    <s v="Male"/>
    <n v="2"/>
  </r>
  <r>
    <n v="2712"/>
    <s v="Helen Humphr"/>
    <s v="Area Sales Manager"/>
    <x v="1"/>
    <s v="Full-Time"/>
    <s v="Unknown"/>
    <m/>
    <x v="1"/>
    <s v="General - Con"/>
    <x v="18"/>
    <s v="Male"/>
    <n v="1"/>
  </r>
  <r>
    <n v="2713"/>
    <s v="Abagail Villan"/>
    <s v="Area Sales Manager"/>
    <x v="1"/>
    <s v="Full-Time"/>
    <s v="Unknown"/>
    <m/>
    <x v="1"/>
    <s v="Aerial"/>
    <x v="18"/>
    <s v="Male"/>
    <n v="5"/>
  </r>
  <r>
    <n v="2714"/>
    <s v="Julie Lloy"/>
    <s v="Area Sales Manager"/>
    <x v="0"/>
    <s v="Temporary"/>
    <s v="Resignation"/>
    <s v="Break price parent seat natural whatever."/>
    <x v="1"/>
    <s v="Field Operations"/>
    <x v="20"/>
    <s v="Male"/>
    <n v="1"/>
  </r>
  <r>
    <n v="2715"/>
    <s v="Alejandro Wilkin"/>
    <s v="Area Sales Manager"/>
    <x v="2"/>
    <s v="Temporary"/>
    <s v="Unknown"/>
    <m/>
    <x v="1"/>
    <s v="Field Operations"/>
    <x v="19"/>
    <s v="Female"/>
    <n v="4"/>
  </r>
  <r>
    <n v="2716"/>
    <s v="Yadiel Mat"/>
    <s v="Administrative Assistant"/>
    <x v="1"/>
    <s v="Temporary"/>
    <s v="Unknown"/>
    <m/>
    <x v="1"/>
    <s v="Executive"/>
    <x v="62"/>
    <s v="Female"/>
    <n v="2"/>
  </r>
  <r>
    <n v="2717"/>
    <s v="Colt Sutton"/>
    <s v="Area Sales Manager"/>
    <x v="1"/>
    <s v="Temporary"/>
    <s v="Unknown"/>
    <m/>
    <x v="1"/>
    <s v="Field Operations"/>
    <x v="14"/>
    <s v="Male"/>
    <n v="1"/>
  </r>
  <r>
    <n v="2718"/>
    <s v="Madalyn Prince"/>
    <s v="Area Sales Manager"/>
    <x v="1"/>
    <s v="Part-Time"/>
    <s v="Unknown"/>
    <m/>
    <x v="1"/>
    <s v="Aerial"/>
    <x v="4"/>
    <s v="Male"/>
    <n v="5"/>
  </r>
  <r>
    <n v="2719"/>
    <s v="Clara Stewar"/>
    <s v="Area Sales Manager"/>
    <x v="0"/>
    <s v="Temporary"/>
    <s v="Voluntary"/>
    <s v="Dinner teach cover later."/>
    <x v="1"/>
    <s v="Finance &amp; Accounting"/>
    <x v="45"/>
    <s v="Male"/>
    <n v="4"/>
  </r>
  <r>
    <n v="2720"/>
    <s v="Cheyenne Herman"/>
    <s v="Area Sales Manager"/>
    <x v="1"/>
    <s v="Temporary"/>
    <s v="Retirement"/>
    <s v="Debate want series success above."/>
    <x v="1"/>
    <s v="Field Operations"/>
    <x v="29"/>
    <s v="Female"/>
    <n v="4"/>
  </r>
  <r>
    <n v="2721"/>
    <s v="Emerson Zavala"/>
    <s v="Area Sales Manager"/>
    <x v="1"/>
    <s v="Full-Time"/>
    <s v="Unknown"/>
    <m/>
    <x v="1"/>
    <s v="Shop (Fleet)"/>
    <x v="19"/>
    <s v="Male"/>
    <n v="4"/>
  </r>
  <r>
    <n v="2722"/>
    <s v="Sawyer Onea"/>
    <s v="Area Sales Manager"/>
    <x v="0"/>
    <s v="Temporary"/>
    <s v="Unknown"/>
    <m/>
    <x v="1"/>
    <s v="General - Con"/>
    <x v="6"/>
    <s v="Male"/>
    <n v="2"/>
  </r>
  <r>
    <n v="2723"/>
    <s v="Kyleigh Mathis"/>
    <s v="Area Sales Manager"/>
    <x v="0"/>
    <s v="Temporary"/>
    <s v="Voluntary"/>
    <s v="Another instead but house six make citizen."/>
    <x v="1"/>
    <s v="Field Operations"/>
    <x v="6"/>
    <s v="Male"/>
    <n v="2"/>
  </r>
  <r>
    <n v="2724"/>
    <s v="Maximus Mcdowe"/>
    <s v="Area Sales Manager"/>
    <x v="2"/>
    <s v="Temporary"/>
    <s v="Involuntary"/>
    <s v="Game reach not save individual."/>
    <x v="1"/>
    <s v="Catv"/>
    <x v="18"/>
    <s v="Male"/>
    <n v="1"/>
  </r>
  <r>
    <n v="2725"/>
    <s v="Dean Little"/>
    <s v="Area Sales Manager"/>
    <x v="2"/>
    <s v="Full-Time"/>
    <s v="Unknown"/>
    <m/>
    <x v="1"/>
    <s v="Field Operations"/>
    <x v="4"/>
    <s v="Male"/>
    <n v="4"/>
  </r>
  <r>
    <n v="2726"/>
    <s v="Martin Herrer"/>
    <s v="Area Sales Manager"/>
    <x v="2"/>
    <s v="Full-Time"/>
    <s v="Retirement"/>
    <s v="Vote yard sign address lead knowledge front."/>
    <x v="1"/>
    <s v="Wireline Construction"/>
    <x v="23"/>
    <s v="Male"/>
    <n v="2"/>
  </r>
  <r>
    <n v="2727"/>
    <s v="Uriah Briggs"/>
    <s v="Area Sales Manager"/>
    <x v="0"/>
    <s v="Full-Time"/>
    <s v="Resignation"/>
    <s v="Risk hundred social."/>
    <x v="1"/>
    <s v="General - Con"/>
    <x v="11"/>
    <s v="Male"/>
    <n v="5"/>
  </r>
  <r>
    <n v="2728"/>
    <s v="Kianna Little"/>
    <s v="Area Sales Manager"/>
    <x v="2"/>
    <s v="Full-Time"/>
    <s v="Involuntary"/>
    <s v="World area thus attention start."/>
    <x v="1"/>
    <s v="Splicing"/>
    <x v="18"/>
    <s v="Male"/>
    <n v="2"/>
  </r>
  <r>
    <n v="2729"/>
    <s v="David Kir"/>
    <s v="Area Sales Manager"/>
    <x v="2"/>
    <s v="Full-Time"/>
    <s v="Unknown"/>
    <m/>
    <x v="1"/>
    <s v="Engineers"/>
    <x v="7"/>
    <s v="Female"/>
    <n v="2"/>
  </r>
  <r>
    <n v="2730"/>
    <s v="Alexandra Bryant"/>
    <s v="Area Sales Manager"/>
    <x v="2"/>
    <s v="Part-Time"/>
    <s v="Unknown"/>
    <m/>
    <x v="1"/>
    <s v="Underground"/>
    <x v="17"/>
    <s v="Female"/>
    <n v="2"/>
  </r>
  <r>
    <n v="2731"/>
    <s v="Denzel Jensen"/>
    <s v="Administrative Assistant"/>
    <x v="0"/>
    <s v="Full-Time"/>
    <s v="Unknown"/>
    <m/>
    <x v="1"/>
    <s v="General - Con"/>
    <x v="6"/>
    <s v="Female"/>
    <n v="1"/>
  </r>
  <r>
    <n v="2732"/>
    <s v="Fletcher Maxwel"/>
    <s v="Area Sales Manager"/>
    <x v="1"/>
    <s v="Full-Time"/>
    <s v="Retirement"/>
    <s v="Exactly fear as speech."/>
    <x v="1"/>
    <s v="Shop (Fleet)"/>
    <x v="57"/>
    <s v="Male"/>
    <n v="2"/>
  </r>
  <r>
    <n v="2733"/>
    <s v="Davian Davi"/>
    <s v="Area Sales Manager"/>
    <x v="1"/>
    <s v="Temporary"/>
    <s v="Unknown"/>
    <m/>
    <x v="1"/>
    <s v="General - Sga"/>
    <x v="25"/>
    <s v="Male"/>
    <n v="5"/>
  </r>
  <r>
    <n v="2734"/>
    <s v="Maxim Mooney"/>
    <s v="Area Sales Manager"/>
    <x v="0"/>
    <s v="Part-Time"/>
    <s v="Unknown"/>
    <m/>
    <x v="1"/>
    <s v="General - Con"/>
    <x v="4"/>
    <s v="Female"/>
    <n v="4"/>
  </r>
  <r>
    <n v="2735"/>
    <s v="Santiago Rosale"/>
    <s v="Area Sales Manager"/>
    <x v="2"/>
    <s v="Part-Time"/>
    <s v="Unknown"/>
    <m/>
    <x v="1"/>
    <s v="Field Operations"/>
    <x v="23"/>
    <s v="Female"/>
    <n v="2"/>
  </r>
  <r>
    <n v="2736"/>
    <s v="Zara Werner"/>
    <s v="Area Sales Manager"/>
    <x v="1"/>
    <s v="Full-Time"/>
    <s v="Unknown"/>
    <m/>
    <x v="1"/>
    <s v="General - Con"/>
    <x v="4"/>
    <s v="Male"/>
    <n v="5"/>
  </r>
  <r>
    <n v="2737"/>
    <s v="Darian Hansen"/>
    <s v="Area Sales Manager"/>
    <x v="0"/>
    <s v="Temporary"/>
    <s v="Retirement"/>
    <s v="Music society money product next."/>
    <x v="1"/>
    <s v="General - Con"/>
    <x v="6"/>
    <s v="Male"/>
    <n v="4"/>
  </r>
  <r>
    <n v="2738"/>
    <s v="Kaeden Branch"/>
    <s v="Area Sales Manager"/>
    <x v="0"/>
    <s v="Full-Time"/>
    <s v="Involuntary"/>
    <s v="Member success us future a song every."/>
    <x v="1"/>
    <s v="Field Operations"/>
    <x v="4"/>
    <s v="Male"/>
    <n v="5"/>
  </r>
  <r>
    <n v="2739"/>
    <s v="Gabriel Swanso"/>
    <s v="Area Sales Manager"/>
    <x v="1"/>
    <s v="Part-Time"/>
    <s v="Resignation"/>
    <s v="Idea why card study body commercial."/>
    <x v="1"/>
    <s v="General - Con"/>
    <x v="6"/>
    <s v="Male"/>
    <n v="4"/>
  </r>
  <r>
    <n v="2740"/>
    <s v="Madyson Chapma"/>
    <s v="Area Sales Manager"/>
    <x v="2"/>
    <s v="Part-Time"/>
    <s v="Unknown"/>
    <m/>
    <x v="1"/>
    <s v="General - Sga"/>
    <x v="36"/>
    <s v="Male"/>
    <n v="1"/>
  </r>
  <r>
    <n v="2741"/>
    <s v="Kellen Hil"/>
    <s v="Area Sales Manager"/>
    <x v="1"/>
    <s v="Part-Time"/>
    <s v="Resignation"/>
    <s v="Amount address then peace deep community own six."/>
    <x v="1"/>
    <s v="Wireline Construction"/>
    <x v="6"/>
    <s v="Male"/>
    <n v="4"/>
  </r>
  <r>
    <n v="2742"/>
    <s v="Samir Gra"/>
    <s v="Area Sales Manager"/>
    <x v="2"/>
    <s v="Full-Time"/>
    <s v="Retirement"/>
    <s v="Thing stock near question mouth."/>
    <x v="1"/>
    <s v="Field Operations"/>
    <x v="18"/>
    <s v="Male"/>
    <n v="2"/>
  </r>
  <r>
    <n v="2743"/>
    <s v="Stephanie Hampto"/>
    <s v="Area Sales Manager"/>
    <x v="2"/>
    <s v="Temporary"/>
    <s v="Voluntary"/>
    <s v="Decade structure outside I world agent treat."/>
    <x v="1"/>
    <s v="Field Operations"/>
    <x v="29"/>
    <s v="Male"/>
    <n v="4"/>
  </r>
  <r>
    <n v="2744"/>
    <s v="Walter May"/>
    <s v="Area Sales Manager"/>
    <x v="0"/>
    <s v="Full-Time"/>
    <s v="Unknown"/>
    <m/>
    <x v="1"/>
    <s v="Field Operations"/>
    <x v="4"/>
    <s v="Female"/>
    <n v="4"/>
  </r>
  <r>
    <n v="2745"/>
    <s v="Harley Gree"/>
    <s v="Area Sales Manager"/>
    <x v="2"/>
    <s v="Part-Time"/>
    <s v="Unknown"/>
    <m/>
    <x v="1"/>
    <s v="Executive"/>
    <x v="13"/>
    <s v="Female"/>
    <n v="5"/>
  </r>
  <r>
    <n v="2746"/>
    <s v="Misael Prat"/>
    <s v="Administrative Assistant"/>
    <x v="1"/>
    <s v="Full-Time"/>
    <s v="Involuntary"/>
    <s v="Art decade agreement bank."/>
    <x v="1"/>
    <s v="Project Management - Con"/>
    <x v="14"/>
    <s v="Female"/>
    <n v="5"/>
  </r>
  <r>
    <n v="2747"/>
    <s v="Sneha Jhaver"/>
    <s v="Production Technician I"/>
    <x v="2"/>
    <s v="Part-Time"/>
    <s v="Voluntary"/>
    <s v="Few attorney all campaign town reflect behavior."/>
    <x v="0"/>
    <s v="General - Con"/>
    <x v="11"/>
    <s v="Female"/>
    <n v="4"/>
  </r>
  <r>
    <n v="2748"/>
    <s v="Melinda Saar-B"/>
    <s v="Production Technician I"/>
    <x v="0"/>
    <s v="Full-Time"/>
    <s v="Unknown"/>
    <m/>
    <x v="0"/>
    <s v="General - Sga"/>
    <x v="4"/>
    <s v="Female"/>
    <n v="1"/>
  </r>
  <r>
    <n v="2749"/>
    <s v="Elizabeth Mead"/>
    <s v="Production Technician I"/>
    <x v="2"/>
    <s v="Part-Time"/>
    <s v="Retirement"/>
    <s v="He PM simply interesting."/>
    <x v="0"/>
    <s v="Technology / It"/>
    <x v="25"/>
    <s v="Female"/>
    <n v="5"/>
  </r>
  <r>
    <n v="2750"/>
    <s v="Patrick Mora"/>
    <s v="Production Technician II"/>
    <x v="2"/>
    <s v="Full-Time"/>
    <s v="Unknown"/>
    <m/>
    <x v="0"/>
    <s v="Field Operations"/>
    <x v="4"/>
    <s v="Male"/>
    <n v="4"/>
  </r>
  <r>
    <n v="2751"/>
    <s v="Mathew Linden"/>
    <s v="Production Technician II"/>
    <x v="2"/>
    <s v="Part-Time"/>
    <s v="Retirement"/>
    <s v="Seek reason commercial method among back war."/>
    <x v="0"/>
    <s v="Field Operations"/>
    <x v="4"/>
    <s v="Male"/>
    <n v="5"/>
  </r>
  <r>
    <n v="2752"/>
    <s v="Adeel Osturn"/>
    <s v="Production Technician I"/>
    <x v="1"/>
    <s v="Temporary"/>
    <s v="Involuntary"/>
    <s v="Finish something start activity full professor."/>
    <x v="0"/>
    <s v="General - Con"/>
    <x v="22"/>
    <s v="Male"/>
    <n v="4"/>
  </r>
  <r>
    <n v="2753"/>
    <s v="Lisa Cornet"/>
    <s v="Production Technician I"/>
    <x v="2"/>
    <s v="Part-Time"/>
    <s v="Voluntary"/>
    <s v="Traditional stay important save box."/>
    <x v="0"/>
    <s v="Field Operations"/>
    <x v="5"/>
    <s v="Female"/>
    <n v="4"/>
  </r>
  <r>
    <n v="2754"/>
    <s v="Louis Punjab"/>
    <s v="Production Technician I"/>
    <x v="0"/>
    <s v="Full-Time"/>
    <s v="Unknown"/>
    <m/>
    <x v="0"/>
    <s v="Engineers"/>
    <x v="7"/>
    <s v="Male"/>
    <n v="2"/>
  </r>
  <r>
    <n v="2755"/>
    <s v="Michael Care"/>
    <s v="Production Technician I"/>
    <x v="2"/>
    <s v="Temporary"/>
    <s v="Unknown"/>
    <m/>
    <x v="0"/>
    <s v="General - Con"/>
    <x v="6"/>
    <s v="Male"/>
    <n v="2"/>
  </r>
  <r>
    <n v="2756"/>
    <s v="Earnest Hankar"/>
    <s v="Production Technician II"/>
    <x v="1"/>
    <s v="Part-Time"/>
    <s v="Unknown"/>
    <m/>
    <x v="0"/>
    <s v="Field Operations"/>
    <x v="15"/>
    <s v="Male"/>
    <n v="2"/>
  </r>
  <r>
    <n v="2757"/>
    <s v="Kimberly Bea"/>
    <s v="Production Technician II"/>
    <x v="0"/>
    <s v="Part-Time"/>
    <s v="Retirement"/>
    <s v="Class table south receive democratic."/>
    <x v="0"/>
    <s v="Project Management - Con"/>
    <x v="12"/>
    <s v="Female"/>
    <n v="2"/>
  </r>
  <r>
    <n v="2758"/>
    <s v="Jonathan R LeBe"/>
    <s v="Production Technician I"/>
    <x v="1"/>
    <s v="Full-Time"/>
    <s v="Involuntary"/>
    <s v="Difference require discuss."/>
    <x v="0"/>
    <s v="Wireline Construction"/>
    <x v="11"/>
    <s v="Male"/>
    <n v="2"/>
  </r>
  <r>
    <n v="2759"/>
    <s v="Rick Stoica"/>
    <s v="Production Technician I"/>
    <x v="2"/>
    <s v="Full-Time"/>
    <s v="Unknown"/>
    <m/>
    <x v="0"/>
    <s v="Aerial"/>
    <x v="11"/>
    <s v="Male"/>
    <n v="2"/>
  </r>
  <r>
    <n v="2760"/>
    <s v="Adil Saho"/>
    <s v="Production Technician II"/>
    <x v="2"/>
    <s v="Temporary"/>
    <s v="Voluntary"/>
    <s v="Keep position nature most anything eat blue."/>
    <x v="0"/>
    <s v="Fielders"/>
    <x v="7"/>
    <s v="Male"/>
    <n v="2"/>
  </r>
  <r>
    <n v="2761"/>
    <s v="Barbara Gau"/>
    <s v="Production Technician I"/>
    <x v="0"/>
    <s v="Temporary"/>
    <s v="Resignation"/>
    <s v="Sport information for admit language mention."/>
    <x v="0"/>
    <s v="Wireline Construction"/>
    <x v="4"/>
    <s v="Female"/>
    <n v="4"/>
  </r>
  <r>
    <n v="2762"/>
    <s v="Carla Demita"/>
    <s v="Production Technician II"/>
    <x v="1"/>
    <s v="Temporary"/>
    <s v="Resignation"/>
    <s v="Stock avoid company tend tell success."/>
    <x v="0"/>
    <s v="Field Operations"/>
    <x v="4"/>
    <s v="Female"/>
    <n v="4"/>
  </r>
  <r>
    <n v="2763"/>
    <s v="Paula Gros"/>
    <s v="Production Technician I"/>
    <x v="0"/>
    <s v="Full-Time"/>
    <s v="Unknown"/>
    <m/>
    <x v="0"/>
    <s v="Field Operations"/>
    <x v="36"/>
    <s v="Female"/>
    <n v="2"/>
  </r>
  <r>
    <n v="2764"/>
    <s v="Francesco A Barone"/>
    <s v="Production Technician I"/>
    <x v="0"/>
    <s v="Full-Time"/>
    <s v="Involuntary"/>
    <s v="President clearly teach recently care."/>
    <x v="0"/>
    <s v="Engineers"/>
    <x v="7"/>
    <s v="Male"/>
    <n v="2"/>
  </r>
  <r>
    <n v="2765"/>
    <s v="Rex Englan"/>
    <s v="Production Technician I"/>
    <x v="0"/>
    <s v="Full-Time"/>
    <s v="Unknown"/>
    <m/>
    <x v="0"/>
    <s v="Wireline Construction"/>
    <x v="30"/>
    <s v="Male"/>
    <n v="4"/>
  </r>
  <r>
    <n v="2766"/>
    <s v="Trina Hendri"/>
    <s v="Production Technician II"/>
    <x v="1"/>
    <s v="Full-Time"/>
    <s v="Involuntary"/>
    <s v="Look area spend. Deal animal main interesting."/>
    <x v="0"/>
    <s v="Engineers"/>
    <x v="7"/>
    <s v="Female"/>
    <n v="2"/>
  </r>
  <r>
    <n v="2767"/>
    <s v="Colleen Vol"/>
    <s v="Production Technician I"/>
    <x v="1"/>
    <s v="Full-Time"/>
    <s v="Unknown"/>
    <m/>
    <x v="0"/>
    <s v="Field Operations"/>
    <x v="6"/>
    <s v="Female"/>
    <n v="2"/>
  </r>
  <r>
    <n v="2768"/>
    <s v="Jean Engdah"/>
    <s v="Production Technician I"/>
    <x v="2"/>
    <s v="Temporary"/>
    <s v="Unknown"/>
    <m/>
    <x v="0"/>
    <s v="Underground"/>
    <x v="17"/>
    <s v="Male"/>
    <n v="2"/>
  </r>
  <r>
    <n v="2769"/>
    <s v="Paris Blak"/>
    <s v="Production Technician I"/>
    <x v="1"/>
    <s v="Part-Time"/>
    <s v="Unknown"/>
    <m/>
    <x v="0"/>
    <s v="Aerial"/>
    <x v="18"/>
    <s v="Male"/>
    <n v="4"/>
  </r>
  <r>
    <n v="2770"/>
    <s v="Neveah Bir"/>
    <s v="Production Technician I"/>
    <x v="1"/>
    <s v="Part-Time"/>
    <s v="Unknown"/>
    <m/>
    <x v="0"/>
    <s v="Field Operations"/>
    <x v="4"/>
    <s v="Male"/>
    <n v="5"/>
  </r>
  <r>
    <n v="2771"/>
    <s v="Tia Potter"/>
    <s v="Production Technician I"/>
    <x v="1"/>
    <s v="Temporary"/>
    <s v="Retirement"/>
    <s v="Talk into between trip final."/>
    <x v="0"/>
    <s v="Wireline Construction"/>
    <x v="4"/>
    <s v="Male"/>
    <n v="5"/>
  </r>
  <r>
    <n v="2772"/>
    <s v="Alexandra Bea"/>
    <s v="Production Technician I"/>
    <x v="1"/>
    <s v="Temporary"/>
    <s v="Unknown"/>
    <m/>
    <x v="0"/>
    <s v="Wireline Construction"/>
    <x v="4"/>
    <s v="Male"/>
    <n v="1"/>
  </r>
  <r>
    <n v="2773"/>
    <s v="Tony Grimes"/>
    <s v="Production Technician I"/>
    <x v="2"/>
    <s v="Full-Time"/>
    <s v="Unknown"/>
    <m/>
    <x v="0"/>
    <s v="Splicing"/>
    <x v="4"/>
    <s v="Male"/>
    <n v="2"/>
  </r>
  <r>
    <n v="2774"/>
    <s v="Macy Nielse"/>
    <s v="Production Technician I"/>
    <x v="2"/>
    <s v="Part-Time"/>
    <s v="Unknown"/>
    <m/>
    <x v="0"/>
    <s v="Field Operations"/>
    <x v="4"/>
    <s v="Male"/>
    <n v="5"/>
  </r>
  <r>
    <n v="2775"/>
    <s v="Toby Yate"/>
    <s v="Production Technician I"/>
    <x v="2"/>
    <s v="Temporary"/>
    <s v="Unknown"/>
    <m/>
    <x v="0"/>
    <s v="Field Operations"/>
    <x v="20"/>
    <s v="Female"/>
    <n v="2"/>
  </r>
  <r>
    <n v="2776"/>
    <s v="Karlee Davies"/>
    <s v="Production Technician I"/>
    <x v="2"/>
    <s v="Part-Time"/>
    <s v="Unknown"/>
    <m/>
    <x v="0"/>
    <s v="General - Eng"/>
    <x v="7"/>
    <s v="Male"/>
    <n v="4"/>
  </r>
  <r>
    <n v="2777"/>
    <s v="Hector Escoba"/>
    <s v="Production Technician I"/>
    <x v="2"/>
    <s v="Full-Time"/>
    <s v="Voluntary"/>
    <s v="Vote growth sound wide art."/>
    <x v="0"/>
    <s v="General - Con"/>
    <x v="4"/>
    <s v="Male"/>
    <n v="5"/>
  </r>
  <r>
    <n v="2778"/>
    <s v="Javon Mckenz"/>
    <s v="Production Technician I"/>
    <x v="0"/>
    <s v="Temporary"/>
    <s v="Unknown"/>
    <m/>
    <x v="0"/>
    <s v="Wireless"/>
    <x v="18"/>
    <s v="Male"/>
    <n v="5"/>
  </r>
  <r>
    <n v="2779"/>
    <s v="Lilly Huyn"/>
    <s v="Production Technician I"/>
    <x v="1"/>
    <s v="Part-Time"/>
    <s v="Resignation"/>
    <s v="Exist how dog information accept around PM."/>
    <x v="0"/>
    <s v="Field Operations"/>
    <x v="4"/>
    <s v="Male"/>
    <n v="2"/>
  </r>
  <r>
    <n v="2780"/>
    <s v="Anika Robbin"/>
    <s v="Production Technician I"/>
    <x v="2"/>
    <s v="Part-Time"/>
    <s v="Retirement"/>
    <s v="Chance ever laugh sign indicate."/>
    <x v="0"/>
    <s v="General - Con"/>
    <x v="18"/>
    <s v="Male"/>
    <n v="4"/>
  </r>
  <r>
    <n v="2781"/>
    <s v="Ishaan Robins"/>
    <s v="Production Technician I"/>
    <x v="1"/>
    <s v="Part-Time"/>
    <s v="Retirement"/>
    <s v="Indicate less quality put listen nation."/>
    <x v="0"/>
    <s v="Field Operations"/>
    <x v="17"/>
    <s v="Male"/>
    <n v="4"/>
  </r>
  <r>
    <n v="2782"/>
    <s v="Paola Macdon"/>
    <s v="Production Technician I"/>
    <x v="0"/>
    <s v="Temporary"/>
    <s v="Unknown"/>
    <m/>
    <x v="0"/>
    <s v="General - Con"/>
    <x v="4"/>
    <s v="Female"/>
    <n v="2"/>
  </r>
  <r>
    <n v="2783"/>
    <s v="Lorelei Seller"/>
    <s v="Production Technician II"/>
    <x v="1"/>
    <s v="Temporary"/>
    <s v="Resignation"/>
    <s v="Like open news car seem garden people."/>
    <x v="0"/>
    <s v="Wireline Construction"/>
    <x v="6"/>
    <s v="Male"/>
    <n v="1"/>
  </r>
  <r>
    <n v="2784"/>
    <s v="Gillian Riddle"/>
    <s v="Production Technician II"/>
    <x v="2"/>
    <s v="Full-Time"/>
    <s v="Involuntary"/>
    <s v="Base item do role debate perform."/>
    <x v="0"/>
    <s v="Field Operations"/>
    <x v="18"/>
    <s v="Male"/>
    <n v="2"/>
  </r>
  <r>
    <n v="2785"/>
    <s v="Atticus Whit"/>
    <s v="Production Technician II"/>
    <x v="0"/>
    <s v="Full-Time"/>
    <s v="Unknown"/>
    <m/>
    <x v="0"/>
    <s v="Field Operations"/>
    <x v="29"/>
    <s v="Male"/>
    <n v="4"/>
  </r>
  <r>
    <n v="2786"/>
    <s v="Virginia Nune"/>
    <s v="Production Technician II"/>
    <x v="1"/>
    <s v="Full-Time"/>
    <s v="Unknown"/>
    <m/>
    <x v="0"/>
    <s v="Field Operations"/>
    <x v="4"/>
    <s v="Female"/>
    <n v="1"/>
  </r>
  <r>
    <n v="2787"/>
    <s v="Caden Taylor"/>
    <s v="Production Technician II"/>
    <x v="1"/>
    <s v="Full-Time"/>
    <s v="Unknown"/>
    <m/>
    <x v="0"/>
    <s v="Executive"/>
    <x v="13"/>
    <s v="Female"/>
    <n v="4"/>
  </r>
  <r>
    <n v="2788"/>
    <s v="Brooks Leac"/>
    <s v="Production Technician II"/>
    <x v="0"/>
    <s v="Full-Time"/>
    <s v="Involuntary"/>
    <s v="Program deal run."/>
    <x v="0"/>
    <s v="Project Management - Con"/>
    <x v="14"/>
    <s v="Female"/>
    <n v="1"/>
  </r>
  <r>
    <n v="2789"/>
    <s v="Isabel Wyat"/>
    <s v="Production Technician I"/>
    <x v="2"/>
    <s v="Temporary"/>
    <s v="Retirement"/>
    <s v="Great parent relate growth summer."/>
    <x v="0"/>
    <s v="Wireless"/>
    <x v="19"/>
    <s v="Male"/>
    <n v="4"/>
  </r>
  <r>
    <n v="2790"/>
    <s v="Angelo Henr"/>
    <s v="Production Technician I"/>
    <x v="2"/>
    <s v="Part-Time"/>
    <s v="Involuntary"/>
    <s v="Above fight animal support beautiful."/>
    <x v="0"/>
    <s v="Catv"/>
    <x v="4"/>
    <s v="Male"/>
    <n v="4"/>
  </r>
  <r>
    <n v="2791"/>
    <s v="Joselyn Mos"/>
    <s v="Production Technician I"/>
    <x v="2"/>
    <s v="Temporary"/>
    <s v="Involuntary"/>
    <s v="Better design cause yet history decide."/>
    <x v="0"/>
    <s v="Field Operations"/>
    <x v="15"/>
    <s v="Male"/>
    <n v="2"/>
  </r>
  <r>
    <n v="2792"/>
    <s v="Diamond Mcclai"/>
    <s v="Production Technician I"/>
    <x v="1"/>
    <s v="Temporary"/>
    <s v="Unknown"/>
    <m/>
    <x v="0"/>
    <s v="Engineers"/>
    <x v="6"/>
    <s v="Male"/>
    <n v="1"/>
  </r>
  <r>
    <n v="2793"/>
    <s v="Eden Dalton"/>
    <s v="Production Technician I"/>
    <x v="1"/>
    <s v="Full-Time"/>
    <s v="Unknown"/>
    <m/>
    <x v="0"/>
    <s v="Yard (Material Handling)"/>
    <x v="14"/>
    <s v="Male"/>
    <n v="1"/>
  </r>
  <r>
    <n v="2794"/>
    <s v="Emely Park"/>
    <s v="Production Technician I"/>
    <x v="2"/>
    <s v="Temporary"/>
    <s v="Unknown"/>
    <m/>
    <x v="0"/>
    <s v="Field Operations"/>
    <x v="4"/>
    <s v="Male"/>
    <n v="5"/>
  </r>
  <r>
    <n v="2795"/>
    <s v="Corinne Hopkin"/>
    <s v="Production Technician I"/>
    <x v="0"/>
    <s v="Temporary"/>
    <s v="Voluntary"/>
    <s v="Defense pressure according more mind bed number."/>
    <x v="0"/>
    <s v="General - Eng"/>
    <x v="34"/>
    <s v="Female"/>
    <n v="4"/>
  </r>
  <r>
    <n v="2796"/>
    <s v="Destiny Blak"/>
    <s v="Production Technician I"/>
    <x v="1"/>
    <s v="Full-Time"/>
    <s v="Voluntary"/>
    <s v="Risk management money field."/>
    <x v="0"/>
    <s v="Engineers"/>
    <x v="56"/>
    <s v="Female"/>
    <n v="1"/>
  </r>
  <r>
    <n v="2797"/>
    <s v="Zaria Kid"/>
    <s v="Production Technician I"/>
    <x v="1"/>
    <s v="Temporary"/>
    <s v="Unknown"/>
    <m/>
    <x v="0"/>
    <s v="Aerial"/>
    <x v="11"/>
    <s v="Male"/>
    <n v="1"/>
  </r>
  <r>
    <n v="2798"/>
    <s v="Adam Ingram"/>
    <s v="Production Technician I"/>
    <x v="1"/>
    <s v="Part-Time"/>
    <s v="Unknown"/>
    <m/>
    <x v="0"/>
    <s v="Engineers"/>
    <x v="46"/>
    <s v="Male"/>
    <n v="2"/>
  </r>
  <r>
    <n v="2799"/>
    <s v="Makenna Foster"/>
    <s v="Production Technician I"/>
    <x v="1"/>
    <s v="Part-Time"/>
    <s v="Resignation"/>
    <s v="Opportunity upon apply and world."/>
    <x v="0"/>
    <s v="Engineers"/>
    <x v="7"/>
    <s v="Male"/>
    <n v="2"/>
  </r>
  <r>
    <n v="2800"/>
    <s v="Nayeli Keit"/>
    <s v="Production Technician I"/>
    <x v="2"/>
    <s v="Temporary"/>
    <s v="Unknown"/>
    <m/>
    <x v="0"/>
    <s v="General - Con"/>
    <x v="18"/>
    <s v="Male"/>
    <n v="1"/>
  </r>
  <r>
    <n v="2801"/>
    <s v="Devon Shanno"/>
    <s v="Production Technician I"/>
    <x v="0"/>
    <s v="Temporary"/>
    <s v="Unknown"/>
    <m/>
    <x v="0"/>
    <s v="Field Operations"/>
    <x v="20"/>
    <s v="Male"/>
    <n v="5"/>
  </r>
  <r>
    <n v="2802"/>
    <s v="Lucy Harrin"/>
    <s v="Production Technician I"/>
    <x v="0"/>
    <s v="Part-Time"/>
    <s v="Unknown"/>
    <m/>
    <x v="0"/>
    <s v="General - Con"/>
    <x v="6"/>
    <s v="Female"/>
    <n v="4"/>
  </r>
  <r>
    <n v="2803"/>
    <s v="Rebecca Franci"/>
    <s v="Production Technician I"/>
    <x v="2"/>
    <s v="Part-Time"/>
    <s v="Unknown"/>
    <m/>
    <x v="0"/>
    <s v="General - Con"/>
    <x v="18"/>
    <s v="Female"/>
    <n v="5"/>
  </r>
  <r>
    <n v="2804"/>
    <s v="Salma Freder"/>
    <s v="Production Technician II"/>
    <x v="2"/>
    <s v="Full-Time"/>
    <s v="Unknown"/>
    <m/>
    <x v="0"/>
    <s v="Project Management - Con"/>
    <x v="12"/>
    <s v="Male"/>
    <n v="4"/>
  </r>
  <r>
    <n v="2805"/>
    <s v="Avery Vanc"/>
    <s v="Production Technician II"/>
    <x v="0"/>
    <s v="Part-Time"/>
    <s v="Unknown"/>
    <m/>
    <x v="0"/>
    <s v="Field Operations"/>
    <x v="5"/>
    <s v="Male"/>
    <n v="1"/>
  </r>
  <r>
    <n v="2806"/>
    <s v="Stephany Jenkin"/>
    <s v="Production Technician II"/>
    <x v="1"/>
    <s v="Part-Time"/>
    <s v="Unknown"/>
    <m/>
    <x v="0"/>
    <s v="Catv"/>
    <x v="14"/>
    <s v="Female"/>
    <n v="2"/>
  </r>
  <r>
    <n v="2807"/>
    <s v="Brian Kell"/>
    <s v="Production Technician II"/>
    <x v="1"/>
    <s v="Part-Time"/>
    <s v="Involuntary"/>
    <s v="Standard stuff girl site."/>
    <x v="0"/>
    <s v="Wireline Construction"/>
    <x v="5"/>
    <s v="Female"/>
    <n v="2"/>
  </r>
  <r>
    <n v="2808"/>
    <s v="Keagan Vill"/>
    <s v="Production Technician II"/>
    <x v="2"/>
    <s v="Temporary"/>
    <s v="Unknown"/>
    <m/>
    <x v="0"/>
    <s v="Billable Consultants"/>
    <x v="7"/>
    <s v="Female"/>
    <n v="4"/>
  </r>
  <r>
    <n v="2809"/>
    <s v="Kendra Fole"/>
    <s v="Production Technician I"/>
    <x v="0"/>
    <s v="Part-Time"/>
    <s v="Unknown"/>
    <m/>
    <x v="0"/>
    <s v="Splicing"/>
    <x v="9"/>
    <s v="Male"/>
    <n v="2"/>
  </r>
  <r>
    <n v="2810"/>
    <s v="Jabari Stanto"/>
    <s v="Production Technician I"/>
    <x v="1"/>
    <s v="Part-Time"/>
    <s v="Resignation"/>
    <s v="Less boy reflect quickly health respond million."/>
    <x v="0"/>
    <s v="Field Operations"/>
    <x v="4"/>
    <s v="Male"/>
    <n v="4"/>
  </r>
  <r>
    <n v="2811"/>
    <s v="Phoenix Farley"/>
    <s v="Production Technician I"/>
    <x v="1"/>
    <s v="Full-Time"/>
    <s v="Voluntary"/>
    <s v="Material owner together travel so conference."/>
    <x v="0"/>
    <s v="Field Operations"/>
    <x v="4"/>
    <s v="Male"/>
    <n v="2"/>
  </r>
  <r>
    <n v="2812"/>
    <s v="Aurora Bas"/>
    <s v="Production Technician I"/>
    <x v="2"/>
    <s v="Temporary"/>
    <s v="Resignation"/>
    <s v="Now should knowledge the turn toward natural."/>
    <x v="0"/>
    <s v="General - Eng"/>
    <x v="19"/>
    <s v="Male"/>
    <n v="4"/>
  </r>
  <r>
    <n v="2813"/>
    <s v="Enrique Park"/>
    <s v="Production Technician I"/>
    <x v="2"/>
    <s v="Full-Time"/>
    <s v="Unknown"/>
    <m/>
    <x v="0"/>
    <s v="Wireline Construction"/>
    <x v="35"/>
    <s v="Male"/>
    <n v="1"/>
  </r>
  <r>
    <n v="2814"/>
    <s v="Kylie Co"/>
    <s v="Production Technician I"/>
    <x v="1"/>
    <s v="Temporary"/>
    <s v="Unknown"/>
    <m/>
    <x v="0"/>
    <s v="Field Operations"/>
    <x v="6"/>
    <s v="Male"/>
    <n v="2"/>
  </r>
  <r>
    <n v="2815"/>
    <s v="Luke Burk"/>
    <s v="Production Technician I"/>
    <x v="0"/>
    <s v="Part-Time"/>
    <s v="Unknown"/>
    <m/>
    <x v="0"/>
    <s v="Project Management - Con"/>
    <x v="19"/>
    <s v="Female"/>
    <n v="4"/>
  </r>
  <r>
    <n v="2816"/>
    <s v="Ricardo Mcdona"/>
    <s v="Production Technician I"/>
    <x v="0"/>
    <s v="Temporary"/>
    <s v="Unknown"/>
    <m/>
    <x v="0"/>
    <s v="General - Con"/>
    <x v="9"/>
    <s v="Female"/>
    <n v="5"/>
  </r>
  <r>
    <n v="2817"/>
    <s v="Camila Hodges"/>
    <s v="Production Technician I"/>
    <x v="1"/>
    <s v="Part-Time"/>
    <s v="Unknown"/>
    <m/>
    <x v="0"/>
    <s v="Field Operations"/>
    <x v="4"/>
    <s v="Male"/>
    <n v="4"/>
  </r>
  <r>
    <n v="2818"/>
    <s v="Tripp Sander"/>
    <s v="Production Technician I"/>
    <x v="2"/>
    <s v="Temporary"/>
    <s v="Involuntary"/>
    <s v="Traditional force look heart talk plan."/>
    <x v="0"/>
    <s v="Fielders"/>
    <x v="7"/>
    <s v="Male"/>
    <n v="2"/>
  </r>
  <r>
    <n v="2819"/>
    <s v="Davin Wad"/>
    <s v="Production Technician I"/>
    <x v="0"/>
    <s v="Part-Time"/>
    <s v="Unknown"/>
    <m/>
    <x v="0"/>
    <s v="General - Con"/>
    <x v="22"/>
    <s v="Male"/>
    <n v="4"/>
  </r>
  <r>
    <n v="2820"/>
    <s v="Pierce Bender"/>
    <s v="Production Technician I"/>
    <x v="0"/>
    <s v="Temporary"/>
    <s v="Unknown"/>
    <m/>
    <x v="0"/>
    <s v="Wireline Construction"/>
    <x v="4"/>
    <s v="Male"/>
    <n v="2"/>
  </r>
  <r>
    <n v="2821"/>
    <s v="Marin Mosley"/>
    <s v="Production Technician I"/>
    <x v="2"/>
    <s v="Temporary"/>
    <s v="Retirement"/>
    <s v="Medical painting rich whole here."/>
    <x v="0"/>
    <s v="Field Operations"/>
    <x v="6"/>
    <s v="Male"/>
    <n v="2"/>
  </r>
  <r>
    <n v="2822"/>
    <s v="Barrett Sos"/>
    <s v="Production Technician I"/>
    <x v="2"/>
    <s v="Part-Time"/>
    <s v="Unknown"/>
    <m/>
    <x v="0"/>
    <s v="Aerial"/>
    <x v="11"/>
    <s v="Female"/>
    <n v="4"/>
  </r>
  <r>
    <n v="2823"/>
    <s v="Eliezer Briggs"/>
    <s v="Production Technician I"/>
    <x v="2"/>
    <s v="Part-Time"/>
    <s v="Unknown"/>
    <m/>
    <x v="0"/>
    <s v="General - Con"/>
    <x v="17"/>
    <s v="Female"/>
    <n v="2"/>
  </r>
  <r>
    <n v="2824"/>
    <s v="Talan Garret"/>
    <s v="Production Technician II"/>
    <x v="1"/>
    <s v="Full-Time"/>
    <s v="Unknown"/>
    <m/>
    <x v="0"/>
    <s v="Wireline Construction"/>
    <x v="4"/>
    <s v="Male"/>
    <n v="5"/>
  </r>
  <r>
    <n v="2825"/>
    <s v="Van Griffi"/>
    <s v="Production Technician II"/>
    <x v="0"/>
    <s v="Temporary"/>
    <s v="Unknown"/>
    <m/>
    <x v="0"/>
    <s v="Project Management - Eng"/>
    <x v="26"/>
    <s v="Male"/>
    <n v="4"/>
  </r>
  <r>
    <n v="2826"/>
    <s v="Roger Kaufma"/>
    <s v="Production Technician II"/>
    <x v="2"/>
    <s v="Full-Time"/>
    <s v="Involuntary"/>
    <s v="Prepare simply play edge."/>
    <x v="0"/>
    <s v="General - Con"/>
    <x v="6"/>
    <s v="Female"/>
    <n v="5"/>
  </r>
  <r>
    <n v="2827"/>
    <s v="Ignacio Mcinty"/>
    <s v="Production Technician II"/>
    <x v="1"/>
    <s v="Full-Time"/>
    <s v="Involuntary"/>
    <s v="Decision fill total."/>
    <x v="0"/>
    <s v="Field Operations"/>
    <x v="5"/>
    <s v="Female"/>
    <n v="4"/>
  </r>
  <r>
    <n v="2828"/>
    <s v="Jaydon Lamber"/>
    <s v="Production Technician II"/>
    <x v="1"/>
    <s v="Temporary"/>
    <s v="Retirement"/>
    <s v="Camera parent choose add edge product keep."/>
    <x v="0"/>
    <s v="Field Operations"/>
    <x v="6"/>
    <s v="Female"/>
    <n v="2"/>
  </r>
  <r>
    <n v="2829"/>
    <s v="Serenity Carlso"/>
    <s v="Production Technician I"/>
    <x v="2"/>
    <s v="Part-Time"/>
    <s v="Unknown"/>
    <m/>
    <x v="0"/>
    <s v="Engineers"/>
    <x v="13"/>
    <s v="Male"/>
    <n v="2"/>
  </r>
  <r>
    <n v="2830"/>
    <s v="Leslie Maynar"/>
    <s v="Production Technician I"/>
    <x v="2"/>
    <s v="Part-Time"/>
    <s v="Resignation"/>
    <s v="Big author those five today."/>
    <x v="0"/>
    <s v="General - Eng"/>
    <x v="30"/>
    <s v="Male"/>
    <n v="1"/>
  </r>
  <r>
    <n v="2831"/>
    <s v="Craig Sherma"/>
    <s v="Production Technician I"/>
    <x v="0"/>
    <s v="Full-Time"/>
    <s v="Unknown"/>
    <m/>
    <x v="0"/>
    <s v="Aerial"/>
    <x v="11"/>
    <s v="Male"/>
    <n v="2"/>
  </r>
  <r>
    <n v="2832"/>
    <s v="Lilyana Huffma"/>
    <s v="Production Technician I"/>
    <x v="0"/>
    <s v="Full-Time"/>
    <s v="Unknown"/>
    <m/>
    <x v="0"/>
    <s v="Field Operations"/>
    <x v="4"/>
    <s v="Male"/>
    <n v="5"/>
  </r>
  <r>
    <n v="2833"/>
    <s v="Jacey Reeves"/>
    <s v="Production Technician I"/>
    <x v="1"/>
    <s v="Full-Time"/>
    <s v="Unknown"/>
    <m/>
    <x v="0"/>
    <s v="General - Con"/>
    <x v="4"/>
    <s v="Male"/>
    <n v="2"/>
  </r>
  <r>
    <n v="2834"/>
    <s v="Madyson Silv"/>
    <s v="Production Technician I"/>
    <x v="1"/>
    <s v="Full-Time"/>
    <s v="Involuntary"/>
    <s v="Be minute last meet former. Rich her account top."/>
    <x v="0"/>
    <s v="General - Con"/>
    <x v="6"/>
    <s v="Female"/>
    <n v="5"/>
  </r>
  <r>
    <n v="2835"/>
    <s v="Liberty Pool"/>
    <s v="Production Technician I"/>
    <x v="0"/>
    <s v="Part-Time"/>
    <s v="Resignation"/>
    <s v="Need either go."/>
    <x v="0"/>
    <s v="Engineers"/>
    <x v="26"/>
    <s v="Female"/>
    <n v="5"/>
  </r>
  <r>
    <n v="2836"/>
    <s v="Antonio Romero"/>
    <s v="Production Technician I"/>
    <x v="0"/>
    <s v="Part-Time"/>
    <s v="Unknown"/>
    <m/>
    <x v="0"/>
    <s v="Catv"/>
    <x v="11"/>
    <s v="Female"/>
    <n v="2"/>
  </r>
  <r>
    <n v="2837"/>
    <s v="Jaylen Butler"/>
    <s v="Production Technician I"/>
    <x v="0"/>
    <s v="Temporary"/>
    <s v="Involuntary"/>
    <s v="Administration field require."/>
    <x v="0"/>
    <s v="Splicing"/>
    <x v="45"/>
    <s v="Male"/>
    <n v="4"/>
  </r>
  <r>
    <n v="2838"/>
    <s v="Gloria Mark"/>
    <s v="Production Technician I"/>
    <x v="1"/>
    <s v="Temporary"/>
    <s v="Voluntary"/>
    <s v="Bag physical goal will way against either."/>
    <x v="0"/>
    <s v="General - Sga"/>
    <x v="13"/>
    <s v="Male"/>
    <n v="5"/>
  </r>
  <r>
    <n v="2839"/>
    <s v="Jaylee Cunnin"/>
    <s v="Production Technician I"/>
    <x v="0"/>
    <s v="Part-Time"/>
    <s v="Voluntary"/>
    <s v="Information step name three choose."/>
    <x v="0"/>
    <s v="General - Con"/>
    <x v="18"/>
    <s v="Male"/>
    <n v="1"/>
  </r>
  <r>
    <n v="2840"/>
    <s v="Jordon Wyat"/>
    <s v="Production Technician I"/>
    <x v="2"/>
    <s v="Part-Time"/>
    <s v="Voluntary"/>
    <s v="From continue left eye."/>
    <x v="0"/>
    <s v="Fielders"/>
    <x v="7"/>
    <s v="Male"/>
    <n v="2"/>
  </r>
  <r>
    <n v="2841"/>
    <s v="Darien Doyl"/>
    <s v="Production Technician I"/>
    <x v="2"/>
    <s v="Temporary"/>
    <s v="Unknown"/>
    <m/>
    <x v="0"/>
    <s v="General - Con"/>
    <x v="18"/>
    <s v="Male"/>
    <n v="5"/>
  </r>
  <r>
    <n v="2842"/>
    <s v="Ryan Rollin"/>
    <s v="Production Technician I"/>
    <x v="2"/>
    <s v="Temporary"/>
    <s v="Voluntary"/>
    <s v="Region easy at much couple week on."/>
    <x v="0"/>
    <s v="General - Con"/>
    <x v="4"/>
    <s v="Female"/>
    <n v="1"/>
  </r>
  <r>
    <n v="2843"/>
    <s v="Manuel Hale"/>
    <s v="Production Technician II"/>
    <x v="0"/>
    <s v="Temporary"/>
    <s v="Unknown"/>
    <m/>
    <x v="0"/>
    <s v="General - Con"/>
    <x v="6"/>
    <s v="Male"/>
    <n v="1"/>
  </r>
  <r>
    <n v="2844"/>
    <s v="Litzy Lloy"/>
    <s v="Production Technician II"/>
    <x v="1"/>
    <s v="Part-Time"/>
    <s v="Retirement"/>
    <s v="Process firm life from final medical."/>
    <x v="0"/>
    <s v="Engineers"/>
    <x v="6"/>
    <s v="Male"/>
    <n v="5"/>
  </r>
  <r>
    <n v="2845"/>
    <s v="Jett Yor"/>
    <s v="Production Technician II"/>
    <x v="2"/>
    <s v="Part-Time"/>
    <s v="Unknown"/>
    <m/>
    <x v="0"/>
    <s v="General - Con"/>
    <x v="18"/>
    <s v="Female"/>
    <n v="4"/>
  </r>
  <r>
    <n v="2846"/>
    <s v="Natalia Bus"/>
    <s v="Production Technician II"/>
    <x v="0"/>
    <s v="Full-Time"/>
    <s v="Resignation"/>
    <s v="Million the fire begin truth language."/>
    <x v="0"/>
    <s v="Wireless"/>
    <x v="6"/>
    <s v="Female"/>
    <n v="5"/>
  </r>
  <r>
    <n v="2847"/>
    <s v="Mallory Care"/>
    <s v="Production Technician II"/>
    <x v="0"/>
    <s v="Full-Time"/>
    <s v="Involuntary"/>
    <s v="Oil at Mr hotel. Same recently leg officer."/>
    <x v="0"/>
    <s v="Underground"/>
    <x v="4"/>
    <s v="Female"/>
    <n v="2"/>
  </r>
  <r>
    <n v="2848"/>
    <s v="Pierre Tat"/>
    <s v="Production Technician I"/>
    <x v="1"/>
    <s v="Temporary"/>
    <s v="Involuntary"/>
    <s v="Perhaps system its answer small."/>
    <x v="0"/>
    <s v="Project Management - Con"/>
    <x v="26"/>
    <s v="Male"/>
    <n v="1"/>
  </r>
  <r>
    <n v="2849"/>
    <s v="Shannon Hurs"/>
    <s v="Production Technician I"/>
    <x v="0"/>
    <s v="Full-Time"/>
    <s v="Unknown"/>
    <m/>
    <x v="0"/>
    <s v="General - Con"/>
    <x v="6"/>
    <s v="Male"/>
    <n v="5"/>
  </r>
  <r>
    <n v="2850"/>
    <s v="Carleigh Schult"/>
    <s v="Production Technician I"/>
    <x v="0"/>
    <s v="Part-Time"/>
    <s v="Retirement"/>
    <s v="Stand until high true effort kid."/>
    <x v="0"/>
    <s v="General - Con"/>
    <x v="6"/>
    <s v="Male"/>
    <n v="1"/>
  </r>
  <r>
    <n v="2851"/>
    <s v="Rihanna Briggs"/>
    <s v="Production Technician I"/>
    <x v="2"/>
    <s v="Part-Time"/>
    <s v="Unknown"/>
    <m/>
    <x v="0"/>
    <s v="Field Operations"/>
    <x v="36"/>
    <s v="Male"/>
    <n v="4"/>
  </r>
  <r>
    <n v="2852"/>
    <s v="Eden Lev"/>
    <s v="Production Technician I"/>
    <x v="0"/>
    <s v="Temporary"/>
    <s v="Unknown"/>
    <m/>
    <x v="0"/>
    <s v="Field Operations"/>
    <x v="4"/>
    <s v="Male"/>
    <n v="1"/>
  </r>
  <r>
    <n v="2853"/>
    <s v="Nathanial Davi"/>
    <s v="Production Technician I"/>
    <x v="2"/>
    <s v="Part-Time"/>
    <s v="Voluntary"/>
    <s v="Population let responsibility."/>
    <x v="0"/>
    <s v="General - Con"/>
    <x v="17"/>
    <s v="Male"/>
    <n v="5"/>
  </r>
  <r>
    <n v="2854"/>
    <s v="Eileen Bear"/>
    <s v="Production Technician I"/>
    <x v="1"/>
    <s v="Full-Time"/>
    <s v="Resignation"/>
    <s v="Serious ball together lot body tonight artist."/>
    <x v="0"/>
    <s v="Executive"/>
    <x v="69"/>
    <s v="Female"/>
    <n v="2"/>
  </r>
  <r>
    <n v="2855"/>
    <s v="Kale Potter"/>
    <s v="Production Technician I"/>
    <x v="0"/>
    <s v="Full-Time"/>
    <s v="Unknown"/>
    <m/>
    <x v="0"/>
    <s v="Field Operations"/>
    <x v="3"/>
    <s v="Female"/>
    <n v="4"/>
  </r>
  <r>
    <n v="2856"/>
    <s v="Sage Boye"/>
    <s v="Production Technician I"/>
    <x v="1"/>
    <s v="Temporary"/>
    <s v="Unknown"/>
    <m/>
    <x v="0"/>
    <s v="Sales &amp; Marketing"/>
    <x v="13"/>
    <s v="Female"/>
    <n v="5"/>
  </r>
  <r>
    <n v="2857"/>
    <s v="Dane Owen"/>
    <s v="Production Technician I"/>
    <x v="1"/>
    <s v="Part-Time"/>
    <s v="Involuntary"/>
    <s v="Create research source close."/>
    <x v="0"/>
    <s v="General - Con"/>
    <x v="4"/>
    <s v="Male"/>
    <n v="2"/>
  </r>
  <r>
    <n v="2858"/>
    <s v="Colin Simpso"/>
    <s v="Production Technician I"/>
    <x v="0"/>
    <s v="Temporary"/>
    <s v="Retirement"/>
    <s v="According foot decade argue poor hair."/>
    <x v="0"/>
    <s v="Engineers"/>
    <x v="7"/>
    <s v="Male"/>
    <n v="5"/>
  </r>
  <r>
    <n v="2859"/>
    <s v="Rachel Buckle"/>
    <s v="Production Technician I"/>
    <x v="0"/>
    <s v="Part-Time"/>
    <s v="Unknown"/>
    <m/>
    <x v="0"/>
    <s v="Field Operations"/>
    <x v="7"/>
    <s v="Male"/>
    <n v="2"/>
  </r>
  <r>
    <n v="2860"/>
    <s v="Maria Camero"/>
    <s v="Production Technician I"/>
    <x v="0"/>
    <s v="Part-Time"/>
    <s v="Voluntary"/>
    <s v="Look dark travel herself election college what."/>
    <x v="0"/>
    <s v="General - Con"/>
    <x v="4"/>
    <s v="Male"/>
    <n v="2"/>
  </r>
  <r>
    <n v="2861"/>
    <s v="Judith Savage"/>
    <s v="Production Technician I"/>
    <x v="0"/>
    <s v="Full-Time"/>
    <s v="Unknown"/>
    <m/>
    <x v="0"/>
    <s v="General - Con"/>
    <x v="6"/>
    <s v="Male"/>
    <n v="2"/>
  </r>
  <r>
    <n v="2862"/>
    <s v="Randall Wes"/>
    <s v="Production Technician II"/>
    <x v="2"/>
    <s v="Part-Time"/>
    <s v="Voluntary"/>
    <s v="Explain threat effort exist send sort dog."/>
    <x v="0"/>
    <s v="Engineers"/>
    <x v="7"/>
    <s v="Male"/>
    <n v="4"/>
  </r>
  <r>
    <n v="2863"/>
    <s v="Caitlin Palmer"/>
    <s v="Production Technician II"/>
    <x v="2"/>
    <s v="Temporary"/>
    <s v="Unknown"/>
    <m/>
    <x v="0"/>
    <s v="Yard (Material Handling)"/>
    <x v="12"/>
    <s v="Male"/>
    <n v="4"/>
  </r>
  <r>
    <n v="2864"/>
    <s v="Luke Heat"/>
    <s v="Production Technician II"/>
    <x v="2"/>
    <s v="Full-Time"/>
    <s v="Unknown"/>
    <m/>
    <x v="0"/>
    <s v="Field Operations"/>
    <x v="6"/>
    <s v="Male"/>
    <n v="2"/>
  </r>
  <r>
    <n v="2865"/>
    <s v="Esperanza Horn"/>
    <s v="Production Technician II"/>
    <x v="0"/>
    <s v="Part-Time"/>
    <s v="Voluntary"/>
    <s v="This fly moment arm realize weight partner."/>
    <x v="0"/>
    <s v="General - Con"/>
    <x v="18"/>
    <s v="Female"/>
    <n v="1"/>
  </r>
  <r>
    <n v="2866"/>
    <s v="Jadon Mat"/>
    <s v="Production Technician II"/>
    <x v="0"/>
    <s v="Temporary"/>
    <s v="Unknown"/>
    <m/>
    <x v="0"/>
    <s v="Field Operations"/>
    <x v="15"/>
    <s v="Female"/>
    <n v="2"/>
  </r>
  <r>
    <n v="2867"/>
    <s v="Gillian Hawkin"/>
    <s v="Production Technician II"/>
    <x v="1"/>
    <s v="Temporary"/>
    <s v="Unknown"/>
    <m/>
    <x v="0"/>
    <s v="Technology / It"/>
    <x v="19"/>
    <s v="Female"/>
    <n v="2"/>
  </r>
  <r>
    <n v="2868"/>
    <s v="Lisa Griffi"/>
    <s v="Production Technician I"/>
    <x v="1"/>
    <s v="Temporary"/>
    <s v="Unknown"/>
    <m/>
    <x v="0"/>
    <s v="Executive"/>
    <x v="35"/>
    <s v="Male"/>
    <n v="5"/>
  </r>
  <r>
    <n v="2869"/>
    <s v="Nelson Carpen"/>
    <s v="Production Technician I"/>
    <x v="1"/>
    <s v="Full-Time"/>
    <s v="Unknown"/>
    <m/>
    <x v="0"/>
    <s v="Aerial"/>
    <x v="11"/>
    <s v="Male"/>
    <n v="2"/>
  </r>
  <r>
    <n v="2870"/>
    <s v="Sanai Sweene"/>
    <s v="Production Technician I"/>
    <x v="2"/>
    <s v="Part-Time"/>
    <s v="Retirement"/>
    <s v="Professor anyone example never."/>
    <x v="0"/>
    <s v="Sales &amp; Marketing"/>
    <x v="35"/>
    <s v="Male"/>
    <n v="4"/>
  </r>
  <r>
    <n v="2871"/>
    <s v="Tania Taylor"/>
    <s v="Production Technician I"/>
    <x v="1"/>
    <s v="Part-Time"/>
    <s v="Resignation"/>
    <s v="Nothing it prepare imagine big."/>
    <x v="0"/>
    <s v="Catv"/>
    <x v="26"/>
    <s v="Male"/>
    <n v="5"/>
  </r>
  <r>
    <n v="2872"/>
    <s v="Greta Horn"/>
    <s v="Production Technician I"/>
    <x v="2"/>
    <s v="Full-Time"/>
    <s v="Voluntary"/>
    <s v="Certain nation hot sense enjoy."/>
    <x v="0"/>
    <s v="Wireline Construction"/>
    <x v="17"/>
    <s v="Male"/>
    <n v="2"/>
  </r>
  <r>
    <n v="2873"/>
    <s v="Jordyn Snyder"/>
    <s v="Production Technician I"/>
    <x v="1"/>
    <s v="Full-Time"/>
    <s v="Unknown"/>
    <m/>
    <x v="0"/>
    <s v="Field Operations"/>
    <x v="14"/>
    <s v="Male"/>
    <n v="4"/>
  </r>
  <r>
    <n v="2874"/>
    <s v="Alex Collin"/>
    <s v="Production Technician I"/>
    <x v="1"/>
    <s v="Full-Time"/>
    <s v="Unknown"/>
    <m/>
    <x v="0"/>
    <s v="Fielders"/>
    <x v="7"/>
    <s v="Male"/>
    <n v="1"/>
  </r>
  <r>
    <n v="2875"/>
    <s v="Harley Walker"/>
    <s v="Production Technician I"/>
    <x v="0"/>
    <s v="Temporary"/>
    <s v="Involuntary"/>
    <s v="Keep many else little argue full the."/>
    <x v="0"/>
    <s v="General - Con"/>
    <x v="30"/>
    <s v="Female"/>
    <n v="4"/>
  </r>
  <r>
    <n v="2876"/>
    <s v="Luka Nova"/>
    <s v="Production Technician I"/>
    <x v="1"/>
    <s v="Temporary"/>
    <s v="Unknown"/>
    <m/>
    <x v="0"/>
    <s v="Field Operations"/>
    <x v="64"/>
    <s v="Female"/>
    <n v="4"/>
  </r>
  <r>
    <n v="2877"/>
    <s v="Skylar Rigg"/>
    <s v="Production Technician I"/>
    <x v="2"/>
    <s v="Part-Time"/>
    <s v="Resignation"/>
    <s v="Food fire property exist southern audience."/>
    <x v="0"/>
    <s v="Project Management - Con"/>
    <x v="19"/>
    <s v="Female"/>
    <n v="2"/>
  </r>
  <r>
    <n v="2878"/>
    <s v="Shania Barrer"/>
    <s v="Production Technician I"/>
    <x v="1"/>
    <s v="Part-Time"/>
    <s v="Resignation"/>
    <s v="Back worker why young worry human."/>
    <x v="0"/>
    <s v="General - Sga"/>
    <x v="71"/>
    <s v="Male"/>
    <n v="2"/>
  </r>
  <r>
    <n v="2879"/>
    <s v="Trystan Fernan"/>
    <s v="Production Technician I"/>
    <x v="1"/>
    <s v="Full-Time"/>
    <s v="Unknown"/>
    <m/>
    <x v="0"/>
    <s v="Executive"/>
    <x v="35"/>
    <s v="Male"/>
    <n v="2"/>
  </r>
  <r>
    <n v="2880"/>
    <s v="Aimee Ber"/>
    <s v="Production Technician I"/>
    <x v="1"/>
    <s v="Temporary"/>
    <s v="Retirement"/>
    <s v="Produce seek result he political alone form."/>
    <x v="0"/>
    <s v="General - Con"/>
    <x v="63"/>
    <s v="Female"/>
    <n v="4"/>
  </r>
  <r>
    <n v="2881"/>
    <s v="Kyson Scot"/>
    <s v="Production Technician I"/>
    <x v="2"/>
    <s v="Full-Time"/>
    <s v="Unknown"/>
    <m/>
    <x v="0"/>
    <s v="Field Operations"/>
    <x v="4"/>
    <s v="Male"/>
    <n v="4"/>
  </r>
  <r>
    <n v="2882"/>
    <s v="Lamar Kir"/>
    <s v="Production Technician I"/>
    <x v="2"/>
    <s v="Full-Time"/>
    <s v="Retirement"/>
    <s v="Since step style stage sound it."/>
    <x v="0"/>
    <s v="Shop (Fleet)"/>
    <x v="37"/>
    <s v="Male"/>
    <n v="4"/>
  </r>
  <r>
    <n v="2883"/>
    <s v="Slade Lyn"/>
    <s v="Production Technician II"/>
    <x v="0"/>
    <s v="Full-Time"/>
    <s v="Unknown"/>
    <m/>
    <x v="0"/>
    <s v="General - Con"/>
    <x v="17"/>
    <s v="Male"/>
    <n v="4"/>
  </r>
  <r>
    <n v="2884"/>
    <s v="Riley Leo"/>
    <s v="Production Technician II"/>
    <x v="1"/>
    <s v="Part-Time"/>
    <s v="Unknown"/>
    <m/>
    <x v="0"/>
    <s v="Wireline Construction"/>
    <x v="6"/>
    <s v="Male"/>
    <n v="2"/>
  </r>
  <r>
    <n v="2885"/>
    <s v="Humberto Yode"/>
    <s v="Production Technician II"/>
    <x v="2"/>
    <s v="Part-Time"/>
    <s v="Voluntary"/>
    <s v="Partner fact hand bag management woman."/>
    <x v="0"/>
    <s v="Field Operations"/>
    <x v="23"/>
    <s v="Male"/>
    <n v="1"/>
  </r>
  <r>
    <n v="2886"/>
    <s v="Michelle Pearso"/>
    <s v="Production Technician II"/>
    <x v="1"/>
    <s v="Temporary"/>
    <s v="Unknown"/>
    <m/>
    <x v="0"/>
    <s v="Field Operations"/>
    <x v="14"/>
    <s v="Male"/>
    <n v="2"/>
  </r>
  <r>
    <n v="2887"/>
    <s v="Natalya Reye"/>
    <s v="Production Technician II"/>
    <x v="1"/>
    <s v="Temporary"/>
    <s v="Voluntary"/>
    <s v="Kind thank nothing say cold stop bill science."/>
    <x v="0"/>
    <s v="Shop (Fleet)"/>
    <x v="57"/>
    <s v="Female"/>
    <n v="5"/>
  </r>
  <r>
    <n v="2888"/>
    <s v="Celia Mcpher"/>
    <s v="Production Technician II"/>
    <x v="1"/>
    <s v="Temporary"/>
    <s v="Retirement"/>
    <s v="Stock usually public summer expert."/>
    <x v="0"/>
    <s v="Wireless"/>
    <x v="18"/>
    <s v="Female"/>
    <n v="5"/>
  </r>
  <r>
    <n v="2889"/>
    <s v="Matias Barton"/>
    <s v="Production Technician II"/>
    <x v="1"/>
    <s v="Temporary"/>
    <s v="Resignation"/>
    <s v="Such minute might federal college."/>
    <x v="0"/>
    <s v="Fielders"/>
    <x v="7"/>
    <s v="Female"/>
    <n v="1"/>
  </r>
  <r>
    <n v="2890"/>
    <s v="Caitlyn Vaugha"/>
    <s v="Production Technician I"/>
    <x v="1"/>
    <s v="Full-Time"/>
    <s v="Unknown"/>
    <m/>
    <x v="0"/>
    <s v="General - Sga"/>
    <x v="13"/>
    <s v="Male"/>
    <n v="2"/>
  </r>
  <r>
    <n v="2891"/>
    <s v="Addyson Pollar"/>
    <s v="Production Technician I"/>
    <x v="1"/>
    <s v="Temporary"/>
    <s v="Resignation"/>
    <s v="House gun series live environmental."/>
    <x v="0"/>
    <s v="Wireline Construction"/>
    <x v="4"/>
    <s v="Male"/>
    <n v="1"/>
  </r>
  <r>
    <n v="2892"/>
    <s v="Laila Wiggin"/>
    <s v="Production Technician I"/>
    <x v="1"/>
    <s v="Full-Time"/>
    <s v="Resignation"/>
    <s v="Sure truth clear father experience can."/>
    <x v="0"/>
    <s v="Catv"/>
    <x v="11"/>
    <s v="Male"/>
    <n v="2"/>
  </r>
  <r>
    <n v="2893"/>
    <s v="Terrance Wiggin"/>
    <s v="Production Technician I"/>
    <x v="1"/>
    <s v="Temporary"/>
    <s v="Unknown"/>
    <m/>
    <x v="0"/>
    <s v="Field Operations"/>
    <x v="18"/>
    <s v="Male"/>
    <n v="2"/>
  </r>
  <r>
    <n v="2894"/>
    <s v="Aliza Pac"/>
    <s v="Production Technician I"/>
    <x v="2"/>
    <s v="Full-Time"/>
    <s v="Unknown"/>
    <m/>
    <x v="0"/>
    <s v="Field Operations"/>
    <x v="18"/>
    <s v="Male"/>
    <n v="4"/>
  </r>
  <r>
    <n v="2895"/>
    <s v="Mauricio Stei"/>
    <s v="Production Technician I"/>
    <x v="1"/>
    <s v="Temporary"/>
    <s v="Voluntary"/>
    <s v="Baby growth reality western director."/>
    <x v="0"/>
    <s v="Field Operations"/>
    <x v="29"/>
    <s v="Male"/>
    <n v="2"/>
  </r>
  <r>
    <n v="2896"/>
    <s v="Gia Winter"/>
    <s v="Production Technician I"/>
    <x v="2"/>
    <s v="Part-Time"/>
    <s v="Unknown"/>
    <m/>
    <x v="0"/>
    <s v="Field Operations"/>
    <x v="4"/>
    <s v="Male"/>
    <n v="4"/>
  </r>
  <r>
    <n v="2897"/>
    <s v="Aidyn Cuevas"/>
    <s v="Production Technician I"/>
    <x v="0"/>
    <s v="Part-Time"/>
    <s v="Voluntary"/>
    <s v="Theory war statement international anyone."/>
    <x v="0"/>
    <s v="Field Operations"/>
    <x v="21"/>
    <s v="Female"/>
    <n v="4"/>
  </r>
  <r>
    <n v="2898"/>
    <s v="Angel Santos"/>
    <s v="Production Technician I"/>
    <x v="1"/>
    <s v="Full-Time"/>
    <s v="Unknown"/>
    <m/>
    <x v="0"/>
    <s v="Field Operations"/>
    <x v="12"/>
    <s v="Female"/>
    <n v="4"/>
  </r>
  <r>
    <n v="2899"/>
    <s v="Johnathan Huerta"/>
    <s v="Production Technician I"/>
    <x v="2"/>
    <s v="Part-Time"/>
    <s v="Resignation"/>
    <s v="May evidence race million response need I."/>
    <x v="0"/>
    <s v="Project Management - Con"/>
    <x v="12"/>
    <s v="Male"/>
    <n v="5"/>
  </r>
  <r>
    <n v="2900"/>
    <s v="Katelyn Garner"/>
    <s v="Production Technician I"/>
    <x v="2"/>
    <s v="Temporary"/>
    <s v="Resignation"/>
    <s v="Bar poor finish culture movie despite."/>
    <x v="0"/>
    <s v="General - Con"/>
    <x v="31"/>
    <s v="Male"/>
    <n v="2"/>
  </r>
  <r>
    <n v="2901"/>
    <s v="Deshawn Ayer"/>
    <s v="Production Technician I"/>
    <x v="1"/>
    <s v="Part-Time"/>
    <s v="Involuntary"/>
    <s v="Although allow describe school meet argue office."/>
    <x v="0"/>
    <s v="Wireline Construction"/>
    <x v="18"/>
    <s v="Female"/>
    <n v="4"/>
  </r>
  <r>
    <n v="2902"/>
    <s v="Siena Meadow"/>
    <s v="Production Technician I"/>
    <x v="2"/>
    <s v="Part-Time"/>
    <s v="Unknown"/>
    <m/>
    <x v="0"/>
    <s v="Field Operations"/>
    <x v="4"/>
    <s v="Female"/>
    <n v="1"/>
  </r>
  <r>
    <n v="2903"/>
    <s v="Presley Padill"/>
    <s v="Production Technician I"/>
    <x v="1"/>
    <s v="Full-Time"/>
    <s v="Resignation"/>
    <s v="Record your institution south stop play."/>
    <x v="0"/>
    <s v="Engineers"/>
    <x v="7"/>
    <s v="Male"/>
    <n v="5"/>
  </r>
  <r>
    <n v="2904"/>
    <s v="Marquis Atkins"/>
    <s v="Production Technician I"/>
    <x v="1"/>
    <s v="Part-Time"/>
    <s v="Retirement"/>
    <s v="Feel individual dog in sort product."/>
    <x v="0"/>
    <s v="Project Management - Con"/>
    <x v="6"/>
    <s v="Female"/>
    <n v="4"/>
  </r>
  <r>
    <n v="2905"/>
    <s v="Gillian Willia"/>
    <s v="Production Technician II"/>
    <x v="0"/>
    <s v="Full-Time"/>
    <s v="Unknown"/>
    <m/>
    <x v="0"/>
    <s v="Yard (Material Handling)"/>
    <x v="81"/>
    <s v="Male"/>
    <n v="1"/>
  </r>
  <r>
    <n v="2906"/>
    <s v="Anabel Hann"/>
    <s v="Production Technician II"/>
    <x v="2"/>
    <s v="Part-Time"/>
    <s v="Unknown"/>
    <m/>
    <x v="0"/>
    <s v="Field Operations"/>
    <x v="6"/>
    <s v="Male"/>
    <n v="5"/>
  </r>
  <r>
    <n v="2907"/>
    <s v="Celeste Branch"/>
    <s v="Production Technician II"/>
    <x v="0"/>
    <s v="Part-Time"/>
    <s v="Unknown"/>
    <m/>
    <x v="0"/>
    <s v="Yard (Material Handling)"/>
    <x v="14"/>
    <s v="Male"/>
    <n v="4"/>
  </r>
  <r>
    <n v="2908"/>
    <s v="Shyanne Cooper"/>
    <s v="Production Technician II"/>
    <x v="0"/>
    <s v="Temporary"/>
    <s v="Unknown"/>
    <m/>
    <x v="0"/>
    <s v="Project Management - Con"/>
    <x v="12"/>
    <s v="Male"/>
    <n v="1"/>
  </r>
  <r>
    <n v="2909"/>
    <s v="Nancy Barret"/>
    <s v="Production Technician II"/>
    <x v="0"/>
    <s v="Part-Time"/>
    <s v="Unknown"/>
    <m/>
    <x v="0"/>
    <s v="Field Operations"/>
    <x v="4"/>
    <s v="Female"/>
    <n v="1"/>
  </r>
  <r>
    <n v="2910"/>
    <s v="Ronan Burk"/>
    <s v="Production Technician II"/>
    <x v="1"/>
    <s v="Full-Time"/>
    <s v="Unknown"/>
    <m/>
    <x v="0"/>
    <s v="Field Operations"/>
    <x v="4"/>
    <s v="Female"/>
    <n v="1"/>
  </r>
  <r>
    <n v="2911"/>
    <s v="Estrella H"/>
    <s v="Production Technician I"/>
    <x v="1"/>
    <s v="Full-Time"/>
    <s v="Unknown"/>
    <m/>
    <x v="0"/>
    <s v="Finance &amp; Accounting"/>
    <x v="30"/>
    <s v="Male"/>
    <n v="2"/>
  </r>
  <r>
    <n v="2912"/>
    <s v="Conor Pett"/>
    <s v="Production Technician I"/>
    <x v="0"/>
    <s v="Temporary"/>
    <s v="Unknown"/>
    <m/>
    <x v="0"/>
    <s v="Project Management - Con"/>
    <x v="38"/>
    <s v="Male"/>
    <n v="4"/>
  </r>
  <r>
    <n v="2913"/>
    <s v="Cheyanne Muno"/>
    <s v="Production Technician I"/>
    <x v="2"/>
    <s v="Part-Time"/>
    <s v="Unknown"/>
    <m/>
    <x v="0"/>
    <s v="Splicing"/>
    <x v="9"/>
    <s v="Male"/>
    <n v="2"/>
  </r>
  <r>
    <n v="2914"/>
    <s v="Jaycee Osborn"/>
    <s v="Production Technician I"/>
    <x v="0"/>
    <s v="Part-Time"/>
    <s v="Retirement"/>
    <s v="Become cell want page fight."/>
    <x v="0"/>
    <s v="Splicing"/>
    <x v="4"/>
    <s v="Male"/>
    <n v="2"/>
  </r>
  <r>
    <n v="2915"/>
    <s v="Jordyn Pate"/>
    <s v="Production Technician I"/>
    <x v="2"/>
    <s v="Part-Time"/>
    <s v="Involuntary"/>
    <s v="Or tax believe thank cell."/>
    <x v="0"/>
    <s v="Field Operations"/>
    <x v="6"/>
    <s v="Male"/>
    <n v="1"/>
  </r>
  <r>
    <n v="2916"/>
    <s v="Michael Acosta"/>
    <s v="Production Technician I"/>
    <x v="0"/>
    <s v="Temporary"/>
    <s v="Resignation"/>
    <s v="Ask audience become still building."/>
    <x v="0"/>
    <s v="General - Sga"/>
    <x v="25"/>
    <s v="Male"/>
    <n v="2"/>
  </r>
  <r>
    <n v="2917"/>
    <s v="Janiah Bal"/>
    <s v="Production Technician I"/>
    <x v="1"/>
    <s v="Part-Time"/>
    <s v="Unknown"/>
    <m/>
    <x v="0"/>
    <s v="Field Operations"/>
    <x v="6"/>
    <s v="Male"/>
    <n v="4"/>
  </r>
  <r>
    <n v="2918"/>
    <s v="Brice Medina"/>
    <s v="Production Technician I"/>
    <x v="2"/>
    <s v="Full-Time"/>
    <s v="Retirement"/>
    <s v="Organization walk against question."/>
    <x v="0"/>
    <s v="Field Operations"/>
    <x v="11"/>
    <s v="Female"/>
    <n v="4"/>
  </r>
  <r>
    <n v="2919"/>
    <s v="Ismael Bowers"/>
    <s v="Production Technician I"/>
    <x v="1"/>
    <s v="Part-Time"/>
    <s v="Unknown"/>
    <m/>
    <x v="0"/>
    <s v="Field Operations"/>
    <x v="30"/>
    <s v="Female"/>
    <n v="5"/>
  </r>
  <r>
    <n v="2920"/>
    <s v="Caden Silv"/>
    <s v="Production Technician I"/>
    <x v="1"/>
    <s v="Part-Time"/>
    <s v="Unknown"/>
    <m/>
    <x v="0"/>
    <s v="Field Operations"/>
    <x v="6"/>
    <s v="Male"/>
    <n v="5"/>
  </r>
  <r>
    <n v="2921"/>
    <s v="Yadira Dea"/>
    <s v="Production Technician I"/>
    <x v="2"/>
    <s v="Part-Time"/>
    <s v="Retirement"/>
    <s v="Unit develop chance scene court."/>
    <x v="0"/>
    <s v="Aerial"/>
    <x v="11"/>
    <s v="Female"/>
    <n v="2"/>
  </r>
  <r>
    <n v="2922"/>
    <s v="Miles Robert"/>
    <s v="Production Technician I"/>
    <x v="2"/>
    <s v="Full-Time"/>
    <s v="Involuntary"/>
    <s v="Rest hard air. Left me ready nature test mission."/>
    <x v="0"/>
    <s v="General - Con"/>
    <x v="4"/>
    <s v="Female"/>
    <n v="5"/>
  </r>
  <r>
    <n v="2923"/>
    <s v="Joel Spence"/>
    <s v="Production Technician I"/>
    <x v="1"/>
    <s v="Part-Time"/>
    <s v="Voluntary"/>
    <s v="Test you set carry human kind."/>
    <x v="0"/>
    <s v="Field Operations"/>
    <x v="6"/>
    <s v="Female"/>
    <n v="4"/>
  </r>
  <r>
    <n v="2924"/>
    <s v="Kole Garris"/>
    <s v="Production Technician I"/>
    <x v="2"/>
    <s v="Part-Time"/>
    <s v="Retirement"/>
    <s v="Wrong practice hold serve image."/>
    <x v="0"/>
    <s v="Field Operations"/>
    <x v="18"/>
    <s v="Male"/>
    <n v="5"/>
  </r>
  <r>
    <n v="2925"/>
    <s v="Kaylin Anders"/>
    <s v="Production Technician II"/>
    <x v="2"/>
    <s v="Temporary"/>
    <s v="Involuntary"/>
    <s v="New arm manage."/>
    <x v="0"/>
    <s v="General - Sga"/>
    <x v="25"/>
    <s v="Male"/>
    <n v="4"/>
  </r>
  <r>
    <n v="2926"/>
    <s v="Yareli Valdez"/>
    <s v="Production Technician II"/>
    <x v="2"/>
    <s v="Temporary"/>
    <s v="Voluntary"/>
    <s v="Official minute everyone level thing economic."/>
    <x v="0"/>
    <s v="Field Operations"/>
    <x v="5"/>
    <s v="Male"/>
    <n v="5"/>
  </r>
  <r>
    <n v="2927"/>
    <s v="Rubi Sanfor"/>
    <s v="Production Technician II"/>
    <x v="1"/>
    <s v="Part-Time"/>
    <s v="Voluntary"/>
    <s v="Create news use."/>
    <x v="0"/>
    <s v="General - Sga"/>
    <x v="14"/>
    <s v="Male"/>
    <n v="1"/>
  </r>
  <r>
    <n v="2928"/>
    <s v="Jayden Bolton"/>
    <s v="Production Technician II"/>
    <x v="2"/>
    <s v="Part-Time"/>
    <s v="Unknown"/>
    <m/>
    <x v="0"/>
    <s v="General - Con"/>
    <x v="11"/>
    <s v="Female"/>
    <n v="5"/>
  </r>
  <r>
    <n v="2929"/>
    <s v="Izabella Watson"/>
    <s v="Production Technician II"/>
    <x v="2"/>
    <s v="Temporary"/>
    <s v="Voluntary"/>
    <s v="According if detail quality difficult."/>
    <x v="0"/>
    <s v="Field Operations"/>
    <x v="4"/>
    <s v="Female"/>
    <n v="2"/>
  </r>
  <r>
    <n v="2930"/>
    <s v="Jon Galvan"/>
    <s v="Production Technician II"/>
    <x v="1"/>
    <s v="Full-Time"/>
    <s v="Unknown"/>
    <m/>
    <x v="0"/>
    <s v="Wireless"/>
    <x v="14"/>
    <s v="Female"/>
    <n v="2"/>
  </r>
  <r>
    <n v="2931"/>
    <s v="Halle Cha"/>
    <s v="Production Technician I"/>
    <x v="2"/>
    <s v="Temporary"/>
    <s v="Retirement"/>
    <s v="Sell first fill vote against."/>
    <x v="0"/>
    <s v="Field Operations"/>
    <x v="6"/>
    <s v="Male"/>
    <n v="2"/>
  </r>
  <r>
    <n v="2932"/>
    <s v="Braeden Mos"/>
    <s v="Production Technician I"/>
    <x v="1"/>
    <s v="Full-Time"/>
    <s v="Involuntary"/>
    <s v="Democrat stage daughter any own whom."/>
    <x v="0"/>
    <s v="Finance &amp; Accounting"/>
    <x v="45"/>
    <s v="Male"/>
    <n v="4"/>
  </r>
  <r>
    <n v="2933"/>
    <s v="Fernando Mcdowe"/>
    <s v="Production Technician I"/>
    <x v="1"/>
    <s v="Part-Time"/>
    <s v="Unknown"/>
    <m/>
    <x v="0"/>
    <s v="Wireline Construction"/>
    <x v="4"/>
    <s v="Male"/>
    <n v="1"/>
  </r>
  <r>
    <n v="2934"/>
    <s v="Triston Ewin"/>
    <s v="Production Technician I"/>
    <x v="2"/>
    <s v="Temporary"/>
    <s v="Resignation"/>
    <s v="Ball total direction school."/>
    <x v="0"/>
    <s v="Field Operations"/>
    <x v="4"/>
    <s v="Male"/>
    <n v="2"/>
  </r>
  <r>
    <n v="2935"/>
    <s v="Pablo Yate"/>
    <s v="Production Technician I"/>
    <x v="2"/>
    <s v="Part-Time"/>
    <s v="Involuntary"/>
    <s v="History record itself my customer mention tree."/>
    <x v="0"/>
    <s v="Wireline Construction"/>
    <x v="23"/>
    <s v="Male"/>
    <n v="5"/>
  </r>
  <r>
    <n v="2936"/>
    <s v="Jordan Haye"/>
    <s v="Production Technician I"/>
    <x v="0"/>
    <s v="Part-Time"/>
    <s v="Unknown"/>
    <m/>
    <x v="0"/>
    <s v="General - Con"/>
    <x v="11"/>
    <s v="Male"/>
    <n v="1"/>
  </r>
  <r>
    <n v="2937"/>
    <s v="Kianna Wilker"/>
    <s v="Production Technician I"/>
    <x v="1"/>
    <s v="Temporary"/>
    <s v="Unknown"/>
    <m/>
    <x v="0"/>
    <s v="Yard (Material Handling)"/>
    <x v="14"/>
    <s v="Male"/>
    <n v="2"/>
  </r>
  <r>
    <n v="2938"/>
    <s v="Paul Steele"/>
    <s v="Production Technician I"/>
    <x v="0"/>
    <s v="Full-Time"/>
    <s v="Involuntary"/>
    <s v="Enter fear pass wish."/>
    <x v="0"/>
    <s v="Aerial"/>
    <x v="11"/>
    <s v="Male"/>
    <n v="1"/>
  </r>
  <r>
    <n v="2939"/>
    <s v="Jason Moye"/>
    <s v="Production Technician I"/>
    <x v="2"/>
    <s v="Full-Time"/>
    <s v="Resignation"/>
    <s v="Themselves huge Republican well feel land."/>
    <x v="0"/>
    <s v="General - Eng"/>
    <x v="30"/>
    <s v="Female"/>
    <n v="2"/>
  </r>
  <r>
    <n v="2940"/>
    <s v="Larissa Taylor"/>
    <s v="Production Technician I"/>
    <x v="1"/>
    <s v="Part-Time"/>
    <s v="Resignation"/>
    <s v="Maintain all base produce."/>
    <x v="0"/>
    <s v="Yard (Material Handling)"/>
    <x v="14"/>
    <s v="Female"/>
    <n v="5"/>
  </r>
  <r>
    <n v="2941"/>
    <s v="Aryanna Larson"/>
    <s v="Production Technician I"/>
    <x v="2"/>
    <s v="Full-Time"/>
    <s v="Involuntary"/>
    <s v="Least future seem head identify crime stock."/>
    <x v="0"/>
    <s v="Engineers"/>
    <x v="7"/>
    <s v="Male"/>
    <n v="2"/>
  </r>
  <r>
    <n v="2942"/>
    <s v="Eliana Hammon"/>
    <s v="Production Technician I"/>
    <x v="0"/>
    <s v="Part-Time"/>
    <s v="Retirement"/>
    <s v="Answer today entire deep."/>
    <x v="0"/>
    <s v="General - Sga"/>
    <x v="6"/>
    <s v="Female"/>
    <n v="2"/>
  </r>
  <r>
    <n v="2943"/>
    <s v="Adrien Krause"/>
    <s v="Production Technician I"/>
    <x v="2"/>
    <s v="Part-Time"/>
    <s v="Unknown"/>
    <m/>
    <x v="0"/>
    <s v="General - Sga"/>
    <x v="4"/>
    <s v="Female"/>
    <n v="2"/>
  </r>
  <r>
    <n v="2944"/>
    <s v="Annie Gallow"/>
    <s v="Production Technician I"/>
    <x v="0"/>
    <s v="Part-Time"/>
    <s v="Unknown"/>
    <m/>
    <x v="0"/>
    <s v="General - Eng"/>
    <x v="7"/>
    <s v="Female"/>
    <n v="1"/>
  </r>
  <r>
    <n v="2945"/>
    <s v="Kamryn Mckinn"/>
    <s v="Production Technician I"/>
    <x v="2"/>
    <s v="Temporary"/>
    <s v="Voluntary"/>
    <s v="Hand ready detail same seek know toward."/>
    <x v="0"/>
    <s v="Aerial"/>
    <x v="18"/>
    <s v="Male"/>
    <n v="4"/>
  </r>
  <r>
    <n v="2946"/>
    <s v="Dahlia Waller"/>
    <s v="Production Technician II"/>
    <x v="1"/>
    <s v="Full-Time"/>
    <s v="Unknown"/>
    <m/>
    <x v="0"/>
    <s v="Splicing"/>
    <x v="6"/>
    <s v="Male"/>
    <n v="2"/>
  </r>
  <r>
    <n v="2947"/>
    <s v="Alonzo Bradle"/>
    <s v="Production Technician II"/>
    <x v="0"/>
    <s v="Temporary"/>
    <s v="Unknown"/>
    <m/>
    <x v="0"/>
    <s v="Wireline Construction"/>
    <x v="18"/>
    <s v="Male"/>
    <n v="1"/>
  </r>
  <r>
    <n v="2948"/>
    <s v="Harley Sot"/>
    <s v="Production Technician II"/>
    <x v="2"/>
    <s v="Temporary"/>
    <s v="Involuntary"/>
    <s v="Dog together state."/>
    <x v="0"/>
    <s v="Shop (Fleet)"/>
    <x v="19"/>
    <s v="Male"/>
    <n v="2"/>
  </r>
  <r>
    <n v="2949"/>
    <s v="Belen Vasque"/>
    <s v="Production Technician II"/>
    <x v="1"/>
    <s v="Temporary"/>
    <s v="Voluntary"/>
    <s v="Single media enjoy test ask effect air."/>
    <x v="0"/>
    <s v="Splicing"/>
    <x v="9"/>
    <s v="Female"/>
    <n v="4"/>
  </r>
  <r>
    <n v="2950"/>
    <s v="Charlize Roch"/>
    <s v="Production Technician II"/>
    <x v="0"/>
    <s v="Temporary"/>
    <s v="Involuntary"/>
    <s v="Past value city attorney could onto bed."/>
    <x v="0"/>
    <s v="People Services"/>
    <x v="19"/>
    <s v="Female"/>
    <n v="4"/>
  </r>
  <r>
    <n v="2951"/>
    <s v="Aleena Davi"/>
    <s v="Production Technician II"/>
    <x v="0"/>
    <s v="Part-Time"/>
    <s v="Unknown"/>
    <m/>
    <x v="0"/>
    <s v="General - Con"/>
    <x v="18"/>
    <s v="Female"/>
    <n v="2"/>
  </r>
  <r>
    <n v="2952"/>
    <s v="Bridger Alvara"/>
    <s v="Production Technician II"/>
    <x v="0"/>
    <s v="Full-Time"/>
    <s v="Unknown"/>
    <m/>
    <x v="0"/>
    <s v="General - Eng"/>
    <x v="6"/>
    <s v="Female"/>
    <n v="4"/>
  </r>
  <r>
    <n v="2953"/>
    <s v="Cannon Morgan"/>
    <s v="Production Technician I"/>
    <x v="2"/>
    <s v="Full-Time"/>
    <s v="Unknown"/>
    <m/>
    <x v="0"/>
    <s v="Field Operations"/>
    <x v="6"/>
    <s v="Male"/>
    <n v="5"/>
  </r>
  <r>
    <n v="2954"/>
    <s v="Weston Ramsey"/>
    <s v="Production Technician I"/>
    <x v="2"/>
    <s v="Part-Time"/>
    <s v="Voluntary"/>
    <s v="While still tend."/>
    <x v="0"/>
    <s v="Field Operations"/>
    <x v="12"/>
    <s v="Female"/>
    <n v="2"/>
  </r>
  <r>
    <n v="2955"/>
    <s v="Adison Ra"/>
    <s v="Production Technician I"/>
    <x v="1"/>
    <s v="Part-Time"/>
    <s v="Retirement"/>
    <s v="Loss factor protect pressure fight thank prevent."/>
    <x v="0"/>
    <s v="General - Con"/>
    <x v="6"/>
    <s v="Male"/>
    <n v="1"/>
  </r>
  <r>
    <n v="2956"/>
    <s v="Aarav Espino"/>
    <s v="Production Technician I"/>
    <x v="0"/>
    <s v="Full-Time"/>
    <s v="Unknown"/>
    <m/>
    <x v="0"/>
    <s v="Engineers"/>
    <x v="26"/>
    <s v="Male"/>
    <n v="2"/>
  </r>
  <r>
    <n v="2957"/>
    <s v="Destiney Barr"/>
    <s v="Production Technician I"/>
    <x v="2"/>
    <s v="Temporary"/>
    <s v="Unknown"/>
    <m/>
    <x v="0"/>
    <s v="Field Operations"/>
    <x v="18"/>
    <s v="Male"/>
    <n v="1"/>
  </r>
  <r>
    <n v="2958"/>
    <s v="Ulises Herrin"/>
    <s v="Production Technician I"/>
    <x v="0"/>
    <s v="Full-Time"/>
    <s v="Unknown"/>
    <m/>
    <x v="0"/>
    <s v="People Services"/>
    <x v="44"/>
    <s v="Male"/>
    <n v="4"/>
  </r>
  <r>
    <n v="2959"/>
    <s v="Marquis Carden"/>
    <s v="Production Technician I"/>
    <x v="1"/>
    <s v="Temporary"/>
    <s v="Resignation"/>
    <s v="Account between environmental section group."/>
    <x v="0"/>
    <s v="Aerial"/>
    <x v="11"/>
    <s v="Male"/>
    <n v="2"/>
  </r>
  <r>
    <n v="2960"/>
    <s v="Miya Cru"/>
    <s v="Production Technician I"/>
    <x v="0"/>
    <s v="Part-Time"/>
    <s v="Resignation"/>
    <s v="Vote respond prove return left strategy do blue."/>
    <x v="0"/>
    <s v="General - Con"/>
    <x v="6"/>
    <s v="Female"/>
    <n v="2"/>
  </r>
  <r>
    <n v="2961"/>
    <s v="Erin Floy"/>
    <s v="Production Technician I"/>
    <x v="1"/>
    <s v="Full-Time"/>
    <s v="Voluntary"/>
    <s v="Production several care various seek."/>
    <x v="0"/>
    <s v="Field Operations"/>
    <x v="4"/>
    <s v="Female"/>
    <n v="2"/>
  </r>
  <r>
    <n v="2962"/>
    <s v="Gerald Johnst"/>
    <s v="Production Technician I"/>
    <x v="1"/>
    <s v="Full-Time"/>
    <s v="Unknown"/>
    <m/>
    <x v="0"/>
    <s v="Engineers"/>
    <x v="6"/>
    <s v="Female"/>
    <n v="1"/>
  </r>
  <r>
    <n v="2963"/>
    <s v="Kendrick Snyder"/>
    <s v="Production Technician I"/>
    <x v="2"/>
    <s v="Full-Time"/>
    <s v="Unknown"/>
    <m/>
    <x v="0"/>
    <s v="Field Operations"/>
    <x v="5"/>
    <s v="Male"/>
    <n v="2"/>
  </r>
  <r>
    <n v="2964"/>
    <s v="Alyssa Procto"/>
    <s v="Production Technician I"/>
    <x v="2"/>
    <s v="Full-Time"/>
    <s v="Unknown"/>
    <m/>
    <x v="0"/>
    <s v="Field Operations"/>
    <x v="15"/>
    <s v="Female"/>
    <n v="2"/>
  </r>
  <r>
    <n v="2965"/>
    <s v="Manuel Stou"/>
    <s v="Production Technician I"/>
    <x v="2"/>
    <s v="Temporary"/>
    <s v="Involuntary"/>
    <s v="Why development even."/>
    <x v="0"/>
    <s v="Field Operations"/>
    <x v="15"/>
    <s v="Female"/>
    <n v="1"/>
  </r>
  <r>
    <n v="2966"/>
    <s v="Joanna Bradle"/>
    <s v="Production Technician I"/>
    <x v="1"/>
    <s v="Temporary"/>
    <s v="Voluntary"/>
    <s v="Practice school PM her help open tough."/>
    <x v="0"/>
    <s v="Aerial"/>
    <x v="4"/>
    <s v="Male"/>
    <n v="4"/>
  </r>
  <r>
    <n v="2967"/>
    <s v="Sade Smit"/>
    <s v="Production Technician I"/>
    <x v="1"/>
    <s v="Part-Time"/>
    <s v="Retirement"/>
    <s v="Defense Democrat threat professional month."/>
    <x v="0"/>
    <s v="Field Operations"/>
    <x v="25"/>
    <s v="Female"/>
    <n v="4"/>
  </r>
  <r>
    <n v="2968"/>
    <s v="Lowan M Bide"/>
    <s v="Production Technician I"/>
    <x v="2"/>
    <s v="Temporary"/>
    <s v="Unknown"/>
    <m/>
    <x v="0"/>
    <s v="General - Con"/>
    <x v="6"/>
    <s v="Female"/>
    <n v="4"/>
  </r>
  <r>
    <n v="2969"/>
    <s v="Lauren Peters"/>
    <s v="Production Technician II"/>
    <x v="1"/>
    <s v="Part-Time"/>
    <s v="Voluntary"/>
    <s v="Because country common Republican perhaps garden."/>
    <x v="0"/>
    <s v="General - Con"/>
    <x v="4"/>
    <s v="Female"/>
    <n v="2"/>
  </r>
  <r>
    <n v="2970"/>
    <s v="Shenice Gol"/>
    <s v="Production Technician I"/>
    <x v="2"/>
    <s v="Temporary"/>
    <s v="Voluntary"/>
    <s v="Control head ground agreement check ever."/>
    <x v="0"/>
    <s v="General - Con"/>
    <x v="3"/>
    <s v="Female"/>
    <n v="5"/>
  </r>
  <r>
    <n v="2971"/>
    <s v="Brigit McCart"/>
    <s v="Production Technician II"/>
    <x v="0"/>
    <s v="Temporary"/>
    <s v="Involuntary"/>
    <s v="Sea marriage improve."/>
    <x v="0"/>
    <s v="Aerial"/>
    <x v="9"/>
    <s v="Female"/>
    <n v="1"/>
  </r>
  <r>
    <n v="2972"/>
    <s v="Cherly Robins"/>
    <s v="Production Technician I"/>
    <x v="2"/>
    <s v="Part-Time"/>
    <s v="Unknown"/>
    <m/>
    <x v="0"/>
    <s v="General - Con"/>
    <x v="4"/>
    <s v="Female"/>
    <n v="1"/>
  </r>
  <r>
    <n v="2973"/>
    <s v="Jacquelyn Willia"/>
    <s v="Production Technician I"/>
    <x v="0"/>
    <s v="Part-Time"/>
    <s v="Unknown"/>
    <m/>
    <x v="0"/>
    <s v="General - Con"/>
    <x v="22"/>
    <s v="Female"/>
    <n v="5"/>
  </r>
  <r>
    <n v="2974"/>
    <s v="Kayla Peters"/>
    <s v="Production Technician I"/>
    <x v="0"/>
    <s v="Part-Time"/>
    <s v="Unknown"/>
    <m/>
    <x v="0"/>
    <s v="Field Operations"/>
    <x v="4"/>
    <s v="Female"/>
    <n v="5"/>
  </r>
  <r>
    <n v="2975"/>
    <s v="Bradley J Knap"/>
    <s v="Production Technician I"/>
    <x v="1"/>
    <s v="Temporary"/>
    <s v="Voluntary"/>
    <s v="Work around personal cover reflect including."/>
    <x v="0"/>
    <s v="Billable Consultants"/>
    <x v="7"/>
    <s v="Male"/>
    <n v="4"/>
  </r>
  <r>
    <n v="2976"/>
    <s v="Richard Newman"/>
    <s v="Production Technician I"/>
    <x v="1"/>
    <s v="Temporary"/>
    <s v="Involuntary"/>
    <s v="Can end hear discuss."/>
    <x v="0"/>
    <s v="Field Operations"/>
    <x v="4"/>
    <s v="Male"/>
    <n v="1"/>
  </r>
  <r>
    <n v="2977"/>
    <s v="Benjamin Burket"/>
    <s v="Production Technician II"/>
    <x v="1"/>
    <s v="Temporary"/>
    <s v="Unknown"/>
    <m/>
    <x v="0"/>
    <s v="Yard (Material Handling)"/>
    <x v="14"/>
    <s v="Male"/>
    <n v="2"/>
  </r>
  <r>
    <n v="2978"/>
    <s v="Sam Athwal"/>
    <s v="Production Technician I"/>
    <x v="0"/>
    <s v="Part-Time"/>
    <s v="Unknown"/>
    <m/>
    <x v="0"/>
    <s v="Yard (Material Handling)"/>
    <x v="14"/>
    <s v="Male"/>
    <n v="4"/>
  </r>
  <r>
    <n v="2979"/>
    <s v="Lauren Mahone"/>
    <s v="Production Technician I"/>
    <x v="1"/>
    <s v="Temporary"/>
    <s v="Unknown"/>
    <m/>
    <x v="0"/>
    <s v="Field Operations"/>
    <x v="4"/>
    <s v="Female"/>
    <n v="2"/>
  </r>
  <r>
    <n v="2980"/>
    <s v="Theresa Tint"/>
    <s v="Production Technician I"/>
    <x v="1"/>
    <s v="Temporary"/>
    <s v="Unknown"/>
    <m/>
    <x v="0"/>
    <s v="General - Con"/>
    <x v="6"/>
    <s v="Female"/>
    <n v="2"/>
  </r>
  <r>
    <n v="2981"/>
    <s v="Caroline Cierpi"/>
    <s v="Production Technician I"/>
    <x v="2"/>
    <s v="Full-Time"/>
    <s v="Voluntary"/>
    <s v="Truth young just behind social."/>
    <x v="0"/>
    <s v="Aerial"/>
    <x v="18"/>
    <s v="Female"/>
    <n v="1"/>
  </r>
  <r>
    <n v="2982"/>
    <s v="Tanya Forema"/>
    <s v="Production Technician II"/>
    <x v="2"/>
    <s v="Temporary"/>
    <s v="Unknown"/>
    <m/>
    <x v="0"/>
    <s v="Field Operations"/>
    <x v="6"/>
    <s v="Female"/>
    <n v="2"/>
  </r>
  <r>
    <n v="2983"/>
    <s v="Roger Walker"/>
    <s v="Production Technician II"/>
    <x v="0"/>
    <s v="Temporary"/>
    <s v="Unknown"/>
    <m/>
    <x v="0"/>
    <s v="Splicing"/>
    <x v="11"/>
    <s v="Male"/>
    <n v="2"/>
  </r>
  <r>
    <n v="2984"/>
    <s v="Tayana Jeanni"/>
    <s v="Production Technician II"/>
    <x v="2"/>
    <s v="Temporary"/>
    <s v="Voluntary"/>
    <s v="Skill door others out marriage cut."/>
    <x v="0"/>
    <s v="Engineers"/>
    <x v="7"/>
    <s v="Female"/>
    <n v="5"/>
  </r>
  <r>
    <n v="2985"/>
    <s v="Anthony Heitzm"/>
    <s v="Production Technician I"/>
    <x v="1"/>
    <s v="Part-Time"/>
    <s v="Retirement"/>
    <s v="During administration billion."/>
    <x v="0"/>
    <s v="General - Sga"/>
    <x v="14"/>
    <s v="Male"/>
    <n v="1"/>
  </r>
  <r>
    <n v="2986"/>
    <s v="Violeta Ferrei"/>
    <s v="Production Technician I"/>
    <x v="2"/>
    <s v="Temporary"/>
    <s v="Unknown"/>
    <m/>
    <x v="0"/>
    <s v="General - Eng"/>
    <x v="12"/>
    <s v="Female"/>
    <n v="1"/>
  </r>
  <r>
    <n v="2987"/>
    <s v="Geoff Dickin"/>
    <s v="Production Technician I"/>
    <x v="2"/>
    <s v="Full-Time"/>
    <s v="Unknown"/>
    <m/>
    <x v="0"/>
    <s v="Shop (Fleet)"/>
    <x v="37"/>
    <s v="Male"/>
    <n v="4"/>
  </r>
  <r>
    <n v="2988"/>
    <s v="Justice Gentry"/>
    <s v="Production Technician I"/>
    <x v="1"/>
    <s v="Part-Time"/>
    <s v="Resignation"/>
    <s v="Amount particular answer show."/>
    <x v="0"/>
    <s v="General - Con"/>
    <x v="11"/>
    <s v="Male"/>
    <n v="1"/>
  </r>
  <r>
    <n v="2989"/>
    <s v="Kason Kramer"/>
    <s v="Production Technician I"/>
    <x v="2"/>
    <s v="Temporary"/>
    <s v="Unknown"/>
    <m/>
    <x v="0"/>
    <s v="Engineers"/>
    <x v="26"/>
    <s v="Female"/>
    <n v="4"/>
  </r>
  <r>
    <n v="2990"/>
    <s v="Alfredo Perr"/>
    <s v="Production Technician I"/>
    <x v="0"/>
    <s v="Part-Time"/>
    <s v="Unknown"/>
    <m/>
    <x v="0"/>
    <s v="General - Con"/>
    <x v="4"/>
    <s v="Female"/>
    <n v="2"/>
  </r>
  <r>
    <n v="2991"/>
    <s v="Skyler Drak"/>
    <s v="Production Technician I"/>
    <x v="1"/>
    <s v="Full-Time"/>
    <s v="Unknown"/>
    <m/>
    <x v="0"/>
    <s v="General - Con"/>
    <x v="6"/>
    <s v="Female"/>
    <n v="2"/>
  </r>
  <r>
    <n v="2992"/>
    <s v="Moshe Copela"/>
    <s v="Production Technician I"/>
    <x v="1"/>
    <s v="Part-Time"/>
    <s v="Resignation"/>
    <s v="Example see table the."/>
    <x v="0"/>
    <s v="Field Operations"/>
    <x v="4"/>
    <s v="Female"/>
    <n v="4"/>
  </r>
  <r>
    <n v="2993"/>
    <s v="Harley Nune"/>
    <s v="Production Technician I"/>
    <x v="1"/>
    <s v="Full-Time"/>
    <s v="Involuntary"/>
    <s v="Risk test morning lawyer."/>
    <x v="0"/>
    <s v="General - Con"/>
    <x v="6"/>
    <s v="Male"/>
    <n v="4"/>
  </r>
  <r>
    <n v="2994"/>
    <s v="Sammy Walter"/>
    <s v="Production Technician I"/>
    <x v="2"/>
    <s v="Temporary"/>
    <s v="Unknown"/>
    <m/>
    <x v="0"/>
    <s v="Engineers"/>
    <x v="7"/>
    <s v="Male"/>
    <n v="4"/>
  </r>
  <r>
    <n v="2995"/>
    <s v="Ronnie Haa"/>
    <s v="Production Technician I"/>
    <x v="1"/>
    <s v="Full-Time"/>
    <s v="Resignation"/>
    <s v="Training party upon."/>
    <x v="0"/>
    <s v="General - Con"/>
    <x v="6"/>
    <s v="Male"/>
    <n v="4"/>
  </r>
  <r>
    <n v="2996"/>
    <s v="Kira Robert"/>
    <s v="Production Technician I"/>
    <x v="2"/>
    <s v="Temporary"/>
    <s v="Involuntary"/>
    <s v="Tv fact life everybody picture case."/>
    <x v="0"/>
    <s v="General - Con"/>
    <x v="31"/>
    <s v="Female"/>
    <n v="4"/>
  </r>
  <r>
    <n v="2997"/>
    <s v="Jaqueline For"/>
    <s v="Production Technician I"/>
    <x v="2"/>
    <s v="Part-Time"/>
    <s v="Unknown"/>
    <m/>
    <x v="0"/>
    <s v="General - Con"/>
    <x v="17"/>
    <s v="Female"/>
    <n v="2"/>
  </r>
  <r>
    <n v="2998"/>
    <s v="Trace Cherry"/>
    <s v="Production Technician I"/>
    <x v="0"/>
    <s v="Part-Time"/>
    <s v="Unknown"/>
    <m/>
    <x v="0"/>
    <s v="General - Con"/>
    <x v="23"/>
    <s v="Male"/>
    <n v="1"/>
  </r>
  <r>
    <n v="2999"/>
    <s v="Travis Carden"/>
    <s v="Production Technician I"/>
    <x v="2"/>
    <s v="Part-Time"/>
    <s v="Voluntary"/>
    <s v="Dream return commercial. Gas will interview."/>
    <x v="0"/>
    <s v="Field Operations"/>
    <x v="26"/>
    <s v="Male"/>
    <n v="2"/>
  </r>
  <r>
    <n v="3000"/>
    <s v="Reyna Hick"/>
    <s v="Production Technician I"/>
    <x v="2"/>
    <s v="Full-Time"/>
    <s v="Unknown"/>
    <m/>
    <x v="0"/>
    <s v="Isp"/>
    <x v="6"/>
    <s v="Male"/>
    <n v="1"/>
  </r>
  <r>
    <n v="3001"/>
    <s v="Trent Sandov"/>
    <s v="Production Technician I"/>
    <x v="0"/>
    <s v="Part-Time"/>
    <s v="Retirement"/>
    <s v="Pick memory station mother process election."/>
    <x v="0"/>
    <s v="General - Con"/>
    <x v="4"/>
    <s v="Male"/>
    <n v="5"/>
  </r>
  <r>
    <n v="3002"/>
    <s v="Reginald Doughe"/>
    <s v="Production Technician II"/>
    <x v="1"/>
    <s v="Part-Time"/>
    <s v="Unknown"/>
    <m/>
    <x v="0"/>
    <s v="General - Con"/>
    <x v="4"/>
    <s v="Female"/>
    <n v="2"/>
  </r>
  <r>
    <n v="3003"/>
    <s v="Paul Gree"/>
    <s v="Production Technician II"/>
    <x v="1"/>
    <s v="Part-Time"/>
    <s v="Unknown"/>
    <m/>
    <x v="0"/>
    <s v="Field Operations"/>
    <x v="23"/>
    <s v="Female"/>
    <n v="5"/>
  </r>
  <r>
    <n v="3004"/>
    <s v="Tiara Vele"/>
    <s v="Production Technician II"/>
    <x v="2"/>
    <s v="Full-Time"/>
    <s v="Retirement"/>
    <s v="Most since article thousand."/>
    <x v="0"/>
    <s v="General - Con"/>
    <x v="4"/>
    <s v="Female"/>
    <n v="5"/>
  </r>
  <r>
    <n v="3005"/>
    <s v="Mareli Wilson"/>
    <s v="Production Technician II"/>
    <x v="0"/>
    <s v="Part-Time"/>
    <s v="Unknown"/>
    <m/>
    <x v="0"/>
    <s v="General - Con"/>
    <x v="6"/>
    <s v="Female"/>
    <n v="2"/>
  </r>
  <r>
    <n v="3006"/>
    <s v="Efrain Underw"/>
    <s v="Production Technician II"/>
    <x v="0"/>
    <s v="Full-Time"/>
    <s v="Unknown"/>
    <m/>
    <x v="0"/>
    <s v="Field Operations"/>
    <x v="4"/>
    <s v="Female"/>
    <n v="1"/>
  </r>
  <r>
    <n v="3007"/>
    <s v="Madeline Powell"/>
    <s v="Production Technician II"/>
    <x v="1"/>
    <s v="Full-Time"/>
    <s v="Resignation"/>
    <s v="Stock professor pattern turn attention news."/>
    <x v="0"/>
    <s v="General - Con"/>
    <x v="6"/>
    <s v="Female"/>
    <n v="2"/>
  </r>
  <r>
    <n v="3008"/>
    <s v="Alfred Goodma"/>
    <s v="Production Technician II"/>
    <x v="1"/>
    <s v="Full-Time"/>
    <s v="Involuntary"/>
    <s v="Stuff campaign any huge you kid cup."/>
    <x v="0"/>
    <s v="General - Sga"/>
    <x v="36"/>
    <s v="Female"/>
    <n v="4"/>
  </r>
  <r>
    <n v="3009"/>
    <s v="Aracely Kell"/>
    <s v="Production Technician I"/>
    <x v="0"/>
    <s v="Part-Time"/>
    <s v="Resignation"/>
    <s v="Avoid so despite. Risk bill cause school off."/>
    <x v="0"/>
    <s v="Billable Consultants"/>
    <x v="7"/>
    <s v="Male"/>
    <n v="2"/>
  </r>
  <r>
    <n v="3010"/>
    <s v="Morgan Velazq"/>
    <s v="Production Technician I"/>
    <x v="0"/>
    <s v="Temporary"/>
    <s v="Retirement"/>
    <s v="Billion provide season another."/>
    <x v="0"/>
    <s v="General - Con"/>
    <x v="22"/>
    <s v="Male"/>
    <n v="1"/>
  </r>
  <r>
    <n v="3011"/>
    <s v="Isla Becker"/>
    <s v="Production Technician I"/>
    <x v="1"/>
    <s v="Full-Time"/>
    <s v="Involuntary"/>
    <s v="Affect organization we organization well sense."/>
    <x v="0"/>
    <s v="Engineers"/>
    <x v="7"/>
    <s v="Female"/>
    <n v="5"/>
  </r>
  <r>
    <n v="3012"/>
    <s v="Scott Sanfor"/>
    <s v="Production Technician I"/>
    <x v="1"/>
    <s v="Temporary"/>
    <s v="Retirement"/>
    <s v="Room force them drop catch. Consumer why rock."/>
    <x v="0"/>
    <s v="General - Sga"/>
    <x v="19"/>
    <s v="Female"/>
    <n v="1"/>
  </r>
  <r>
    <n v="3013"/>
    <s v="Deja Ritter"/>
    <s v="Production Technician I"/>
    <x v="0"/>
    <s v="Full-Time"/>
    <s v="Unknown"/>
    <m/>
    <x v="0"/>
    <s v="Splicing"/>
    <x v="9"/>
    <s v="Female"/>
    <n v="1"/>
  </r>
  <r>
    <n v="3014"/>
    <s v="Amelia Gamble"/>
    <s v="Production Technician I"/>
    <x v="2"/>
    <s v="Temporary"/>
    <s v="Resignation"/>
    <s v="Bring guy religious week second technology."/>
    <x v="0"/>
    <s v="Field Operations"/>
    <x v="22"/>
    <s v="Male"/>
    <n v="2"/>
  </r>
  <r>
    <n v="3015"/>
    <s v="Pranav Middle"/>
    <s v="Production Technician I"/>
    <x v="0"/>
    <s v="Part-Time"/>
    <s v="Unknown"/>
    <m/>
    <x v="0"/>
    <s v="General - Sga"/>
    <x v="3"/>
    <s v="Male"/>
    <n v="2"/>
  </r>
  <r>
    <n v="3016"/>
    <s v="Moshe Hunter"/>
    <s v="Production Technician I"/>
    <x v="1"/>
    <s v="Part-Time"/>
    <s v="Unknown"/>
    <m/>
    <x v="0"/>
    <s v="Finance &amp; Accounting"/>
    <x v="0"/>
    <s v="Male"/>
    <n v="4"/>
  </r>
  <r>
    <n v="3017"/>
    <s v="Arjun Gibson"/>
    <s v="Production Technician I"/>
    <x v="2"/>
    <s v="Full-Time"/>
    <s v="Voluntary"/>
    <s v="Money few season own goal social."/>
    <x v="0"/>
    <s v="Field Operations"/>
    <x v="4"/>
    <s v="Female"/>
    <n v="5"/>
  </r>
  <r>
    <n v="3018"/>
    <s v="Alaina Jenkin"/>
    <s v="Production Technician I"/>
    <x v="0"/>
    <s v="Part-Time"/>
    <s v="Retirement"/>
    <s v="Thank person level north none analysis its."/>
    <x v="0"/>
    <s v="Project Management - Con"/>
    <x v="19"/>
    <s v="Female"/>
    <n v="2"/>
  </r>
  <r>
    <n v="3019"/>
    <s v="Elyse Morrow"/>
    <s v="Production Technician I"/>
    <x v="2"/>
    <s v="Full-Time"/>
    <s v="Voluntary"/>
    <s v="Create budget ground foot action note may."/>
    <x v="0"/>
    <s v="Finance &amp; Accounting"/>
    <x v="30"/>
    <s v="Female"/>
    <n v="2"/>
  </r>
  <r>
    <n v="3020"/>
    <s v="Lincoln Brad"/>
    <s v="Production Technician I"/>
    <x v="0"/>
    <s v="Part-Time"/>
    <s v="Unknown"/>
    <m/>
    <x v="0"/>
    <s v="General - Con"/>
    <x v="6"/>
    <s v="Male"/>
    <n v="2"/>
  </r>
  <r>
    <n v="3021"/>
    <s v="Allisson Brau"/>
    <s v="Production Technician I"/>
    <x v="1"/>
    <s v="Temporary"/>
    <s v="Unknown"/>
    <m/>
    <x v="0"/>
    <s v="Wireline Construction"/>
    <x v="30"/>
    <s v="Male"/>
    <n v="2"/>
  </r>
  <r>
    <n v="3022"/>
    <s v="Leonel Chan"/>
    <s v="Production Technician I"/>
    <x v="0"/>
    <s v="Full-Time"/>
    <s v="Retirement"/>
    <s v="In business challenge rock environment."/>
    <x v="0"/>
    <s v="Splicing"/>
    <x v="4"/>
    <s v="Male"/>
    <n v="1"/>
  </r>
  <r>
    <n v="3023"/>
    <s v="Marshall Luca"/>
    <s v="Production Technician II"/>
    <x v="2"/>
    <s v="Part-Time"/>
    <s v="Retirement"/>
    <s v="Personal themselves institution record."/>
    <x v="0"/>
    <s v="General - Con"/>
    <x v="6"/>
    <s v="Female"/>
    <n v="2"/>
  </r>
  <r>
    <n v="3024"/>
    <s v="Haiden Scot"/>
    <s v="Production Technician II"/>
    <x v="1"/>
    <s v="Full-Time"/>
    <s v="Unknown"/>
    <m/>
    <x v="0"/>
    <s v="Project Management - Con"/>
    <x v="14"/>
    <s v="Female"/>
    <n v="2"/>
  </r>
  <r>
    <n v="3025"/>
    <s v="Kyan Mirand"/>
    <s v="Production Technician II"/>
    <x v="0"/>
    <s v="Temporary"/>
    <s v="Unknown"/>
    <m/>
    <x v="0"/>
    <s v="Project Management - Con"/>
    <x v="6"/>
    <s v="Female"/>
    <n v="1"/>
  </r>
  <r>
    <n v="3026"/>
    <s v="Ayanna Garris"/>
    <s v="Production Technician II"/>
    <x v="0"/>
    <s v="Part-Time"/>
    <s v="Unknown"/>
    <m/>
    <x v="0"/>
    <s v="Project Management - Con"/>
    <x v="11"/>
    <s v="Female"/>
    <n v="2"/>
  </r>
  <r>
    <n v="3027"/>
    <s v="Alan Wood"/>
    <s v="Production Technician II"/>
    <x v="1"/>
    <s v="Full-Time"/>
    <s v="Voluntary"/>
    <s v="Me who grow similar realize."/>
    <x v="0"/>
    <s v="General - Eng"/>
    <x v="30"/>
    <s v="Female"/>
    <n v="5"/>
  </r>
  <r>
    <n v="3028"/>
    <s v="Teagan Phelps"/>
    <s v="Production Technician II"/>
    <x v="2"/>
    <s v="Temporary"/>
    <s v="Resignation"/>
    <s v="Whether give voice pull make."/>
    <x v="0"/>
    <s v="Engineers"/>
    <x v="7"/>
    <s v="Female"/>
    <n v="2"/>
  </r>
  <r>
    <n v="3029"/>
    <s v="Malachi Burnet"/>
    <s v="Production Technician II"/>
    <x v="0"/>
    <s v="Full-Time"/>
    <s v="Voluntary"/>
    <s v="Fire necessary sing first traditional."/>
    <x v="0"/>
    <s v="Finance &amp; Accounting"/>
    <x v="3"/>
    <s v="Female"/>
    <n v="4"/>
  </r>
  <r>
    <n v="3030"/>
    <s v="Kadin Mcdowe"/>
    <s v="Production Technician II"/>
    <x v="0"/>
    <s v="Part-Time"/>
    <s v="Voluntary"/>
    <s v="Left she before though finally."/>
    <x v="0"/>
    <s v="Wireline Construction"/>
    <x v="4"/>
    <s v="Female"/>
    <n v="1"/>
  </r>
  <r>
    <n v="3031"/>
    <s v="Reed Brandt"/>
    <s v="Production Technician I"/>
    <x v="2"/>
    <s v="Temporary"/>
    <s v="Resignation"/>
    <s v="Enough final gun case."/>
    <x v="0"/>
    <s v="Project Management - Con"/>
    <x v="14"/>
    <s v="Male"/>
    <n v="1"/>
  </r>
  <r>
    <n v="3032"/>
    <s v="Cristofer Schwar"/>
    <s v="Production Technician I"/>
    <x v="1"/>
    <s v="Full-Time"/>
    <s v="Voluntary"/>
    <s v="Market effect Mrs owner."/>
    <x v="0"/>
    <s v="General - Con"/>
    <x v="14"/>
    <s v="Male"/>
    <n v="2"/>
  </r>
  <r>
    <n v="3033"/>
    <s v="Jaelynn Salaza"/>
    <s v="Production Technician I"/>
    <x v="0"/>
    <s v="Part-Time"/>
    <s v="Voluntary"/>
    <s v="Stay word behavior financial."/>
    <x v="0"/>
    <s v="Engineers"/>
    <x v="38"/>
    <s v="Male"/>
    <n v="2"/>
  </r>
  <r>
    <n v="3034"/>
    <s v="Macie Haye"/>
    <s v="Production Technician I"/>
    <x v="2"/>
    <s v="Temporary"/>
    <s v="Unknown"/>
    <m/>
    <x v="0"/>
    <s v="Field Operations"/>
    <x v="18"/>
    <s v="Female"/>
    <n v="2"/>
  </r>
  <r>
    <n v="3035"/>
    <s v="Rodney Sno"/>
    <s v="Production Technician I"/>
    <x v="0"/>
    <s v="Temporary"/>
    <s v="Unknown"/>
    <m/>
    <x v="0"/>
    <s v="Engineers"/>
    <x v="13"/>
    <s v="Female"/>
    <n v="1"/>
  </r>
  <r>
    <n v="3036"/>
    <s v="Reece Pott"/>
    <s v="Production Technician I"/>
    <x v="2"/>
    <s v="Temporary"/>
    <s v="Unknown"/>
    <m/>
    <x v="0"/>
    <s v="Technology / It"/>
    <x v="25"/>
    <s v="Female"/>
    <n v="2"/>
  </r>
  <r>
    <n v="3037"/>
    <s v="Catalina Eato"/>
    <s v="Production Technician I"/>
    <x v="0"/>
    <s v="Full-Time"/>
    <s v="Unknown"/>
    <m/>
    <x v="0"/>
    <s v="Field Operations"/>
    <x v="13"/>
    <s v="Male"/>
    <n v="4"/>
  </r>
  <r>
    <n v="3038"/>
    <s v="Heidi Mannin"/>
    <s v="Production Technician I"/>
    <x v="2"/>
    <s v="Temporary"/>
    <s v="Involuntary"/>
    <s v="Enough note majority positive catch trip."/>
    <x v="0"/>
    <s v="Field Operations"/>
    <x v="4"/>
    <s v="Male"/>
    <n v="2"/>
  </r>
  <r>
    <n v="3039"/>
    <s v="Marquis John"/>
    <s v="Production Technician I"/>
    <x v="2"/>
    <s v="Temporary"/>
    <s v="Unknown"/>
    <m/>
    <x v="0"/>
    <s v="Project Management - Con"/>
    <x v="14"/>
    <s v="Female"/>
    <n v="5"/>
  </r>
  <r>
    <n v="3040"/>
    <s v="Areli Torres"/>
    <s v="Production Technician I"/>
    <x v="1"/>
    <s v="Full-Time"/>
    <s v="Unknown"/>
    <m/>
    <x v="0"/>
    <s v="Field Operations"/>
    <x v="23"/>
    <s v="Female"/>
    <n v="5"/>
  </r>
  <r>
    <n v="3041"/>
    <s v="Rey Morton"/>
    <s v="Production Technician I"/>
    <x v="0"/>
    <s v="Full-Time"/>
    <s v="Unknown"/>
    <m/>
    <x v="0"/>
    <s v="General - Con"/>
    <x v="4"/>
    <s v="Female"/>
    <n v="2"/>
  </r>
  <r>
    <n v="3042"/>
    <s v="Deven Gilles"/>
    <s v="Production Technician I"/>
    <x v="2"/>
    <s v="Temporary"/>
    <s v="Resignation"/>
    <s v="Man fall nature back church."/>
    <x v="0"/>
    <s v="Fielders"/>
    <x v="7"/>
    <s v="Female"/>
    <n v="4"/>
  </r>
  <r>
    <n v="3043"/>
    <s v="Rowan Gilber"/>
    <s v="Production Technician I"/>
    <x v="0"/>
    <s v="Full-Time"/>
    <s v="Unknown"/>
    <m/>
    <x v="0"/>
    <s v="Catv"/>
    <x v="14"/>
    <s v="Male"/>
    <n v="2"/>
  </r>
  <r>
    <n v="3044"/>
    <s v="Cullen Rui"/>
    <s v="Production Technician I"/>
    <x v="2"/>
    <s v="Part-Time"/>
    <s v="Retirement"/>
    <s v="Structure play my piece partner them."/>
    <x v="0"/>
    <s v="General - Con"/>
    <x v="4"/>
    <s v="Male"/>
    <n v="2"/>
  </r>
  <r>
    <n v="3045"/>
    <s v="Kamron Goodwi"/>
    <s v="Production Technician I"/>
    <x v="0"/>
    <s v="Temporary"/>
    <s v="Unknown"/>
    <m/>
    <x v="0"/>
    <s v="General - Eng"/>
    <x v="7"/>
    <s v="Male"/>
    <n v="2"/>
  </r>
  <r>
    <n v="3046"/>
    <s v="Claudia Melton"/>
    <s v="Production Technician II"/>
    <x v="1"/>
    <s v="Full-Time"/>
    <s v="Resignation"/>
    <s v="Organization north interview simply return."/>
    <x v="0"/>
    <s v="Wireline Construction"/>
    <x v="14"/>
    <s v="Female"/>
    <n v="4"/>
  </r>
  <r>
    <n v="3047"/>
    <s v="Francesca Low"/>
    <s v="Production Technician II"/>
    <x v="0"/>
    <s v="Full-Time"/>
    <s v="Unknown"/>
    <m/>
    <x v="0"/>
    <s v="Engineers"/>
    <x v="30"/>
    <s v="Female"/>
    <n v="5"/>
  </r>
  <r>
    <n v="3048"/>
    <s v="Violet Hor"/>
    <s v="Production Technician II"/>
    <x v="2"/>
    <s v="Part-Time"/>
    <s v="Unknown"/>
    <m/>
    <x v="0"/>
    <s v="Isp"/>
    <x v="39"/>
    <s v="Female"/>
    <n v="2"/>
  </r>
  <r>
    <n v="3049"/>
    <s v="Carlie Wagner"/>
    <s v="Production Technician II"/>
    <x v="1"/>
    <s v="Temporary"/>
    <s v="Involuntary"/>
    <s v="Congress foot television team."/>
    <x v="0"/>
    <s v="General - Con"/>
    <x v="4"/>
    <s v="Female"/>
    <n v="4"/>
  </r>
  <r>
    <n v="3050"/>
    <s v="Harmony Pruitt"/>
    <s v="Production Technician II"/>
    <x v="0"/>
    <s v="Full-Time"/>
    <s v="Unknown"/>
    <m/>
    <x v="0"/>
    <s v="Splicing"/>
    <x v="9"/>
    <s v="Female"/>
    <n v="4"/>
  </r>
  <r>
    <n v="3051"/>
    <s v="Briley Huerta"/>
    <s v="Production Technician II"/>
    <x v="2"/>
    <s v="Temporary"/>
    <s v="Voluntary"/>
    <s v="Onto site natural situation wear."/>
    <x v="0"/>
    <s v="Underground"/>
    <x v="11"/>
    <s v="Female"/>
    <n v="5"/>
  </r>
  <r>
    <n v="3052"/>
    <s v="Ean Baraja"/>
    <s v="Production Technician II"/>
    <x v="1"/>
    <s v="Full-Time"/>
    <s v="Involuntary"/>
    <s v="Than me read environment hour goal memory."/>
    <x v="0"/>
    <s v="General - Sga"/>
    <x v="58"/>
    <s v="Female"/>
    <n v="5"/>
  </r>
  <r>
    <n v="3053"/>
    <s v="Dayana Gregor"/>
    <s v="Production Technician II"/>
    <x v="1"/>
    <s v="Full-Time"/>
    <s v="Resignation"/>
    <s v="Chance summer fear usually."/>
    <x v="0"/>
    <s v="General - Con"/>
    <x v="11"/>
    <s v="Female"/>
    <n v="2"/>
  </r>
  <r>
    <n v="3054"/>
    <s v="Zaniyah Mccart"/>
    <s v="Production Technician I"/>
    <x v="0"/>
    <s v="Full-Time"/>
    <s v="Unknown"/>
    <m/>
    <x v="0"/>
    <s v="Field Operations"/>
    <x v="4"/>
    <s v="Male"/>
    <n v="1"/>
  </r>
  <r>
    <n v="3055"/>
    <s v="Matthias Simo"/>
    <s v="Production Technician I"/>
    <x v="1"/>
    <s v="Part-Time"/>
    <s v="Retirement"/>
    <s v="Politics plant at far trade sense."/>
    <x v="0"/>
    <s v="Field Operations"/>
    <x v="6"/>
    <s v="Male"/>
    <n v="2"/>
  </r>
  <r>
    <n v="3056"/>
    <s v="Lyric Butler"/>
    <s v="Production Technician I"/>
    <x v="1"/>
    <s v="Temporary"/>
    <s v="Unknown"/>
    <m/>
    <x v="0"/>
    <s v="Wireless"/>
    <x v="19"/>
    <s v="Female"/>
    <n v="5"/>
  </r>
  <r>
    <n v="3057"/>
    <s v="Bridger Dura"/>
    <s v="Production Technician I"/>
    <x v="1"/>
    <s v="Temporary"/>
    <s v="Retirement"/>
    <s v="Social operation specific personal matter beyond."/>
    <x v="0"/>
    <s v="General - Con"/>
    <x v="4"/>
    <s v="Female"/>
    <n v="4"/>
  </r>
  <r>
    <n v="3058"/>
    <s v="Amirah Clin"/>
    <s v="Production Technician I"/>
    <x v="1"/>
    <s v="Temporary"/>
    <s v="Involuntary"/>
    <s v="Loss sense above charge part describe."/>
    <x v="0"/>
    <s v="Yard (Material Handling)"/>
    <x v="12"/>
    <s v="Male"/>
    <n v="1"/>
  </r>
  <r>
    <n v="3059"/>
    <s v="Izaiah Gallag"/>
    <s v="Production Technician I"/>
    <x v="1"/>
    <s v="Temporary"/>
    <s v="Unknown"/>
    <m/>
    <x v="0"/>
    <s v="Project Management - Con"/>
    <x v="12"/>
    <s v="Female"/>
    <n v="1"/>
  </r>
  <r>
    <n v="3060"/>
    <s v="Marcelo Galvan"/>
    <s v="Production Technician I"/>
    <x v="1"/>
    <s v="Part-Time"/>
    <s v="Unknown"/>
    <m/>
    <x v="0"/>
    <s v="Yard (Material Handling)"/>
    <x v="12"/>
    <s v="Male"/>
    <n v="2"/>
  </r>
  <r>
    <n v="3061"/>
    <s v="Kaylynn Odo"/>
    <s v="Production Technician I"/>
    <x v="0"/>
    <s v="Full-Time"/>
    <s v="Resignation"/>
    <s v="Sister thought loss hotel eight realize."/>
    <x v="0"/>
    <s v="Wireline Construction"/>
    <x v="18"/>
    <s v="Male"/>
    <n v="4"/>
  </r>
  <r>
    <n v="3062"/>
    <s v="Oliver Dalton"/>
    <s v="Production Technician I"/>
    <x v="1"/>
    <s v="Temporary"/>
    <s v="Unknown"/>
    <m/>
    <x v="0"/>
    <s v="General - Con"/>
    <x v="14"/>
    <s v="Female"/>
    <n v="1"/>
  </r>
  <r>
    <n v="3063"/>
    <s v="Patience Henr"/>
    <s v="Production Technician I"/>
    <x v="2"/>
    <s v="Part-Time"/>
    <s v="Voluntary"/>
    <s v="Much try remember natural."/>
    <x v="0"/>
    <s v="Field Operations"/>
    <x v="14"/>
    <s v="Female"/>
    <n v="5"/>
  </r>
  <r>
    <n v="3064"/>
    <s v="London Pennin"/>
    <s v="Production Technician I"/>
    <x v="1"/>
    <s v="Full-Time"/>
    <s v="Unknown"/>
    <m/>
    <x v="0"/>
    <s v="Field Operations"/>
    <x v="4"/>
    <s v="Female"/>
    <n v="4"/>
  </r>
  <r>
    <n v="3065"/>
    <s v="Anna Salaza"/>
    <s v="Production Technician I"/>
    <x v="1"/>
    <s v="Temporary"/>
    <s v="Resignation"/>
    <s v="Scientist up policy save I."/>
    <x v="0"/>
    <s v="Field Operations"/>
    <x v="20"/>
    <s v="Female"/>
    <n v="4"/>
  </r>
  <r>
    <n v="3066"/>
    <s v="Vicente Davi"/>
    <s v="Production Technician I"/>
    <x v="2"/>
    <s v="Full-Time"/>
    <s v="Retirement"/>
    <s v="Purpose feel summer nature small choose can."/>
    <x v="0"/>
    <s v="Field Operations"/>
    <x v="17"/>
    <s v="Male"/>
    <n v="1"/>
  </r>
  <r>
    <n v="3067"/>
    <s v="Annabel Lewi"/>
    <s v="Production Technician I"/>
    <x v="2"/>
    <s v="Part-Time"/>
    <s v="Unknown"/>
    <m/>
    <x v="0"/>
    <s v="Field Operations"/>
    <x v="6"/>
    <s v="Male"/>
    <n v="4"/>
  </r>
  <r>
    <n v="3068"/>
    <s v="Alana Nune"/>
    <s v="Production Technician I"/>
    <x v="1"/>
    <s v="Temporary"/>
    <s v="Resignation"/>
    <s v="Seat type month."/>
    <x v="0"/>
    <s v="Finance &amp; Accounting"/>
    <x v="2"/>
    <s v="Male"/>
    <n v="5"/>
  </r>
  <r>
    <n v="3069"/>
    <s v="Jaylen Donald"/>
    <s v="Production Technician II"/>
    <x v="1"/>
    <s v="Temporary"/>
    <s v="Involuntary"/>
    <s v="Determine building society soldier."/>
    <x v="0"/>
    <s v="General - Con"/>
    <x v="3"/>
    <s v="Female"/>
    <n v="4"/>
  </r>
  <r>
    <n v="3070"/>
    <s v="Malakai Shelto"/>
    <s v="Production Technician II"/>
    <x v="0"/>
    <s v="Temporary"/>
    <s v="Involuntary"/>
    <s v="Television new fire board need list admit."/>
    <x v="0"/>
    <s v="Wireline Construction"/>
    <x v="4"/>
    <s v="Female"/>
    <n v="1"/>
  </r>
  <r>
    <n v="3071"/>
    <s v="Erick Woo"/>
    <s v="Production Technician II"/>
    <x v="2"/>
    <s v="Part-Time"/>
    <s v="Voluntary"/>
    <s v="Former think again effort."/>
    <x v="0"/>
    <s v="General - Con"/>
    <x v="11"/>
    <s v="Female"/>
    <n v="2"/>
  </r>
  <r>
    <n v="3072"/>
    <s v="Daniel Fry"/>
    <s v="Production Technician II"/>
    <x v="2"/>
    <s v="Part-Time"/>
    <s v="Involuntary"/>
    <s v="Future piece pull art."/>
    <x v="0"/>
    <s v="Wireless"/>
    <x v="18"/>
    <s v="Female"/>
    <n v="1"/>
  </r>
  <r>
    <n v="3073"/>
    <s v="Jayvon Simpso"/>
    <s v="Production Technician II"/>
    <x v="1"/>
    <s v="Part-Time"/>
    <s v="Retirement"/>
    <s v="Guy beat specific act as ability speak."/>
    <x v="0"/>
    <s v="General - Con"/>
    <x v="4"/>
    <s v="Female"/>
    <n v="4"/>
  </r>
  <r>
    <n v="3074"/>
    <s v="Bryant Single"/>
    <s v="Production Technician II"/>
    <x v="1"/>
    <s v="Full-Time"/>
    <s v="Resignation"/>
    <s v="Free town various cup. Animal may team hit."/>
    <x v="0"/>
    <s v="Splicing"/>
    <x v="9"/>
    <s v="Female"/>
    <n v="1"/>
  </r>
  <r>
    <n v="3075"/>
    <s v="Adam Mez"/>
    <s v="Production Technician II"/>
    <x v="2"/>
    <s v="Part-Time"/>
    <s v="Unknown"/>
    <m/>
    <x v="0"/>
    <s v="Fielders"/>
    <x v="7"/>
    <s v="Female"/>
    <n v="5"/>
  </r>
  <r>
    <n v="3076"/>
    <s v="Omari Keller"/>
    <s v="Production Technician II"/>
    <x v="0"/>
    <s v="Full-Time"/>
    <s v="Unknown"/>
    <m/>
    <x v="0"/>
    <s v="General - Con"/>
    <x v="18"/>
    <s v="Male"/>
    <n v="5"/>
  </r>
  <r>
    <n v="3077"/>
    <s v="Asher Mile"/>
    <s v="Production Technician I"/>
    <x v="1"/>
    <s v="Temporary"/>
    <s v="Involuntary"/>
    <s v="Describe hospital executive top sing."/>
    <x v="0"/>
    <s v="General - Con"/>
    <x v="3"/>
    <s v="Male"/>
    <n v="1"/>
  </r>
  <r>
    <n v="3078"/>
    <s v="Makaila Baxter"/>
    <s v="Production Technician I"/>
    <x v="2"/>
    <s v="Part-Time"/>
    <s v="Voluntary"/>
    <s v="Particularly trouble sister."/>
    <x v="0"/>
    <s v="General - Con"/>
    <x v="18"/>
    <s v="Male"/>
    <n v="1"/>
  </r>
  <r>
    <n v="3079"/>
    <s v="Tommy Carter"/>
    <s v="Production Technician I"/>
    <x v="2"/>
    <s v="Part-Time"/>
    <s v="Retirement"/>
    <s v="Nice hundred government."/>
    <x v="0"/>
    <s v="Aerial"/>
    <x v="7"/>
    <s v="Female"/>
    <n v="4"/>
  </r>
  <r>
    <n v="3080"/>
    <s v="Zavier Rees"/>
    <s v="Production Technician I"/>
    <x v="2"/>
    <s v="Part-Time"/>
    <s v="Voluntary"/>
    <s v="Design laugh top music policy."/>
    <x v="0"/>
    <s v="General - Con"/>
    <x v="11"/>
    <s v="Female"/>
    <n v="2"/>
  </r>
  <r>
    <n v="3081"/>
    <s v="Colt Kem"/>
    <s v="Production Technician I"/>
    <x v="0"/>
    <s v="Part-Time"/>
    <s v="Unknown"/>
    <m/>
    <x v="0"/>
    <s v="Finance &amp; Accounting"/>
    <x v="10"/>
    <s v="Male"/>
    <n v="2"/>
  </r>
  <r>
    <n v="3082"/>
    <s v="Marco Robles"/>
    <s v="Production Technician I"/>
    <x v="1"/>
    <s v="Part-Time"/>
    <s v="Unknown"/>
    <m/>
    <x v="0"/>
    <s v="Field Operations"/>
    <x v="19"/>
    <s v="Female"/>
    <n v="1"/>
  </r>
  <r>
    <n v="3083"/>
    <s v="Nick Palmer"/>
    <s v="Production Technician I"/>
    <x v="0"/>
    <s v="Full-Time"/>
    <s v="Unknown"/>
    <m/>
    <x v="0"/>
    <s v="Aerial"/>
    <x v="4"/>
    <s v="Male"/>
    <n v="2"/>
  </r>
  <r>
    <n v="3084"/>
    <s v="Mekhi Hopkin"/>
    <s v="Production Technician I"/>
    <x v="1"/>
    <s v="Temporary"/>
    <s v="Voluntary"/>
    <s v="Stage mission never one happen somebody single."/>
    <x v="0"/>
    <s v="General - Con"/>
    <x v="3"/>
    <s v="Male"/>
    <n v="4"/>
  </r>
  <r>
    <n v="3085"/>
    <s v="Eileen Onea"/>
    <s v="Production Technician I"/>
    <x v="0"/>
    <s v="Full-Time"/>
    <s v="Unknown"/>
    <m/>
    <x v="0"/>
    <s v="Field Operations"/>
    <x v="17"/>
    <s v="Female"/>
    <n v="2"/>
  </r>
  <r>
    <n v="3086"/>
    <s v="Alani Cooley"/>
    <s v="Production Technician I"/>
    <x v="2"/>
    <s v="Temporary"/>
    <s v="Retirement"/>
    <s v="Huge degree pull hit."/>
    <x v="0"/>
    <s v="Aerial"/>
    <x v="18"/>
    <s v="Female"/>
    <n v="1"/>
  </r>
  <r>
    <n v="3087"/>
    <s v="Corinne Campos"/>
    <s v="Production Technician I"/>
    <x v="2"/>
    <s v="Part-Time"/>
    <s v="Unknown"/>
    <m/>
    <x v="0"/>
    <s v="Project Management - Con"/>
    <x v="12"/>
    <s v="Female"/>
    <n v="4"/>
  </r>
  <r>
    <n v="3088"/>
    <s v="Heaven Nelson"/>
    <s v="Production Technician I"/>
    <x v="2"/>
    <s v="Part-Time"/>
    <s v="Unknown"/>
    <m/>
    <x v="0"/>
    <s v="Field Operations"/>
    <x v="6"/>
    <s v="Female"/>
    <n v="5"/>
  </r>
  <r>
    <n v="3089"/>
    <s v="Baylee Castan"/>
    <s v="Production Technician I"/>
    <x v="1"/>
    <s v="Temporary"/>
    <s v="Voluntary"/>
    <s v="Suffer very particular rather."/>
    <x v="0"/>
    <s v="Field Operations"/>
    <x v="4"/>
    <s v="Female"/>
    <n v="4"/>
  </r>
  <r>
    <n v="3090"/>
    <s v="Morgan Rot"/>
    <s v="Production Technician I"/>
    <x v="2"/>
    <s v="Part-Time"/>
    <s v="Unknown"/>
    <m/>
    <x v="0"/>
    <s v="Field Operations"/>
    <x v="18"/>
    <s v="Male"/>
    <n v="5"/>
  </r>
  <r>
    <n v="3091"/>
    <s v="Kali Hensle"/>
    <s v="Production Technician I"/>
    <x v="2"/>
    <s v="Part-Time"/>
    <s v="Involuntary"/>
    <s v="Describe current question quite coach."/>
    <x v="0"/>
    <s v="Billable Consultants"/>
    <x v="6"/>
    <s v="Male"/>
    <n v="5"/>
  </r>
  <r>
    <n v="3092"/>
    <s v="Beckett Sandov"/>
    <s v="Production Technician II"/>
    <x v="1"/>
    <s v="Full-Time"/>
    <s v="Voluntary"/>
    <s v="Recently agreement subject individual increase."/>
    <x v="0"/>
    <s v="Field Operations"/>
    <x v="11"/>
    <s v="Female"/>
    <n v="2"/>
  </r>
  <r>
    <n v="3093"/>
    <s v="Isabell Meadow"/>
    <s v="Production Technician II"/>
    <x v="2"/>
    <s v="Full-Time"/>
    <s v="Voluntary"/>
    <s v="Majority wide enjoy how."/>
    <x v="0"/>
    <s v="Splicing"/>
    <x v="1"/>
    <s v="Female"/>
    <n v="2"/>
  </r>
  <r>
    <n v="3094"/>
    <s v="Jordin Alexan"/>
    <s v="Production Technician II"/>
    <x v="0"/>
    <s v="Full-Time"/>
    <s v="Voluntary"/>
    <s v="Improve himself side."/>
    <x v="0"/>
    <s v="Engineers"/>
    <x v="7"/>
    <s v="Female"/>
    <n v="1"/>
  </r>
  <r>
    <n v="3095"/>
    <s v="Frederick Carney"/>
    <s v="Production Technician II"/>
    <x v="1"/>
    <s v="Part-Time"/>
    <s v="Unknown"/>
    <m/>
    <x v="0"/>
    <s v="Field Operations"/>
    <x v="30"/>
    <s v="Female"/>
    <n v="4"/>
  </r>
  <r>
    <n v="3096"/>
    <s v="Baron Lindse"/>
    <s v="Production Technician II"/>
    <x v="2"/>
    <s v="Part-Time"/>
    <s v="Involuntary"/>
    <s v="Industry notice cup early."/>
    <x v="0"/>
    <s v="Engineers"/>
    <x v="6"/>
    <s v="Female"/>
    <n v="5"/>
  </r>
  <r>
    <n v="3097"/>
    <s v="Rigoberto Gentry"/>
    <s v="Production Technician II"/>
    <x v="0"/>
    <s v="Temporary"/>
    <s v="Retirement"/>
    <s v="More best if page."/>
    <x v="0"/>
    <s v="Project Management - Con"/>
    <x v="25"/>
    <s v="Female"/>
    <n v="4"/>
  </r>
  <r>
    <n v="3098"/>
    <s v="Rayne Chambe"/>
    <s v="Production Technician II"/>
    <x v="1"/>
    <s v="Full-Time"/>
    <s v="Unknown"/>
    <m/>
    <x v="0"/>
    <s v="Fielders"/>
    <x v="6"/>
    <s v="Male"/>
    <n v="4"/>
  </r>
  <r>
    <n v="3099"/>
    <s v="Laila Simmon"/>
    <s v="Production Technician I"/>
    <x v="1"/>
    <s v="Temporary"/>
    <s v="Unknown"/>
    <m/>
    <x v="0"/>
    <s v="Fielders"/>
    <x v="7"/>
    <s v="Male"/>
    <n v="4"/>
  </r>
  <r>
    <n v="3100"/>
    <s v="Carsen Schmid"/>
    <s v="Production Technician I"/>
    <x v="2"/>
    <s v="Temporary"/>
    <s v="Retirement"/>
    <s v="Production senior put."/>
    <x v="0"/>
    <s v="General - Con"/>
    <x v="4"/>
    <s v="Female"/>
    <n v="5"/>
  </r>
  <r>
    <n v="3101"/>
    <s v="Bethany Mcka"/>
    <s v="Production Technician I"/>
    <x v="2"/>
    <s v="Full-Time"/>
    <s v="Unknown"/>
    <m/>
    <x v="0"/>
    <s v="General - Con"/>
    <x v="6"/>
    <s v="Female"/>
    <n v="2"/>
  </r>
  <r>
    <n v="3102"/>
    <s v="Eden Robles"/>
    <s v="Production Technician I"/>
    <x v="0"/>
    <s v="Part-Time"/>
    <s v="Resignation"/>
    <s v="Size shake far example."/>
    <x v="0"/>
    <s v="Field Operations"/>
    <x v="4"/>
    <s v="Male"/>
    <n v="2"/>
  </r>
  <r>
    <n v="3103"/>
    <s v="Abel Sno"/>
    <s v="Production Technician I"/>
    <x v="1"/>
    <s v="Part-Time"/>
    <s v="Involuntary"/>
    <s v="Rather make power."/>
    <x v="0"/>
    <s v="Field Operations"/>
    <x v="14"/>
    <s v="Male"/>
    <n v="4"/>
  </r>
  <r>
    <n v="3104"/>
    <s v="Ashton Winter"/>
    <s v="Production Technician I"/>
    <x v="0"/>
    <s v="Part-Time"/>
    <s v="Unknown"/>
    <m/>
    <x v="0"/>
    <s v="General - Con"/>
    <x v="6"/>
    <s v="Female"/>
    <n v="2"/>
  </r>
  <r>
    <n v="3105"/>
    <s v="Josie Melton"/>
    <s v="Production Technician I"/>
    <x v="2"/>
    <s v="Temporary"/>
    <s v="Resignation"/>
    <s v="Figure kind agent send even west."/>
    <x v="0"/>
    <s v="Fielders"/>
    <x v="7"/>
    <s v="Male"/>
    <n v="1"/>
  </r>
  <r>
    <n v="3106"/>
    <s v="Bruno Jimene"/>
    <s v="Production Technician I"/>
    <x v="1"/>
    <s v="Temporary"/>
    <s v="Unknown"/>
    <m/>
    <x v="0"/>
    <s v="Field Operations"/>
    <x v="82"/>
    <s v="Male"/>
    <n v="4"/>
  </r>
  <r>
    <n v="3107"/>
    <s v="Elijah Bar"/>
    <s v="Production Technician I"/>
    <x v="1"/>
    <s v="Temporary"/>
    <s v="Voluntary"/>
    <s v="Figure enjoy sell work discuss former."/>
    <x v="0"/>
    <s v="Wireline Construction"/>
    <x v="17"/>
    <s v="Female"/>
    <n v="4"/>
  </r>
  <r>
    <n v="3108"/>
    <s v="Oswaldo Hanson"/>
    <s v="Production Technician I"/>
    <x v="2"/>
    <s v="Temporary"/>
    <s v="Retirement"/>
    <s v="Perform leader research again term."/>
    <x v="0"/>
    <s v="General - Con"/>
    <x v="4"/>
    <s v="Female"/>
    <n v="2"/>
  </r>
  <r>
    <n v="3109"/>
    <s v="Samara Robers"/>
    <s v="Production Technician I"/>
    <x v="1"/>
    <s v="Temporary"/>
    <s v="Unknown"/>
    <m/>
    <x v="0"/>
    <s v="Fielders"/>
    <x v="7"/>
    <s v="Female"/>
    <n v="2"/>
  </r>
  <r>
    <n v="3110"/>
    <s v="Luis Frazie"/>
    <s v="Production Technician I"/>
    <x v="0"/>
    <s v="Full-Time"/>
    <s v="Unknown"/>
    <m/>
    <x v="0"/>
    <s v="Wireline Construction"/>
    <x v="39"/>
    <s v="Female"/>
    <n v="2"/>
  </r>
  <r>
    <n v="3111"/>
    <s v="Jaquan Hancoc"/>
    <s v="Production Technician I"/>
    <x v="2"/>
    <s v="Temporary"/>
    <s v="Unknown"/>
    <m/>
    <x v="0"/>
    <s v="Field Operations"/>
    <x v="6"/>
    <s v="Female"/>
    <n v="1"/>
  </r>
  <r>
    <n v="3112"/>
    <s v="Emanuel George"/>
    <s v="Production Technician I"/>
    <x v="2"/>
    <s v="Full-Time"/>
    <s v="Involuntary"/>
    <s v="Past agreement focus back."/>
    <x v="0"/>
    <s v="Shop (Fleet)"/>
    <x v="21"/>
    <s v="Male"/>
    <n v="4"/>
  </r>
  <r>
    <n v="3113"/>
    <s v="Giselle Calder"/>
    <s v="Production Technician II"/>
    <x v="0"/>
    <s v="Full-Time"/>
    <s v="Voluntary"/>
    <s v="Stock indeed about brother campaign."/>
    <x v="0"/>
    <s v="Project Management - Con"/>
    <x v="12"/>
    <s v="Female"/>
    <n v="4"/>
  </r>
  <r>
    <n v="3114"/>
    <s v="Cullen French"/>
    <s v="Production Technician II"/>
    <x v="0"/>
    <s v="Full-Time"/>
    <s v="Unknown"/>
    <m/>
    <x v="0"/>
    <s v="Isp"/>
    <x v="6"/>
    <s v="Female"/>
    <n v="2"/>
  </r>
  <r>
    <n v="3115"/>
    <s v="Braiden Kirb"/>
    <s v="Production Technician II"/>
    <x v="1"/>
    <s v="Temporary"/>
    <s v="Voluntary"/>
    <s v="Decide statement future ball."/>
    <x v="0"/>
    <s v="Project Management - Con"/>
    <x v="14"/>
    <s v="Female"/>
    <n v="4"/>
  </r>
  <r>
    <n v="3116"/>
    <s v="Johnathan Harmon"/>
    <s v="Production Technician II"/>
    <x v="2"/>
    <s v="Temporary"/>
    <s v="Unknown"/>
    <m/>
    <x v="0"/>
    <s v="Field Operations"/>
    <x v="11"/>
    <s v="Female"/>
    <n v="5"/>
  </r>
  <r>
    <n v="3117"/>
    <s v="Camren Bridge"/>
    <s v="Production Technician II"/>
    <x v="0"/>
    <s v="Part-Time"/>
    <s v="Unknown"/>
    <m/>
    <x v="0"/>
    <s v="General - Sga"/>
    <x v="11"/>
    <s v="Female"/>
    <n v="2"/>
  </r>
  <r>
    <n v="3118"/>
    <s v="Jeramiah Chandl"/>
    <s v="Production Technician II"/>
    <x v="1"/>
    <s v="Full-Time"/>
    <s v="Voluntary"/>
    <s v="Pay avoid seem unit might month run."/>
    <x v="0"/>
    <s v="Catv"/>
    <x v="6"/>
    <s v="Female"/>
    <n v="2"/>
  </r>
  <r>
    <n v="3119"/>
    <s v="Dana Steven"/>
    <s v="Production Technician I"/>
    <x v="0"/>
    <s v="Part-Time"/>
    <s v="Unknown"/>
    <m/>
    <x v="0"/>
    <s v="General - Con"/>
    <x v="4"/>
    <s v="Male"/>
    <n v="5"/>
  </r>
  <r>
    <n v="3120"/>
    <s v="Angelique Hoga"/>
    <s v="Production Technician I"/>
    <x v="1"/>
    <s v="Full-Time"/>
    <s v="Resignation"/>
    <s v="Event TV few much continue success."/>
    <x v="0"/>
    <s v="Aerial"/>
    <x v="11"/>
    <s v="Female"/>
    <n v="4"/>
  </r>
  <r>
    <n v="3121"/>
    <s v="Moriah Dodson"/>
    <s v="Production Technician I"/>
    <x v="0"/>
    <s v="Full-Time"/>
    <s v="Retirement"/>
    <s v="Resource collection house seek sound wind."/>
    <x v="0"/>
    <s v="Project Management - Con"/>
    <x v="26"/>
    <s v="Female"/>
    <n v="4"/>
  </r>
  <r>
    <n v="3122"/>
    <s v="Connor Bra"/>
    <s v="Production Technician I"/>
    <x v="0"/>
    <s v="Part-Time"/>
    <s v="Voluntary"/>
    <s v="Professional military easy so."/>
    <x v="0"/>
    <s v="Project Management - Con"/>
    <x v="26"/>
    <s v="Female"/>
    <n v="5"/>
  </r>
  <r>
    <n v="3123"/>
    <s v="Zaiden Leblan"/>
    <s v="Production Technician I"/>
    <x v="0"/>
    <s v="Part-Time"/>
    <s v="Unknown"/>
    <m/>
    <x v="0"/>
    <s v="Splicing"/>
    <x v="26"/>
    <s v="Male"/>
    <n v="4"/>
  </r>
  <r>
    <n v="3124"/>
    <s v="Taliyah Yan"/>
    <s v="Production Technician I"/>
    <x v="2"/>
    <s v="Part-Time"/>
    <s v="Resignation"/>
    <s v="Star idea alone."/>
    <x v="0"/>
    <s v="Engineers"/>
    <x v="6"/>
    <s v="Female"/>
    <n v="5"/>
  </r>
  <r>
    <n v="3125"/>
    <s v="Boston Cochra"/>
    <s v="Production Technician I"/>
    <x v="0"/>
    <s v="Part-Time"/>
    <s v="Resignation"/>
    <s v="Magazine matter a teach."/>
    <x v="0"/>
    <s v="Aerial"/>
    <x v="4"/>
    <s v="Male"/>
    <n v="4"/>
  </r>
  <r>
    <n v="3126"/>
    <s v="Amelia Muelle"/>
    <s v="Production Technician I"/>
    <x v="0"/>
    <s v="Full-Time"/>
    <s v="Unknown"/>
    <m/>
    <x v="0"/>
    <s v="Project Management - Con"/>
    <x v="12"/>
    <s v="Male"/>
    <n v="2"/>
  </r>
  <r>
    <n v="3127"/>
    <s v="Lillianna Hul"/>
    <s v="Production Technician I"/>
    <x v="1"/>
    <s v="Part-Time"/>
    <s v="Resignation"/>
    <s v="Enjoy relationship page billion."/>
    <x v="0"/>
    <s v="Project Management - Con"/>
    <x v="14"/>
    <s v="Male"/>
    <n v="2"/>
  </r>
  <r>
    <n v="3128"/>
    <s v="Laci Freder"/>
    <s v="Production Technician I"/>
    <x v="1"/>
    <s v="Temporary"/>
    <s v="Unknown"/>
    <m/>
    <x v="0"/>
    <s v="Field Operations"/>
    <x v="6"/>
    <s v="Female"/>
    <n v="2"/>
  </r>
  <r>
    <n v="3129"/>
    <s v="Jayda Chapma"/>
    <s v="Production Technician I"/>
    <x v="1"/>
    <s v="Part-Time"/>
    <s v="Unknown"/>
    <m/>
    <x v="0"/>
    <s v="Underground"/>
    <x v="4"/>
    <s v="Female"/>
    <n v="5"/>
  </r>
  <r>
    <n v="3130"/>
    <s v="Kennedy Bear"/>
    <s v="Production Technician I"/>
    <x v="1"/>
    <s v="Temporary"/>
    <s v="Voluntary"/>
    <s v="Read nice continue itself attack happen."/>
    <x v="0"/>
    <s v="Wireline Construction"/>
    <x v="19"/>
    <s v="Female"/>
    <n v="5"/>
  </r>
  <r>
    <n v="3131"/>
    <s v="Alma Hann"/>
    <s v="Production Technician I"/>
    <x v="0"/>
    <s v="Temporary"/>
    <s v="Resignation"/>
    <s v="Tell its wind child more though."/>
    <x v="0"/>
    <s v="Wireline Construction"/>
    <x v="4"/>
    <s v="Female"/>
    <n v="2"/>
  </r>
  <r>
    <n v="3132"/>
    <s v="Ximena Suarez"/>
    <s v="Production Technician I"/>
    <x v="1"/>
    <s v="Full-Time"/>
    <s v="Involuntary"/>
    <s v="Program personal mean life source reach."/>
    <x v="0"/>
    <s v="Field Operations"/>
    <x v="4"/>
    <s v="Female"/>
    <n v="4"/>
  </r>
  <r>
    <n v="3133"/>
    <s v="Aydin Dixo"/>
    <s v="Production Technician I"/>
    <x v="0"/>
    <s v="Part-Time"/>
    <s v="Resignation"/>
    <s v="Example trip behavior himself young."/>
    <x v="0"/>
    <s v="Project Management - Con"/>
    <x v="12"/>
    <s v="Male"/>
    <n v="5"/>
  </r>
  <r>
    <n v="3134"/>
    <s v="Heidi Joyc"/>
    <s v="Production Technician II"/>
    <x v="0"/>
    <s v="Full-Time"/>
    <s v="Voluntary"/>
    <s v="Avoid that school central member."/>
    <x v="0"/>
    <s v="Fielders"/>
    <x v="7"/>
    <s v="Female"/>
    <n v="5"/>
  </r>
  <r>
    <n v="3135"/>
    <s v="Elle Spears"/>
    <s v="Production Technician II"/>
    <x v="1"/>
    <s v="Temporary"/>
    <s v="Involuntary"/>
    <s v="Food information day art PM leader."/>
    <x v="0"/>
    <s v="Project Management - Con"/>
    <x v="30"/>
    <s v="Female"/>
    <n v="4"/>
  </r>
  <r>
    <n v="3136"/>
    <s v="Cesar Anders"/>
    <s v="Production Technician II"/>
    <x v="2"/>
    <s v="Full-Time"/>
    <s v="Unknown"/>
    <m/>
    <x v="0"/>
    <s v="Project Management - Con"/>
    <x v="18"/>
    <s v="Female"/>
    <n v="4"/>
  </r>
  <r>
    <n v="3137"/>
    <s v="Dean Mckenz"/>
    <s v="Production Technician II"/>
    <x v="2"/>
    <s v="Temporary"/>
    <s v="Involuntary"/>
    <s v="Easy film last fact discuss. Enough worker wall."/>
    <x v="0"/>
    <s v="Field Operations"/>
    <x v="4"/>
    <s v="Female"/>
    <n v="2"/>
  </r>
  <r>
    <n v="3138"/>
    <s v="Isabell W"/>
    <s v="Production Technician II"/>
    <x v="1"/>
    <s v="Full-Time"/>
    <s v="Voluntary"/>
    <s v="Week campaign later realize magazine."/>
    <x v="0"/>
    <s v="Field Operations"/>
    <x v="4"/>
    <s v="Female"/>
    <n v="4"/>
  </r>
  <r>
    <n v="3139"/>
    <s v="Kenny Blanch"/>
    <s v="Production Technician II"/>
    <x v="1"/>
    <s v="Temporary"/>
    <s v="Unknown"/>
    <m/>
    <x v="0"/>
    <s v="Field Operations"/>
    <x v="6"/>
    <s v="Female"/>
    <n v="4"/>
  </r>
  <r>
    <n v="3140"/>
    <s v="Evie Bear"/>
    <s v="Production Technician I"/>
    <x v="0"/>
    <s v="Full-Time"/>
    <s v="Unknown"/>
    <m/>
    <x v="0"/>
    <s v="Catv"/>
    <x v="4"/>
    <s v="Male"/>
    <n v="5"/>
  </r>
  <r>
    <n v="3141"/>
    <s v="Aliya Morton"/>
    <s v="Production Technician I"/>
    <x v="2"/>
    <s v="Temporary"/>
    <s v="Unknown"/>
    <m/>
    <x v="0"/>
    <s v="Field Operations"/>
    <x v="18"/>
    <s v="Male"/>
    <n v="2"/>
  </r>
  <r>
    <n v="3142"/>
    <s v="Ingrid Wilkin"/>
    <s v="Production Technician I"/>
    <x v="2"/>
    <s v="Part-Time"/>
    <s v="Unknown"/>
    <m/>
    <x v="0"/>
    <s v="General - Con"/>
    <x v="22"/>
    <s v="Female"/>
    <n v="4"/>
  </r>
  <r>
    <n v="3143"/>
    <s v="Morgan Elliot"/>
    <s v="Production Technician I"/>
    <x v="1"/>
    <s v="Temporary"/>
    <s v="Unknown"/>
    <m/>
    <x v="0"/>
    <s v="Aerial"/>
    <x v="11"/>
    <s v="Female"/>
    <n v="2"/>
  </r>
  <r>
    <n v="3144"/>
    <s v="Shannon Lamber"/>
    <s v="Production Technician I"/>
    <x v="0"/>
    <s v="Part-Time"/>
    <s v="Unknown"/>
    <m/>
    <x v="0"/>
    <s v="Engineers"/>
    <x v="7"/>
    <s v="Male"/>
    <n v="2"/>
  </r>
  <r>
    <n v="3145"/>
    <s v="Prince Pett"/>
    <s v="Production Technician I"/>
    <x v="0"/>
    <s v="Temporary"/>
    <s v="Retirement"/>
    <s v="Reveal real paper peace usually fly know century."/>
    <x v="0"/>
    <s v="Field Operations"/>
    <x v="15"/>
    <s v="Male"/>
    <n v="2"/>
  </r>
  <r>
    <n v="3146"/>
    <s v="Abril Joseph"/>
    <s v="Production Technician I"/>
    <x v="0"/>
    <s v="Temporary"/>
    <s v="Unknown"/>
    <m/>
    <x v="0"/>
    <s v="Project Management - Con"/>
    <x v="12"/>
    <s v="Female"/>
    <n v="4"/>
  </r>
  <r>
    <n v="3147"/>
    <s v="Bobby Lev"/>
    <s v="Production Technician I"/>
    <x v="2"/>
    <s v="Temporary"/>
    <s v="Involuntary"/>
    <s v="Member cost town create against decision."/>
    <x v="0"/>
    <s v="General - Sga"/>
    <x v="7"/>
    <s v="Male"/>
    <n v="5"/>
  </r>
  <r>
    <n v="3148"/>
    <s v="Gustavo Durham"/>
    <s v="Production Technician I"/>
    <x v="0"/>
    <s v="Temporary"/>
    <s v="Voluntary"/>
    <s v="Draw health deal."/>
    <x v="0"/>
    <s v="Aerial"/>
    <x v="18"/>
    <s v="Male"/>
    <n v="2"/>
  </r>
  <r>
    <n v="3149"/>
    <s v="Teagan Steven"/>
    <s v="Production Technician I"/>
    <x v="1"/>
    <s v="Part-Time"/>
    <s v="Voluntary"/>
    <s v="Policy upon tend join individual direction yard."/>
    <x v="0"/>
    <s v="Field Operations"/>
    <x v="4"/>
    <s v="Female"/>
    <n v="2"/>
  </r>
  <r>
    <n v="3150"/>
    <s v="Neil Patton"/>
    <s v="Production Technician I"/>
    <x v="0"/>
    <s v="Part-Time"/>
    <s v="Unknown"/>
    <m/>
    <x v="0"/>
    <s v="Aerial"/>
    <x v="18"/>
    <s v="Female"/>
    <n v="2"/>
  </r>
  <r>
    <n v="3151"/>
    <s v="Khalil Guzman"/>
    <s v="Production Technician I"/>
    <x v="0"/>
    <s v="Temporary"/>
    <s v="Unknown"/>
    <m/>
    <x v="0"/>
    <s v="Field Operations"/>
    <x v="7"/>
    <s v="Female"/>
    <n v="4"/>
  </r>
  <r>
    <n v="3152"/>
    <s v="Alaina May"/>
    <s v="Production Technician I"/>
    <x v="0"/>
    <s v="Temporary"/>
    <s v="Voluntary"/>
    <s v="Through would building generation pay investment."/>
    <x v="0"/>
    <s v="Field Operations"/>
    <x v="4"/>
    <s v="Female"/>
    <n v="5"/>
  </r>
  <r>
    <n v="3153"/>
    <s v="Jagger Morgan"/>
    <s v="Production Technician I"/>
    <x v="1"/>
    <s v="Full-Time"/>
    <s v="Retirement"/>
    <s v="Seven trip current difference baby."/>
    <x v="0"/>
    <s v="Field Operations"/>
    <x v="6"/>
    <s v="Female"/>
    <n v="4"/>
  </r>
  <r>
    <n v="3154"/>
    <s v="Donavan Kenned"/>
    <s v="Production Technician I"/>
    <x v="2"/>
    <s v="Temporary"/>
    <s v="Unknown"/>
    <m/>
    <x v="0"/>
    <s v="Engineers"/>
    <x v="7"/>
    <s v="Female"/>
    <n v="2"/>
  </r>
  <r>
    <n v="3155"/>
    <s v="Amy Freder"/>
    <s v="Production Technician I"/>
    <x v="2"/>
    <s v="Temporary"/>
    <s v="Voluntary"/>
    <s v="Interest sit production sit director think."/>
    <x v="0"/>
    <s v="General - Con"/>
    <x v="11"/>
    <s v="Male"/>
    <n v="2"/>
  </r>
  <r>
    <n v="3156"/>
    <s v="Pierce Charle"/>
    <s v="Production Technician II"/>
    <x v="2"/>
    <s v="Part-Time"/>
    <s v="Voluntary"/>
    <s v="Else feel no individual."/>
    <x v="0"/>
    <s v="General - Con"/>
    <x v="11"/>
    <s v="Female"/>
    <n v="5"/>
  </r>
  <r>
    <n v="3157"/>
    <s v="Deegan Pha"/>
    <s v="Production Technician II"/>
    <x v="1"/>
    <s v="Full-Time"/>
    <s v="Voluntary"/>
    <s v="Capital series something again ever."/>
    <x v="0"/>
    <s v="Billable Consultants"/>
    <x v="7"/>
    <s v="Female"/>
    <n v="5"/>
  </r>
  <r>
    <n v="3158"/>
    <s v="Seth Oneill"/>
    <s v="Production Technician II"/>
    <x v="1"/>
    <s v="Full-Time"/>
    <s v="Retirement"/>
    <s v="More next spring around television million media."/>
    <x v="0"/>
    <s v="General - Sga"/>
    <x v="13"/>
    <s v="Female"/>
    <n v="2"/>
  </r>
  <r>
    <n v="3159"/>
    <s v="Mollie Woodwa"/>
    <s v="Production Technician II"/>
    <x v="2"/>
    <s v="Part-Time"/>
    <s v="Voluntary"/>
    <s v="Allow decide education consider early such."/>
    <x v="0"/>
    <s v="Field Operations"/>
    <x v="23"/>
    <s v="Female"/>
    <n v="4"/>
  </r>
  <r>
    <n v="3160"/>
    <s v="Baylee Warner"/>
    <s v="Production Technician II"/>
    <x v="1"/>
    <s v="Part-Time"/>
    <s v="Unknown"/>
    <m/>
    <x v="0"/>
    <s v="Splicing"/>
    <x v="9"/>
    <s v="Female"/>
    <n v="4"/>
  </r>
  <r>
    <n v="3161"/>
    <s v="Celeste Alliso"/>
    <s v="Production Technician II"/>
    <x v="0"/>
    <s v="Full-Time"/>
    <s v="Involuntary"/>
    <s v="Material thousand usually."/>
    <x v="0"/>
    <s v="General - Con"/>
    <x v="4"/>
    <s v="Female"/>
    <n v="1"/>
  </r>
  <r>
    <n v="3162"/>
    <s v="Camryn Clar"/>
    <s v="Production Technician II"/>
    <x v="1"/>
    <s v="Temporary"/>
    <s v="Resignation"/>
    <s v="Not later mission use industry family at."/>
    <x v="0"/>
    <s v="Isp"/>
    <x v="19"/>
    <s v="Male"/>
    <n v="5"/>
  </r>
  <r>
    <n v="3163"/>
    <s v="Geovanni Crawfo"/>
    <s v="Production Technician I"/>
    <x v="1"/>
    <s v="Full-Time"/>
    <s v="Unknown"/>
    <m/>
    <x v="0"/>
    <s v="Catv"/>
    <x v="4"/>
    <s v="Male"/>
    <n v="4"/>
  </r>
  <r>
    <n v="3164"/>
    <s v="Danielle Blanch"/>
    <s v="Production Technician I"/>
    <x v="0"/>
    <s v="Temporary"/>
    <s v="Resignation"/>
    <s v="Beat hand ready reason development else doctor."/>
    <x v="0"/>
    <s v="Field Operations"/>
    <x v="18"/>
    <s v="Female"/>
    <n v="5"/>
  </r>
  <r>
    <n v="3165"/>
    <s v="Kasey Pineda"/>
    <s v="Production Technician I"/>
    <x v="0"/>
    <s v="Full-Time"/>
    <s v="Retirement"/>
    <s v="Truth hope she after."/>
    <x v="0"/>
    <s v="Field Operations"/>
    <x v="4"/>
    <s v="Female"/>
    <n v="2"/>
  </r>
  <r>
    <n v="3166"/>
    <s v="Kenzie Friedm"/>
    <s v="Production Technician I"/>
    <x v="1"/>
    <s v="Full-Time"/>
    <s v="Resignation"/>
    <s v="Whatever up again yeah wear red."/>
    <x v="0"/>
    <s v="Field Operations"/>
    <x v="4"/>
    <s v="Female"/>
    <n v="2"/>
  </r>
  <r>
    <n v="3167"/>
    <s v="Destinee Meji"/>
    <s v="Production Technician I"/>
    <x v="2"/>
    <s v="Part-Time"/>
    <s v="Unknown"/>
    <m/>
    <x v="0"/>
    <s v="Splicing"/>
    <x v="11"/>
    <s v="Male"/>
    <n v="4"/>
  </r>
  <r>
    <n v="3168"/>
    <s v="Deshawn Henr"/>
    <s v="Production Technician I"/>
    <x v="1"/>
    <s v="Full-Time"/>
    <s v="Voluntary"/>
    <s v="Hot stage record listen cost against."/>
    <x v="0"/>
    <s v="Sales &amp; Marketing"/>
    <x v="2"/>
    <s v="Male"/>
    <n v="2"/>
  </r>
  <r>
    <n v="3169"/>
    <s v="Cristian Ritter"/>
    <s v="Production Technician I"/>
    <x v="2"/>
    <s v="Part-Time"/>
    <s v="Resignation"/>
    <s v="Find by campaign. Bit oil show cultural up smile."/>
    <x v="0"/>
    <s v="Aerial"/>
    <x v="11"/>
    <s v="Female"/>
    <n v="4"/>
  </r>
  <r>
    <n v="3170"/>
    <s v="Demarcus Huffma"/>
    <s v="Production Technician I"/>
    <x v="0"/>
    <s v="Full-Time"/>
    <s v="Retirement"/>
    <s v="Good talk past."/>
    <x v="0"/>
    <s v="Field Operations"/>
    <x v="6"/>
    <s v="Male"/>
    <n v="2"/>
  </r>
  <r>
    <n v="3171"/>
    <s v="Regina Lope"/>
    <s v="Production Technician I"/>
    <x v="1"/>
    <s v="Part-Time"/>
    <s v="Involuntary"/>
    <s v="Suddenly myself debate official training three."/>
    <x v="0"/>
    <s v="Engineers"/>
    <x v="7"/>
    <s v="Female"/>
    <n v="5"/>
  </r>
  <r>
    <n v="3172"/>
    <s v="Justice Clar"/>
    <s v="Production Technician I"/>
    <x v="0"/>
    <s v="Part-Time"/>
    <s v="Unknown"/>
    <m/>
    <x v="0"/>
    <s v="Shop (Fleet)"/>
    <x v="21"/>
    <s v="Female"/>
    <n v="4"/>
  </r>
  <r>
    <n v="3173"/>
    <s v="Tucker Sweene"/>
    <s v="Production Technician I"/>
    <x v="1"/>
    <s v="Part-Time"/>
    <s v="Resignation"/>
    <s v="Place hear beat."/>
    <x v="0"/>
    <s v="Billable Consultants"/>
    <x v="7"/>
    <s v="Female"/>
    <n v="1"/>
  </r>
  <r>
    <n v="3174"/>
    <s v="Roy Prat"/>
    <s v="Production Technician I"/>
    <x v="0"/>
    <s v="Part-Time"/>
    <s v="Involuntary"/>
    <s v="Only something seven relate leg however."/>
    <x v="0"/>
    <s v="Catv"/>
    <x v="18"/>
    <s v="Female"/>
    <n v="5"/>
  </r>
  <r>
    <n v="3175"/>
    <s v="Raphael Whitne"/>
    <s v="Production Technician I"/>
    <x v="2"/>
    <s v="Full-Time"/>
    <s v="Voluntary"/>
    <s v="Foreign friend policy green."/>
    <x v="0"/>
    <s v="Fielders"/>
    <x v="7"/>
    <s v="Female"/>
    <n v="1"/>
  </r>
  <r>
    <n v="3176"/>
    <s v="Cade Palmer"/>
    <s v="Production Technician I"/>
    <x v="1"/>
    <s v="Full-Time"/>
    <s v="Resignation"/>
    <s v="Minute between another local country."/>
    <x v="0"/>
    <s v="Project Management - Con"/>
    <x v="12"/>
    <s v="Female"/>
    <n v="1"/>
  </r>
  <r>
    <n v="3177"/>
    <s v="Abel Pott"/>
    <s v="Production Technician I"/>
    <x v="1"/>
    <s v="Full-Time"/>
    <s v="Resignation"/>
    <s v="Six agreement take. Newspaper back land health."/>
    <x v="0"/>
    <s v="Project Management - Con"/>
    <x v="12"/>
    <s v="Female"/>
    <n v="1"/>
  </r>
  <r>
    <n v="3178"/>
    <s v="Wayne Leo"/>
    <s v="Production Technician II"/>
    <x v="0"/>
    <s v="Part-Time"/>
    <s v="Involuntary"/>
    <s v="Follow arrive inside source."/>
    <x v="0"/>
    <s v="Field Operations"/>
    <x v="25"/>
    <s v="Female"/>
    <n v="1"/>
  </r>
  <r>
    <n v="3179"/>
    <s v="Amya Armstr"/>
    <s v="Production Technician II"/>
    <x v="0"/>
    <s v="Full-Time"/>
    <s v="Voluntary"/>
    <s v="Assume none mother note poor indeed."/>
    <x v="0"/>
    <s v="Field Operations"/>
    <x v="11"/>
    <s v="Male"/>
    <n v="2"/>
  </r>
  <r>
    <n v="3180"/>
    <s v="Johnny Whiteh"/>
    <s v="Production Technician II"/>
    <x v="2"/>
    <s v="Temporary"/>
    <s v="Retirement"/>
    <s v="Begin person since way. Thus region happy no."/>
    <x v="0"/>
    <s v="Field Operations"/>
    <x v="6"/>
    <s v="Female"/>
    <n v="4"/>
  </r>
  <r>
    <n v="3181"/>
    <s v="Antwan Clayto"/>
    <s v="Production Technician II"/>
    <x v="0"/>
    <s v="Temporary"/>
    <s v="Voluntary"/>
    <s v="Safe cost bar use per both tend."/>
    <x v="0"/>
    <s v="General - Con"/>
    <x v="18"/>
    <s v="Female"/>
    <n v="4"/>
  </r>
  <r>
    <n v="3182"/>
    <s v="Dexter Presto"/>
    <s v="Production Technician II"/>
    <x v="2"/>
    <s v="Temporary"/>
    <s v="Unknown"/>
    <m/>
    <x v="0"/>
    <s v="Field Operations"/>
    <x v="6"/>
    <s v="Female"/>
    <n v="2"/>
  </r>
  <r>
    <n v="3183"/>
    <s v="Uriah Guerre"/>
    <s v="Production Technician II"/>
    <x v="1"/>
    <s v="Temporary"/>
    <s v="Resignation"/>
    <s v="Then foot not."/>
    <x v="0"/>
    <s v="Engineers"/>
    <x v="6"/>
    <s v="Male"/>
    <n v="3"/>
  </r>
  <r>
    <n v="3184"/>
    <s v="Dakota Oliver"/>
    <s v="Production Technician I"/>
    <x v="1"/>
    <s v="Full-Time"/>
    <s v="Unknown"/>
    <m/>
    <x v="0"/>
    <s v="Field Operations"/>
    <x v="20"/>
    <s v="Female"/>
    <n v="5"/>
  </r>
  <r>
    <n v="3185"/>
    <s v="Selena Yode"/>
    <s v="Production Technician I"/>
    <x v="0"/>
    <s v="Temporary"/>
    <s v="Voluntary"/>
    <s v="Development second material common."/>
    <x v="0"/>
    <s v="Field Operations"/>
    <x v="2"/>
    <s v="Female"/>
    <n v="2"/>
  </r>
  <r>
    <n v="3186"/>
    <s v="Kaila Flower"/>
    <s v="Production Technician I"/>
    <x v="1"/>
    <s v="Full-Time"/>
    <s v="Voluntary"/>
    <s v="Believe kitchen whose true."/>
    <x v="0"/>
    <s v="Aerial"/>
    <x v="14"/>
    <s v="Female"/>
    <n v="2"/>
  </r>
  <r>
    <n v="3187"/>
    <s v="Dashawn Ramire"/>
    <s v="Production Technician I"/>
    <x v="0"/>
    <s v="Full-Time"/>
    <s v="Resignation"/>
    <s v="Wide smile scene such society contain."/>
    <x v="0"/>
    <s v="Wireline Construction"/>
    <x v="26"/>
    <s v="Female"/>
    <n v="3"/>
  </r>
  <r>
    <n v="3188"/>
    <s v="Meghan Ra"/>
    <s v="Production Technician I"/>
    <x v="0"/>
    <s v="Part-Time"/>
    <s v="Unknown"/>
    <m/>
    <x v="0"/>
    <s v="Field Operations"/>
    <x v="4"/>
    <s v="Male"/>
    <n v="4"/>
  </r>
  <r>
    <n v="3189"/>
    <s v="Jasiah Palmer"/>
    <s v="Production Technician I"/>
    <x v="0"/>
    <s v="Temporary"/>
    <s v="Unknown"/>
    <m/>
    <x v="0"/>
    <s v="Project Management - Con"/>
    <x v="26"/>
    <s v="Female"/>
    <n v="1"/>
  </r>
  <r>
    <n v="3190"/>
    <s v="Jaiden Hawkin"/>
    <s v="Production Technician I"/>
    <x v="0"/>
    <s v="Part-Time"/>
    <s v="Unknown"/>
    <m/>
    <x v="0"/>
    <s v="General - Con"/>
    <x v="44"/>
    <s v="Male"/>
    <n v="2"/>
  </r>
  <r>
    <n v="3191"/>
    <s v="Monserrat Mirand"/>
    <s v="Production Technician I"/>
    <x v="1"/>
    <s v="Part-Time"/>
    <s v="Retirement"/>
    <s v="Read PM learn third clearly film news."/>
    <x v="0"/>
    <s v="Technology / It"/>
    <x v="6"/>
    <s v="Male"/>
    <n v="2"/>
  </r>
  <r>
    <n v="3192"/>
    <s v="Johnathon Lync"/>
    <s v="Production Technician I"/>
    <x v="1"/>
    <s v="Part-Time"/>
    <s v="Resignation"/>
    <s v="Ball they group who."/>
    <x v="0"/>
    <s v="Aerial"/>
    <x v="4"/>
    <s v="Female"/>
    <n v="3"/>
  </r>
  <r>
    <n v="3193"/>
    <s v="Dayanara Murray"/>
    <s v="Production Technician I"/>
    <x v="0"/>
    <s v="Temporary"/>
    <s v="Unknown"/>
    <m/>
    <x v="0"/>
    <s v="General - Con"/>
    <x v="4"/>
    <s v="Female"/>
    <n v="3"/>
  </r>
  <r>
    <n v="3194"/>
    <s v="Alessandro Sawyer"/>
    <s v="Production Technician I"/>
    <x v="2"/>
    <s v="Full-Time"/>
    <s v="Unknown"/>
    <m/>
    <x v="0"/>
    <s v="Field Operations"/>
    <x v="23"/>
    <s v="Female"/>
    <n v="1"/>
  </r>
  <r>
    <n v="3195"/>
    <s v="Kaylen Hoga"/>
    <s v="Production Technician I"/>
    <x v="1"/>
    <s v="Full-Time"/>
    <s v="Resignation"/>
    <s v="Tonight address serve yard race."/>
    <x v="0"/>
    <s v="General - Con"/>
    <x v="6"/>
    <s v="Female"/>
    <n v="2"/>
  </r>
  <r>
    <n v="3196"/>
    <s v="Karley Michae"/>
    <s v="Production Technician I"/>
    <x v="2"/>
    <s v="Temporary"/>
    <s v="Involuntary"/>
    <s v="Summer might develop TV magazine down."/>
    <x v="0"/>
    <s v="Engineers"/>
    <x v="26"/>
    <s v="Female"/>
    <n v="2"/>
  </r>
  <r>
    <n v="3197"/>
    <s v="Erik Park"/>
    <s v="Production Technician I"/>
    <x v="1"/>
    <s v="Full-Time"/>
    <s v="Unknown"/>
    <m/>
    <x v="0"/>
    <s v="General - Con"/>
    <x v="11"/>
    <s v="Female"/>
    <n v="1"/>
  </r>
  <r>
    <n v="3198"/>
    <s v="Violet Bennet"/>
    <s v="Production Technician I"/>
    <x v="1"/>
    <s v="Temporary"/>
    <s v="Unknown"/>
    <m/>
    <x v="0"/>
    <s v="General - Con"/>
    <x v="4"/>
    <s v="Female"/>
    <n v="2"/>
  </r>
  <r>
    <n v="3199"/>
    <s v="Hannah Jacobi"/>
    <s v="Production Technician I"/>
    <x v="2"/>
    <s v="Full-Time"/>
    <s v="Unknown"/>
    <m/>
    <x v="0"/>
    <s v="Engineers"/>
    <x v="7"/>
    <s v="Female"/>
    <n v="2"/>
  </r>
  <r>
    <n v="3200"/>
    <s v="Peter Robert"/>
    <s v="Production Technician II"/>
    <x v="2"/>
    <s v="Temporary"/>
    <s v="Unknown"/>
    <m/>
    <x v="0"/>
    <s v="Billable Consultants"/>
    <x v="7"/>
    <s v="Male"/>
    <n v="4"/>
  </r>
  <r>
    <n v="3201"/>
    <s v="Josephine Bugali"/>
    <s v="Production Technician I"/>
    <x v="1"/>
    <s v="Part-Time"/>
    <s v="Unknown"/>
    <m/>
    <x v="0"/>
    <s v="Aerial"/>
    <x v="6"/>
    <s v="Female"/>
    <n v="4"/>
  </r>
  <r>
    <n v="3202"/>
    <s v="Dallas Leac"/>
    <s v="Production Technician I"/>
    <x v="1"/>
    <s v="Full-Time"/>
    <s v="Involuntary"/>
    <s v="Oil prepare serious affect."/>
    <x v="0"/>
    <s v="Engineers"/>
    <x v="7"/>
    <s v="Female"/>
    <n v="4"/>
  </r>
  <r>
    <n v="3203"/>
    <s v="Marianne Eato"/>
    <s v="Production Technician I"/>
    <x v="0"/>
    <s v="Part-Time"/>
    <s v="Voluntary"/>
    <s v="Subject network inside."/>
    <x v="0"/>
    <s v="General - Sga"/>
    <x v="25"/>
    <s v="Female"/>
    <n v="4"/>
  </r>
  <r>
    <n v="3204"/>
    <s v="Bruno Rosset"/>
    <s v="Production Technician I"/>
    <x v="0"/>
    <s v="Full-Time"/>
    <s v="Unknown"/>
    <m/>
    <x v="0"/>
    <s v="General - Sga"/>
    <x v="44"/>
    <s v="Male"/>
    <n v="4"/>
  </r>
  <r>
    <n v="3205"/>
    <s v="Roxana Goya"/>
    <s v="Production Technician I"/>
    <x v="0"/>
    <s v="Part-Time"/>
    <s v="Voluntary"/>
    <s v="Notice strong involve music fact door move."/>
    <x v="0"/>
    <s v="Aerial"/>
    <x v="11"/>
    <s v="Female"/>
    <n v="4"/>
  </r>
  <r>
    <n v="3206"/>
    <s v="Thomas Barbar"/>
    <s v="Production Technician I"/>
    <x v="1"/>
    <s v="Part-Time"/>
    <s v="Unknown"/>
    <m/>
    <x v="0"/>
    <s v="Wireline Construction"/>
    <x v="23"/>
    <s v="Male"/>
    <n v="2"/>
  </r>
  <r>
    <n v="3207"/>
    <s v="Lynn O'hare"/>
    <s v="Production Technician I"/>
    <x v="0"/>
    <s v="Temporary"/>
    <s v="Unknown"/>
    <m/>
    <x v="0"/>
    <s v="Project Management - Con"/>
    <x v="14"/>
    <s v="Female"/>
    <n v="5"/>
  </r>
  <r>
    <n v="3208"/>
    <s v="Abdellah Veer"/>
    <s v="Production Technician I"/>
    <x v="1"/>
    <s v="Temporary"/>
    <s v="Resignation"/>
    <s v="Own road black catch help agreement."/>
    <x v="0"/>
    <s v="Field Operations"/>
    <x v="17"/>
    <s v="Male"/>
    <n v="2"/>
  </r>
  <r>
    <n v="3209"/>
    <s v="Daniel Davi"/>
    <s v="Production Technician II"/>
    <x v="1"/>
    <s v="Full-Time"/>
    <s v="Unknown"/>
    <m/>
    <x v="0"/>
    <s v="General - Con"/>
    <x v="6"/>
    <s v="Male"/>
    <n v="5"/>
  </r>
  <r>
    <n v="3210"/>
    <s v="Barbara M Stanfo"/>
    <s v="Production Technician I"/>
    <x v="1"/>
    <s v="Full-Time"/>
    <s v="Unknown"/>
    <m/>
    <x v="0"/>
    <s v="Aerial"/>
    <x v="11"/>
    <s v="Female"/>
    <n v="5"/>
  </r>
  <r>
    <n v="3211"/>
    <s v="Phylicia Goscim"/>
    <s v="Production Technician II"/>
    <x v="2"/>
    <s v="Part-Time"/>
    <s v="Unknown"/>
    <m/>
    <x v="0"/>
    <s v="General - Sga"/>
    <x v="25"/>
    <s v="Female"/>
    <n v="2"/>
  </r>
  <r>
    <n v="3212"/>
    <s v="Mohammed Lati"/>
    <s v="Production Technician II"/>
    <x v="0"/>
    <s v="Part-Time"/>
    <s v="Resignation"/>
    <s v="Style now then seven."/>
    <x v="0"/>
    <s v="Field Operations"/>
    <x v="18"/>
    <s v="Male"/>
    <n v="5"/>
  </r>
  <r>
    <n v="3213"/>
    <s v="Hamish Garnea"/>
    <s v="Production Technician I"/>
    <x v="1"/>
    <s v="Part-Time"/>
    <s v="Involuntary"/>
    <s v="Mr everyone identify how pressure way."/>
    <x v="0"/>
    <s v="Field Operations"/>
    <x v="4"/>
    <s v="Male"/>
    <n v="2"/>
  </r>
  <r>
    <n v="3214"/>
    <s v="Morissa Powe"/>
    <s v="Production Technician I"/>
    <x v="2"/>
    <s v="Temporary"/>
    <s v="Unknown"/>
    <m/>
    <x v="0"/>
    <s v="General - Con"/>
    <x v="4"/>
    <s v="Female"/>
    <n v="2"/>
  </r>
  <r>
    <n v="3215"/>
    <s v="Jason Woodso"/>
    <s v="Production Technician II"/>
    <x v="1"/>
    <s v="Part-Time"/>
    <s v="Unknown"/>
    <m/>
    <x v="0"/>
    <s v="General - Sga"/>
    <x v="25"/>
    <s v="Male"/>
    <n v="3"/>
  </r>
  <r>
    <n v="3216"/>
    <s v="Janine Purint"/>
    <s v="Production Technician I"/>
    <x v="1"/>
    <s v="Temporary"/>
    <s v="Unknown"/>
    <m/>
    <x v="0"/>
    <s v="Fielders"/>
    <x v="7"/>
    <s v="Female"/>
    <n v="5"/>
  </r>
  <r>
    <n v="3217"/>
    <s v="Sarah Akinku"/>
    <s v="Production Technician II"/>
    <x v="2"/>
    <s v="Full-Time"/>
    <s v="Resignation"/>
    <s v="Summer begin quickly."/>
    <x v="0"/>
    <s v="General - Con"/>
    <x v="6"/>
    <s v="Female"/>
    <n v="3"/>
  </r>
  <r>
    <n v="3218"/>
    <s v="Spencer Col"/>
    <s v="Production Technician I"/>
    <x v="0"/>
    <s v="Part-Time"/>
    <s v="Unknown"/>
    <m/>
    <x v="0"/>
    <s v="Field Operations"/>
    <x v="4"/>
    <s v="Male"/>
    <n v="5"/>
  </r>
  <r>
    <n v="3219"/>
    <s v="Luisa Monter"/>
    <s v="Production Technician II"/>
    <x v="2"/>
    <s v="Full-Time"/>
    <s v="Unknown"/>
    <m/>
    <x v="0"/>
    <s v="Executive"/>
    <x v="25"/>
    <s v="Female"/>
    <n v="3"/>
  </r>
  <r>
    <n v="3220"/>
    <s v="Sandy Mckenn"/>
    <s v="Production Technician I"/>
    <x v="1"/>
    <s v="Full-Time"/>
    <s v="Unknown"/>
    <m/>
    <x v="0"/>
    <s v="Field Operations"/>
    <x v="20"/>
    <s v="Female"/>
    <n v="1"/>
  </r>
  <r>
    <n v="3221"/>
    <s v="Savanah Bake"/>
    <s v="Production Technician I"/>
    <x v="2"/>
    <s v="Temporary"/>
    <s v="Unknown"/>
    <m/>
    <x v="0"/>
    <s v="Wireline Construction"/>
    <x v="18"/>
    <s v="Male"/>
    <n v="4"/>
  </r>
  <r>
    <n v="3222"/>
    <s v="Gloria Smal"/>
    <s v="Production Technician I"/>
    <x v="1"/>
    <s v="Part-Time"/>
    <s v="Unknown"/>
    <m/>
    <x v="0"/>
    <s v="Shop (Fleet)"/>
    <x v="19"/>
    <s v="Female"/>
    <n v="2"/>
  </r>
  <r>
    <n v="3223"/>
    <s v="Alisa Aguirr"/>
    <s v="Production Technician I"/>
    <x v="1"/>
    <s v="Full-Time"/>
    <s v="Unknown"/>
    <m/>
    <x v="0"/>
    <s v="Splicing"/>
    <x v="9"/>
    <s v="Female"/>
    <n v="5"/>
  </r>
  <r>
    <n v="3224"/>
    <s v="Sterling Davila"/>
    <s v="Production Technician I"/>
    <x v="1"/>
    <s v="Part-Time"/>
    <s v="Unknown"/>
    <m/>
    <x v="0"/>
    <s v="People Services"/>
    <x v="19"/>
    <s v="Female"/>
    <n v="5"/>
  </r>
  <r>
    <n v="3225"/>
    <s v="Saniya Bradle"/>
    <s v="Production Technician I"/>
    <x v="2"/>
    <s v="Part-Time"/>
    <s v="Retirement"/>
    <s v="Environmental region affect have it."/>
    <x v="0"/>
    <s v="General - Con"/>
    <x v="18"/>
    <s v="Female"/>
    <n v="3"/>
  </r>
  <r>
    <n v="3226"/>
    <s v="Drake Ashley"/>
    <s v="Production Technician I"/>
    <x v="2"/>
    <s v="Full-Time"/>
    <s v="Unknown"/>
    <m/>
    <x v="0"/>
    <s v="General - Eng"/>
    <x v="6"/>
    <s v="Female"/>
    <n v="4"/>
  </r>
  <r>
    <n v="3227"/>
    <s v="Rosemary Mannin"/>
    <s v="Production Technician I"/>
    <x v="1"/>
    <s v="Temporary"/>
    <s v="Involuntary"/>
    <s v="Hope any environment reflect realize."/>
    <x v="0"/>
    <s v="Aerial"/>
    <x v="23"/>
    <s v="Female"/>
    <n v="2"/>
  </r>
  <r>
    <n v="3228"/>
    <s v="Adrianna Johnst"/>
    <s v="Production Technician I"/>
    <x v="0"/>
    <s v="Temporary"/>
    <s v="Involuntary"/>
    <s v="Eat unit push read. Weight decide prove defense."/>
    <x v="0"/>
    <s v="Field Operations"/>
    <x v="6"/>
    <s v="Male"/>
    <n v="2"/>
  </r>
  <r>
    <n v="3229"/>
    <s v="Ruby Bea"/>
    <s v="Production Technician I"/>
    <x v="0"/>
    <s v="Temporary"/>
    <s v="Unknown"/>
    <m/>
    <x v="0"/>
    <s v="Engineers"/>
    <x v="56"/>
    <s v="Male"/>
    <n v="1"/>
  </r>
  <r>
    <n v="3230"/>
    <s v="Annalise Avil"/>
    <s v="Production Technician I"/>
    <x v="0"/>
    <s v="Full-Time"/>
    <s v="Resignation"/>
    <s v="Condition whole however senior water."/>
    <x v="0"/>
    <s v="Field Operations"/>
    <x v="4"/>
    <s v="Female"/>
    <n v="1"/>
  </r>
  <r>
    <n v="3231"/>
    <s v="Carley Irwi"/>
    <s v="Production Technician I"/>
    <x v="0"/>
    <s v="Part-Time"/>
    <s v="Unknown"/>
    <m/>
    <x v="0"/>
    <s v="Shop (Fleet)"/>
    <x v="57"/>
    <s v="Female"/>
    <n v="2"/>
  </r>
  <r>
    <n v="3232"/>
    <s v="Makenzie Mercer"/>
    <s v="Production Technician I"/>
    <x v="2"/>
    <s v="Temporary"/>
    <s v="Resignation"/>
    <s v="Write arrive produce since."/>
    <x v="0"/>
    <s v="General - Con"/>
    <x v="4"/>
    <s v="Male"/>
    <n v="1"/>
  </r>
  <r>
    <n v="3233"/>
    <s v="Julia Vargas"/>
    <s v="Production Technician I"/>
    <x v="0"/>
    <s v="Part-Time"/>
    <s v="Voluntary"/>
    <s v="Fact order police ability another pretty add."/>
    <x v="0"/>
    <s v="Engineers"/>
    <x v="7"/>
    <s v="Male"/>
    <n v="2"/>
  </r>
  <r>
    <n v="3234"/>
    <s v="Parker Harris"/>
    <s v="Production Technician I"/>
    <x v="2"/>
    <s v="Temporary"/>
    <s v="Unknown"/>
    <m/>
    <x v="0"/>
    <s v="General - Con"/>
    <x v="44"/>
    <s v="Male"/>
    <n v="3"/>
  </r>
  <r>
    <n v="3235"/>
    <s v="Emmett Yor"/>
    <s v="Production Technician I"/>
    <x v="0"/>
    <s v="Temporary"/>
    <s v="Resignation"/>
    <s v="Without option agent show term."/>
    <x v="0"/>
    <s v="Engineers"/>
    <x v="7"/>
    <s v="Male"/>
    <n v="2"/>
  </r>
  <r>
    <n v="3236"/>
    <s v="Landin Walton"/>
    <s v="Production Technician II"/>
    <x v="0"/>
    <s v="Full-Time"/>
    <s v="Involuntary"/>
    <s v="Stuff painting partner my."/>
    <x v="0"/>
    <s v="People Services"/>
    <x v="33"/>
    <s v="Female"/>
    <n v="5"/>
  </r>
  <r>
    <n v="3237"/>
    <s v="Landon May"/>
    <s v="Production Technician II"/>
    <x v="2"/>
    <s v="Temporary"/>
    <s v="Unknown"/>
    <m/>
    <x v="0"/>
    <s v="General - Eng"/>
    <x v="34"/>
    <s v="Male"/>
    <n v="4"/>
  </r>
  <r>
    <n v="3238"/>
    <s v="Abby Este"/>
    <s v="Production Technician II"/>
    <x v="1"/>
    <s v="Part-Time"/>
    <s v="Voluntary"/>
    <s v="Organization above size discuss office."/>
    <x v="0"/>
    <s v="Wireline Construction"/>
    <x v="35"/>
    <s v="Male"/>
    <n v="4"/>
  </r>
  <r>
    <n v="3239"/>
    <s v="Rachael Pen"/>
    <s v="Production Technician II"/>
    <x v="0"/>
    <s v="Temporary"/>
    <s v="Unknown"/>
    <m/>
    <x v="0"/>
    <s v="Field Operations"/>
    <x v="17"/>
    <s v="Male"/>
    <n v="3"/>
  </r>
  <r>
    <n v="3240"/>
    <s v="Kyan Frit"/>
    <s v="Production Technician II"/>
    <x v="0"/>
    <s v="Temporary"/>
    <s v="Voluntary"/>
    <s v="Kid decision small fire year eat."/>
    <x v="0"/>
    <s v="Shop (Fleet)"/>
    <x v="57"/>
    <s v="Female"/>
    <n v="2"/>
  </r>
  <r>
    <n v="3241"/>
    <s v="Lana Veg"/>
    <s v="Production Technician II"/>
    <x v="2"/>
    <s v="Full-Time"/>
    <s v="Unknown"/>
    <m/>
    <x v="0"/>
    <s v="General - Sga"/>
    <x v="25"/>
    <s v="Female"/>
    <n v="1"/>
  </r>
  <r>
    <n v="3242"/>
    <s v="Alma Fische"/>
    <s v="Production Technician I"/>
    <x v="0"/>
    <s v="Full-Time"/>
    <s v="Resignation"/>
    <s v="If data from box movement bad service."/>
    <x v="0"/>
    <s v="Aerial"/>
    <x v="11"/>
    <s v="Male"/>
    <n v="3"/>
  </r>
  <r>
    <n v="3243"/>
    <s v="Harley Peters"/>
    <s v="Production Technician I"/>
    <x v="0"/>
    <s v="Full-Time"/>
    <s v="Unknown"/>
    <m/>
    <x v="0"/>
    <s v="Splicing"/>
    <x v="6"/>
    <s v="Male"/>
    <n v="2"/>
  </r>
  <r>
    <n v="3244"/>
    <s v="Kade Stokes"/>
    <s v="Production Technician I"/>
    <x v="0"/>
    <s v="Temporary"/>
    <s v="Unknown"/>
    <m/>
    <x v="0"/>
    <s v="Shop (Fleet)"/>
    <x v="21"/>
    <s v="Female"/>
    <n v="2"/>
  </r>
  <r>
    <n v="3245"/>
    <s v="Leonel Tanner"/>
    <s v="Production Technician I"/>
    <x v="1"/>
    <s v="Full-Time"/>
    <s v="Voluntary"/>
    <s v="Fly draw gun true deal sure."/>
    <x v="0"/>
    <s v="Field Operations"/>
    <x v="4"/>
    <s v="Female"/>
    <n v="1"/>
  </r>
  <r>
    <n v="3246"/>
    <s v="Natalia Burn"/>
    <s v="Production Technician I"/>
    <x v="0"/>
    <s v="Part-Time"/>
    <s v="Retirement"/>
    <s v="With picture sport this after."/>
    <x v="0"/>
    <s v="Safety"/>
    <x v="54"/>
    <s v="Female"/>
    <n v="4"/>
  </r>
  <r>
    <n v="3247"/>
    <s v="Hailee Raymon"/>
    <s v="Production Technician I"/>
    <x v="0"/>
    <s v="Part-Time"/>
    <s v="Resignation"/>
    <s v="Much already above care than."/>
    <x v="0"/>
    <s v="General - Con"/>
    <x v="17"/>
    <s v="Female"/>
    <n v="3"/>
  </r>
  <r>
    <n v="3248"/>
    <s v="Micah Dougla"/>
    <s v="Production Technician I"/>
    <x v="2"/>
    <s v="Part-Time"/>
    <s v="Resignation"/>
    <s v="Approach together husband better."/>
    <x v="0"/>
    <s v="General - Con"/>
    <x v="49"/>
    <s v="Female"/>
    <n v="5"/>
  </r>
  <r>
    <n v="3249"/>
    <s v="Kaley Pollar"/>
    <s v="Production Technician I"/>
    <x v="0"/>
    <s v="Part-Time"/>
    <s v="Unknown"/>
    <m/>
    <x v="0"/>
    <s v="Underground"/>
    <x v="4"/>
    <s v="Male"/>
    <n v="3"/>
  </r>
  <r>
    <n v="3250"/>
    <s v="Seth Fletch"/>
    <s v="Production Technician I"/>
    <x v="2"/>
    <s v="Full-Time"/>
    <s v="Unknown"/>
    <m/>
    <x v="0"/>
    <s v="Project Management - Con"/>
    <x v="14"/>
    <s v="Male"/>
    <n v="2"/>
  </r>
  <r>
    <n v="3251"/>
    <s v="Elliana Thomas"/>
    <s v="Production Technician I"/>
    <x v="1"/>
    <s v="Part-Time"/>
    <s v="Resignation"/>
    <s v="Any record environment."/>
    <x v="0"/>
    <s v="Field Operations"/>
    <x v="4"/>
    <s v="Male"/>
    <n v="5"/>
  </r>
  <r>
    <n v="3252"/>
    <s v="Edward Chun"/>
    <s v="Production Technician I"/>
    <x v="1"/>
    <s v="Part-Time"/>
    <s v="Unknown"/>
    <m/>
    <x v="0"/>
    <s v="Shop (Fleet)"/>
    <x v="21"/>
    <s v="Female"/>
    <n v="4"/>
  </r>
  <r>
    <n v="3253"/>
    <s v="Tessa Este"/>
    <s v="Production Technician I"/>
    <x v="1"/>
    <s v="Part-Time"/>
    <s v="Involuntary"/>
    <s v="Star candidate seven television teacher all many."/>
    <x v="0"/>
    <s v="Field Operations"/>
    <x v="6"/>
    <s v="Female"/>
    <n v="2"/>
  </r>
  <r>
    <n v="3254"/>
    <s v="Charlie Carson"/>
    <s v="Production Technician I"/>
    <x v="2"/>
    <s v="Temporary"/>
    <s v="Voluntary"/>
    <s v="Save interest factor training."/>
    <x v="0"/>
    <s v="General - Sga"/>
    <x v="44"/>
    <s v="Male"/>
    <n v="3"/>
  </r>
  <r>
    <n v="3255"/>
    <s v="Lawson Zuniga"/>
    <s v="Production Technician I"/>
    <x v="0"/>
    <s v="Part-Time"/>
    <s v="Unknown"/>
    <m/>
    <x v="0"/>
    <s v="Yard (Material Handling)"/>
    <x v="40"/>
    <s v="Male"/>
    <n v="3"/>
  </r>
  <r>
    <n v="3256"/>
    <s v="Coleman Huffma"/>
    <s v="Production Technician I"/>
    <x v="2"/>
    <s v="Part-Time"/>
    <s v="Unknown"/>
    <m/>
    <x v="0"/>
    <s v="General - Con"/>
    <x v="22"/>
    <s v="Male"/>
    <n v="5"/>
  </r>
  <r>
    <n v="3257"/>
    <s v="Sanaa Reilly"/>
    <s v="Production Technician II"/>
    <x v="1"/>
    <s v="Full-Time"/>
    <s v="Unknown"/>
    <m/>
    <x v="0"/>
    <s v="Wireline Construction"/>
    <x v="4"/>
    <s v="Female"/>
    <n v="3"/>
  </r>
  <r>
    <n v="3258"/>
    <s v="Slade Randol"/>
    <s v="Production Technician II"/>
    <x v="2"/>
    <s v="Temporary"/>
    <s v="Unknown"/>
    <m/>
    <x v="0"/>
    <s v="Aerial"/>
    <x v="18"/>
    <s v="Male"/>
    <n v="2"/>
  </r>
  <r>
    <n v="3259"/>
    <s v="Dania Hal"/>
    <s v="Production Technician II"/>
    <x v="2"/>
    <s v="Full-Time"/>
    <s v="Resignation"/>
    <s v="Trouble hot lead article guess travel."/>
    <x v="0"/>
    <s v="Field Operations"/>
    <x v="20"/>
    <s v="Male"/>
    <n v="2"/>
  </r>
  <r>
    <n v="3260"/>
    <s v="Roland Orozco"/>
    <s v="Production Technician II"/>
    <x v="2"/>
    <s v="Temporary"/>
    <s v="Unknown"/>
    <m/>
    <x v="0"/>
    <s v="General - Con"/>
    <x v="9"/>
    <s v="Male"/>
    <n v="3"/>
  </r>
  <r>
    <n v="3261"/>
    <s v="Kaylen Fisher"/>
    <s v="Production Technician II"/>
    <x v="2"/>
    <s v="Temporary"/>
    <s v="Involuntary"/>
    <s v="Cause data speech tough garden body good."/>
    <x v="0"/>
    <s v="Field Operations"/>
    <x v="30"/>
    <s v="Male"/>
    <n v="4"/>
  </r>
  <r>
    <n v="3262"/>
    <s v="Kasey Presto"/>
    <s v="Production Technician II"/>
    <x v="1"/>
    <s v="Full-Time"/>
    <s v="Unknown"/>
    <m/>
    <x v="0"/>
    <s v="Catv"/>
    <x v="4"/>
    <s v="Female"/>
    <n v="4"/>
  </r>
  <r>
    <n v="3263"/>
    <s v="Cruz Davila"/>
    <s v="Production Technician I"/>
    <x v="1"/>
    <s v="Part-Time"/>
    <s v="Involuntary"/>
    <s v="Measure question others smile oil."/>
    <x v="0"/>
    <s v="Engineers"/>
    <x v="34"/>
    <s v="Male"/>
    <n v="2"/>
  </r>
  <r>
    <n v="3264"/>
    <s v="Alani Philli"/>
    <s v="Production Technician I"/>
    <x v="0"/>
    <s v="Part-Time"/>
    <s v="Involuntary"/>
    <s v="Attorney control write American."/>
    <x v="0"/>
    <s v="General - Eng"/>
    <x v="7"/>
    <s v="Male"/>
    <n v="5"/>
  </r>
  <r>
    <n v="3265"/>
    <s v="Giovanni Klei"/>
    <s v="Production Technician I"/>
    <x v="0"/>
    <s v="Full-Time"/>
    <s v="Unknown"/>
    <m/>
    <x v="0"/>
    <s v="Aerial"/>
    <x v="23"/>
    <s v="Female"/>
    <n v="1"/>
  </r>
  <r>
    <n v="3266"/>
    <s v="Max Mahone"/>
    <s v="Production Technician I"/>
    <x v="1"/>
    <s v="Full-Time"/>
    <s v="Unknown"/>
    <m/>
    <x v="0"/>
    <s v="Wireline Construction"/>
    <x v="4"/>
    <s v="Female"/>
    <n v="2"/>
  </r>
  <r>
    <n v="3267"/>
    <s v="Perla Terr"/>
    <s v="Production Technician I"/>
    <x v="0"/>
    <s v="Part-Time"/>
    <s v="Voluntary"/>
    <s v="Smile wife newspaper attorney dog discuss write."/>
    <x v="0"/>
    <s v="Splicing"/>
    <x v="4"/>
    <s v="Female"/>
    <n v="5"/>
  </r>
  <r>
    <n v="3268"/>
    <s v="Makai Ocho"/>
    <s v="Production Technician I"/>
    <x v="1"/>
    <s v="Temporary"/>
    <s v="Unknown"/>
    <m/>
    <x v="0"/>
    <s v="Field Operations"/>
    <x v="5"/>
    <s v="Female"/>
    <n v="2"/>
  </r>
  <r>
    <n v="3269"/>
    <s v="Caiden Hoga"/>
    <s v="Production Technician I"/>
    <x v="0"/>
    <s v="Temporary"/>
    <s v="Unknown"/>
    <m/>
    <x v="0"/>
    <s v="Field Operations"/>
    <x v="4"/>
    <s v="Male"/>
    <n v="1"/>
  </r>
  <r>
    <n v="3270"/>
    <s v="Brandon Dicker"/>
    <s v="Production Technician I"/>
    <x v="2"/>
    <s v="Full-Time"/>
    <s v="Unknown"/>
    <m/>
    <x v="0"/>
    <s v="Splicing"/>
    <x v="6"/>
    <s v="Male"/>
    <n v="2"/>
  </r>
  <r>
    <n v="3271"/>
    <s v="Taryn Sno"/>
    <s v="Production Technician I"/>
    <x v="2"/>
    <s v="Part-Time"/>
    <s v="Involuntary"/>
    <s v="Talk it thousand score least try sound."/>
    <x v="0"/>
    <s v="Engineers"/>
    <x v="7"/>
    <s v="Male"/>
    <n v="3"/>
  </r>
  <r>
    <n v="3272"/>
    <s v="Monserrat Cook"/>
    <s v="Production Technician I"/>
    <x v="0"/>
    <s v="Part-Time"/>
    <s v="Unknown"/>
    <m/>
    <x v="0"/>
    <s v="Aerial"/>
    <x v="22"/>
    <s v="Male"/>
    <n v="3"/>
  </r>
  <r>
    <n v="3273"/>
    <s v="Zaria Mcinto"/>
    <s v="Production Technician I"/>
    <x v="1"/>
    <s v="Temporary"/>
    <s v="Unknown"/>
    <m/>
    <x v="0"/>
    <s v="People Services"/>
    <x v="12"/>
    <s v="Female"/>
    <n v="4"/>
  </r>
  <r>
    <n v="3274"/>
    <s v="Arely Ma"/>
    <s v="Production Technician I"/>
    <x v="2"/>
    <s v="Full-Time"/>
    <s v="Retirement"/>
    <s v="History force myself."/>
    <x v="0"/>
    <s v="Aerial"/>
    <x v="18"/>
    <s v="Female"/>
    <n v="3"/>
  </r>
  <r>
    <n v="3275"/>
    <s v="Gina Ken"/>
    <s v="Production Technician I"/>
    <x v="2"/>
    <s v="Temporary"/>
    <s v="Unknown"/>
    <m/>
    <x v="0"/>
    <s v="General - Con"/>
    <x v="18"/>
    <s v="Male"/>
    <n v="3"/>
  </r>
  <r>
    <n v="3276"/>
    <s v="Catherine Anthon"/>
    <s v="Production Technician I"/>
    <x v="1"/>
    <s v="Temporary"/>
    <s v="Unknown"/>
    <m/>
    <x v="0"/>
    <s v="Engineers"/>
    <x v="26"/>
    <s v="Male"/>
    <n v="2"/>
  </r>
  <r>
    <n v="3277"/>
    <s v="Wade Beltra"/>
    <s v="Production Technician II"/>
    <x v="2"/>
    <s v="Temporary"/>
    <s v="Retirement"/>
    <s v="Personal fear indeed rest also."/>
    <x v="0"/>
    <s v="Aerial"/>
    <x v="18"/>
    <s v="Female"/>
    <n v="5"/>
  </r>
  <r>
    <n v="3278"/>
    <s v="Mina Bryant"/>
    <s v="Production Technician II"/>
    <x v="1"/>
    <s v="Part-Time"/>
    <s v="Retirement"/>
    <s v="Take nice into true side job."/>
    <x v="0"/>
    <s v="Field Operations"/>
    <x v="4"/>
    <s v="Female"/>
    <n v="4"/>
  </r>
  <r>
    <n v="3279"/>
    <s v="Jonas Everet"/>
    <s v="Production Technician II"/>
    <x v="1"/>
    <s v="Full-Time"/>
    <s v="Involuntary"/>
    <s v="Market public task none past spend."/>
    <x v="0"/>
    <s v="Engineers"/>
    <x v="26"/>
    <s v="Male"/>
    <n v="5"/>
  </r>
  <r>
    <n v="3280"/>
    <s v="Makaila Pha"/>
    <s v="Production Technician II"/>
    <x v="1"/>
    <s v="Temporary"/>
    <s v="Involuntary"/>
    <s v="Fast light home sign build not."/>
    <x v="0"/>
    <s v="Project Management - Con"/>
    <x v="19"/>
    <s v="Male"/>
    <n v="5"/>
  </r>
  <r>
    <n v="3281"/>
    <s v="Gloria Ros"/>
    <s v="Production Technician II"/>
    <x v="2"/>
    <s v="Full-Time"/>
    <s v="Unknown"/>
    <m/>
    <x v="0"/>
    <s v="General - Con"/>
    <x v="4"/>
    <s v="Male"/>
    <n v="5"/>
  </r>
  <r>
    <n v="3282"/>
    <s v="Rebekah Carpen"/>
    <s v="Production Technician II"/>
    <x v="2"/>
    <s v="Full-Time"/>
    <s v="Unknown"/>
    <m/>
    <x v="0"/>
    <s v="Wireline Construction"/>
    <x v="11"/>
    <s v="Female"/>
    <n v="3"/>
  </r>
  <r>
    <n v="3283"/>
    <s v="Iris Reynol"/>
    <s v="Production Technician II"/>
    <x v="2"/>
    <s v="Part-Time"/>
    <s v="Unknown"/>
    <m/>
    <x v="0"/>
    <s v="Wireline Construction"/>
    <x v="11"/>
    <s v="Female"/>
    <n v="3"/>
  </r>
  <r>
    <n v="3284"/>
    <s v="Kennedi Howell"/>
    <s v="Production Technician I"/>
    <x v="1"/>
    <s v="Part-Time"/>
    <s v="Resignation"/>
    <s v="Order protect raise exist by behind dream memory."/>
    <x v="0"/>
    <s v="Fielders"/>
    <x v="6"/>
    <s v="Male"/>
    <n v="2"/>
  </r>
  <r>
    <n v="3285"/>
    <s v="Rashad Sutton"/>
    <s v="Production Technician I"/>
    <x v="2"/>
    <s v="Part-Time"/>
    <s v="Retirement"/>
    <s v="Know blue difficult let black choice require."/>
    <x v="0"/>
    <s v="Wireline Construction"/>
    <x v="4"/>
    <s v="Male"/>
    <n v="4"/>
  </r>
  <r>
    <n v="3286"/>
    <s v="Regan Conrad"/>
    <s v="Production Technician I"/>
    <x v="0"/>
    <s v="Temporary"/>
    <s v="Unknown"/>
    <m/>
    <x v="0"/>
    <s v="Project Management - Con"/>
    <x v="26"/>
    <s v="Female"/>
    <n v="3"/>
  </r>
  <r>
    <n v="3287"/>
    <s v="Litzy Aria"/>
    <s v="Production Technician I"/>
    <x v="1"/>
    <s v="Temporary"/>
    <s v="Unknown"/>
    <m/>
    <x v="0"/>
    <s v="General - Con"/>
    <x v="4"/>
    <s v="Female"/>
    <n v="1"/>
  </r>
  <r>
    <n v="3288"/>
    <s v="Eden Silv"/>
    <s v="Production Technician I"/>
    <x v="1"/>
    <s v="Temporary"/>
    <s v="Unknown"/>
    <m/>
    <x v="0"/>
    <s v="Field Operations"/>
    <x v="18"/>
    <s v="Female"/>
    <n v="2"/>
  </r>
  <r>
    <n v="3289"/>
    <s v="Kinley Serran"/>
    <s v="Production Technician I"/>
    <x v="1"/>
    <s v="Full-Time"/>
    <s v="Unknown"/>
    <m/>
    <x v="0"/>
    <s v="General - Con"/>
    <x v="23"/>
    <s v="Female"/>
    <n v="4"/>
  </r>
  <r>
    <n v="3290"/>
    <s v="Jaiden Middle"/>
    <s v="Production Technician I"/>
    <x v="1"/>
    <s v="Full-Time"/>
    <s v="Unknown"/>
    <m/>
    <x v="0"/>
    <s v="Field Operations"/>
    <x v="21"/>
    <s v="Male"/>
    <n v="3"/>
  </r>
  <r>
    <n v="3291"/>
    <s v="Shamar Serran"/>
    <s v="Production Technician I"/>
    <x v="0"/>
    <s v="Full-Time"/>
    <s v="Unknown"/>
    <m/>
    <x v="0"/>
    <s v="General - Con"/>
    <x v="22"/>
    <s v="Male"/>
    <n v="2"/>
  </r>
  <r>
    <n v="3292"/>
    <s v="Nadia Romero"/>
    <s v="Production Technician I"/>
    <x v="0"/>
    <s v="Part-Time"/>
    <s v="Retirement"/>
    <s v="Four read some later whether lose system."/>
    <x v="0"/>
    <s v="Field Operations"/>
    <x v="7"/>
    <s v="Male"/>
    <n v="4"/>
  </r>
  <r>
    <n v="3293"/>
    <s v="Lillianna Hil"/>
    <s v="Production Technician I"/>
    <x v="0"/>
    <s v="Full-Time"/>
    <s v="Retirement"/>
    <s v="Toward make herself high red writer week."/>
    <x v="0"/>
    <s v="General - Con"/>
    <x v="6"/>
    <s v="Female"/>
    <n v="3"/>
  </r>
  <r>
    <n v="3294"/>
    <s v="Brent Henr"/>
    <s v="Production Technician I"/>
    <x v="1"/>
    <s v="Temporary"/>
    <s v="Retirement"/>
    <s v="New begin remember understand."/>
    <x v="0"/>
    <s v="Aerial"/>
    <x v="11"/>
    <s v="Female"/>
    <n v="3"/>
  </r>
  <r>
    <n v="3295"/>
    <s v="Emmanuel Perkin"/>
    <s v="Production Technician I"/>
    <x v="0"/>
    <s v="Full-Time"/>
    <s v="Unknown"/>
    <m/>
    <x v="0"/>
    <s v="Aerial"/>
    <x v="23"/>
    <s v="Female"/>
    <n v="5"/>
  </r>
  <r>
    <n v="3296"/>
    <s v="Isis Brooks"/>
    <s v="Production Technician I"/>
    <x v="0"/>
    <s v="Full-Time"/>
    <s v="Voluntary"/>
    <s v="Maybe despite performance rather evidence."/>
    <x v="0"/>
    <s v="Field Operations"/>
    <x v="18"/>
    <s v="Male"/>
    <n v="2"/>
  </r>
  <r>
    <n v="3297"/>
    <s v="Axel Dunlap"/>
    <s v="Production Technician I"/>
    <x v="1"/>
    <s v="Temporary"/>
    <s v="Retirement"/>
    <s v="Stock true summer together social."/>
    <x v="0"/>
    <s v="Field Operations"/>
    <x v="7"/>
    <s v="Male"/>
    <n v="4"/>
  </r>
  <r>
    <n v="3298"/>
    <s v="Tatum Pett"/>
    <s v="Production Technician II"/>
    <x v="1"/>
    <s v="Full-Time"/>
    <s v="Involuntary"/>
    <s v="Great unit evidence run."/>
    <x v="0"/>
    <s v="Field Operations"/>
    <x v="6"/>
    <s v="Female"/>
    <n v="5"/>
  </r>
  <r>
    <n v="3299"/>
    <s v="Devyn Pac"/>
    <s v="Production Technician II"/>
    <x v="1"/>
    <s v="Full-Time"/>
    <s v="Unknown"/>
    <m/>
    <x v="0"/>
    <s v="Wireline Construction"/>
    <x v="14"/>
    <s v="Male"/>
    <n v="4"/>
  </r>
  <r>
    <n v="3300"/>
    <s v="Rosemary Becker"/>
    <s v="Production Technician II"/>
    <x v="2"/>
    <s v="Part-Time"/>
    <s v="Resignation"/>
    <s v="Artist message call such."/>
    <x v="0"/>
    <s v="Field Operations"/>
    <x v="6"/>
    <s v="Male"/>
    <n v="2"/>
  </r>
  <r>
    <n v="3301"/>
    <s v="Amiah Sweene"/>
    <s v="Production Technician II"/>
    <x v="2"/>
    <s v="Full-Time"/>
    <s v="Retirement"/>
    <s v="On crime student tough note."/>
    <x v="0"/>
    <s v="Field Operations"/>
    <x v="36"/>
    <s v="Male"/>
    <n v="1"/>
  </r>
  <r>
    <n v="3302"/>
    <s v="Maya Mcco"/>
    <s v="Production Technician II"/>
    <x v="1"/>
    <s v="Part-Time"/>
    <s v="Retirement"/>
    <s v="Year ever end drive."/>
    <x v="0"/>
    <s v="General - Con"/>
    <x v="11"/>
    <s v="Female"/>
    <n v="4"/>
  </r>
  <r>
    <n v="3303"/>
    <s v="Ty Pag"/>
    <s v="Production Technician II"/>
    <x v="1"/>
    <s v="Part-Time"/>
    <s v="Unknown"/>
    <m/>
    <x v="0"/>
    <s v="Field Operations"/>
    <x v="4"/>
    <s v="Female"/>
    <n v="3"/>
  </r>
  <r>
    <n v="3304"/>
    <s v="Destiney Kirb"/>
    <s v="Production Technician II"/>
    <x v="1"/>
    <s v="Temporary"/>
    <s v="Unknown"/>
    <m/>
    <x v="0"/>
    <s v="Wireline Construction"/>
    <x v="18"/>
    <s v="Female"/>
    <n v="4"/>
  </r>
  <r>
    <n v="3305"/>
    <s v="Jace Gallow"/>
    <s v="Production Technician I"/>
    <x v="0"/>
    <s v="Part-Time"/>
    <s v="Involuntary"/>
    <s v="Billion approach middle behind national describe."/>
    <x v="0"/>
    <s v="Project Management - Con"/>
    <x v="12"/>
    <s v="Female"/>
    <n v="4"/>
  </r>
  <r>
    <n v="3306"/>
    <s v="Justice Guerra"/>
    <s v="Production Technician I"/>
    <x v="1"/>
    <s v="Temporary"/>
    <s v="Voluntary"/>
    <s v="Reason common from ready."/>
    <x v="0"/>
    <s v="Field Operations"/>
    <x v="4"/>
    <s v="Male"/>
    <n v="4"/>
  </r>
  <r>
    <n v="3307"/>
    <s v="Quincy Carden"/>
    <s v="Production Technician I"/>
    <x v="0"/>
    <s v="Full-Time"/>
    <s v="Unknown"/>
    <m/>
    <x v="0"/>
    <s v="Executive"/>
    <x v="35"/>
    <s v="Male"/>
    <n v="4"/>
  </r>
  <r>
    <n v="3308"/>
    <s v="Alyvia Mitche"/>
    <s v="Production Technician I"/>
    <x v="0"/>
    <s v="Temporary"/>
    <s v="Unknown"/>
    <m/>
    <x v="0"/>
    <s v="General - Sga"/>
    <x v="30"/>
    <s v="Female"/>
    <n v="3"/>
  </r>
  <r>
    <n v="3309"/>
    <s v="Lillie Potter"/>
    <s v="Production Technician I"/>
    <x v="2"/>
    <s v="Part-Time"/>
    <s v="Unknown"/>
    <m/>
    <x v="0"/>
    <s v="Finance &amp; Accounting"/>
    <x v="2"/>
    <s v="Female"/>
    <n v="1"/>
  </r>
  <r>
    <n v="3310"/>
    <s v="George Frit"/>
    <s v="Production Technician I"/>
    <x v="2"/>
    <s v="Part-Time"/>
    <s v="Retirement"/>
    <s v="Course appear wait police car."/>
    <x v="0"/>
    <s v="Executive"/>
    <x v="35"/>
    <s v="Female"/>
    <n v="3"/>
  </r>
  <r>
    <n v="3311"/>
    <s v="William Avil"/>
    <s v="Production Technician I"/>
    <x v="1"/>
    <s v="Temporary"/>
    <s v="Retirement"/>
    <s v="Ready image offer. According and reveal land."/>
    <x v="0"/>
    <s v="Field Operations"/>
    <x v="26"/>
    <s v="Female"/>
    <n v="4"/>
  </r>
  <r>
    <n v="3312"/>
    <s v="Saniya Mosley"/>
    <s v="Production Technician I"/>
    <x v="0"/>
    <s v="Temporary"/>
    <s v="Unknown"/>
    <m/>
    <x v="0"/>
    <s v="Engineers"/>
    <x v="7"/>
    <s v="Male"/>
    <n v="4"/>
  </r>
  <r>
    <n v="3313"/>
    <s v="Aimee Davila"/>
    <s v="Production Technician I"/>
    <x v="2"/>
    <s v="Full-Time"/>
    <s v="Unknown"/>
    <m/>
    <x v="0"/>
    <s v="Wireline Construction"/>
    <x v="2"/>
    <s v="Male"/>
    <n v="3"/>
  </r>
  <r>
    <n v="3314"/>
    <s v="German Hobb"/>
    <s v="Production Technician I"/>
    <x v="1"/>
    <s v="Temporary"/>
    <s v="Unknown"/>
    <m/>
    <x v="0"/>
    <s v="General - Eng"/>
    <x v="26"/>
    <s v="Male"/>
    <n v="4"/>
  </r>
  <r>
    <n v="3315"/>
    <s v="Amy Pac"/>
    <s v="Production Technician I"/>
    <x v="0"/>
    <s v="Temporary"/>
    <s v="Involuntary"/>
    <s v="Director include student."/>
    <x v="0"/>
    <s v="Field Operations"/>
    <x v="31"/>
    <s v="Female"/>
    <n v="3"/>
  </r>
  <r>
    <n v="3316"/>
    <s v="Bronson Housto"/>
    <s v="Production Technician I"/>
    <x v="0"/>
    <s v="Full-Time"/>
    <s v="Retirement"/>
    <s v="Movement beat thing attorney benefit mention I."/>
    <x v="0"/>
    <s v="Catv"/>
    <x v="11"/>
    <s v="Female"/>
    <n v="3"/>
  </r>
  <r>
    <n v="3317"/>
    <s v="Shyann Hurs"/>
    <s v="Production Technician I"/>
    <x v="0"/>
    <s v="Full-Time"/>
    <s v="Unknown"/>
    <m/>
    <x v="0"/>
    <s v="Finance &amp; Accounting"/>
    <x v="16"/>
    <s v="Female"/>
    <n v="3"/>
  </r>
  <r>
    <n v="3318"/>
    <s v="Maddison Dixo"/>
    <s v="Production Technician I"/>
    <x v="1"/>
    <s v="Full-Time"/>
    <s v="Resignation"/>
    <s v="Make oil new effort begin. Smile work dinner."/>
    <x v="0"/>
    <s v="People Services"/>
    <x v="25"/>
    <s v="Male"/>
    <n v="3"/>
  </r>
  <r>
    <n v="3319"/>
    <s v="Madelynn Murill"/>
    <s v="Production Technician II"/>
    <x v="2"/>
    <s v="Temporary"/>
    <s v="Unknown"/>
    <m/>
    <x v="0"/>
    <s v="Field Operations"/>
    <x v="4"/>
    <s v="Female"/>
    <n v="3"/>
  </r>
  <r>
    <n v="3320"/>
    <s v="Zachery Moreno"/>
    <s v="Production Technician II"/>
    <x v="1"/>
    <s v="Part-Time"/>
    <s v="Unknown"/>
    <m/>
    <x v="0"/>
    <s v="General - Con"/>
    <x v="18"/>
    <s v="Male"/>
    <n v="5"/>
  </r>
  <r>
    <n v="3321"/>
    <s v="Tatum Terrel"/>
    <s v="Production Technician II"/>
    <x v="2"/>
    <s v="Full-Time"/>
    <s v="Unknown"/>
    <m/>
    <x v="0"/>
    <s v="Engineers"/>
    <x v="6"/>
    <s v="Male"/>
    <n v="2"/>
  </r>
  <r>
    <n v="3322"/>
    <s v="Roland Ber"/>
    <s v="Production Technician II"/>
    <x v="2"/>
    <s v="Full-Time"/>
    <s v="Voluntary"/>
    <s v="Different down happen near impact."/>
    <x v="0"/>
    <s v="Aerial"/>
    <x v="11"/>
    <s v="Male"/>
    <n v="4"/>
  </r>
  <r>
    <n v="3323"/>
    <s v="Lilliana Cowa"/>
    <s v="Production Technician II"/>
    <x v="0"/>
    <s v="Temporary"/>
    <s v="Voluntary"/>
    <s v="Expect serious occur forward again."/>
    <x v="0"/>
    <s v="Project Management - Con"/>
    <x v="4"/>
    <s v="Female"/>
    <n v="4"/>
  </r>
  <r>
    <n v="3324"/>
    <s v="Beatrice Vanc"/>
    <s v="Production Technician II"/>
    <x v="1"/>
    <s v="Part-Time"/>
    <s v="Involuntary"/>
    <s v="Teach human market real upon."/>
    <x v="0"/>
    <s v="Splicing"/>
    <x v="9"/>
    <s v="Female"/>
    <n v="3"/>
  </r>
  <r>
    <n v="3325"/>
    <s v="Andrea Kha"/>
    <s v="Production Technician II"/>
    <x v="1"/>
    <s v="Part-Time"/>
    <s v="Involuntary"/>
    <s v="Few space energy down natural."/>
    <x v="0"/>
    <s v="Field Operations"/>
    <x v="6"/>
    <s v="Female"/>
    <n v="3"/>
  </r>
  <r>
    <n v="3326"/>
    <s v="Keagan Vaugha"/>
    <s v="Production Technician I"/>
    <x v="1"/>
    <s v="Temporary"/>
    <s v="Unknown"/>
    <m/>
    <x v="0"/>
    <s v="General - Con"/>
    <x v="4"/>
    <s v="Male"/>
    <n v="3"/>
  </r>
  <r>
    <n v="3327"/>
    <s v="Selah Ibarra"/>
    <s v="Production Technician I"/>
    <x v="0"/>
    <s v="Full-Time"/>
    <s v="Unknown"/>
    <m/>
    <x v="0"/>
    <s v="Fielders"/>
    <x v="6"/>
    <s v="Female"/>
    <n v="1"/>
  </r>
  <r>
    <n v="3328"/>
    <s v="Braylen Cru"/>
    <s v="Production Technician I"/>
    <x v="1"/>
    <s v="Full-Time"/>
    <s v="Resignation"/>
    <s v="Room that ahead sound work short right."/>
    <x v="0"/>
    <s v="Engineers"/>
    <x v="7"/>
    <s v="Male"/>
    <n v="3"/>
  </r>
  <r>
    <n v="3329"/>
    <s v="Gabriel Smit"/>
    <s v="Production Technician I"/>
    <x v="2"/>
    <s v="Full-Time"/>
    <s v="Unknown"/>
    <m/>
    <x v="0"/>
    <s v="General - Sga"/>
    <x v="12"/>
    <s v="Male"/>
    <n v="4"/>
  </r>
  <r>
    <n v="3330"/>
    <s v="Esther Willis"/>
    <s v="Production Technician I"/>
    <x v="0"/>
    <s v="Part-Time"/>
    <s v="Unknown"/>
    <m/>
    <x v="0"/>
    <s v="Fielders"/>
    <x v="7"/>
    <s v="Female"/>
    <n v="4"/>
  </r>
  <r>
    <n v="3331"/>
    <s v="Sydney Chan"/>
    <s v="Production Technician I"/>
    <x v="1"/>
    <s v="Part-Time"/>
    <s v="Voluntary"/>
    <s v="Hair language song. Account father send talk."/>
    <x v="0"/>
    <s v="Field Operations"/>
    <x v="6"/>
    <s v="Female"/>
    <n v="2"/>
  </r>
  <r>
    <n v="3332"/>
    <s v="Will Mors"/>
    <s v="Production Technician I"/>
    <x v="2"/>
    <s v="Temporary"/>
    <s v="Unknown"/>
    <m/>
    <x v="0"/>
    <s v="Wireline Construction"/>
    <x v="5"/>
    <s v="Female"/>
    <n v="3"/>
  </r>
  <r>
    <n v="3333"/>
    <s v="Yael Sexton"/>
    <s v="Production Technician I"/>
    <x v="2"/>
    <s v="Temporary"/>
    <s v="Unknown"/>
    <m/>
    <x v="0"/>
    <s v="Field Operations"/>
    <x v="30"/>
    <s v="Male"/>
    <n v="3"/>
  </r>
  <r>
    <n v="3334"/>
    <s v="Brendon Rya"/>
    <s v="Production Technician I"/>
    <x v="2"/>
    <s v="Part-Time"/>
    <s v="Unknown"/>
    <m/>
    <x v="0"/>
    <s v="Project Management - Con"/>
    <x v="34"/>
    <s v="Male"/>
    <n v="3"/>
  </r>
  <r>
    <n v="3335"/>
    <s v="Abbigail Soli"/>
    <s v="Production Technician I"/>
    <x v="2"/>
    <s v="Temporary"/>
    <s v="Resignation"/>
    <s v="Certainly those above eye ball."/>
    <x v="0"/>
    <s v="Field Operations"/>
    <x v="15"/>
    <s v="Male"/>
    <n v="3"/>
  </r>
  <r>
    <n v="3336"/>
    <s v="Sincere Presto"/>
    <s v="Production Technician I"/>
    <x v="1"/>
    <s v="Part-Time"/>
    <s v="Retirement"/>
    <s v="Take most future."/>
    <x v="0"/>
    <s v="General - Con"/>
    <x v="12"/>
    <s v="Male"/>
    <n v="3"/>
  </r>
  <r>
    <n v="3337"/>
    <s v="Jorge Pineda"/>
    <s v="Production Technician I"/>
    <x v="1"/>
    <s v="Part-Time"/>
    <s v="Unknown"/>
    <m/>
    <x v="0"/>
    <s v="Engineers"/>
    <x v="26"/>
    <s v="Female"/>
    <n v="3"/>
  </r>
  <r>
    <n v="3338"/>
    <s v="Aspen Underw"/>
    <s v="Production Technician I"/>
    <x v="0"/>
    <s v="Temporary"/>
    <s v="Unknown"/>
    <m/>
    <x v="0"/>
    <s v="General - Con"/>
    <x v="4"/>
    <s v="Female"/>
    <n v="3"/>
  </r>
  <r>
    <n v="3339"/>
    <s v="Alyson Hickma"/>
    <s v="Production Technician I"/>
    <x v="0"/>
    <s v="Part-Time"/>
    <s v="Unknown"/>
    <m/>
    <x v="0"/>
    <s v="Technology / It"/>
    <x v="7"/>
    <s v="Male"/>
    <n v="5"/>
  </r>
  <r>
    <n v="3340"/>
    <s v="Mina Hancoc"/>
    <s v="Production Technician I"/>
    <x v="1"/>
    <s v="Full-Time"/>
    <s v="Unknown"/>
    <m/>
    <x v="0"/>
    <s v="General - Con"/>
    <x v="6"/>
    <s v="Male"/>
    <n v="3"/>
  </r>
  <r>
    <n v="3341"/>
    <s v="Konner Sheppa"/>
    <s v="Production Technician II"/>
    <x v="0"/>
    <s v="Temporary"/>
    <s v="Involuntary"/>
    <s v="A parent bit rich. Reflect north sometimes card."/>
    <x v="0"/>
    <s v="General - Con"/>
    <x v="9"/>
    <s v="Female"/>
    <n v="1"/>
  </r>
  <r>
    <n v="3342"/>
    <s v="London Nune"/>
    <s v="Production Technician II"/>
    <x v="0"/>
    <s v="Part-Time"/>
    <s v="Unknown"/>
    <m/>
    <x v="0"/>
    <s v="Aerial"/>
    <x v="11"/>
    <s v="Male"/>
    <n v="2"/>
  </r>
  <r>
    <n v="3343"/>
    <s v="Seth Huf"/>
    <s v="Production Technician II"/>
    <x v="1"/>
    <s v="Full-Time"/>
    <s v="Retirement"/>
    <s v="Do onto consumer sign. War instead effect role."/>
    <x v="0"/>
    <s v="Field Operations"/>
    <x v="21"/>
    <s v="Male"/>
    <n v="4"/>
  </r>
  <r>
    <n v="3344"/>
    <s v="Justine Villan"/>
    <s v="Production Technician II"/>
    <x v="2"/>
    <s v="Temporary"/>
    <s v="Unknown"/>
    <m/>
    <x v="0"/>
    <s v="General - Con"/>
    <x v="11"/>
    <s v="Male"/>
    <n v="3"/>
  </r>
  <r>
    <n v="3345"/>
    <s v="Moshe Anders"/>
    <s v="Production Technician II"/>
    <x v="0"/>
    <s v="Part-Time"/>
    <s v="Retirement"/>
    <s v="We give end nation but. Other measure across."/>
    <x v="0"/>
    <s v="Project Management - Con"/>
    <x v="13"/>
    <s v="Male"/>
    <n v="4"/>
  </r>
  <r>
    <n v="3346"/>
    <s v="Kadyn Bus"/>
    <s v="Production Technician II"/>
    <x v="2"/>
    <s v="Temporary"/>
    <s v="Involuntary"/>
    <s v="Shoulder build catch commercial."/>
    <x v="0"/>
    <s v="Yard (Material Handling)"/>
    <x v="11"/>
    <s v="Female"/>
    <n v="2"/>
  </r>
  <r>
    <n v="3347"/>
    <s v="Ahmed Lindse"/>
    <s v="Production Technician II"/>
    <x v="0"/>
    <s v="Temporary"/>
    <s v="Resignation"/>
    <s v="Family defense six believe drug action although."/>
    <x v="0"/>
    <s v="Catv"/>
    <x v="17"/>
    <s v="Female"/>
    <n v="3"/>
  </r>
  <r>
    <n v="3348"/>
    <s v="Ryder Bra"/>
    <s v="Production Technician II"/>
    <x v="1"/>
    <s v="Part-Time"/>
    <s v="Unknown"/>
    <m/>
    <x v="0"/>
    <s v="General - Con"/>
    <x v="4"/>
    <s v="Female"/>
    <n v="2"/>
  </r>
  <r>
    <n v="3349"/>
    <s v="Taylor Bonill"/>
    <s v="Production Technician I"/>
    <x v="1"/>
    <s v="Full-Time"/>
    <s v="Unknown"/>
    <m/>
    <x v="0"/>
    <s v="General - Eng"/>
    <x v="34"/>
    <s v="Male"/>
    <n v="3"/>
  </r>
  <r>
    <n v="3350"/>
    <s v="Jalen Richmo"/>
    <s v="Production Technician I"/>
    <x v="2"/>
    <s v="Part-Time"/>
    <s v="Unknown"/>
    <m/>
    <x v="0"/>
    <s v="Project Management - Con"/>
    <x v="6"/>
    <s v="Female"/>
    <n v="5"/>
  </r>
  <r>
    <n v="3351"/>
    <s v="Kayden Hil"/>
    <s v="Production Technician I"/>
    <x v="0"/>
    <s v="Part-Time"/>
    <s v="Involuntary"/>
    <s v="Black truth campaign player child control firm."/>
    <x v="0"/>
    <s v="Shop (Fleet)"/>
    <x v="81"/>
    <s v="Male"/>
    <n v="2"/>
  </r>
  <r>
    <n v="3352"/>
    <s v="Aubree Mooney"/>
    <s v="Production Technician I"/>
    <x v="2"/>
    <s v="Full-Time"/>
    <s v="Unknown"/>
    <m/>
    <x v="0"/>
    <s v="Field Operations"/>
    <x v="23"/>
    <s v="Male"/>
    <n v="3"/>
  </r>
  <r>
    <n v="3353"/>
    <s v="Haven Donald"/>
    <s v="Production Technician I"/>
    <x v="2"/>
    <s v="Part-Time"/>
    <s v="Unknown"/>
    <m/>
    <x v="0"/>
    <s v="General - Con"/>
    <x v="11"/>
    <s v="Female"/>
    <n v="3"/>
  </r>
  <r>
    <n v="3354"/>
    <s v="Neil Dun"/>
    <s v="Production Technician I"/>
    <x v="1"/>
    <s v="Temporary"/>
    <s v="Retirement"/>
    <s v="Hundred still nearly stand risk treat."/>
    <x v="0"/>
    <s v="Field Operations"/>
    <x v="4"/>
    <s v="Female"/>
    <n v="3"/>
  </r>
  <r>
    <n v="3355"/>
    <s v="Darryl Ponc"/>
    <s v="Production Technician I"/>
    <x v="2"/>
    <s v="Part-Time"/>
    <s v="Resignation"/>
    <s v="Near fine four help likely. Because wrong nor."/>
    <x v="0"/>
    <s v="Aerial"/>
    <x v="6"/>
    <s v="Female"/>
    <n v="5"/>
  </r>
  <r>
    <n v="3356"/>
    <s v="Cade Heat"/>
    <s v="Production Technician I"/>
    <x v="0"/>
    <s v="Part-Time"/>
    <s v="Unknown"/>
    <m/>
    <x v="0"/>
    <s v="General - Eng"/>
    <x v="6"/>
    <s v="Female"/>
    <n v="3"/>
  </r>
  <r>
    <n v="3357"/>
    <s v="Sidney Hooper"/>
    <s v="Production Technician I"/>
    <x v="2"/>
    <s v="Temporary"/>
    <s v="Unknown"/>
    <m/>
    <x v="0"/>
    <s v="Engineers"/>
    <x v="13"/>
    <s v="Male"/>
    <n v="1"/>
  </r>
  <r>
    <n v="3358"/>
    <s v="Johnathan May"/>
    <s v="Production Technician I"/>
    <x v="1"/>
    <s v="Part-Time"/>
    <s v="Voluntary"/>
    <s v="Style up reality per."/>
    <x v="0"/>
    <s v="Field Operations"/>
    <x v="4"/>
    <s v="Male"/>
    <n v="3"/>
  </r>
  <r>
    <n v="3359"/>
    <s v="Anika Arroyo"/>
    <s v="Production Technician I"/>
    <x v="0"/>
    <s v="Temporary"/>
    <s v="Unknown"/>
    <m/>
    <x v="0"/>
    <s v="Field Operations"/>
    <x v="4"/>
    <s v="Male"/>
    <n v="3"/>
  </r>
  <r>
    <n v="3360"/>
    <s v="Fatima Kem"/>
    <s v="Production Technician I"/>
    <x v="1"/>
    <s v="Part-Time"/>
    <s v="Unknown"/>
    <m/>
    <x v="0"/>
    <s v="General - Con"/>
    <x v="54"/>
    <s v="Female"/>
    <n v="2"/>
  </r>
  <r>
    <n v="3361"/>
    <s v="Lilianna Conway"/>
    <s v="Production Technician I"/>
    <x v="2"/>
    <s v="Temporary"/>
    <s v="Voluntary"/>
    <s v="Situation election visit author five."/>
    <x v="0"/>
    <s v="General - Con"/>
    <x v="6"/>
    <s v="Female"/>
    <n v="3"/>
  </r>
  <r>
    <n v="3362"/>
    <s v="Tony Cook"/>
    <s v="Production Technician I"/>
    <x v="0"/>
    <s v="Temporary"/>
    <s v="Unknown"/>
    <m/>
    <x v="0"/>
    <s v="Field Operations"/>
    <x v="4"/>
    <s v="Female"/>
    <n v="1"/>
  </r>
  <r>
    <n v="3363"/>
    <s v="Trevor Barr"/>
    <s v="Production Technician I"/>
    <x v="1"/>
    <s v="Temporary"/>
    <s v="Unknown"/>
    <m/>
    <x v="0"/>
    <s v="Field Operations"/>
    <x v="4"/>
    <s v="Male"/>
    <n v="5"/>
  </r>
  <r>
    <n v="3364"/>
    <s v="Marisa Fran"/>
    <s v="Production Technician II"/>
    <x v="1"/>
    <s v="Temporary"/>
    <s v="Retirement"/>
    <s v="Court catch management cold total among."/>
    <x v="0"/>
    <s v="Engineers"/>
    <x v="6"/>
    <s v="Female"/>
    <n v="3"/>
  </r>
  <r>
    <n v="3365"/>
    <s v="Shania Flores"/>
    <s v="Production Technician II"/>
    <x v="2"/>
    <s v="Temporary"/>
    <s v="Unknown"/>
    <m/>
    <x v="0"/>
    <s v="Project Management - Con"/>
    <x v="4"/>
    <s v="Male"/>
    <n v="3"/>
  </r>
  <r>
    <n v="3366"/>
    <s v="Andre Alliso"/>
    <s v="Production Technician II"/>
    <x v="0"/>
    <s v="Full-Time"/>
    <s v="Voluntary"/>
    <s v="Modern a study speak. Front choose central which."/>
    <x v="0"/>
    <s v="General - Con"/>
    <x v="26"/>
    <s v="Male"/>
    <n v="4"/>
  </r>
  <r>
    <n v="3367"/>
    <s v="Destiny Bright"/>
    <s v="Production Technician II"/>
    <x v="2"/>
    <s v="Full-Time"/>
    <s v="Retirement"/>
    <s v="Tell heavy degree no early."/>
    <x v="0"/>
    <s v="Field Operations"/>
    <x v="4"/>
    <s v="Male"/>
    <n v="2"/>
  </r>
  <r>
    <n v="3368"/>
    <s v="Karli Park"/>
    <s v="Production Technician II"/>
    <x v="2"/>
    <s v="Part-Time"/>
    <s v="Retirement"/>
    <s v="These these by when here attorney special."/>
    <x v="0"/>
    <s v="Field Operations"/>
    <x v="39"/>
    <s v="Male"/>
    <n v="5"/>
  </r>
  <r>
    <n v="3369"/>
    <s v="Mylie Callah"/>
    <s v="Production Technician II"/>
    <x v="1"/>
    <s v="Temporary"/>
    <s v="Resignation"/>
    <s v="Teacher contain heart continue pay form short."/>
    <x v="0"/>
    <s v="General - Con"/>
    <x v="31"/>
    <s v="Female"/>
    <n v="2"/>
  </r>
  <r>
    <n v="3370"/>
    <s v="Jadiel Dickso"/>
    <s v="Production Technician II"/>
    <x v="0"/>
    <s v="Temporary"/>
    <s v="Unknown"/>
    <m/>
    <x v="0"/>
    <s v="General - Con"/>
    <x v="4"/>
    <s v="Female"/>
    <n v="3"/>
  </r>
  <r>
    <n v="3371"/>
    <s v="Aliya Mos"/>
    <s v="Production Technician II"/>
    <x v="1"/>
    <s v="Full-Time"/>
    <s v="Resignation"/>
    <s v="Feel pattern require stand."/>
    <x v="0"/>
    <s v="Wireless"/>
    <x v="19"/>
    <s v="Female"/>
    <n v="3"/>
  </r>
  <r>
    <n v="3372"/>
    <s v="Kylie Roma"/>
    <s v="Production Technician I"/>
    <x v="0"/>
    <s v="Part-Time"/>
    <s v="Involuntary"/>
    <s v="Try statement audience too material film."/>
    <x v="0"/>
    <s v="Project Management - Con"/>
    <x v="19"/>
    <s v="Female"/>
    <n v="4"/>
  </r>
  <r>
    <n v="3373"/>
    <s v="Karter Thornt"/>
    <s v="Production Technician I"/>
    <x v="1"/>
    <s v="Temporary"/>
    <s v="Unknown"/>
    <m/>
    <x v="0"/>
    <s v="Aerial"/>
    <x v="18"/>
    <s v="Male"/>
    <n v="2"/>
  </r>
  <r>
    <n v="3374"/>
    <s v="Ronald Bulloc"/>
    <s v="Production Technician I"/>
    <x v="1"/>
    <s v="Temporary"/>
    <s v="Involuntary"/>
    <s v="Data imagine bill possible want."/>
    <x v="0"/>
    <s v="Field Operations"/>
    <x v="4"/>
    <s v="Male"/>
    <n v="4"/>
  </r>
  <r>
    <n v="3375"/>
    <s v="Sharon Beltra"/>
    <s v="Production Technician I"/>
    <x v="2"/>
    <s v="Full-Time"/>
    <s v="Voluntary"/>
    <s v="Theory majority born with."/>
    <x v="0"/>
    <s v="Engineers"/>
    <x v="56"/>
    <s v="Female"/>
    <n v="3"/>
  </r>
  <r>
    <n v="3376"/>
    <s v="Maren Anders"/>
    <s v="Production Technician I"/>
    <x v="2"/>
    <s v="Temporary"/>
    <s v="Unknown"/>
    <m/>
    <x v="0"/>
    <s v="Field Operations"/>
    <x v="6"/>
    <s v="Female"/>
    <n v="5"/>
  </r>
  <r>
    <n v="3377"/>
    <s v="Cruz Ashley"/>
    <s v="Production Technician I"/>
    <x v="1"/>
    <s v="Temporary"/>
    <s v="Resignation"/>
    <s v="Tough very bad spend feeling college require."/>
    <x v="0"/>
    <s v="Splicing"/>
    <x v="18"/>
    <s v="Female"/>
    <n v="4"/>
  </r>
  <r>
    <n v="3378"/>
    <s v="Enzo Carney"/>
    <s v="Production Technician I"/>
    <x v="2"/>
    <s v="Temporary"/>
    <s v="Unknown"/>
    <m/>
    <x v="0"/>
    <s v="General - Con"/>
    <x v="6"/>
    <s v="Female"/>
    <n v="3"/>
  </r>
  <r>
    <n v="3379"/>
    <s v="Marquis Joseph"/>
    <s v="Production Technician I"/>
    <x v="0"/>
    <s v="Part-Time"/>
    <s v="Voluntary"/>
    <s v="American community truth."/>
    <x v="0"/>
    <s v="Technology / It"/>
    <x v="73"/>
    <s v="Female"/>
    <n v="4"/>
  </r>
  <r>
    <n v="3380"/>
    <s v="Victor Ibarra"/>
    <s v="Production Technician I"/>
    <x v="0"/>
    <s v="Temporary"/>
    <s v="Unknown"/>
    <m/>
    <x v="0"/>
    <s v="Field Operations"/>
    <x v="6"/>
    <s v="Male"/>
    <n v="1"/>
  </r>
  <r>
    <n v="3381"/>
    <s v="Annabelle Marque"/>
    <s v="Production Technician I"/>
    <x v="0"/>
    <s v="Part-Time"/>
    <s v="Unknown"/>
    <m/>
    <x v="0"/>
    <s v="Field Operations"/>
    <x v="18"/>
    <s v="Male"/>
    <n v="3"/>
  </r>
  <r>
    <n v="3382"/>
    <s v="Romeo Gordon"/>
    <s v="Production Technician I"/>
    <x v="0"/>
    <s v="Temporary"/>
    <s v="Unknown"/>
    <m/>
    <x v="0"/>
    <s v="Field Operations"/>
    <x v="25"/>
    <s v="Male"/>
    <n v="5"/>
  </r>
  <r>
    <n v="3383"/>
    <s v="Aimee Hughes"/>
    <s v="Production Technician I"/>
    <x v="0"/>
    <s v="Part-Time"/>
    <s v="Resignation"/>
    <s v="Foot apply stay treatment local good issue."/>
    <x v="0"/>
    <s v="General - Con"/>
    <x v="9"/>
    <s v="Female"/>
    <n v="2"/>
  </r>
  <r>
    <n v="3384"/>
    <s v="Dennis Hay"/>
    <s v="Production Technician I"/>
    <x v="0"/>
    <s v="Full-Time"/>
    <s v="Unknown"/>
    <m/>
    <x v="0"/>
    <s v="Field Operations"/>
    <x v="17"/>
    <s v="Female"/>
    <n v="3"/>
  </r>
  <r>
    <n v="3385"/>
    <s v="Kelly Frit"/>
    <s v="Production Technician I"/>
    <x v="1"/>
    <s v="Full-Time"/>
    <s v="Unknown"/>
    <m/>
    <x v="0"/>
    <s v="General - Con"/>
    <x v="6"/>
    <s v="Female"/>
    <n v="3"/>
  </r>
  <r>
    <n v="3386"/>
    <s v="Darnell Shelto"/>
    <s v="Production Technician II"/>
    <x v="0"/>
    <s v="Temporary"/>
    <s v="Voluntary"/>
    <s v="He four soldier employee central term."/>
    <x v="0"/>
    <s v="General - Con"/>
    <x v="4"/>
    <s v="Female"/>
    <n v="2"/>
  </r>
  <r>
    <n v="3387"/>
    <s v="Sabrina Hol"/>
    <s v="Production Technician II"/>
    <x v="0"/>
    <s v="Full-Time"/>
    <s v="Unknown"/>
    <m/>
    <x v="0"/>
    <s v="General - Sga"/>
    <x v="14"/>
    <s v="Male"/>
    <n v="3"/>
  </r>
  <r>
    <n v="3388"/>
    <s v="Zoie Loga"/>
    <s v="Production Technician II"/>
    <x v="1"/>
    <s v="Temporary"/>
    <s v="Unknown"/>
    <m/>
    <x v="0"/>
    <s v="Fielders"/>
    <x v="6"/>
    <s v="Male"/>
    <n v="1"/>
  </r>
  <r>
    <n v="3389"/>
    <s v="Finley Medina"/>
    <s v="Production Technician II"/>
    <x v="0"/>
    <s v="Temporary"/>
    <s v="Unknown"/>
    <m/>
    <x v="0"/>
    <s v="Field Operations"/>
    <x v="4"/>
    <s v="Male"/>
    <n v="1"/>
  </r>
  <r>
    <n v="3390"/>
    <s v="Lizeth Middle"/>
    <s v="Production Technician II"/>
    <x v="2"/>
    <s v="Temporary"/>
    <s v="Voluntary"/>
    <s v="North next animal laugh threat no."/>
    <x v="0"/>
    <s v="Billable Consultants"/>
    <x v="7"/>
    <s v="Female"/>
    <n v="1"/>
  </r>
  <r>
    <n v="3391"/>
    <s v="Odin Camach"/>
    <s v="Production Technician II"/>
    <x v="0"/>
    <s v="Full-Time"/>
    <s v="Unknown"/>
    <m/>
    <x v="0"/>
    <s v="General - Sga"/>
    <x v="26"/>
    <s v="Female"/>
    <n v="3"/>
  </r>
  <r>
    <n v="3392"/>
    <s v="Dakota Lowery"/>
    <s v="Production Technician II"/>
    <x v="2"/>
    <s v="Full-Time"/>
    <s v="Voluntary"/>
    <s v="Keep particular pass understand set."/>
    <x v="0"/>
    <s v="General - Con"/>
    <x v="6"/>
    <s v="Female"/>
    <n v="2"/>
  </r>
  <r>
    <n v="3393"/>
    <s v="Skyla Santia"/>
    <s v="Production Technician I"/>
    <x v="2"/>
    <s v="Full-Time"/>
    <s v="Unknown"/>
    <m/>
    <x v="0"/>
    <s v="General - Con"/>
    <x v="22"/>
    <s v="Female"/>
    <n v="3"/>
  </r>
  <r>
    <n v="3394"/>
    <s v="Harley Bear"/>
    <s v="Production Technician I"/>
    <x v="2"/>
    <s v="Temporary"/>
    <s v="Unknown"/>
    <m/>
    <x v="0"/>
    <s v="Field Operations"/>
    <x v="6"/>
    <s v="Male"/>
    <n v="2"/>
  </r>
  <r>
    <n v="3395"/>
    <s v="Summer Barber"/>
    <s v="Production Technician I"/>
    <x v="1"/>
    <s v="Part-Time"/>
    <s v="Resignation"/>
    <s v="Without production religious."/>
    <x v="0"/>
    <s v="Field Operations"/>
    <x v="5"/>
    <s v="Female"/>
    <n v="3"/>
  </r>
  <r>
    <n v="3396"/>
    <s v="Stephen Mcmill"/>
    <s v="Production Technician I"/>
    <x v="2"/>
    <s v="Full-Time"/>
    <s v="Voluntary"/>
    <s v="That truth loss energy respond whole case stop."/>
    <x v="0"/>
    <s v="General - Con"/>
    <x v="18"/>
    <s v="Female"/>
    <n v="4"/>
  </r>
  <r>
    <n v="3397"/>
    <s v="Rylan Garris"/>
    <s v="Production Technician I"/>
    <x v="1"/>
    <s v="Part-Time"/>
    <s v="Unknown"/>
    <m/>
    <x v="0"/>
    <s v="Field Operations"/>
    <x v="15"/>
    <s v="Female"/>
    <n v="3"/>
  </r>
  <r>
    <n v="3398"/>
    <s v="Kyler Cherry"/>
    <s v="Production Technician I"/>
    <x v="1"/>
    <s v="Full-Time"/>
    <s v="Retirement"/>
    <s v="Foot station left people foot."/>
    <x v="0"/>
    <s v="General - Con"/>
    <x v="6"/>
    <s v="Female"/>
    <n v="3"/>
  </r>
  <r>
    <n v="3399"/>
    <s v="Corinne Reeves"/>
    <s v="Production Technician I"/>
    <x v="2"/>
    <s v="Full-Time"/>
    <s v="Involuntary"/>
    <s v="Central weight analysis great."/>
    <x v="0"/>
    <s v="Aerial"/>
    <x v="11"/>
    <s v="Female"/>
    <n v="2"/>
  </r>
  <r>
    <n v="3400"/>
    <s v="Lorenzo Shor"/>
    <s v="Production Technician I"/>
    <x v="0"/>
    <s v="Temporary"/>
    <s v="Unknown"/>
    <m/>
    <x v="0"/>
    <s v="Shop (Fleet)"/>
    <x v="21"/>
    <s v="Female"/>
    <n v="1"/>
  </r>
  <r>
    <n v="3401"/>
    <s v="Taniya Kan"/>
    <s v="Production Technician I"/>
    <x v="1"/>
    <s v="Full-Time"/>
    <s v="Involuntary"/>
    <s v="Think large why many."/>
    <x v="0"/>
    <s v="Field Operations"/>
    <x v="4"/>
    <s v="Male"/>
    <n v="1"/>
  </r>
  <r>
    <n v="3402"/>
    <s v="Nevaeh Mcmill"/>
    <s v="Production Technician I"/>
    <x v="0"/>
    <s v="Full-Time"/>
    <s v="Voluntary"/>
    <s v="Impact voice participant school baby."/>
    <x v="0"/>
    <s v="Field Operations"/>
    <x v="7"/>
    <s v="Male"/>
    <n v="3"/>
  </r>
  <r>
    <n v="3403"/>
    <s v="Dillon Larson"/>
    <s v="Production Technician I"/>
    <x v="1"/>
    <s v="Full-Time"/>
    <s v="Retirement"/>
    <s v="According crime none method effort."/>
    <x v="0"/>
    <s v="Field Operations"/>
    <x v="4"/>
    <s v="Female"/>
    <n v="3"/>
  </r>
  <r>
    <n v="3404"/>
    <s v="Willie How"/>
    <s v="Production Technician I"/>
    <x v="0"/>
    <s v="Full-Time"/>
    <s v="Involuntary"/>
    <s v="Few success street."/>
    <x v="0"/>
    <s v="Field Operations"/>
    <x v="15"/>
    <s v="Female"/>
    <n v="2"/>
  </r>
  <r>
    <n v="3405"/>
    <s v="Selina Jeffer"/>
    <s v="Production Technician I"/>
    <x v="2"/>
    <s v="Full-Time"/>
    <s v="Voluntary"/>
    <s v="Often about size today."/>
    <x v="0"/>
    <s v="Field Operations"/>
    <x v="7"/>
    <s v="Female"/>
    <n v="1"/>
  </r>
  <r>
    <n v="3406"/>
    <s v="Serenity Montgo"/>
    <s v="Production Technician I"/>
    <x v="0"/>
    <s v="Temporary"/>
    <s v="Involuntary"/>
    <s v="Politics in foreign up start."/>
    <x v="0"/>
    <s v="Finance &amp; Accounting"/>
    <x v="44"/>
    <s v="Female"/>
    <n v="5"/>
  </r>
  <r>
    <n v="3407"/>
    <s v="Kamila Sander"/>
    <s v="Production Technician II"/>
    <x v="0"/>
    <s v="Temporary"/>
    <s v="Voluntary"/>
    <s v="Maintain behavior project parent particular game."/>
    <x v="0"/>
    <s v="Field Operations"/>
    <x v="36"/>
    <s v="Female"/>
    <n v="5"/>
  </r>
  <r>
    <n v="3408"/>
    <s v="Rose Mcguir"/>
    <s v="Production Technician II"/>
    <x v="2"/>
    <s v="Full-Time"/>
    <s v="Resignation"/>
    <s v="Ball while speak. Issue free represent city."/>
    <x v="0"/>
    <s v="Field Operations"/>
    <x v="14"/>
    <s v="Male"/>
    <n v="3"/>
  </r>
  <r>
    <n v="3409"/>
    <s v="Brenton Zavala"/>
    <s v="Production Technician II"/>
    <x v="2"/>
    <s v="Full-Time"/>
    <s v="Resignation"/>
    <s v="Century risk machine pay car region."/>
    <x v="0"/>
    <s v="Yard (Material Handling)"/>
    <x v="4"/>
    <s v="Male"/>
    <n v="4"/>
  </r>
  <r>
    <n v="3410"/>
    <s v="Laci Klei"/>
    <s v="Production Technician II"/>
    <x v="0"/>
    <s v="Temporary"/>
    <s v="Unknown"/>
    <m/>
    <x v="0"/>
    <s v="People Services"/>
    <x v="19"/>
    <s v="Male"/>
    <n v="3"/>
  </r>
  <r>
    <n v="3411"/>
    <s v="Brenda Boon"/>
    <s v="Production Technician II"/>
    <x v="2"/>
    <s v="Part-Time"/>
    <s v="Unknown"/>
    <m/>
    <x v="0"/>
    <s v="General - Eng"/>
    <x v="30"/>
    <s v="Female"/>
    <n v="2"/>
  </r>
  <r>
    <n v="3412"/>
    <s v="Andrea Walter"/>
    <s v="Production Technician II"/>
    <x v="1"/>
    <s v="Full-Time"/>
    <s v="Unknown"/>
    <m/>
    <x v="0"/>
    <s v="Shop (Fleet)"/>
    <x v="21"/>
    <s v="Female"/>
    <n v="3"/>
  </r>
  <r>
    <n v="3413"/>
    <s v="Jovanny Matthe"/>
    <s v="Production Technician II"/>
    <x v="2"/>
    <s v="Temporary"/>
    <s v="Unknown"/>
    <m/>
    <x v="0"/>
    <s v="Field Operations"/>
    <x v="4"/>
    <s v="Female"/>
    <n v="5"/>
  </r>
  <r>
    <n v="3414"/>
    <s v="Hunter Silv"/>
    <s v="Production Technician I"/>
    <x v="0"/>
    <s v="Temporary"/>
    <s v="Unknown"/>
    <m/>
    <x v="0"/>
    <s v="General - Con"/>
    <x v="18"/>
    <s v="Female"/>
    <n v="3"/>
  </r>
  <r>
    <n v="3415"/>
    <s v="Julien Cisner"/>
    <s v="Production Technician I"/>
    <x v="1"/>
    <s v="Part-Time"/>
    <s v="Retirement"/>
    <s v="Lay focus soldier federal short."/>
    <x v="0"/>
    <s v="Splicing"/>
    <x v="5"/>
    <s v="Male"/>
    <n v="3"/>
  </r>
  <r>
    <n v="3416"/>
    <s v="Aron Waters"/>
    <s v="Production Technician I"/>
    <x v="2"/>
    <s v="Part-Time"/>
    <s v="Unknown"/>
    <m/>
    <x v="0"/>
    <s v="Finance &amp; Accounting"/>
    <x v="13"/>
    <s v="Male"/>
    <n v="2"/>
  </r>
  <r>
    <n v="3417"/>
    <s v="Brayden Sing"/>
    <s v="Production Technician I"/>
    <x v="1"/>
    <s v="Part-Time"/>
    <s v="Unknown"/>
    <m/>
    <x v="0"/>
    <s v="Splicing"/>
    <x v="9"/>
    <s v="Female"/>
    <n v="1"/>
  </r>
  <r>
    <n v="3418"/>
    <s v="Karma Palmer"/>
    <s v="Production Technician I"/>
    <x v="2"/>
    <s v="Temporary"/>
    <s v="Unknown"/>
    <m/>
    <x v="0"/>
    <s v="General - Con"/>
    <x v="12"/>
    <s v="Female"/>
    <n v="4"/>
  </r>
  <r>
    <n v="3419"/>
    <s v="Stanley Reye"/>
    <s v="Production Technician I"/>
    <x v="0"/>
    <s v="Temporary"/>
    <s v="Unknown"/>
    <m/>
    <x v="0"/>
    <s v="General - Con"/>
    <x v="18"/>
    <s v="Female"/>
    <n v="2"/>
  </r>
  <r>
    <n v="3420"/>
    <s v="Levi Hayden"/>
    <s v="Production Technician I"/>
    <x v="1"/>
    <s v="Full-Time"/>
    <s v="Voluntary"/>
    <s v="Reason stock professional clear allow two town."/>
    <x v="0"/>
    <s v="Field Operations"/>
    <x v="4"/>
    <s v="Female"/>
    <n v="2"/>
  </r>
  <r>
    <n v="3421"/>
    <s v="Brenden Leac"/>
    <s v="Production Technician I"/>
    <x v="1"/>
    <s v="Part-Time"/>
    <s v="Retirement"/>
    <s v="Man the newspaper performance."/>
    <x v="0"/>
    <s v="Wireless"/>
    <x v="18"/>
    <s v="Female"/>
    <n v="1"/>
  </r>
  <r>
    <n v="3422"/>
    <s v="Jakobe Ericks"/>
    <s v="Production Technician I"/>
    <x v="0"/>
    <s v="Part-Time"/>
    <s v="Retirement"/>
    <s v="In forget fast."/>
    <x v="0"/>
    <s v="Engineers"/>
    <x v="24"/>
    <s v="Female"/>
    <n v="3"/>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
    <s v="Production Technician I"/>
    <s v="Peter Oneill"/>
    <s v="CCDR"/>
    <s v="Active"/>
    <s v="Contract"/>
    <s v="Zone C"/>
    <s v="Temporary"/>
    <s v="Unknown"/>
    <m/>
    <x v="0"/>
    <s v="Finance &amp; Accounting"/>
    <s v="Accounting"/>
    <s v="Fully Meets"/>
    <n v="4"/>
    <x v="0"/>
  </r>
  <r>
    <n v="3428"/>
    <s v="Paula Smal"/>
    <s v="Production Technician I"/>
    <s v="Renee Mccormick"/>
    <s v="EW"/>
    <s v="Active"/>
    <s v="Contract"/>
    <s v="Zone A"/>
    <s v="Part-Time"/>
    <s v="Unknown"/>
    <m/>
    <x v="0"/>
    <s v="Aerial"/>
    <s v="Labor"/>
    <s v="Fully Meets"/>
    <n v="3"/>
    <x v="1"/>
  </r>
  <r>
    <n v="3429"/>
    <s v="Edward Buc"/>
    <s v="Area Sales Manager"/>
    <s v="Crystal Walker"/>
    <s v="PL"/>
    <s v="Active"/>
    <s v="Full-Time"/>
    <s v="Zone B"/>
    <s v="Part-Time"/>
    <s v="Unknown"/>
    <m/>
    <x v="1"/>
    <s v="General - Sga"/>
    <s v="Assistant"/>
    <s v="Fully Meets"/>
    <n v="4"/>
    <x v="0"/>
  </r>
  <r>
    <n v="3430"/>
    <s v="Michael Riorda"/>
    <s v="Area Sales Manager"/>
    <s v="Rebekah Wright"/>
    <s v="CCDR"/>
    <s v="Active"/>
    <s v="Contract"/>
    <s v="Zone A"/>
    <s v="Full-Time"/>
    <s v="Unknown"/>
    <m/>
    <x v="1"/>
    <s v="Finance &amp; Accounting"/>
    <s v="Clerk"/>
    <s v="Fully Meets"/>
    <n v="2"/>
    <x v="2"/>
  </r>
  <r>
    <n v="3431"/>
    <s v="Jasmine Onqu"/>
    <s v="Area Sales Manager"/>
    <s v="Jason Kim"/>
    <s v="TNS"/>
    <s v="Active"/>
    <s v="Contract"/>
    <s v="Zone A"/>
    <s v="Temporary"/>
    <s v="Unknown"/>
    <m/>
    <x v="1"/>
    <s v="General - Con"/>
    <s v="Laborer"/>
    <s v="Fully Meets"/>
    <n v="3"/>
    <x v="1"/>
  </r>
  <r>
    <n v="3432"/>
    <s v="Maruk Fraval"/>
    <s v="Area Sales Manager"/>
    <s v="Sheri Campos"/>
    <s v="BPC"/>
    <s v="Active"/>
    <s v="Contract"/>
    <s v="Zone B"/>
    <s v="Full-Time"/>
    <s v="Unknown"/>
    <m/>
    <x v="1"/>
    <s v="Field Operations"/>
    <s v="Driver"/>
    <s v="Fully Meets"/>
    <n v="3"/>
    <x v="1"/>
  </r>
  <r>
    <n v="3433"/>
    <s v="Latia Cost"/>
    <s v="Area Sales Manager"/>
    <s v="Jacob Braun"/>
    <s v="WBL"/>
    <s v="Active"/>
    <s v="Full-Time"/>
    <s v="Zone B"/>
    <s v="Temporary"/>
    <s v="Involuntary"/>
    <s v="Me see picture nature degree benefit."/>
    <x v="1"/>
    <s v="General - Eng"/>
    <s v="Technician"/>
    <s v="Exceeds"/>
    <n v="4"/>
    <x v="0"/>
  </r>
  <r>
    <n v="3434"/>
    <s v="Sharlene Terr"/>
    <s v="Area Sales Manager"/>
    <s v="Tracy Marquez"/>
    <s v="CCDR"/>
    <s v="Active"/>
    <s v="Contract"/>
    <s v="Zone C"/>
    <s v="Full-Time"/>
    <s v="Involuntary"/>
    <s v="Blue community type skill story."/>
    <x v="1"/>
    <s v="Engineers"/>
    <s v="Engineer"/>
    <s v="Fully Meets"/>
    <n v="2"/>
    <x v="2"/>
  </r>
  <r>
    <n v="3435"/>
    <s v="Jac McKinz"/>
    <s v="Area Sales Manager"/>
    <s v="Sharon Becker"/>
    <s v="NEL"/>
    <s v="Active"/>
    <s v="Contract"/>
    <s v="Zone B"/>
    <s v="Part-Time"/>
    <s v="Unknown"/>
    <m/>
    <x v="1"/>
    <s v="Executive"/>
    <s v="Executive Assistant"/>
    <s v="Exceeds"/>
    <n v="3"/>
    <x v="2"/>
  </r>
  <r>
    <n v="3436"/>
    <s v="Joseph Martin"/>
    <s v="Area Sales Manager"/>
    <s v="George Jenkins"/>
    <s v="BPC"/>
    <s v="Active"/>
    <s v="Part-Time"/>
    <s v="Zone B"/>
    <s v="Temporary"/>
    <s v="Resignation"/>
    <s v="Summer personal bag."/>
    <x v="1"/>
    <s v="Engineers"/>
    <s v="Engineer"/>
    <s v="Fully Meets"/>
    <n v="5"/>
    <x v="0"/>
  </r>
  <r>
    <n v="3437"/>
    <s v="Myriam Givens"/>
    <s v="Area Sales Manager"/>
    <s v="Troy White"/>
    <s v="SVG"/>
    <s v="Active"/>
    <s v="Contract"/>
    <s v="Zone B"/>
    <s v="Temporary"/>
    <s v="Unknown"/>
    <m/>
    <x v="1"/>
    <s v="Field Operations"/>
    <s v="Technician"/>
    <s v="Fully Meets"/>
    <n v="5"/>
    <x v="0"/>
  </r>
  <r>
    <n v="3438"/>
    <s v="Dheepa Nguyen"/>
    <s v="Area Sales Manager"/>
    <s v="Brian Miller"/>
    <s v="MSC"/>
    <s v="Active"/>
    <s v="Full-Time"/>
    <s v="Zone C"/>
    <s v="Temporary"/>
    <s v="Retirement"/>
    <s v="Alone once than. More condition pay far."/>
    <x v="1"/>
    <s v="General - Con"/>
    <s v="Technician"/>
    <s v="Fully Meets"/>
    <n v="3"/>
    <x v="1"/>
  </r>
  <r>
    <n v="3439"/>
    <s v="Bartholemew Khemmi"/>
    <s v="Area Sales Manager"/>
    <s v="Charles Parks"/>
    <s v="EW"/>
    <s v="Active"/>
    <s v="Full-Time"/>
    <s v="Zone A"/>
    <s v="Temporary"/>
    <s v="Involuntary"/>
    <s v="Foot in theory minute recognize test."/>
    <x v="1"/>
    <s v="Splicing"/>
    <s v="Splicer"/>
    <s v="Fully Meets"/>
    <n v="3"/>
    <x v="1"/>
  </r>
  <r>
    <n v="3440"/>
    <s v="Xana Pott"/>
    <s v="Area Sales Manager"/>
    <s v="Gregory Walker"/>
    <s v="CCDR"/>
    <s v="Active"/>
    <s v="Contract"/>
    <s v="Zone A"/>
    <s v="Full-Time"/>
    <s v="Resignation"/>
    <s v="Degree wish science when thing week old."/>
    <x v="1"/>
    <s v="Finance &amp; Accounting"/>
    <s v="Controller"/>
    <s v="Fully Meets"/>
    <n v="3"/>
    <x v="1"/>
  </r>
  <r>
    <n v="3441"/>
    <s v="Prater Jeremy"/>
    <s v="Area Sales Manager"/>
    <s v="Tyler Lewis"/>
    <s v="BPC"/>
    <s v="Active"/>
    <s v="Part-Time"/>
    <s v="Zone A"/>
    <s v="Part-Time"/>
    <s v="Unknown"/>
    <m/>
    <x v="1"/>
    <s v="General - Con"/>
    <s v="Lineman"/>
    <s v="Exceeds"/>
    <n v="4"/>
    <x v="0"/>
  </r>
  <r>
    <n v="3442"/>
    <s v="Kaylah Moo"/>
    <s v="Area Sales Manager"/>
    <s v="Ashley Scott"/>
    <s v="PYZ"/>
    <s v="Active"/>
    <s v="Full-Time"/>
    <s v="Zone A"/>
    <s v="Full-Time"/>
    <s v="Retirement"/>
    <s v="Fear particular method stage."/>
    <x v="2"/>
    <s v="Field Operations"/>
    <s v="Laborer"/>
    <s v="Exceeds"/>
    <n v="2"/>
    <x v="2"/>
  </r>
  <r>
    <n v="3443"/>
    <s v="Kristen Tat"/>
    <s v="Area Sales Manager"/>
    <s v="Lauren Jones"/>
    <s v="WBL"/>
    <s v="Active"/>
    <s v="Full-Time"/>
    <s v="Zone C"/>
    <s v="Part-Time"/>
    <s v="Voluntary"/>
    <s v="Wall body wonder successful."/>
    <x v="2"/>
    <s v="Project Management - Con"/>
    <s v="Coordinator"/>
    <s v="Fully Meets"/>
    <n v="3"/>
    <x v="1"/>
  </r>
  <r>
    <n v="3444"/>
    <s v="Bobby Rodger"/>
    <s v="Area Sales Manager"/>
    <s v="Matthew Jackson"/>
    <s v="NEL"/>
    <s v="Active"/>
    <s v="Contract"/>
    <s v="Zone A"/>
    <s v="Part-Time"/>
    <s v="Voluntary"/>
    <s v="Visit foot nearly radio treatment."/>
    <x v="1"/>
    <s v="Engineers"/>
    <s v="Director"/>
    <s v="Fully Meets"/>
    <n v="3"/>
    <x v="1"/>
  </r>
  <r>
    <n v="3445"/>
    <s v="Reid Par"/>
    <s v="Area Sales Manager"/>
    <s v="Michelle Mitchell"/>
    <s v="PL"/>
    <s v="Active"/>
    <s v="Contract"/>
    <s v="Zone C"/>
    <s v="Full-Time"/>
    <s v="Unknown"/>
    <m/>
    <x v="1"/>
    <s v="Project Management - Con"/>
    <s v="Supervisor"/>
    <s v="Exceeds"/>
    <n v="4"/>
    <x v="0"/>
  </r>
  <r>
    <n v="3446"/>
    <s v="Hector Dalton"/>
    <s v="Area Sales Manager"/>
    <s v="Sydney French"/>
    <s v="BPC"/>
    <s v="Active"/>
    <s v="Part-Time"/>
    <s v="Zone A"/>
    <s v="Part-Time"/>
    <s v="Unknown"/>
    <m/>
    <x v="1"/>
    <s v="Field Operations"/>
    <s v="Driller"/>
    <s v="Exceeds"/>
    <n v="2"/>
    <x v="2"/>
  </r>
  <r>
    <n v="3447"/>
    <s v="Mariela Schult"/>
    <s v="Area Sales Manager"/>
    <s v="Michelle Evans MD"/>
    <s v="CCDR"/>
    <s v="Future Start"/>
    <s v="Part-Time"/>
    <s v="Zone C"/>
    <s v="Part-Time"/>
    <s v="Involuntary"/>
    <s v="Unit pass office southern break one."/>
    <x v="1"/>
    <s v="General - Con"/>
    <s v="Technician"/>
    <s v="Fully Meets"/>
    <n v="3"/>
    <x v="1"/>
  </r>
  <r>
    <n v="3448"/>
    <s v="Angela Molina"/>
    <s v="Area Sales Manager"/>
    <s v="Patricia Cook"/>
    <s v="SVG"/>
    <s v="Future Start"/>
    <s v="Full-Time"/>
    <s v="Zone A"/>
    <s v="Temporary"/>
    <s v="Retirement"/>
    <s v="List class mind."/>
    <x v="1"/>
    <s v="Engineers"/>
    <s v="Specialist"/>
    <s v="Fully Meets"/>
    <n v="3"/>
    <x v="1"/>
  </r>
  <r>
    <n v="3449"/>
    <s v="Gerald Presto"/>
    <s v="Area Sales Manager"/>
    <s v="Ashley Reeves"/>
    <s v="EW"/>
    <s v="Future Start"/>
    <s v="Contract"/>
    <s v="Zone B"/>
    <s v="Temporary"/>
    <s v="Involuntary"/>
    <s v="Price third parent evening."/>
    <x v="1"/>
    <s v="General - Eng"/>
    <s v="Technician"/>
    <s v="Fully Meets"/>
    <n v="5"/>
    <x v="0"/>
  </r>
  <r>
    <n v="3450"/>
    <s v="Reilly Moye"/>
    <s v="Area Sales Manager"/>
    <s v="Stanley Harvey"/>
    <s v="MSC"/>
    <s v="Active"/>
    <s v="Contract"/>
    <s v="Zone C"/>
    <s v="Temporary"/>
    <s v="Resignation"/>
    <s v="Cause military a sense. Doctor property may."/>
    <x v="1"/>
    <s v="Field Operations"/>
    <s v="Operator"/>
    <s v="Exceeds"/>
    <n v="2"/>
    <x v="2"/>
  </r>
  <r>
    <n v="3451"/>
    <s v="Carlee French"/>
    <s v="Area Sales Manager"/>
    <s v="Michael Bradshaw"/>
    <s v="TNS"/>
    <s v="Active"/>
    <s v="Contract"/>
    <s v="Zone C"/>
    <s v="Full-Time"/>
    <s v="Voluntary"/>
    <s v="Station another son positive."/>
    <x v="1"/>
    <s v="General - Con"/>
    <s v="Technician"/>
    <s v="Exceeds"/>
    <n v="3"/>
    <x v="2"/>
  </r>
  <r>
    <n v="3452"/>
    <s v="Jaydon Blackb"/>
    <s v="Area Sales Manager"/>
    <s v="Debbie Crosby"/>
    <s v="PYZ"/>
    <s v="Active"/>
    <s v="Part-Time"/>
    <s v="Zone A"/>
    <s v="Part-Time"/>
    <s v="Unknown"/>
    <m/>
    <x v="1"/>
    <s v="General - Con"/>
    <s v="Foreman"/>
    <s v="Fully Meets"/>
    <n v="2"/>
    <x v="2"/>
  </r>
  <r>
    <n v="3453"/>
    <s v="Bridger Carter"/>
    <s v="Area Sales Manager"/>
    <s v="Elizabeth Taylor"/>
    <s v="WBL"/>
    <s v="Active"/>
    <s v="Contract"/>
    <s v="Zone C"/>
    <s v="Part-Time"/>
    <s v="Unknown"/>
    <m/>
    <x v="1"/>
    <s v="Fielders"/>
    <s v="Engineer"/>
    <s v="Fully Meets"/>
    <n v="4"/>
    <x v="0"/>
  </r>
  <r>
    <n v="3454"/>
    <s v="Leon Bear"/>
    <s v="Area Sales Manager"/>
    <s v="Brian Dunlap"/>
    <s v="PYZ"/>
    <s v="Active"/>
    <s v="Full-Time"/>
    <s v="Zone C"/>
    <s v="Full-Time"/>
    <s v="Unknown"/>
    <m/>
    <x v="2"/>
    <s v="General - Con"/>
    <s v="Foreman"/>
    <s v="Needs Improvement"/>
    <n v="4"/>
    <x v="2"/>
  </r>
  <r>
    <n v="3455"/>
    <s v="Charity Mirand"/>
    <s v="Area Sales Manager"/>
    <s v="Daniel Rodriguez"/>
    <s v="WBL"/>
    <s v="Active"/>
    <s v="Full-Time"/>
    <s v="Zone C"/>
    <s v="Temporary"/>
    <s v="Resignation"/>
    <s v="Pm local take example fund. Small heavy listen."/>
    <x v="1"/>
    <s v="Project Management - Eng"/>
    <s v="Manager"/>
    <s v="Exceeds"/>
    <n v="4"/>
    <x v="0"/>
  </r>
  <r>
    <n v="3456"/>
    <s v="Axel How"/>
    <s v="Area Sales Manager"/>
    <s v="Martin Hammond"/>
    <s v="NEL"/>
    <s v="Active"/>
    <s v="Full-Time"/>
    <s v="Zone A"/>
    <s v="Temporary"/>
    <s v="Unknown"/>
    <m/>
    <x v="1"/>
    <s v="Field Operations"/>
    <s v="Technician"/>
    <s v="Fully Meets"/>
    <n v="3"/>
    <x v="1"/>
  </r>
  <r>
    <n v="3457"/>
    <s v="Milton Wal"/>
    <s v="Area Sales Manager"/>
    <s v="Sara Bell"/>
    <s v="PL"/>
    <s v="Active"/>
    <s v="Full-Time"/>
    <s v="Zone B"/>
    <s v="Temporary"/>
    <s v="Unknown"/>
    <m/>
    <x v="1"/>
    <s v="Engineers"/>
    <s v="Technician"/>
    <s v="Needs Improvement"/>
    <n v="3"/>
    <x v="2"/>
  </r>
  <r>
    <n v="3458"/>
    <s v="Cory Robins"/>
    <s v="Area Sales Manager"/>
    <s v="Elizabeth Anderson"/>
    <s v="BPC"/>
    <s v="Future Start"/>
    <s v="Contract"/>
    <s v="Zone A"/>
    <s v="Full-Time"/>
    <s v="Voluntary"/>
    <s v="Several young whether that expert."/>
    <x v="1"/>
    <s v="Field Operations"/>
    <s v="Laborer"/>
    <s v="Needs Improvement"/>
    <n v="3"/>
    <x v="2"/>
  </r>
  <r>
    <n v="3459"/>
    <s v="Saniya Y"/>
    <s v="Area Sales Manager"/>
    <s v="Erin Bailey"/>
    <s v="CCDR"/>
    <s v="Future Start"/>
    <s v="Part-Time"/>
    <s v="Zone A"/>
    <s v="Full-Time"/>
    <s v="Retirement"/>
    <s v="Science end approach democratic treatment."/>
    <x v="1"/>
    <s v="General - Con"/>
    <s v="Splicer"/>
    <s v="Exceeds"/>
    <n v="2"/>
    <x v="2"/>
  </r>
  <r>
    <n v="3460"/>
    <s v="Alisa Jame"/>
    <s v="Area Sales Manager"/>
    <s v="Dennis Henderson"/>
    <s v="SVG"/>
    <s v="Active"/>
    <s v="Full-Time"/>
    <s v="Zone A"/>
    <s v="Full-Time"/>
    <s v="Unknown"/>
    <m/>
    <x v="1"/>
    <s v="Aerial"/>
    <s v="Lineman"/>
    <s v="Fully Meets"/>
    <n v="3"/>
    <x v="1"/>
  </r>
  <r>
    <n v="3461"/>
    <s v="Lincoln Compto"/>
    <s v="Area Sales Manager"/>
    <s v="Tammy Conner"/>
    <s v="EW"/>
    <s v="Future Start"/>
    <s v="Full-Time"/>
    <s v="Zone C"/>
    <s v="Part-Time"/>
    <s v="Resignation"/>
    <s v="Base scene central unit per argue. Might last of."/>
    <x v="1"/>
    <s v="General - Con"/>
    <s v="Foreman"/>
    <s v="Needs Improvement"/>
    <n v="1"/>
    <x v="2"/>
  </r>
  <r>
    <n v="3462"/>
    <s v="Aliana Nola"/>
    <s v="Area Sales Manager"/>
    <s v="Brianna Mathews"/>
    <s v="MSC"/>
    <s v="Active"/>
    <s v="Contract"/>
    <s v="Zone A"/>
    <s v="Full-Time"/>
    <s v="Involuntary"/>
    <s v="Yourself book budget product."/>
    <x v="1"/>
    <s v="Field Operations"/>
    <s v="Coordinator"/>
    <s v="Needs Improvement"/>
    <n v="3"/>
    <x v="2"/>
  </r>
  <r>
    <n v="3463"/>
    <s v="Kayden Dodson"/>
    <s v="Area Sales Manager"/>
    <s v="Jessica Peters"/>
    <s v="TNS"/>
    <s v="Active"/>
    <s v="Part-Time"/>
    <s v="Zone A"/>
    <s v="Temporary"/>
    <s v="Retirement"/>
    <s v="Paper can score else investment."/>
    <x v="1"/>
    <s v="Field Operations"/>
    <s v="Tower Hand"/>
    <s v="Fully Meets"/>
    <n v="1"/>
    <x v="2"/>
  </r>
  <r>
    <n v="3464"/>
    <s v="James Duk"/>
    <s v="Area Sales Manager"/>
    <s v="Mark Harris"/>
    <s v="PYZ"/>
    <s v="Active"/>
    <s v="Contract"/>
    <s v="Zone B"/>
    <s v="Full-Time"/>
    <s v="Involuntary"/>
    <s v="Stuff different color how."/>
    <x v="1"/>
    <s v="Shop (Fleet)"/>
    <s v="Mechanic"/>
    <s v="Needs Improvement"/>
    <n v="5"/>
    <x v="2"/>
  </r>
  <r>
    <n v="3465"/>
    <s v="Willow Stuart"/>
    <s v="Area Sales Manager"/>
    <s v="Elizabeth Tapia"/>
    <s v="WBL"/>
    <s v="Active"/>
    <s v="Full-Time"/>
    <s v="Zone B"/>
    <s v="Full-Time"/>
    <s v="Unknown"/>
    <m/>
    <x v="1"/>
    <s v="General - Con"/>
    <s v="Flagger"/>
    <s v="Needs Improvement"/>
    <n v="3"/>
    <x v="2"/>
  </r>
  <r>
    <n v="3466"/>
    <s v="Clayton Walker"/>
    <s v="Area Sales Manager"/>
    <s v="Jon Holden"/>
    <s v="PYZ"/>
    <s v="Active"/>
    <s v="Part-Time"/>
    <s v="Zone C"/>
    <s v="Full-Time"/>
    <s v="Retirement"/>
    <s v="Sign figure employee card education."/>
    <x v="2"/>
    <s v="Aerial"/>
    <s v="Supervisor"/>
    <s v="Exceeds"/>
    <n v="4"/>
    <x v="0"/>
  </r>
  <r>
    <n v="3467"/>
    <s v="Celia Curtis"/>
    <s v="Area Sales Manager"/>
    <s v="Michael Odonnell"/>
    <s v="WBL"/>
    <s v="Active"/>
    <s v="Contract"/>
    <s v="Zone A"/>
    <s v="Part-Time"/>
    <s v="Unknown"/>
    <m/>
    <x v="1"/>
    <s v="Fielders"/>
    <s v="Engineer"/>
    <s v="Exceeds"/>
    <n v="1"/>
    <x v="2"/>
  </r>
  <r>
    <n v="3468"/>
    <s v="Valentin Reilly"/>
    <s v="Area Sales Manager"/>
    <s v="Andres Parker"/>
    <s v="NEL"/>
    <s v="Active"/>
    <s v="Contract"/>
    <s v="Zone B"/>
    <s v="Temporary"/>
    <s v="Unknown"/>
    <m/>
    <x v="1"/>
    <s v="Wireline Construction"/>
    <s v="Foreman"/>
    <s v="Fully Meets"/>
    <n v="4"/>
    <x v="0"/>
  </r>
  <r>
    <n v="3469"/>
    <s v="Ryland Shephe"/>
    <s v="Area Sales Manager"/>
    <s v="James Berry"/>
    <s v="PL"/>
    <s v="Future Start"/>
    <s v="Contract"/>
    <s v="Zone B"/>
    <s v="Full-Time"/>
    <s v="Resignation"/>
    <s v="Right cut matter arrive difference."/>
    <x v="1"/>
    <s v="Field Operations"/>
    <s v="Driver"/>
    <s v="Needs Improvement"/>
    <n v="3"/>
    <x v="2"/>
  </r>
  <r>
    <n v="3470"/>
    <s v="Esteban Gilber"/>
    <s v="Area Sales Manager"/>
    <s v="Gail Ali"/>
    <s v="BPC"/>
    <s v="Future Start"/>
    <s v="Contract"/>
    <s v="Zone C"/>
    <s v="Part-Time"/>
    <s v="Retirement"/>
    <s v="Speak professor statement result."/>
    <x v="1"/>
    <s v="Field Operations"/>
    <s v="Technician"/>
    <s v="Needs Improvement"/>
    <n v="3"/>
    <x v="2"/>
  </r>
  <r>
    <n v="3471"/>
    <s v="Jonathan Adkins"/>
    <s v="Area Sales Manager"/>
    <s v="John Marshall"/>
    <s v="CCDR"/>
    <s v="Active"/>
    <s v="Part-Time"/>
    <s v="Zone C"/>
    <s v="Temporary"/>
    <s v="Unknown"/>
    <m/>
    <x v="1"/>
    <s v="Field Operations"/>
    <s v="Foreman"/>
    <s v="Fully Meets"/>
    <n v="4"/>
    <x v="0"/>
  </r>
  <r>
    <n v="3472"/>
    <s v="Nevaeh Sot"/>
    <s v="Area Sales Manager"/>
    <s v="Jessica Chang"/>
    <s v="SVG"/>
    <s v="Active"/>
    <s v="Contract"/>
    <s v="Zone C"/>
    <s v="Full-Time"/>
    <s v="Unknown"/>
    <m/>
    <x v="1"/>
    <s v="Project Management - Con"/>
    <s v="Director"/>
    <s v="Exceeds"/>
    <n v="4"/>
    <x v="0"/>
  </r>
  <r>
    <n v="3473"/>
    <s v="Chaim Mat"/>
    <s v="Area Sales Manager"/>
    <s v="Desiree Vang"/>
    <s v="EW"/>
    <s v="Active"/>
    <s v="Part-Time"/>
    <s v="Zone A"/>
    <s v="Temporary"/>
    <s v="Unknown"/>
    <m/>
    <x v="1"/>
    <s v="Shop (Fleet)"/>
    <s v="Manager"/>
    <s v="Exceeds"/>
    <n v="2"/>
    <x v="2"/>
  </r>
  <r>
    <n v="3474"/>
    <s v="Arely Patton"/>
    <s v="Area Sales Manager"/>
    <s v="Andrew Goodman"/>
    <s v="MSC"/>
    <s v="Active"/>
    <s v="Full-Time"/>
    <s v="Zone A"/>
    <s v="Temporary"/>
    <s v="Unknown"/>
    <m/>
    <x v="1"/>
    <s v="Catv"/>
    <s v="Laborer"/>
    <s v="Fully Meets"/>
    <n v="2"/>
    <x v="2"/>
  </r>
  <r>
    <n v="3475"/>
    <s v="Vance Trujil"/>
    <s v="Area Sales Manager"/>
    <s v="Rebecca Simpson"/>
    <s v="TNS"/>
    <s v="Active"/>
    <s v="Full-Time"/>
    <s v="Zone C"/>
    <s v="Temporary"/>
    <s v="Resignation"/>
    <s v="Expert challenge education air none money wide."/>
    <x v="1"/>
    <s v="General - Con"/>
    <s v="Foreman"/>
    <s v="Fully Meets"/>
    <n v="2"/>
    <x v="2"/>
  </r>
  <r>
    <n v="3476"/>
    <s v="Charlie Koc"/>
    <s v="Area Sales Manager"/>
    <s v="Samantha Cardenas"/>
    <s v="PYZ"/>
    <s v="Active"/>
    <s v="Part-Time"/>
    <s v="Zone A"/>
    <s v="Temporary"/>
    <s v="Voluntary"/>
    <s v="Buy become improve guess business know."/>
    <x v="1"/>
    <s v="Fielders"/>
    <s v="Engineer"/>
    <s v="Needs Improvement"/>
    <n v="2"/>
    <x v="2"/>
  </r>
  <r>
    <n v="3477"/>
    <s v="Sonny Horn"/>
    <s v="Area Sales Manager"/>
    <s v="Nancy Johnson"/>
    <s v="PYZ"/>
    <s v="Active"/>
    <s v="Part-Time"/>
    <s v="Zone A"/>
    <s v="Full-Time"/>
    <s v="Unknown"/>
    <m/>
    <x v="2"/>
    <s v="Aerial"/>
    <s v="Laborer"/>
    <s v="Needs Improvement"/>
    <n v="2"/>
    <x v="2"/>
  </r>
  <r>
    <n v="3478"/>
    <s v="Thomas Chandl"/>
    <s v="Area Sales Manager"/>
    <s v="Richard Hodges"/>
    <s v="WBL"/>
    <s v="Active"/>
    <s v="Full-Time"/>
    <s v="Zone C"/>
    <s v="Temporary"/>
    <s v="Resignation"/>
    <s v="Read family dark scene scene guess."/>
    <x v="1"/>
    <s v="Wireline Construction"/>
    <s v="Groundman"/>
    <s v="Fully Meets"/>
    <n v="2"/>
    <x v="2"/>
  </r>
  <r>
    <n v="3479"/>
    <s v="Sarai Ston"/>
    <s v="Area Sales Manager"/>
    <s v="Madison Wilson"/>
    <s v="NEL"/>
    <s v="Active"/>
    <s v="Contract"/>
    <s v="Zone A"/>
    <s v="Part-Time"/>
    <s v="Involuntary"/>
    <s v="Somebody great could yet."/>
    <x v="1"/>
    <s v="Project Management - Con"/>
    <s v="Technician"/>
    <s v="Fully Meets"/>
    <n v="2"/>
    <x v="2"/>
  </r>
  <r>
    <n v="3480"/>
    <s v="Jerimiah Harmon"/>
    <s v="Area Sales Manager"/>
    <s v="Eric King"/>
    <s v="PL"/>
    <s v="Future Start"/>
    <s v="Full-Time"/>
    <s v="Zone C"/>
    <s v="Temporary"/>
    <s v="Retirement"/>
    <s v="View vote contain within fight cup party war."/>
    <x v="1"/>
    <s v="Catv"/>
    <s v="Supervisor"/>
    <s v="Fully Meets"/>
    <n v="1"/>
    <x v="2"/>
  </r>
  <r>
    <n v="3481"/>
    <s v="Leland Alle"/>
    <s v="Area Sales Manager"/>
    <s v="Brandon Harris"/>
    <s v="BPC"/>
    <s v="Future Start"/>
    <s v="Full-Time"/>
    <s v="Zone C"/>
    <s v="Part-Time"/>
    <s v="Voluntary"/>
    <s v="Buy house certain wrong research chair."/>
    <x v="1"/>
    <s v="Wireline Construction"/>
    <s v="Splicer"/>
    <s v="Fully Meets"/>
    <n v="4"/>
    <x v="0"/>
  </r>
  <r>
    <n v="3482"/>
    <s v="Cristal Bolton"/>
    <s v="Area Sales Manager"/>
    <s v="Matthew Flores"/>
    <s v="CCDR"/>
    <s v="Future Start"/>
    <s v="Full-Time"/>
    <s v="Zone A"/>
    <s v="Temporary"/>
    <s v="Resignation"/>
    <s v="Miss onto none our discussion year."/>
    <x v="1"/>
    <s v="Catv"/>
    <s v="Lineman"/>
    <s v="Needs Improvement"/>
    <n v="2"/>
    <x v="2"/>
  </r>
  <r>
    <n v="3483"/>
    <s v="Jaslene Hardin"/>
    <s v="Area Sales Manager"/>
    <s v="Krystal Hamilton"/>
    <s v="SVG"/>
    <s v="Active"/>
    <s v="Part-Time"/>
    <s v="Zone B"/>
    <s v="Temporary"/>
    <s v="Unknown"/>
    <m/>
    <x v="1"/>
    <s v="Project Management - Con"/>
    <s v="Coordinator"/>
    <s v="Fully Meets"/>
    <n v="1"/>
    <x v="2"/>
  </r>
  <r>
    <n v="3484"/>
    <s v="Albert Gonzal"/>
    <s v="Area Sales Manager"/>
    <s v="Amber Hernandez"/>
    <s v="EW"/>
    <s v="Active"/>
    <s v="Part-Time"/>
    <s v="Zone B"/>
    <s v="Full-Time"/>
    <s v="Unknown"/>
    <m/>
    <x v="1"/>
    <s v="General - Con"/>
    <s v="Model Assistant"/>
    <s v="Fully Meets"/>
    <n v="4"/>
    <x v="0"/>
  </r>
  <r>
    <n v="3485"/>
    <s v="Jaiden Johnso"/>
    <s v="Area Sales Manager"/>
    <s v="Patricia Smith"/>
    <s v="MSC"/>
    <s v="Active"/>
    <s v="Contract"/>
    <s v="Zone C"/>
    <s v="Full-Time"/>
    <s v="Unknown"/>
    <m/>
    <x v="1"/>
    <s v="Field Operations"/>
    <s v="Laborer"/>
    <s v="Fully Meets"/>
    <n v="5"/>
    <x v="0"/>
  </r>
  <r>
    <n v="3486"/>
    <s v="Brendon Mcconn"/>
    <s v="Area Sales Manager"/>
    <s v="Victoria Krause"/>
    <s v="TNS"/>
    <s v="Active"/>
    <s v="Part-Time"/>
    <s v="Zone C"/>
    <s v="Temporary"/>
    <s v="Involuntary"/>
    <s v="Nature finish modern push former American."/>
    <x v="1"/>
    <s v="Fielders"/>
    <s v="Engineer"/>
    <s v="Fully Meets"/>
    <n v="4"/>
    <x v="0"/>
  </r>
  <r>
    <n v="3487"/>
    <s v="Kimora Parson"/>
    <s v="Area Sales Manager"/>
    <s v="Jesse Hunt"/>
    <s v="BPC"/>
    <s v="Active"/>
    <s v="Contract"/>
    <s v="Zone B"/>
    <s v="Part-Time"/>
    <s v="Unknown"/>
    <m/>
    <x v="1"/>
    <s v="General - Sga"/>
    <s v="Administrator"/>
    <s v="Fully Meets"/>
    <n v="4"/>
    <x v="0"/>
  </r>
  <r>
    <n v="3488"/>
    <s v="Willie Patter"/>
    <s v="Area Sales Manager"/>
    <s v="Shane Jones"/>
    <s v="CCDR"/>
    <s v="Active"/>
    <s v="Contract"/>
    <s v="Zone B"/>
    <s v="Full-Time"/>
    <s v="Unknown"/>
    <m/>
    <x v="1"/>
    <s v="Wireline Construction"/>
    <s v="Lineman"/>
    <s v="Fully Meets"/>
    <n v="2"/>
    <x v="2"/>
  </r>
  <r>
    <n v="3489"/>
    <s v="Devyn Powers"/>
    <s v="Area Sales Manager"/>
    <s v="Jessica Murphy"/>
    <s v="EW"/>
    <s v="Active"/>
    <s v="Part-Time"/>
    <s v="Zone A"/>
    <s v="Temporary"/>
    <s v="Unknown"/>
    <m/>
    <x v="1"/>
    <s v="Field Operations"/>
    <s v="Laborer"/>
    <s v="Fully Meets"/>
    <n v="2"/>
    <x v="2"/>
  </r>
  <r>
    <n v="3490"/>
    <s v="Weston Presto"/>
    <s v="Area Sales Manager"/>
    <s v="Crystal Wallace"/>
    <s v="MSC"/>
    <s v="Active"/>
    <s v="Part-Time"/>
    <s v="Zone A"/>
    <s v="Part-Time"/>
    <s v="Unknown"/>
    <m/>
    <x v="1"/>
    <s v="General - Sga"/>
    <s v="Director"/>
    <s v="Fully Meets"/>
    <n v="2"/>
    <x v="2"/>
  </r>
  <r>
    <n v="3491"/>
    <s v="Lennon Buchan"/>
    <s v="Area Sales Manager"/>
    <s v="Tina Nelson"/>
    <s v="NEL"/>
    <s v="Active"/>
    <s v="Contract"/>
    <s v="Zone B"/>
    <s v="Full-Time"/>
    <s v="Unknown"/>
    <m/>
    <x v="1"/>
    <s v="Field Operations"/>
    <s v="Driver"/>
    <s v="Fully Meets"/>
    <n v="5"/>
    <x v="0"/>
  </r>
  <r>
    <n v="3492"/>
    <s v="Vicente Merrit"/>
    <s v="Area Sales Manager"/>
    <s v="Ashley Smith"/>
    <s v="PL"/>
    <s v="Active"/>
    <s v="Full-Time"/>
    <s v="Zone C"/>
    <s v="Full-Time"/>
    <s v="Unknown"/>
    <m/>
    <x v="1"/>
    <s v="General - Con"/>
    <s v="Clerk"/>
    <s v="Fully Meets"/>
    <n v="1"/>
    <x v="2"/>
  </r>
  <r>
    <n v="3493"/>
    <s v="Hugo Cla"/>
    <s v="Area Sales Manager"/>
    <s v="Eric Taylor"/>
    <s v="PYZ"/>
    <s v="Active"/>
    <s v="Full-Time"/>
    <s v="Zone C"/>
    <s v="Full-Time"/>
    <s v="Unknown"/>
    <m/>
    <x v="1"/>
    <s v="Project Management - Con"/>
    <s v="Project Manager"/>
    <s v="Fully Meets"/>
    <n v="5"/>
    <x v="0"/>
  </r>
  <r>
    <n v="3494"/>
    <s v="Cohen Raymon"/>
    <s v="Area Sales Manager"/>
    <s v="Jacob Snyder"/>
    <s v="SVG"/>
    <s v="Active"/>
    <s v="Contract"/>
    <s v="Zone B"/>
    <s v="Full-Time"/>
    <s v="Unknown"/>
    <m/>
    <x v="1"/>
    <s v="General - Con"/>
    <s v="Technician"/>
    <s v="Fully Meets"/>
    <n v="4"/>
    <x v="0"/>
  </r>
  <r>
    <n v="3495"/>
    <s v="Tia Elli"/>
    <s v="Area Sales Manager"/>
    <s v="Daniel Cabrera"/>
    <s v="TNS"/>
    <s v="Active"/>
    <s v="Part-Time"/>
    <s v="Zone B"/>
    <s v="Temporary"/>
    <s v="Retirement"/>
    <s v="Night company image able suggest."/>
    <x v="1"/>
    <s v="Wireline Construction"/>
    <s v="Laborer"/>
    <s v="Fully Meets"/>
    <n v="4"/>
    <x v="0"/>
  </r>
  <r>
    <n v="3496"/>
    <s v="Aspen Bentle"/>
    <s v="Area Sales Manager"/>
    <s v="Barbara Garcia"/>
    <s v="WBL"/>
    <s v="Active"/>
    <s v="Contract"/>
    <s v="Zone A"/>
    <s v="Part-Time"/>
    <s v="Unknown"/>
    <m/>
    <x v="1"/>
    <s v="General - Sga"/>
    <s v="Administrator"/>
    <s v="Fully Meets"/>
    <n v="5"/>
    <x v="0"/>
  </r>
  <r>
    <n v="3497"/>
    <s v="Graham Rodrig"/>
    <s v="Area Sales Manager"/>
    <s v="Kendra Murray"/>
    <s v="TNS"/>
    <s v="Active"/>
    <s v="Part-Time"/>
    <s v="Zone C"/>
    <s v="Temporary"/>
    <s v="Unknown"/>
    <m/>
    <x v="1"/>
    <s v="Project Management - Con"/>
    <s v="Lineman"/>
    <s v="Fully Meets"/>
    <n v="1"/>
    <x v="2"/>
  </r>
  <r>
    <n v="3498"/>
    <s v="Joel Mcmill"/>
    <s v="Area Sales Manager"/>
    <s v="Peter Harvey"/>
    <s v="PYZ"/>
    <s v="Active"/>
    <s v="Full-Time"/>
    <s v="Zone A"/>
    <s v="Full-Time"/>
    <s v="Voluntary"/>
    <s v="About allow article. For gas player magazine."/>
    <x v="1"/>
    <s v="General - Sga"/>
    <s v="Laborer"/>
    <s v="Fully Meets"/>
    <n v="2"/>
    <x v="2"/>
  </r>
  <r>
    <n v="3499"/>
    <s v="Maci Fros"/>
    <s v="Area Sales Manager"/>
    <s v="Patrick Daniel"/>
    <s v="WBL"/>
    <s v="Active"/>
    <s v="Part-Time"/>
    <s v="Zone C"/>
    <s v="Temporary"/>
    <s v="Involuntary"/>
    <s v="Seem hand dog. Us six beyond place fund well."/>
    <x v="1"/>
    <s v="Field Operations"/>
    <s v="Technician"/>
    <s v="Fully Meets"/>
    <n v="5"/>
    <x v="0"/>
  </r>
  <r>
    <n v="3500"/>
    <s v="Nevaeh Luca"/>
    <s v="Area Sales Manager"/>
    <s v="Bryan Douglas"/>
    <s v="NEL"/>
    <s v="Active"/>
    <s v="Full-Time"/>
    <s v="Zone B"/>
    <s v="Part-Time"/>
    <s v="Voluntary"/>
    <s v="Game hour boy not write somebody owner."/>
    <x v="1"/>
    <s v="Shop (Fleet)"/>
    <s v="Mechanic"/>
    <s v="Fully Meets"/>
    <n v="1"/>
    <x v="2"/>
  </r>
  <r>
    <n v="3501"/>
    <s v="Garrett Zimmer"/>
    <s v="Area Sales Manager"/>
    <s v="Destiny Hopkins"/>
    <s v="PL"/>
    <s v="Future Start"/>
    <s v="Part-Time"/>
    <s v="Zone A"/>
    <s v="Part-Time"/>
    <s v="Retirement"/>
    <s v="Worker medical commercial participant tough leg."/>
    <x v="1"/>
    <s v="General - Con"/>
    <s v="Technician"/>
    <s v="Fully Meets"/>
    <n v="4"/>
    <x v="0"/>
  </r>
  <r>
    <n v="3502"/>
    <s v="Eugene Mark"/>
    <s v="Area Sales Manager"/>
    <s v="Angela Morris"/>
    <s v="BPC"/>
    <s v="Active"/>
    <s v="Full-Time"/>
    <s v="Zone C"/>
    <s v="Temporary"/>
    <s v="Unknown"/>
    <m/>
    <x v="1"/>
    <s v="Splicing"/>
    <s v="Electrician"/>
    <s v="Fully Meets"/>
    <n v="1"/>
    <x v="2"/>
  </r>
  <r>
    <n v="3503"/>
    <s v="Geovanni Pug"/>
    <s v="Area Sales Manager"/>
    <s v="Erica Franklin"/>
    <s v="CCDR"/>
    <s v="Active"/>
    <s v="Part-Time"/>
    <s v="Zone A"/>
    <s v="Temporary"/>
    <s v="Unknown"/>
    <m/>
    <x v="1"/>
    <s v="Project Management - Con"/>
    <s v="Manager"/>
    <s v="Fully Meets"/>
    <n v="4"/>
    <x v="0"/>
  </r>
  <r>
    <n v="3504"/>
    <s v="Javon Kelley"/>
    <s v="Area Sales Manager"/>
    <s v="Gabriela Orr"/>
    <s v="SVG"/>
    <s v="Active"/>
    <s v="Full-Time"/>
    <s v="Zone B"/>
    <s v="Part-Time"/>
    <s v="Unknown"/>
    <m/>
    <x v="1"/>
    <s v="General - Con"/>
    <s v="Laborer"/>
    <s v="Fully Meets"/>
    <n v="2"/>
    <x v="2"/>
  </r>
  <r>
    <n v="3505"/>
    <s v="Amaya Hick"/>
    <s v="Area Sales Manager"/>
    <s v="Michael Wilkins"/>
    <s v="EW"/>
    <s v="Active"/>
    <s v="Contract"/>
    <s v="Zone B"/>
    <s v="Temporary"/>
    <s v="Unknown"/>
    <m/>
    <x v="1"/>
    <s v="Field Operations"/>
    <s v="Groundman"/>
    <s v="Fully Meets"/>
    <n v="1"/>
    <x v="2"/>
  </r>
  <r>
    <n v="3506"/>
    <s v="Laila Woodar"/>
    <s v="Area Sales Manager"/>
    <s v="Jordan Vega"/>
    <s v="MSC"/>
    <s v="Active"/>
    <s v="Full-Time"/>
    <s v="Zone B"/>
    <s v="Temporary"/>
    <s v="Voluntary"/>
    <s v="Fund nor half early miss follow."/>
    <x v="1"/>
    <s v="Field Operations"/>
    <s v="Technician"/>
    <s v="Fully Meets"/>
    <n v="2"/>
    <x v="2"/>
  </r>
  <r>
    <n v="3507"/>
    <s v="Ivan Huf"/>
    <s v="Area Sales Manager"/>
    <s v="John Miller"/>
    <s v="TNS"/>
    <s v="Active"/>
    <s v="Full-Time"/>
    <s v="Zone A"/>
    <s v="Full-Time"/>
    <s v="Retirement"/>
    <s v="Line later deal stand sometimes too mind."/>
    <x v="1"/>
    <s v="Project Management - Con"/>
    <s v="Manager"/>
    <s v="Fully Meets"/>
    <n v="4"/>
    <x v="0"/>
  </r>
  <r>
    <n v="3508"/>
    <s v="Aidan Hardin"/>
    <s v="Area Sales Manager"/>
    <s v="Trevor Adkins"/>
    <s v="CCDR"/>
    <s v="Active"/>
    <s v="Full-Time"/>
    <s v="Zone B"/>
    <s v="Part-Time"/>
    <s v="Unknown"/>
    <m/>
    <x v="1"/>
    <s v="Aerial"/>
    <s v="Laborer"/>
    <s v="Fully Meets"/>
    <n v="5"/>
    <x v="0"/>
  </r>
  <r>
    <n v="3509"/>
    <s v="Cruz Boye"/>
    <s v="Area Sales Manager"/>
    <s v="Marcus Hunt"/>
    <s v="BPC"/>
    <s v="Active"/>
    <s v="Part-Time"/>
    <s v="Zone C"/>
    <s v="Full-Time"/>
    <s v="Unknown"/>
    <m/>
    <x v="1"/>
    <s v="General - Sga"/>
    <s v="Project Controls"/>
    <s v="Fully Meets"/>
    <n v="2"/>
    <x v="2"/>
  </r>
  <r>
    <n v="3510"/>
    <s v="Raven Koc"/>
    <s v="Area Sales Manager"/>
    <s v="Jennifer King"/>
    <s v="PYZ"/>
    <s v="Active"/>
    <s v="Part-Time"/>
    <s v="Zone A"/>
    <s v="Full-Time"/>
    <s v="Unknown"/>
    <m/>
    <x v="1"/>
    <s v="General - Con"/>
    <s v="Laborer"/>
    <s v="Fully Meets"/>
    <n v="2"/>
    <x v="2"/>
  </r>
  <r>
    <n v="3511"/>
    <s v="Karli Barker"/>
    <s v="Area Sales Manager"/>
    <s v="Shawn Dudley"/>
    <s v="WBL"/>
    <s v="Active"/>
    <s v="Part-Time"/>
    <s v="Zone B"/>
    <s v="Full-Time"/>
    <s v="Resignation"/>
    <s v="Tell paper every."/>
    <x v="1"/>
    <s v="Finance &amp; Accounting"/>
    <s v="Director"/>
    <s v="Fully Meets"/>
    <n v="4"/>
    <x v="0"/>
  </r>
  <r>
    <n v="3512"/>
    <s v="Tyrone Sos"/>
    <s v="Area Sales Manager"/>
    <s v="Lindsay Chang"/>
    <s v="NEL"/>
    <s v="Future Start"/>
    <s v="Contract"/>
    <s v="Zone C"/>
    <s v="Temporary"/>
    <s v="Voluntary"/>
    <s v="Why sport must page bad."/>
    <x v="1"/>
    <s v="Yard (Material Handling)"/>
    <s v="Coordinator"/>
    <s v="Fully Meets"/>
    <n v="2"/>
    <x v="2"/>
  </r>
  <r>
    <n v="3513"/>
    <s v="Damaris Cisner"/>
    <s v="Area Sales Manager"/>
    <s v="Sharon Ruiz"/>
    <s v="PL"/>
    <s v="Future Start"/>
    <s v="Contract"/>
    <s v="Zone C"/>
    <s v="Temporary"/>
    <s v="Involuntary"/>
    <s v="Something sense information final building."/>
    <x v="1"/>
    <s v="General - Con"/>
    <s v="Laborer"/>
    <s v="Fully Meets"/>
    <n v="5"/>
    <x v="0"/>
  </r>
  <r>
    <n v="3514"/>
    <s v="Alexus Este"/>
    <s v="Area Sales Manager"/>
    <s v="April Randolph"/>
    <s v="BPC"/>
    <s v="Active"/>
    <s v="Full-Time"/>
    <s v="Zone B"/>
    <s v="Part-Time"/>
    <s v="Unknown"/>
    <m/>
    <x v="1"/>
    <s v="Wireline Construction"/>
    <s v="Manager"/>
    <s v="Fully Meets"/>
    <n v="1"/>
    <x v="2"/>
  </r>
  <r>
    <n v="3515"/>
    <s v="Kinsley Flower"/>
    <s v="Area Sales Manager"/>
    <s v="Mary Reilly"/>
    <s v="CCDR"/>
    <s v="Future Start"/>
    <s v="Part-Time"/>
    <s v="Zone A"/>
    <s v="Part-Time"/>
    <s v="Retirement"/>
    <s v="School see rest firm I."/>
    <x v="1"/>
    <s v="Finance &amp; Accounting"/>
    <s v="Controller"/>
    <s v="Fully Meets"/>
    <n v="4"/>
    <x v="0"/>
  </r>
  <r>
    <n v="3516"/>
    <s v="Deborah Lov"/>
    <s v="Area Sales Manager"/>
    <s v="Eric Goodman"/>
    <s v="SVG"/>
    <s v="Active"/>
    <s v="Contract"/>
    <s v="Zone B"/>
    <s v="Part-Time"/>
    <s v="Retirement"/>
    <s v="Source doctor rock group this."/>
    <x v="1"/>
    <s v="Project Management - Con"/>
    <s v="Coordinator"/>
    <s v="Fully Meets"/>
    <n v="5"/>
    <x v="0"/>
  </r>
  <r>
    <n v="3517"/>
    <s v="Milagros Franci"/>
    <s v="Area Sales Manager"/>
    <s v="Caleb Schneider"/>
    <s v="EW"/>
    <s v="Active"/>
    <s v="Part-Time"/>
    <s v="Zone A"/>
    <s v="Part-Time"/>
    <s v="Unknown"/>
    <m/>
    <x v="1"/>
    <s v="Splicing"/>
    <s v="Splicer"/>
    <s v="Fully Meets"/>
    <n v="4"/>
    <x v="0"/>
  </r>
  <r>
    <n v="3518"/>
    <s v="Roberto Michae"/>
    <s v="Area Sales Manager"/>
    <s v="Cheryl Henry"/>
    <s v="MSC"/>
    <s v="Active"/>
    <s v="Contract"/>
    <s v="Zone B"/>
    <s v="Part-Time"/>
    <s v="Involuntary"/>
    <s v="Little imagine career he produce program."/>
    <x v="1"/>
    <s v="General - Eng"/>
    <s v="Coordinator"/>
    <s v="Fully Meets"/>
    <n v="2"/>
    <x v="2"/>
  </r>
  <r>
    <n v="3519"/>
    <s v="Elaine Ewin"/>
    <s v="Area Sales Manager"/>
    <s v="Dan Hernandez"/>
    <s v="TNS"/>
    <s v="Active"/>
    <s v="Part-Time"/>
    <s v="Zone C"/>
    <s v="Temporary"/>
    <s v="Resignation"/>
    <s v="Your very trip successful memory to while out."/>
    <x v="1"/>
    <s v="Aerial"/>
    <s v="Groundman"/>
    <s v="Fully Meets"/>
    <n v="2"/>
    <x v="2"/>
  </r>
  <r>
    <n v="3520"/>
    <s v="Caiden Muno"/>
    <s v="Area Sales Manager"/>
    <s v="Teresa Daniel"/>
    <s v="TNS"/>
    <s v="Active"/>
    <s v="Full-Time"/>
    <s v="Zone C"/>
    <s v="Temporary"/>
    <s v="Involuntary"/>
    <s v="Red some option."/>
    <x v="1"/>
    <s v="Project Management - Con"/>
    <s v="Manager"/>
    <s v="Fully Meets"/>
    <n v="1"/>
    <x v="2"/>
  </r>
  <r>
    <n v="3521"/>
    <s v="Jocelyn Bradfo"/>
    <s v="Area Sales Manager"/>
    <s v="Melissa Decker"/>
    <s v="WBL"/>
    <s v="Active"/>
    <s v="Contract"/>
    <s v="Zone C"/>
    <s v="Part-Time"/>
    <s v="Unknown"/>
    <m/>
    <x v="1"/>
    <s v="General - Con"/>
    <s v="Electrician"/>
    <s v="Fully Meets"/>
    <n v="4"/>
    <x v="0"/>
  </r>
  <r>
    <n v="3522"/>
    <s v="Marques Armstr"/>
    <s v="Area Sales Manager"/>
    <s v="Michael Nguyen"/>
    <s v="BPC"/>
    <s v="Active"/>
    <s v="Full-Time"/>
    <s v="Zone C"/>
    <s v="Part-Time"/>
    <s v="Unknown"/>
    <m/>
    <x v="1"/>
    <s v="Splicing"/>
    <s v="Splicer"/>
    <s v="Fully Meets"/>
    <n v="1"/>
    <x v="2"/>
  </r>
  <r>
    <n v="3523"/>
    <s v="Rohan Chapma"/>
    <s v="Area Sales Manager"/>
    <s v="Tony Mcconnell"/>
    <s v="CCDR"/>
    <s v="Active"/>
    <s v="Full-Time"/>
    <s v="Zone A"/>
    <s v="Temporary"/>
    <s v="Resignation"/>
    <s v="Theory grow future week house."/>
    <x v="1"/>
    <s v="General - Con"/>
    <s v="Laborer"/>
    <s v="Fully Meets"/>
    <n v="2"/>
    <x v="2"/>
  </r>
  <r>
    <n v="3524"/>
    <s v="Emmanuel Frankl"/>
    <s v="Area Sales Manager"/>
    <s v="Adam Gibson"/>
    <s v="EW"/>
    <s v="Future Start"/>
    <s v="Contract"/>
    <s v="Zone B"/>
    <s v="Full-Time"/>
    <s v="Resignation"/>
    <s v="Inside week also so."/>
    <x v="1"/>
    <s v="Field Operations"/>
    <s v="Laborer"/>
    <s v="Fully Meets"/>
    <n v="2"/>
    <x v="2"/>
  </r>
  <r>
    <n v="3525"/>
    <s v="Clayton Mccorm"/>
    <s v="Area Sales Manager"/>
    <s v="Stephanie Duke"/>
    <s v="MSC"/>
    <s v="Future Start"/>
    <s v="Contract"/>
    <s v="Zone B"/>
    <s v="Temporary"/>
    <s v="Retirement"/>
    <s v="Surface vote old picture."/>
    <x v="1"/>
    <s v="General - Con"/>
    <s v="Foreman"/>
    <s v="Fully Meets"/>
    <n v="2"/>
    <x v="2"/>
  </r>
  <r>
    <n v="3526"/>
    <s v="Darius Krause"/>
    <s v="Area Sales Manager"/>
    <s v="Paige Flores MD"/>
    <s v="NEL"/>
    <s v="Active"/>
    <s v="Full-Time"/>
    <s v="Zone B"/>
    <s v="Full-Time"/>
    <s v="Unknown"/>
    <m/>
    <x v="1"/>
    <s v="General - Con"/>
    <s v="Foreman"/>
    <s v="Fully Meets"/>
    <n v="4"/>
    <x v="0"/>
  </r>
  <r>
    <n v="3527"/>
    <s v="Ahmed Hawkin"/>
    <s v="Area Sales Manager"/>
    <s v="Hannah Snyder"/>
    <s v="PL"/>
    <s v="Active"/>
    <s v="Full-Time"/>
    <s v="Zone B"/>
    <s v="Temporary"/>
    <s v="Retirement"/>
    <s v="Especially thing recognize year fine shoulder."/>
    <x v="1"/>
    <s v="Aerial"/>
    <s v="Lineman"/>
    <s v="Fully Meets"/>
    <n v="1"/>
    <x v="2"/>
  </r>
  <r>
    <n v="3528"/>
    <s v="Kymani Benjam"/>
    <s v="Area Sales Manager"/>
    <s v="William Ayala"/>
    <s v="PYZ"/>
    <s v="Active"/>
    <s v="Full-Time"/>
    <s v="Zone C"/>
    <s v="Part-Time"/>
    <s v="Unknown"/>
    <m/>
    <x v="1"/>
    <s v="Finance &amp; Accounting"/>
    <s v="Accounting"/>
    <s v="Fully Meets"/>
    <n v="2"/>
    <x v="2"/>
  </r>
  <r>
    <n v="3529"/>
    <s v="Callum Mcdani"/>
    <s v="Area Sales Manager"/>
    <s v="Samuel Moore"/>
    <s v="SVG"/>
    <s v="Active"/>
    <s v="Part-Time"/>
    <s v="Zone C"/>
    <s v="Full-Time"/>
    <s v="Voluntary"/>
    <s v="Camera spring color about energy provide claim."/>
    <x v="1"/>
    <s v="Field Operations"/>
    <s v="Top Hand"/>
    <s v="Fully Meets"/>
    <n v="2"/>
    <x v="2"/>
  </r>
  <r>
    <n v="3530"/>
    <s v="Zariah Blac"/>
    <s v="Area Sales Manager"/>
    <s v="Jenna Weaver"/>
    <s v="TNS"/>
    <s v="Active"/>
    <s v="Full-Time"/>
    <s v="Zone B"/>
    <s v="Part-Time"/>
    <s v="Unknown"/>
    <m/>
    <x v="1"/>
    <s v="Field Operations"/>
    <s v="Tower Hand"/>
    <s v="Fully Meets"/>
    <n v="2"/>
    <x v="2"/>
  </r>
  <r>
    <n v="3531"/>
    <s v="Ronnie Maye"/>
    <s v="Area Sales Manager"/>
    <s v="Dylan Blake"/>
    <s v="WBL"/>
    <s v="Active"/>
    <s v="Full-Time"/>
    <s v="Zone C"/>
    <s v="Full-Time"/>
    <s v="Unknown"/>
    <m/>
    <x v="1"/>
    <s v="Project Management - Con"/>
    <s v="Project Manager"/>
    <s v="Fully Meets"/>
    <n v="1"/>
    <x v="2"/>
  </r>
  <r>
    <n v="3532"/>
    <s v="Marlon For"/>
    <s v="Area Sales Manager"/>
    <s v="Monique Anderson"/>
    <s v="EW"/>
    <s v="Active"/>
    <s v="Part-Time"/>
    <s v="Zone B"/>
    <s v="Full-Time"/>
    <s v="Unknown"/>
    <m/>
    <x v="2"/>
    <s v="Wireless"/>
    <s v="Technician"/>
    <s v="Fully Meets"/>
    <n v="1"/>
    <x v="2"/>
  </r>
  <r>
    <n v="3533"/>
    <s v="Slade Griffi"/>
    <s v="Area Sales Manager"/>
    <s v="Kelsey Gibson"/>
    <s v="MSC"/>
    <s v="Active"/>
    <s v="Contract"/>
    <s v="Zone B"/>
    <s v="Full-Time"/>
    <s v="Voluntary"/>
    <s v="Pass language out side age evidence."/>
    <x v="1"/>
    <s v="General - Sga"/>
    <s v="Administrator"/>
    <s v="Fully Meets"/>
    <n v="2"/>
    <x v="2"/>
  </r>
  <r>
    <n v="3534"/>
    <s v="Lee Fry"/>
    <s v="Area Sales Manager"/>
    <s v="Sonia Diaz"/>
    <s v="TNS"/>
    <s v="Active"/>
    <s v="Full-Time"/>
    <s v="Zone A"/>
    <s v="Full-Time"/>
    <s v="Unknown"/>
    <m/>
    <x v="1"/>
    <s v="Engineers"/>
    <s v="Engineer"/>
    <s v="Fully Meets"/>
    <n v="4"/>
    <x v="0"/>
  </r>
  <r>
    <n v="3535"/>
    <s v="Veronica Row"/>
    <s v="Area Sales Manager"/>
    <s v="Brian Morton"/>
    <s v="PYZ"/>
    <s v="Active"/>
    <s v="Full-Time"/>
    <s v="Zone A"/>
    <s v="Temporary"/>
    <s v="Retirement"/>
    <s v="Popular west moment natural step activity."/>
    <x v="1"/>
    <s v="Fielders"/>
    <s v="Engineer"/>
    <s v="Fully Meets"/>
    <n v="4"/>
    <x v="0"/>
  </r>
  <r>
    <n v="3536"/>
    <s v="Aylin Ber"/>
    <s v="Area Sales Manager"/>
    <s v="Thomas Holmes"/>
    <s v="WBL"/>
    <s v="Active"/>
    <s v="Contract"/>
    <s v="Zone C"/>
    <s v="Temporary"/>
    <s v="Unknown"/>
    <m/>
    <x v="1"/>
    <s v="General - Sga"/>
    <s v="Administrative"/>
    <s v="Fully Meets"/>
    <n v="2"/>
    <x v="2"/>
  </r>
  <r>
    <n v="3537"/>
    <s v="Neveah Row"/>
    <s v="Area Sales Manager"/>
    <s v="Dawn Perez"/>
    <s v="NEL"/>
    <s v="Future Start"/>
    <s v="Contract"/>
    <s v="Zone C"/>
    <s v="Part-Time"/>
    <s v="Retirement"/>
    <s v="Manager lead both sing."/>
    <x v="1"/>
    <s v="Field Operations"/>
    <s v="Foreman"/>
    <s v="Fully Meets"/>
    <n v="2"/>
    <x v="2"/>
  </r>
  <r>
    <n v="3538"/>
    <s v="Keith Baxter"/>
    <s v="Area Sales Manager"/>
    <s v="Diane Parker"/>
    <s v="PL"/>
    <s v="Future Start"/>
    <s v="Part-Time"/>
    <s v="Zone C"/>
    <s v="Part-Time"/>
    <s v="Resignation"/>
    <s v="And after why station much cell low."/>
    <x v="1"/>
    <s v="Fielders"/>
    <s v="Engineer"/>
    <s v="Fully Meets"/>
    <n v="2"/>
    <x v="2"/>
  </r>
  <r>
    <n v="3539"/>
    <s v="Chaz Bruc"/>
    <s v="Area Sales Manager"/>
    <s v="John Johnson"/>
    <s v="BPC"/>
    <s v="Active"/>
    <s v="Full-Time"/>
    <s v="Zone C"/>
    <s v="Temporary"/>
    <s v="Unknown"/>
    <m/>
    <x v="1"/>
    <s v="General - Con"/>
    <s v="Foreman"/>
    <s v="Fully Meets"/>
    <n v="5"/>
    <x v="0"/>
  </r>
  <r>
    <n v="3540"/>
    <s v="Maya Mccann"/>
    <s v="Area Sales Manager"/>
    <s v="Dakota Robinson"/>
    <s v="CCDR"/>
    <s v="Active"/>
    <s v="Full-Time"/>
    <s v="Zone B"/>
    <s v="Part-Time"/>
    <s v="Retirement"/>
    <s v="American rule surface very figure."/>
    <x v="1"/>
    <s v="Splicing"/>
    <s v="Supervisor"/>
    <s v="Exceeds"/>
    <n v="4"/>
    <x v="0"/>
  </r>
  <r>
    <n v="3541"/>
    <s v="Aaron Webe"/>
    <s v="Area Sales Manager"/>
    <s v="Melanie Garcia"/>
    <s v="SVG"/>
    <s v="Active"/>
    <s v="Full-Time"/>
    <s v="Zone B"/>
    <s v="Full-Time"/>
    <s v="Involuntary"/>
    <s v="Read stand western white article campaign dog."/>
    <x v="1"/>
    <s v="Field Operations"/>
    <s v="Technician"/>
    <s v="Exceeds"/>
    <n v="2"/>
    <x v="2"/>
  </r>
  <r>
    <n v="3542"/>
    <s v="Ellie Gil"/>
    <s v="Area Sales Manager"/>
    <s v="Amanda Knight"/>
    <s v="EW"/>
    <s v="Active"/>
    <s v="Contract"/>
    <s v="Zone A"/>
    <s v="Temporary"/>
    <s v="Unknown"/>
    <m/>
    <x v="1"/>
    <s v="Field Operations"/>
    <s v="Manager"/>
    <s v="Needs Improvement"/>
    <n v="1"/>
    <x v="2"/>
  </r>
  <r>
    <n v="3543"/>
    <s v="Rayne Ker"/>
    <s v="Area Sales Manager"/>
    <s v="Kimberly Cardenas"/>
    <s v="MSC"/>
    <s v="Active"/>
    <s v="Part-Time"/>
    <s v="Zone A"/>
    <s v="Temporary"/>
    <s v="Unknown"/>
    <m/>
    <x v="1"/>
    <s v="General - Con"/>
    <s v="Laborer"/>
    <s v="Fully Meets"/>
    <n v="2"/>
    <x v="2"/>
  </r>
  <r>
    <n v="3544"/>
    <s v="Samara Mcbrid"/>
    <s v="Area Sales Manager"/>
    <s v="Laura Salinas"/>
    <s v="TNS"/>
    <s v="Active"/>
    <s v="Contract"/>
    <s v="Zone A"/>
    <s v="Temporary"/>
    <s v="Retirement"/>
    <s v="Political likely land country."/>
    <x v="1"/>
    <s v="Aerial"/>
    <s v="Foreman"/>
    <s v="Fully Meets"/>
    <n v="2"/>
    <x v="2"/>
  </r>
  <r>
    <n v="3545"/>
    <s v="Ryann Rubi"/>
    <s v="Area Sales Manager"/>
    <s v="Andres Jones"/>
    <s v="EW"/>
    <s v="Active"/>
    <s v="Full-Time"/>
    <s v="Zone C"/>
    <s v="Temporary"/>
    <s v="Unknown"/>
    <m/>
    <x v="2"/>
    <s v="Field Operations"/>
    <s v="Locator"/>
    <s v="Fully Meets"/>
    <n v="1"/>
    <x v="2"/>
  </r>
  <r>
    <n v="3546"/>
    <s v="Paris Car"/>
    <s v="Area Sales Manager"/>
    <s v="Jeffrey Huffman"/>
    <s v="CCDR"/>
    <s v="Active"/>
    <s v="Full-Time"/>
    <s v="Zone B"/>
    <s v="Part-Time"/>
    <s v="Voluntary"/>
    <s v="Baby million million soldier."/>
    <x v="1"/>
    <s v="General - Con"/>
    <s v="Foreman"/>
    <s v="Exceeds"/>
    <n v="1"/>
    <x v="2"/>
  </r>
  <r>
    <n v="3547"/>
    <s v="Adriel Wiggin"/>
    <s v="Area Sales Manager"/>
    <s v="Sara Edwards"/>
    <s v="BPC"/>
    <s v="Active"/>
    <s v="Contract"/>
    <s v="Zone B"/>
    <s v="Full-Time"/>
    <s v="Unknown"/>
    <m/>
    <x v="1"/>
    <s v="Project Management - Eng"/>
    <s v="Supervisor"/>
    <s v="Needs Improvement"/>
    <n v="2"/>
    <x v="2"/>
  </r>
  <r>
    <n v="3548"/>
    <s v="Sanaa Glas"/>
    <s v="Area Sales Manager"/>
    <s v="Stephen Garcia"/>
    <s v="WBL"/>
    <s v="Active"/>
    <s v="Part-Time"/>
    <s v="Zone A"/>
    <s v="Full-Time"/>
    <s v="Resignation"/>
    <s v="Bit reveal forget the."/>
    <x v="1"/>
    <s v="General - Con"/>
    <s v="Technician"/>
    <s v="Fully Meets"/>
    <n v="1"/>
    <x v="2"/>
  </r>
  <r>
    <n v="3549"/>
    <s v="Ryan Lync"/>
    <s v="Area Sales Manager"/>
    <s v="Tracy Castro MD"/>
    <s v="TNS"/>
    <s v="Active"/>
    <s v="Full-Time"/>
    <s v="Zone C"/>
    <s v="Full-Time"/>
    <s v="Retirement"/>
    <s v="Fact southern recognize themselves type mean."/>
    <x v="1"/>
    <s v="Field Operations"/>
    <s v="Technician"/>
    <s v="Fully Meets"/>
    <n v="2"/>
    <x v="2"/>
  </r>
  <r>
    <n v="3550"/>
    <s v="Charlie Atkins"/>
    <s v="Area Sales Manager"/>
    <s v="Jennifer Hicks"/>
    <s v="SVG"/>
    <s v="Future Start"/>
    <s v="Part-Time"/>
    <s v="Zone C"/>
    <s v="Temporary"/>
    <s v="Resignation"/>
    <s v="Will person decade Republican."/>
    <x v="1"/>
    <s v="Wireline Construction"/>
    <s v="Billing"/>
    <s v="Fully Meets"/>
    <n v="1"/>
    <x v="2"/>
  </r>
  <r>
    <n v="3551"/>
    <s v="Emery Roac"/>
    <s v="Area Sales Manager"/>
    <s v="Victoria Bailey"/>
    <s v="PYZ"/>
    <s v="Active"/>
    <s v="Part-Time"/>
    <s v="Zone C"/>
    <s v="Part-Time"/>
    <s v="Unknown"/>
    <m/>
    <x v="1"/>
    <s v="Engineers"/>
    <s v="Engineer"/>
    <s v="Needs Improvement"/>
    <n v="4"/>
    <x v="2"/>
  </r>
  <r>
    <n v="3552"/>
    <s v="Harper Ramo"/>
    <s v="Area Sales Manager"/>
    <s v="Maria Chan"/>
    <s v="PL"/>
    <s v="Active"/>
    <s v="Full-Time"/>
    <s v="Zone B"/>
    <s v="Full-Time"/>
    <s v="Retirement"/>
    <s v="Stand possible truth bank on meet daughter."/>
    <x v="1"/>
    <s v="Field Operations"/>
    <s v="Foreman"/>
    <s v="Needs Improvement"/>
    <n v="1"/>
    <x v="2"/>
  </r>
  <r>
    <n v="3553"/>
    <s v="Khalil Mendez"/>
    <s v="Area Sales Manager"/>
    <s v="Regina Martinez"/>
    <s v="NEL"/>
    <s v="Active"/>
    <s v="Contract"/>
    <s v="Zone C"/>
    <s v="Temporary"/>
    <s v="Unknown"/>
    <m/>
    <x v="1"/>
    <s v="Field Operations"/>
    <s v="Foreman"/>
    <s v="Fully Meets"/>
    <n v="4"/>
    <x v="0"/>
  </r>
  <r>
    <n v="3554"/>
    <s v="Lizeth Hollan"/>
    <s v="Area Sales Manager"/>
    <s v="Tonya Martin"/>
    <s v="MSC"/>
    <s v="Active"/>
    <s v="Part-Time"/>
    <s v="Zone C"/>
    <s v="Temporary"/>
    <s v="Unknown"/>
    <m/>
    <x v="1"/>
    <s v="People Services"/>
    <s v="Cpo"/>
    <s v="Fully Meets"/>
    <n v="1"/>
    <x v="2"/>
  </r>
  <r>
    <n v="3555"/>
    <s v="Matilda Randal"/>
    <s v="Area Sales Manager"/>
    <s v="Daniel Wolf"/>
    <s v="EW"/>
    <s v="Active"/>
    <s v="Full-Time"/>
    <s v="Zone C"/>
    <s v="Temporary"/>
    <s v="Resignation"/>
    <s v="Choose list of all nor stock."/>
    <x v="1"/>
    <s v="General - Eng"/>
    <s v="Drafter"/>
    <s v="Fully Meets"/>
    <n v="4"/>
    <x v="0"/>
  </r>
  <r>
    <n v="3556"/>
    <s v="Damien How"/>
    <s v="Area Sales Manager"/>
    <s v="Sarah Petersen"/>
    <s v="CCDR"/>
    <s v="Active"/>
    <s v="Full-Time"/>
    <s v="Zone B"/>
    <s v="Temporary"/>
    <s v="Retirement"/>
    <s v="Community material much behind."/>
    <x v="1"/>
    <s v="Wireline Construction"/>
    <s v="Vp"/>
    <s v="Exceeds"/>
    <n v="2"/>
    <x v="2"/>
  </r>
  <r>
    <n v="3557"/>
    <s v="Nicholas Obrien"/>
    <s v="Area Sales Manager"/>
    <s v="Victoria Christian DDS"/>
    <s v="BPC"/>
    <s v="Active"/>
    <s v="Part-Time"/>
    <s v="Zone C"/>
    <s v="Temporary"/>
    <s v="Unknown"/>
    <m/>
    <x v="1"/>
    <s v="Field Operations"/>
    <s v="Operator"/>
    <s v="Fully Meets"/>
    <n v="2"/>
    <x v="2"/>
  </r>
  <r>
    <n v="3558"/>
    <s v="Mildred Gentry"/>
    <s v="Production Technician I"/>
    <s v="Erin Moore"/>
    <s v="MSC"/>
    <s v="Active"/>
    <s v="Part-Time"/>
    <s v="Zone A"/>
    <s v="Part-Time"/>
    <s v="Unknown"/>
    <m/>
    <x v="0"/>
    <s v="Yard (Material Handling)"/>
    <s v="Manager"/>
    <s v="Fully Meets"/>
    <n v="1"/>
    <x v="2"/>
  </r>
  <r>
    <n v="3559"/>
    <s v="Wilson K Adinol"/>
    <s v="Production Technician I"/>
    <s v="Andrea Gutierrez"/>
    <s v="NEL"/>
    <s v="Active"/>
    <s v="Part-Time"/>
    <s v="Zone C"/>
    <s v="Full-Time"/>
    <s v="Retirement"/>
    <s v="Age approach seek person across yes care."/>
    <x v="0"/>
    <s v="Field Operations"/>
    <s v="Assistant"/>
    <s v="Fully Meets"/>
    <n v="2"/>
    <x v="2"/>
  </r>
  <r>
    <n v="3560"/>
    <s v="Joanne Handsc"/>
    <s v="Production Technician I"/>
    <s v="Wanda Ross DDS"/>
    <s v="MSC"/>
    <s v="Active"/>
    <s v="Contract"/>
    <s v="Zone C"/>
    <s v="Full-Time"/>
    <s v="Unknown"/>
    <m/>
    <x v="0"/>
    <s v="Field Operations"/>
    <s v="Technician"/>
    <s v="Exceeds"/>
    <n v="4"/>
    <x v="0"/>
  </r>
  <r>
    <n v="3561"/>
    <s v="Dianna Blount"/>
    <s v="Production Technician II"/>
    <s v="Steven King"/>
    <s v="BPC"/>
    <s v="Active"/>
    <s v="Part-Time"/>
    <s v="Zone C"/>
    <s v="Temporary"/>
    <s v="Unknown"/>
    <m/>
    <x v="0"/>
    <s v="General - Con"/>
    <s v="Technician"/>
    <s v="Fully Meets"/>
    <n v="5"/>
    <x v="0"/>
  </r>
  <r>
    <n v="3562"/>
    <s v="Jean Crimmi"/>
    <s v="Production Technician I"/>
    <s v="Stephen Rodriguez"/>
    <s v="CCDR"/>
    <s v="Future Start"/>
    <s v="Contract"/>
    <s v="Zone B"/>
    <s v="Full-Time"/>
    <s v="Retirement"/>
    <s v="Whom summer common produce despite follow."/>
    <x v="0"/>
    <s v="Shop (Fleet)"/>
    <s v="Manager"/>
    <s v="Exceeds"/>
    <n v="2"/>
    <x v="2"/>
  </r>
  <r>
    <n v="3563"/>
    <s v="Nore Sadk"/>
    <s v="Production Technician I"/>
    <s v="Patricia Carter"/>
    <s v="WBL"/>
    <s v="Active"/>
    <s v="Contract"/>
    <s v="Zone B"/>
    <s v="Full-Time"/>
    <s v="Unknown"/>
    <m/>
    <x v="0"/>
    <s v="Field Operations"/>
    <s v="Driver"/>
    <s v="PIP"/>
    <n v="4"/>
    <x v="2"/>
  </r>
  <r>
    <n v="3564"/>
    <s v="Susan Lund"/>
    <s v="Production Technician II"/>
    <s v="Diana Johnson"/>
    <s v="SVG"/>
    <s v="Voluntarily Terminated"/>
    <s v="Full-Time"/>
    <s v="Zone C"/>
    <s v="Temporary"/>
    <s v="Resignation"/>
    <s v="Week degree party available measure."/>
    <x v="0"/>
    <s v="Aerial"/>
    <s v="Lineman"/>
    <s v="Fully Meets"/>
    <n v="1"/>
    <x v="2"/>
  </r>
  <r>
    <n v="3565"/>
    <s v="Kramer Keatts"/>
    <s v="Production Technician I"/>
    <s v="Diana Good"/>
    <s v="WBL"/>
    <s v="Active"/>
    <s v="Part-Time"/>
    <s v="Zone B"/>
    <s v="Full-Time"/>
    <s v="Unknown"/>
    <m/>
    <x v="0"/>
    <s v="General - Con"/>
    <s v="Lineman"/>
    <s v="Fully Meets"/>
    <n v="4"/>
    <x v="0"/>
  </r>
  <r>
    <n v="3566"/>
    <s v="Maliki Mouman"/>
    <s v="Production Technician II"/>
    <s v="Desiree Stephens"/>
    <s v="PL"/>
    <s v="Active"/>
    <s v="Part-Time"/>
    <s v="Zone A"/>
    <s v="Part-Time"/>
    <s v="Unknown"/>
    <m/>
    <x v="0"/>
    <s v="Aerial"/>
    <s v="Lineman"/>
    <s v="Fully Meets"/>
    <n v="2"/>
    <x v="2"/>
  </r>
  <r>
    <n v="3567"/>
    <s v="Nader Barton"/>
    <s v="Production Technician I"/>
    <s v="Debra Garcia"/>
    <s v="EW"/>
    <s v="Active"/>
    <s v="Full-Time"/>
    <s v="Zone C"/>
    <s v="Full-Time"/>
    <s v="Unknown"/>
    <m/>
    <x v="0"/>
    <s v="General - Sga"/>
    <s v="Technician"/>
    <s v="Fully Meets"/>
    <n v="4"/>
    <x v="0"/>
  </r>
  <r>
    <n v="3568"/>
    <s v="Quinn Rarric"/>
    <s v="Production Technician I"/>
    <s v="Susan Brown"/>
    <s v="EW"/>
    <s v="Voluntarily Terminated"/>
    <s v="Full-Time"/>
    <s v="Zone B"/>
    <s v="Part-Time"/>
    <s v="Involuntary"/>
    <s v="Couple really very hear."/>
    <x v="0"/>
    <s v="Field Operations"/>
    <s v="Foreman"/>
    <s v="Fully Meets"/>
    <n v="2"/>
    <x v="2"/>
  </r>
  <r>
    <n v="3569"/>
    <s v="Beatrice Chac"/>
    <s v="Production Technician I"/>
    <s v="Margaret Hampton"/>
    <s v="MSC"/>
    <s v="Active"/>
    <s v="Part-Time"/>
    <s v="Zone B"/>
    <s v="Temporary"/>
    <s v="Involuntary"/>
    <s v="Trial little must kitchen recently."/>
    <x v="0"/>
    <s v="Catv"/>
    <s v="Supervisor"/>
    <s v="Fully Meets"/>
    <n v="2"/>
    <x v="2"/>
  </r>
  <r>
    <n v="3570"/>
    <s v="Adrienne J Homber"/>
    <s v="Production Technician II"/>
    <s v="Brandon Miller"/>
    <s v="TNS"/>
    <s v="Voluntarily Terminated"/>
    <s v="Full-Time"/>
    <s v="Zone B"/>
    <s v="Temporary"/>
    <s v="Voluntary"/>
    <s v="Change instead determine share far leg ground."/>
    <x v="0"/>
    <s v="Fielders"/>
    <s v="Engineer"/>
    <s v="Fully Meets"/>
    <n v="1"/>
    <x v="2"/>
  </r>
  <r>
    <n v="3571"/>
    <s v="Marilyn Linare"/>
    <s v="Production Technician I"/>
    <s v="Dr. Matthew Schmitt"/>
    <s v="NEL"/>
    <s v="Voluntarily Terminated"/>
    <s v="Part-Time"/>
    <s v="Zone C"/>
    <s v="Full-Time"/>
    <s v="Resignation"/>
    <s v="Heavy throughout program."/>
    <x v="0"/>
    <s v="Field Operations"/>
    <s v="Engineer"/>
    <s v="Fully Meets"/>
    <n v="4"/>
    <x v="0"/>
  </r>
  <r>
    <n v="3572"/>
    <s v="Timothy Sulliv"/>
    <s v="Production Technician I"/>
    <s v="Shawn Berry"/>
    <s v="WBL"/>
    <s v="Active"/>
    <s v="Contract"/>
    <s v="Zone A"/>
    <s v="Part-Time"/>
    <s v="Retirement"/>
    <s v="Where first Mr remember crime."/>
    <x v="0"/>
    <s v="Fielders"/>
    <s v="Engineer"/>
    <s v="Fully Meets"/>
    <n v="5"/>
    <x v="0"/>
  </r>
  <r>
    <n v="3573"/>
    <s v="Jennifer Medeir"/>
    <s v="Production Technician I"/>
    <s v="Brittany Martin"/>
    <s v="NEL"/>
    <s v="Active"/>
    <s v="Contract"/>
    <s v="Zone B"/>
    <s v="Full-Time"/>
    <s v="Involuntary"/>
    <s v="Cup purpose hundred region similar."/>
    <x v="0"/>
    <s v="Field Operations"/>
    <s v="Driller"/>
    <s v="Exceeds"/>
    <n v="4"/>
    <x v="0"/>
  </r>
  <r>
    <n v="3574"/>
    <s v="Anna Von Ma"/>
    <s v="Production Technician I"/>
    <s v="Timothy Weaver"/>
    <s v="WBL"/>
    <s v="Future Start"/>
    <s v="Contract"/>
    <s v="Zone B"/>
    <s v="Full-Time"/>
    <s v="Involuntary"/>
    <s v="News quite number answer program."/>
    <x v="0"/>
    <s v="Underground"/>
    <s v="Laborer"/>
    <s v="Fully Meets"/>
    <n v="1"/>
    <x v="2"/>
  </r>
  <r>
    <n v="3575"/>
    <s v="George Johnso"/>
    <s v="Production Technician I"/>
    <s v="Amanda Smith"/>
    <s v="MSC"/>
    <s v="Voluntarily Terminated"/>
    <s v="Part-Time"/>
    <s v="Zone A"/>
    <s v="Temporary"/>
    <s v="Resignation"/>
    <s v="Big large training region."/>
    <x v="0"/>
    <s v="Field Operations"/>
    <s v="Groundman"/>
    <s v="Exceeds"/>
    <n v="5"/>
    <x v="0"/>
  </r>
  <r>
    <n v="3576"/>
    <s v="Angela Erilus"/>
    <s v="Production Technician II"/>
    <s v="Marc Cummings"/>
    <s v="PL"/>
    <s v="Active"/>
    <s v="Full-Time"/>
    <s v="Zone B"/>
    <s v="Full-Time"/>
    <s v="Voluntary"/>
    <s v="Reflect off growth mouth have."/>
    <x v="0"/>
    <s v="Engineers"/>
    <s v="Project Manager"/>
    <s v="Exceeds"/>
    <n v="4"/>
    <x v="0"/>
  </r>
  <r>
    <n v="3577"/>
    <s v="Miguel Estrem"/>
    <s v="Production Technician I"/>
    <s v="James Rodriguez"/>
    <s v="BPC"/>
    <s v="Active"/>
    <s v="Part-Time"/>
    <s v="Zone C"/>
    <s v="Temporary"/>
    <s v="Unknown"/>
    <m/>
    <x v="0"/>
    <s v="Field Operations"/>
    <s v="Tower Hand"/>
    <s v="Fully Meets"/>
    <n v="4"/>
    <x v="0"/>
  </r>
  <r>
    <n v="3578"/>
    <s v="Clinton Owa"/>
    <s v="Production Technician I"/>
    <s v="Elizabeth Sullivan MD"/>
    <s v="WBL"/>
    <s v="Active"/>
    <s v="Full-Time"/>
    <s v="Zone A"/>
    <s v="Temporary"/>
    <s v="Unknown"/>
    <m/>
    <x v="0"/>
    <s v="Field Operations"/>
    <s v="Technician"/>
    <s v="Exceeds"/>
    <n v="2"/>
    <x v="2"/>
  </r>
  <r>
    <n v="3579"/>
    <s v="Constance Sloa"/>
    <s v="Production Technician II"/>
    <s v="Sean Marsh"/>
    <s v="BPC"/>
    <s v="Active"/>
    <s v="Full-Time"/>
    <s v="Zone C"/>
    <s v="Part-Time"/>
    <s v="Unknown"/>
    <m/>
    <x v="0"/>
    <s v="Field Operations"/>
    <s v="Laborer"/>
    <s v="Needs Improvement"/>
    <n v="4"/>
    <x v="2"/>
  </r>
  <r>
    <n v="3580"/>
    <s v="Davion Sanche"/>
    <s v="Production Technician I"/>
    <s v="Kathryn Wilkinson"/>
    <s v="PYZ"/>
    <s v="Active"/>
    <s v="Full-Time"/>
    <s v="Zone C"/>
    <s v="Full-Time"/>
    <s v="Unknown"/>
    <m/>
    <x v="0"/>
    <s v="Field Operations"/>
    <s v="Foreman"/>
    <s v="Fully Meets"/>
    <n v="4"/>
    <x v="0"/>
  </r>
  <r>
    <n v="3581"/>
    <s v="Ross Strick"/>
    <s v="Production Technician I"/>
    <s v="Paul Walker"/>
    <s v="SVG"/>
    <s v="Active"/>
    <s v="Full-Time"/>
    <s v="Zone A"/>
    <s v="Part-Time"/>
    <s v="Voluntary"/>
    <s v="Memory high then mind concern carry level life."/>
    <x v="0"/>
    <s v="Wireline Construction"/>
    <s v="Foreman"/>
    <s v="Fully Meets"/>
    <n v="2"/>
    <x v="2"/>
  </r>
  <r>
    <n v="3582"/>
    <s v="Augustus Drak"/>
    <s v="Production Technician I"/>
    <s v="Elizabeth Robertson"/>
    <s v="TNS"/>
    <s v="Active"/>
    <s v="Part-Time"/>
    <s v="Zone B"/>
    <s v="Part-Time"/>
    <s v="Retirement"/>
    <s v="Other might rise today."/>
    <x v="0"/>
    <s v="Yard (Material Handling)"/>
    <s v="Laborer"/>
    <s v="Fully Meets"/>
    <n v="4"/>
    <x v="0"/>
  </r>
  <r>
    <n v="3583"/>
    <s v="Gracelyn Huyn"/>
    <s v="Production Technician I"/>
    <s v="Tasha Mayer"/>
    <s v="WBL"/>
    <s v="Active"/>
    <s v="Full-Time"/>
    <s v="Zone C"/>
    <s v="Temporary"/>
    <s v="Retirement"/>
    <s v="Others those data before major how."/>
    <x v="0"/>
    <s v="Field Operations"/>
    <s v="Construction Manager"/>
    <s v="Needs Improvement"/>
    <n v="4"/>
    <x v="2"/>
  </r>
  <r>
    <n v="3584"/>
    <s v="Orlando Armstr"/>
    <s v="Production Technician I"/>
    <s v="Chris Walker"/>
    <s v="BPC"/>
    <s v="Active"/>
    <s v="Contract"/>
    <s v="Zone C"/>
    <s v="Full-Time"/>
    <s v="Unknown"/>
    <m/>
    <x v="0"/>
    <s v="Field Operations"/>
    <s v="Lineman"/>
    <s v="Fully Meets"/>
    <n v="4"/>
    <x v="0"/>
  </r>
  <r>
    <n v="3585"/>
    <s v="Edward Everet"/>
    <s v="Production Technician I"/>
    <s v="Traci Floyd"/>
    <s v="CCDR"/>
    <s v="Active"/>
    <s v="Full-Time"/>
    <s v="Zone A"/>
    <s v="Full-Time"/>
    <s v="Unknown"/>
    <m/>
    <x v="0"/>
    <s v="Yard (Material Handling)"/>
    <s v="Laborer"/>
    <s v="Fully Meets"/>
    <n v="4"/>
    <x v="0"/>
  </r>
  <r>
    <n v="3586"/>
    <s v="Jaqueline Terrel"/>
    <s v="Production Technician I"/>
    <s v="Veronica Wiley"/>
    <s v="EW"/>
    <s v="Active"/>
    <s v="Part-Time"/>
    <s v="Zone B"/>
    <s v="Full-Time"/>
    <s v="Resignation"/>
    <s v="Identify next game leader."/>
    <x v="0"/>
    <s v="People Services"/>
    <s v="Manager"/>
    <s v="Fully Meets"/>
    <n v="2"/>
    <x v="2"/>
  </r>
  <r>
    <n v="3587"/>
    <s v="Quinn Mccull"/>
    <s v="Production Technician I"/>
    <s v="Katherine Gay"/>
    <s v="MSC"/>
    <s v="Active"/>
    <s v="Full-Time"/>
    <s v="Zone B"/>
    <s v="Temporary"/>
    <s v="Resignation"/>
    <s v="Society red to able."/>
    <x v="0"/>
    <s v="General - Eng"/>
    <s v="Administrative"/>
    <s v="Fully Meets"/>
    <n v="2"/>
    <x v="2"/>
  </r>
  <r>
    <n v="3588"/>
    <s v="Selena Gree"/>
    <s v="Production Technician I"/>
    <s v="Paul Lopez"/>
    <s v="NEL"/>
    <s v="Active"/>
    <s v="Full-Time"/>
    <s v="Zone C"/>
    <s v="Full-Time"/>
    <s v="Retirement"/>
    <s v="Everybody no four arrive major ten culture."/>
    <x v="0"/>
    <s v="Shop (Fleet)"/>
    <s v="Mechanic"/>
    <s v="Fully Meets"/>
    <n v="2"/>
    <x v="2"/>
  </r>
  <r>
    <n v="3589"/>
    <s v="Giovani Ro"/>
    <s v="Production Technician I"/>
    <s v="Jay Bush"/>
    <s v="PL"/>
    <s v="Active"/>
    <s v="Contract"/>
    <s v="Zone B"/>
    <s v="Temporary"/>
    <s v="Unknown"/>
    <m/>
    <x v="0"/>
    <s v="Field Operations"/>
    <s v="Laborer"/>
    <s v="Fully Meets"/>
    <n v="1"/>
    <x v="2"/>
  </r>
  <r>
    <n v="3590"/>
    <s v="Dominik Mullen"/>
    <s v="Production Technician I"/>
    <s v="Jessica Allen"/>
    <s v="PYZ"/>
    <s v="Future Start"/>
    <s v="Part-Time"/>
    <s v="Zone C"/>
    <s v="Full-Time"/>
    <s v="Retirement"/>
    <s v="Country as dream project office."/>
    <x v="0"/>
    <s v="Field Operations"/>
    <s v="Laborer"/>
    <s v="Fully Meets"/>
    <n v="4"/>
    <x v="0"/>
  </r>
  <r>
    <n v="3591"/>
    <s v="Abdullah Elliso"/>
    <s v="Production Technician I"/>
    <s v="Dr. William Thompson"/>
    <s v="SVG"/>
    <s v="Future Start"/>
    <s v="Contract"/>
    <s v="Zone B"/>
    <s v="Part-Time"/>
    <s v="Voluntary"/>
    <s v="Quality decade director."/>
    <x v="0"/>
    <s v="Field Operations"/>
    <s v="Supervisor"/>
    <s v="Needs Improvement"/>
    <n v="5"/>
    <x v="2"/>
  </r>
  <r>
    <n v="3592"/>
    <s v="Andre Guzman"/>
    <s v="Production Technician I"/>
    <s v="Mrs. Audrey Gonzalez DDS"/>
    <s v="TNS"/>
    <s v="Future Start"/>
    <s v="Contract"/>
    <s v="Zone B"/>
    <s v="Full-Time"/>
    <s v="Voluntary"/>
    <s v="Particular network available hospital."/>
    <x v="0"/>
    <s v="Field Operations"/>
    <s v="Technician"/>
    <s v="Fully Meets"/>
    <n v="3"/>
    <x v="1"/>
  </r>
  <r>
    <n v="3593"/>
    <s v="Brayden Malone"/>
    <s v="Production Technician I"/>
    <s v="Ashley Bradshaw"/>
    <s v="WBL"/>
    <s v="Active"/>
    <s v="Contract"/>
    <s v="Zone A"/>
    <s v="Full-Time"/>
    <s v="Unknown"/>
    <m/>
    <x v="0"/>
    <s v="General - Con"/>
    <s v="Foreman"/>
    <s v="Fully Meets"/>
    <n v="1"/>
    <x v="2"/>
  </r>
  <r>
    <n v="3594"/>
    <s v="Maribel Morris"/>
    <s v="Production Technician I"/>
    <s v="Ashley Meyer"/>
    <s v="PYZ"/>
    <s v="Active"/>
    <s v="Part-Time"/>
    <s v="Zone B"/>
    <s v="Part-Time"/>
    <s v="Unknown"/>
    <m/>
    <x v="0"/>
    <s v="Field Operations"/>
    <s v="Technician"/>
    <s v="Needs Improvement"/>
    <n v="1"/>
    <x v="2"/>
  </r>
  <r>
    <n v="3595"/>
    <s v="Fisher Staffo"/>
    <s v="Production Technician I"/>
    <s v="Nicole Delgado"/>
    <s v="WBL"/>
    <s v="Active"/>
    <s v="Contract"/>
    <s v="Zone A"/>
    <s v="Temporary"/>
    <s v="Resignation"/>
    <s v="Dark meeting play room head join truth involve."/>
    <x v="0"/>
    <s v="Engineers"/>
    <s v="Technician"/>
    <s v="Fully Meets"/>
    <n v="1"/>
    <x v="2"/>
  </r>
  <r>
    <n v="3596"/>
    <s v="Kellen Medina"/>
    <s v="Production Technician I"/>
    <s v="John Henry"/>
    <s v="NEL"/>
    <s v="Active"/>
    <s v="Part-Time"/>
    <s v="Zone C"/>
    <s v="Full-Time"/>
    <s v="Unknown"/>
    <m/>
    <x v="0"/>
    <s v="Splicing"/>
    <s v="Technician"/>
    <s v="Needs Improvement"/>
    <n v="2"/>
    <x v="2"/>
  </r>
  <r>
    <n v="3597"/>
    <s v="Brenton Monroe"/>
    <s v="Production Technician II"/>
    <s v="Autumn Decker"/>
    <s v="PYZ"/>
    <s v="Future Start"/>
    <s v="Contract"/>
    <s v="Zone C"/>
    <s v="Part-Time"/>
    <s v="Retirement"/>
    <s v="Democrat themselves deal future early."/>
    <x v="0"/>
    <s v="General - Con"/>
    <s v="Foreman"/>
    <s v="Fully Meets"/>
    <n v="1"/>
    <x v="2"/>
  </r>
  <r>
    <n v="3598"/>
    <s v="Derick Roch"/>
    <s v="Production Technician II"/>
    <s v="Alex Moore"/>
    <s v="SVG"/>
    <s v="Voluntarily Terminated"/>
    <s v="Part-Time"/>
    <s v="Zone A"/>
    <s v="Full-Time"/>
    <s v="Resignation"/>
    <s v="Majority executive plan imagine."/>
    <x v="0"/>
    <s v="Project Management - Eng"/>
    <s v="Supervisor"/>
    <s v="Needs Improvement"/>
    <n v="1"/>
    <x v="2"/>
  </r>
  <r>
    <n v="3599"/>
    <s v="Elaine Week"/>
    <s v="Production Technician II"/>
    <s v="Dana Smith"/>
    <s v="TNS"/>
    <s v="Active"/>
    <s v="Part-Time"/>
    <s v="Zone A"/>
    <s v="Temporary"/>
    <s v="Unknown"/>
    <m/>
    <x v="0"/>
    <s v="General - Con"/>
    <s v="Technician"/>
    <s v="Fully Meets"/>
    <n v="2"/>
    <x v="2"/>
  </r>
  <r>
    <n v="3600"/>
    <s v="Marely Dixo"/>
    <s v="Production Technician II"/>
    <s v="Bobby Serrano"/>
    <s v="WBL"/>
    <s v="Active"/>
    <s v="Contract"/>
    <s v="Zone B"/>
    <s v="Temporary"/>
    <s v="Unknown"/>
    <m/>
    <x v="0"/>
    <s v="Field Operations"/>
    <s v="Technician"/>
    <s v="Fully Meets"/>
    <n v="2"/>
    <x v="2"/>
  </r>
  <r>
    <n v="3601"/>
    <s v="Keagan Henson"/>
    <s v="Production Technician II"/>
    <s v="Robert Riley"/>
    <s v="BPC"/>
    <s v="Active"/>
    <s v="Part-Time"/>
    <s v="Zone B"/>
    <s v="Full-Time"/>
    <s v="Unknown"/>
    <m/>
    <x v="0"/>
    <s v="Wireline Construction"/>
    <s v="Billing"/>
    <s v="Fully Meets"/>
    <n v="5"/>
    <x v="0"/>
  </r>
  <r>
    <n v="3602"/>
    <s v="Helena Davenp"/>
    <s v="Production Technician II"/>
    <s v="Crystal Mcneil"/>
    <s v="CCDR"/>
    <s v="Voluntarily Terminated"/>
    <s v="Full-Time"/>
    <s v="Zone B"/>
    <s v="Part-Time"/>
    <s v="Involuntary"/>
    <s v="Quality audience deal assume."/>
    <x v="0"/>
    <s v="Engineers"/>
    <s v="Engineer"/>
    <s v="Fully Meets"/>
    <n v="5"/>
    <x v="0"/>
  </r>
  <r>
    <n v="3603"/>
    <s v="Houston Aguirr"/>
    <s v="Production Technician II"/>
    <s v="Christine Costa"/>
    <s v="EW"/>
    <s v="Voluntarily Terminated"/>
    <s v="Full-Time"/>
    <s v="Zone A"/>
    <s v="Part-Time"/>
    <s v="Resignation"/>
    <s v="To trial deep."/>
    <x v="0"/>
    <s v="Field Operations"/>
    <s v="Technician"/>
    <s v="Fully Meets"/>
    <n v="2"/>
    <x v="2"/>
  </r>
  <r>
    <n v="3604"/>
    <s v="Kane Owe"/>
    <s v="Production Technician II"/>
    <s v="Mark Hale"/>
    <s v="MSC"/>
    <s v="Active"/>
    <s v="Part-Time"/>
    <s v="Zone B"/>
    <s v="Full-Time"/>
    <s v="Resignation"/>
    <s v="Sometimes surface page stand area."/>
    <x v="0"/>
    <s v="Field Operations"/>
    <s v="Foreman"/>
    <s v="Needs Improvement"/>
    <n v="4"/>
    <x v="2"/>
  </r>
  <r>
    <n v="3605"/>
    <s v="Emerson Pitt"/>
    <s v="Production Technician I"/>
    <s v="Destiny Johnson"/>
    <s v="CCDR"/>
    <s v="Active"/>
    <s v="Contract"/>
    <s v="Zone C"/>
    <s v="Temporary"/>
    <s v="Unknown"/>
    <m/>
    <x v="0"/>
    <s v="Engineers"/>
    <s v="Technician"/>
    <s v="Fully Meets"/>
    <n v="4"/>
    <x v="0"/>
  </r>
  <r>
    <n v="3606"/>
    <s v="Clarissa Winter"/>
    <s v="Production Technician I"/>
    <s v="Eric Gonzales"/>
    <s v="SVG"/>
    <s v="Voluntarily Terminated"/>
    <s v="Part-Time"/>
    <s v="Zone C"/>
    <s v="Full-Time"/>
    <s v="Involuntary"/>
    <s v="Poor list reduce reality."/>
    <x v="0"/>
    <s v="Billable Consultants"/>
    <s v="Engineer"/>
    <s v="Fully Meets"/>
    <n v="3"/>
    <x v="1"/>
  </r>
  <r>
    <n v="3607"/>
    <s v="Frankie Atkins"/>
    <s v="Production Technician I"/>
    <s v="Christopher Murray"/>
    <s v="EW"/>
    <s v="Active"/>
    <s v="Full-Time"/>
    <s v="Zone A"/>
    <s v="Full-Time"/>
    <s v="Resignation"/>
    <s v="Finally build do analysis beyond heavy."/>
    <x v="0"/>
    <s v="Project Management - Con"/>
    <s v="Coordinator"/>
    <s v="Fully Meets"/>
    <n v="5"/>
    <x v="0"/>
  </r>
  <r>
    <n v="3608"/>
    <s v="Ally Zhan"/>
    <s v="Production Technician I"/>
    <s v="Ashley Williamson"/>
    <s v="MSC"/>
    <s v="Active"/>
    <s v="Full-Time"/>
    <s v="Zone C"/>
    <s v="Part-Time"/>
    <s v="Unknown"/>
    <m/>
    <x v="0"/>
    <s v="Field Operations"/>
    <s v="Technician"/>
    <s v="Fully Meets"/>
    <n v="3"/>
    <x v="1"/>
  </r>
  <r>
    <n v="3609"/>
    <s v="Kayleigh Harmon"/>
    <s v="Production Technician I"/>
    <s v="Frederick Harrison"/>
    <s v="TNS"/>
    <s v="Active"/>
    <s v="Contract"/>
    <s v="Zone B"/>
    <s v="Full-Time"/>
    <s v="Unknown"/>
    <m/>
    <x v="0"/>
    <s v="Shop (Fleet)"/>
    <s v="Welder"/>
    <s v="Fully Meets"/>
    <n v="3"/>
    <x v="1"/>
  </r>
  <r>
    <n v="3610"/>
    <s v="Kayley Myer"/>
    <s v="Production Technician I"/>
    <s v="Brian Arnold"/>
    <s v="PYZ"/>
    <s v="Active"/>
    <s v="Part-Time"/>
    <s v="Zone C"/>
    <s v="Full-Time"/>
    <s v="Unknown"/>
    <m/>
    <x v="0"/>
    <s v="Field Operations"/>
    <s v="Laborer"/>
    <s v="Fully Meets"/>
    <n v="3"/>
    <x v="1"/>
  </r>
  <r>
    <n v="3611"/>
    <s v="Rowan Cob"/>
    <s v="Production Technician I"/>
    <s v="Lori Reed"/>
    <s v="WBL"/>
    <s v="Active"/>
    <s v="Contract"/>
    <s v="Zone C"/>
    <s v="Full-Time"/>
    <s v="Unknown"/>
    <m/>
    <x v="0"/>
    <s v="Project Management - Con"/>
    <s v="Technician"/>
    <s v="Fully Meets"/>
    <n v="2"/>
    <x v="2"/>
  </r>
  <r>
    <n v="3612"/>
    <s v="Edward Man"/>
    <s v="Production Technician I"/>
    <s v="Trevor Rodriguez"/>
    <s v="NEL"/>
    <s v="Active"/>
    <s v="Contract"/>
    <s v="Zone A"/>
    <s v="Part-Time"/>
    <s v="Unknown"/>
    <m/>
    <x v="0"/>
    <s v="Field Operations"/>
    <s v="Technician"/>
    <s v="PIP"/>
    <n v="4"/>
    <x v="2"/>
  </r>
  <r>
    <n v="3613"/>
    <s v="Amirah Johnso"/>
    <s v="Production Technician I"/>
    <s v="Jason Owens"/>
    <s v="PL"/>
    <s v="Active"/>
    <s v="Contract"/>
    <s v="Zone B"/>
    <s v="Part-Time"/>
    <s v="Unknown"/>
    <m/>
    <x v="0"/>
    <s v="Field Operations"/>
    <s v="Laborer"/>
    <s v="Exceeds"/>
    <n v="1"/>
    <x v="2"/>
  </r>
  <r>
    <n v="3614"/>
    <s v="Bridget Deleon"/>
    <s v="Production Technician I"/>
    <s v="Clifford Martinez"/>
    <s v="BPC"/>
    <s v="Active"/>
    <s v="Contract"/>
    <s v="Zone B"/>
    <s v="Temporary"/>
    <s v="Voluntary"/>
    <s v="Store common between real."/>
    <x v="0"/>
    <s v="Project Management - Con"/>
    <s v="Field Project Manager"/>
    <s v="Fully Meets"/>
    <n v="2"/>
    <x v="2"/>
  </r>
  <r>
    <n v="3615"/>
    <s v="Martin Webe"/>
    <s v="Production Technician I"/>
    <s v="Lee Hudson"/>
    <s v="CCDR"/>
    <s v="Future Start"/>
    <s v="Full-Time"/>
    <s v="Zone B"/>
    <s v="Part-Time"/>
    <s v="Retirement"/>
    <s v="View ever record ahead."/>
    <x v="0"/>
    <s v="General - Con"/>
    <s v="Manager"/>
    <s v="Exceeds"/>
    <n v="2"/>
    <x v="2"/>
  </r>
  <r>
    <n v="3616"/>
    <s v="Ruben Lewi"/>
    <s v="Production Technician I"/>
    <s v="Allison Tran"/>
    <s v="SVG"/>
    <s v="Active"/>
    <s v="Contract"/>
    <s v="Zone C"/>
    <s v="Full-Time"/>
    <s v="Unknown"/>
    <m/>
    <x v="0"/>
    <s v="General - Con"/>
    <s v="Laborer"/>
    <s v="Fully Meets"/>
    <n v="4"/>
    <x v="0"/>
  </r>
  <r>
    <n v="3617"/>
    <s v="Bailey Collie"/>
    <s v="Production Technician I"/>
    <s v="Pamela Johnson"/>
    <s v="EW"/>
    <s v="Active"/>
    <s v="Full-Time"/>
    <s v="Zone C"/>
    <s v="Full-Time"/>
    <s v="Unknown"/>
    <m/>
    <x v="0"/>
    <s v="Wireline Construction"/>
    <s v="Splicer"/>
    <s v="Fully Meets"/>
    <n v="1"/>
    <x v="2"/>
  </r>
  <r>
    <n v="3618"/>
    <s v="Charlee Rot"/>
    <s v="Production Technician I"/>
    <s v="Erin Harris"/>
    <s v="MSC"/>
    <s v="Active"/>
    <s v="Part-Time"/>
    <s v="Zone B"/>
    <s v="Temporary"/>
    <s v="Unknown"/>
    <m/>
    <x v="0"/>
    <s v="Splicing"/>
    <s v="Splicer"/>
    <s v="Fully Meets"/>
    <n v="3"/>
    <x v="1"/>
  </r>
  <r>
    <n v="3619"/>
    <s v="Karissa Bowers"/>
    <s v="Production Technician I"/>
    <s v="Robert Wright"/>
    <s v="TNS"/>
    <s v="Active"/>
    <s v="Full-Time"/>
    <s v="Zone A"/>
    <s v="Full-Time"/>
    <s v="Involuntary"/>
    <s v="Some others lot miss land similar."/>
    <x v="0"/>
    <s v="General - Con"/>
    <s v="Technician"/>
    <s v="Fully Meets"/>
    <n v="3"/>
    <x v="1"/>
  </r>
  <r>
    <n v="3620"/>
    <s v="Noel Ramire"/>
    <s v="Production Technician I"/>
    <s v="Mr. Nicholas Austin"/>
    <s v="PYZ"/>
    <s v="Active"/>
    <s v="Part-Time"/>
    <s v="Zone A"/>
    <s v="Temporary"/>
    <s v="Involuntary"/>
    <s v="Outside sing song relationship action teach."/>
    <x v="0"/>
    <s v="General - Eng"/>
    <s v="Specialist"/>
    <s v="Fully Meets"/>
    <n v="2"/>
    <x v="2"/>
  </r>
  <r>
    <n v="3621"/>
    <s v="Victoria Franco"/>
    <s v="Production Technician I"/>
    <s v="Natalie Cannon"/>
    <s v="WBL"/>
    <s v="Active"/>
    <s v="Contract"/>
    <s v="Zone A"/>
    <s v="Full-Time"/>
    <s v="Unknown"/>
    <m/>
    <x v="0"/>
    <s v="Wireless"/>
    <s v="Laborer"/>
    <s v="Fully Meets"/>
    <n v="2"/>
    <x v="2"/>
  </r>
  <r>
    <n v="3622"/>
    <s v="Danika Flemin"/>
    <s v="Production Technician II"/>
    <s v="Christopher Ayers"/>
    <s v="SVG"/>
    <s v="Active"/>
    <s v="Part-Time"/>
    <s v="Zone A"/>
    <s v="Temporary"/>
    <s v="Resignation"/>
    <s v="Song remember visit finish edge difficult down."/>
    <x v="0"/>
    <s v="Field Operations"/>
    <s v="Laborer"/>
    <s v="Fully Meets"/>
    <n v="3"/>
    <x v="1"/>
  </r>
  <r>
    <n v="3623"/>
    <s v="Jocelyn Klin"/>
    <s v="Production Technician II"/>
    <s v="Elizabeth Burton"/>
    <s v="EW"/>
    <s v="Active"/>
    <s v="Part-Time"/>
    <s v="Zone A"/>
    <s v="Full-Time"/>
    <s v="Unknown"/>
    <m/>
    <x v="0"/>
    <s v="Engineers"/>
    <s v="Engineer"/>
    <s v="Fully Meets"/>
    <n v="3"/>
    <x v="1"/>
  </r>
  <r>
    <n v="3624"/>
    <s v="Cesar Higgin"/>
    <s v="Production Technician II"/>
    <s v="Timothy Curtis"/>
    <s v="MSC"/>
    <s v="Active"/>
    <s v="Part-Time"/>
    <s v="Zone B"/>
    <s v="Part-Time"/>
    <s v="Unknown"/>
    <m/>
    <x v="0"/>
    <s v="Technology / It"/>
    <s v="Engineer"/>
    <s v="Fully Meets"/>
    <n v="4"/>
    <x v="0"/>
  </r>
  <r>
    <n v="3625"/>
    <s v="Gabriel Dodson"/>
    <s v="Production Technician II"/>
    <s v="Tammy Navarro"/>
    <s v="TNS"/>
    <s v="Voluntarily Terminated"/>
    <s v="Contract"/>
    <s v="Zone B"/>
    <s v="Part-Time"/>
    <s v="Resignation"/>
    <s v="Interesting final piece follow."/>
    <x v="0"/>
    <s v="Engineers"/>
    <s v="Engineer"/>
    <s v="Fully Meets"/>
    <n v="5"/>
    <x v="0"/>
  </r>
  <r>
    <n v="3626"/>
    <s v="Raphael Sandov"/>
    <s v="Production Technician II"/>
    <s v="Natalie Baker"/>
    <s v="PYZ"/>
    <s v="Active"/>
    <s v="Full-Time"/>
    <s v="Zone B"/>
    <s v="Temporary"/>
    <s v="Unknown"/>
    <m/>
    <x v="0"/>
    <s v="Field Operations"/>
    <s v="Foreman"/>
    <s v="Fully Meets"/>
    <n v="2"/>
    <x v="2"/>
  </r>
  <r>
    <n v="3627"/>
    <s v="Ruth Harrel"/>
    <s v="Production Technician II"/>
    <s v="Jesse Wilson"/>
    <s v="WBL"/>
    <s v="Voluntarily Terminated"/>
    <s v="Contract"/>
    <s v="Zone C"/>
    <s v="Full-Time"/>
    <s v="Resignation"/>
    <s v="Sport enter think order determine."/>
    <x v="0"/>
    <s v="Field Operations"/>
    <s v="Supervisor"/>
    <s v="Fully Meets"/>
    <n v="3"/>
    <x v="1"/>
  </r>
  <r>
    <n v="3628"/>
    <s v="Peyton Barber"/>
    <s v="Production Technician II"/>
    <s v="Megan Small"/>
    <s v="NEL"/>
    <s v="Active"/>
    <s v="Contract"/>
    <s v="Zone B"/>
    <s v="Part-Time"/>
    <s v="Unknown"/>
    <m/>
    <x v="0"/>
    <s v="Engineers"/>
    <s v="Technician"/>
    <s v="Fully Meets"/>
    <n v="3"/>
    <x v="1"/>
  </r>
  <r>
    <n v="3629"/>
    <s v="Reginald Lowery"/>
    <s v="Production Technician I"/>
    <s v="Dr. David Austin Jr."/>
    <s v="NEL"/>
    <s v="Voluntarily Terminated"/>
    <s v="Contract"/>
    <s v="Zone B"/>
    <s v="Full-Time"/>
    <s v="Voluntary"/>
    <s v="Expect grow back list letter."/>
    <x v="0"/>
    <s v="Field Operations"/>
    <s v="Laborer"/>
    <s v="Fully Meets"/>
    <n v="5"/>
    <x v="0"/>
  </r>
  <r>
    <n v="3630"/>
    <s v="Stephanie Briggs"/>
    <s v="Production Technician I"/>
    <s v="Scott Davis"/>
    <s v="MSC"/>
    <s v="Active"/>
    <s v="Contract"/>
    <s v="Zone B"/>
    <s v="Full-Time"/>
    <s v="Unknown"/>
    <m/>
    <x v="0"/>
    <s v="Field Operations"/>
    <s v="Laborer"/>
    <s v="Fully Meets"/>
    <n v="5"/>
    <x v="0"/>
  </r>
  <r>
    <n v="3631"/>
    <s v="Shaniya Becker"/>
    <s v="Production Technician I"/>
    <s v="Kristin Salinas"/>
    <s v="EW"/>
    <s v="Active"/>
    <s v="Contract"/>
    <s v="Zone C"/>
    <s v="Full-Time"/>
    <s v="Retirement"/>
    <s v="Experience room top and including compare."/>
    <x v="0"/>
    <s v="Wireline Construction"/>
    <s v="Apprentice"/>
    <s v="Fully Meets"/>
    <n v="3"/>
    <x v="1"/>
  </r>
  <r>
    <n v="3632"/>
    <s v="Ryan Oconne"/>
    <s v="Production Technician I"/>
    <s v="Bridget Jones"/>
    <s v="CCDR"/>
    <s v="Active"/>
    <s v="Contract"/>
    <s v="Zone C"/>
    <s v="Full-Time"/>
    <s v="Involuntary"/>
    <s v="Realize work series fact weight contain."/>
    <x v="0"/>
    <s v="Field Operations"/>
    <s v="Foreman"/>
    <s v="Fully Meets"/>
    <n v="3"/>
    <x v="1"/>
  </r>
  <r>
    <n v="3633"/>
    <s v="Emma War"/>
    <s v="Production Technician I"/>
    <s v="Melissa Wilkinson"/>
    <s v="BPC"/>
    <s v="Active"/>
    <s v="Contract"/>
    <s v="Zone B"/>
    <s v="Temporary"/>
    <s v="Unknown"/>
    <m/>
    <x v="0"/>
    <s v="Aerial"/>
    <s v="Laborer"/>
    <s v="Fully Meets"/>
    <n v="5"/>
    <x v="0"/>
  </r>
  <r>
    <n v="3634"/>
    <s v="Keyon Hale"/>
    <s v="Production Technician I"/>
    <s v="Eric Cunningham"/>
    <s v="PYZ"/>
    <s v="Active"/>
    <s v="Part-Time"/>
    <s v="Zone B"/>
    <s v="Full-Time"/>
    <s v="Retirement"/>
    <s v="Despite budget compare international little."/>
    <x v="0"/>
    <s v="General - Sga"/>
    <s v="Supervisor"/>
    <s v="Fully Meets"/>
    <n v="5"/>
    <x v="0"/>
  </r>
  <r>
    <n v="3635"/>
    <s v="Kylee Bate"/>
    <s v="Production Technician I"/>
    <s v="Stephen Barron"/>
    <s v="WBL"/>
    <s v="Active"/>
    <s v="Part-Time"/>
    <s v="Zone C"/>
    <s v="Part-Time"/>
    <s v="Unknown"/>
    <m/>
    <x v="0"/>
    <s v="Yard (Material Handling)"/>
    <s v="Runner"/>
    <s v="Fully Meets"/>
    <n v="4"/>
    <x v="0"/>
  </r>
  <r>
    <n v="3636"/>
    <s v="Marc Chandl"/>
    <s v="Production Technician I"/>
    <s v="Jennifer Soto"/>
    <s v="NEL"/>
    <s v="Active"/>
    <s v="Contract"/>
    <s v="Zone B"/>
    <s v="Temporary"/>
    <s v="Unknown"/>
    <m/>
    <x v="0"/>
    <s v="Catv"/>
    <s v="Supervisor"/>
    <s v="Fully Meets"/>
    <n v="3"/>
    <x v="1"/>
  </r>
  <r>
    <n v="3637"/>
    <s v="Abdullah Pruitt"/>
    <s v="Production Technician I"/>
    <s v="John Jones"/>
    <s v="PL"/>
    <s v="Active"/>
    <s v="Full-Time"/>
    <s v="Zone C"/>
    <s v="Full-Time"/>
    <s v="Unknown"/>
    <m/>
    <x v="0"/>
    <s v="Aerial"/>
    <s v="Engineer"/>
    <s v="Fully Meets"/>
    <n v="3"/>
    <x v="1"/>
  </r>
  <r>
    <n v="3638"/>
    <s v="Shamar Rot"/>
    <s v="Production Technician I"/>
    <s v="Ernest Evans"/>
    <s v="BPC"/>
    <s v="Active"/>
    <s v="Full-Time"/>
    <s v="Zone C"/>
    <s v="Part-Time"/>
    <s v="Unknown"/>
    <m/>
    <x v="0"/>
    <s v="Field Operations"/>
    <s v="Inspector"/>
    <s v="Fully Meets"/>
    <n v="3"/>
    <x v="1"/>
  </r>
  <r>
    <n v="3639"/>
    <s v="Jaylen Acosta"/>
    <s v="Production Technician I"/>
    <s v="Mark Knight"/>
    <s v="CCDR"/>
    <s v="Future Start"/>
    <s v="Contract"/>
    <s v="Zone C"/>
    <s v="Full-Time"/>
    <s v="Retirement"/>
    <s v="Official growth onto speech after truth."/>
    <x v="0"/>
    <s v="Field Operations"/>
    <s v="Runner"/>
    <s v="Fully Meets"/>
    <n v="3"/>
    <x v="1"/>
  </r>
  <r>
    <n v="3640"/>
    <s v="Kale Hous"/>
    <s v="Production Technician I"/>
    <s v="Gina Leon"/>
    <s v="SVG"/>
    <s v="Active"/>
    <s v="Contract"/>
    <s v="Zone A"/>
    <s v="Temporary"/>
    <s v="Unknown"/>
    <m/>
    <x v="0"/>
    <s v="Field Operations"/>
    <s v="Foreman"/>
    <s v="Fully Meets"/>
    <n v="3"/>
    <x v="1"/>
  </r>
  <r>
    <n v="3641"/>
    <s v="Kiersten Elli"/>
    <s v="Production Technician I"/>
    <s v="Eric Michael"/>
    <s v="EW"/>
    <s v="Future Start"/>
    <s v="Contract"/>
    <s v="Zone B"/>
    <s v="Full-Time"/>
    <s v="Voluntary"/>
    <s v="Air act watch affect save positive among."/>
    <x v="0"/>
    <s v="General - Con"/>
    <s v="Operator"/>
    <s v="Fully Meets"/>
    <n v="3"/>
    <x v="1"/>
  </r>
  <r>
    <n v="3642"/>
    <s v="Karissa Carril"/>
    <s v="Production Technician I"/>
    <s v="Alexandra Martin"/>
    <s v="MSC"/>
    <s v="Future Start"/>
    <s v="Contract"/>
    <s v="Zone B"/>
    <s v="Full-Time"/>
    <s v="Retirement"/>
    <s v="Cold dinner seat property a hear."/>
    <x v="0"/>
    <s v="Field Operations"/>
    <s v="Laborer"/>
    <s v="Fully Meets"/>
    <n v="3"/>
    <x v="1"/>
  </r>
  <r>
    <n v="3643"/>
    <s v="Issac Whiteh"/>
    <s v="Production Technician I"/>
    <s v="Eric Calderon"/>
    <s v="TNS"/>
    <s v="Active"/>
    <s v="Full-Time"/>
    <s v="Zone A"/>
    <s v="Full-Time"/>
    <s v="Unknown"/>
    <m/>
    <x v="0"/>
    <s v="Catv"/>
    <s v="Laborer"/>
    <s v="Fully Meets"/>
    <n v="3"/>
    <x v="1"/>
  </r>
  <r>
    <n v="3644"/>
    <s v="Madisyn Andrew"/>
    <s v="Production Technician I"/>
    <s v="Thomas Jones"/>
    <s v="PYZ"/>
    <s v="Active"/>
    <s v="Part-Time"/>
    <s v="Zone B"/>
    <s v="Full-Time"/>
    <s v="Unknown"/>
    <m/>
    <x v="0"/>
    <s v="Field Operations"/>
    <s v="Laborer"/>
    <s v="Fully Meets"/>
    <n v="3"/>
    <x v="1"/>
  </r>
  <r>
    <n v="3645"/>
    <s v="Madyson Rhodes"/>
    <s v="Production Technician I"/>
    <s v="Bridget Mills"/>
    <s v="WBL"/>
    <s v="Active"/>
    <s v="Part-Time"/>
    <s v="Zone C"/>
    <s v="Full-Time"/>
    <s v="Unknown"/>
    <m/>
    <x v="0"/>
    <s v="General - Con"/>
    <s v="Technician"/>
    <s v="Fully Meets"/>
    <n v="3"/>
    <x v="1"/>
  </r>
  <r>
    <n v="3646"/>
    <s v="Brenton Rodrig"/>
    <s v="Production Technician II"/>
    <s v="Sara Bullock"/>
    <s v="SVG"/>
    <s v="Active"/>
    <s v="Part-Time"/>
    <s v="Zone A"/>
    <s v="Full-Time"/>
    <s v="Unknown"/>
    <m/>
    <x v="0"/>
    <s v="Splicing"/>
    <s v="Splicer"/>
    <s v="Fully Meets"/>
    <n v="3"/>
    <x v="1"/>
  </r>
  <r>
    <n v="3647"/>
    <s v="Nathen Aria"/>
    <s v="Production Technician II"/>
    <s v="Craig Leblanc"/>
    <s v="EW"/>
    <s v="Voluntarily Terminated"/>
    <s v="Part-Time"/>
    <s v="Zone A"/>
    <s v="Part-Time"/>
    <s v="Involuntary"/>
    <s v="Best room cell task majority budget."/>
    <x v="0"/>
    <s v="Engineers"/>
    <s v="Engineer"/>
    <s v="Fully Meets"/>
    <n v="3"/>
    <x v="1"/>
  </r>
  <r>
    <n v="3648"/>
    <s v="Keyon Hensle"/>
    <s v="Production Technician II"/>
    <s v="Peter Smith"/>
    <s v="MSC"/>
    <s v="Active"/>
    <s v="Contract"/>
    <s v="Zone A"/>
    <s v="Full-Time"/>
    <s v="Unknown"/>
    <m/>
    <x v="0"/>
    <s v="Aerial"/>
    <s v="Lineman"/>
    <s v="Exceeds"/>
    <n v="4"/>
    <x v="0"/>
  </r>
  <r>
    <n v="3649"/>
    <s v="Elisha Rui"/>
    <s v="Production Technician II"/>
    <s v="Stephen Green"/>
    <s v="TNS"/>
    <s v="Active"/>
    <s v="Contract"/>
    <s v="Zone A"/>
    <s v="Part-Time"/>
    <s v="Unknown"/>
    <m/>
    <x v="0"/>
    <s v="Field Operations"/>
    <s v="Technician"/>
    <s v="Exceeds"/>
    <n v="4"/>
    <x v="0"/>
  </r>
  <r>
    <n v="3650"/>
    <s v="Amirah Stanle"/>
    <s v="Production Technician II"/>
    <s v="Jason Jenkins"/>
    <s v="PYZ"/>
    <s v="Voluntarily Terminated"/>
    <s v="Full-Time"/>
    <s v="Zone B"/>
    <s v="Part-Time"/>
    <s v="Retirement"/>
    <s v="Late least forward bill realize camera."/>
    <x v="0"/>
    <s v="Field Operations"/>
    <s v="Laborer"/>
    <s v="Fully Meets"/>
    <n v="3"/>
    <x v="1"/>
  </r>
  <r>
    <n v="3651"/>
    <s v="Jeremy Meye"/>
    <s v="Production Technician II"/>
    <s v="Chad Jones"/>
    <s v="WBL"/>
    <s v="Active"/>
    <s v="Full-Time"/>
    <s v="Zone C"/>
    <s v="Full-Time"/>
    <s v="Unknown"/>
    <m/>
    <x v="0"/>
    <s v="General - Con"/>
    <s v="Lineman"/>
    <s v="Fully Meets"/>
    <n v="3"/>
    <x v="1"/>
  </r>
  <r>
    <n v="3652"/>
    <s v="Owen Dillon"/>
    <s v="Production Technician I"/>
    <s v="Victoria Maldonado"/>
    <s v="NEL"/>
    <s v="Voluntarily Terminated"/>
    <s v="Part-Time"/>
    <s v="Zone C"/>
    <s v="Part-Time"/>
    <s v="Resignation"/>
    <s v="Window stuff western interesting."/>
    <x v="0"/>
    <s v="Field Operations"/>
    <s v="Supervisor"/>
    <s v="Fully Meets"/>
    <n v="3"/>
    <x v="1"/>
  </r>
  <r>
    <n v="3653"/>
    <s v="Bridget Bra"/>
    <s v="Production Technician I"/>
    <s v="William Watson"/>
    <s v="PL"/>
    <s v="Voluntarily Terminated"/>
    <s v="Contract"/>
    <s v="Zone B"/>
    <s v="Part-Time"/>
    <s v="Voluntary"/>
    <s v="Particular same detail note."/>
    <x v="0"/>
    <s v="General - Con"/>
    <s v="Foreman"/>
    <s v="Exceeds"/>
    <n v="3"/>
    <x v="2"/>
  </r>
  <r>
    <n v="3654"/>
    <s v="Cassius Gate"/>
    <s v="Production Technician I"/>
    <s v="Jody Cox"/>
    <s v="PYZ"/>
    <s v="Active"/>
    <s v="Part-Time"/>
    <s v="Zone A"/>
    <s v="Part-Time"/>
    <s v="Unknown"/>
    <m/>
    <x v="0"/>
    <s v="Aerial"/>
    <s v="Lineman"/>
    <s v="Exceeds"/>
    <n v="4"/>
    <x v="0"/>
  </r>
  <r>
    <n v="3655"/>
    <s v="Martha Kem"/>
    <s v="Production Technician I"/>
    <s v="Shelia Good"/>
    <s v="SVG"/>
    <s v="Active"/>
    <s v="Part-Time"/>
    <s v="Zone C"/>
    <s v="Full-Time"/>
    <s v="Unknown"/>
    <m/>
    <x v="0"/>
    <s v="Engineers"/>
    <s v="Engineer"/>
    <s v="Fully Meets"/>
    <n v="3"/>
    <x v="1"/>
  </r>
  <r>
    <n v="3656"/>
    <s v="Francesca Mcmaho"/>
    <s v="Production Technician I"/>
    <s v="Darlene Green"/>
    <s v="TNS"/>
    <s v="Active"/>
    <s v="Part-Time"/>
    <s v="Zone B"/>
    <s v="Part-Time"/>
    <s v="Unknown"/>
    <m/>
    <x v="0"/>
    <s v="Underground"/>
    <s v="Laborer"/>
    <s v="Exceeds"/>
    <n v="5"/>
    <x v="0"/>
  </r>
  <r>
    <n v="3657"/>
    <s v="Lorelei Wall"/>
    <s v="Production Technician I"/>
    <s v="Christine Mccarthy"/>
    <s v="WBL"/>
    <s v="Active"/>
    <s v="Part-Time"/>
    <s v="Zone C"/>
    <s v="Full-Time"/>
    <s v="Unknown"/>
    <m/>
    <x v="0"/>
    <s v="General - Con"/>
    <s v="Flagger"/>
    <s v="Fully Meets"/>
    <n v="4"/>
    <x v="0"/>
  </r>
  <r>
    <n v="3658"/>
    <s v="Emery Gilles"/>
    <s v="Production Technician I"/>
    <s v="Thomas Jackson"/>
    <s v="BPC"/>
    <s v="Active"/>
    <s v="Part-Time"/>
    <s v="Zone C"/>
    <s v="Temporary"/>
    <s v="Involuntary"/>
    <s v="Once simple the decade."/>
    <x v="0"/>
    <s v="Project Management - Con"/>
    <s v="Technician"/>
    <s v="Fully Meets"/>
    <n v="3"/>
    <x v="1"/>
  </r>
  <r>
    <n v="3659"/>
    <s v="Kaylee Baldwi"/>
    <s v="Production Technician I"/>
    <s v="Eric Powell"/>
    <s v="CCDR"/>
    <s v="Active"/>
    <s v="Full-Time"/>
    <s v="Zone A"/>
    <s v="Part-Time"/>
    <s v="Voluntary"/>
    <s v="Second focus stay scientist."/>
    <x v="0"/>
    <s v="Field Operations"/>
    <s v="Engineer"/>
    <s v="Exceeds"/>
    <n v="1"/>
    <x v="2"/>
  </r>
  <r>
    <n v="3660"/>
    <s v="Aron Hester"/>
    <s v="Production Technician I"/>
    <s v="Joel Browning"/>
    <s v="EW"/>
    <s v="Active"/>
    <s v="Full-Time"/>
    <s v="Zone A"/>
    <s v="Full-Time"/>
    <s v="Unknown"/>
    <m/>
    <x v="0"/>
    <s v="Field Operations"/>
    <s v="Supervisor"/>
    <s v="Exceeds"/>
    <n v="3"/>
    <x v="2"/>
  </r>
  <r>
    <n v="3661"/>
    <s v="Reagan Brenna"/>
    <s v="Production Technician I"/>
    <s v="Denise Roman"/>
    <s v="MSC"/>
    <s v="Active"/>
    <s v="Contract"/>
    <s v="Zone C"/>
    <s v="Temporary"/>
    <s v="Involuntary"/>
    <s v="Decide group difference decide."/>
    <x v="0"/>
    <s v="Executive"/>
    <s v="Vp"/>
    <s v="Fully Meets"/>
    <n v="3"/>
    <x v="1"/>
  </r>
  <r>
    <n v="3662"/>
    <s v="Hugh Berr"/>
    <s v="Production Technician I"/>
    <s v="Linda Cummings"/>
    <s v="NEL"/>
    <s v="Active"/>
    <s v="Full-Time"/>
    <s v="Zone B"/>
    <s v="Temporary"/>
    <s v="Unknown"/>
    <m/>
    <x v="0"/>
    <s v="Wireline Construction"/>
    <s v="Laborer"/>
    <s v="Exceeds"/>
    <n v="2"/>
    <x v="2"/>
  </r>
  <r>
    <n v="3663"/>
    <s v="Brandon Anders"/>
    <s v="Production Technician I"/>
    <s v="Sean Kennedy"/>
    <s v="PL"/>
    <s v="Future Start"/>
    <s v="Part-Time"/>
    <s v="Zone B"/>
    <s v="Full-Time"/>
    <s v="Retirement"/>
    <s v="Bar serious exist pretty."/>
    <x v="0"/>
    <s v="General - Con"/>
    <s v="Foreman"/>
    <s v="Exceeds"/>
    <n v="3"/>
    <x v="2"/>
  </r>
  <r>
    <n v="3664"/>
    <s v="Diana Garz"/>
    <s v="Production Technician I"/>
    <s v="Robert Reid"/>
    <s v="PYZ"/>
    <s v="Future Start"/>
    <s v="Full-Time"/>
    <s v="Zone C"/>
    <s v="Part-Time"/>
    <s v="Involuntary"/>
    <s v="Let political issue."/>
    <x v="0"/>
    <s v="Field Operations"/>
    <s v="Locator"/>
    <s v="Fully Meets"/>
    <n v="3"/>
    <x v="1"/>
  </r>
  <r>
    <n v="3665"/>
    <s v="Dalton Bowe"/>
    <s v="Production Technician I"/>
    <s v="Lucas Morse"/>
    <s v="SVG"/>
    <s v="Active"/>
    <s v="Full-Time"/>
    <s v="Zone B"/>
    <s v="Temporary"/>
    <s v="Unknown"/>
    <m/>
    <x v="0"/>
    <s v="Field Operations"/>
    <s v="Field Technician"/>
    <s v="Fully Meets"/>
    <n v="3"/>
    <x v="1"/>
  </r>
  <r>
    <n v="3666"/>
    <s v="Davin Peters"/>
    <s v="Production Technician I"/>
    <s v="Melissa Shaw"/>
    <s v="TNS"/>
    <s v="Active"/>
    <s v="Full-Time"/>
    <s v="Zone A"/>
    <s v="Full-Time"/>
    <s v="Involuntary"/>
    <s v="Rule film know if eat hear."/>
    <x v="0"/>
    <s v="Field Operations"/>
    <s v="Laborer"/>
    <s v="Fully Meets"/>
    <n v="3"/>
    <x v="1"/>
  </r>
  <r>
    <n v="3667"/>
    <s v="Leyla Warren"/>
    <s v="Production Technician I"/>
    <s v="Brooke Meyer"/>
    <s v="WBL"/>
    <s v="Active"/>
    <s v="Part-Time"/>
    <s v="Zone B"/>
    <s v="Temporary"/>
    <s v="Resignation"/>
    <s v="Term southern major ever care."/>
    <x v="0"/>
    <s v="Billable Consultants"/>
    <s v="Technician"/>
    <s v="Fully Meets"/>
    <n v="3"/>
    <x v="1"/>
  </r>
  <r>
    <n v="3668"/>
    <s v="Victoria Alle"/>
    <s v="Production Technician I"/>
    <s v="Christopher Clark"/>
    <s v="BPC"/>
    <s v="Active"/>
    <s v="Full-Time"/>
    <s v="Zone C"/>
    <s v="Full-Time"/>
    <s v="Voluntary"/>
    <s v="Rest such husband through his customer no look."/>
    <x v="0"/>
    <s v="Underground"/>
    <s v="Operator"/>
    <s v="Needs Improvement"/>
    <n v="3"/>
    <x v="2"/>
  </r>
  <r>
    <n v="3669"/>
    <s v="Tyler Hine"/>
    <s v="Production Technician I"/>
    <s v="Joshua Francis"/>
    <s v="CCDR"/>
    <s v="Voluntarily Terminated"/>
    <s v="Contract"/>
    <s v="Zone A"/>
    <s v="Temporary"/>
    <s v="Retirement"/>
    <s v="Let former service."/>
    <x v="0"/>
    <s v="Finance &amp; Accounting"/>
    <s v="Clerk"/>
    <s v="Fully Meets"/>
    <n v="3"/>
    <x v="1"/>
  </r>
  <r>
    <n v="3670"/>
    <s v="Sandra Atkins"/>
    <s v="Production Technician II"/>
    <s v="Walter Shaw"/>
    <s v="SVG"/>
    <s v="Active"/>
    <s v="Full-Time"/>
    <s v="Zone A"/>
    <s v="Full-Time"/>
    <s v="Resignation"/>
    <s v="Far happy light already."/>
    <x v="0"/>
    <s v="Billable Consultants"/>
    <s v="Engineer"/>
    <s v="Needs Improvement"/>
    <n v="3"/>
    <x v="2"/>
  </r>
  <r>
    <n v="3671"/>
    <s v="Simone Haye"/>
    <s v="Production Technician II"/>
    <s v="Alexander Roberts"/>
    <s v="EW"/>
    <s v="Voluntarily Terminated"/>
    <s v="Part-Time"/>
    <s v="Zone A"/>
    <s v="Temporary"/>
    <s v="Involuntary"/>
    <s v="Edge cold language. Once bring quality hot."/>
    <x v="0"/>
    <s v="Splicing"/>
    <s v="Splicer"/>
    <s v="Needs Improvement"/>
    <n v="3"/>
    <x v="2"/>
  </r>
  <r>
    <n v="3672"/>
    <s v="Rhett Valenz"/>
    <s v="Production Technician II"/>
    <s v="Aaron Holland"/>
    <s v="MSC"/>
    <s v="Active"/>
    <s v="Part-Time"/>
    <s v="Zone A"/>
    <s v="Full-Time"/>
    <s v="Unknown"/>
    <m/>
    <x v="0"/>
    <s v="General - Con"/>
    <s v="Foreman"/>
    <s v="Fully Meets"/>
    <n v="3"/>
    <x v="1"/>
  </r>
  <r>
    <n v="3673"/>
    <s v="Lane Zuniga"/>
    <s v="Production Technician II"/>
    <s v="Casey Morris"/>
    <s v="TNS"/>
    <s v="Voluntarily Terminated"/>
    <s v="Full-Time"/>
    <s v="Zone B"/>
    <s v="Temporary"/>
    <s v="Voluntary"/>
    <s v="My teach piece need school fight rock."/>
    <x v="0"/>
    <s v="People Services"/>
    <s v="Manager"/>
    <s v="Fully Meets"/>
    <n v="3"/>
    <x v="1"/>
  </r>
  <r>
    <n v="3674"/>
    <s v="Isabelle Shield"/>
    <s v="Production Technician II"/>
    <s v="Sarah Williamson"/>
    <s v="BPC"/>
    <s v="Voluntarily Terminated"/>
    <s v="Part-Time"/>
    <s v="Zone C"/>
    <s v="Part-Time"/>
    <s v="Voluntary"/>
    <s v="Five carry couple goal western."/>
    <x v="0"/>
    <s v="Engineers"/>
    <s v="Engineer"/>
    <s v="Fully Meets"/>
    <n v="3"/>
    <x v="1"/>
  </r>
  <r>
    <n v="3675"/>
    <s v="Mario May"/>
    <s v="Production Technician II"/>
    <s v="Melissa Torres"/>
    <s v="CCDR"/>
    <s v="Active"/>
    <s v="Full-Time"/>
    <s v="Zone C"/>
    <s v="Full-Time"/>
    <s v="Resignation"/>
    <s v="Herself others song center word almost without."/>
    <x v="0"/>
    <s v="Engineers"/>
    <s v="Technician"/>
    <s v="Fully Meets"/>
    <n v="3"/>
    <x v="1"/>
  </r>
  <r>
    <n v="3676"/>
    <s v="Leah Robins"/>
    <s v="Production Technician I"/>
    <s v="Craig Hawkins"/>
    <s v="BPC"/>
    <s v="Active"/>
    <s v="Contract"/>
    <s v="Zone B"/>
    <s v="Part-Time"/>
    <s v="Unknown"/>
    <m/>
    <x v="0"/>
    <s v="Yard (Material Handling)"/>
    <s v="Associate"/>
    <s v="Fully Meets"/>
    <n v="3"/>
    <x v="1"/>
  </r>
  <r>
    <n v="3677"/>
    <s v="Dayami Bailey"/>
    <s v="Production Technician I"/>
    <s v="Matthew Hughes"/>
    <s v="CCDR"/>
    <s v="Active"/>
    <s v="Full-Time"/>
    <s v="Zone A"/>
    <s v="Full-Time"/>
    <s v="Unknown"/>
    <m/>
    <x v="0"/>
    <s v="Field Operations"/>
    <s v="Supervisor"/>
    <s v="Fully Meets"/>
    <n v="3"/>
    <x v="1"/>
  </r>
  <r>
    <n v="3678"/>
    <s v="Ramon Flemin"/>
    <s v="Production Technician I"/>
    <s v="Chad Ramirez"/>
    <s v="SVG"/>
    <s v="Active"/>
    <s v="Full-Time"/>
    <s v="Zone A"/>
    <s v="Full-Time"/>
    <s v="Unknown"/>
    <m/>
    <x v="0"/>
    <s v="General - Eng"/>
    <s v="Drafter"/>
    <s v="Fully Meets"/>
    <n v="3"/>
    <x v="1"/>
  </r>
  <r>
    <n v="3679"/>
    <s v="Pedro Harris"/>
    <s v="Production Technician I"/>
    <s v="Erica Moore"/>
    <s v="EW"/>
    <s v="Active"/>
    <s v="Full-Time"/>
    <s v="Zone A"/>
    <s v="Full-Time"/>
    <s v="Unknown"/>
    <m/>
    <x v="0"/>
    <s v="Engineers"/>
    <s v="Engineer"/>
    <s v="Fully Meets"/>
    <n v="3"/>
    <x v="1"/>
  </r>
  <r>
    <n v="3680"/>
    <s v="Harrison Hudson"/>
    <s v="Production Technician I"/>
    <s v="Felicia Ashley"/>
    <s v="MSC"/>
    <s v="Active"/>
    <s v="Part-Time"/>
    <s v="Zone B"/>
    <s v="Full-Time"/>
    <s v="Unknown"/>
    <m/>
    <x v="0"/>
    <s v="Underground"/>
    <s v="Operator"/>
    <s v="Fully Meets"/>
    <n v="3"/>
    <x v="1"/>
  </r>
  <r>
    <n v="3681"/>
    <s v="Taniya Lan"/>
    <s v="Production Technician I"/>
    <s v="James Williams"/>
    <s v="TNS"/>
    <s v="Active"/>
    <s v="Part-Time"/>
    <s v="Zone B"/>
    <s v="Temporary"/>
    <s v="Unknown"/>
    <m/>
    <x v="0"/>
    <s v="Engineers"/>
    <s v="Project Manager"/>
    <s v="Fully Meets"/>
    <n v="3"/>
    <x v="1"/>
  </r>
  <r>
    <n v="3682"/>
    <s v="Rene Wallac"/>
    <s v="Production Technician I"/>
    <s v="Michael Diaz MD"/>
    <s v="PYZ"/>
    <s v="Active"/>
    <s v="Full-Time"/>
    <s v="Zone C"/>
    <s v="Temporary"/>
    <s v="Unknown"/>
    <m/>
    <x v="0"/>
    <s v="Field Operations"/>
    <s v="Technician"/>
    <s v="Fully Meets"/>
    <n v="4"/>
    <x v="0"/>
  </r>
  <r>
    <n v="3683"/>
    <s v="Kai Gaines"/>
    <s v="Production Technician I"/>
    <s v="Mackenzie Porter"/>
    <s v="WBL"/>
    <s v="Active"/>
    <s v="Part-Time"/>
    <s v="Zone C"/>
    <s v="Temporary"/>
    <s v="Involuntary"/>
    <s v="Central baby moment benefit do."/>
    <x v="0"/>
    <s v="Finance &amp; Accounting"/>
    <s v="Administration"/>
    <s v="Fully Meets"/>
    <n v="3"/>
    <x v="1"/>
  </r>
  <r>
    <n v="3684"/>
    <s v="Noelle Lev"/>
    <s v="Production Technician I"/>
    <s v="Robert Simmons"/>
    <s v="NEL"/>
    <s v="Active"/>
    <s v="Contract"/>
    <s v="Zone C"/>
    <s v="Part-Time"/>
    <s v="Involuntary"/>
    <s v="Scientist believe edge imagine push bit fast."/>
    <x v="0"/>
    <s v="Field Operations"/>
    <s v="Technician"/>
    <s v="Fully Meets"/>
    <n v="3"/>
    <x v="1"/>
  </r>
  <r>
    <n v="3685"/>
    <s v="Kylie Jimene"/>
    <s v="Production Technician I"/>
    <s v="Jordan Harrison"/>
    <s v="PL"/>
    <s v="Active"/>
    <s v="Full-Time"/>
    <s v="Zone C"/>
    <s v="Full-Time"/>
    <s v="Retirement"/>
    <s v="Factor doctor edge police."/>
    <x v="0"/>
    <s v="Project Management - Con"/>
    <s v="Coordinator"/>
    <s v="Fully Meets"/>
    <n v="3"/>
    <x v="1"/>
  </r>
  <r>
    <n v="3686"/>
    <s v="Carly Figuer"/>
    <s v="Production Technician I"/>
    <s v="Jesse Farmer"/>
    <s v="BPC"/>
    <s v="Future Start"/>
    <s v="Part-Time"/>
    <s v="Zone A"/>
    <s v="Full-Time"/>
    <s v="Retirement"/>
    <s v="Concern expect add skill."/>
    <x v="0"/>
    <s v="Engineers"/>
    <s v="Director"/>
    <s v="Exceeds"/>
    <n v="1"/>
    <x v="2"/>
  </r>
  <r>
    <n v="3687"/>
    <s v="Bria Mcpher"/>
    <s v="Production Technician I"/>
    <s v="Brianna Blake"/>
    <s v="CCDR"/>
    <s v="Active"/>
    <s v="Part-Time"/>
    <s v="Zone B"/>
    <s v="Temporary"/>
    <s v="Unknown"/>
    <m/>
    <x v="0"/>
    <s v="Field Operations"/>
    <s v="Supervisor"/>
    <s v="Exceeds"/>
    <n v="1"/>
    <x v="2"/>
  </r>
  <r>
    <n v="3688"/>
    <s v="Brynn Hardin"/>
    <s v="Production Technician I"/>
    <s v="Kathleen Clark"/>
    <s v="SVG"/>
    <s v="Future Start"/>
    <s v="Contract"/>
    <s v="Zone B"/>
    <s v="Full-Time"/>
    <s v="Involuntary"/>
    <s v="Matter man skill produce poor."/>
    <x v="0"/>
    <s v="Wireline Construction"/>
    <s v="Manager"/>
    <s v="Exceeds"/>
    <n v="3"/>
    <x v="2"/>
  </r>
  <r>
    <n v="3689"/>
    <s v="Rashad Well"/>
    <s v="Production Technician I"/>
    <s v="Jonathan Gutierrez"/>
    <s v="EW"/>
    <s v="Active"/>
    <s v="Contract"/>
    <s v="Zone A"/>
    <s v="Temporary"/>
    <s v="Unknown"/>
    <m/>
    <x v="0"/>
    <s v="Field Operations"/>
    <s v="Laborer"/>
    <s v="Exceeds"/>
    <n v="3"/>
    <x v="2"/>
  </r>
  <r>
    <n v="3690"/>
    <s v="Jaylene Deleon"/>
    <s v="Production Technician I"/>
    <s v="Adam Barber"/>
    <s v="MSC"/>
    <s v="Active"/>
    <s v="Part-Time"/>
    <s v="Zone A"/>
    <s v="Temporary"/>
    <s v="Voluntary"/>
    <s v="Size manager receive decide attention play plant."/>
    <x v="0"/>
    <s v="Yard (Material Handling)"/>
    <s v="Laborer"/>
    <s v="Needs Improvement"/>
    <n v="3"/>
    <x v="2"/>
  </r>
  <r>
    <n v="3691"/>
    <s v="Chace Church"/>
    <s v="Production Technician I"/>
    <s v="David Valenzuela"/>
    <s v="TNS"/>
    <s v="Active"/>
    <s v="Part-Time"/>
    <s v="Zone C"/>
    <s v="Full-Time"/>
    <s v="Unknown"/>
    <m/>
    <x v="0"/>
    <s v="Finance &amp; Accounting"/>
    <s v="Manager"/>
    <s v="Needs Improvement"/>
    <n v="1"/>
    <x v="2"/>
  </r>
  <r>
    <n v="3692"/>
    <s v="Zayne Hunter"/>
    <s v="Production Technician I"/>
    <s v="Lisa Jordan"/>
    <s v="PYZ"/>
    <s v="Active"/>
    <s v="Full-Time"/>
    <s v="Zone B"/>
    <s v="Part-Time"/>
    <s v="Unknown"/>
    <m/>
    <x v="0"/>
    <s v="Aerial"/>
    <s v="Lineman"/>
    <s v="Needs Improvement"/>
    <n v="3"/>
    <x v="2"/>
  </r>
  <r>
    <n v="3693"/>
    <s v="Amya Veg"/>
    <s v="Production Technician II"/>
    <s v="Alexa Smith"/>
    <s v="SVG"/>
    <s v="Active"/>
    <s v="Part-Time"/>
    <s v="Zone B"/>
    <s v="Temporary"/>
    <s v="Involuntary"/>
    <s v="Name social full approach. Position want win."/>
    <x v="0"/>
    <s v="Project Management - Con"/>
    <s v="Field Project Manager"/>
    <s v="Exceeds"/>
    <n v="2"/>
    <x v="2"/>
  </r>
  <r>
    <n v="3694"/>
    <s v="Nickolas Wes"/>
    <s v="Production Technician II"/>
    <s v="Sue Harper"/>
    <s v="EW"/>
    <s v="Voluntarily Terminated"/>
    <s v="Full-Time"/>
    <s v="Zone A"/>
    <s v="Part-Time"/>
    <s v="Involuntary"/>
    <s v="Training civil attention exist matter water."/>
    <x v="0"/>
    <s v="Field Operations"/>
    <s v="Specialist"/>
    <s v="PIP"/>
    <n v="4"/>
    <x v="2"/>
  </r>
  <r>
    <n v="3695"/>
    <s v="Cason Nea"/>
    <s v="Production Technician II"/>
    <s v="Savannah Schneider"/>
    <s v="MSC"/>
    <s v="Voluntarily Terminated"/>
    <s v="Contract"/>
    <s v="Zone C"/>
    <s v="Temporary"/>
    <s v="Voluntary"/>
    <s v="Public ask American affect market order."/>
    <x v="0"/>
    <s v="Catv"/>
    <s v="Laborer"/>
    <s v="PIP"/>
    <n v="4"/>
    <x v="2"/>
  </r>
  <r>
    <n v="3696"/>
    <s v="Aldo Dye"/>
    <s v="Production Technician II"/>
    <s v="Chase Ramirez"/>
    <s v="TNS"/>
    <s v="Voluntarily Terminated"/>
    <s v="Contract"/>
    <s v="Zone B"/>
    <s v="Part-Time"/>
    <s v="Resignation"/>
    <s v="Arrive its during organization about."/>
    <x v="0"/>
    <s v="Wireless"/>
    <s v="Foreman"/>
    <s v="PIP"/>
    <n v="3"/>
    <x v="2"/>
  </r>
  <r>
    <n v="3697"/>
    <s v="Sonia Skinne"/>
    <s v="Production Technician II"/>
    <s v="Connor Galloway"/>
    <s v="PYZ"/>
    <s v="Active"/>
    <s v="Full-Time"/>
    <s v="Zone A"/>
    <s v="Part-Time"/>
    <s v="Unknown"/>
    <m/>
    <x v="0"/>
    <s v="Field Operations"/>
    <s v="Technician"/>
    <s v="PIP"/>
    <n v="4"/>
    <x v="2"/>
  </r>
  <r>
    <n v="3698"/>
    <s v="Julien Bank"/>
    <s v="Production Technician II"/>
    <s v="Savannah Weber"/>
    <s v="WBL"/>
    <s v="Active"/>
    <s v="Full-Time"/>
    <s v="Zone A"/>
    <s v="Full-Time"/>
    <s v="Involuntary"/>
    <s v="Usually section evening with cup left."/>
    <x v="0"/>
    <s v="Catv"/>
    <s v="Foreman"/>
    <s v="PIP"/>
    <n v="3"/>
    <x v="2"/>
  </r>
  <r>
    <n v="3699"/>
    <s v="Madelyn Mcdona"/>
    <s v="Production Technician I"/>
    <s v="Justin Harris"/>
    <s v="PYZ"/>
    <s v="Voluntarily Terminated"/>
    <s v="Part-Time"/>
    <s v="Zone B"/>
    <s v="Temporary"/>
    <s v="Involuntary"/>
    <s v="Business draw with hear dream eat."/>
    <x v="0"/>
    <s v="Engineers"/>
    <s v="Engineer"/>
    <s v="PIP"/>
    <n v="2"/>
    <x v="2"/>
  </r>
  <r>
    <n v="3700"/>
    <s v="Brenden Nas"/>
    <s v="Production Technician I"/>
    <s v="Wendy Rogers"/>
    <s v="PL"/>
    <s v="Active"/>
    <s v="Part-Time"/>
    <s v="Zone A"/>
    <s v="Temporary"/>
    <s v="Unknown"/>
    <m/>
    <x v="0"/>
    <s v="Wireline Construction"/>
    <s v="Supervisor"/>
    <s v="PIP"/>
    <n v="1"/>
    <x v="2"/>
  </r>
  <r>
    <n v="3701"/>
    <s v="Genesis Colema"/>
    <s v="Production Technician I"/>
    <s v="Bryan Greer"/>
    <s v="NEL"/>
    <s v="Active"/>
    <s v="Part-Time"/>
    <s v="Zone B"/>
    <s v="Temporary"/>
    <s v="Unknown"/>
    <m/>
    <x v="0"/>
    <s v="Shop (Fleet)"/>
    <s v="Mechanic"/>
    <s v="PIP"/>
    <n v="2"/>
    <x v="2"/>
  </r>
  <r>
    <n v="3702"/>
    <s v="Justice Branch"/>
    <s v="Production Technician I"/>
    <s v="David Brown"/>
    <s v="MSC"/>
    <s v="Active"/>
    <s v="Part-Time"/>
    <s v="Zone C"/>
    <s v="Part-Time"/>
    <s v="Unknown"/>
    <m/>
    <x v="0"/>
    <s v="Aerial"/>
    <s v="Foreman"/>
    <s v="Exceeds"/>
    <n v="3"/>
    <x v="2"/>
  </r>
  <r>
    <n v="3703"/>
    <s v="Addisyn Guerre"/>
    <s v="Production Technician I"/>
    <s v="Cory Lee"/>
    <s v="EW"/>
    <s v="Active"/>
    <s v="Part-Time"/>
    <s v="Zone A"/>
    <s v="Part-Time"/>
    <s v="Resignation"/>
    <s v="Tax herself interview maybe control."/>
    <x v="0"/>
    <s v="Engineers"/>
    <s v="Engineer"/>
    <s v="Exceeds"/>
    <n v="4"/>
    <x v="0"/>
  </r>
  <r>
    <n v="3704"/>
    <s v="Addisyn Aguila"/>
    <s v="Production Technician I"/>
    <s v="April Stevens"/>
    <s v="CCDR"/>
    <s v="Active"/>
    <s v="Full-Time"/>
    <s v="Zone C"/>
    <s v="Part-Time"/>
    <s v="Involuntary"/>
    <s v="Message firm social daughter third ready."/>
    <x v="0"/>
    <s v="Field Operations"/>
    <s v="Associate"/>
    <s v="Exceeds"/>
    <n v="5"/>
    <x v="0"/>
  </r>
  <r>
    <n v="3705"/>
    <s v="Marcos Gallag"/>
    <s v="Production Technician I"/>
    <s v="Bridget Little"/>
    <s v="BPC"/>
    <s v="Active"/>
    <s v="Full-Time"/>
    <s v="Zone A"/>
    <s v="Part-Time"/>
    <s v="Involuntary"/>
    <s v="Any after despite suddenly decade."/>
    <x v="0"/>
    <s v="General - Sga"/>
    <s v="Vp"/>
    <s v="Exceeds"/>
    <n v="3"/>
    <x v="2"/>
  </r>
  <r>
    <n v="3706"/>
    <s v="Mareli Parker"/>
    <s v="Production Technician I"/>
    <s v="Lisa Hamilton"/>
    <s v="WBL"/>
    <s v="Active"/>
    <s v="Full-Time"/>
    <s v="Zone B"/>
    <s v="Part-Time"/>
    <s v="Unknown"/>
    <m/>
    <x v="0"/>
    <s v="Field Operations"/>
    <s v="Laborer"/>
    <s v="Exceeds"/>
    <n v="3"/>
    <x v="2"/>
  </r>
  <r>
    <n v="3707"/>
    <s v="Joshua Mitche"/>
    <s v="Production Technician I"/>
    <s v="Kenneth Keller"/>
    <s v="TNS"/>
    <s v="Active"/>
    <s v="Contract"/>
    <s v="Zone B"/>
    <s v="Temporary"/>
    <s v="Unknown"/>
    <m/>
    <x v="0"/>
    <s v="Engineers"/>
    <s v="Manager"/>
    <s v="Exceeds"/>
    <n v="3"/>
    <x v="2"/>
  </r>
  <r>
    <n v="3708"/>
    <s v="Case Gaines"/>
    <s v="Production Technician I"/>
    <s v="Morgan Smith"/>
    <s v="SVG"/>
    <s v="Active"/>
    <s v="Full-Time"/>
    <s v="Zone C"/>
    <s v="Part-Time"/>
    <s v="Resignation"/>
    <s v="Finally feeling often some."/>
    <x v="0"/>
    <s v="Fielders"/>
    <s v="Engineer"/>
    <s v="Exceeds"/>
    <n v="4"/>
    <x v="0"/>
  </r>
  <r>
    <n v="3709"/>
    <s v="Jacey Reye"/>
    <s v="Production Technician I"/>
    <s v="Donald Powell"/>
    <s v="PYZ"/>
    <s v="Active"/>
    <s v="Full-Time"/>
    <s v="Zone C"/>
    <s v="Part-Time"/>
    <s v="Voluntary"/>
    <s v="Provide late phone school score sound growth."/>
    <x v="0"/>
    <s v="Splicing"/>
    <s v="Splicer"/>
    <s v="Exceeds"/>
    <n v="5"/>
    <x v="0"/>
  </r>
  <r>
    <n v="3710"/>
    <s v="Dean Middle"/>
    <s v="Production Technician I"/>
    <s v="Rebecca Henderson"/>
    <s v="PL"/>
    <s v="Active"/>
    <s v="Full-Time"/>
    <s v="Zone C"/>
    <s v="Part-Time"/>
    <s v="Unknown"/>
    <m/>
    <x v="0"/>
    <s v="Aerial"/>
    <s v="Foreman"/>
    <s v="Exceeds"/>
    <n v="1"/>
    <x v="2"/>
  </r>
  <r>
    <n v="3711"/>
    <s v="Marlene Bate"/>
    <s v="Production Technician I"/>
    <s v="David Bowman"/>
    <s v="NEL"/>
    <s v="Active"/>
    <s v="Part-Time"/>
    <s v="Zone A"/>
    <s v="Temporary"/>
    <s v="Unknown"/>
    <m/>
    <x v="0"/>
    <s v="Finance &amp; Accounting"/>
    <s v="Administrative"/>
    <s v="Needs Improvement"/>
    <n v="1"/>
    <x v="2"/>
  </r>
  <r>
    <n v="3712"/>
    <s v="Kyra Ra"/>
    <s v="Production Technician I"/>
    <s v="Christopher Robertson"/>
    <s v="MSC"/>
    <s v="Future Start"/>
    <s v="Part-Time"/>
    <s v="Zone C"/>
    <s v="Temporary"/>
    <s v="Retirement"/>
    <s v="Year color woman become year scene very."/>
    <x v="0"/>
    <s v="Field Operations"/>
    <s v="Technician"/>
    <s v="Needs Improvement"/>
    <n v="5"/>
    <x v="2"/>
  </r>
  <r>
    <n v="3713"/>
    <s v="Melanie Kenned"/>
    <s v="Production Technician I"/>
    <s v="Michelle Miller"/>
    <s v="EW"/>
    <s v="Active"/>
    <s v="Full-Time"/>
    <s v="Zone B"/>
    <s v="Temporary"/>
    <s v="Unknown"/>
    <m/>
    <x v="0"/>
    <s v="General - Sga"/>
    <s v="Administrator"/>
    <s v="Fully Meets"/>
    <n v="3"/>
    <x v="1"/>
  </r>
  <r>
    <n v="3714"/>
    <s v="Aleena Mercer"/>
    <s v="Production Technician I"/>
    <s v="Kyle Turner"/>
    <s v="CCDR"/>
    <s v="Active"/>
    <s v="Full-Time"/>
    <s v="Zone B"/>
    <s v="Part-Time"/>
    <s v="Unknown"/>
    <m/>
    <x v="0"/>
    <s v="Field Operations"/>
    <s v="Laborer"/>
    <s v="Fully Meets"/>
    <n v="4"/>
    <x v="0"/>
  </r>
  <r>
    <n v="3715"/>
    <s v="Jake Whit"/>
    <s v="Production Technician I"/>
    <s v="Dawn Mendoza"/>
    <s v="BPC"/>
    <s v="Active"/>
    <s v="Contract"/>
    <s v="Zone A"/>
    <s v="Full-Time"/>
    <s v="Unknown"/>
    <m/>
    <x v="0"/>
    <s v="Project Management - Con"/>
    <s v="Coordinator"/>
    <s v="Fully Meets"/>
    <n v="4"/>
    <x v="0"/>
  </r>
  <r>
    <n v="3716"/>
    <s v="Chaim Chas"/>
    <s v="Production Technician II"/>
    <s v="David Goodman"/>
    <s v="SVG"/>
    <s v="Voluntarily Terminated"/>
    <s v="Full-Time"/>
    <s v="Zone A"/>
    <s v="Full-Time"/>
    <s v="Voluntary"/>
    <s v="Walk call activity onto seven about."/>
    <x v="0"/>
    <s v="General - Con"/>
    <s v="Laborer"/>
    <s v="Fully Meets"/>
    <n v="1"/>
    <x v="2"/>
  </r>
  <r>
    <n v="3717"/>
    <s v="Keshawn L"/>
    <s v="Production Technician II"/>
    <s v="Samuel Turner"/>
    <s v="EW"/>
    <s v="Active"/>
    <s v="Contract"/>
    <s v="Zone B"/>
    <s v="Full-Time"/>
    <s v="Unknown"/>
    <m/>
    <x v="0"/>
    <s v="Field Operations"/>
    <s v="Specialist"/>
    <s v="Fully Meets"/>
    <n v="2"/>
    <x v="2"/>
  </r>
  <r>
    <n v="3718"/>
    <s v="Dalton Frazie"/>
    <s v="Production Technician II"/>
    <s v="Claudia White"/>
    <s v="MSC"/>
    <s v="Voluntarily Terminated"/>
    <s v="Contract"/>
    <s v="Zone C"/>
    <s v="Temporary"/>
    <s v="Voluntary"/>
    <s v="Save east phone arrive floor maybe."/>
    <x v="0"/>
    <s v="Field Operations"/>
    <s v="Driver"/>
    <s v="Fully Meets"/>
    <n v="4"/>
    <x v="0"/>
  </r>
  <r>
    <n v="3719"/>
    <s v="Cannon Hester"/>
    <s v="Production Technician II"/>
    <s v="David Ward"/>
    <s v="TNS"/>
    <s v="Active"/>
    <s v="Contract"/>
    <s v="Zone B"/>
    <s v="Full-Time"/>
    <s v="Unknown"/>
    <m/>
    <x v="0"/>
    <s v="Underground"/>
    <s v="Laborer"/>
    <s v="Fully Meets"/>
    <n v="3"/>
    <x v="1"/>
  </r>
  <r>
    <n v="3720"/>
    <s v="Crystal Brandt"/>
    <s v="Production Technician II"/>
    <s v="Andrew Schneider"/>
    <s v="PYZ"/>
    <s v="Active"/>
    <s v="Part-Time"/>
    <s v="Zone B"/>
    <s v="Full-Time"/>
    <s v="Resignation"/>
    <s v="Young risk quality natural foreign claim."/>
    <x v="0"/>
    <s v="Field Operations"/>
    <s v="Laborer"/>
    <s v="Fully Meets"/>
    <n v="3"/>
    <x v="1"/>
  </r>
  <r>
    <n v="3721"/>
    <s v="Johnny Goodma"/>
    <s v="Production Technician I"/>
    <s v="Loretta Gonzalez"/>
    <s v="NEL"/>
    <s v="Active"/>
    <s v="Full-Time"/>
    <s v="Zone B"/>
    <s v="Full-Time"/>
    <s v="Resignation"/>
    <s v="Recent agent choose dark hard eye."/>
    <x v="0"/>
    <s v="Fielders"/>
    <s v="Engineer"/>
    <s v="Fully Meets"/>
    <n v="2"/>
    <x v="2"/>
  </r>
  <r>
    <n v="3722"/>
    <s v="Nehemiah Hancoc"/>
    <s v="Production Technician I"/>
    <s v="Alice Key"/>
    <s v="PL"/>
    <s v="Voluntarily Terminated"/>
    <s v="Part-Time"/>
    <s v="Zone B"/>
    <s v="Full-Time"/>
    <s v="Involuntary"/>
    <s v="Fast glass machine compare after check."/>
    <x v="0"/>
    <s v="Field Operations"/>
    <s v="Laborer"/>
    <s v="Fully Meets"/>
    <n v="2"/>
    <x v="2"/>
  </r>
  <r>
    <n v="3723"/>
    <s v="Elliana Villan"/>
    <s v="Production Technician I"/>
    <s v="Ryan Downs"/>
    <s v="BPC"/>
    <s v="Voluntarily Terminated"/>
    <s v="Full-Time"/>
    <s v="Zone A"/>
    <s v="Temporary"/>
    <s v="Retirement"/>
    <s v="Everyone chair white situation result."/>
    <x v="0"/>
    <s v="Wireline Construction"/>
    <s v="Laborer"/>
    <s v="Fully Meets"/>
    <n v="3"/>
    <x v="1"/>
  </r>
  <r>
    <n v="3724"/>
    <s v="Essence Schwar"/>
    <s v="Production Technician I"/>
    <s v="Alyssa Johnson"/>
    <s v="CCDR"/>
    <s v="Voluntarily Terminated"/>
    <s v="Part-Time"/>
    <s v="Zone C"/>
    <s v="Temporary"/>
    <s v="Retirement"/>
    <s v="Board star job song. Hundred believe heavy."/>
    <x v="0"/>
    <s v="Field Operations"/>
    <s v="Laborer"/>
    <s v="Fully Meets"/>
    <n v="4"/>
    <x v="0"/>
  </r>
  <r>
    <n v="3725"/>
    <s v="Ryker Co"/>
    <s v="Production Technician I"/>
    <s v="Stephanie Patterson"/>
    <s v="SVG"/>
    <s v="Active"/>
    <s v="Contract"/>
    <s v="Zone B"/>
    <s v="Part-Time"/>
    <s v="Voluntary"/>
    <s v="Child write help growth home."/>
    <x v="0"/>
    <s v="Aerial"/>
    <s v="Lineman"/>
    <s v="Fully Meets"/>
    <n v="1"/>
    <x v="2"/>
  </r>
  <r>
    <n v="3726"/>
    <s v="Averi Steven"/>
    <s v="Production Technician I"/>
    <s v="Sandra Richardson"/>
    <s v="EW"/>
    <s v="Active"/>
    <s v="Contract"/>
    <s v="Zone A"/>
    <s v="Full-Time"/>
    <s v="Voluntary"/>
    <s v="Great like sea behind stock drop debate such."/>
    <x v="0"/>
    <s v="General - Con"/>
    <s v="Lineman"/>
    <s v="Fully Meets"/>
    <n v="4"/>
    <x v="0"/>
  </r>
  <r>
    <n v="3727"/>
    <s v="Katherine Russ"/>
    <s v="Production Technician I"/>
    <s v="Courtney Garcia"/>
    <s v="MSC"/>
    <s v="Active"/>
    <s v="Part-Time"/>
    <s v="Zone C"/>
    <s v="Temporary"/>
    <s v="Unknown"/>
    <m/>
    <x v="0"/>
    <s v="Field Operations"/>
    <s v="Supervisor"/>
    <s v="Fully Meets"/>
    <n v="3"/>
    <x v="1"/>
  </r>
  <r>
    <n v="3728"/>
    <s v="Aydan Robbin"/>
    <s v="Production Technician I"/>
    <s v="Tamara Grant"/>
    <s v="TNS"/>
    <s v="Active"/>
    <s v="Contract"/>
    <s v="Zone A"/>
    <s v="Part-Time"/>
    <s v="Unknown"/>
    <m/>
    <x v="0"/>
    <s v="Splicing"/>
    <s v="Laborer"/>
    <s v="Fully Meets"/>
    <n v="5"/>
    <x v="0"/>
  </r>
  <r>
    <n v="3729"/>
    <s v="Heaven Wall"/>
    <s v="Production Technician I"/>
    <s v="Natasha Spears"/>
    <s v="BPC"/>
    <s v="Active"/>
    <s v="Contract"/>
    <s v="Zone B"/>
    <s v="Part-Time"/>
    <s v="Voluntary"/>
    <s v="Until reason late off training situation."/>
    <x v="0"/>
    <s v="Wireline Construction"/>
    <s v="Supervisor"/>
    <s v="Fully Meets"/>
    <n v="3"/>
    <x v="1"/>
  </r>
  <r>
    <n v="3730"/>
    <s v="Bobby Chun"/>
    <s v="Production Technician I"/>
    <s v="Sharon Vincent"/>
    <s v="CCDR"/>
    <s v="Active"/>
    <s v="Contract"/>
    <s v="Zone B"/>
    <s v="Temporary"/>
    <s v="Unknown"/>
    <m/>
    <x v="0"/>
    <s v="Fielders"/>
    <s v="Engineer"/>
    <s v="Fully Meets"/>
    <n v="4"/>
    <x v="0"/>
  </r>
  <r>
    <n v="3731"/>
    <s v="Maximus Fields"/>
    <s v="Production Technician I"/>
    <s v="Kimberly Phelps"/>
    <s v="EW"/>
    <s v="Active"/>
    <s v="Part-Time"/>
    <s v="Zone B"/>
    <s v="Part-Time"/>
    <s v="Retirement"/>
    <s v="Along black change charge particular conference."/>
    <x v="0"/>
    <s v="Field Operations"/>
    <s v="Engineer"/>
    <s v="Fully Meets"/>
    <n v="3"/>
    <x v="1"/>
  </r>
  <r>
    <n v="3732"/>
    <s v="Orion Ocho"/>
    <s v="Production Technician I"/>
    <s v="Charles Hoover"/>
    <s v="MSC"/>
    <s v="Active"/>
    <s v="Part-Time"/>
    <s v="Zone B"/>
    <s v="Part-Time"/>
    <s v="Unknown"/>
    <m/>
    <x v="0"/>
    <s v="Field Operations"/>
    <s v="Technician"/>
    <s v="Fully Meets"/>
    <n v="5"/>
    <x v="0"/>
  </r>
  <r>
    <n v="3733"/>
    <s v="Halle Boy"/>
    <s v="Production Technician I"/>
    <s v="Deborah Stevens"/>
    <s v="NEL"/>
    <s v="Future Start"/>
    <s v="Contract"/>
    <s v="Zone C"/>
    <s v="Part-Time"/>
    <s v="Retirement"/>
    <s v="Half glass sport. Oil arm middle play lose such."/>
    <x v="0"/>
    <s v="Field Operations"/>
    <s v="Driver"/>
    <s v="Fully Meets"/>
    <n v="3"/>
    <x v="1"/>
  </r>
  <r>
    <n v="3734"/>
    <s v="Lindsey Roch"/>
    <s v="Production Technician I"/>
    <s v="Melissa Alvarez"/>
    <s v="PL"/>
    <s v="Active"/>
    <s v="Full-Time"/>
    <s v="Zone C"/>
    <s v="Temporary"/>
    <s v="Unknown"/>
    <m/>
    <x v="0"/>
    <s v="Technology / It"/>
    <s v="Engineer"/>
    <s v="Fully Meets"/>
    <n v="3"/>
    <x v="1"/>
  </r>
  <r>
    <n v="3735"/>
    <s v="Chace Gra"/>
    <s v="Production Technician I"/>
    <s v="Joel Nichols"/>
    <s v="PYZ"/>
    <s v="Active"/>
    <s v="Contract"/>
    <s v="Zone C"/>
    <s v="Temporary"/>
    <s v="Unknown"/>
    <m/>
    <x v="0"/>
    <s v="Wireless"/>
    <s v="Project Manager"/>
    <s v="Fully Meets"/>
    <n v="1"/>
    <x v="2"/>
  </r>
  <r>
    <n v="3736"/>
    <s v="Carsen Wheele"/>
    <s v="Production Technician I"/>
    <s v="Kimberly Soto"/>
    <s v="SVG"/>
    <s v="Active"/>
    <s v="Full-Time"/>
    <s v="Zone A"/>
    <s v="Part-Time"/>
    <s v="Resignation"/>
    <s v="Democrat home space past sense serious."/>
    <x v="0"/>
    <s v="Wireline Construction"/>
    <s v="Laborer"/>
    <s v="Fully Meets"/>
    <n v="2"/>
    <x v="2"/>
  </r>
  <r>
    <n v="3737"/>
    <s v="Arielle Escoba"/>
    <s v="Production Technician I"/>
    <s v="John Hill"/>
    <s v="TNS"/>
    <s v="Active"/>
    <s v="Part-Time"/>
    <s v="Zone B"/>
    <s v="Part-Time"/>
    <s v="Unknown"/>
    <m/>
    <x v="0"/>
    <s v="People Services"/>
    <s v="Director"/>
    <s v="Fully Meets"/>
    <n v="5"/>
    <x v="0"/>
  </r>
  <r>
    <n v="3738"/>
    <s v="Kaitlynn Blai"/>
    <s v="Production Technician II"/>
    <s v="Steven Carter"/>
    <s v="SVG"/>
    <s v="Voluntarily Terminated"/>
    <s v="Full-Time"/>
    <s v="Zone A"/>
    <s v="Temporary"/>
    <s v="Involuntary"/>
    <s v="Partner perhaps they rock."/>
    <x v="0"/>
    <s v="General - Con"/>
    <s v="Lineman"/>
    <s v="Fully Meets"/>
    <n v="3"/>
    <x v="1"/>
  </r>
  <r>
    <n v="3739"/>
    <s v="Amir Melend"/>
    <s v="Production Technician II"/>
    <s v="Rachel Pham"/>
    <s v="EW"/>
    <s v="Voluntarily Terminated"/>
    <s v="Full-Time"/>
    <s v="Zone B"/>
    <s v="Temporary"/>
    <s v="Voluntary"/>
    <s v="Themselves specific seem want seek hospital."/>
    <x v="0"/>
    <s v="Field Operations"/>
    <s v="Tower Hand"/>
    <s v="Fully Meets"/>
    <n v="3"/>
    <x v="1"/>
  </r>
  <r>
    <n v="3740"/>
    <s v="Monique Buckle"/>
    <s v="Production Technician II"/>
    <s v="Christopher Cunningham"/>
    <s v="MSC"/>
    <s v="Voluntarily Terminated"/>
    <s v="Full-Time"/>
    <s v="Zone C"/>
    <s v="Part-Time"/>
    <s v="Voluntary"/>
    <s v="Final like human late job."/>
    <x v="0"/>
    <s v="People Services"/>
    <s v="Intern"/>
    <s v="Fully Meets"/>
    <n v="4"/>
    <x v="0"/>
  </r>
  <r>
    <n v="3741"/>
    <s v="Clark Blanch"/>
    <s v="Production Technician II"/>
    <s v="Brittany Marshall"/>
    <s v="TNS"/>
    <s v="Voluntarily Terminated"/>
    <s v="Full-Time"/>
    <s v="Zone A"/>
    <s v="Temporary"/>
    <s v="Voluntary"/>
    <s v="Board industry once tough investment age."/>
    <x v="0"/>
    <s v="Field Operations"/>
    <s v="Engineer"/>
    <s v="Fully Meets"/>
    <n v="1"/>
    <x v="2"/>
  </r>
  <r>
    <n v="3742"/>
    <s v="Gabriel Pearso"/>
    <s v="Production Technician II"/>
    <s v="Ryan Anderson"/>
    <s v="PYZ"/>
    <s v="Active"/>
    <s v="Contract"/>
    <s v="Zone A"/>
    <s v="Temporary"/>
    <s v="Resignation"/>
    <s v="Wait small thing staff."/>
    <x v="0"/>
    <s v="Field Operations"/>
    <s v="Manager"/>
    <s v="Fully Meets"/>
    <n v="2"/>
    <x v="2"/>
  </r>
  <r>
    <n v="3743"/>
    <s v="Mercedes Coo"/>
    <s v="Production Technician I"/>
    <s v="Stephanie Valdez"/>
    <s v="WBL"/>
    <s v="Active"/>
    <s v="Contract"/>
    <s v="Zone A"/>
    <s v="Part-Time"/>
    <s v="Unknown"/>
    <m/>
    <x v="0"/>
    <s v="General - Con"/>
    <s v="Locator"/>
    <s v="Fully Meets"/>
    <n v="2"/>
    <x v="2"/>
  </r>
  <r>
    <n v="3744"/>
    <s v="Skyler Blanke"/>
    <s v="Production Technician I"/>
    <s v="Christopher Garcia"/>
    <s v="NEL"/>
    <s v="Active"/>
    <s v="Part-Time"/>
    <s v="Zone B"/>
    <s v="Full-Time"/>
    <s v="Unknown"/>
    <m/>
    <x v="0"/>
    <s v="Aerial"/>
    <s v="Lineman"/>
    <s v="Fully Meets"/>
    <n v="5"/>
    <x v="0"/>
  </r>
  <r>
    <n v="3745"/>
    <s v="Jordan Davi"/>
    <s v="Production Technician I"/>
    <s v="Sarah Cross"/>
    <s v="PL"/>
    <s v="Voluntarily Terminated"/>
    <s v="Full-Time"/>
    <s v="Zone C"/>
    <s v="Full-Time"/>
    <s v="Involuntary"/>
    <s v="So give cause soldier."/>
    <x v="0"/>
    <s v="General - Con"/>
    <s v="Technician"/>
    <s v="Fully Meets"/>
    <n v="4"/>
    <x v="0"/>
  </r>
  <r>
    <n v="3746"/>
    <s v="Bridget W"/>
    <s v="Production Technician I"/>
    <s v="Judy Lambert"/>
    <s v="BPC"/>
    <s v="Active"/>
    <s v="Part-Time"/>
    <s v="Zone B"/>
    <s v="Full-Time"/>
    <s v="Unknown"/>
    <m/>
    <x v="0"/>
    <s v="Shop (Fleet)"/>
    <s v="Mechanic"/>
    <s v="Fully Meets"/>
    <n v="3"/>
    <x v="1"/>
  </r>
  <r>
    <n v="3747"/>
    <s v="Gabriel Kir"/>
    <s v="Production Technician I"/>
    <s v="Chelsea Bright"/>
    <s v="CCDR"/>
    <s v="Voluntarily Terminated"/>
    <s v="Part-Time"/>
    <s v="Zone C"/>
    <s v="Temporary"/>
    <s v="Retirement"/>
    <s v="Soon glass reveal Republican could."/>
    <x v="0"/>
    <s v="Technology / It"/>
    <s v="Technician"/>
    <s v="Fully Meets"/>
    <n v="2"/>
    <x v="2"/>
  </r>
  <r>
    <n v="3748"/>
    <s v="Aron Al"/>
    <s v="Production Technician I"/>
    <s v="Shawn Mckay"/>
    <s v="SVG"/>
    <s v="Active"/>
    <s v="Full-Time"/>
    <s v="Zone C"/>
    <s v="Part-Time"/>
    <s v="Unknown"/>
    <m/>
    <x v="0"/>
    <s v="General - Con"/>
    <s v="Laborer"/>
    <s v="Fully Meets"/>
    <n v="1"/>
    <x v="2"/>
  </r>
  <r>
    <n v="3749"/>
    <s v="Kayden Sot"/>
    <s v="Production Technician I"/>
    <s v="Samantha Pugh"/>
    <s v="EW"/>
    <s v="Active"/>
    <s v="Full-Time"/>
    <s v="Zone A"/>
    <s v="Full-Time"/>
    <s v="Unknown"/>
    <m/>
    <x v="0"/>
    <s v="Project Management - Eng"/>
    <s v="Planner"/>
    <s v="Fully Meets"/>
    <n v="4"/>
    <x v="0"/>
  </r>
  <r>
    <n v="3750"/>
    <s v="Micaela Conner"/>
    <s v="Production Technician I"/>
    <s v="Sheryl Curtis"/>
    <s v="MSC"/>
    <s v="Active"/>
    <s v="Full-Time"/>
    <s v="Zone C"/>
    <s v="Part-Time"/>
    <s v="Unknown"/>
    <m/>
    <x v="0"/>
    <s v="Engineers"/>
    <s v="Engineer"/>
    <s v="Fully Meets"/>
    <n v="1"/>
    <x v="2"/>
  </r>
  <r>
    <n v="3751"/>
    <s v="Arthur Mitche"/>
    <s v="Production Technician I"/>
    <s v="Eric Knight"/>
    <s v="TNS"/>
    <s v="Active"/>
    <s v="Contract"/>
    <s v="Zone A"/>
    <s v="Full-Time"/>
    <s v="Unknown"/>
    <m/>
    <x v="0"/>
    <s v="Aerial"/>
    <s v="Model Assistant"/>
    <s v="Fully Meets"/>
    <n v="3"/>
    <x v="1"/>
  </r>
  <r>
    <n v="3752"/>
    <s v="Deven Mors"/>
    <s v="Production Technician I"/>
    <s v="Morgan Ross"/>
    <s v="PYZ"/>
    <s v="Active"/>
    <s v="Full-Time"/>
    <s v="Zone A"/>
    <s v="Temporary"/>
    <s v="Unknown"/>
    <m/>
    <x v="0"/>
    <s v="Engineers"/>
    <s v="Engineer"/>
    <s v="Fully Meets"/>
    <n v="2"/>
    <x v="2"/>
  </r>
  <r>
    <n v="3753"/>
    <s v="George Villeg"/>
    <s v="Production Technician I"/>
    <s v="Laura Mcpherson"/>
    <s v="WBL"/>
    <s v="Active"/>
    <s v="Part-Time"/>
    <s v="Zone B"/>
    <s v="Part-Time"/>
    <s v="Involuntary"/>
    <s v="Truth resource more week hope generation."/>
    <x v="0"/>
    <s v="Project Management - Eng"/>
    <s v="Planner"/>
    <s v="Fully Meets"/>
    <n v="4"/>
    <x v="0"/>
  </r>
  <r>
    <n v="3754"/>
    <s v="Arielle Pott"/>
    <s v="Production Technician I"/>
    <s v="Sarah Morgan"/>
    <s v="NEL"/>
    <s v="Active"/>
    <s v="Full-Time"/>
    <s v="Zone C"/>
    <s v="Full-Time"/>
    <s v="Voluntary"/>
    <s v="Stage necessary although they."/>
    <x v="0"/>
    <s v="Project Management - Con"/>
    <s v="Engineer"/>
    <s v="Fully Meets"/>
    <n v="1"/>
    <x v="2"/>
  </r>
  <r>
    <n v="3755"/>
    <s v="Maxwell Howell"/>
    <s v="Production Technician I"/>
    <s v="Emily Church"/>
    <s v="PL"/>
    <s v="Future Start"/>
    <s v="Full-Time"/>
    <s v="Zone C"/>
    <s v="Full-Time"/>
    <s v="Resignation"/>
    <s v="Scientist heart others employee church century."/>
    <x v="0"/>
    <s v="Executive"/>
    <s v="Manager"/>
    <s v="Fully Meets"/>
    <n v="4"/>
    <x v="0"/>
  </r>
  <r>
    <n v="3756"/>
    <s v="Junior Bridge"/>
    <s v="Production Technician I"/>
    <s v="Melissa Hernandez"/>
    <s v="BPC"/>
    <s v="Active"/>
    <s v="Full-Time"/>
    <s v="Zone A"/>
    <s v="Temporary"/>
    <s v="Unknown"/>
    <m/>
    <x v="0"/>
    <s v="Field Operations"/>
    <s v="Driller"/>
    <s v="Fully Meets"/>
    <n v="3"/>
    <x v="1"/>
  </r>
  <r>
    <n v="3757"/>
    <s v="Salvatore Nobl"/>
    <s v="Production Technician I"/>
    <s v="Debra Yang"/>
    <s v="CCDR"/>
    <s v="Future Start"/>
    <s v="Full-Time"/>
    <s v="Zone B"/>
    <s v="Part-Time"/>
    <s v="Involuntary"/>
    <s v="Marriage sound myself others well morning wrong."/>
    <x v="0"/>
    <s v="Aerial"/>
    <s v="Lineman"/>
    <s v="Fully Meets"/>
    <n v="2"/>
    <x v="2"/>
  </r>
  <r>
    <n v="3758"/>
    <s v="Heath Hodges"/>
    <s v="Production Technician I"/>
    <s v="Alejandro Palmer"/>
    <s v="SVG"/>
    <s v="Voluntarily Terminated"/>
    <s v="Contract"/>
    <s v="Zone A"/>
    <s v="Temporary"/>
    <s v="Retirement"/>
    <s v="Lawyer miss meet across agent."/>
    <x v="0"/>
    <s v="Engineers"/>
    <s v="Engineer"/>
    <s v="Fully Meets"/>
    <n v="3"/>
    <x v="1"/>
  </r>
  <r>
    <n v="3759"/>
    <s v="Gabriella Warner"/>
    <s v="Production Technician I"/>
    <s v="Emily Pugh"/>
    <s v="EW"/>
    <s v="Active"/>
    <s v="Contract"/>
    <s v="Zone B"/>
    <s v="Full-Time"/>
    <s v="Retirement"/>
    <s v="Authority different including gun production."/>
    <x v="0"/>
    <s v="Yard (Material Handling)"/>
    <s v="Laborer"/>
    <s v="Fully Meets"/>
    <n v="1"/>
    <x v="2"/>
  </r>
  <r>
    <n v="3760"/>
    <s v="Ryan Tat"/>
    <s v="Production Technician I"/>
    <s v="Sherry Morris"/>
    <s v="MSC"/>
    <s v="Active"/>
    <s v="Full-Time"/>
    <s v="Zone A"/>
    <s v="Part-Time"/>
    <s v="Unknown"/>
    <m/>
    <x v="0"/>
    <s v="General - Con"/>
    <s v="Technician"/>
    <s v="Fully Meets"/>
    <n v="3"/>
    <x v="1"/>
  </r>
  <r>
    <n v="3761"/>
    <s v="Hazel Vincen"/>
    <s v="Production Technician II"/>
    <s v="Melissa Conrad"/>
    <s v="CCDR"/>
    <s v="Active"/>
    <s v="Contract"/>
    <s v="Zone A"/>
    <s v="Full-Time"/>
    <s v="Involuntary"/>
    <s v="Item born upon blue."/>
    <x v="0"/>
    <s v="General - Sga"/>
    <s v="Assistant"/>
    <s v="Fully Meets"/>
    <n v="1"/>
    <x v="2"/>
  </r>
  <r>
    <n v="3762"/>
    <s v="Gavyn Rigg"/>
    <s v="Production Technician II"/>
    <s v="Lauren Villarreal"/>
    <s v="SVG"/>
    <s v="Active"/>
    <s v="Part-Time"/>
    <s v="Zone B"/>
    <s v="Temporary"/>
    <s v="Unknown"/>
    <m/>
    <x v="0"/>
    <s v="Engineers"/>
    <s v="Engineer"/>
    <s v="Fully Meets"/>
    <n v="2"/>
    <x v="2"/>
  </r>
  <r>
    <n v="3763"/>
    <s v="Giancarlo Cros"/>
    <s v="Production Technician II"/>
    <s v="Randall Williams"/>
    <s v="EW"/>
    <s v="Voluntarily Terminated"/>
    <s v="Full-Time"/>
    <s v="Zone B"/>
    <s v="Full-Time"/>
    <s v="Involuntary"/>
    <s v="They four last represent spend bit."/>
    <x v="0"/>
    <s v="Finance &amp; Accounting"/>
    <s v="Clerk"/>
    <s v="Fully Meets"/>
    <n v="3"/>
    <x v="1"/>
  </r>
  <r>
    <n v="3764"/>
    <s v="Cristal Bradsh"/>
    <s v="Production Technician II"/>
    <s v="Tiffany Stone"/>
    <s v="MSC"/>
    <s v="Active"/>
    <s v="Full-Time"/>
    <s v="Zone B"/>
    <s v="Temporary"/>
    <s v="Unknown"/>
    <m/>
    <x v="0"/>
    <s v="General - Sga"/>
    <s v="Manager"/>
    <s v="Fully Meets"/>
    <n v="3"/>
    <x v="1"/>
  </r>
  <r>
    <n v="3765"/>
    <s v="Guadalupe Burk"/>
    <s v="Production Technician II"/>
    <s v="Eric Smith"/>
    <s v="TNS"/>
    <s v="Active"/>
    <s v="Part-Time"/>
    <s v="Zone A"/>
    <s v="Temporary"/>
    <s v="Unknown"/>
    <m/>
    <x v="0"/>
    <s v="Yard (Material Handling)"/>
    <s v="Runner"/>
    <s v="Fully Meets"/>
    <n v="3"/>
    <x v="1"/>
  </r>
  <r>
    <n v="3766"/>
    <s v="Elisa Henr"/>
    <s v="Production Technician II"/>
    <s v="Taylor Morris"/>
    <s v="PYZ"/>
    <s v="Active"/>
    <s v="Part-Time"/>
    <s v="Zone A"/>
    <s v="Part-Time"/>
    <s v="Resignation"/>
    <s v="Common no sure wonder up although."/>
    <x v="0"/>
    <s v="Yard (Material Handling)"/>
    <s v="Manager"/>
    <s v="Fully Meets"/>
    <n v="3"/>
    <x v="1"/>
  </r>
  <r>
    <n v="3767"/>
    <s v="Kale Fische"/>
    <s v="Production Technician I"/>
    <s v="Zachary Nelson"/>
    <s v="TNS"/>
    <s v="Voluntarily Terminated"/>
    <s v="Full-Time"/>
    <s v="Zone B"/>
    <s v="Part-Time"/>
    <s v="Retirement"/>
    <s v="Actually on Democrat down live base should."/>
    <x v="0"/>
    <s v="General - Con"/>
    <s v="Laborer"/>
    <s v="Fully Meets"/>
    <n v="2"/>
    <x v="2"/>
  </r>
  <r>
    <n v="3768"/>
    <s v="Morgan Blackw"/>
    <s v="Production Technician I"/>
    <s v="David Garcia"/>
    <s v="SVG"/>
    <s v="Active"/>
    <s v="Contract"/>
    <s v="Zone B"/>
    <s v="Full-Time"/>
    <s v="Unknown"/>
    <m/>
    <x v="0"/>
    <s v="Catv"/>
    <s v="Foreman"/>
    <s v="Fully Meets"/>
    <n v="4"/>
    <x v="0"/>
  </r>
  <r>
    <n v="3769"/>
    <s v="Ivan Wright"/>
    <s v="Production Technician I"/>
    <s v="Laura Chavez"/>
    <s v="PYZ"/>
    <s v="Active"/>
    <s v="Full-Time"/>
    <s v="Zone A"/>
    <s v="Full-Time"/>
    <s v="Unknown"/>
    <m/>
    <x v="0"/>
    <s v="Fielders"/>
    <s v="Engineer"/>
    <s v="Fully Meets"/>
    <n v="3"/>
    <x v="1"/>
  </r>
  <r>
    <n v="3770"/>
    <s v="Nayeli Hoo"/>
    <s v="Production Technician I"/>
    <s v="Rachel Jones"/>
    <s v="PL"/>
    <s v="Voluntarily Terminated"/>
    <s v="Contract"/>
    <s v="Zone B"/>
    <s v="Temporary"/>
    <s v="Involuntary"/>
    <s v="Land physical tax."/>
    <x v="0"/>
    <s v="Aerial"/>
    <s v="Lineman"/>
    <s v="Fully Meets"/>
    <n v="3"/>
    <x v="1"/>
  </r>
  <r>
    <n v="3771"/>
    <s v="Marilyn Smit"/>
    <s v="Production Technician I"/>
    <s v="Kathryn Jones"/>
    <s v="NEL"/>
    <s v="Voluntarily Terminated"/>
    <s v="Part-Time"/>
    <s v="Zone B"/>
    <s v="Temporary"/>
    <s v="Retirement"/>
    <s v="Catch issue water night recognize mention."/>
    <x v="0"/>
    <s v="General - Con"/>
    <s v="Foreman"/>
    <s v="Fully Meets"/>
    <n v="3"/>
    <x v="1"/>
  </r>
  <r>
    <n v="3772"/>
    <s v="Zoie Rowlan"/>
    <s v="Production Technician I"/>
    <s v="Mrs. Rachel Henry"/>
    <s v="MSC"/>
    <s v="Active"/>
    <s v="Full-Time"/>
    <s v="Zone A"/>
    <s v="Temporary"/>
    <s v="Retirement"/>
    <s v="Side most force better region operation language."/>
    <x v="0"/>
    <s v="Engineers"/>
    <s v="Engineer"/>
    <s v="Fully Meets"/>
    <n v="3"/>
    <x v="1"/>
  </r>
  <r>
    <n v="3773"/>
    <s v="Ann Nguyen"/>
    <s v="Production Technician I"/>
    <s v="Laura Hernandez"/>
    <s v="EW"/>
    <s v="Voluntarily Terminated"/>
    <s v="Part-Time"/>
    <s v="Zone A"/>
    <s v="Temporary"/>
    <s v="Retirement"/>
    <s v="Building possible too process do."/>
    <x v="0"/>
    <s v="Engineers"/>
    <s v="Engineer"/>
    <s v="Fully Meets"/>
    <n v="3"/>
    <x v="1"/>
  </r>
  <r>
    <n v="3774"/>
    <s v="Ramiro Savage"/>
    <s v="Production Technician I"/>
    <s v="Justin Stanley"/>
    <s v="CCDR"/>
    <s v="Active"/>
    <s v="Part-Time"/>
    <s v="Zone B"/>
    <s v="Full-Time"/>
    <s v="Involuntary"/>
    <s v="Success realize political move adult new."/>
    <x v="0"/>
    <s v="Engineers"/>
    <s v="Engineer"/>
    <s v="Fully Meets"/>
    <n v="3"/>
    <x v="1"/>
  </r>
  <r>
    <n v="3775"/>
    <s v="Karma Koc"/>
    <s v="Production Technician I"/>
    <s v="Amy Ross"/>
    <s v="BPC"/>
    <s v="Active"/>
    <s v="Contract"/>
    <s v="Zone B"/>
    <s v="Part-Time"/>
    <s v="Resignation"/>
    <s v="Agency picture enjoy pattern since and piece."/>
    <x v="0"/>
    <s v="Field Operations"/>
    <s v="Laborer"/>
    <s v="Fully Meets"/>
    <n v="3"/>
    <x v="1"/>
  </r>
  <r>
    <n v="3776"/>
    <s v="Jacqueline Hendri"/>
    <s v="Production Technician I"/>
    <s v="Benjamin Yates"/>
    <s v="WBL"/>
    <s v="Active"/>
    <s v="Contract"/>
    <s v="Zone A"/>
    <s v="Full-Time"/>
    <s v="Resignation"/>
    <s v="Goal someone serious myself way probably."/>
    <x v="0"/>
    <s v="General - Eng"/>
    <s v="Administrative"/>
    <s v="Fully Meets"/>
    <n v="3"/>
    <x v="1"/>
  </r>
  <r>
    <n v="3777"/>
    <s v="Kaitlin Barker"/>
    <s v="Production Technician I"/>
    <s v="Penny Estrada"/>
    <s v="TNS"/>
    <s v="Active"/>
    <s v="Contract"/>
    <s v="Zone C"/>
    <s v="Temporary"/>
    <s v="Unknown"/>
    <m/>
    <x v="0"/>
    <s v="Aerial"/>
    <s v="Lineman"/>
    <s v="Fully Meets"/>
    <n v="3"/>
    <x v="1"/>
  </r>
  <r>
    <n v="3778"/>
    <s v="Semaj Griffi"/>
    <s v="Production Technician I"/>
    <s v="Frank Freeman"/>
    <s v="SVG"/>
    <s v="Active"/>
    <s v="Full-Time"/>
    <s v="Zone A"/>
    <s v="Full-Time"/>
    <s v="Involuntary"/>
    <s v="Similar computer less four."/>
    <x v="0"/>
    <s v="Wireline Construction"/>
    <s v="Groundman"/>
    <s v="Fully Meets"/>
    <n v="3"/>
    <x v="1"/>
  </r>
  <r>
    <n v="3779"/>
    <s v="Damian Burk"/>
    <s v="Production Technician I"/>
    <s v="Regina Bryant MD"/>
    <s v="PYZ"/>
    <s v="Future Start"/>
    <s v="Part-Time"/>
    <s v="Zone B"/>
    <s v="Temporary"/>
    <s v="Voluntary"/>
    <s v="About allow court us."/>
    <x v="0"/>
    <s v="Shop (Fleet)"/>
    <s v="Technician"/>
    <s v="Fully Meets"/>
    <n v="3"/>
    <x v="1"/>
  </r>
  <r>
    <n v="3780"/>
    <s v="Jessie Smit"/>
    <s v="Production Technician I"/>
    <s v="Samantha Roberts"/>
    <s v="PL"/>
    <s v="Future Start"/>
    <s v="Part-Time"/>
    <s v="Zone C"/>
    <s v="Part-Time"/>
    <s v="Retirement"/>
    <s v="Everything look could economy PM fast."/>
    <x v="0"/>
    <s v="General - Con"/>
    <s v="Technician"/>
    <s v="Fully Meets"/>
    <n v="3"/>
    <x v="1"/>
  </r>
  <r>
    <n v="3781"/>
    <s v="Hezekiah Cummin"/>
    <s v="Production Technician I"/>
    <s v="Daniel Peterson"/>
    <s v="NEL"/>
    <s v="Future Start"/>
    <s v="Contract"/>
    <s v="Zone B"/>
    <s v="Full-Time"/>
    <s v="Involuntary"/>
    <s v="Hot stay response fly himself accept."/>
    <x v="0"/>
    <s v="General - Con"/>
    <s v="Laborer"/>
    <s v="Fully Meets"/>
    <n v="3"/>
    <x v="1"/>
  </r>
  <r>
    <n v="3782"/>
    <s v="Brody Hous"/>
    <s v="Production Technician I"/>
    <s v="Dr. Matthew Harrell"/>
    <s v="MSC"/>
    <s v="Voluntarily Terminated"/>
    <s v="Full-Time"/>
    <s v="Zone B"/>
    <s v="Temporary"/>
    <s v="Retirement"/>
    <s v="Blood people direction all item."/>
    <x v="0"/>
    <s v="Field Operations"/>
    <s v="Driver"/>
    <s v="Fully Meets"/>
    <n v="3"/>
    <x v="1"/>
  </r>
  <r>
    <n v="3783"/>
    <s v="Aaliyah Watt"/>
    <s v="Production Technician I"/>
    <s v="Jared Whitehead"/>
    <s v="EW"/>
    <s v="Active"/>
    <s v="Contract"/>
    <s v="Zone A"/>
    <s v="Full-Time"/>
    <s v="Unknown"/>
    <m/>
    <x v="0"/>
    <s v="Fielders"/>
    <s v="Engineer"/>
    <s v="Fully Meets"/>
    <n v="3"/>
    <x v="1"/>
  </r>
  <r>
    <n v="3784"/>
    <s v="Ashton Larsen"/>
    <s v="Production Technician I"/>
    <s v="William Price"/>
    <s v="CCDR"/>
    <s v="Active"/>
    <s v="Contract"/>
    <s v="Zone A"/>
    <s v="Temporary"/>
    <s v="Unknown"/>
    <m/>
    <x v="0"/>
    <s v="Splicing"/>
    <s v="Supervisor"/>
    <s v="Fully Meets"/>
    <n v="3"/>
    <x v="1"/>
  </r>
  <r>
    <n v="3785"/>
    <s v="Joshua Gibson"/>
    <s v="Production Technician II"/>
    <s v="Sheri Jackson"/>
    <s v="PL"/>
    <s v="Active"/>
    <s v="Contract"/>
    <s v="Zone C"/>
    <s v="Temporary"/>
    <s v="Unknown"/>
    <m/>
    <x v="0"/>
    <s v="Project Management - Con"/>
    <s v="Director"/>
    <s v="Fully Meets"/>
    <n v="3"/>
    <x v="1"/>
  </r>
  <r>
    <n v="3786"/>
    <s v="Kyleigh Baue"/>
    <s v="Production Technician II"/>
    <s v="Paul Richards"/>
    <s v="PYZ"/>
    <s v="Voluntarily Terminated"/>
    <s v="Full-Time"/>
    <s v="Zone A"/>
    <s v="Part-Time"/>
    <s v="Resignation"/>
    <s v="Cost high must body defense population."/>
    <x v="0"/>
    <s v="Field Operations"/>
    <s v="Technician"/>
    <s v="Fully Meets"/>
    <n v="3"/>
    <x v="1"/>
  </r>
  <r>
    <n v="3787"/>
    <s v="Ramon Schult"/>
    <s v="Production Technician II"/>
    <s v="Alexis Gutierrez"/>
    <s v="SVG"/>
    <s v="Voluntarily Terminated"/>
    <s v="Full-Time"/>
    <s v="Zone C"/>
    <s v="Part-Time"/>
    <s v="Resignation"/>
    <s v="Peace anything sign third."/>
    <x v="0"/>
    <s v="General - Sga"/>
    <s v="Supervisor"/>
    <s v="Fully Meets"/>
    <n v="3"/>
    <x v="1"/>
  </r>
  <r>
    <n v="3788"/>
    <s v="Maxim Housto"/>
    <s v="Production Technician II"/>
    <s v="Michael Mcclure"/>
    <s v="TNS"/>
    <s v="Voluntarily Terminated"/>
    <s v="Part-Time"/>
    <s v="Zone A"/>
    <s v="Full-Time"/>
    <s v="Involuntary"/>
    <s v="In read day your stay she."/>
    <x v="0"/>
    <s v="Field Operations"/>
    <s v="Foreman"/>
    <s v="Fully Meets"/>
    <n v="3"/>
    <x v="1"/>
  </r>
  <r>
    <n v="3789"/>
    <s v="Deanna Seller"/>
    <s v="Production Technician II"/>
    <s v="Randall Frey"/>
    <s v="WBL"/>
    <s v="Active"/>
    <s v="Contract"/>
    <s v="Zone A"/>
    <s v="Part-Time"/>
    <s v="Unknown"/>
    <m/>
    <x v="0"/>
    <s v="Wireline Construction"/>
    <s v="Foreman"/>
    <s v="Fully Meets"/>
    <n v="3"/>
    <x v="1"/>
  </r>
  <r>
    <n v="3790"/>
    <s v="Frankie Figuer"/>
    <s v="Production Technician II"/>
    <s v="Matthew Le"/>
    <s v="PYZ"/>
    <s v="Active"/>
    <s v="Full-Time"/>
    <s v="Zone A"/>
    <s v="Temporary"/>
    <s v="Resignation"/>
    <s v="Simply Mrs moment seven feel time."/>
    <x v="0"/>
    <s v="Yard (Material Handling)"/>
    <s v="Laborer"/>
    <s v="Fully Meets"/>
    <n v="3"/>
    <x v="1"/>
  </r>
  <r>
    <n v="3791"/>
    <s v="Bentley Rus"/>
    <s v="Production Technician I"/>
    <s v="Ashley Petty"/>
    <s v="WBL"/>
    <s v="Active"/>
    <s v="Full-Time"/>
    <s v="Zone B"/>
    <s v="Full-Time"/>
    <s v="Unknown"/>
    <m/>
    <x v="0"/>
    <s v="Finance &amp; Accounting"/>
    <s v="Administration"/>
    <s v="Fully Meets"/>
    <n v="3"/>
    <x v="1"/>
  </r>
  <r>
    <n v="3792"/>
    <s v="Alexia Pha"/>
    <s v="Production Technician I"/>
    <s v="Angela Shaffer"/>
    <s v="NEL"/>
    <s v="Active"/>
    <s v="Part-Time"/>
    <s v="Zone C"/>
    <s v="Full-Time"/>
    <s v="Retirement"/>
    <s v="Analysis listen here fight."/>
    <x v="0"/>
    <s v="Engineers"/>
    <s v="Engineer"/>
    <s v="Fully Meets"/>
    <n v="3"/>
    <x v="1"/>
  </r>
  <r>
    <n v="3793"/>
    <s v="Roselyn Robert"/>
    <s v="Production Technician I"/>
    <s v="Steven Walton"/>
    <s v="PL"/>
    <s v="Active"/>
    <s v="Full-Time"/>
    <s v="Zone B"/>
    <s v="Full-Time"/>
    <s v="Unknown"/>
    <m/>
    <x v="0"/>
    <s v="General - Con"/>
    <s v="Manager"/>
    <s v="Fully Meets"/>
    <n v="3"/>
    <x v="1"/>
  </r>
  <r>
    <n v="3794"/>
    <s v="Ayden Chambe"/>
    <s v="Production Technician I"/>
    <s v="Abigail Robinson"/>
    <s v="BPC"/>
    <s v="Active"/>
    <s v="Contract"/>
    <s v="Zone A"/>
    <s v="Full-Time"/>
    <s v="Unknown"/>
    <m/>
    <x v="0"/>
    <s v="General - Con"/>
    <s v="Foreman"/>
    <s v="Fully Meets"/>
    <n v="5"/>
    <x v="0"/>
  </r>
  <r>
    <n v="3795"/>
    <s v="Kaitlynn Serran"/>
    <s v="Production Technician I"/>
    <s v="Brandi Howell"/>
    <s v="CCDR"/>
    <s v="Active"/>
    <s v="Part-Time"/>
    <s v="Zone A"/>
    <s v="Part-Time"/>
    <s v="Unknown"/>
    <m/>
    <x v="0"/>
    <s v="General - Sga"/>
    <s v="Manager"/>
    <s v="Exceeds"/>
    <n v="3"/>
    <x v="2"/>
  </r>
  <r>
    <n v="3796"/>
    <s v="Jefferson Whit"/>
    <s v="Production Technician I"/>
    <s v="Connie Blackburn"/>
    <s v="SVG"/>
    <s v="Active"/>
    <s v="Contract"/>
    <s v="Zone A"/>
    <s v="Part-Time"/>
    <s v="Resignation"/>
    <s v="Better above culture throughout life me."/>
    <x v="0"/>
    <s v="General - Con"/>
    <s v="Laborer"/>
    <s v="Exceeds"/>
    <n v="3"/>
    <x v="2"/>
  </r>
  <r>
    <n v="3797"/>
    <s v="Maria Gran"/>
    <s v="Production Technician I"/>
    <s v="Connie Martinez"/>
    <s v="EW"/>
    <s v="Active"/>
    <s v="Contract"/>
    <s v="Zone A"/>
    <s v="Full-Time"/>
    <s v="Unknown"/>
    <m/>
    <x v="0"/>
    <s v="Catv"/>
    <s v="Splicer"/>
    <s v="Fully Meets"/>
    <n v="3"/>
    <x v="1"/>
  </r>
  <r>
    <n v="3798"/>
    <s v="Bryanna Ibarra"/>
    <s v="Production Technician I"/>
    <s v="Cheryl Martinez"/>
    <s v="MSC"/>
    <s v="Active"/>
    <s v="Full-Time"/>
    <s v="Zone C"/>
    <s v="Full-Time"/>
    <s v="Voluntary"/>
    <s v="Town impact science learn break talk."/>
    <x v="0"/>
    <s v="General - Con"/>
    <s v="Lineman"/>
    <s v="Fully Meets"/>
    <n v="3"/>
    <x v="1"/>
  </r>
  <r>
    <n v="3799"/>
    <s v="Sophie Zavala"/>
    <s v="Production Technician I"/>
    <s v="Ryan Carlson"/>
    <s v="TNS"/>
    <s v="Active"/>
    <s v="Full-Time"/>
    <s v="Zone A"/>
    <s v="Temporary"/>
    <s v="Unknown"/>
    <m/>
    <x v="0"/>
    <s v="Executive"/>
    <s v="Director"/>
    <s v="Exceeds"/>
    <n v="3"/>
    <x v="2"/>
  </r>
  <r>
    <n v="3800"/>
    <s v="Amya Gran"/>
    <s v="Production Technician I"/>
    <s v="Jamie Henderson"/>
    <s v="PYZ"/>
    <s v="Active"/>
    <s v="Contract"/>
    <s v="Zone C"/>
    <s v="Part-Time"/>
    <s v="Unknown"/>
    <m/>
    <x v="0"/>
    <s v="General - Sga"/>
    <s v="Administrator"/>
    <s v="Fully Meets"/>
    <n v="3"/>
    <x v="1"/>
  </r>
  <r>
    <n v="3801"/>
    <s v="Jaydan Nea"/>
    <s v="Production Technician I"/>
    <s v="Jamie Stark"/>
    <s v="WBL"/>
    <s v="Active"/>
    <s v="Contract"/>
    <s v="Zone C"/>
    <s v="Temporary"/>
    <s v="Unknown"/>
    <m/>
    <x v="0"/>
    <s v="Field Operations"/>
    <s v="Laborer"/>
    <s v="Fully Meets"/>
    <n v="3"/>
    <x v="1"/>
  </r>
  <r>
    <n v="3802"/>
    <s v="Amiyah Ramire"/>
    <s v="Production Technician I"/>
    <s v="Michael Andrade"/>
    <s v="NEL"/>
    <s v="Active"/>
    <s v="Full-Time"/>
    <s v="Zone A"/>
    <s v="Full-Time"/>
    <s v="Unknown"/>
    <m/>
    <x v="0"/>
    <s v="Field Operations"/>
    <s v="Project Manager"/>
    <s v="Fully Meets"/>
    <n v="3"/>
    <x v="1"/>
  </r>
  <r>
    <n v="3803"/>
    <s v="Kai Hol"/>
    <s v="Production Technician I"/>
    <s v="Jason Haley"/>
    <s v="PL"/>
    <s v="Future Start"/>
    <s v="Contract"/>
    <s v="Zone B"/>
    <s v="Full-Time"/>
    <s v="Resignation"/>
    <s v="Cup arm drug place level table staff."/>
    <x v="0"/>
    <s v="Field Operations"/>
    <s v="Tower Hand"/>
    <s v="Fully Meets"/>
    <n v="3"/>
    <x v="1"/>
  </r>
  <r>
    <n v="3804"/>
    <s v="Brendon Wilson"/>
    <s v="Production Technician I"/>
    <s v="Virginia Short"/>
    <s v="BPC"/>
    <s v="Active"/>
    <s v="Full-Time"/>
    <s v="Zone C"/>
    <s v="Part-Time"/>
    <s v="Unknown"/>
    <m/>
    <x v="0"/>
    <s v="General - Con"/>
    <s v="Lineman"/>
    <s v="Fully Meets"/>
    <n v="3"/>
    <x v="1"/>
  </r>
  <r>
    <n v="3805"/>
    <s v="Nancy Shor"/>
    <s v="Production Technician I"/>
    <s v="Heather Bell"/>
    <s v="CCDR"/>
    <s v="Active"/>
    <s v="Full-Time"/>
    <s v="Zone B"/>
    <s v="Part-Time"/>
    <s v="Unknown"/>
    <m/>
    <x v="0"/>
    <s v="General - Con"/>
    <s v="Mechanic"/>
    <s v="Fully Meets"/>
    <n v="3"/>
    <x v="1"/>
  </r>
  <r>
    <n v="3806"/>
    <s v="Isabella Wilkin"/>
    <s v="Production Technician I"/>
    <s v="Maria Obrien"/>
    <s v="SVG"/>
    <s v="Active"/>
    <s v="Contract"/>
    <s v="Zone C"/>
    <s v="Temporary"/>
    <s v="Resignation"/>
    <s v="Everybody list to. Green best stock yes happen."/>
    <x v="0"/>
    <s v="Field Operations"/>
    <s v="Groundman"/>
    <s v="Fully Meets"/>
    <n v="3"/>
    <x v="1"/>
  </r>
  <r>
    <n v="3807"/>
    <s v="Mayra Mos"/>
    <s v="Production Technician I"/>
    <s v="George Doyle"/>
    <s v="EW"/>
    <s v="Active"/>
    <s v="Contract"/>
    <s v="Zone C"/>
    <s v="Temporary"/>
    <s v="Resignation"/>
    <s v="Family identify bar modern. Yeah article rest."/>
    <x v="0"/>
    <s v="Project Management - Con"/>
    <s v="Manager"/>
    <s v="Fully Meets"/>
    <n v="3"/>
    <x v="1"/>
  </r>
  <r>
    <n v="3808"/>
    <s v="Maria Gonzal"/>
    <s v="IT Support"/>
    <s v="Jason Miller"/>
    <s v="PYZ"/>
    <s v="Active"/>
    <s v="Contract"/>
    <s v="Zone B"/>
    <s v="Full-Time"/>
    <s v="Resignation"/>
    <s v="Address control day. Election safe free capital."/>
    <x v="2"/>
    <s v="General - Sga"/>
    <s v="Administrator"/>
    <s v="Fully Meets"/>
    <n v="3"/>
    <x v="1"/>
  </r>
  <r>
    <n v="3809"/>
    <s v="Jumil Turpin"/>
    <s v="Network Engineer"/>
    <s v="Raymond Bird"/>
    <s v="TNS"/>
    <s v="Active"/>
    <s v="Part-Time"/>
    <s v="Zone B"/>
    <s v="Part-Time"/>
    <s v="Resignation"/>
    <s v="Somebody arm memory pull word."/>
    <x v="2"/>
    <s v="Field Operations"/>
    <s v="Foreman"/>
    <s v="Fully Meets"/>
    <n v="3"/>
    <x v="1"/>
  </r>
  <r>
    <n v="3810"/>
    <s v="Ann Daniel"/>
    <s v="Sr. Network Engineer"/>
    <s v="Thomas Wilson"/>
    <s v="PL"/>
    <s v="Active"/>
    <s v="Full-Time"/>
    <s v="Zone A"/>
    <s v="Temporary"/>
    <s v="Unknown"/>
    <m/>
    <x v="2"/>
    <s v="General - Sga"/>
    <s v="Administrator"/>
    <s v="Fully Meets"/>
    <n v="3"/>
    <x v="1"/>
  </r>
  <r>
    <n v="3811"/>
    <s v="Joe Sout"/>
    <s v="Sr. Network Engineer"/>
    <s v="Robin Wilson"/>
    <s v="PL"/>
    <s v="Active"/>
    <s v="Part-Time"/>
    <s v="Zone B"/>
    <s v="Temporary"/>
    <s v="Involuntary"/>
    <s v="Back prove second tax air."/>
    <x v="2"/>
    <s v="Fielders"/>
    <s v="Engineer"/>
    <s v="Fully Meets"/>
    <n v="3"/>
    <x v="1"/>
  </r>
  <r>
    <n v="3812"/>
    <s v="Sarah Warfie"/>
    <s v="Sr. Network Engineer"/>
    <s v="Julie Lewis"/>
    <s v="BPC"/>
    <s v="Active"/>
    <s v="Contract"/>
    <s v="Zone B"/>
    <s v="Full-Time"/>
    <s v="Resignation"/>
    <s v="Center west table security."/>
    <x v="2"/>
    <s v="General - Eng"/>
    <s v="Administrative"/>
    <s v="Fully Meets"/>
    <n v="3"/>
    <x v="1"/>
  </r>
  <r>
    <n v="3813"/>
    <s v="Alejandro Bacong"/>
    <s v="IT Support"/>
    <s v="Joseph Mathews"/>
    <s v="SVG"/>
    <s v="Active"/>
    <s v="Part-Time"/>
    <s v="Zone A"/>
    <s v="Part-Time"/>
    <s v="Unknown"/>
    <m/>
    <x v="2"/>
    <s v="Engineers"/>
    <s v="Engineer"/>
    <s v="Fully Meets"/>
    <n v="3"/>
    <x v="1"/>
  </r>
  <r>
    <n v="3814"/>
    <s v="Jyoti Lajiri"/>
    <s v="Sr. Network Engineer"/>
    <s v="Karen Crawford"/>
    <s v="EW"/>
    <s v="Leave of Absence"/>
    <s v="Part-Time"/>
    <s v="Zone C"/>
    <s v="Full-Time"/>
    <s v="Retirement"/>
    <s v="Short quality fall name get science throughout."/>
    <x v="2"/>
    <s v="Engineers"/>
    <s v="Coordinator"/>
    <s v="Fully Meets"/>
    <n v="3"/>
    <x v="1"/>
  </r>
  <r>
    <n v="3815"/>
    <s v="Neville Tredin"/>
    <s v="Network Engineer"/>
    <s v="Mary Mcmillan"/>
    <s v="SVG"/>
    <s v="Active"/>
    <s v="Contract"/>
    <s v="Zone C"/>
    <s v="Part-Time"/>
    <s v="Unknown"/>
    <m/>
    <x v="2"/>
    <s v="Project Management - Con"/>
    <s v="Coordinator"/>
    <s v="Fully Meets"/>
    <n v="3"/>
    <x v="1"/>
  </r>
  <r>
    <n v="3816"/>
    <s v="Anthony Cisc"/>
    <s v="IT Support"/>
    <s v="Kyle Adams"/>
    <s v="WBL"/>
    <s v="Active"/>
    <s v="Full-Time"/>
    <s v="Zone A"/>
    <s v="Temporary"/>
    <s v="Unknown"/>
    <m/>
    <x v="2"/>
    <s v="Field Operations"/>
    <s v="Technician"/>
    <s v="Fully Meets"/>
    <n v="3"/>
    <x v="1"/>
  </r>
  <r>
    <n v="3817"/>
    <s v="Linda Dola"/>
    <s v="IT Support"/>
    <s v="Jamie Baker"/>
    <s v="CCDR"/>
    <s v="Active"/>
    <s v="Part-Time"/>
    <s v="Zone A"/>
    <s v="Full-Time"/>
    <s v="Resignation"/>
    <s v="Firm national vote result."/>
    <x v="2"/>
    <s v="General - Con"/>
    <s v="Technician"/>
    <s v="Needs Improvement"/>
    <n v="3"/>
    <x v="2"/>
  </r>
  <r>
    <n v="3818"/>
    <s v="Carlos Merlos"/>
    <s v="Network Engineer"/>
    <s v="Daniel White"/>
    <s v="CCDR"/>
    <s v="Active"/>
    <s v="Part-Time"/>
    <s v="Zone A"/>
    <s v="Part-Time"/>
    <s v="Voluntary"/>
    <s v="Car book street pull try brother."/>
    <x v="2"/>
    <s v="Wireless"/>
    <s v="Technician"/>
    <s v="Fully Meets"/>
    <n v="3"/>
    <x v="1"/>
  </r>
  <r>
    <n v="3819"/>
    <s v="Tanya Morway"/>
    <s v="Network Engineer"/>
    <s v="William Johnson"/>
    <s v="MSC"/>
    <s v="Active"/>
    <s v="Full-Time"/>
    <s v="Zone B"/>
    <s v="Part-Time"/>
    <s v="Unknown"/>
    <m/>
    <x v="2"/>
    <s v="Aerial"/>
    <s v="Foreman"/>
    <s v="Fully Meets"/>
    <n v="3"/>
    <x v="1"/>
  </r>
  <r>
    <n v="3820"/>
    <s v="Anita Shepar"/>
    <s v="Network Engineer"/>
    <s v="George Tran"/>
    <s v="EW"/>
    <s v="Active"/>
    <s v="Contract"/>
    <s v="Zone C"/>
    <s v="Full-Time"/>
    <s v="Voluntary"/>
    <s v="Pattern son memory power citizen personal unit."/>
    <x v="2"/>
    <s v="General - Con"/>
    <s v="Foreman"/>
    <s v="Fully Meets"/>
    <n v="3"/>
    <x v="1"/>
  </r>
  <r>
    <n v="3821"/>
    <s v="Jeremiah Semizo"/>
    <s v="Sr. Network Engineer"/>
    <s v="Jonathan Knight"/>
    <s v="TNS"/>
    <s v="Active"/>
    <s v="Contract"/>
    <s v="Zone A"/>
    <s v="Temporary"/>
    <s v="Unknown"/>
    <m/>
    <x v="2"/>
    <s v="Field Operations"/>
    <s v="Manager"/>
    <s v="Fully Meets"/>
    <n v="3"/>
    <x v="1"/>
  </r>
  <r>
    <n v="3822"/>
    <s v="Katrina Lamber"/>
    <s v="Network Engineer"/>
    <s v="Calvin Williamson"/>
    <s v="WBL"/>
    <s v="Active"/>
    <s v="Full-Time"/>
    <s v="Zone B"/>
    <s v="Part-Time"/>
    <s v="Retirement"/>
    <s v="Nice sit hotel doctor."/>
    <x v="3"/>
    <s v="General - Con"/>
    <s v="Technician"/>
    <s v="Fully Meets"/>
    <n v="3"/>
    <x v="1"/>
  </r>
  <r>
    <n v="3823"/>
    <s v="Alexzander Pop"/>
    <s v="Network Engineer"/>
    <s v="David Rodriguez"/>
    <s v="TNS"/>
    <s v="Active"/>
    <s v="Full-Time"/>
    <s v="Zone A"/>
    <s v="Temporary"/>
    <s v="Involuntary"/>
    <s v="Word once speech mind."/>
    <x v="3"/>
    <s v="Shop (Fleet)"/>
    <s v="Supervisor"/>
    <s v="Needs Improvement"/>
    <n v="3"/>
    <x v="2"/>
  </r>
  <r>
    <n v="3824"/>
    <s v="Derek Holmes"/>
    <s v="IT Support"/>
    <s v="Carolyn Richards"/>
    <s v="SVG"/>
    <s v="Active"/>
    <s v="Contract"/>
    <s v="Zone C"/>
    <s v="Full-Time"/>
    <s v="Unknown"/>
    <m/>
    <x v="2"/>
    <s v="General - Sga"/>
    <s v="Administrator"/>
    <s v="Fully Meets"/>
    <n v="3"/>
    <x v="1"/>
  </r>
  <r>
    <n v="3825"/>
    <s v="Danika Deleon"/>
    <s v="IT Support"/>
    <s v="Karen York"/>
    <s v="PYZ"/>
    <s v="Active"/>
    <s v="Full-Time"/>
    <s v="Zone A"/>
    <s v="Part-Time"/>
    <s v="Unknown"/>
    <m/>
    <x v="2"/>
    <s v="Field Operations"/>
    <s v="Tower Hand"/>
    <s v="Fully Meets"/>
    <n v="3"/>
    <x v="1"/>
  </r>
  <r>
    <n v="3826"/>
    <s v="Sabrina Durham"/>
    <s v="IT Support"/>
    <s v="Jessica Hernandez"/>
    <s v="PL"/>
    <s v="Active"/>
    <s v="Part-Time"/>
    <s v="Zone B"/>
    <s v="Full-Time"/>
    <s v="Resignation"/>
    <s v="Part officer father last trouble field."/>
    <x v="2"/>
    <s v="Field Operations"/>
    <s v="Laborer"/>
    <s v="Fully Meets"/>
    <n v="3"/>
    <x v="1"/>
  </r>
  <r>
    <n v="3827"/>
    <s v="Frankie Carril"/>
    <s v="IT Support"/>
    <s v="Dana Ballard"/>
    <s v="NEL"/>
    <s v="Active"/>
    <s v="Part-Time"/>
    <s v="Zone B"/>
    <s v="Part-Time"/>
    <s v="Unknown"/>
    <m/>
    <x v="2"/>
    <s v="General - Eng"/>
    <s v="Engineer"/>
    <s v="Fully Meets"/>
    <n v="3"/>
    <x v="1"/>
  </r>
  <r>
    <n v="3828"/>
    <s v="Quintin Solomo"/>
    <s v="Sr. Network Engineer"/>
    <s v="Charles Duncan"/>
    <s v="PL"/>
    <s v="Active"/>
    <s v="Part-Time"/>
    <s v="Zone A"/>
    <s v="Full-Time"/>
    <s v="Unknown"/>
    <m/>
    <x v="2"/>
    <s v="Aerial"/>
    <s v="Lineman"/>
    <s v="Fully Meets"/>
    <n v="3"/>
    <x v="1"/>
  </r>
  <r>
    <n v="3829"/>
    <s v="Jaqueline Pittma"/>
    <s v="Sr. Network Engineer"/>
    <s v="Jesse Newman"/>
    <s v="BPC"/>
    <s v="Active"/>
    <s v="Part-Time"/>
    <s v="Zone C"/>
    <s v="Full-Time"/>
    <s v="Resignation"/>
    <s v="Suffer rock nothing happen strong major spend."/>
    <x v="2"/>
    <s v="Project Management - Con"/>
    <s v="Manager"/>
    <s v="Exceeds"/>
    <n v="3"/>
    <x v="2"/>
  </r>
  <r>
    <n v="3830"/>
    <s v="Mariana Glas"/>
    <s v="Principal Data Architect"/>
    <s v="David Zavala"/>
    <s v="CCDR"/>
    <s v="Active"/>
    <s v="Part-Time"/>
    <s v="Zone C"/>
    <s v="Temporary"/>
    <s v="Unknown"/>
    <m/>
    <x v="2"/>
    <s v="Field Operations"/>
    <s v="Tower Hand"/>
    <s v="PIP"/>
    <n v="3"/>
    <x v="2"/>
  </r>
  <r>
    <n v="3831"/>
    <s v="Payton Cros"/>
    <s v="Enterprise Architect"/>
    <s v="John Holt"/>
    <s v="SVG"/>
    <s v="Active"/>
    <s v="Part-Time"/>
    <s v="Zone C"/>
    <s v="Part-Time"/>
    <s v="Unknown"/>
    <m/>
    <x v="2"/>
    <s v="Field Operations"/>
    <s v="Laborer"/>
    <s v="Needs Improvement"/>
    <n v="3"/>
    <x v="2"/>
  </r>
  <r>
    <n v="3832"/>
    <s v="Sloane Rasmus"/>
    <s v="Sr. DBA"/>
    <s v="Melinda Mcintyre"/>
    <s v="EW"/>
    <s v="Leave of Absence"/>
    <s v="Full-Time"/>
    <s v="Zone B"/>
    <s v="Part-Time"/>
    <s v="Resignation"/>
    <s v="Lead throw others."/>
    <x v="2"/>
    <s v="Project Management - Eng"/>
    <s v="Planner"/>
    <s v="PIP"/>
    <n v="3"/>
    <x v="2"/>
  </r>
  <r>
    <n v="3833"/>
    <s v="Elise Vazque"/>
    <s v="Network Engineer"/>
    <s v="Melissa Baker"/>
    <s v="PYZ"/>
    <s v="Active"/>
    <s v="Full-Time"/>
    <s v="Zone A"/>
    <s v="Part-Time"/>
    <s v="Retirement"/>
    <s v="Partner discover size agency alone."/>
    <x v="3"/>
    <s v="Field Operations"/>
    <s v="Top Hand"/>
    <s v="PIP"/>
    <n v="3"/>
    <x v="2"/>
  </r>
  <r>
    <n v="3834"/>
    <s v="Monique Pierce"/>
    <s v="Network Engineer"/>
    <s v="Gregory Coleman"/>
    <s v="WBL"/>
    <s v="Active"/>
    <s v="Contract"/>
    <s v="Zone C"/>
    <s v="Part-Time"/>
    <s v="Involuntary"/>
    <s v="Participant candidate wonder growth agree."/>
    <x v="3"/>
    <s v="Field Operations"/>
    <s v="Technician"/>
    <s v="Fully Meets"/>
    <n v="3"/>
    <x v="1"/>
  </r>
  <r>
    <n v="3835"/>
    <s v="Axel Higgin"/>
    <s v="IT Support"/>
    <s v="Paul Smith"/>
    <s v="NEL"/>
    <s v="Active"/>
    <s v="Part-Time"/>
    <s v="Zone B"/>
    <s v="Part-Time"/>
    <s v="Resignation"/>
    <s v="Try crime reach magazine their grow feeling."/>
    <x v="2"/>
    <s v="Yard (Material Handling)"/>
    <s v="Associate"/>
    <s v="Fully Meets"/>
    <n v="3"/>
    <x v="1"/>
  </r>
  <r>
    <n v="3836"/>
    <s v="Marcos Pett"/>
    <s v="IT Support"/>
    <s v="Heather Farmer"/>
    <s v="PL"/>
    <s v="Active"/>
    <s v="Contract"/>
    <s v="Zone A"/>
    <s v="Temporary"/>
    <s v="Unknown"/>
    <m/>
    <x v="2"/>
    <s v="General - Con"/>
    <s v="Technician"/>
    <s v="Fully Meets"/>
    <n v="3"/>
    <x v="1"/>
  </r>
  <r>
    <n v="3837"/>
    <s v="Mia Cowa"/>
    <s v="IT Support"/>
    <s v="Thomas Weaver"/>
    <s v="BPC"/>
    <s v="Active"/>
    <s v="Part-Time"/>
    <s v="Zone A"/>
    <s v="Part-Time"/>
    <s v="Resignation"/>
    <s v="Often my different just."/>
    <x v="2"/>
    <s v="Finance &amp; Accounting"/>
    <s v="Administrative"/>
    <s v="PIP"/>
    <n v="3"/>
    <x v="2"/>
  </r>
  <r>
    <n v="3838"/>
    <s v="Tanya Leonar"/>
    <s v="IT Support"/>
    <s v="Duane Le"/>
    <s v="CCDR"/>
    <s v="Active"/>
    <s v="Part-Time"/>
    <s v="Zone A"/>
    <s v="Full-Time"/>
    <s v="Voluntary"/>
    <s v="Race state time lose."/>
    <x v="2"/>
    <s v="Field Operations"/>
    <s v="Assistant"/>
    <s v="PIP"/>
    <n v="3"/>
    <x v="2"/>
  </r>
  <r>
    <n v="3839"/>
    <s v="Dereon Pag"/>
    <s v="Sr. Network Engineer"/>
    <s v="Jason Morris DVM"/>
    <s v="PL"/>
    <s v="Active"/>
    <s v="Contract"/>
    <s v="Zone B"/>
    <s v="Part-Time"/>
    <s v="Unknown"/>
    <m/>
    <x v="2"/>
    <s v="General - Con"/>
    <s v="Lineman"/>
    <s v="PIP"/>
    <n v="3"/>
    <x v="2"/>
  </r>
  <r>
    <n v="3840"/>
    <s v="Meadow Boye"/>
    <s v="Sr. Network Engineer"/>
    <s v="Alex Lewis"/>
    <s v="BPC"/>
    <s v="Active"/>
    <s v="Part-Time"/>
    <s v="Zone B"/>
    <s v="Full-Time"/>
    <s v="Voluntary"/>
    <s v="Item type author pick set read style."/>
    <x v="2"/>
    <s v="Field Operations"/>
    <s v="Foreman"/>
    <s v="Fully Meets"/>
    <n v="3"/>
    <x v="1"/>
  </r>
  <r>
    <n v="3841"/>
    <s v="Paris Simpso"/>
    <s v="Principal Data Architect"/>
    <s v="Kevin Gross"/>
    <s v="CCDR"/>
    <s v="Active"/>
    <s v="Full-Time"/>
    <s v="Zone C"/>
    <s v="Full-Time"/>
    <s v="Unknown"/>
    <m/>
    <x v="2"/>
    <s v="Wireline Construction"/>
    <s v="Laborer"/>
    <s v="Fully Meets"/>
    <n v="3"/>
    <x v="1"/>
  </r>
  <r>
    <n v="3842"/>
    <s v="Kyla Durham"/>
    <s v="Enterprise Architect"/>
    <s v="Clayton Robertson"/>
    <s v="SVG"/>
    <s v="Leave of Absence"/>
    <s v="Part-Time"/>
    <s v="Zone B"/>
    <s v="Part-Time"/>
    <s v="Involuntary"/>
    <s v="Visit lawyer interesting."/>
    <x v="2"/>
    <s v="Aerial"/>
    <s v="Lineman"/>
    <s v="Fully Meets"/>
    <n v="3"/>
    <x v="1"/>
  </r>
  <r>
    <n v="3843"/>
    <s v="Cassidy Maddox"/>
    <s v="Sr. DBA"/>
    <s v="Melissa Pineda"/>
    <s v="EW"/>
    <s v="Leave of Absence"/>
    <s v="Full-Time"/>
    <s v="Zone C"/>
    <s v="Full-Time"/>
    <s v="Resignation"/>
    <s v="Place field everyone yourself."/>
    <x v="2"/>
    <s v="Engineers"/>
    <s v="Engineer"/>
    <s v="Fully Meets"/>
    <n v="3"/>
    <x v="1"/>
  </r>
  <r>
    <n v="3844"/>
    <s v="Edgar Underw"/>
    <s v="Network Engineer"/>
    <s v="Melissa Torres"/>
    <s v="PYZ"/>
    <s v="Active"/>
    <s v="Part-Time"/>
    <s v="Zone C"/>
    <s v="Temporary"/>
    <s v="Voluntary"/>
    <s v="Church happen network dog kid thought."/>
    <x v="3"/>
    <s v="General - Con"/>
    <s v="Laborer"/>
    <s v="PIP"/>
    <n v="3"/>
    <x v="2"/>
  </r>
  <r>
    <n v="3845"/>
    <s v="Jaiden Underw"/>
    <s v="Network Engineer"/>
    <s v="Jordan Caldwell"/>
    <s v="WBL"/>
    <s v="Active"/>
    <s v="Contract"/>
    <s v="Zone A"/>
    <s v="Full-Time"/>
    <s v="Unknown"/>
    <m/>
    <x v="3"/>
    <s v="Field Operations"/>
    <s v="Laborer"/>
    <s v="PIP"/>
    <n v="3"/>
    <x v="2"/>
  </r>
  <r>
    <n v="3846"/>
    <s v="Eugene Pott"/>
    <s v="IT Support"/>
    <s v="Anthony Neal"/>
    <s v="NEL"/>
    <s v="Active"/>
    <s v="Contract"/>
    <s v="Zone C"/>
    <s v="Full-Time"/>
    <s v="Retirement"/>
    <s v="Fall often enjoy once house card something."/>
    <x v="2"/>
    <s v="Wireline Construction"/>
    <s v="Driver"/>
    <s v="Fully Meets"/>
    <n v="3"/>
    <x v="1"/>
  </r>
  <r>
    <n v="3847"/>
    <s v="Gilbert Klei"/>
    <s v="IT Support"/>
    <s v="Gregory Rodriguez"/>
    <s v="PL"/>
    <s v="Active"/>
    <s v="Part-Time"/>
    <s v="Zone B"/>
    <s v="Temporary"/>
    <s v="Retirement"/>
    <s v="Indeed compare I since possible something."/>
    <x v="2"/>
    <s v="Field Operations"/>
    <s v="Laborer"/>
    <s v="Fully Meets"/>
    <n v="3"/>
    <x v="1"/>
  </r>
  <r>
    <n v="3848"/>
    <s v="Nathaly Huffma"/>
    <s v="IT Support"/>
    <s v="John Gordon"/>
    <s v="BPC"/>
    <s v="Active"/>
    <s v="Full-Time"/>
    <s v="Zone C"/>
    <s v="Temporary"/>
    <s v="Unknown"/>
    <m/>
    <x v="2"/>
    <s v="Field Operations"/>
    <s v="Technician"/>
    <s v="Fully Meets"/>
    <n v="3"/>
    <x v="1"/>
  </r>
  <r>
    <n v="3849"/>
    <s v="Nancy Cla"/>
    <s v="IT Support"/>
    <s v="Darryl Vargas"/>
    <s v="CCDR"/>
    <s v="Active"/>
    <s v="Contract"/>
    <s v="Zone A"/>
    <s v="Part-Time"/>
    <s v="Unknown"/>
    <m/>
    <x v="2"/>
    <s v="General - Con"/>
    <s v="Foreman"/>
    <s v="Fully Meets"/>
    <n v="3"/>
    <x v="1"/>
  </r>
  <r>
    <n v="3850"/>
    <s v="Kylie Cantre"/>
    <s v="Sr. Network Engineer"/>
    <s v="Cheryl Cook"/>
    <s v="MSC"/>
    <s v="Active"/>
    <s v="Part-Time"/>
    <s v="Zone B"/>
    <s v="Temporary"/>
    <s v="Voluntary"/>
    <s v="Gas likely father read individual fly serve."/>
    <x v="2"/>
    <s v="Yard (Material Handling)"/>
    <s v="Administration"/>
    <s v="Fully Meets"/>
    <n v="3"/>
    <x v="1"/>
  </r>
  <r>
    <n v="3851"/>
    <s v="Vance Marque"/>
    <s v="Sr. Network Engineer"/>
    <s v="Thomas Hanson"/>
    <s v="NEL"/>
    <s v="Leave of Absence"/>
    <s v="Contract"/>
    <s v="Zone C"/>
    <s v="Temporary"/>
    <s v="Resignation"/>
    <s v="Law particularly paper friend."/>
    <x v="2"/>
    <s v="Executive"/>
    <s v="Manager"/>
    <s v="PIP"/>
    <n v="3"/>
    <x v="2"/>
  </r>
  <r>
    <n v="3852"/>
    <s v="Dante Wyat"/>
    <s v="Principal Data Architect"/>
    <s v="Dr. Eric Henderson"/>
    <s v="PL"/>
    <s v="Leave of Absence"/>
    <s v="Part-Time"/>
    <s v="Zone A"/>
    <s v="Temporary"/>
    <s v="Retirement"/>
    <s v="Modern fight pattern."/>
    <x v="2"/>
    <s v="Field Operations"/>
    <s v="Laborer"/>
    <s v="PIP"/>
    <n v="3"/>
    <x v="2"/>
  </r>
  <r>
    <n v="3853"/>
    <s v="Rey Monroe"/>
    <s v="Enterprise Architect"/>
    <s v="James Horn"/>
    <s v="PYZ"/>
    <s v="Leave of Absence"/>
    <s v="Full-Time"/>
    <s v="Zone A"/>
    <s v="Temporary"/>
    <s v="Resignation"/>
    <s v="Rule yes maintain treatment."/>
    <x v="2"/>
    <s v="General - Con"/>
    <s v="Operator"/>
    <s v="Fully Meets"/>
    <n v="3"/>
    <x v="1"/>
  </r>
  <r>
    <n v="3854"/>
    <s v="Jayden Mcke"/>
    <s v="Network Engineer"/>
    <s v="Matthew Miranda"/>
    <s v="WBL"/>
    <s v="Active"/>
    <s v="Part-Time"/>
    <s v="Zone B"/>
    <s v="Temporary"/>
    <s v="Retirement"/>
    <s v="Area card test push day effect."/>
    <x v="3"/>
    <s v="Technology / It"/>
    <s v="Manager"/>
    <s v="Fully Meets"/>
    <n v="3"/>
    <x v="1"/>
  </r>
  <r>
    <n v="3855"/>
    <s v="Brady Yode"/>
    <s v="Network Engineer"/>
    <s v="Jason Patel"/>
    <s v="WBL"/>
    <s v="Active"/>
    <s v="Part-Time"/>
    <s v="Zone B"/>
    <s v="Part-Time"/>
    <s v="Retirement"/>
    <s v="Case try necessary test. Full today TV bit year."/>
    <x v="3"/>
    <s v="People Services"/>
    <s v="Accountant"/>
    <s v="Fully Meets"/>
    <n v="3"/>
    <x v="1"/>
  </r>
  <r>
    <n v="3856"/>
    <s v="Darwin Alle"/>
    <s v="Network Engineer"/>
    <s v="Michael Young"/>
    <s v="TNS"/>
    <s v="Active"/>
    <s v="Part-Time"/>
    <s v="Zone C"/>
    <s v="Part-Time"/>
    <s v="Involuntary"/>
    <s v="Stand cut knowledge staff course than class."/>
    <x v="3"/>
    <s v="Wireline Construction"/>
    <s v="Groundman"/>
    <s v="PIP"/>
    <n v="3"/>
    <x v="2"/>
  </r>
  <r>
    <n v="3857"/>
    <s v="Jasper Harris"/>
    <s v="IT Support"/>
    <s v="Lindsey Osborne"/>
    <s v="SVG"/>
    <s v="Active"/>
    <s v="Contract"/>
    <s v="Zone B"/>
    <s v="Temporary"/>
    <s v="Voluntary"/>
    <s v="Forget budget now window."/>
    <x v="2"/>
    <s v="Fielders"/>
    <s v="Engineer"/>
    <s v="PIP"/>
    <n v="3"/>
    <x v="2"/>
  </r>
  <r>
    <n v="3858"/>
    <s v="Bailey Humphr"/>
    <s v="IT Support"/>
    <s v="Gerald Yu"/>
    <s v="PYZ"/>
    <s v="Active"/>
    <s v="Full-Time"/>
    <s v="Zone B"/>
    <s v="Full-Time"/>
    <s v="Unknown"/>
    <m/>
    <x v="2"/>
    <s v="Engineers"/>
    <s v="Technician"/>
    <s v="Fully Meets"/>
    <n v="3"/>
    <x v="1"/>
  </r>
  <r>
    <n v="3859"/>
    <s v="Clare Englis"/>
    <s v="IT Support"/>
    <s v="Randall Keller"/>
    <s v="PL"/>
    <s v="Active"/>
    <s v="Full-Time"/>
    <s v="Zone B"/>
    <s v="Part-Time"/>
    <s v="Voluntary"/>
    <s v="Conference feeling notice military."/>
    <x v="2"/>
    <s v="Fielders"/>
    <s v="Engineer"/>
    <s v="PIP"/>
    <n v="3"/>
    <x v="2"/>
  </r>
  <r>
    <n v="3860"/>
    <s v="Amy Sherma"/>
    <s v="IT Support"/>
    <s v="Ricky Banks"/>
    <s v="NEL"/>
    <s v="Active"/>
    <s v="Contract"/>
    <s v="Zone B"/>
    <s v="Temporary"/>
    <s v="Resignation"/>
    <s v="A matter seven second professor."/>
    <x v="2"/>
    <s v="Catv"/>
    <s v="Lineman"/>
    <s v="Fully Meets"/>
    <n v="3"/>
    <x v="1"/>
  </r>
  <r>
    <n v="3861"/>
    <s v="Lizbeth Hun"/>
    <s v="Sr. Network Engineer"/>
    <s v="Jessica Figueroa"/>
    <s v="PL"/>
    <s v="Active"/>
    <s v="Full-Time"/>
    <s v="Zone C"/>
    <s v="Part-Time"/>
    <s v="Unknown"/>
    <m/>
    <x v="2"/>
    <s v="General - Con"/>
    <s v="Flagger"/>
    <s v="PIP"/>
    <n v="3"/>
    <x v="2"/>
  </r>
  <r>
    <n v="3862"/>
    <s v="Eden Armstr"/>
    <s v="Sr. Network Engineer"/>
    <s v="Lindsey Gibson"/>
    <s v="BPC"/>
    <s v="Leave of Absence"/>
    <s v="Part-Time"/>
    <s v="Zone B"/>
    <s v="Temporary"/>
    <s v="Involuntary"/>
    <s v="Contain result down realize employee image in."/>
    <x v="2"/>
    <s v="Project Management - Con"/>
    <s v="Engineer"/>
    <s v="PIP"/>
    <n v="3"/>
    <x v="2"/>
  </r>
  <r>
    <n v="3863"/>
    <s v="Eugene Muelle"/>
    <s v="Principal Data Architect"/>
    <s v="Jeremy Hanson"/>
    <s v="CCDR"/>
    <s v="Active"/>
    <s v="Contract"/>
    <s v="Zone A"/>
    <s v="Temporary"/>
    <s v="Unknown"/>
    <m/>
    <x v="2"/>
    <s v="Aerial"/>
    <s v="Technician"/>
    <s v="PIP"/>
    <n v="3"/>
    <x v="2"/>
  </r>
  <r>
    <n v="3864"/>
    <s v="Tiffany Washin"/>
    <s v="Enterprise Architect"/>
    <s v="David Chung"/>
    <s v="SVG"/>
    <s v="Leave of Absence"/>
    <s v="Contract"/>
    <s v="Zone A"/>
    <s v="Full-Time"/>
    <s v="Resignation"/>
    <s v="Sort blue time total."/>
    <x v="2"/>
    <s v="Aerial"/>
    <s v="Laborer"/>
    <s v="Needs Improvement"/>
    <n v="3"/>
    <x v="2"/>
  </r>
  <r>
    <n v="3865"/>
    <s v="Sloane Mos"/>
    <s v="Network Engineer"/>
    <s v="Jacob Russo"/>
    <s v="MSC"/>
    <s v="Active"/>
    <s v="Part-Time"/>
    <s v="Zone C"/>
    <s v="Temporary"/>
    <s v="Involuntary"/>
    <s v="Me husband about special within."/>
    <x v="0"/>
    <s v="Sales &amp; Marketing"/>
    <s v="Vp"/>
    <s v="Needs Improvement"/>
    <n v="3"/>
    <x v="2"/>
  </r>
  <r>
    <n v="3866"/>
    <s v="Kaeden Vargas"/>
    <s v="Network Engineer"/>
    <s v="Harold Lee"/>
    <s v="TNS"/>
    <s v="Active"/>
    <s v="Contract"/>
    <s v="Zone A"/>
    <s v="Full-Time"/>
    <s v="Retirement"/>
    <s v="First bed red in."/>
    <x v="3"/>
    <s v="Field Operations"/>
    <s v="Technician"/>
    <s v="Fully Meets"/>
    <n v="3"/>
    <x v="1"/>
  </r>
  <r>
    <n v="3867"/>
    <s v="Lena Sandov"/>
    <s v="Network Engineer"/>
    <s v="Heather Hill"/>
    <s v="PYZ"/>
    <s v="Active"/>
    <s v="Part-Time"/>
    <s v="Zone B"/>
    <s v="Full-Time"/>
    <s v="Unknown"/>
    <m/>
    <x v="3"/>
    <s v="Catv"/>
    <s v="Clerk"/>
    <s v="Fully Meets"/>
    <n v="3"/>
    <x v="1"/>
  </r>
  <r>
    <n v="3868"/>
    <s v="Adrien Olse"/>
    <s v="Network Engineer"/>
    <s v="Jasmine Smith"/>
    <s v="WBL"/>
    <s v="Active"/>
    <s v="Contract"/>
    <s v="Zone A"/>
    <s v="Part-Time"/>
    <s v="Unknown"/>
    <m/>
    <x v="2"/>
    <s v="Finance &amp; Accounting"/>
    <s v="Administrative"/>
    <s v="Fully Meets"/>
    <n v="3"/>
    <x v="1"/>
  </r>
  <r>
    <n v="3869"/>
    <s v="Damari Brewer"/>
    <s v="IT Support"/>
    <s v="Shawn Martin"/>
    <s v="NEL"/>
    <s v="Active"/>
    <s v="Full-Time"/>
    <s v="Zone A"/>
    <s v="Temporary"/>
    <s v="Voluntary"/>
    <s v="Investment radio bring who. Big move rise return."/>
    <x v="2"/>
    <s v="Field Operations"/>
    <s v="Drafter"/>
    <s v="Fully Meets"/>
    <n v="3"/>
    <x v="1"/>
  </r>
  <r>
    <n v="3870"/>
    <s v="Annalise Gros"/>
    <s v="IT Support"/>
    <s v="Mr. Todd Lawson"/>
    <s v="PL"/>
    <s v="Active"/>
    <s v="Contract"/>
    <s v="Zone B"/>
    <s v="Temporary"/>
    <s v="Resignation"/>
    <s v="Capital economy while notice this nice."/>
    <x v="2"/>
    <s v="Project Management - Con"/>
    <s v="Laborer"/>
    <s v="Fully Meets"/>
    <n v="3"/>
    <x v="1"/>
  </r>
  <r>
    <n v="3871"/>
    <s v="Kamari Mcgrat"/>
    <s v="IT Support"/>
    <s v="Laura Sanchez"/>
    <s v="BPC"/>
    <s v="Active"/>
    <s v="Full-Time"/>
    <s v="Zone B"/>
    <s v="Full-Time"/>
    <s v="Unknown"/>
    <m/>
    <x v="2"/>
    <s v="General - Con"/>
    <s v="Lineman"/>
    <s v="Fully Meets"/>
    <n v="3"/>
    <x v="1"/>
  </r>
  <r>
    <n v="3872"/>
    <s v="Lorena Ric"/>
    <s v="IT Support"/>
    <s v="Jeffrey Ramos"/>
    <s v="CCDR"/>
    <s v="Active"/>
    <s v="Contract"/>
    <s v="Zone B"/>
    <s v="Part-Time"/>
    <s v="Resignation"/>
    <s v="Four yourself strong give focus meeting."/>
    <x v="2"/>
    <s v="Engineers"/>
    <s v="Director"/>
    <s v="Fully Meets"/>
    <n v="3"/>
    <x v="1"/>
  </r>
  <r>
    <n v="3873"/>
    <s v="Eliezer Stokes"/>
    <s v="Sr. Network Engineer"/>
    <s v="Patricia Johnson"/>
    <s v="NEL"/>
    <s v="Active"/>
    <s v="Full-Time"/>
    <s v="Zone B"/>
    <s v="Part-Time"/>
    <s v="Resignation"/>
    <s v="Up reason question past attention."/>
    <x v="2"/>
    <s v="Executive"/>
    <s v="General Manager"/>
    <s v="Fully Meets"/>
    <n v="3"/>
    <x v="1"/>
  </r>
  <r>
    <n v="3874"/>
    <s v="Aspen Reye"/>
    <s v="Sr. Network Engineer"/>
    <s v="Brandy Greer"/>
    <s v="PL"/>
    <s v="Active"/>
    <s v="Part-Time"/>
    <s v="Zone C"/>
    <s v="Part-Time"/>
    <s v="Unknown"/>
    <m/>
    <x v="2"/>
    <s v="General - Con"/>
    <s v="Laborer"/>
    <s v="Fully Meets"/>
    <n v="3"/>
    <x v="1"/>
  </r>
  <r>
    <n v="3875"/>
    <s v="Rudy Richar"/>
    <s v="Sr. Network Engineer"/>
    <s v="Charles Velez"/>
    <s v="BPC"/>
    <s v="Active"/>
    <s v="Contract"/>
    <s v="Zone A"/>
    <s v="Temporary"/>
    <s v="Unknown"/>
    <m/>
    <x v="2"/>
    <s v="Underground"/>
    <s v="Laborer"/>
    <s v="Fully Meets"/>
    <n v="3"/>
    <x v="1"/>
  </r>
  <r>
    <n v="3876"/>
    <s v="Alana Castro"/>
    <s v="Principal Data Architect"/>
    <s v="Deborah Bell"/>
    <s v="CCDR"/>
    <s v="Active"/>
    <s v="Contract"/>
    <s v="Zone C"/>
    <s v="Temporary"/>
    <s v="Unknown"/>
    <m/>
    <x v="2"/>
    <s v="General - Con"/>
    <s v="Lineman"/>
    <s v="PIP"/>
    <n v="3"/>
    <x v="2"/>
  </r>
  <r>
    <n v="3877"/>
    <s v="Oscar Lope"/>
    <s v="Network Engineer"/>
    <s v="Christian Ortega"/>
    <s v="MSC"/>
    <s v="Active"/>
    <s v="Part-Time"/>
    <s v="Zone A"/>
    <s v="Full-Time"/>
    <s v="Resignation"/>
    <s v="Increase town serious care support key heavy."/>
    <x v="3"/>
    <s v="General - Con"/>
    <s v="Lineman"/>
    <s v="PIP"/>
    <n v="3"/>
    <x v="2"/>
  </r>
  <r>
    <n v="3878"/>
    <s v="Carter Coo"/>
    <s v="Network Engineer"/>
    <s v="Michael Morton"/>
    <s v="TNS"/>
    <s v="Active"/>
    <s v="Contract"/>
    <s v="Zone B"/>
    <s v="Part-Time"/>
    <s v="Voluntary"/>
    <s v="Hot star town often onto although cultural."/>
    <x v="3"/>
    <s v="Engineers"/>
    <s v="Engineer"/>
    <s v="Fully Meets"/>
    <n v="3"/>
    <x v="1"/>
  </r>
  <r>
    <n v="3879"/>
    <s v="Liam Hann"/>
    <s v="Network Engineer"/>
    <s v="Brian Aguirre"/>
    <s v="PYZ"/>
    <s v="Active"/>
    <s v="Full-Time"/>
    <s v="Zone C"/>
    <s v="Part-Time"/>
    <s v="Involuntary"/>
    <s v="Say rate glass natural study pattern."/>
    <x v="2"/>
    <s v="Field Operations"/>
    <s v="Clerk"/>
    <s v="Fully Meets"/>
    <n v="3"/>
    <x v="1"/>
  </r>
  <r>
    <n v="3880"/>
    <s v="Zara Pitt"/>
    <s v="Network Engineer"/>
    <s v="Richard Gonzalez"/>
    <s v="WBL"/>
    <s v="Active"/>
    <s v="Part-Time"/>
    <s v="Zone B"/>
    <s v="Temporary"/>
    <s v="Voluntary"/>
    <s v="Offer kitchen foreign role."/>
    <x v="2"/>
    <s v="General - Con"/>
    <s v="Clerical"/>
    <s v="Fully Meets"/>
    <n v="3"/>
    <x v="1"/>
  </r>
  <r>
    <n v="3881"/>
    <s v="Abby Woodwa"/>
    <s v="IT Support"/>
    <s v="Karen Elliott"/>
    <s v="NEL"/>
    <s v="Active"/>
    <s v="Part-Time"/>
    <s v="Zone B"/>
    <s v="Part-Time"/>
    <s v="Unknown"/>
    <m/>
    <x v="2"/>
    <s v="Field Operations"/>
    <s v="Laborer"/>
    <s v="Fully Meets"/>
    <n v="3"/>
    <x v="1"/>
  </r>
  <r>
    <n v="3882"/>
    <s v="Litzy Esparz"/>
    <s v="IT Support"/>
    <s v="Kelly Bean"/>
    <s v="PL"/>
    <s v="Active"/>
    <s v="Contract"/>
    <s v="Zone C"/>
    <s v="Part-Time"/>
    <s v="Unknown"/>
    <m/>
    <x v="2"/>
    <s v="Wireless"/>
    <s v="Operator"/>
    <s v="Fully Meets"/>
    <n v="3"/>
    <x v="1"/>
  </r>
  <r>
    <n v="3883"/>
    <s v="Noemi Brewer"/>
    <s v="IT Support"/>
    <s v="Jacob Hamilton"/>
    <s v="BPC"/>
    <s v="Active"/>
    <s v="Contract"/>
    <s v="Zone B"/>
    <s v="Full-Time"/>
    <s v="Involuntary"/>
    <s v="Here employee minute officer southern."/>
    <x v="2"/>
    <s v="Field Operations"/>
    <s v="Administrator"/>
    <s v="Fully Meets"/>
    <n v="3"/>
    <x v="1"/>
  </r>
  <r>
    <n v="3884"/>
    <s v="Gilberto Macdon"/>
    <s v="IT Support"/>
    <s v="Barbara Skinner"/>
    <s v="CCDR"/>
    <s v="Active"/>
    <s v="Full-Time"/>
    <s v="Zone B"/>
    <s v="Temporary"/>
    <s v="Unknown"/>
    <m/>
    <x v="2"/>
    <s v="Engineers"/>
    <s v="Engineer"/>
    <s v="Fully Meets"/>
    <n v="3"/>
    <x v="1"/>
  </r>
  <r>
    <n v="3885"/>
    <s v="Armando Macias"/>
    <s v="Sr. Network Engineer"/>
    <s v="Aaron Oconnor"/>
    <s v="EW"/>
    <s v="Active"/>
    <s v="Full-Time"/>
    <s v="Zone B"/>
    <s v="Part-Time"/>
    <s v="Unknown"/>
    <m/>
    <x v="2"/>
    <s v="Engineers"/>
    <s v="Engineer"/>
    <s v="Fully Meets"/>
    <n v="3"/>
    <x v="1"/>
  </r>
  <r>
    <n v="3886"/>
    <s v="Britney Kell"/>
    <s v="Sr. Network Engineer"/>
    <s v="Christine Mcgee"/>
    <s v="MSC"/>
    <s v="Active"/>
    <s v="Part-Time"/>
    <s v="Zone B"/>
    <s v="Temporary"/>
    <s v="Unknown"/>
    <m/>
    <x v="2"/>
    <s v="Wireless"/>
    <s v="Technician"/>
    <s v="Fully Meets"/>
    <n v="3"/>
    <x v="1"/>
  </r>
  <r>
    <n v="3887"/>
    <s v="Emanuel Haa"/>
    <s v="Sr. Network Engineer"/>
    <s v="Jose Moran"/>
    <s v="NEL"/>
    <s v="Leave of Absence"/>
    <s v="Contract"/>
    <s v="Zone B"/>
    <s v="Temporary"/>
    <s v="Retirement"/>
    <s v="Fact item service few contain less available."/>
    <x v="2"/>
    <s v="General - Con"/>
    <s v="Flagger"/>
    <s v="Exceeds"/>
    <n v="3"/>
    <x v="2"/>
  </r>
  <r>
    <n v="3888"/>
    <s v="Karlie Drak"/>
    <s v="Principal Data Architect"/>
    <s v="Jimmy Beck"/>
    <s v="PL"/>
    <s v="Leave of Absence"/>
    <s v="Full-Time"/>
    <s v="Zone B"/>
    <s v="Full-Time"/>
    <s v="Retirement"/>
    <s v="Too within that room."/>
    <x v="2"/>
    <s v="Engineers"/>
    <s v="Engineer"/>
    <s v="Fully Meets"/>
    <n v="3"/>
    <x v="1"/>
  </r>
  <r>
    <n v="3889"/>
    <s v="Myla Mullen"/>
    <s v="Network Engineer"/>
    <s v="Lisa Chase"/>
    <s v="TNS"/>
    <s v="Active"/>
    <s v="Contract"/>
    <s v="Zone B"/>
    <s v="Part-Time"/>
    <s v="Resignation"/>
    <s v="With affect give water contain lose subject wide."/>
    <x v="3"/>
    <s v="General - Con"/>
    <s v="Foreman"/>
    <s v="Fully Meets"/>
    <n v="3"/>
    <x v="1"/>
  </r>
  <r>
    <n v="3890"/>
    <s v="Alan Hollan"/>
    <s v="Network Engineer"/>
    <s v="Susan Livingston"/>
    <s v="WBL"/>
    <s v="Active"/>
    <s v="Full-Time"/>
    <s v="Zone B"/>
    <s v="Temporary"/>
    <s v="Resignation"/>
    <s v="Card around respond current seem along."/>
    <x v="2"/>
    <s v="General - Con"/>
    <s v="Foreman"/>
    <s v="Fully Meets"/>
    <n v="3"/>
    <x v="1"/>
  </r>
  <r>
    <n v="3891"/>
    <s v="Brooklynn Greene"/>
    <s v="Network Engineer"/>
    <s v="April Castillo"/>
    <s v="BPC"/>
    <s v="Active"/>
    <s v="Full-Time"/>
    <s v="Zone C"/>
    <s v="Temporary"/>
    <s v="Unknown"/>
    <m/>
    <x v="2"/>
    <s v="Engineers"/>
    <s v="Engineer"/>
    <s v="Fully Meets"/>
    <n v="3"/>
    <x v="1"/>
  </r>
  <r>
    <n v="3892"/>
    <s v="Maxwell Mcpher"/>
    <s v="Network Engineer"/>
    <s v="Diane James"/>
    <s v="CCDR"/>
    <s v="Active"/>
    <s v="Full-Time"/>
    <s v="Zone A"/>
    <s v="Full-Time"/>
    <s v="Unknown"/>
    <m/>
    <x v="2"/>
    <s v="Engineers"/>
    <s v="Principal"/>
    <s v="Fully Meets"/>
    <n v="3"/>
    <x v="1"/>
  </r>
  <r>
    <n v="3893"/>
    <s v="Lukas Freema"/>
    <s v="IT Support"/>
    <s v="Allison Shannon"/>
    <s v="EW"/>
    <s v="Active"/>
    <s v="Full-Time"/>
    <s v="Zone B"/>
    <s v="Part-Time"/>
    <s v="Involuntary"/>
    <s v="Series remember American lawyer probably be."/>
    <x v="2"/>
    <s v="General - Con"/>
    <s v="Laborer"/>
    <s v="Fully Meets"/>
    <n v="3"/>
    <x v="1"/>
  </r>
  <r>
    <n v="3894"/>
    <s v="Yesenia Nielse"/>
    <s v="IT Support"/>
    <s v="David Long"/>
    <s v="MSC"/>
    <s v="Active"/>
    <s v="Full-Time"/>
    <s v="Zone A"/>
    <s v="Full-Time"/>
    <s v="Unknown"/>
    <m/>
    <x v="2"/>
    <s v="Aerial"/>
    <s v="Lineman"/>
    <s v="Fully Meets"/>
    <n v="3"/>
    <x v="1"/>
  </r>
  <r>
    <n v="3895"/>
    <s v="Myah Mars"/>
    <s v="IT Support"/>
    <s v="Kelly Hall"/>
    <s v="NEL"/>
    <s v="Active"/>
    <s v="Full-Time"/>
    <s v="Zone C"/>
    <s v="Full-Time"/>
    <s v="Retirement"/>
    <s v="Right hold rule similar yeah later floor."/>
    <x v="2"/>
    <s v="Splicing"/>
    <s v="Tester"/>
    <s v="Fully Meets"/>
    <n v="3"/>
    <x v="1"/>
  </r>
  <r>
    <n v="3896"/>
    <s v="Korbin Gilber"/>
    <s v="IT Support"/>
    <s v="Rachel Sanchez"/>
    <s v="PL"/>
    <s v="Active"/>
    <s v="Part-Time"/>
    <s v="Zone B"/>
    <s v="Temporary"/>
    <s v="Involuntary"/>
    <s v="Meeting wind concern action. Scene western serve."/>
    <x v="2"/>
    <s v="Engineers"/>
    <s v="Project Manager"/>
    <s v="Fully Meets"/>
    <n v="3"/>
    <x v="1"/>
  </r>
  <r>
    <n v="3897"/>
    <s v="Jenna Maddox"/>
    <s v="Sr. Network Engineer"/>
    <s v="Hector Singleton"/>
    <s v="NEL"/>
    <s v="Active"/>
    <s v="Part-Time"/>
    <s v="Zone A"/>
    <s v="Part-Time"/>
    <s v="Retirement"/>
    <s v="All machine best age ask court."/>
    <x v="2"/>
    <s v="Aerial"/>
    <s v="Project Manager"/>
    <s v="Fully Meets"/>
    <n v="3"/>
    <x v="1"/>
  </r>
  <r>
    <n v="3898"/>
    <s v="Anaya Presto"/>
    <s v="Sr. Network Engineer"/>
    <s v="Denise Oconnor"/>
    <s v="PL"/>
    <s v="Leave of Absence"/>
    <s v="Part-Time"/>
    <s v="Zone C"/>
    <s v="Temporary"/>
    <s v="Retirement"/>
    <s v="Cut during return could hit view born present."/>
    <x v="2"/>
    <s v="General - Con"/>
    <s v="Lineman"/>
    <s v="Fully Meets"/>
    <n v="3"/>
    <x v="1"/>
  </r>
  <r>
    <n v="3899"/>
    <s v="Eugene Pen"/>
    <s v="Sr. Network Engineer"/>
    <s v="Ruben Cook"/>
    <s v="BPC"/>
    <s v="Leave of Absence"/>
    <s v="Contract"/>
    <s v="Zone B"/>
    <s v="Part-Time"/>
    <s v="Resignation"/>
    <s v="Issue teacher page true relate. Fight out learn."/>
    <x v="2"/>
    <s v="Engineers"/>
    <s v="Engineer"/>
    <s v="Fully Meets"/>
    <n v="3"/>
    <x v="1"/>
  </r>
  <r>
    <n v="3900"/>
    <s v="Abel Bake"/>
    <s v="Principal Data Architect"/>
    <s v="Amy Duncan"/>
    <s v="CCDR"/>
    <s v="Active"/>
    <s v="Contract"/>
    <s v="Zone C"/>
    <s v="Full-Time"/>
    <s v="Unknown"/>
    <m/>
    <x v="2"/>
    <s v="Field Operations"/>
    <s v="Field Technician"/>
    <s v="Fully Meets"/>
    <n v="3"/>
    <x v="1"/>
  </r>
  <r>
    <n v="3901"/>
    <s v="Deven Merrit"/>
    <s v="Network Engineer"/>
    <s v="Anthony Cruz MD"/>
    <s v="EW"/>
    <s v="Active"/>
    <s v="Part-Time"/>
    <s v="Zone A"/>
    <s v="Temporary"/>
    <s v="Unknown"/>
    <m/>
    <x v="3"/>
    <s v="Project Management - Eng"/>
    <s v="Project Manager"/>
    <s v="Fully Meets"/>
    <n v="3"/>
    <x v="1"/>
  </r>
  <r>
    <n v="3902"/>
    <s v="Hadassah Mora"/>
    <s v="Network Engineer"/>
    <s v="Michelle Perry"/>
    <s v="MSC"/>
    <s v="Active"/>
    <s v="Contract"/>
    <s v="Zone B"/>
    <s v="Temporary"/>
    <s v="Resignation"/>
    <s v="Deep certainly boy record."/>
    <x v="3"/>
    <s v="Wireline Construction"/>
    <s v="Groundman"/>
    <s v="Fully Meets"/>
    <n v="3"/>
    <x v="1"/>
  </r>
  <r>
    <n v="3903"/>
    <s v="Hezekiah Thomps"/>
    <s v="Network Engineer"/>
    <s v="Victoria Shaw"/>
    <s v="TNS"/>
    <s v="Active"/>
    <s v="Full-Time"/>
    <s v="Zone A"/>
    <s v="Full-Time"/>
    <s v="Unknown"/>
    <m/>
    <x v="2"/>
    <s v="Field Operations"/>
    <s v="Driver"/>
    <s v="Fully Meets"/>
    <n v="3"/>
    <x v="1"/>
  </r>
  <r>
    <n v="3904"/>
    <s v="Quintin Fr"/>
    <s v="Network Engineer"/>
    <s v="Brad Lee"/>
    <s v="PYZ"/>
    <s v="Active"/>
    <s v="Contract"/>
    <s v="Zone A"/>
    <s v="Part-Time"/>
    <s v="Unknown"/>
    <m/>
    <x v="2"/>
    <s v="Engineers"/>
    <s v="Engineer"/>
    <s v="Fully Meets"/>
    <n v="3"/>
    <x v="1"/>
  </r>
  <r>
    <n v="3905"/>
    <s v="Alayna Hes"/>
    <s v="Network Engineer"/>
    <s v="Todd Baker"/>
    <s v="WBL"/>
    <s v="Active"/>
    <s v="Full-Time"/>
    <s v="Zone A"/>
    <s v="Full-Time"/>
    <s v="Involuntary"/>
    <s v="Brother reduce since no during."/>
    <x v="2"/>
    <s v="Billable Consultants"/>
    <s v="Engineer"/>
    <s v="Fully Meets"/>
    <n v="3"/>
    <x v="1"/>
  </r>
  <r>
    <n v="3906"/>
    <s v="Amaris Miller"/>
    <s v="IT Support"/>
    <s v="Samuel Padilla"/>
    <s v="NEL"/>
    <s v="Active"/>
    <s v="Contract"/>
    <s v="Zone C"/>
    <s v="Temporary"/>
    <s v="Unknown"/>
    <m/>
    <x v="2"/>
    <s v="Wireline Construction"/>
    <s v="Splicer"/>
    <s v="Fully Meets"/>
    <n v="3"/>
    <x v="1"/>
  </r>
  <r>
    <n v="3907"/>
    <s v="Barrett Wilcox"/>
    <s v="IT Support"/>
    <s v="Michael Wright"/>
    <s v="PL"/>
    <s v="Active"/>
    <s v="Full-Time"/>
    <s v="Zone A"/>
    <s v="Temporary"/>
    <s v="Unknown"/>
    <m/>
    <x v="2"/>
    <s v="Engineers"/>
    <s v="Director"/>
    <s v="Fully Meets"/>
    <n v="3"/>
    <x v="1"/>
  </r>
  <r>
    <n v="3908"/>
    <s v="Kimberly Watson"/>
    <s v="IT Support"/>
    <s v="Bryan Foley"/>
    <s v="BPC"/>
    <s v="Active"/>
    <s v="Part-Time"/>
    <s v="Zone C"/>
    <s v="Temporary"/>
    <s v="Resignation"/>
    <s v="Reduce center top without."/>
    <x v="2"/>
    <s v="Splicing"/>
    <s v="Splicer"/>
    <s v="Needs Improvement"/>
    <n v="3"/>
    <x v="2"/>
  </r>
  <r>
    <n v="3909"/>
    <s v="Rebecca Par"/>
    <s v="IT Support"/>
    <s v="April Anderson MD"/>
    <s v="CCDR"/>
    <s v="Active"/>
    <s v="Part-Time"/>
    <s v="Zone C"/>
    <s v="Part-Time"/>
    <s v="Resignation"/>
    <s v="Expect maintain knowledge thus."/>
    <x v="2"/>
    <s v="General - Eng"/>
    <s v="Administrative"/>
    <s v="Needs Improvement"/>
    <n v="3"/>
    <x v="2"/>
  </r>
  <r>
    <n v="3910"/>
    <s v="Caleb Schnei"/>
    <s v="Sr. Network Engineer"/>
    <s v="Matthew Calderon DDS"/>
    <s v="WBL"/>
    <s v="Active"/>
    <s v="Part-Time"/>
    <s v="Zone A"/>
    <s v="Part-Time"/>
    <s v="Voluntary"/>
    <s v="Concern morning while."/>
    <x v="2"/>
    <s v="Wireless"/>
    <s v="Technician"/>
    <s v="Needs Improvement"/>
    <n v="3"/>
    <x v="2"/>
  </r>
  <r>
    <n v="3911"/>
    <s v="Vanessa Jame"/>
    <s v="Sr. Network Engineer"/>
    <s v="Bryan Ramos"/>
    <s v="NEL"/>
    <s v="Active"/>
    <s v="Full-Time"/>
    <s v="Zone A"/>
    <s v="Part-Time"/>
    <s v="Unknown"/>
    <m/>
    <x v="2"/>
    <s v="Splicing"/>
    <s v="Splicer"/>
    <s v="Fully Meets"/>
    <n v="3"/>
    <x v="1"/>
  </r>
  <r>
    <n v="3912"/>
    <s v="Maribel Copela"/>
    <s v="Sr. Network Engineer"/>
    <s v="Alan Harris"/>
    <s v="PL"/>
    <s v="Leave of Absence"/>
    <s v="Part-Time"/>
    <s v="Zone C"/>
    <s v="Full-Time"/>
    <s v="Involuntary"/>
    <s v="Reach music five away. Too fish sure be."/>
    <x v="2"/>
    <s v="General - Con"/>
    <s v="Foreman"/>
    <s v="Needs Improvement"/>
    <n v="3"/>
    <x v="2"/>
  </r>
  <r>
    <n v="3913"/>
    <s v="Henry Zimmer"/>
    <s v="Sr. Network Engineer"/>
    <s v="Rodney Hart"/>
    <s v="BPC"/>
    <s v="Leave of Absence"/>
    <s v="Full-Time"/>
    <s v="Zone A"/>
    <s v="Part-Time"/>
    <s v="Resignation"/>
    <s v="Management so author training floor stage could."/>
    <x v="2"/>
    <s v="Project Management - Con"/>
    <s v="Purchasing"/>
    <s v="Fully Meets"/>
    <n v="3"/>
    <x v="1"/>
  </r>
  <r>
    <n v="3914"/>
    <s v="Nathanial Boot"/>
    <s v="Network Engineer"/>
    <s v="Jorge Mayo"/>
    <s v="SVG"/>
    <s v="Active"/>
    <s v="Contract"/>
    <s v="Zone C"/>
    <s v="Temporary"/>
    <s v="Resignation"/>
    <s v="Whole shake score look."/>
    <x v="3"/>
    <s v="Engineers"/>
    <s v="Project Manager"/>
    <s v="Exceeds"/>
    <n v="3"/>
    <x v="2"/>
  </r>
  <r>
    <n v="3915"/>
    <s v="Rhys Barr"/>
    <s v="Network Engineer"/>
    <s v="Kimberly Good"/>
    <s v="TNS"/>
    <s v="Active"/>
    <s v="Contract"/>
    <s v="Zone B"/>
    <s v="Part-Time"/>
    <s v="Unknown"/>
    <m/>
    <x v="2"/>
    <s v="Field Operations"/>
    <s v="Foreman"/>
    <s v="Fully Meets"/>
    <n v="3"/>
    <x v="1"/>
  </r>
  <r>
    <n v="3916"/>
    <s v="Jonas Rowlan"/>
    <s v="Network Engineer"/>
    <s v="Stephanie Harris"/>
    <s v="WBL"/>
    <s v="Active"/>
    <s v="Part-Time"/>
    <s v="Zone C"/>
    <s v="Temporary"/>
    <s v="Unknown"/>
    <m/>
    <x v="2"/>
    <s v="Project Management - Con"/>
    <s v="Coordinator"/>
    <s v="Fully Meets"/>
    <n v="3"/>
    <x v="1"/>
  </r>
  <r>
    <n v="3917"/>
    <s v="Chris Vincen"/>
    <s v="Network Engineer"/>
    <s v="Ethan Allison"/>
    <s v="PYZ"/>
    <s v="Active"/>
    <s v="Part-Time"/>
    <s v="Zone C"/>
    <s v="Full-Time"/>
    <s v="Retirement"/>
    <s v="Might control article admit may water."/>
    <x v="2"/>
    <s v="General - Con"/>
    <s v="Technician"/>
    <s v="Exceeds"/>
    <n v="3"/>
    <x v="2"/>
  </r>
  <r>
    <n v="3918"/>
    <s v="Myah Waller"/>
    <s v="Network Engineer"/>
    <s v="Christian Mullen"/>
    <s v="WBL"/>
    <s v="Active"/>
    <s v="Contract"/>
    <s v="Zone A"/>
    <s v="Full-Time"/>
    <s v="Voluntary"/>
    <s v="Road he court. Officer blood couple."/>
    <x v="2"/>
    <s v="Field Operations"/>
    <s v="Laborer"/>
    <s v="Fully Meets"/>
    <n v="3"/>
    <x v="1"/>
  </r>
  <r>
    <n v="3919"/>
    <s v="Yaritza Sherma"/>
    <s v="IT Support"/>
    <s v="Debra Oneal"/>
    <s v="NEL"/>
    <s v="Active"/>
    <s v="Contract"/>
    <s v="Zone C"/>
    <s v="Full-Time"/>
    <s v="Unknown"/>
    <m/>
    <x v="2"/>
    <s v="Field Operations"/>
    <s v="Tower Hand"/>
    <s v="Fully Meets"/>
    <n v="3"/>
    <x v="1"/>
  </r>
  <r>
    <n v="3920"/>
    <s v="Haley Weaver"/>
    <s v="IT Support"/>
    <s v="Cynthia Willis"/>
    <s v="PL"/>
    <s v="Active"/>
    <s v="Full-Time"/>
    <s v="Zone A"/>
    <s v="Part-Time"/>
    <s v="Involuntary"/>
    <s v="Sit parent popular even travel level who."/>
    <x v="2"/>
    <s v="Field Operations"/>
    <s v="Laborer"/>
    <s v="Fully Meets"/>
    <n v="3"/>
    <x v="1"/>
  </r>
  <r>
    <n v="3921"/>
    <s v="Alessandra Le"/>
    <s v="IT Support"/>
    <s v="Lauren Douglas"/>
    <s v="BPC"/>
    <s v="Active"/>
    <s v="Contract"/>
    <s v="Zone A"/>
    <s v="Part-Time"/>
    <s v="Retirement"/>
    <s v="Form law draw east through particularly."/>
    <x v="2"/>
    <s v="Splicing"/>
    <s v="Splicer"/>
    <s v="Fully Meets"/>
    <n v="3"/>
    <x v="1"/>
  </r>
  <r>
    <n v="3922"/>
    <s v="Kaitlin Hickma"/>
    <s v="IT Support"/>
    <s v="Katherine Wright"/>
    <s v="CCDR"/>
    <s v="Active"/>
    <s v="Part-Time"/>
    <s v="Zone A"/>
    <s v="Full-Time"/>
    <s v="Unknown"/>
    <m/>
    <x v="2"/>
    <s v="General - Con"/>
    <s v="Lineman"/>
    <s v="Fully Meets"/>
    <n v="3"/>
    <x v="1"/>
  </r>
  <r>
    <n v="3923"/>
    <s v="Giancarlo Juarez"/>
    <s v="Sr. Network Engineer"/>
    <s v="Jennifer Lester"/>
    <s v="WBL"/>
    <s v="Active"/>
    <s v="Full-Time"/>
    <s v="Zone C"/>
    <s v="Part-Time"/>
    <s v="Involuntary"/>
    <s v="Mouth activity price take take rather."/>
    <x v="2"/>
    <s v="Aerial"/>
    <s v="Foreman"/>
    <s v="Exceeds"/>
    <n v="3"/>
    <x v="2"/>
  </r>
  <r>
    <n v="3924"/>
    <s v="Walter Zuniga"/>
    <s v="Sr. Network Engineer"/>
    <s v="Erin Tran"/>
    <s v="NEL"/>
    <s v="Active"/>
    <s v="Full-Time"/>
    <s v="Zone B"/>
    <s v="Full-Time"/>
    <s v="Unknown"/>
    <m/>
    <x v="2"/>
    <s v="General - Con"/>
    <s v="Technician"/>
    <s v="Fully Meets"/>
    <n v="3"/>
    <x v="1"/>
  </r>
  <r>
    <n v="3925"/>
    <s v="Anna Jordan"/>
    <s v="Sr. Network Engineer"/>
    <s v="Bill Barnes"/>
    <s v="PL"/>
    <s v="Leave of Absence"/>
    <s v="Contract"/>
    <s v="Zone C"/>
    <s v="Part-Time"/>
    <s v="Resignation"/>
    <s v="Environment Democrat personal design now."/>
    <x v="2"/>
    <s v="General - Sga"/>
    <s v="Vp"/>
    <s v="Fully Meets"/>
    <n v="3"/>
    <x v="1"/>
  </r>
  <r>
    <n v="3926"/>
    <s v="Jeffery Gamble"/>
    <s v="Sr. Network Engineer"/>
    <s v="Nicole Morales"/>
    <s v="BPC"/>
    <s v="Active"/>
    <s v="Full-Time"/>
    <s v="Zone C"/>
    <s v="Full-Time"/>
    <s v="Unknown"/>
    <m/>
    <x v="2"/>
    <s v="Wireless"/>
    <s v="Supervisor"/>
    <s v="Needs Improvement"/>
    <n v="3"/>
    <x v="2"/>
  </r>
  <r>
    <n v="3927"/>
    <s v="Misael Hunter"/>
    <s v="Network Engineer"/>
    <s v="Gary Davidson"/>
    <s v="SVG"/>
    <s v="Active"/>
    <s v="Contract"/>
    <s v="Zone C"/>
    <s v="Temporary"/>
    <s v="Involuntary"/>
    <s v="Four American something smile."/>
    <x v="3"/>
    <s v="Aerial"/>
    <s v="Lineman"/>
    <s v="Fully Meets"/>
    <n v="3"/>
    <x v="1"/>
  </r>
  <r>
    <n v="3928"/>
    <s v="Audrina Y"/>
    <s v="Network Engineer"/>
    <s v="Walter Powell"/>
    <s v="TNS"/>
    <s v="Active"/>
    <s v="Full-Time"/>
    <s v="Zone A"/>
    <s v="Temporary"/>
    <s v="Resignation"/>
    <s v="Red say check wish car food between member."/>
    <x v="2"/>
    <s v="General - Con"/>
    <s v="Laborer"/>
    <s v="Fully Meets"/>
    <n v="3"/>
    <x v="1"/>
  </r>
  <r>
    <n v="3929"/>
    <s v="Jeramiah Foster"/>
    <s v="Network Engineer"/>
    <s v="Kimberly Wolf"/>
    <s v="WBL"/>
    <s v="Active"/>
    <s v="Contract"/>
    <s v="Zone C"/>
    <s v="Part-Time"/>
    <s v="Resignation"/>
    <s v="Whom part moment eye. Off wear be hold listen."/>
    <x v="2"/>
    <s v="Wireline Construction"/>
    <s v="Clerk"/>
    <s v="Fully Meets"/>
    <n v="3"/>
    <x v="1"/>
  </r>
  <r>
    <n v="3930"/>
    <s v="Bruce Wallac"/>
    <s v="Network Engineer"/>
    <s v="Patricia Andrews"/>
    <s v="BPC"/>
    <s v="Active"/>
    <s v="Contract"/>
    <s v="Zone A"/>
    <s v="Part-Time"/>
    <s v="Unknown"/>
    <m/>
    <x v="2"/>
    <s v="General - Con"/>
    <s v="Helper"/>
    <s v="Fully Meets"/>
    <n v="3"/>
    <x v="1"/>
  </r>
  <r>
    <n v="3931"/>
    <s v="Giovani Nelson"/>
    <s v="Network Engineer"/>
    <s v="Michelle King"/>
    <s v="CCDR"/>
    <s v="Active"/>
    <s v="Part-Time"/>
    <s v="Zone A"/>
    <s v="Temporary"/>
    <s v="Unknown"/>
    <m/>
    <x v="2"/>
    <s v="Engineers"/>
    <s v="Drafter"/>
    <s v="Fully Meets"/>
    <n v="3"/>
    <x v="1"/>
  </r>
  <r>
    <n v="3932"/>
    <s v="Ari Anthon"/>
    <s v="IT Support"/>
    <s v="Kenneth Rodriguez"/>
    <s v="EW"/>
    <s v="Active"/>
    <s v="Contract"/>
    <s v="Zone B"/>
    <s v="Full-Time"/>
    <s v="Unknown"/>
    <m/>
    <x v="2"/>
    <s v="General - Eng"/>
    <s v="Billing"/>
    <s v="Fully Meets"/>
    <n v="3"/>
    <x v="1"/>
  </r>
  <r>
    <n v="3933"/>
    <s v="Laylah Branch"/>
    <s v="IT Support"/>
    <s v="Kevin Hudson"/>
    <s v="MSC"/>
    <s v="Active"/>
    <s v="Contract"/>
    <s v="Zone A"/>
    <s v="Part-Time"/>
    <s v="Unknown"/>
    <m/>
    <x v="2"/>
    <s v="Engineers"/>
    <s v="Engineer"/>
    <s v="Fully Meets"/>
    <n v="3"/>
    <x v="1"/>
  </r>
  <r>
    <n v="3934"/>
    <s v="Alanna Mullin"/>
    <s v="IT Support"/>
    <s v="Dustin Sanchez"/>
    <s v="NEL"/>
    <s v="Active"/>
    <s v="Full-Time"/>
    <s v="Zone C"/>
    <s v="Temporary"/>
    <s v="Involuntary"/>
    <s v="Development operation wrong law room."/>
    <x v="2"/>
    <s v="Executive"/>
    <s v="Vp"/>
    <s v="Fully Meets"/>
    <n v="3"/>
    <x v="1"/>
  </r>
  <r>
    <n v="3935"/>
    <s v="Arjun Tyle"/>
    <s v="IT Support"/>
    <s v="Jennifer Flores"/>
    <s v="PL"/>
    <s v="Active"/>
    <s v="Full-Time"/>
    <s v="Zone C"/>
    <s v="Full-Time"/>
    <s v="Unknown"/>
    <m/>
    <x v="2"/>
    <s v="Aerial"/>
    <s v="Lineman"/>
    <s v="Fully Meets"/>
    <n v="3"/>
    <x v="1"/>
  </r>
  <r>
    <n v="3936"/>
    <s v="Donald Favi"/>
    <s v="Enterprise Architect"/>
    <s v="Stephen Rasmussen"/>
    <s v="MSC"/>
    <s v="Terminated for Cause"/>
    <s v="Full-Time"/>
    <s v="Zone B"/>
    <s v="Temporary"/>
    <s v="Involuntary"/>
    <s v="Manage brother himself deal."/>
    <x v="2"/>
    <s v="General - Sga"/>
    <s v="Director"/>
    <s v="Fully Meets"/>
    <n v="3"/>
    <x v="1"/>
  </r>
  <r>
    <n v="3937"/>
    <s v="Daniff Hernan"/>
    <s v="Database Administrator"/>
    <s v="Christina Williams"/>
    <s v="EW"/>
    <s v="Active"/>
    <s v="Contract"/>
    <s v="Zone C"/>
    <s v="Part-Time"/>
    <s v="Unknown"/>
    <m/>
    <x v="2"/>
    <s v="Field Operations"/>
    <s v="Laborer"/>
    <s v="Fully Meets"/>
    <n v="3"/>
    <x v="1"/>
  </r>
  <r>
    <n v="3938"/>
    <s v="Lori Rob"/>
    <s v="Data Analyst"/>
    <s v="Brittany Evans"/>
    <s v="BPC"/>
    <s v="Active"/>
    <s v="Part-Time"/>
    <s v="Zone B"/>
    <s v="Temporary"/>
    <s v="Unknown"/>
    <m/>
    <x v="2"/>
    <s v="Field Operations"/>
    <s v="Tower Hand"/>
    <s v="Fully Meets"/>
    <n v="3"/>
    <x v="1"/>
  </r>
  <r>
    <n v="3939"/>
    <s v="Thomas Murray"/>
    <s v="Data Analyst"/>
    <s v="Nicole Hill"/>
    <s v="CCDR"/>
    <s v="Active"/>
    <s v="Part-Time"/>
    <s v="Zone A"/>
    <s v="Part-Time"/>
    <s v="Unknown"/>
    <m/>
    <x v="2"/>
    <s v="General - Con"/>
    <s v="Foreman"/>
    <s v="Fully Meets"/>
    <n v="3"/>
    <x v="1"/>
  </r>
  <r>
    <n v="3940"/>
    <s v="Karthikeyan Ait Si"/>
    <s v="Sr. DBA"/>
    <s v="Kaitlyn Young"/>
    <s v="EW"/>
    <s v="Active"/>
    <s v="Contract"/>
    <s v="Zone B"/>
    <s v="Full-Time"/>
    <s v="Unknown"/>
    <m/>
    <x v="2"/>
    <s v="General - Con"/>
    <s v="Technician"/>
    <s v="Fully Meets"/>
    <n v="3"/>
    <x v="1"/>
  </r>
  <r>
    <n v="3941"/>
    <s v="Ivan Rogers"/>
    <s v="Data Analyst"/>
    <s v="Alejandra Spencer"/>
    <s v="BPC"/>
    <s v="Active"/>
    <s v="Full-Time"/>
    <s v="Zone B"/>
    <s v="Temporary"/>
    <s v="Unknown"/>
    <m/>
    <x v="2"/>
    <s v="Field Operations"/>
    <s v="Laborer"/>
    <s v="Fully Meets"/>
    <n v="3"/>
    <x v="1"/>
  </r>
  <r>
    <n v="3942"/>
    <s v="Bianca Roehri"/>
    <s v="Principal Data Architect"/>
    <s v="Brian Gamble MD"/>
    <s v="PYZ"/>
    <s v="Voluntarily Terminated"/>
    <s v="Contract"/>
    <s v="Zone B"/>
    <s v="Temporary"/>
    <s v="Resignation"/>
    <s v="Begin mind time similar night travel."/>
    <x v="2"/>
    <s v="Catv"/>
    <s v="Laborer"/>
    <s v="PIP"/>
    <n v="3"/>
    <x v="2"/>
  </r>
  <r>
    <n v="3943"/>
    <s v="Jason Salter"/>
    <s v="Data Analyst "/>
    <s v="Lauren Moore"/>
    <s v="NEL"/>
    <s v="Voluntarily Terminated"/>
    <s v="Part-Time"/>
    <s v="Zone A"/>
    <s v="Part-Time"/>
    <s v="Resignation"/>
    <s v="Choose system picture one party decision."/>
    <x v="2"/>
    <s v="General - Eng"/>
    <s v="Administrative"/>
    <s v="Fully Meets"/>
    <n v="3"/>
    <x v="1"/>
  </r>
  <r>
    <n v="3944"/>
    <s v="Julia Zho"/>
    <s v="Data Analyst"/>
    <s v="Joseph Owen"/>
    <s v="SVG"/>
    <s v="Active"/>
    <s v="Full-Time"/>
    <s v="Zone A"/>
    <s v="Full-Time"/>
    <s v="Unknown"/>
    <m/>
    <x v="2"/>
    <s v="General - Sga"/>
    <s v="Administrator"/>
    <s v="Fully Meets"/>
    <n v="3"/>
    <x v="1"/>
  </r>
  <r>
    <n v="3945"/>
    <s v="Thelma Petrow"/>
    <s v="Data Analyst"/>
    <s v="Carla Wilson"/>
    <s v="MSC"/>
    <s v="Active"/>
    <s v="Full-Time"/>
    <s v="Zone C"/>
    <s v="Temporary"/>
    <s v="Unknown"/>
    <m/>
    <x v="2"/>
    <s v="Engineers"/>
    <s v="Engineer"/>
    <s v="PIP"/>
    <n v="3"/>
    <x v="2"/>
  </r>
  <r>
    <n v="3946"/>
    <s v="Jayne Horton"/>
    <s v="Database Administrator"/>
    <s v="Valerie Moody"/>
    <s v="NEL"/>
    <s v="Active"/>
    <s v="Contract"/>
    <s v="Zone A"/>
    <s v="Temporary"/>
    <s v="Unknown"/>
    <m/>
    <x v="2"/>
    <s v="Shop (Fleet)"/>
    <s v="Technician"/>
    <s v="Fully Meets"/>
    <n v="3"/>
    <x v="1"/>
  </r>
  <r>
    <n v="3947"/>
    <s v="Renee Becker"/>
    <s v="Database Administrator"/>
    <s v="Heather Phillips"/>
    <s v="EW"/>
    <s v="Terminated for Cause"/>
    <s v="Full-Time"/>
    <s v="Zone B"/>
    <s v="Full-Time"/>
    <s v="Resignation"/>
    <s v="Door hear include off."/>
    <x v="2"/>
    <s v="Field Operations"/>
    <s v="Field Technician"/>
    <s v="Fully Meets"/>
    <n v="3"/>
    <x v="1"/>
  </r>
  <r>
    <n v="3948"/>
    <s v="Randall Pearso"/>
    <s v="Data Analyst"/>
    <s v="Peggy Mccoy"/>
    <s v="MSC"/>
    <s v="Voluntarily Terminated"/>
    <s v="Contract"/>
    <s v="Zone C"/>
    <s v="Full-Time"/>
    <s v="Involuntary"/>
    <s v="Discuss budget Mrs line whom television."/>
    <x v="2"/>
    <s v="Aerial"/>
    <s v="Foreman"/>
    <s v="Fully Meets"/>
    <n v="3"/>
    <x v="1"/>
  </r>
  <r>
    <n v="3949"/>
    <s v="Claudia N Car"/>
    <s v="Sr. DBA"/>
    <s v="Natasha Walton"/>
    <s v="SVG"/>
    <s v="Future Start"/>
    <s v="Full-Time"/>
    <s v="Zone A"/>
    <s v="Temporary"/>
    <s v="Voluntary"/>
    <s v="City week discussion success month push."/>
    <x v="2"/>
    <s v="General - Con"/>
    <s v="Laborer"/>
    <s v="Fully Meets"/>
    <n v="3"/>
    <x v="1"/>
  </r>
  <r>
    <n v="3950"/>
    <s v="Noelle Johnso"/>
    <s v="Database Administrator"/>
    <s v="George Willis"/>
    <s v="CCDR"/>
    <s v="Active"/>
    <s v="Full-Time"/>
    <s v="Zone A"/>
    <s v="Part-Time"/>
    <s v="Unknown"/>
    <m/>
    <x v="2"/>
    <s v="Fielders"/>
    <s v="Engineer"/>
    <s v="Fully Meets"/>
    <n v="3"/>
    <x v="1"/>
  </r>
  <r>
    <n v="3951"/>
    <s v="Taisha Gobl"/>
    <s v="Database Administrator"/>
    <s v="Joseph Jensen"/>
    <s v="MSC"/>
    <s v="Terminated for Cause"/>
    <s v="Contract"/>
    <s v="Zone A"/>
    <s v="Temporary"/>
    <s v="Resignation"/>
    <s v="Model candidate worker writer."/>
    <x v="2"/>
    <s v="Wireline Construction"/>
    <s v="Groundman"/>
    <s v="Fully Meets"/>
    <n v="3"/>
    <x v="1"/>
  </r>
  <r>
    <n v="3952"/>
    <s v="Kramer Simard"/>
    <s v="Data Analyst"/>
    <s v="Donna Young"/>
    <s v="EW"/>
    <s v="Active"/>
    <s v="Full-Time"/>
    <s v="Zone A"/>
    <s v="Full-Time"/>
    <s v="Unknown"/>
    <m/>
    <x v="2"/>
    <s v="Finance &amp; Accounting"/>
    <s v="Assistant"/>
    <s v="Fully Meets"/>
    <n v="3"/>
    <x v="1"/>
  </r>
  <r>
    <n v="3953"/>
    <s v="Mark Griffi"/>
    <s v="Data Analyst"/>
    <s v="Nicole Elliott"/>
    <s v="BPC"/>
    <s v="Active"/>
    <s v="Full-Time"/>
    <s v="Zone B"/>
    <s v="Full-Time"/>
    <s v="Unknown"/>
    <m/>
    <x v="2"/>
    <s v="General - Eng"/>
    <s v="Engineer"/>
    <s v="Fully Meets"/>
    <n v="3"/>
    <x v="1"/>
  </r>
  <r>
    <n v="3954"/>
    <s v="Denisse Haye"/>
    <s v="Database Administrator"/>
    <s v="Gerald Carey"/>
    <s v="CCDR"/>
    <s v="Active"/>
    <s v="Full-Time"/>
    <s v="Zone B"/>
    <s v="Temporary"/>
    <s v="Unknown"/>
    <m/>
    <x v="2"/>
    <s v="General - Con"/>
    <s v="Flagger"/>
    <s v="Fully Meets"/>
    <n v="3"/>
    <x v="1"/>
  </r>
  <r>
    <n v="3955"/>
    <s v="Draven Gile"/>
    <s v="Database Administrator"/>
    <s v="Aaron Richards"/>
    <s v="SVG"/>
    <s v="Active"/>
    <s v="Contract"/>
    <s v="Zone C"/>
    <s v="Full-Time"/>
    <s v="Resignation"/>
    <s v="Detail positive wall bag project travel."/>
    <x v="2"/>
    <s v="Project Management - Con"/>
    <s v="Coordinator"/>
    <s v="Fully Meets"/>
    <n v="3"/>
    <x v="1"/>
  </r>
  <r>
    <n v="3956"/>
    <s v="Aliana Sha"/>
    <s v="Database Administrator"/>
    <s v="Joseph Shelton"/>
    <s v="EW"/>
    <s v="Active"/>
    <s v="Contract"/>
    <s v="Zone A"/>
    <s v="Temporary"/>
    <s v="Retirement"/>
    <s v="Billion same enter green imagine mouth country."/>
    <x v="2"/>
    <s v="General - Sga"/>
    <s v="Foreman"/>
    <s v="Fully Meets"/>
    <n v="3"/>
    <x v="1"/>
  </r>
  <r>
    <n v="3957"/>
    <s v="Makaila Nixo"/>
    <s v="Database Administrator"/>
    <s v="Rose Conner"/>
    <s v="MSC"/>
    <s v="Active"/>
    <s v="Contract"/>
    <s v="Zone C"/>
    <s v="Temporary"/>
    <s v="Unknown"/>
    <m/>
    <x v="2"/>
    <s v="Field Operations"/>
    <s v="Administration"/>
    <s v="Fully Meets"/>
    <n v="3"/>
    <x v="1"/>
  </r>
  <r>
    <n v="3958"/>
    <s v="Mohammed Or"/>
    <s v="Database Administrator"/>
    <s v="Jacqueline Huerta"/>
    <s v="TNS"/>
    <s v="Active"/>
    <s v="Part-Time"/>
    <s v="Zone C"/>
    <s v="Full-Time"/>
    <s v="Unknown"/>
    <m/>
    <x v="2"/>
    <s v="Field Operations"/>
    <s v="Foreman"/>
    <s v="PIP"/>
    <n v="3"/>
    <x v="2"/>
  </r>
  <r>
    <n v="3959"/>
    <s v="Braylen Mendoz"/>
    <s v="Data Architect"/>
    <s v="Douglas Chapman"/>
    <s v="PYZ"/>
    <s v="Terminated for Cause"/>
    <s v="Part-Time"/>
    <s v="Zone A"/>
    <s v="Full-Time"/>
    <s v="Resignation"/>
    <s v="Threat high fine everyone out."/>
    <x v="2"/>
    <s v="General - Con"/>
    <s v="Foreman"/>
    <s v="Fully Meets"/>
    <n v="3"/>
    <x v="1"/>
  </r>
  <r>
    <n v="3960"/>
    <s v="Andreas Torres"/>
    <s v="CIO"/>
    <s v="Guy Hansen"/>
    <s v="WBL"/>
    <s v="Active"/>
    <s v="Part-Time"/>
    <s v="Zone A"/>
    <s v="Full-Time"/>
    <s v="Unknown"/>
    <m/>
    <x v="2"/>
    <s v="Field Operations"/>
    <s v="Laborer"/>
    <s v="Fully Meets"/>
    <n v="3"/>
    <x v="1"/>
  </r>
  <r>
    <n v="3961"/>
    <s v="Maddison Pere"/>
    <s v="BI Director"/>
    <s v="Angela Gibson"/>
    <s v="NEL"/>
    <s v="Active"/>
    <s v="Full-Time"/>
    <s v="Zone A"/>
    <s v="Full-Time"/>
    <s v="Unknown"/>
    <m/>
    <x v="2"/>
    <s v="Aerial"/>
    <s v="Lineman"/>
    <s v="Fully Meets"/>
    <n v="3"/>
    <x v="1"/>
  </r>
  <r>
    <n v="3962"/>
    <s v="Charlize Wagner"/>
    <s v="Sr. DBA"/>
    <s v="Joseph Patton"/>
    <s v="MSC"/>
    <s v="Active"/>
    <s v="Contract"/>
    <s v="Zone B"/>
    <s v="Part-Time"/>
    <s v="Unknown"/>
    <m/>
    <x v="2"/>
    <s v="Aerial"/>
    <s v="Lineman"/>
    <s v="Fully Meets"/>
    <n v="3"/>
    <x v="1"/>
  </r>
  <r>
    <n v="3963"/>
    <s v="Micah Pac"/>
    <s v="Sr. Accountant"/>
    <s v="Debra Mckenzie"/>
    <s v="TNS"/>
    <s v="Active"/>
    <s v="Part-Time"/>
    <s v="Zone B"/>
    <s v="Temporary"/>
    <s v="Unknown"/>
    <m/>
    <x v="2"/>
    <s v="Field Operations"/>
    <s v="Foreman"/>
    <s v="Fully Meets"/>
    <n v="3"/>
    <x v="1"/>
  </r>
  <r>
    <n v="3964"/>
    <s v="Marlee Steven"/>
    <s v="Sr. Accountant"/>
    <s v="Wendy Jackson"/>
    <s v="PYZ"/>
    <s v="Future Start"/>
    <s v="Part-Time"/>
    <s v="Zone A"/>
    <s v="Temporary"/>
    <s v="Involuntary"/>
    <s v="Soon agency begin song."/>
    <x v="2"/>
    <s v="Aerial"/>
    <s v="Lineman"/>
    <s v="Exceeds"/>
    <n v="3"/>
    <x v="2"/>
  </r>
  <r>
    <n v="3965"/>
    <s v="Precious Rot"/>
    <s v="Software Engineering Manager"/>
    <s v="Shaun Bell"/>
    <s v="WBL"/>
    <s v="Active"/>
    <s v="Contract"/>
    <s v="Zone B"/>
    <s v="Part-Time"/>
    <s v="Unknown"/>
    <m/>
    <x v="2"/>
    <s v="General - Con"/>
    <s v="Laborer"/>
    <s v="Fully Meets"/>
    <n v="3"/>
    <x v="1"/>
  </r>
  <r>
    <n v="3966"/>
    <s v="Konner Villeg"/>
    <s v="Software Engineer"/>
    <s v="Ruth Myers"/>
    <s v="NEL"/>
    <s v="Future Start"/>
    <s v="Contract"/>
    <s v="Zone A"/>
    <s v="Part-Time"/>
    <s v="Voluntary"/>
    <s v="Tree six high notice after news."/>
    <x v="4"/>
    <s v="Field Operations"/>
    <s v="Laborer"/>
    <s v="Fully Meets"/>
    <n v="3"/>
    <x v="1"/>
  </r>
  <r>
    <n v="3967"/>
    <s v="Anastasia Gilles"/>
    <s v="Data Analyst"/>
    <s v="Harold Jones"/>
    <s v="MSC"/>
    <s v="Active"/>
    <s v="Full-Time"/>
    <s v="Zone A"/>
    <s v="Temporary"/>
    <s v="Involuntary"/>
    <s v="Today policy same expert close drive drug."/>
    <x v="2"/>
    <s v="Finance &amp; Accounting"/>
    <s v="Administration"/>
    <s v="Fully Meets"/>
    <n v="3"/>
    <x v="1"/>
  </r>
  <r>
    <n v="3968"/>
    <s v="Emely Ric"/>
    <s v="Data Analyst"/>
    <s v="Susan Smith"/>
    <s v="NEL"/>
    <s v="Active"/>
    <s v="Contract"/>
    <s v="Zone B"/>
    <s v="Temporary"/>
    <s v="Unknown"/>
    <m/>
    <x v="2"/>
    <s v="Engineers"/>
    <s v="Engineer"/>
    <s v="Fully Meets"/>
    <n v="3"/>
    <x v="1"/>
  </r>
  <r>
    <n v="3969"/>
    <s v="Lewis Nixo"/>
    <s v="Database Administrator"/>
    <s v="Derrick Johnson"/>
    <s v="PL"/>
    <s v="Active"/>
    <s v="Contract"/>
    <s v="Zone A"/>
    <s v="Full-Time"/>
    <s v="Unknown"/>
    <m/>
    <x v="2"/>
    <s v="Aerial"/>
    <s v="Lineman"/>
    <s v="Exceeds"/>
    <n v="3"/>
    <x v="2"/>
  </r>
  <r>
    <n v="3970"/>
    <s v="Macy Webste"/>
    <s v="Database Administrator"/>
    <s v="Cynthia Gardner"/>
    <s v="PYZ"/>
    <s v="Active"/>
    <s v="Part-Time"/>
    <s v="Zone B"/>
    <s v="Full-Time"/>
    <s v="Voluntary"/>
    <s v="Push reflect pay similar movement others morning."/>
    <x v="2"/>
    <s v="Field Operations"/>
    <s v="Foreman"/>
    <s v="Exceeds"/>
    <n v="3"/>
    <x v="2"/>
  </r>
  <r>
    <n v="3971"/>
    <s v="Ciara Aceved"/>
    <s v="Database Administrator"/>
    <s v="Joel Hodge II"/>
    <s v="SVG"/>
    <s v="Active"/>
    <s v="Part-Time"/>
    <s v="Zone A"/>
    <s v="Temporary"/>
    <s v="Unknown"/>
    <m/>
    <x v="2"/>
    <s v="General - Con"/>
    <s v="Technician"/>
    <s v="Fully Meets"/>
    <n v="3"/>
    <x v="1"/>
  </r>
  <r>
    <n v="3972"/>
    <s v="Eleanor Patton"/>
    <s v="Database Administrator"/>
    <s v="Raymond Wilson"/>
    <s v="TNS"/>
    <s v="Active"/>
    <s v="Part-Time"/>
    <s v="Zone B"/>
    <s v="Part-Time"/>
    <s v="Unknown"/>
    <m/>
    <x v="2"/>
    <s v="General - Con"/>
    <s v="Foreman"/>
    <s v="Fully Meets"/>
    <n v="3"/>
    <x v="1"/>
  </r>
  <r>
    <n v="3973"/>
    <s v="Brooklyn Tanner"/>
    <s v="Database Administrator"/>
    <s v="Jason Sims"/>
    <s v="WBL"/>
    <s v="Terminated for Cause"/>
    <s v="Part-Time"/>
    <s v="Zone C"/>
    <s v="Temporary"/>
    <s v="Resignation"/>
    <s v="Professor now audience lay box."/>
    <x v="2"/>
    <s v="Field Operations"/>
    <s v="Laborer"/>
    <s v="Exceeds"/>
    <n v="3"/>
    <x v="2"/>
  </r>
  <r>
    <n v="3974"/>
    <s v="Zander Franco"/>
    <s v="Data Architect"/>
    <s v="Ronnie Garcia"/>
    <s v="BPC"/>
    <s v="Terminated for Cause"/>
    <s v="Part-Time"/>
    <s v="Zone C"/>
    <s v="Full-Time"/>
    <s v="Involuntary"/>
    <s v="Way appear summer strong."/>
    <x v="2"/>
    <s v="General - Eng"/>
    <s v="Engineer"/>
    <s v="Exceeds"/>
    <n v="3"/>
    <x v="2"/>
  </r>
  <r>
    <n v="3975"/>
    <s v="Kianna Rhodes"/>
    <s v="CIO"/>
    <s v="Curtis Hill"/>
    <s v="CCDR"/>
    <s v="Terminated for Cause"/>
    <s v="Part-Time"/>
    <s v="Zone B"/>
    <s v="Temporary"/>
    <s v="Voluntary"/>
    <s v="Doctor good process certainly successful ask."/>
    <x v="2"/>
    <s v="Field Operations"/>
    <s v="Technician"/>
    <s v="Fully Meets"/>
    <n v="3"/>
    <x v="1"/>
  </r>
  <r>
    <n v="3976"/>
    <s v="Kinsley Brau"/>
    <s v="Sr. DBA"/>
    <s v="Curtis Mathis"/>
    <s v="MSC"/>
    <s v="Active"/>
    <s v="Full-Time"/>
    <s v="Zone C"/>
    <s v="Temporary"/>
    <s v="Unknown"/>
    <m/>
    <x v="2"/>
    <s v="Field Operations"/>
    <s v="Laborer"/>
    <s v="Fully Meets"/>
    <n v="3"/>
    <x v="1"/>
  </r>
  <r>
    <n v="3977"/>
    <s v="Gordon W"/>
    <s v="Sr. Accountant"/>
    <s v="Bryan Sanchez"/>
    <s v="TNS"/>
    <s v="Active"/>
    <s v="Full-Time"/>
    <s v="Zone A"/>
    <s v="Full-Time"/>
    <s v="Unknown"/>
    <m/>
    <x v="2"/>
    <s v="Wireline Construction"/>
    <s v="Apprentice"/>
    <s v="Fully Meets"/>
    <n v="3"/>
    <x v="1"/>
  </r>
  <r>
    <n v="3978"/>
    <s v="Maryjane Cros"/>
    <s v="Sr. Accountant"/>
    <s v="Mark Hines DDS"/>
    <s v="PYZ"/>
    <s v="Active"/>
    <s v="Part-Time"/>
    <s v="Zone B"/>
    <s v="Part-Time"/>
    <s v="Unknown"/>
    <m/>
    <x v="2"/>
    <s v="General - Con"/>
    <s v="Laborer"/>
    <s v="Fully Meets"/>
    <n v="3"/>
    <x v="1"/>
  </r>
  <r>
    <n v="3979"/>
    <s v="Peyton Phelps"/>
    <s v="Software Engineering Manager"/>
    <s v="Emma Allen"/>
    <s v="WBL"/>
    <s v="Future Start"/>
    <s v="Contract"/>
    <s v="Zone C"/>
    <s v="Temporary"/>
    <s v="Resignation"/>
    <s v="Front car keep."/>
    <x v="2"/>
    <s v="Technology / It"/>
    <s v="Controller"/>
    <s v="Fully Meets"/>
    <n v="3"/>
    <x v="1"/>
  </r>
  <r>
    <n v="3980"/>
    <s v="Carmen Atkins"/>
    <s v="Data Analyst"/>
    <s v="John Hart"/>
    <s v="PL"/>
    <s v="Active"/>
    <s v="Full-Time"/>
    <s v="Zone C"/>
    <s v="Full-Time"/>
    <s v="Unknown"/>
    <m/>
    <x v="2"/>
    <s v="Project Management - Con"/>
    <s v="Project Manager"/>
    <s v="Exceeds"/>
    <n v="3"/>
    <x v="2"/>
  </r>
  <r>
    <n v="3981"/>
    <s v="Kiara Fo"/>
    <s v="Data Analyst"/>
    <s v="Richard Bailey"/>
    <s v="BPC"/>
    <s v="Active"/>
    <s v="Full-Time"/>
    <s v="Zone A"/>
    <s v="Temporary"/>
    <s v="Resignation"/>
    <s v="In throw short war process series ground."/>
    <x v="2"/>
    <s v="Field Operations"/>
    <s v="Laborer"/>
    <s v="Fully Meets"/>
    <n v="3"/>
    <x v="1"/>
  </r>
  <r>
    <n v="3982"/>
    <s v="Yair Jennin"/>
    <s v="Database Administrator"/>
    <s v="Beverly Parker"/>
    <s v="CCDR"/>
    <s v="Active"/>
    <s v="Part-Time"/>
    <s v="Zone B"/>
    <s v="Part-Time"/>
    <s v="Unknown"/>
    <m/>
    <x v="2"/>
    <s v="Aerial"/>
    <s v="Laborer"/>
    <s v="Needs Improvement"/>
    <n v="3"/>
    <x v="2"/>
  </r>
  <r>
    <n v="3983"/>
    <s v="Kaylie Velazq"/>
    <s v="Database Administrator"/>
    <s v="Daniel Hart"/>
    <s v="SVG"/>
    <s v="Active"/>
    <s v="Full-Time"/>
    <s v="Zone A"/>
    <s v="Full-Time"/>
    <s v="Unknown"/>
    <m/>
    <x v="2"/>
    <s v="Field Operations"/>
    <s v="Technician"/>
    <s v="Exceeds"/>
    <n v="3"/>
    <x v="2"/>
  </r>
  <r>
    <n v="3984"/>
    <s v="Christine Skinne"/>
    <s v="Database Administrator"/>
    <s v="Thomas Ramirez"/>
    <s v="EW"/>
    <s v="Active"/>
    <s v="Contract"/>
    <s v="Zone B"/>
    <s v="Full-Time"/>
    <s v="Retirement"/>
    <s v="If require particularly civil."/>
    <x v="2"/>
    <s v="Wireline Construction"/>
    <s v="Laborer"/>
    <s v="Fully Meets"/>
    <n v="3"/>
    <x v="1"/>
  </r>
  <r>
    <n v="3985"/>
    <s v="Zayne Mccull"/>
    <s v="Database Administrator"/>
    <s v="Melissa Turner"/>
    <s v="MSC"/>
    <s v="Terminated for Cause"/>
    <s v="Part-Time"/>
    <s v="Zone A"/>
    <s v="Part-Time"/>
    <s v="Resignation"/>
    <s v="Network dinner again position three."/>
    <x v="2"/>
    <s v="People Services"/>
    <s v="Director"/>
    <s v="Fully Meets"/>
    <n v="3"/>
    <x v="1"/>
  </r>
  <r>
    <n v="3986"/>
    <s v="Dennis Ke"/>
    <s v="Database Administrator"/>
    <s v="Lynn Jackson"/>
    <s v="TNS"/>
    <s v="Active"/>
    <s v="Part-Time"/>
    <s v="Zone A"/>
    <s v="Temporary"/>
    <s v="Unknown"/>
    <m/>
    <x v="2"/>
    <s v="Catv"/>
    <s v="Supervisor"/>
    <s v="Fully Meets"/>
    <n v="3"/>
    <x v="1"/>
  </r>
  <r>
    <n v="3987"/>
    <s v="Aydan Benjam"/>
    <s v="Data Architect"/>
    <s v="Lindsay Nelson"/>
    <s v="PYZ"/>
    <s v="Terminated for Cause"/>
    <s v="Full-Time"/>
    <s v="Zone A"/>
    <s v="Full-Time"/>
    <s v="Retirement"/>
    <s v="Appear happen list."/>
    <x v="2"/>
    <s v="Catv"/>
    <s v="Supervisor"/>
    <s v="Exceeds"/>
    <n v="3"/>
    <x v="2"/>
  </r>
  <r>
    <n v="3988"/>
    <s v="Kenzie Mullin"/>
    <s v="Sr. DBA"/>
    <s v="Anthony Williams"/>
    <s v="SVG"/>
    <s v="Leave of Absence"/>
    <s v="Contract"/>
    <s v="Zone A"/>
    <s v="Temporary"/>
    <s v="Voluntary"/>
    <s v="Successful center consider."/>
    <x v="2"/>
    <s v="Shop (Fleet)"/>
    <s v="Mechanic"/>
    <s v="Fully Meets"/>
    <n v="3"/>
    <x v="1"/>
  </r>
  <r>
    <n v="3989"/>
    <s v="Asa Pha"/>
    <s v="Sr. DBA"/>
    <s v="Mr. Jason Brock"/>
    <s v="TNS"/>
    <s v="Active"/>
    <s v="Full-Time"/>
    <s v="Zone C"/>
    <s v="Part-Time"/>
    <s v="Unknown"/>
    <m/>
    <x v="2"/>
    <s v="General - Con"/>
    <s v="Foreman"/>
    <s v="Fully Meets"/>
    <n v="3"/>
    <x v="1"/>
  </r>
  <r>
    <n v="3990"/>
    <s v="Damarion Schnei"/>
    <s v="Sr. Accountant"/>
    <s v="Caitlin Murphy"/>
    <s v="WBL"/>
    <s v="Future Start"/>
    <s v="Contract"/>
    <s v="Zone C"/>
    <s v="Temporary"/>
    <s v="Involuntary"/>
    <s v="Follow hit perform arm."/>
    <x v="2"/>
    <s v="Safety"/>
    <s v="Safety"/>
    <s v="Fully Meets"/>
    <n v="3"/>
    <x v="1"/>
  </r>
  <r>
    <n v="3991"/>
    <s v="Talan Rodger"/>
    <s v="Sr. Accountant"/>
    <s v="Ashley Cervantes"/>
    <s v="BPC"/>
    <s v="Active"/>
    <s v="Contract"/>
    <s v="Zone B"/>
    <s v="Full-Time"/>
    <s v="Unknown"/>
    <m/>
    <x v="2"/>
    <s v="Project Management - Con"/>
    <s v="Coordinator"/>
    <s v="Fully Meets"/>
    <n v="3"/>
    <x v="1"/>
  </r>
  <r>
    <n v="3992"/>
    <s v="Evelin Sno"/>
    <s v="Data Analyst"/>
    <s v="Roy Villegas"/>
    <s v="SVG"/>
    <s v="Active"/>
    <s v="Part-Time"/>
    <s v="Zone A"/>
    <s v="Full-Time"/>
    <s v="Voluntary"/>
    <s v="Teach left short key over."/>
    <x v="2"/>
    <s v="General - Eng"/>
    <s v="Technician"/>
    <s v="Fully Meets"/>
    <n v="3"/>
    <x v="1"/>
  </r>
  <r>
    <n v="3993"/>
    <s v="Sienna Presto"/>
    <s v="Data Analyst"/>
    <s v="Gregory Ramirez"/>
    <s v="PYZ"/>
    <s v="Active"/>
    <s v="Contract"/>
    <s v="Zone C"/>
    <s v="Full-Time"/>
    <s v="Unknown"/>
    <m/>
    <x v="2"/>
    <s v="Field Operations"/>
    <s v="Foreman"/>
    <s v="Fully Meets"/>
    <n v="3"/>
    <x v="1"/>
  </r>
  <r>
    <n v="3994"/>
    <s v="Taylor Dennis"/>
    <s v="Data Analyst"/>
    <s v="Latoya Lam"/>
    <s v="PL"/>
    <s v="Active"/>
    <s v="Full-Time"/>
    <s v="Zone A"/>
    <s v="Full-Time"/>
    <s v="Unknown"/>
    <m/>
    <x v="2"/>
    <s v="Field Operations"/>
    <s v="Top Hand"/>
    <s v="Fully Meets"/>
    <n v="3"/>
    <x v="1"/>
  </r>
  <r>
    <n v="3995"/>
    <s v="Cortez Murill"/>
    <s v="Database Administrator"/>
    <s v="Stuart White"/>
    <s v="NEL"/>
    <s v="Active"/>
    <s v="Full-Time"/>
    <s v="Zone A"/>
    <s v="Temporary"/>
    <s v="Resignation"/>
    <s v="Or break sea say owner. Often guy local."/>
    <x v="2"/>
    <s v="Wireline Construction"/>
    <s v="Project Manager"/>
    <s v="Exceeds"/>
    <n v="3"/>
    <x v="2"/>
  </r>
  <r>
    <n v="3996"/>
    <s v="Leonel Comb"/>
    <s v="Database Administrator"/>
    <s v="Summer Carter"/>
    <s v="MSC"/>
    <s v="Active"/>
    <s v="Part-Time"/>
    <s v="Zone C"/>
    <s v="Full-Time"/>
    <s v="Unknown"/>
    <m/>
    <x v="2"/>
    <s v="Catv"/>
    <s v="Laborer"/>
    <s v="Fully Meets"/>
    <n v="3"/>
    <x v="1"/>
  </r>
  <r>
    <n v="3997"/>
    <s v="Carmen Fros"/>
    <s v="Database Administrator"/>
    <s v="Jordan George"/>
    <s v="EW"/>
    <s v="Active"/>
    <s v="Contract"/>
    <s v="Zone A"/>
    <s v="Temporary"/>
    <s v="Unknown"/>
    <m/>
    <x v="2"/>
    <s v="Engineers"/>
    <s v="Project Manager"/>
    <s v="Needs Improvement"/>
    <n v="3"/>
    <x v="2"/>
  </r>
  <r>
    <n v="3998"/>
    <s v="Ace Krause"/>
    <s v="Database Administrator"/>
    <s v="Brittany Rubio"/>
    <s v="CCDR"/>
    <s v="Terminated for Cause"/>
    <s v="Full-Time"/>
    <s v="Zone B"/>
    <s v="Full-Time"/>
    <s v="Resignation"/>
    <s v="Performance reflect military enter color."/>
    <x v="2"/>
    <s v="Yard (Material Handling)"/>
    <s v="Administrative"/>
    <s v="Fully Meets"/>
    <n v="3"/>
    <x v="1"/>
  </r>
  <r>
    <n v="3999"/>
    <s v="Reuben Davila"/>
    <s v="Database Administrator"/>
    <s v="John Henderson"/>
    <s v="BPC"/>
    <s v="Terminated for Cause"/>
    <s v="Full-Time"/>
    <s v="Zone B"/>
    <s v="Full-Time"/>
    <s v="Involuntary"/>
    <s v="Ball when check interview score manager."/>
    <x v="2"/>
    <s v="Engineers"/>
    <s v="Engineer"/>
    <s v="Exceeds"/>
    <n v="3"/>
    <x v="2"/>
  </r>
  <r>
    <n v="4000"/>
    <s v="Angelique Man"/>
    <s v="Data Architect"/>
    <s v="Eugene Morgan"/>
    <s v="PYZ"/>
    <s v="Terminated for Cause"/>
    <s v="Contract"/>
    <s v="Zone C"/>
    <s v="Full-Time"/>
    <s v="Involuntary"/>
    <s v="Stop air whole generation adult song."/>
    <x v="2"/>
    <s v="Field Operations"/>
    <s v="Technician"/>
    <s v="Fully Meets"/>
    <n v="3"/>
    <x v="1"/>
  </r>
  <r>
    <n v="1001"/>
    <s v="Susan Exantu"/>
    <s v="Software Engineer"/>
    <s v="Angela Carlson"/>
    <s v="BPC"/>
    <s v="Active"/>
    <s v="Part-Time"/>
    <s v="Zone A"/>
    <s v="Part-Time"/>
    <s v="Unknown"/>
    <m/>
    <x v="4"/>
    <s v="Engineers"/>
    <s v="Engineer"/>
    <s v="Fully Meets"/>
    <n v="3"/>
    <x v="1"/>
  </r>
  <r>
    <n v="1002"/>
    <s v="Sandra Martin"/>
    <s v="Software Engineer"/>
    <s v="Angela Hayes"/>
    <s v="NEL"/>
    <s v="Active"/>
    <s v="Part-Time"/>
    <s v="Zone A"/>
    <s v="Temporary"/>
    <s v="Involuntary"/>
    <s v="Behind buy our of very claim."/>
    <x v="4"/>
    <s v="Catv"/>
    <s v="Foreman"/>
    <s v="Fully Meets"/>
    <n v="3"/>
    <x v="1"/>
  </r>
  <r>
    <n v="1003"/>
    <s v="Keyla Del Bo"/>
    <s v="Software Engineer"/>
    <s v="Christina Copeland"/>
    <s v="WBL"/>
    <s v="Active"/>
    <s v="Contract"/>
    <s v="Zone A"/>
    <s v="Part-Time"/>
    <s v="Voluntary"/>
    <s v="Some make teach quite range seem conference."/>
    <x v="4"/>
    <s v="Field Operations"/>
    <s v="Foreman"/>
    <s v="Fully Meets"/>
    <n v="3"/>
    <x v="1"/>
  </r>
  <r>
    <n v="1004"/>
    <s v="Andrew Szab"/>
    <s v="Software Engineer"/>
    <s v="Jennifer Cohen"/>
    <s v="PYZ"/>
    <s v="Active"/>
    <s v="Part-Time"/>
    <s v="Zone C"/>
    <s v="Part-Time"/>
    <s v="Involuntary"/>
    <s v="Enter beautiful social store."/>
    <x v="4"/>
    <s v="Project Management - Con"/>
    <s v="Coordinator"/>
    <s v="Fully Meets"/>
    <n v="3"/>
    <x v="1"/>
  </r>
  <r>
    <n v="1005"/>
    <s v="Luke Patron"/>
    <s v="Software Engineer"/>
    <s v="Mr. Jesus Richards"/>
    <s v="SVG"/>
    <s v="Active"/>
    <s v="Full-Time"/>
    <s v="Zone B"/>
    <s v="Temporary"/>
    <s v="Unknown"/>
    <m/>
    <x v="4"/>
    <s v="Field Operations"/>
    <s v="Project Manager"/>
    <s v="Fully Meets"/>
    <n v="3"/>
    <x v="1"/>
  </r>
  <r>
    <n v="1006"/>
    <s v="Colby Andreo"/>
    <s v="Software Engineer"/>
    <s v="Beth Johnson"/>
    <s v="MSC"/>
    <s v="Active"/>
    <s v="Full-Time"/>
    <s v="Zone C"/>
    <s v="Part-Time"/>
    <s v="Resignation"/>
    <s v="Throughout yet in serious here wish."/>
    <x v="4"/>
    <s v="Engineers"/>
    <s v="Administrative"/>
    <s v="Fully Meets"/>
    <n v="3"/>
    <x v="1"/>
  </r>
  <r>
    <n v="1007"/>
    <s v="Edward TRU"/>
    <s v="Software Engineer"/>
    <s v="Raymond Adams"/>
    <s v="SVG"/>
    <s v="Voluntarily Terminated"/>
    <s v="Part-Time"/>
    <s v="Zone A"/>
    <s v="Part-Time"/>
    <s v="Involuntary"/>
    <s v="Recently however meeting economic."/>
    <x v="4"/>
    <s v="General - Con"/>
    <s v="Lineman"/>
    <s v="Fully Meets"/>
    <n v="3"/>
    <x v="1"/>
  </r>
  <r>
    <n v="1008"/>
    <s v="Judith Carabb"/>
    <s v="Software Engineer"/>
    <s v="Jessica Rhodes"/>
    <s v="BPC"/>
    <s v="Active"/>
    <s v="Contract"/>
    <s v="Zone B"/>
    <s v="Temporary"/>
    <s v="Voluntary"/>
    <s v="Instead story skill financial who."/>
    <x v="4"/>
    <s v="General - Con"/>
    <s v="Foreman"/>
    <s v="Fully Meets"/>
    <n v="3"/>
    <x v="1"/>
  </r>
  <r>
    <n v="1009"/>
    <s v="Adell Saad"/>
    <s v="Software Engineer"/>
    <s v="Steven Tran"/>
    <s v="NEL"/>
    <s v="Active"/>
    <s v="Part-Time"/>
    <s v="Zone C"/>
    <s v="Temporary"/>
    <s v="Retirement"/>
    <s v="Exactly vote including easy."/>
    <x v="4"/>
    <s v="General - Con"/>
    <s v="Model Assistant"/>
    <s v="Fully Meets"/>
    <n v="3"/>
    <x v="1"/>
  </r>
  <r>
    <n v="1010"/>
    <s v="Kamari Hunter"/>
    <s v="Software Engineer"/>
    <s v="Kristen Collier"/>
    <s v="EW"/>
    <s v="Voluntarily Terminated"/>
    <s v="Part-Time"/>
    <s v="Zone C"/>
    <s v="Temporary"/>
    <s v="Voluntary"/>
    <s v="West note present Mr woman family."/>
    <x v="4"/>
    <s v="Field Operations"/>
    <s v="Supervisor"/>
    <s v="Fully Meets"/>
    <n v="3"/>
    <x v="1"/>
  </r>
  <r>
    <n v="1011"/>
    <s v="Sarah Malone"/>
    <s v="Software Engineer"/>
    <s v="David Lopez"/>
    <s v="MSC"/>
    <s v="Voluntarily Terminated"/>
    <s v="Contract"/>
    <s v="Zone A"/>
    <s v="Temporary"/>
    <s v="Resignation"/>
    <s v="Professor situation they bag interest there."/>
    <x v="4"/>
    <s v="General - Con"/>
    <s v="Foreman"/>
    <s v="Fully Meets"/>
    <n v="3"/>
    <x v="1"/>
  </r>
  <r>
    <n v="1012"/>
    <s v="Skyler Blackw"/>
    <s v="Software Engineer"/>
    <s v="Candice Schmidt"/>
    <s v="TNS"/>
    <s v="Voluntarily Terminated"/>
    <s v="Contract"/>
    <s v="Zone A"/>
    <s v="Temporary"/>
    <s v="Involuntary"/>
    <s v="Get apply economy artist right benefit ground."/>
    <x v="4"/>
    <s v="General - Eng"/>
    <s v="Administrative"/>
    <s v="Fully Meets"/>
    <n v="3"/>
    <x v="1"/>
  </r>
  <r>
    <n v="1013"/>
    <s v="Jasmin Sha"/>
    <s v="Software Engineer"/>
    <s v="Christy Craig"/>
    <s v="PYZ"/>
    <s v="Active"/>
    <s v="Part-Time"/>
    <s v="Zone B"/>
    <s v="Full-Time"/>
    <s v="Unknown"/>
    <m/>
    <x v="4"/>
    <s v="Engineers"/>
    <s v="Engineer"/>
    <s v="Fully Meets"/>
    <n v="3"/>
    <x v="1"/>
  </r>
  <r>
    <n v="1014"/>
    <s v="Kole Quin"/>
    <s v="Shared Services Manager"/>
    <s v="Jermaine Weaver"/>
    <s v="WBL"/>
    <s v="Active"/>
    <s v="Part-Time"/>
    <s v="Zone A"/>
    <s v="Full-Time"/>
    <s v="Retirement"/>
    <s v="I back place no three offer economic."/>
    <x v="4"/>
    <s v="Catv"/>
    <s v="Clerk"/>
    <s v="Fully Meets"/>
    <n v="3"/>
    <x v="1"/>
  </r>
  <r>
    <n v="1015"/>
    <s v="Ansley Jackso"/>
    <s v="Shared Services Manager"/>
    <s v="James Barajas"/>
    <s v="NEL"/>
    <s v="Active"/>
    <s v="Contract"/>
    <s v="Zone A"/>
    <s v="Part-Time"/>
    <s v="Unknown"/>
    <m/>
    <x v="4"/>
    <s v="People Services"/>
    <s v="Vp"/>
    <s v="Fully Meets"/>
    <n v="3"/>
    <x v="1"/>
  </r>
  <r>
    <n v="1016"/>
    <s v="Jayda Rees"/>
    <s v="Senior BI Developer"/>
    <s v="Tyler Davis"/>
    <s v="PL"/>
    <s v="Active"/>
    <s v="Part-Time"/>
    <s v="Zone B"/>
    <s v="Part-Time"/>
    <s v="Involuntary"/>
    <s v="Friend agree stock teach price fish."/>
    <x v="5"/>
    <s v="Shop (Fleet)"/>
    <s v="Mechanic"/>
    <s v="Fully Meets"/>
    <n v="3"/>
    <x v="1"/>
  </r>
  <r>
    <n v="1017"/>
    <s v="Julien Whiteh"/>
    <s v="Senior BI Developer"/>
    <s v="Joshua Gonzalez"/>
    <s v="BPC"/>
    <s v="Active"/>
    <s v="Full-Time"/>
    <s v="Zone B"/>
    <s v="Full-Time"/>
    <s v="Involuntary"/>
    <s v="True system strong often experience."/>
    <x v="5"/>
    <s v="Field Operations"/>
    <s v="Laborer"/>
    <s v="Fully Meets"/>
    <n v="3"/>
    <x v="1"/>
  </r>
  <r>
    <n v="1018"/>
    <s v="Alan Haynes"/>
    <s v="Senior BI Developer"/>
    <s v="Justin Sherman"/>
    <s v="CCDR"/>
    <s v="Active"/>
    <s v="Part-Time"/>
    <s v="Zone A"/>
    <s v="Part-Time"/>
    <s v="Involuntary"/>
    <s v="When price group admit fall fly around."/>
    <x v="5"/>
    <s v="General - Con"/>
    <s v="Laborer"/>
    <s v="Fully Meets"/>
    <n v="3"/>
    <x v="1"/>
  </r>
  <r>
    <n v="1019"/>
    <s v="Kamryn Herrer"/>
    <s v="Software Engineer"/>
    <s v="Sara Holland"/>
    <s v="EW"/>
    <s v="Voluntarily Terminated"/>
    <s v="Full-Time"/>
    <s v="Zone A"/>
    <s v="Temporary"/>
    <s v="Retirement"/>
    <s v="Article tough away forward home. Night author so."/>
    <x v="4"/>
    <s v="Fielders"/>
    <s v="Engineer"/>
    <s v="Fully Meets"/>
    <n v="3"/>
    <x v="1"/>
  </r>
  <r>
    <n v="1020"/>
    <s v="Kelvin Foster"/>
    <s v="Software Engineer"/>
    <s v="Shelia Graham"/>
    <s v="MSC"/>
    <s v="Voluntarily Terminated"/>
    <s v="Contract"/>
    <s v="Zone C"/>
    <s v="Full-Time"/>
    <s v="Resignation"/>
    <s v="Man issue never strategy will maintain resource."/>
    <x v="4"/>
    <s v="Field Operations"/>
    <s v="Supervisor"/>
    <s v="Fully Meets"/>
    <n v="3"/>
    <x v="1"/>
  </r>
  <r>
    <n v="1021"/>
    <s v="Joe Fletch"/>
    <s v="Software Engineer"/>
    <s v="Amanda Hayden"/>
    <s v="TNS"/>
    <s v="Voluntarily Terminated"/>
    <s v="Full-Time"/>
    <s v="Zone C"/>
    <s v="Full-Time"/>
    <s v="Resignation"/>
    <s v="Section hospital clearly season history."/>
    <x v="4"/>
    <s v="General - Eng"/>
    <s v="Billing"/>
    <s v="Fully Meets"/>
    <n v="3"/>
    <x v="1"/>
  </r>
  <r>
    <n v="1022"/>
    <s v="Frederick How"/>
    <s v="Software Engineer"/>
    <s v="Nicole Haynes"/>
    <s v="PYZ"/>
    <s v="Active"/>
    <s v="Part-Time"/>
    <s v="Zone A"/>
    <s v="Temporary"/>
    <s v="Unknown"/>
    <m/>
    <x v="4"/>
    <s v="Field Operations"/>
    <s v="Engineer"/>
    <s v="Fully Meets"/>
    <n v="3"/>
    <x v="1"/>
  </r>
  <r>
    <n v="1023"/>
    <s v="Nickolas Davila"/>
    <s v="Shared Services Manager"/>
    <s v="Debra Morales"/>
    <s v="WBL"/>
    <s v="Active"/>
    <s v="Contract"/>
    <s v="Zone C"/>
    <s v="Part-Time"/>
    <s v="Voluntary"/>
    <s v="Each wish foot person morning per significant."/>
    <x v="4"/>
    <s v="General - Con"/>
    <s v="Clerk"/>
    <s v="Fully Meets"/>
    <n v="3"/>
    <x v="1"/>
  </r>
  <r>
    <n v="1024"/>
    <s v="Kasey Boye"/>
    <s v="Shared Services Manager"/>
    <s v="Chad Andrews"/>
    <s v="NEL"/>
    <s v="Active"/>
    <s v="Contract"/>
    <s v="Zone A"/>
    <s v="Part-Time"/>
    <s v="Involuntary"/>
    <s v="Free may every real agency as blue maintain."/>
    <x v="4"/>
    <s v="Fielders"/>
    <s v="Coordinator"/>
    <s v="Fully Meets"/>
    <n v="3"/>
    <x v="1"/>
  </r>
  <r>
    <n v="1025"/>
    <s v="Giovanni Jenkin"/>
    <s v="Senior BI Developer"/>
    <s v="John Wallace"/>
    <s v="PL"/>
    <s v="Active"/>
    <s v="Full-Time"/>
    <s v="Zone A"/>
    <s v="Temporary"/>
    <s v="Retirement"/>
    <s v="Quite none ten order."/>
    <x v="5"/>
    <s v="Field Operations"/>
    <s v="Foreman"/>
    <s v="Fully Meets"/>
    <n v="3"/>
    <x v="1"/>
  </r>
  <r>
    <n v="1026"/>
    <s v="Alexis Mos"/>
    <s v="Senior BI Developer"/>
    <s v="Benjamin Frederick"/>
    <s v="BPC"/>
    <s v="Active"/>
    <s v="Contract"/>
    <s v="Zone A"/>
    <s v="Part-Time"/>
    <s v="Resignation"/>
    <s v="Where forward evening huge cost share eat."/>
    <x v="5"/>
    <s v="Engineers"/>
    <s v="Engineer"/>
    <s v="Fully Meets"/>
    <n v="3"/>
    <x v="1"/>
  </r>
  <r>
    <n v="1027"/>
    <s v="Joanna Murphy"/>
    <s v="Senior BI Developer"/>
    <s v="Michael Ramos"/>
    <s v="CCDR"/>
    <s v="Active"/>
    <s v="Part-Time"/>
    <s v="Zone A"/>
    <s v="Full-Time"/>
    <s v="Voluntary"/>
    <s v="Open test message part risk."/>
    <x v="5"/>
    <s v="General - Con"/>
    <s v="Flagger"/>
    <s v="Fully Meets"/>
    <n v="3"/>
    <x v="1"/>
  </r>
  <r>
    <n v="1028"/>
    <s v="Joseph Schmid"/>
    <s v="Software Engineer"/>
    <s v="Donna Boone"/>
    <s v="PYZ"/>
    <s v="Voluntarily Terminated"/>
    <s v="Full-Time"/>
    <s v="Zone C"/>
    <s v="Part-Time"/>
    <s v="Resignation"/>
    <s v="Federal less every character section think white."/>
    <x v="4"/>
    <s v="General - Con"/>
    <s v="Model Assistant"/>
    <s v="Fully Meets"/>
    <n v="3"/>
    <x v="1"/>
  </r>
  <r>
    <n v="1029"/>
    <s v="Brittany Hurley"/>
    <s v="Software Engineer"/>
    <s v="Jeffrey Johnston"/>
    <s v="SVG"/>
    <s v="Active"/>
    <s v="Part-Time"/>
    <s v="Zone B"/>
    <s v="Part-Time"/>
    <s v="Unknown"/>
    <m/>
    <x v="4"/>
    <s v="Field Operations"/>
    <s v="Specialist"/>
    <s v="Fully Meets"/>
    <n v="3"/>
    <x v="1"/>
  </r>
  <r>
    <n v="1030"/>
    <s v="Niko Hamilt"/>
    <s v="Software Engineer"/>
    <s v="Sarah King"/>
    <s v="TNS"/>
    <s v="Active"/>
    <s v="Contract"/>
    <s v="Zone C"/>
    <s v="Temporary"/>
    <s v="Unknown"/>
    <m/>
    <x v="4"/>
    <s v="Field Operations"/>
    <s v="Foreman"/>
    <s v="Fully Meets"/>
    <n v="3"/>
    <x v="1"/>
  </r>
  <r>
    <n v="1031"/>
    <s v="Ruben Martin"/>
    <s v="Software Engineer"/>
    <s v="Cynthia Delgado"/>
    <s v="WBL"/>
    <s v="Active"/>
    <s v="Part-Time"/>
    <s v="Zone B"/>
    <s v="Temporary"/>
    <s v="Unknown"/>
    <m/>
    <x v="4"/>
    <s v="General - Con"/>
    <s v="Lineman"/>
    <s v="Fully Meets"/>
    <n v="3"/>
    <x v="1"/>
  </r>
  <r>
    <n v="1032"/>
    <s v="Kiley Haynes"/>
    <s v="Software Engineer"/>
    <s v="Dominique Bailey"/>
    <s v="PYZ"/>
    <s v="Active"/>
    <s v="Full-Time"/>
    <s v="Zone C"/>
    <s v="Part-Time"/>
    <s v="Voluntary"/>
    <s v="Off part culture choose strong public."/>
    <x v="4"/>
    <s v="Aerial"/>
    <s v="Laborer"/>
    <s v="Fully Meets"/>
    <n v="3"/>
    <x v="1"/>
  </r>
  <r>
    <n v="1033"/>
    <s v="Blaine Brooks"/>
    <s v="Shared Services Manager"/>
    <s v="Teresa Meyer"/>
    <s v="WBL"/>
    <s v="Active"/>
    <s v="Contract"/>
    <s v="Zone B"/>
    <s v="Full-Time"/>
    <s v="Unknown"/>
    <m/>
    <x v="4"/>
    <s v="Field Operations"/>
    <s v="Operator"/>
    <s v="Fully Meets"/>
    <n v="3"/>
    <x v="1"/>
  </r>
  <r>
    <n v="1034"/>
    <s v="Dennis Living"/>
    <s v="Shared Services Manager"/>
    <s v="Sarah Carey"/>
    <s v="NEL"/>
    <s v="Active"/>
    <s v="Full-Time"/>
    <s v="Zone C"/>
    <s v="Part-Time"/>
    <s v="Unknown"/>
    <m/>
    <x v="4"/>
    <s v="Project Management - Con"/>
    <s v="Manager"/>
    <s v="Fully Meets"/>
    <n v="3"/>
    <x v="1"/>
  </r>
  <r>
    <n v="1035"/>
    <s v="Case Russel"/>
    <s v="Senior BI Developer"/>
    <s v="Taylor Wright"/>
    <s v="PL"/>
    <s v="Active"/>
    <s v="Full-Time"/>
    <s v="Zone A"/>
    <s v="Temporary"/>
    <s v="Unknown"/>
    <m/>
    <x v="5"/>
    <s v="Underground"/>
    <s v="Laborer"/>
    <s v="Fully Meets"/>
    <n v="3"/>
    <x v="1"/>
  </r>
  <r>
    <n v="1036"/>
    <s v="Kody Jimene"/>
    <s v="Senior BI Developer"/>
    <s v="Daniel Moore"/>
    <s v="BPC"/>
    <s v="Active"/>
    <s v="Part-Time"/>
    <s v="Zone A"/>
    <s v="Part-Time"/>
    <s v="Resignation"/>
    <s v="Teacher door money tend song."/>
    <x v="5"/>
    <s v="Field Operations"/>
    <s v="Foreman"/>
    <s v="Fully Meets"/>
    <n v="3"/>
    <x v="1"/>
  </r>
  <r>
    <n v="1037"/>
    <s v="Zoe Colo"/>
    <s v="Software Engineer"/>
    <s v="Stacey Vargas"/>
    <s v="CCDR"/>
    <s v="Voluntarily Terminated"/>
    <s v="Part-Time"/>
    <s v="Zone C"/>
    <s v="Full-Time"/>
    <s v="Voluntary"/>
    <s v="Accept knowledge drop bar understand."/>
    <x v="4"/>
    <s v="Fielders"/>
    <s v="Engineer"/>
    <s v="Fully Meets"/>
    <n v="3"/>
    <x v="1"/>
  </r>
  <r>
    <n v="1038"/>
    <s v="Courtney Cowa"/>
    <s v="Software Engineer"/>
    <s v="Beth Anderson"/>
    <s v="SVG"/>
    <s v="Active"/>
    <s v="Contract"/>
    <s v="Zone B"/>
    <s v="Part-Time"/>
    <s v="Unknown"/>
    <m/>
    <x v="4"/>
    <s v="Field Operations"/>
    <s v="Crew Leader"/>
    <s v="Fully Meets"/>
    <n v="3"/>
    <x v="1"/>
  </r>
  <r>
    <n v="1039"/>
    <s v="Nolan Pere"/>
    <s v="Software Engineer"/>
    <s v="Joshua Daniels"/>
    <s v="EW"/>
    <s v="Voluntarily Terminated"/>
    <s v="Part-Time"/>
    <s v="Zone B"/>
    <s v="Part-Time"/>
    <s v="Involuntary"/>
    <s v="Under follow guess lot minute able history face."/>
    <x v="4"/>
    <s v="Finance &amp; Accounting"/>
    <s v="Administrative"/>
    <s v="Fully Meets"/>
    <n v="3"/>
    <x v="1"/>
  </r>
  <r>
    <n v="1040"/>
    <s v="Katrina Farrel"/>
    <s v="Software Engineer"/>
    <s v="Mark Mays"/>
    <s v="MSC"/>
    <s v="Voluntarily Terminated"/>
    <s v="Contract"/>
    <s v="Zone A"/>
    <s v="Part-Time"/>
    <s v="Retirement"/>
    <s v="Main customer television phone staff family."/>
    <x v="4"/>
    <s v="Field Operations"/>
    <s v="Technician"/>
    <s v="Fully Meets"/>
    <n v="3"/>
    <x v="1"/>
  </r>
  <r>
    <n v="1041"/>
    <s v="Camden Kell"/>
    <s v="Software Engineer"/>
    <s v="Brandon Ortiz"/>
    <s v="TNS"/>
    <s v="Voluntarily Terminated"/>
    <s v="Full-Time"/>
    <s v="Zone A"/>
    <s v="Full-Time"/>
    <s v="Retirement"/>
    <s v="Suffer consider store find up."/>
    <x v="4"/>
    <s v="Engineers"/>
    <s v="Administrative"/>
    <s v="Fully Meets"/>
    <n v="3"/>
    <x v="1"/>
  </r>
  <r>
    <n v="1042"/>
    <s v="Milo Hoo"/>
    <s v="Software Engineer"/>
    <s v="Cheryl Swanson"/>
    <s v="PYZ"/>
    <s v="Active"/>
    <s v="Contract"/>
    <s v="Zone B"/>
    <s v="Temporary"/>
    <s v="Unknown"/>
    <m/>
    <x v="4"/>
    <s v="Field Operations"/>
    <s v="Driller"/>
    <s v="Fully Meets"/>
    <n v="3"/>
    <x v="1"/>
  </r>
  <r>
    <n v="1043"/>
    <s v="Kale Lan"/>
    <s v="Shared Services Manager"/>
    <s v="Matthew Patel"/>
    <s v="WBL"/>
    <s v="Active"/>
    <s v="Full-Time"/>
    <s v="Zone C"/>
    <s v="Part-Time"/>
    <s v="Resignation"/>
    <s v="Agreement particular scene also war who."/>
    <x v="4"/>
    <s v="Splicing"/>
    <s v="Billing"/>
    <s v="Fully Meets"/>
    <n v="3"/>
    <x v="1"/>
  </r>
  <r>
    <n v="1044"/>
    <s v="Shyanne Star"/>
    <s v="Shared Services Manager"/>
    <s v="Jennifer Adams"/>
    <s v="NEL"/>
    <s v="Active"/>
    <s v="Contract"/>
    <s v="Zone A"/>
    <s v="Temporary"/>
    <s v="Unknown"/>
    <m/>
    <x v="4"/>
    <s v="Field Operations"/>
    <s v="Foreman"/>
    <s v="Fully Meets"/>
    <n v="3"/>
    <x v="1"/>
  </r>
  <r>
    <n v="1045"/>
    <s v="Elliott Ashley"/>
    <s v="Senior BI Developer"/>
    <s v="Kelly Williams"/>
    <s v="PL"/>
    <s v="Active"/>
    <s v="Full-Time"/>
    <s v="Zone C"/>
    <s v="Temporary"/>
    <s v="Involuntary"/>
    <s v="Artist technology ever body provide today doctor."/>
    <x v="5"/>
    <s v="Catv"/>
    <s v="Foreman"/>
    <s v="Fully Meets"/>
    <n v="3"/>
    <x v="1"/>
  </r>
  <r>
    <n v="1046"/>
    <s v="Genesis Tod"/>
    <s v="Software Engineer"/>
    <s v="Jose Daniel"/>
    <s v="CCDR"/>
    <s v="Voluntarily Terminated"/>
    <s v="Full-Time"/>
    <s v="Zone A"/>
    <s v="Temporary"/>
    <s v="Involuntary"/>
    <s v="Former treat check special economy."/>
    <x v="4"/>
    <s v="Underground"/>
    <s v="Laborer"/>
    <s v="Fully Meets"/>
    <n v="3"/>
    <x v="1"/>
  </r>
  <r>
    <n v="1047"/>
    <s v="Sincere Jimene"/>
    <s v="Software Engineer"/>
    <s v="Vanessa Ramirez"/>
    <s v="SVG"/>
    <s v="Active"/>
    <s v="Contract"/>
    <s v="Zone A"/>
    <s v="Part-Time"/>
    <s v="Unknown"/>
    <m/>
    <x v="4"/>
    <s v="Field Operations"/>
    <s v="Technician"/>
    <s v="Fully Meets"/>
    <n v="3"/>
    <x v="1"/>
  </r>
  <r>
    <n v="1048"/>
    <s v="Stephen Daughe"/>
    <s v="Software Engineer"/>
    <s v="Joshua Pittman"/>
    <s v="EW"/>
    <s v="Active"/>
    <s v="Part-Time"/>
    <s v="Zone A"/>
    <s v="Temporary"/>
    <s v="Unknown"/>
    <m/>
    <x v="4"/>
    <s v="General - Con"/>
    <s v="Helper"/>
    <s v="Fully Meets"/>
    <n v="3"/>
    <x v="1"/>
  </r>
  <r>
    <n v="1049"/>
    <s v="Demarion Morrow"/>
    <s v="Software Engineer"/>
    <s v="Patricia Brewer"/>
    <s v="MSC"/>
    <s v="Voluntarily Terminated"/>
    <s v="Part-Time"/>
    <s v="Zone B"/>
    <s v="Part-Time"/>
    <s v="Involuntary"/>
    <s v="Plan capital firm foreign."/>
    <x v="4"/>
    <s v="Field Operations"/>
    <s v="Technician"/>
    <s v="Fully Meets"/>
    <n v="3"/>
    <x v="1"/>
  </r>
  <r>
    <n v="1050"/>
    <s v="Steven Schnei"/>
    <s v="Software Engineer"/>
    <s v="Jerry Suarez"/>
    <s v="TNS"/>
    <s v="Active"/>
    <s v="Contract"/>
    <s v="Zone B"/>
    <s v="Temporary"/>
    <s v="Unknown"/>
    <m/>
    <x v="4"/>
    <s v="Finance &amp; Accounting"/>
    <s v="Accounting"/>
    <s v="Fully Meets"/>
    <n v="3"/>
    <x v="1"/>
  </r>
  <r>
    <n v="1051"/>
    <s v="Devon Hinton"/>
    <s v="Software Engineer"/>
    <s v="Allison York"/>
    <s v="PYZ"/>
    <s v="Active"/>
    <s v="Full-Time"/>
    <s v="Zone C"/>
    <s v="Part-Time"/>
    <s v="Involuntary"/>
    <s v="Her office place."/>
    <x v="4"/>
    <s v="Field Operations"/>
    <s v="Operator"/>
    <s v="Fully Meets"/>
    <n v="3"/>
    <x v="1"/>
  </r>
  <r>
    <n v="1052"/>
    <s v="Jacquelyn John"/>
    <s v="Shared Services Manager"/>
    <s v="Christopher Romero"/>
    <s v="WBL"/>
    <s v="Active"/>
    <s v="Contract"/>
    <s v="Zone B"/>
    <s v="Part-Time"/>
    <s v="Voluntary"/>
    <s v="Plant enjoy these drive themselves never hit PM."/>
    <x v="4"/>
    <s v="General - Con"/>
    <s v="Foreman"/>
    <s v="Fully Meets"/>
    <n v="3"/>
    <x v="1"/>
  </r>
  <r>
    <n v="1053"/>
    <s v="Blaine Keit"/>
    <s v="Shared Services Manager"/>
    <s v="Timothy Hansen"/>
    <s v="NEL"/>
    <s v="Active"/>
    <s v="Contract"/>
    <s v="Zone C"/>
    <s v="Full-Time"/>
    <s v="Resignation"/>
    <s v="Wind commercial in ahead will realize."/>
    <x v="4"/>
    <s v="Project Management - Con"/>
    <s v="Project Manager"/>
    <s v="Fully Meets"/>
    <n v="3"/>
    <x v="1"/>
  </r>
  <r>
    <n v="1054"/>
    <s v="Phillip Salaza"/>
    <s v="Software Engineer"/>
    <s v="Christopher Romero"/>
    <s v="PL"/>
    <s v="Active"/>
    <s v="Part-Time"/>
    <s v="Zone A"/>
    <s v="Full-Time"/>
    <s v="Unknown"/>
    <m/>
    <x v="4"/>
    <s v="Engineers"/>
    <s v="Project Manager"/>
    <s v="Fully Meets"/>
    <n v="3"/>
    <x v="1"/>
  </r>
  <r>
    <n v="1055"/>
    <s v="Chaz Web"/>
    <s v="Software Engineer"/>
    <s v="Alec Hernandez"/>
    <s v="PYZ"/>
    <s v="Active"/>
    <s v="Contract"/>
    <s v="Zone C"/>
    <s v="Full-Time"/>
    <s v="Unknown"/>
    <m/>
    <x v="4"/>
    <s v="Field Operations"/>
    <s v="Laborer"/>
    <s v="Fully Meets"/>
    <n v="3"/>
    <x v="1"/>
  </r>
  <r>
    <n v="1056"/>
    <s v="Desmond Anders"/>
    <s v="Software Engineer"/>
    <s v="Kari Bishop"/>
    <s v="SVG"/>
    <s v="Active"/>
    <s v="Contract"/>
    <s v="Zone C"/>
    <s v="Temporary"/>
    <s v="Unknown"/>
    <m/>
    <x v="4"/>
    <s v="Wireline Construction"/>
    <s v="Driver"/>
    <s v="Fully Meets"/>
    <n v="3"/>
    <x v="1"/>
  </r>
  <r>
    <n v="1057"/>
    <s v="Sophie Decker"/>
    <s v="Software Engineer"/>
    <s v="Justin Grant"/>
    <s v="TNS"/>
    <s v="Active"/>
    <s v="Full-Time"/>
    <s v="Zone A"/>
    <s v="Full-Time"/>
    <s v="Unknown"/>
    <m/>
    <x v="4"/>
    <s v="Wireline Construction"/>
    <s v="Foreman"/>
    <s v="Fully Meets"/>
    <n v="3"/>
    <x v="1"/>
  </r>
  <r>
    <n v="1058"/>
    <s v="Lena Brya"/>
    <s v="Software Engineer"/>
    <s v="Sarah Sims"/>
    <s v="WBL"/>
    <s v="Active"/>
    <s v="Contract"/>
    <s v="Zone C"/>
    <s v="Temporary"/>
    <s v="Unknown"/>
    <m/>
    <x v="4"/>
    <s v="Billable Consultants"/>
    <s v="Technician"/>
    <s v="Fully Meets"/>
    <n v="3"/>
    <x v="1"/>
  </r>
  <r>
    <n v="1059"/>
    <s v="Kelsie Mccorm"/>
    <s v="Software Engineer"/>
    <s v="Emily Brennan"/>
    <s v="BPC"/>
    <s v="Active"/>
    <s v="Part-Time"/>
    <s v="Zone C"/>
    <s v="Full-Time"/>
    <s v="Unknown"/>
    <m/>
    <x v="4"/>
    <s v="Engineers"/>
    <s v="Engineer"/>
    <s v="Fully Meets"/>
    <n v="3"/>
    <x v="1"/>
  </r>
  <r>
    <n v="1060"/>
    <s v="Frida Living"/>
    <s v="Shared Services Manager"/>
    <s v="Sandra Black"/>
    <s v="CCDR"/>
    <s v="Active"/>
    <s v="Part-Time"/>
    <s v="Zone B"/>
    <s v="Full-Time"/>
    <s v="Voluntary"/>
    <s v="Improve center sure Mr respond for recent."/>
    <x v="4"/>
    <s v="General - Con"/>
    <s v="Project Manager"/>
    <s v="Fully Meets"/>
    <n v="3"/>
    <x v="1"/>
  </r>
  <r>
    <n v="1061"/>
    <s v="Isai Alvara"/>
    <s v="Shared Services Manager"/>
    <s v="Laura Norman"/>
    <s v="EW"/>
    <s v="Active"/>
    <s v="Part-Time"/>
    <s v="Zone C"/>
    <s v="Part-Time"/>
    <s v="Unknown"/>
    <m/>
    <x v="4"/>
    <s v="General - Sga"/>
    <s v="Specialist"/>
    <s v="Fully Meets"/>
    <n v="3"/>
    <x v="1"/>
  </r>
  <r>
    <n v="1062"/>
    <s v="Travis Vasque"/>
    <s v="Software Engineer"/>
    <s v="Amanda Hale"/>
    <s v="BPC"/>
    <s v="Voluntarily Terminated"/>
    <s v="Part-Time"/>
    <s v="Zone A"/>
    <s v="Part-Time"/>
    <s v="Involuntary"/>
    <s v="Rise activity learn step power simple sure."/>
    <x v="4"/>
    <s v="Engineers"/>
    <s v="Program Manager"/>
    <s v="Fully Meets"/>
    <n v="3"/>
    <x v="1"/>
  </r>
  <r>
    <n v="1063"/>
    <s v="Jazlene Maynar"/>
    <s v="Software Engineer"/>
    <s v="James Baker"/>
    <s v="CCDR"/>
    <s v="Active"/>
    <s v="Full-Time"/>
    <s v="Zone B"/>
    <s v="Temporary"/>
    <s v="Unknown"/>
    <m/>
    <x v="4"/>
    <s v="Aerial"/>
    <s v="Foreman"/>
    <s v="Fully Meets"/>
    <n v="3"/>
    <x v="1"/>
  </r>
  <r>
    <n v="1064"/>
    <s v="Wyatt Donova"/>
    <s v="Software Engineer"/>
    <s v="Terry Durham"/>
    <s v="SVG"/>
    <s v="Voluntarily Terminated"/>
    <s v="Part-Time"/>
    <s v="Zone A"/>
    <s v="Part-Time"/>
    <s v="Retirement"/>
    <s v="North help rock stage someone book."/>
    <x v="4"/>
    <s v="Field Operations"/>
    <s v="Technician"/>
    <s v="Fully Meets"/>
    <n v="3"/>
    <x v="1"/>
  </r>
  <r>
    <n v="1065"/>
    <s v="Nathaly Cooper"/>
    <s v="Software Engineer"/>
    <s v="Erik Simon"/>
    <s v="EW"/>
    <s v="Active"/>
    <s v="Contract"/>
    <s v="Zone C"/>
    <s v="Temporary"/>
    <s v="Unknown"/>
    <m/>
    <x v="4"/>
    <s v="Engineers"/>
    <s v="Engineer"/>
    <s v="Fully Meets"/>
    <n v="3"/>
    <x v="1"/>
  </r>
  <r>
    <n v="1066"/>
    <s v="Gage Week"/>
    <s v="Software Engineer"/>
    <s v="Summer Moreno"/>
    <s v="MSC"/>
    <s v="Active"/>
    <s v="Full-Time"/>
    <s v="Zone C"/>
    <s v="Temporary"/>
    <s v="Voluntary"/>
    <s v="Face garden central since several food."/>
    <x v="4"/>
    <s v="Catv"/>
    <s v="Operator"/>
    <s v="Fully Meets"/>
    <n v="3"/>
    <x v="1"/>
  </r>
  <r>
    <n v="1067"/>
    <s v="Gavin Fry"/>
    <s v="Software Engineer"/>
    <s v="Carla Cox"/>
    <s v="TNS"/>
    <s v="Active"/>
    <s v="Part-Time"/>
    <s v="Zone A"/>
    <s v="Temporary"/>
    <s v="Unknown"/>
    <m/>
    <x v="4"/>
    <s v="Field Operations"/>
    <s v="Technician"/>
    <s v="Fully Meets"/>
    <n v="3"/>
    <x v="1"/>
  </r>
  <r>
    <n v="1068"/>
    <s v="Amber Ros"/>
    <s v="Software Engineer"/>
    <s v="Mary Mendoza"/>
    <s v="PYZ"/>
    <s v="Active"/>
    <s v="Full-Time"/>
    <s v="Zone B"/>
    <s v="Part-Time"/>
    <s v="Unknown"/>
    <m/>
    <x v="4"/>
    <s v="Wireline Construction"/>
    <s v="Project Manager"/>
    <s v="Fully Meets"/>
    <n v="3"/>
    <x v="1"/>
  </r>
  <r>
    <n v="1069"/>
    <s v="Wyatt Edward"/>
    <s v="Shared Services Manager"/>
    <s v="Cassandra Smith"/>
    <s v="WBL"/>
    <s v="Active"/>
    <s v="Full-Time"/>
    <s v="Zone B"/>
    <s v="Part-Time"/>
    <s v="Resignation"/>
    <s v="Really full stand face explain would keep energy."/>
    <x v="4"/>
    <s v="General - Con"/>
    <s v="Foreman"/>
    <s v="Fully Meets"/>
    <n v="3"/>
    <x v="1"/>
  </r>
  <r>
    <n v="1070"/>
    <s v="Karla Ree"/>
    <s v="Shared Services Manager"/>
    <s v="Warren Baker"/>
    <s v="NEL"/>
    <s v="Active"/>
    <s v="Full-Time"/>
    <s v="Zone C"/>
    <s v="Temporary"/>
    <s v="Resignation"/>
    <s v="Or add data indicate account father early these."/>
    <x v="4"/>
    <s v="General - Sga"/>
    <s v="Project Manager"/>
    <s v="Fully Meets"/>
    <n v="3"/>
    <x v="1"/>
  </r>
  <r>
    <n v="1071"/>
    <s v="Yadira Mcmill"/>
    <s v="Software Engineer"/>
    <s v="Amy Bell"/>
    <s v="PL"/>
    <s v="Voluntarily Terminated"/>
    <s v="Contract"/>
    <s v="Zone A"/>
    <s v="Part-Time"/>
    <s v="Involuntary"/>
    <s v="Guy ten dream. Thing he care series."/>
    <x v="4"/>
    <s v="Field Operations"/>
    <s v="Laborer"/>
    <s v="Fully Meets"/>
    <n v="3"/>
    <x v="1"/>
  </r>
  <r>
    <n v="1072"/>
    <s v="Fernando Mcconn"/>
    <s v="Software Engineer"/>
    <s v="Teresa Lopez"/>
    <s v="BPC"/>
    <s v="Active"/>
    <s v="Part-Time"/>
    <s v="Zone C"/>
    <s v="Part-Time"/>
    <s v="Unknown"/>
    <m/>
    <x v="4"/>
    <s v="Field Operations"/>
    <s v="Operator"/>
    <s v="Fully Meets"/>
    <n v="3"/>
    <x v="1"/>
  </r>
  <r>
    <n v="1073"/>
    <s v="Sean Bea"/>
    <s v="Software Engineer"/>
    <s v="Kimberly Holland"/>
    <s v="CCDR"/>
    <s v="Active"/>
    <s v="Full-Time"/>
    <s v="Zone A"/>
    <s v="Full-Time"/>
    <s v="Unknown"/>
    <m/>
    <x v="4"/>
    <s v="Field Operations"/>
    <s v="Foreman"/>
    <s v="Fully Meets"/>
    <n v="3"/>
    <x v="1"/>
  </r>
  <r>
    <n v="1074"/>
    <s v="Lilianna Mccall"/>
    <s v="Software Engineer"/>
    <s v="Robert Garcia"/>
    <s v="SVG"/>
    <s v="Voluntarily Terminated"/>
    <s v="Full-Time"/>
    <s v="Zone A"/>
    <s v="Temporary"/>
    <s v="Voluntary"/>
    <s v="Professional usually hospital worker among."/>
    <x v="4"/>
    <s v="General - Con"/>
    <s v="Laborer"/>
    <s v="Fully Meets"/>
    <n v="3"/>
    <x v="1"/>
  </r>
  <r>
    <n v="1075"/>
    <s v="Salvador Thomas"/>
    <s v="Software Engineer"/>
    <s v="Nicholas Martinez"/>
    <s v="EW"/>
    <s v="Active"/>
    <s v="Part-Time"/>
    <s v="Zone B"/>
    <s v="Full-Time"/>
    <s v="Involuntary"/>
    <s v="Health American identify meeting."/>
    <x v="4"/>
    <s v="Engineers"/>
    <s v="Engineer"/>
    <s v="Fully Meets"/>
    <n v="3"/>
    <x v="1"/>
  </r>
  <r>
    <n v="1076"/>
    <s v="Jair Silv"/>
    <s v="Software Engineer"/>
    <s v="Carlos Barnes"/>
    <s v="MSC"/>
    <s v="Active"/>
    <s v="Contract"/>
    <s v="Zone C"/>
    <s v="Part-Time"/>
    <s v="Retirement"/>
    <s v="Gun bill spend anyone."/>
    <x v="4"/>
    <s v="General - Eng"/>
    <s v="Administrative"/>
    <s v="Fully Meets"/>
    <n v="3"/>
    <x v="1"/>
  </r>
  <r>
    <n v="1077"/>
    <s v="Derek Moreno"/>
    <s v="Software Engineer"/>
    <s v="Allison Jacobs"/>
    <s v="TNS"/>
    <s v="Active"/>
    <s v="Contract"/>
    <s v="Zone B"/>
    <s v="Temporary"/>
    <s v="Unknown"/>
    <m/>
    <x v="4"/>
    <s v="Wireless"/>
    <s v="Foreman"/>
    <s v="Fully Meets"/>
    <n v="3"/>
    <x v="1"/>
  </r>
  <r>
    <n v="1078"/>
    <s v="Litzy Conner"/>
    <s v="Software Engineer"/>
    <s v="Angela Ramsey"/>
    <s v="PYZ"/>
    <s v="Active"/>
    <s v="Contract"/>
    <s v="Zone C"/>
    <s v="Temporary"/>
    <s v="Voluntary"/>
    <s v="Crime west best industry right alone begin."/>
    <x v="4"/>
    <s v="Aerial"/>
    <s v="Foreman"/>
    <s v="Fully Meets"/>
    <n v="3"/>
    <x v="1"/>
  </r>
  <r>
    <n v="1079"/>
    <s v="Joanna Burnet"/>
    <s v="Shared Services Manager"/>
    <s v="Malik Smith"/>
    <s v="WBL"/>
    <s v="Active"/>
    <s v="Part-Time"/>
    <s v="Zone B"/>
    <s v="Full-Time"/>
    <s v="Resignation"/>
    <s v="Story knowledge policy. Board tax treatment."/>
    <x v="4"/>
    <s v="Project Management - Eng"/>
    <s v="Manager"/>
    <s v="Fully Meets"/>
    <n v="3"/>
    <x v="1"/>
  </r>
  <r>
    <n v="1080"/>
    <s v="Abdullah Freder"/>
    <s v="Shared Services Manager"/>
    <s v="Jessica Lewis"/>
    <s v="NEL"/>
    <s v="Active"/>
    <s v="Part-Time"/>
    <s v="Zone C"/>
    <s v="Full-Time"/>
    <s v="Unknown"/>
    <m/>
    <x v="4"/>
    <s v="Fielders"/>
    <s v="Engineer"/>
    <s v="Fully Meets"/>
    <n v="3"/>
    <x v="1"/>
  </r>
  <r>
    <n v="1081"/>
    <s v="Armani Porter"/>
    <s v="Software Engineer"/>
    <s v="Kayla Ibarra"/>
    <s v="EW"/>
    <s v="Voluntarily Terminated"/>
    <s v="Contract"/>
    <s v="Zone B"/>
    <s v="Part-Time"/>
    <s v="Involuntary"/>
    <s v="Imagine plant southern sound reduce."/>
    <x v="4"/>
    <s v="General - Con"/>
    <s v="Laborer"/>
    <s v="Fully Meets"/>
    <n v="3"/>
    <x v="1"/>
  </r>
  <r>
    <n v="1082"/>
    <s v="Taylor Sander"/>
    <s v="Software Engineer"/>
    <s v="Ryan Mathews"/>
    <s v="MSC"/>
    <s v="Active"/>
    <s v="Part-Time"/>
    <s v="Zone B"/>
    <s v="Part-Time"/>
    <s v="Retirement"/>
    <s v="Resource top fear shake green view great which."/>
    <x v="4"/>
    <s v="General - Con"/>
    <s v="Technician"/>
    <s v="Fully Meets"/>
    <n v="3"/>
    <x v="1"/>
  </r>
  <r>
    <n v="1083"/>
    <s v="Iliana Randal"/>
    <s v="Software Engineer"/>
    <s v="Melissa Scott"/>
    <s v="NEL"/>
    <s v="Active"/>
    <s v="Part-Time"/>
    <s v="Zone A"/>
    <s v="Full-Time"/>
    <s v="Unknown"/>
    <m/>
    <x v="4"/>
    <s v="Aerial"/>
    <s v="Supervisor"/>
    <s v="Fully Meets"/>
    <n v="3"/>
    <x v="1"/>
  </r>
  <r>
    <n v="1084"/>
    <s v="Luke Hender"/>
    <s v="Software Engineer"/>
    <s v="Robert Schmitt"/>
    <s v="PL"/>
    <s v="Active"/>
    <s v="Contract"/>
    <s v="Zone C"/>
    <s v="Part-Time"/>
    <s v="Unknown"/>
    <m/>
    <x v="4"/>
    <s v="Executive"/>
    <s v="Administrator"/>
    <s v="Fully Meets"/>
    <n v="3"/>
    <x v="1"/>
  </r>
  <r>
    <n v="1085"/>
    <s v="Madelyn Lamber"/>
    <s v="Software Engineer"/>
    <s v="Patricia Wallace"/>
    <s v="PYZ"/>
    <s v="Active"/>
    <s v="Contract"/>
    <s v="Zone B"/>
    <s v="Full-Time"/>
    <s v="Unknown"/>
    <m/>
    <x v="4"/>
    <s v="General - Con"/>
    <s v="Lineman"/>
    <s v="Fully Meets"/>
    <n v="3"/>
    <x v="1"/>
  </r>
  <r>
    <n v="1086"/>
    <s v="Ava Pac"/>
    <s v="Software Engineer"/>
    <s v="Justin Young"/>
    <s v="SVG"/>
    <s v="Active"/>
    <s v="Contract"/>
    <s v="Zone A"/>
    <s v="Temporary"/>
    <s v="Voluntary"/>
    <s v="Thousand both simple network let."/>
    <x v="4"/>
    <s v="Field Operations"/>
    <s v="Supervisor"/>
    <s v="Fully Meets"/>
    <n v="3"/>
    <x v="1"/>
  </r>
  <r>
    <n v="1087"/>
    <s v="Delaney Bruc"/>
    <s v="Software Engineer"/>
    <s v="Robert Salinas"/>
    <s v="TNS"/>
    <s v="Active"/>
    <s v="Part-Time"/>
    <s v="Zone A"/>
    <s v="Part-Time"/>
    <s v="Voluntary"/>
    <s v="Party explain perhaps."/>
    <x v="4"/>
    <s v="Field Operations"/>
    <s v="Tower Hand"/>
    <s v="Fully Meets"/>
    <n v="3"/>
    <x v="1"/>
  </r>
  <r>
    <n v="1088"/>
    <s v="Jair Bulloc"/>
    <s v="Software Engineer"/>
    <s v="Mary Anderson"/>
    <s v="WBL"/>
    <s v="Active"/>
    <s v="Contract"/>
    <s v="Zone B"/>
    <s v="Part-Time"/>
    <s v="Resignation"/>
    <s v="Specific fire rate fly clearly."/>
    <x v="4"/>
    <s v="General - Con"/>
    <s v="Foreman"/>
    <s v="Fully Meets"/>
    <n v="3"/>
    <x v="1"/>
  </r>
  <r>
    <n v="1089"/>
    <s v="Kayla Farrel"/>
    <s v="Software Engineer"/>
    <s v="Jennifer Stevens"/>
    <s v="BPC"/>
    <s v="Active"/>
    <s v="Full-Time"/>
    <s v="Zone A"/>
    <s v="Temporary"/>
    <s v="Involuntary"/>
    <s v="Your plant win seem hair him career style."/>
    <x v="4"/>
    <s v="Wireline Construction"/>
    <s v="Groundman"/>
    <s v="Fully Meets"/>
    <n v="3"/>
    <x v="1"/>
  </r>
  <r>
    <n v="1090"/>
    <s v="Taylor Gamble"/>
    <s v="Shared Services Manager"/>
    <s v="Jennifer Murphy"/>
    <s v="CCDR"/>
    <s v="Active"/>
    <s v="Part-Time"/>
    <s v="Zone C"/>
    <s v="Full-Time"/>
    <s v="Unknown"/>
    <m/>
    <x v="4"/>
    <s v="Field Operations"/>
    <s v="Technician"/>
    <s v="Fully Meets"/>
    <n v="3"/>
    <x v="1"/>
  </r>
  <r>
    <n v="1091"/>
    <s v="Carl Desimo"/>
    <s v="Production Technician I"/>
    <s v="Daniel Booth"/>
    <s v="PYZ"/>
    <s v="Active"/>
    <s v="Contract"/>
    <s v="Zone B"/>
    <s v="Temporary"/>
    <s v="Involuntary"/>
    <s v="Fine use card current agent."/>
    <x v="0"/>
    <s v="General - Sga"/>
    <s v="Supervisor"/>
    <s v="Fully Meets"/>
    <n v="3"/>
    <x v="1"/>
  </r>
  <r>
    <n v="1092"/>
    <s v="Sophia Theams"/>
    <s v="Production Technician I"/>
    <s v="Martin Jackson"/>
    <s v="PYZ"/>
    <s v="Active"/>
    <s v="Part-Time"/>
    <s v="Zone C"/>
    <s v="Full-Time"/>
    <s v="Unknown"/>
    <m/>
    <x v="0"/>
    <s v="Field Operations"/>
    <s v="Clerk"/>
    <s v="Fully Meets"/>
    <n v="3"/>
    <x v="1"/>
  </r>
  <r>
    <n v="1093"/>
    <s v="Kara Harris"/>
    <s v="Production Technician I"/>
    <s v="Elizabeth Richards"/>
    <s v="NEL"/>
    <s v="Active"/>
    <s v="Contract"/>
    <s v="Zone B"/>
    <s v="Part-Time"/>
    <s v="Unknown"/>
    <m/>
    <x v="0"/>
    <s v="Engineers"/>
    <s v="Engineer"/>
    <s v="Fully Meets"/>
    <n v="3"/>
    <x v="1"/>
  </r>
  <r>
    <n v="1094"/>
    <s v="Ming Huyn"/>
    <s v="Production Technician II"/>
    <s v="Jose Bray"/>
    <s v="EW"/>
    <s v="Active"/>
    <s v="Part-Time"/>
    <s v="Zone A"/>
    <s v="Full-Time"/>
    <s v="Unknown"/>
    <m/>
    <x v="0"/>
    <s v="Field Operations"/>
    <s v="Foreman"/>
    <s v="Fully Meets"/>
    <n v="3"/>
    <x v="1"/>
  </r>
  <r>
    <n v="1095"/>
    <s v="Karen Mancus"/>
    <s v="Production Technician II"/>
    <s v="Jamie Frye"/>
    <s v="WBL"/>
    <s v="Active"/>
    <s v="Full-Time"/>
    <s v="Zone A"/>
    <s v="Temporary"/>
    <s v="Unknown"/>
    <m/>
    <x v="0"/>
    <s v="Engineers"/>
    <s v="Engineer"/>
    <s v="Fully Meets"/>
    <n v="3"/>
    <x v="1"/>
  </r>
  <r>
    <n v="1096"/>
    <s v="Linda Anders"/>
    <s v="Production Technician I"/>
    <s v="Adam Hunt"/>
    <s v="PYZ"/>
    <s v="Active"/>
    <s v="Part-Time"/>
    <s v="Zone C"/>
    <s v="Part-Time"/>
    <s v="Voluntary"/>
    <s v="Issue loss day provide everyone white."/>
    <x v="0"/>
    <s v="Shop (Fleet)"/>
    <s v="Mechanic"/>
    <s v="Fully Meets"/>
    <n v="3"/>
    <x v="1"/>
  </r>
  <r>
    <n v="1097"/>
    <s v="Nilson Fernan"/>
    <s v="Production Technician I"/>
    <s v="Jeffrey Saunders"/>
    <s v="SVG"/>
    <s v="Active"/>
    <s v="Contract"/>
    <s v="Zone B"/>
    <s v="Part-Time"/>
    <s v="Involuntary"/>
    <s v="Blue star hospital work."/>
    <x v="0"/>
    <s v="Field Operations"/>
    <s v="Technician"/>
    <s v="Fully Meets"/>
    <n v="3"/>
    <x v="1"/>
  </r>
  <r>
    <n v="1098"/>
    <s v="Alain Robins"/>
    <s v="Production Technician I"/>
    <s v="Stephanie Griffin"/>
    <s v="PL"/>
    <s v="Voluntarily Terminated"/>
    <s v="Part-Time"/>
    <s v="Zone A"/>
    <s v="Temporary"/>
    <s v="Involuntary"/>
    <s v="Meet fight night. Image room nation."/>
    <x v="0"/>
    <s v="General - Eng"/>
    <s v="Engineer"/>
    <s v="Fully Meets"/>
    <n v="3"/>
    <x v="1"/>
  </r>
  <r>
    <n v="1099"/>
    <s v="Seffi Shield"/>
    <s v="Production Technician I"/>
    <s v="Robert Sullivan"/>
    <s v="SVG"/>
    <s v="Active"/>
    <s v="Part-Time"/>
    <s v="Zone A"/>
    <s v="Part-Time"/>
    <s v="Retirement"/>
    <s v="Person say might throw war scientist."/>
    <x v="0"/>
    <s v="Field Operations"/>
    <s v="Laborer"/>
    <s v="Fully Meets"/>
    <n v="3"/>
    <x v="1"/>
  </r>
  <r>
    <n v="1100"/>
    <s v="Horia Ndz"/>
    <s v="Production Technician I"/>
    <s v="Charles Delacruz"/>
    <s v="EW"/>
    <s v="Active"/>
    <s v="Full-Time"/>
    <s v="Zone C"/>
    <s v="Temporary"/>
    <s v="Unknown"/>
    <m/>
    <x v="0"/>
    <s v="Field Operations"/>
    <s v="Laborer"/>
    <s v="Fully Meets"/>
    <n v="3"/>
    <x v="1"/>
  </r>
  <r>
    <n v="1101"/>
    <s v="Evelyn Girifa"/>
    <s v="Production Technician I"/>
    <s v="John Alvarez"/>
    <s v="TNS"/>
    <s v="Active"/>
    <s v="Full-Time"/>
    <s v="Zone A"/>
    <s v="Part-Time"/>
    <s v="Unknown"/>
    <m/>
    <x v="0"/>
    <s v="Engineers"/>
    <s v="Engineer"/>
    <s v="Fully Meets"/>
    <n v="3"/>
    <x v="1"/>
  </r>
  <r>
    <n v="1102"/>
    <s v="Ermine Pellet"/>
    <s v="Production Technician II"/>
    <s v="Margaret Lee"/>
    <s v="EW"/>
    <s v="Active"/>
    <s v="Part-Time"/>
    <s v="Zone A"/>
    <s v="Part-Time"/>
    <s v="Unknown"/>
    <m/>
    <x v="0"/>
    <s v="General - Con"/>
    <s v="Groundman"/>
    <s v="Fully Meets"/>
    <n v="3"/>
    <x v="1"/>
  </r>
  <r>
    <n v="1103"/>
    <s v="Samuel MacLen"/>
    <s v="Production Technician I"/>
    <s v="Chad Moreno"/>
    <s v="BPC"/>
    <s v="Voluntarily Terminated"/>
    <s v="Full-Time"/>
    <s v="Zone C"/>
    <s v="Temporary"/>
    <s v="Involuntary"/>
    <s v="Garden sit drive assume large seat."/>
    <x v="0"/>
    <s v="Splicing"/>
    <s v="Splicer"/>
    <s v="Fully Meets"/>
    <n v="3"/>
    <x v="1"/>
  </r>
  <r>
    <n v="1104"/>
    <s v="Sean Bernst"/>
    <s v="Production Technician I"/>
    <s v="Matthew West"/>
    <s v="PYZ"/>
    <s v="Active"/>
    <s v="Part-Time"/>
    <s v="Zone C"/>
    <s v="Temporary"/>
    <s v="Unknown"/>
    <m/>
    <x v="0"/>
    <s v="General - Eng"/>
    <s v="Supervisor"/>
    <s v="Fully Meets"/>
    <n v="3"/>
    <x v="1"/>
  </r>
  <r>
    <n v="1105"/>
    <s v="Shakira Perr"/>
    <s v="Production Technician I"/>
    <s v="Mark Jacobs"/>
    <s v="PL"/>
    <s v="Voluntarily Terminated"/>
    <s v="Contract"/>
    <s v="Zone A"/>
    <s v="Full-Time"/>
    <s v="Voluntary"/>
    <s v="Others suggest generation budget large west real."/>
    <x v="0"/>
    <s v="General - Con"/>
    <s v="Technician"/>
    <s v="Fully Meets"/>
    <n v="3"/>
    <x v="1"/>
  </r>
  <r>
    <n v="1106"/>
    <s v="Michael J Fitzpa"/>
    <s v="Production Technician II"/>
    <s v="Isaac Long"/>
    <s v="BPC"/>
    <s v="Active"/>
    <s v="Full-Time"/>
    <s v="Zone B"/>
    <s v="Temporary"/>
    <s v="Unknown"/>
    <m/>
    <x v="0"/>
    <s v="Aerial"/>
    <s v="Lineman"/>
    <s v="Fully Meets"/>
    <n v="3"/>
    <x v="1"/>
  </r>
  <r>
    <n v="1107"/>
    <s v="Cybil Trzeci"/>
    <s v="Production Technician II"/>
    <s v="Amanda Marshall"/>
    <s v="BPC"/>
    <s v="Active"/>
    <s v="Contract"/>
    <s v="Zone A"/>
    <s v="Part-Time"/>
    <s v="Unknown"/>
    <m/>
    <x v="0"/>
    <s v="Wireline Construction"/>
    <s v="Laborer"/>
    <s v="Fully Meets"/>
    <n v="3"/>
    <x v="1"/>
  </r>
  <r>
    <n v="1108"/>
    <s v="Barry Wilber"/>
    <s v="Production Technician I"/>
    <s v="Danielle Jones"/>
    <s v="TNS"/>
    <s v="Active"/>
    <s v="Full-Time"/>
    <s v="Zone A"/>
    <s v="Full-Time"/>
    <s v="Unknown"/>
    <m/>
    <x v="0"/>
    <s v="General - Con"/>
    <s v="Flagger"/>
    <s v="Fully Meets"/>
    <n v="3"/>
    <x v="1"/>
  </r>
  <r>
    <n v="1109"/>
    <s v="Enola Chivuk"/>
    <s v="Production Technician I"/>
    <s v="Timothy Moore"/>
    <s v="EW"/>
    <s v="Voluntarily Terminated"/>
    <s v="Full-Time"/>
    <s v="Zone C"/>
    <s v="Part-Time"/>
    <s v="Retirement"/>
    <s v="Large although outside technology office."/>
    <x v="0"/>
    <s v="Field Operations"/>
    <s v="Laborer"/>
    <s v="Fully Meets"/>
    <n v="3"/>
    <x v="1"/>
  </r>
  <r>
    <n v="1110"/>
    <s v="Joelle Burk"/>
    <s v="Production Technician II"/>
    <s v="Joshua Vasquez"/>
    <s v="NEL"/>
    <s v="Active"/>
    <s v="Full-Time"/>
    <s v="Zone B"/>
    <s v="Temporary"/>
    <s v="Unknown"/>
    <m/>
    <x v="0"/>
    <s v="General - Con"/>
    <s v="Foreman"/>
    <s v="Fully Meets"/>
    <n v="3"/>
    <x v="1"/>
  </r>
  <r>
    <n v="1111"/>
    <s v="Alexandra Kirill"/>
    <s v="Production Technician I"/>
    <s v="Mark Hernandez"/>
    <s v="BPC"/>
    <s v="Voluntarily Terminated"/>
    <s v="Full-Time"/>
    <s v="Zone A"/>
    <s v="Part-Time"/>
    <s v="Retirement"/>
    <s v="Gun fly subject those. Must member financial."/>
    <x v="0"/>
    <s v="Splicing"/>
    <s v="Splicer"/>
    <s v="Fully Meets"/>
    <n v="3"/>
    <x v="1"/>
  </r>
  <r>
    <n v="1112"/>
    <s v="Celeste Johnso"/>
    <s v="Production Technician I"/>
    <s v="Kristi Andrews"/>
    <s v="MSC"/>
    <s v="Active"/>
    <s v="Full-Time"/>
    <s v="Zone A"/>
    <s v="Part-Time"/>
    <s v="Unknown"/>
    <m/>
    <x v="0"/>
    <s v="Engineers"/>
    <s v="Project Manager"/>
    <s v="Fully Meets"/>
    <n v="3"/>
    <x v="1"/>
  </r>
  <r>
    <n v="1113"/>
    <s v="Nathalia Hendri"/>
    <s v="Production Technician I"/>
    <s v="Kenneth Carter"/>
    <s v="NEL"/>
    <s v="Active"/>
    <s v="Contract"/>
    <s v="Zone B"/>
    <s v="Part-Time"/>
    <s v="Unknown"/>
    <m/>
    <x v="0"/>
    <s v="General - Con"/>
    <s v="Lineman"/>
    <s v="Fully Meets"/>
    <n v="3"/>
    <x v="1"/>
  </r>
  <r>
    <n v="1114"/>
    <s v="Justus Bowe"/>
    <s v="Production Technician I"/>
    <s v="John Smith"/>
    <s v="PL"/>
    <s v="Active"/>
    <s v="Full-Time"/>
    <s v="Zone C"/>
    <s v="Part-Time"/>
    <s v="Unknown"/>
    <m/>
    <x v="0"/>
    <s v="General - Con"/>
    <s v="Laborer"/>
    <s v="Fully Meets"/>
    <n v="3"/>
    <x v="1"/>
  </r>
  <r>
    <n v="1115"/>
    <s v="Marcus Bender"/>
    <s v="Production Technician I"/>
    <s v="Bradley Butler"/>
    <s v="PYZ"/>
    <s v="Active"/>
    <s v="Contract"/>
    <s v="Zone A"/>
    <s v="Part-Time"/>
    <s v="Unknown"/>
    <m/>
    <x v="0"/>
    <s v="Field Operations"/>
    <s v="Technician"/>
    <s v="Fully Meets"/>
    <n v="3"/>
    <x v="1"/>
  </r>
  <r>
    <n v="1116"/>
    <s v="Ryker Loga"/>
    <s v="Production Technician I"/>
    <s v="Ryan Jenkins"/>
    <s v="SVG"/>
    <s v="Voluntarily Terminated"/>
    <s v="Full-Time"/>
    <s v="Zone A"/>
    <s v="Full-Time"/>
    <s v="Voluntary"/>
    <s v="Maintain program process present knowledge PM."/>
    <x v="0"/>
    <s v="Field Operations"/>
    <s v="Clerk"/>
    <s v="Fully Meets"/>
    <n v="3"/>
    <x v="1"/>
  </r>
  <r>
    <n v="1117"/>
    <s v="Payten Middle"/>
    <s v="Production Technician I"/>
    <s v="Dennis Martinez"/>
    <s v="TNS"/>
    <s v="Voluntarily Terminated"/>
    <s v="Full-Time"/>
    <s v="Zone C"/>
    <s v="Temporary"/>
    <s v="Resignation"/>
    <s v="Place impact which although."/>
    <x v="0"/>
    <s v="General - Con"/>
    <s v="Technician"/>
    <s v="Fully Meets"/>
    <n v="3"/>
    <x v="1"/>
  </r>
  <r>
    <n v="1118"/>
    <s v="Harrison Hun"/>
    <s v="Production Technician I"/>
    <s v="Stephen Parks"/>
    <s v="WBL"/>
    <s v="Active"/>
    <s v="Full-Time"/>
    <s v="Zone B"/>
    <s v="Temporary"/>
    <s v="Retirement"/>
    <s v="Power picture early anyone."/>
    <x v="0"/>
    <s v="Engineers"/>
    <s v="Project Manager"/>
    <s v="Fully Meets"/>
    <n v="3"/>
    <x v="1"/>
  </r>
  <r>
    <n v="1119"/>
    <s v="Orlando Hender"/>
    <s v="Production Technician I"/>
    <s v="Brenda Garza DDS"/>
    <s v="BPC"/>
    <s v="Active"/>
    <s v="Part-Time"/>
    <s v="Zone C"/>
    <s v="Part-Time"/>
    <s v="Involuntary"/>
    <s v="City mouth training radio Mrs."/>
    <x v="0"/>
    <s v="Field Operations"/>
    <s v="Laborer"/>
    <s v="Fully Meets"/>
    <n v="3"/>
    <x v="1"/>
  </r>
  <r>
    <n v="1120"/>
    <s v="Darian Pott"/>
    <s v="Production Technician I"/>
    <s v="Ms. Diane Bradshaw DVM"/>
    <s v="CCDR"/>
    <s v="Active"/>
    <s v="Part-Time"/>
    <s v="Zone B"/>
    <s v="Temporary"/>
    <s v="Unknown"/>
    <m/>
    <x v="0"/>
    <s v="People Services"/>
    <s v="Administration"/>
    <s v="Fully Meets"/>
    <n v="3"/>
    <x v="1"/>
  </r>
  <r>
    <n v="1121"/>
    <s v="Isabela Collin"/>
    <s v="Production Manager"/>
    <s v="Alyssa Gill"/>
    <s v="EW"/>
    <s v="Active"/>
    <s v="Part-Time"/>
    <s v="Zone C"/>
    <s v="Full-Time"/>
    <s v="Unknown"/>
    <m/>
    <x v="0"/>
    <s v="Aerial"/>
    <s v="Lineman"/>
    <s v="Fully Meets"/>
    <n v="3"/>
    <x v="1"/>
  </r>
  <r>
    <n v="1122"/>
    <s v="Sierra Macias"/>
    <s v="Production Manager"/>
    <s v="Miss Haley Duke DVM"/>
    <s v="MSC"/>
    <s v="Active"/>
    <s v="Contract"/>
    <s v="Zone C"/>
    <s v="Part-Time"/>
    <s v="Retirement"/>
    <s v="Food ball huge out simply according."/>
    <x v="0"/>
    <s v="General - Con"/>
    <s v="Technician"/>
    <s v="Fully Meets"/>
    <n v="3"/>
    <x v="1"/>
  </r>
  <r>
    <n v="1123"/>
    <s v="Giuliana Farmer"/>
    <s v="Production Manager"/>
    <s v="Barbara Gardner"/>
    <s v="NEL"/>
    <s v="Active"/>
    <s v="Full-Time"/>
    <s v="Zone B"/>
    <s v="Full-Time"/>
    <s v="Unknown"/>
    <m/>
    <x v="0"/>
    <s v="Field Operations"/>
    <s v="Lineman"/>
    <s v="Fully Meets"/>
    <n v="3"/>
    <x v="1"/>
  </r>
  <r>
    <n v="1124"/>
    <s v="Pierce Robbin"/>
    <s v="Production Manager"/>
    <s v="Monique Hudson DDS"/>
    <s v="PL"/>
    <s v="Active"/>
    <s v="Full-Time"/>
    <s v="Zone A"/>
    <s v="Full-Time"/>
    <s v="Involuntary"/>
    <s v="Strategy fear tough wife here now."/>
    <x v="0"/>
    <s v="Engineers"/>
    <s v="Technician"/>
    <s v="Fully Meets"/>
    <n v="3"/>
    <x v="1"/>
  </r>
  <r>
    <n v="1125"/>
    <s v="Lamont Bridge"/>
    <s v="Production Technician II"/>
    <s v="Angela Peterson"/>
    <s v="WBL"/>
    <s v="Active"/>
    <s v="Contract"/>
    <s v="Zone B"/>
    <s v="Part-Time"/>
    <s v="Unknown"/>
    <m/>
    <x v="0"/>
    <s v="Aerial"/>
    <s v="Lineman"/>
    <s v="Fully Meets"/>
    <n v="3"/>
    <x v="1"/>
  </r>
  <r>
    <n v="1126"/>
    <s v="Gretchen Richar"/>
    <s v="Production Technician II"/>
    <s v="Tony Pratt"/>
    <s v="NEL"/>
    <s v="Voluntarily Terminated"/>
    <s v="Part-Time"/>
    <s v="Zone C"/>
    <s v="Temporary"/>
    <s v="Retirement"/>
    <s v="Feeling usually west peace money political the."/>
    <x v="0"/>
    <s v="Engineers"/>
    <s v="Engineer"/>
    <s v="Fully Meets"/>
    <n v="3"/>
    <x v="1"/>
  </r>
  <r>
    <n v="1127"/>
    <s v="Axel Har"/>
    <s v="Production Technician II"/>
    <s v="Keith Lyons"/>
    <s v="PL"/>
    <s v="Active"/>
    <s v="Full-Time"/>
    <s v="Zone A"/>
    <s v="Full-Time"/>
    <s v="Unknown"/>
    <m/>
    <x v="0"/>
    <s v="General - Con"/>
    <s v="Technician"/>
    <s v="Fully Meets"/>
    <n v="3"/>
    <x v="1"/>
  </r>
  <r>
    <n v="1128"/>
    <s v="Emma Escoba"/>
    <s v="Production Technician II"/>
    <s v="Kevin Calderon"/>
    <s v="BPC"/>
    <s v="Active"/>
    <s v="Part-Time"/>
    <s v="Zone B"/>
    <s v="Part-Time"/>
    <s v="Unknown"/>
    <m/>
    <x v="0"/>
    <s v="General - Con"/>
    <s v="Technician"/>
    <s v="Fully Meets"/>
    <n v="3"/>
    <x v="1"/>
  </r>
  <r>
    <n v="1129"/>
    <s v="Maximilian Crai"/>
    <s v="Production Technician II"/>
    <s v="Laura Reid"/>
    <s v="CCDR"/>
    <s v="Voluntarily Terminated"/>
    <s v="Full-Time"/>
    <s v="Zone B"/>
    <s v="Part-Time"/>
    <s v="Resignation"/>
    <s v="Mission media writer cell."/>
    <x v="0"/>
    <s v="Field Operations"/>
    <s v="Tower Hand"/>
    <s v="Fully Meets"/>
    <n v="3"/>
    <x v="1"/>
  </r>
  <r>
    <n v="1130"/>
    <s v="Erik Padill"/>
    <s v="Production Technician I"/>
    <s v="Stacey Fowler"/>
    <s v="SVG"/>
    <s v="Active"/>
    <s v="Contract"/>
    <s v="Zone A"/>
    <s v="Part-Time"/>
    <s v="Unknown"/>
    <m/>
    <x v="0"/>
    <s v="Technology / It"/>
    <s v="Intern"/>
    <s v="Fully Meets"/>
    <n v="3"/>
    <x v="1"/>
  </r>
  <r>
    <n v="1131"/>
    <s v="Gilbert Duff"/>
    <s v="Production Technician I"/>
    <s v="Stephen Hebert"/>
    <s v="EW"/>
    <s v="Active"/>
    <s v="Part-Time"/>
    <s v="Zone B"/>
    <s v="Part-Time"/>
    <s v="Unknown"/>
    <m/>
    <x v="0"/>
    <s v="Splicing"/>
    <s v="Operator"/>
    <s v="Fully Meets"/>
    <n v="3"/>
    <x v="1"/>
  </r>
  <r>
    <n v="1132"/>
    <s v="Raymond Ayer"/>
    <s v="Production Technician I"/>
    <s v="James Burgess"/>
    <s v="NEL"/>
    <s v="Voluntarily Terminated"/>
    <s v="Contract"/>
    <s v="Zone B"/>
    <s v="Full-Time"/>
    <s v="Involuntary"/>
    <s v="Note claim hundred central bad."/>
    <x v="0"/>
    <s v="Aerial"/>
    <s v="Laborer"/>
    <s v="Fully Meets"/>
    <n v="3"/>
    <x v="1"/>
  </r>
  <r>
    <n v="1133"/>
    <s v="Vincent Wyat"/>
    <s v="Production Technician I"/>
    <s v="Jordan Robinson"/>
    <s v="PL"/>
    <s v="Voluntarily Terminated"/>
    <s v="Full-Time"/>
    <s v="Zone B"/>
    <s v="Part-Time"/>
    <s v="Voluntary"/>
    <s v="Field year certainly data sense table yes."/>
    <x v="0"/>
    <s v="Aerial"/>
    <s v="Engineer"/>
    <s v="Fully Meets"/>
    <n v="3"/>
    <x v="1"/>
  </r>
  <r>
    <n v="1134"/>
    <s v="Micah Stanle"/>
    <s v="Production Technician I"/>
    <s v="Matthew Baker"/>
    <s v="BPC"/>
    <s v="Voluntarily Terminated"/>
    <s v="Part-Time"/>
    <s v="Zone C"/>
    <s v="Temporary"/>
    <s v="Retirement"/>
    <s v="For majority down."/>
    <x v="0"/>
    <s v="General - Con"/>
    <s v="Technician"/>
    <s v="Fully Meets"/>
    <n v="3"/>
    <x v="1"/>
  </r>
  <r>
    <n v="1135"/>
    <s v="Evan Che"/>
    <s v="Production Technician I"/>
    <s v="Anita Dudley"/>
    <s v="CCDR"/>
    <s v="Active"/>
    <s v="Full-Time"/>
    <s v="Zone A"/>
    <s v="Temporary"/>
    <s v="Unknown"/>
    <m/>
    <x v="0"/>
    <s v="Engineers"/>
    <s v="Principal"/>
    <s v="Fully Meets"/>
    <n v="3"/>
    <x v="1"/>
  </r>
  <r>
    <n v="1136"/>
    <s v="Serenity Thornt"/>
    <s v="Production Technician I"/>
    <s v="Marilyn Cook"/>
    <s v="SVG"/>
    <s v="Active"/>
    <s v="Full-Time"/>
    <s v="Zone A"/>
    <s v="Temporary"/>
    <s v="Unknown"/>
    <m/>
    <x v="0"/>
    <s v="Field Operations"/>
    <s v="Driver"/>
    <s v="Fully Meets"/>
    <n v="3"/>
    <x v="1"/>
  </r>
  <r>
    <n v="1137"/>
    <s v="Talan Riva"/>
    <s v="Production Technician I"/>
    <s v="Brian Hamilton"/>
    <s v="EW"/>
    <s v="Active"/>
    <s v="Full-Time"/>
    <s v="Zone C"/>
    <s v="Part-Time"/>
    <s v="Unknown"/>
    <m/>
    <x v="0"/>
    <s v="Field Operations"/>
    <s v="Laborer"/>
    <s v="Fully Meets"/>
    <n v="3"/>
    <x v="1"/>
  </r>
  <r>
    <n v="1138"/>
    <s v="Calvin Brau"/>
    <s v="Production Technician I"/>
    <s v="David Park"/>
    <s v="MSC"/>
    <s v="Active"/>
    <s v="Full-Time"/>
    <s v="Zone B"/>
    <s v="Temporary"/>
    <s v="Involuntary"/>
    <s v="It stay center free vote."/>
    <x v="0"/>
    <s v="General - Eng"/>
    <s v="Coordinator"/>
    <s v="Fully Meets"/>
    <n v="3"/>
    <x v="1"/>
  </r>
  <r>
    <n v="1139"/>
    <s v="Cale Bender"/>
    <s v="Production Technician I"/>
    <s v="Victoria Campbell"/>
    <s v="TNS"/>
    <s v="Active"/>
    <s v="Contract"/>
    <s v="Zone A"/>
    <s v="Temporary"/>
    <s v="Involuntary"/>
    <s v="Most could result else think this window."/>
    <x v="0"/>
    <s v="Splicing"/>
    <s v="Technician"/>
    <s v="Fully Meets"/>
    <n v="3"/>
    <x v="1"/>
  </r>
  <r>
    <n v="1140"/>
    <s v="Kirsten Vanc"/>
    <s v="Production Technician I"/>
    <s v="Anthony Steele"/>
    <s v="PYZ"/>
    <s v="Active"/>
    <s v="Part-Time"/>
    <s v="Zone C"/>
    <s v="Full-Time"/>
    <s v="Unknown"/>
    <m/>
    <x v="0"/>
    <s v="Engineers"/>
    <s v="Engineer"/>
    <s v="Fully Meets"/>
    <n v="3"/>
    <x v="1"/>
  </r>
  <r>
    <n v="1141"/>
    <s v="Cade Co"/>
    <s v="Production Technician I"/>
    <s v="Terry Henson"/>
    <s v="WBL"/>
    <s v="Active"/>
    <s v="Contract"/>
    <s v="Zone A"/>
    <s v="Full-Time"/>
    <s v="Unknown"/>
    <m/>
    <x v="0"/>
    <s v="Field Operations"/>
    <s v="Locator"/>
    <s v="Fully Meets"/>
    <n v="3"/>
    <x v="1"/>
  </r>
  <r>
    <n v="1142"/>
    <s v="Ibrahim Wolf"/>
    <s v="Production Manager"/>
    <s v="Katie Lucas"/>
    <s v="NEL"/>
    <s v="Active"/>
    <s v="Full-Time"/>
    <s v="Zone B"/>
    <s v="Temporary"/>
    <s v="Unknown"/>
    <m/>
    <x v="0"/>
    <s v="Project Management - Con"/>
    <s v="Coordinator"/>
    <s v="Fully Meets"/>
    <n v="3"/>
    <x v="1"/>
  </r>
  <r>
    <n v="1143"/>
    <s v="Elianna Schmit"/>
    <s v="Production Manager"/>
    <s v="Margaret Gamble"/>
    <s v="PL"/>
    <s v="Active"/>
    <s v="Contract"/>
    <s v="Zone A"/>
    <s v="Full-Time"/>
    <s v="Resignation"/>
    <s v="Year total care thousand what each."/>
    <x v="0"/>
    <s v="Field Operations"/>
    <s v="Lineman"/>
    <s v="Fully Meets"/>
    <n v="3"/>
    <x v="1"/>
  </r>
  <r>
    <n v="1144"/>
    <s v="Colby Wolf"/>
    <s v="Production Manager"/>
    <s v="Heidi Wang"/>
    <s v="BPC"/>
    <s v="Active"/>
    <s v="Part-Time"/>
    <s v="Zone B"/>
    <s v="Part-Time"/>
    <s v="Unknown"/>
    <m/>
    <x v="0"/>
    <s v="Wireline Construction"/>
    <s v="Project Manager"/>
    <s v="Fully Meets"/>
    <n v="3"/>
    <x v="1"/>
  </r>
  <r>
    <n v="1145"/>
    <s v="Autumn Barrer"/>
    <s v="Production Technician II"/>
    <s v="David Moore"/>
    <s v="TNS"/>
    <s v="Active"/>
    <s v="Contract"/>
    <s v="Zone B"/>
    <s v="Full-Time"/>
    <s v="Unknown"/>
    <m/>
    <x v="0"/>
    <s v="Shop (Fleet)"/>
    <s v="Shop"/>
    <s v="Fully Meets"/>
    <n v="3"/>
    <x v="1"/>
  </r>
  <r>
    <n v="1146"/>
    <s v="Emmalee Cervan"/>
    <s v="Production Technician II"/>
    <s v="Richard Harvey"/>
    <s v="SVG"/>
    <s v="Active"/>
    <s v="Contract"/>
    <s v="Zone C"/>
    <s v="Part-Time"/>
    <s v="Unknown"/>
    <m/>
    <x v="0"/>
    <s v="Field Operations"/>
    <s v="Groundman"/>
    <s v="Fully Meets"/>
    <n v="3"/>
    <x v="1"/>
  </r>
  <r>
    <n v="1147"/>
    <s v="Ernest Willis"/>
    <s v="Production Technician II"/>
    <s v="Lisa Shaw"/>
    <s v="PYZ"/>
    <s v="Voluntarily Terminated"/>
    <s v="Full-Time"/>
    <s v="Zone B"/>
    <s v="Full-Time"/>
    <s v="Involuntary"/>
    <s v="By small force myself team industry."/>
    <x v="0"/>
    <s v="General - Con"/>
    <s v="Lineman"/>
    <s v="Fully Meets"/>
    <n v="3"/>
    <x v="1"/>
  </r>
  <r>
    <n v="1148"/>
    <s v="Jaxon Anders"/>
    <s v="Production Technician II"/>
    <s v="Christopher Adams"/>
    <s v="PL"/>
    <s v="Active"/>
    <s v="Part-Time"/>
    <s v="Zone A"/>
    <s v="Temporary"/>
    <s v="Unknown"/>
    <m/>
    <x v="0"/>
    <s v="Wireline Construction"/>
    <s v="Project Manager"/>
    <s v="Fully Meets"/>
    <n v="3"/>
    <x v="1"/>
  </r>
  <r>
    <n v="1149"/>
    <s v="Precious Caldwe"/>
    <s v="Production Technician II"/>
    <s v="Brittany Brown"/>
    <s v="NEL"/>
    <s v="Active"/>
    <s v="Part-Time"/>
    <s v="Zone C"/>
    <s v="Temporary"/>
    <s v="Unknown"/>
    <m/>
    <x v="0"/>
    <s v="Field Operations"/>
    <s v="Locator"/>
    <s v="Fully Meets"/>
    <n v="3"/>
    <x v="1"/>
  </r>
  <r>
    <n v="1150"/>
    <s v="Yahir Serran"/>
    <s v="Production Technician I"/>
    <s v="Riley Schultz"/>
    <s v="MSC"/>
    <s v="Active"/>
    <s v="Part-Time"/>
    <s v="Zone A"/>
    <s v="Full-Time"/>
    <s v="Unknown"/>
    <m/>
    <x v="0"/>
    <s v="Aerial"/>
    <s v="Lineman"/>
    <s v="Fully Meets"/>
    <n v="3"/>
    <x v="1"/>
  </r>
  <r>
    <n v="1151"/>
    <s v="Krystal Peters"/>
    <s v="Production Technician I"/>
    <s v="Bradley Mitchell"/>
    <s v="EW"/>
    <s v="Active"/>
    <s v="Part-Time"/>
    <s v="Zone A"/>
    <s v="Part-Time"/>
    <s v="Unknown"/>
    <m/>
    <x v="0"/>
    <s v="Field Operations"/>
    <s v="Laborer"/>
    <s v="Fully Meets"/>
    <n v="3"/>
    <x v="1"/>
  </r>
  <r>
    <n v="1152"/>
    <s v="Jadyn Hale"/>
    <s v="Production Technician I"/>
    <s v="Misty Mcknight"/>
    <s v="CCDR"/>
    <s v="Active"/>
    <s v="Full-Time"/>
    <s v="Zone A"/>
    <s v="Full-Time"/>
    <s v="Unknown"/>
    <m/>
    <x v="0"/>
    <s v="Engineers"/>
    <s v="Engineer"/>
    <s v="Fully Meets"/>
    <n v="3"/>
    <x v="1"/>
  </r>
  <r>
    <n v="1153"/>
    <s v="Davis Robert"/>
    <s v="Production Technician I"/>
    <s v="Brian Hudson"/>
    <s v="EW"/>
    <s v="Voluntarily Terminated"/>
    <s v="Part-Time"/>
    <s v="Zone A"/>
    <s v="Temporary"/>
    <s v="Resignation"/>
    <s v="Ok though floor sense want future."/>
    <x v="0"/>
    <s v="Field Operations"/>
    <s v="Laborer"/>
    <s v="Fully Meets"/>
    <n v="3"/>
    <x v="1"/>
  </r>
  <r>
    <n v="1154"/>
    <s v="Meadow Aver"/>
    <s v="Production Technician I"/>
    <s v="Andrew Perez"/>
    <s v="MSC"/>
    <s v="Voluntarily Terminated"/>
    <s v="Full-Time"/>
    <s v="Zone C"/>
    <s v="Part-Time"/>
    <s v="Retirement"/>
    <s v="Leader above room hand collection imagine."/>
    <x v="0"/>
    <s v="Field Operations"/>
    <s v="Laborer"/>
    <s v="Fully Meets"/>
    <n v="3"/>
    <x v="1"/>
  </r>
  <r>
    <n v="1155"/>
    <s v="Allyson Owe"/>
    <s v="Production Technician I"/>
    <s v="Kimberly Marshall"/>
    <s v="NEL"/>
    <s v="Voluntarily Terminated"/>
    <s v="Contract"/>
    <s v="Zone A"/>
    <s v="Temporary"/>
    <s v="Resignation"/>
    <s v="Provide machine statement now."/>
    <x v="0"/>
    <s v="Finance &amp; Accounting"/>
    <s v="Clerk"/>
    <s v="Fully Meets"/>
    <n v="3"/>
    <x v="1"/>
  </r>
  <r>
    <n v="1156"/>
    <s v="Francisco Simo"/>
    <s v="Production Technician I"/>
    <s v="Ashley Washington"/>
    <s v="PL"/>
    <s v="Voluntarily Terminated"/>
    <s v="Contract"/>
    <s v="Zone A"/>
    <s v="Full-Time"/>
    <s v="Voluntary"/>
    <s v="Science available hard."/>
    <x v="0"/>
    <s v="Billable Consultants"/>
    <s v="Project Manager"/>
    <s v="Fully Meets"/>
    <n v="3"/>
    <x v="1"/>
  </r>
  <r>
    <n v="1157"/>
    <s v="Trent Christ"/>
    <s v="Production Technician I"/>
    <s v="Kristen Chan"/>
    <s v="PYZ"/>
    <s v="Active"/>
    <s v="Part-Time"/>
    <s v="Zone A"/>
    <s v="Temporary"/>
    <s v="Unknown"/>
    <m/>
    <x v="0"/>
    <s v="Wireline Construction"/>
    <s v="Manager"/>
    <s v="Fully Meets"/>
    <n v="3"/>
    <x v="1"/>
  </r>
  <r>
    <n v="1158"/>
    <s v="Chaya Boy"/>
    <s v="Production Technician I"/>
    <s v="Sean Ellis"/>
    <s v="SVG"/>
    <s v="Voluntarily Terminated"/>
    <s v="Full-Time"/>
    <s v="Zone A"/>
    <s v="Full-Time"/>
    <s v="Resignation"/>
    <s v="Himself final success these or card strategy."/>
    <x v="0"/>
    <s v="Field Operations"/>
    <s v="Technician"/>
    <s v="Fully Meets"/>
    <n v="3"/>
    <x v="1"/>
  </r>
  <r>
    <n v="1159"/>
    <s v="Nehemiah Riva"/>
    <s v="Production Technician I"/>
    <s v="Jennifer Cox"/>
    <s v="TNS"/>
    <s v="Active"/>
    <s v="Part-Time"/>
    <s v="Zone A"/>
    <s v="Temporary"/>
    <s v="Unknown"/>
    <m/>
    <x v="0"/>
    <s v="Splicing"/>
    <s v="Splicer"/>
    <s v="Fully Meets"/>
    <n v="3"/>
    <x v="1"/>
  </r>
  <r>
    <n v="1160"/>
    <s v="Wyatt Spence"/>
    <s v="Production Technician I"/>
    <s v="Kevin Coleman"/>
    <s v="WBL"/>
    <s v="Active"/>
    <s v="Part-Time"/>
    <s v="Zone B"/>
    <s v="Full-Time"/>
    <s v="Retirement"/>
    <s v="Help economic analysis campaign young leg."/>
    <x v="0"/>
    <s v="General - Con"/>
    <s v="Flagger"/>
    <s v="Fully Meets"/>
    <n v="3"/>
    <x v="1"/>
  </r>
  <r>
    <n v="1161"/>
    <s v="Abram Fisher"/>
    <s v="Production Technician I"/>
    <s v="Brian Henderson"/>
    <s v="PYZ"/>
    <s v="Active"/>
    <s v="Contract"/>
    <s v="Zone B"/>
    <s v="Part-Time"/>
    <s v="Unknown"/>
    <m/>
    <x v="0"/>
    <s v="Yard (Material Handling)"/>
    <s v="Runner"/>
    <s v="Fully Meets"/>
    <n v="3"/>
    <x v="1"/>
  </r>
  <r>
    <n v="1162"/>
    <s v="Jayleen Oconne"/>
    <s v="Production Technician I"/>
    <s v="Alyssa Myers DVM"/>
    <s v="WBL"/>
    <s v="Active"/>
    <s v="Full-Time"/>
    <s v="Zone C"/>
    <s v="Temporary"/>
    <s v="Resignation"/>
    <s v="For law simple design entire while."/>
    <x v="0"/>
    <s v="General - Con"/>
    <s v="Laborer"/>
    <s v="Fully Meets"/>
    <n v="3"/>
    <x v="1"/>
  </r>
  <r>
    <n v="1163"/>
    <s v="Jordon Meadow"/>
    <s v="Production Manager"/>
    <s v="Julie Griffin"/>
    <s v="NEL"/>
    <s v="Active"/>
    <s v="Contract"/>
    <s v="Zone A"/>
    <s v="Part-Time"/>
    <s v="Unknown"/>
    <m/>
    <x v="0"/>
    <s v="Project Management - Con"/>
    <s v="Manager"/>
    <s v="Fully Meets"/>
    <n v="3"/>
    <x v="1"/>
  </r>
  <r>
    <n v="1164"/>
    <s v="Justice Pineda"/>
    <s v="Production Manager"/>
    <s v="Curtis Fitzpatrick"/>
    <s v="PL"/>
    <s v="Active"/>
    <s v="Part-Time"/>
    <s v="Zone A"/>
    <s v="Part-Time"/>
    <s v="Unknown"/>
    <m/>
    <x v="0"/>
    <s v="General - Sga"/>
    <s v="Project Coordinator"/>
    <s v="Fully Meets"/>
    <n v="3"/>
    <x v="1"/>
  </r>
  <r>
    <n v="1165"/>
    <s v="Isiah Decker"/>
    <s v="Production Manager"/>
    <s v="Elizabeth Garcia"/>
    <s v="BPC"/>
    <s v="Active"/>
    <s v="Full-Time"/>
    <s v="Zone C"/>
    <s v="Full-Time"/>
    <s v="Unknown"/>
    <m/>
    <x v="0"/>
    <s v="Field Operations"/>
    <s v="Laborer"/>
    <s v="Fully Meets"/>
    <n v="3"/>
    <x v="1"/>
  </r>
  <r>
    <n v="1166"/>
    <s v="Giada Boon"/>
    <s v="Production Technician II"/>
    <s v="Michelle Castillo"/>
    <s v="WBL"/>
    <s v="Active"/>
    <s v="Full-Time"/>
    <s v="Zone A"/>
    <s v="Temporary"/>
    <s v="Unknown"/>
    <m/>
    <x v="0"/>
    <s v="Field Operations"/>
    <s v="Foreman"/>
    <s v="Fully Meets"/>
    <n v="3"/>
    <x v="1"/>
  </r>
  <r>
    <n v="1167"/>
    <s v="Camryn Guerra"/>
    <s v="Production Technician II"/>
    <s v="Caroline Grant"/>
    <s v="NEL"/>
    <s v="Active"/>
    <s v="Contract"/>
    <s v="Zone B"/>
    <s v="Full-Time"/>
    <s v="Unknown"/>
    <m/>
    <x v="0"/>
    <s v="Field Operations"/>
    <s v="Laborer"/>
    <s v="Fully Meets"/>
    <n v="3"/>
    <x v="1"/>
  </r>
  <r>
    <n v="1168"/>
    <s v="Melody Rollin"/>
    <s v="Production Technician II"/>
    <s v="Mark Ellis"/>
    <s v="PL"/>
    <s v="Active"/>
    <s v="Contract"/>
    <s v="Zone A"/>
    <s v="Full-Time"/>
    <s v="Unknown"/>
    <m/>
    <x v="0"/>
    <s v="Field Operations"/>
    <s v="Assistant"/>
    <s v="Fully Meets"/>
    <n v="3"/>
    <x v="1"/>
  </r>
  <r>
    <n v="1169"/>
    <s v="Lucia Cummin"/>
    <s v="Production Technician II"/>
    <s v="Mrs. Danielle Dickerson DDS"/>
    <s v="BPC"/>
    <s v="Active"/>
    <s v="Contract"/>
    <s v="Zone B"/>
    <s v="Part-Time"/>
    <s v="Unknown"/>
    <m/>
    <x v="0"/>
    <s v="Field Operations"/>
    <s v="Operator"/>
    <s v="Fully Meets"/>
    <n v="3"/>
    <x v="1"/>
  </r>
  <r>
    <n v="1170"/>
    <s v="Jaylen Serran"/>
    <s v="Production Technician II"/>
    <s v="Stacy Ellis"/>
    <s v="CCDR"/>
    <s v="Active"/>
    <s v="Part-Time"/>
    <s v="Zone C"/>
    <s v="Full-Time"/>
    <s v="Unknown"/>
    <m/>
    <x v="0"/>
    <s v="Underground"/>
    <s v="Laborer"/>
    <s v="Fully Meets"/>
    <n v="3"/>
    <x v="1"/>
  </r>
  <r>
    <n v="1171"/>
    <s v="Jayson Bright"/>
    <s v="Production Technician I"/>
    <s v="Hannah Bailey"/>
    <s v="SVG"/>
    <s v="Active"/>
    <s v="Part-Time"/>
    <s v="Zone A"/>
    <s v="Part-Time"/>
    <s v="Unknown"/>
    <m/>
    <x v="0"/>
    <s v="Field Operations"/>
    <s v="Laborer"/>
    <s v="Fully Meets"/>
    <n v="3"/>
    <x v="1"/>
  </r>
  <r>
    <n v="1172"/>
    <s v="Carlie Wilker"/>
    <s v="Production Technician I"/>
    <s v="Charles Rogers"/>
    <s v="EW"/>
    <s v="Voluntarily Terminated"/>
    <s v="Full-Time"/>
    <s v="Zone C"/>
    <s v="Full-Time"/>
    <s v="Voluntary"/>
    <s v="Truth game down which."/>
    <x v="0"/>
    <s v="Engineers"/>
    <s v="Engineer"/>
    <s v="Fully Meets"/>
    <n v="3"/>
    <x v="1"/>
  </r>
  <r>
    <n v="1173"/>
    <s v="Kaylyn Patric"/>
    <s v="Production Technician I"/>
    <s v="Christine Foster"/>
    <s v="BPC"/>
    <s v="Voluntarily Terminated"/>
    <s v="Full-Time"/>
    <s v="Zone C"/>
    <s v="Full-Time"/>
    <s v="Resignation"/>
    <s v="Sure trip sound action."/>
    <x v="0"/>
    <s v="Isp"/>
    <s v="Manager"/>
    <s v="Fully Meets"/>
    <n v="3"/>
    <x v="1"/>
  </r>
  <r>
    <n v="1174"/>
    <s v="Evie Pop"/>
    <s v="Production Technician I"/>
    <s v="Tyler Brown"/>
    <s v="CCDR"/>
    <s v="Voluntarily Terminated"/>
    <s v="Full-Time"/>
    <s v="Zone C"/>
    <s v="Temporary"/>
    <s v="Resignation"/>
    <s v="Treatment power card almost pretty sister."/>
    <x v="0"/>
    <s v="Field Operations"/>
    <s v="Construction Manager"/>
    <s v="Fully Meets"/>
    <n v="3"/>
    <x v="1"/>
  </r>
  <r>
    <n v="1175"/>
    <s v="Nayeli Kelley"/>
    <s v="Production Technician I"/>
    <s v="Holly Nichols"/>
    <s v="EW"/>
    <s v="Voluntarily Terminated"/>
    <s v="Full-Time"/>
    <s v="Zone A"/>
    <s v="Part-Time"/>
    <s v="Voluntary"/>
    <s v="Reduce subject positive war score interesting."/>
    <x v="0"/>
    <s v="Catv"/>
    <s v="Laborer"/>
    <s v="Fully Meets"/>
    <n v="3"/>
    <x v="1"/>
  </r>
  <r>
    <n v="1176"/>
    <s v="Krista Franco"/>
    <s v="Production Technician I"/>
    <s v="Jennifer Phillips"/>
    <s v="MSC"/>
    <s v="Active"/>
    <s v="Contract"/>
    <s v="Zone A"/>
    <s v="Part-Time"/>
    <s v="Unknown"/>
    <m/>
    <x v="0"/>
    <s v="Engineers"/>
    <s v="Project Manager"/>
    <s v="Fully Meets"/>
    <n v="3"/>
    <x v="1"/>
  </r>
  <r>
    <n v="1177"/>
    <s v="Teresa Farrel"/>
    <s v="Production Technician I"/>
    <s v="Shannon Cruz"/>
    <s v="NEL"/>
    <s v="Active"/>
    <s v="Contract"/>
    <s v="Zone A"/>
    <s v="Temporary"/>
    <s v="Unknown"/>
    <m/>
    <x v="0"/>
    <s v="Aerial"/>
    <s v="Lineman"/>
    <s v="Fully Meets"/>
    <n v="3"/>
    <x v="1"/>
  </r>
  <r>
    <n v="1178"/>
    <s v="Dorian Fo"/>
    <s v="Production Technician I"/>
    <s v="Jamie Lowe"/>
    <s v="PL"/>
    <s v="Voluntarily Terminated"/>
    <s v="Contract"/>
    <s v="Zone C"/>
    <s v="Part-Time"/>
    <s v="Involuntary"/>
    <s v="Occur air as along approach."/>
    <x v="0"/>
    <s v="Field Operations"/>
    <s v="Laborer"/>
    <s v="Fully Meets"/>
    <n v="3"/>
    <x v="1"/>
  </r>
  <r>
    <n v="1179"/>
    <s v="Madeleine Sherma"/>
    <s v="Production Technician I"/>
    <s v="Paige Calderon"/>
    <s v="PYZ"/>
    <s v="Active"/>
    <s v="Part-Time"/>
    <s v="Zone A"/>
    <s v="Full-Time"/>
    <s v="Unknown"/>
    <m/>
    <x v="0"/>
    <s v="Aerial"/>
    <s v="Supervisor"/>
    <s v="Fully Meets"/>
    <n v="3"/>
    <x v="1"/>
  </r>
  <r>
    <n v="1180"/>
    <s v="Allan Butler"/>
    <s v="Production Technician I"/>
    <s v="Jacob Taylor"/>
    <s v="SVG"/>
    <s v="Active"/>
    <s v="Full-Time"/>
    <s v="Zone B"/>
    <s v="Full-Time"/>
    <s v="Unknown"/>
    <m/>
    <x v="0"/>
    <s v="Underground"/>
    <s v="Laborer"/>
    <s v="Fully Meets"/>
    <n v="3"/>
    <x v="1"/>
  </r>
  <r>
    <n v="1181"/>
    <s v="Nevaeh Davila"/>
    <s v="Production Technician I"/>
    <s v="Sandra Pollard"/>
    <s v="TNS"/>
    <s v="Active"/>
    <s v="Full-Time"/>
    <s v="Zone C"/>
    <s v="Part-Time"/>
    <s v="Unknown"/>
    <m/>
    <x v="0"/>
    <s v="Wireline Construction"/>
    <s v="Laborer"/>
    <s v="Fully Meets"/>
    <n v="3"/>
    <x v="1"/>
  </r>
  <r>
    <n v="1182"/>
    <s v="Gunnar Webste"/>
    <s v="Production Technician I"/>
    <s v="Alex Cox"/>
    <s v="WBL"/>
    <s v="Active"/>
    <s v="Full-Time"/>
    <s v="Zone C"/>
    <s v="Temporary"/>
    <s v="Voluntary"/>
    <s v="Here best worry rich might about yourself."/>
    <x v="0"/>
    <s v="Splicing"/>
    <s v="Splicer"/>
    <s v="Fully Meets"/>
    <n v="3"/>
    <x v="1"/>
  </r>
  <r>
    <n v="1183"/>
    <s v="Aydin Tat"/>
    <s v="Production Technician I"/>
    <s v="Jon Adams"/>
    <s v="BPC"/>
    <s v="Active"/>
    <s v="Part-Time"/>
    <s v="Zone A"/>
    <s v="Full-Time"/>
    <s v="Unknown"/>
    <m/>
    <x v="0"/>
    <s v="Catv"/>
    <s v="Technician"/>
    <s v="Fully Meets"/>
    <n v="3"/>
    <x v="1"/>
  </r>
  <r>
    <n v="1184"/>
    <s v="Patrick Mckinn"/>
    <s v="Production Technician I"/>
    <s v="Cassandra Cox"/>
    <s v="CCDR"/>
    <s v="Active"/>
    <s v="Full-Time"/>
    <s v="Zone B"/>
    <s v="Temporary"/>
    <s v="Involuntary"/>
    <s v="New out peace director fish."/>
    <x v="0"/>
    <s v="Wireline Construction"/>
    <s v="Foreman"/>
    <s v="Fully Meets"/>
    <n v="3"/>
    <x v="1"/>
  </r>
  <r>
    <n v="1185"/>
    <s v="Milagros Fole"/>
    <s v="Production Manager"/>
    <s v="Lucas Duffy"/>
    <s v="EW"/>
    <s v="Active"/>
    <s v="Part-Time"/>
    <s v="Zone A"/>
    <s v="Full-Time"/>
    <s v="Unknown"/>
    <m/>
    <x v="0"/>
    <s v="Fielders"/>
    <s v="Engineer"/>
    <s v="Fully Meets"/>
    <n v="3"/>
    <x v="1"/>
  </r>
  <r>
    <n v="1186"/>
    <s v="Rachael Buc"/>
    <s v="Production Manager"/>
    <s v="Ashley Ellis"/>
    <s v="MSC"/>
    <s v="Active"/>
    <s v="Full-Time"/>
    <s v="Zone A"/>
    <s v="Temporary"/>
    <s v="Unknown"/>
    <m/>
    <x v="0"/>
    <s v="Splicing"/>
    <s v="Tester"/>
    <s v="Fully Meets"/>
    <n v="3"/>
    <x v="1"/>
  </r>
  <r>
    <n v="1187"/>
    <s v="Rigoberto Townse"/>
    <s v="Production Manager"/>
    <s v="Allison Figueroa"/>
    <s v="NEL"/>
    <s v="Active"/>
    <s v="Part-Time"/>
    <s v="Zone A"/>
    <s v="Full-Time"/>
    <s v="Unknown"/>
    <m/>
    <x v="0"/>
    <s v="Aerial"/>
    <s v="Supervisor"/>
    <s v="Fully Meets"/>
    <n v="3"/>
    <x v="1"/>
  </r>
  <r>
    <n v="1188"/>
    <s v="Reagan Odonne"/>
    <s v="Production Technician II"/>
    <s v="Alex Bernard"/>
    <s v="WBL"/>
    <s v="Voluntarily Terminated"/>
    <s v="Contract"/>
    <s v="Zone B"/>
    <s v="Part-Time"/>
    <s v="Retirement"/>
    <s v="Direction west appear son school anything."/>
    <x v="0"/>
    <s v="General - Sga"/>
    <s v="Estimator"/>
    <s v="Fully Meets"/>
    <n v="3"/>
    <x v="1"/>
  </r>
  <r>
    <n v="1189"/>
    <s v="Roy Mors"/>
    <s v="Production Technician II"/>
    <s v="Micheal Bryant"/>
    <s v="NEL"/>
    <s v="Voluntarily Terminated"/>
    <s v="Contract"/>
    <s v="Zone C"/>
    <s v="Full-Time"/>
    <s v="Involuntary"/>
    <s v="Somebody pass again say cultural."/>
    <x v="0"/>
    <s v="General - Eng"/>
    <s v="Engineer"/>
    <s v="Fully Meets"/>
    <n v="3"/>
    <x v="1"/>
  </r>
  <r>
    <n v="1190"/>
    <s v="Rafael Buchan"/>
    <s v="Production Technician II"/>
    <s v="Bryan Simpson"/>
    <s v="PL"/>
    <s v="Voluntarily Terminated"/>
    <s v="Contract"/>
    <s v="Zone B"/>
    <s v="Full-Time"/>
    <s v="Resignation"/>
    <s v="Table day sit wish attention marriage cause."/>
    <x v="0"/>
    <s v="Project Management - Eng"/>
    <s v="Project Manager"/>
    <s v="Fully Meets"/>
    <n v="3"/>
    <x v="1"/>
  </r>
  <r>
    <n v="1191"/>
    <s v="Kaitlynn Herman"/>
    <s v="Production Technician II"/>
    <s v="Tamara Carter"/>
    <s v="BPC"/>
    <s v="Active"/>
    <s v="Full-Time"/>
    <s v="Zone B"/>
    <s v="Full-Time"/>
    <s v="Unknown"/>
    <m/>
    <x v="0"/>
    <s v="Wireline Construction"/>
    <s v="Billing"/>
    <s v="Fully Meets"/>
    <n v="3"/>
    <x v="1"/>
  </r>
  <r>
    <n v="1192"/>
    <s v="Marquise Santan"/>
    <s v="Production Technician II"/>
    <s v="Bryan Harris"/>
    <s v="CCDR"/>
    <s v="Active"/>
    <s v="Full-Time"/>
    <s v="Zone C"/>
    <s v="Full-Time"/>
    <s v="Unknown"/>
    <m/>
    <x v="0"/>
    <s v="General - Con"/>
    <s v="Technician"/>
    <s v="Fully Meets"/>
    <n v="3"/>
    <x v="1"/>
  </r>
  <r>
    <n v="1193"/>
    <s v="Jamarion Mitche"/>
    <s v="Production Technician I"/>
    <s v="Anna Meyers"/>
    <s v="SVG"/>
    <s v="Voluntarily Terminated"/>
    <s v="Full-Time"/>
    <s v="Zone B"/>
    <s v="Temporary"/>
    <s v="Involuntary"/>
    <s v="Onto focus address treat before ability."/>
    <x v="0"/>
    <s v="Aerial"/>
    <s v="Foreman"/>
    <s v="Fully Meets"/>
    <n v="3"/>
    <x v="1"/>
  </r>
  <r>
    <n v="1194"/>
    <s v="Gabrielle Hard"/>
    <s v="Production Technician I"/>
    <s v="Christopher Levy"/>
    <s v="EW"/>
    <s v="Voluntarily Terminated"/>
    <s v="Full-Time"/>
    <s v="Zone C"/>
    <s v="Temporary"/>
    <s v="Resignation"/>
    <s v="Tonight answer benefit second commercial law."/>
    <x v="0"/>
    <s v="Field Operations"/>
    <s v="Foreman"/>
    <s v="Fully Meets"/>
    <n v="3"/>
    <x v="1"/>
  </r>
  <r>
    <n v="1195"/>
    <s v="Savion Stokes"/>
    <s v="Production Technician I"/>
    <s v="David Maddox"/>
    <s v="TNS"/>
    <s v="Leave of Absence"/>
    <s v="Part-Time"/>
    <s v="Zone C"/>
    <s v="Part-Time"/>
    <s v="Retirement"/>
    <s v="Window management move."/>
    <x v="0"/>
    <s v="Wireline Construction"/>
    <s v="Foreman"/>
    <s v="Fully Meets"/>
    <n v="3"/>
    <x v="1"/>
  </r>
  <r>
    <n v="1196"/>
    <s v="Trevin Summer"/>
    <s v="Production Technician I"/>
    <s v="John Lambert"/>
    <s v="PYZ"/>
    <s v="Active"/>
    <s v="Part-Time"/>
    <s v="Zone C"/>
    <s v="Temporary"/>
    <s v="Unknown"/>
    <m/>
    <x v="0"/>
    <s v="General - Eng"/>
    <s v="Administrator"/>
    <s v="Fully Meets"/>
    <n v="3"/>
    <x v="1"/>
  </r>
  <r>
    <n v="1197"/>
    <s v="Hailie Bel"/>
    <s v="Production Technician I"/>
    <s v="Anthony Cross"/>
    <s v="WBL"/>
    <s v="Active"/>
    <s v="Full-Time"/>
    <s v="Zone B"/>
    <s v="Part-Time"/>
    <s v="Unknown"/>
    <m/>
    <x v="0"/>
    <s v="Safety"/>
    <s v="Administrative"/>
    <s v="Fully Meets"/>
    <n v="3"/>
    <x v="1"/>
  </r>
  <r>
    <n v="1198"/>
    <s v="Audrey Steven"/>
    <s v="Production Technician I"/>
    <s v="Daniel Blackburn"/>
    <s v="NEL"/>
    <s v="Active"/>
    <s v="Contract"/>
    <s v="Zone B"/>
    <s v="Part-Time"/>
    <s v="Unknown"/>
    <m/>
    <x v="0"/>
    <s v="Field Operations"/>
    <s v="Laborer"/>
    <s v="Fully Meets"/>
    <n v="3"/>
    <x v="1"/>
  </r>
  <r>
    <n v="1199"/>
    <s v="Jason Muno"/>
    <s v="Production Technician I"/>
    <s v="Richard Graves"/>
    <s v="PL"/>
    <s v="Active"/>
    <s v="Full-Time"/>
    <s v="Zone B"/>
    <s v="Part-Time"/>
    <s v="Unknown"/>
    <m/>
    <x v="0"/>
    <s v="Field Operations"/>
    <s v="Laborer"/>
    <s v="Fully Meets"/>
    <n v="3"/>
    <x v="1"/>
  </r>
  <r>
    <n v="1200"/>
    <s v="Carlee Fole"/>
    <s v="Production Technician I"/>
    <s v="Sheryl Scott"/>
    <s v="BPC"/>
    <s v="Active"/>
    <s v="Part-Time"/>
    <s v="Zone A"/>
    <s v="Full-Time"/>
    <s v="Unknown"/>
    <m/>
    <x v="0"/>
    <s v="General - Con"/>
    <s v="Laborer"/>
    <s v="Fully Meets"/>
    <n v="3"/>
    <x v="1"/>
  </r>
  <r>
    <n v="1201"/>
    <s v="Sarahi Dodson"/>
    <s v="Production Technician I"/>
    <s v="Robert Hill"/>
    <s v="CCDR"/>
    <s v="Voluntarily Terminated"/>
    <s v="Contract"/>
    <s v="Zone A"/>
    <s v="Part-Time"/>
    <s v="Voluntary"/>
    <s v="Information race relate rich poor already make."/>
    <x v="0"/>
    <s v="General - Con"/>
    <s v="Flagger"/>
    <s v="Fully Meets"/>
    <n v="3"/>
    <x v="1"/>
  </r>
  <r>
    <n v="1202"/>
    <s v="Faith Care"/>
    <s v="Production Technician I"/>
    <s v="Emily Rogers"/>
    <s v="SVG"/>
    <s v="Voluntarily Terminated"/>
    <s v="Contract"/>
    <s v="Zone B"/>
    <s v="Temporary"/>
    <s v="Voluntary"/>
    <s v="Tough that inside relate hundred leave."/>
    <x v="0"/>
    <s v="Wireline Construction"/>
    <s v="Model Assistant"/>
    <s v="Fully Meets"/>
    <n v="3"/>
    <x v="1"/>
  </r>
  <r>
    <n v="1203"/>
    <s v="Mylie Salaza"/>
    <s v="Production Technician I"/>
    <s v="Jasmine Johnson"/>
    <s v="EW"/>
    <s v="Active"/>
    <s v="Contract"/>
    <s v="Zone A"/>
    <s v="Part-Time"/>
    <s v="Unknown"/>
    <m/>
    <x v="0"/>
    <s v="Engineers"/>
    <s v="Engineer"/>
    <s v="Fully Meets"/>
    <n v="3"/>
    <x v="1"/>
  </r>
  <r>
    <n v="1204"/>
    <s v="Pablo Parker"/>
    <s v="Production Technician I"/>
    <s v="Melissa Tucker"/>
    <s v="MSC"/>
    <s v="Active"/>
    <s v="Full-Time"/>
    <s v="Zone B"/>
    <s v="Temporary"/>
    <s v="Voluntary"/>
    <s v="Attention summer we. Suffer impact imagine we."/>
    <x v="0"/>
    <s v="General - Sga"/>
    <s v="Vp"/>
    <s v="Fully Meets"/>
    <n v="3"/>
    <x v="1"/>
  </r>
  <r>
    <n v="1205"/>
    <s v="Ulises She"/>
    <s v="Production Technician I"/>
    <s v="Timothy Higgins"/>
    <s v="TNS"/>
    <s v="Active"/>
    <s v="Full-Time"/>
    <s v="Zone C"/>
    <s v="Part-Time"/>
    <s v="Unknown"/>
    <m/>
    <x v="0"/>
    <s v="Yard (Material Handling)"/>
    <s v="Shop"/>
    <s v="Fully Meets"/>
    <n v="3"/>
    <x v="1"/>
  </r>
  <r>
    <n v="1206"/>
    <s v="Bethany Terr"/>
    <s v="Production Technician I"/>
    <s v="Richard Scott"/>
    <s v="PYZ"/>
    <s v="Active"/>
    <s v="Part-Time"/>
    <s v="Zone C"/>
    <s v="Part-Time"/>
    <s v="Voluntary"/>
    <s v="Various step without couple within at gun."/>
    <x v="0"/>
    <s v="Engineers"/>
    <s v="Drafter"/>
    <s v="Fully Meets"/>
    <n v="3"/>
    <x v="1"/>
  </r>
  <r>
    <n v="1207"/>
    <s v="Kamari Hollow"/>
    <s v="Production Technician I"/>
    <s v="Hunter Hill"/>
    <s v="WBL"/>
    <s v="Active"/>
    <s v="Contract"/>
    <s v="Zone B"/>
    <s v="Full-Time"/>
    <s v="Unknown"/>
    <m/>
    <x v="0"/>
    <s v="Wireline Construction"/>
    <s v="Laborer"/>
    <s v="Fully Meets"/>
    <n v="3"/>
    <x v="1"/>
  </r>
  <r>
    <n v="1208"/>
    <s v="Jazlene Mcdani"/>
    <s v="Production Manager"/>
    <s v="Melissa Greene"/>
    <s v="NEL"/>
    <s v="Active"/>
    <s v="Contract"/>
    <s v="Zone A"/>
    <s v="Part-Time"/>
    <s v="Retirement"/>
    <s v="Decision example see low someone. Ball week that."/>
    <x v="0"/>
    <s v="Wireline Construction"/>
    <s v="Laborer"/>
    <s v="Fully Meets"/>
    <n v="3"/>
    <x v="1"/>
  </r>
  <r>
    <n v="1209"/>
    <s v="Dane Kell"/>
    <s v="Production Manager"/>
    <s v="Edwin Guerrero"/>
    <s v="PL"/>
    <s v="Active"/>
    <s v="Part-Time"/>
    <s v="Zone A"/>
    <s v="Part-Time"/>
    <s v="Unknown"/>
    <m/>
    <x v="0"/>
    <s v="Wireline Construction"/>
    <s v="Foreman"/>
    <s v="Fully Meets"/>
    <n v="3"/>
    <x v="1"/>
  </r>
  <r>
    <n v="1210"/>
    <s v="Camila Dun"/>
    <s v="Production Manager"/>
    <s v="Ann Collins"/>
    <s v="BPC"/>
    <s v="Active"/>
    <s v="Full-Time"/>
    <s v="Zone B"/>
    <s v="Part-Time"/>
    <s v="Involuntary"/>
    <s v="Carry parent fight style series challenge."/>
    <x v="0"/>
    <s v="Field Operations"/>
    <s v="Top Hand"/>
    <s v="Fully Meets"/>
    <n v="3"/>
    <x v="1"/>
  </r>
  <r>
    <n v="1211"/>
    <s v="Aurora Freder"/>
    <s v="Production Technician II"/>
    <s v="John Miles"/>
    <s v="CCDR"/>
    <s v="Voluntarily Terminated"/>
    <s v="Part-Time"/>
    <s v="Zone B"/>
    <s v="Part-Time"/>
    <s v="Voluntary"/>
    <s v="Community probably bad day food place which loss."/>
    <x v="0"/>
    <s v="Field Operations"/>
    <s v="Splicer"/>
    <s v="Fully Meets"/>
    <n v="3"/>
    <x v="1"/>
  </r>
  <r>
    <n v="1212"/>
    <s v="Caylee Nune"/>
    <s v="Production Technician II"/>
    <s v="Kevin Mendez"/>
    <s v="EW"/>
    <s v="Voluntarily Terminated"/>
    <s v="Contract"/>
    <s v="Zone C"/>
    <s v="Full-Time"/>
    <s v="Voluntary"/>
    <s v="Start debate hot fact keep return."/>
    <x v="0"/>
    <s v="Engineers"/>
    <s v="Project Manager"/>
    <s v="Fully Meets"/>
    <n v="3"/>
    <x v="1"/>
  </r>
  <r>
    <n v="1213"/>
    <s v="Tamia Shar"/>
    <s v="Production Technician II"/>
    <s v="Joe Miller"/>
    <s v="MSC"/>
    <s v="Active"/>
    <s v="Part-Time"/>
    <s v="Zone A"/>
    <s v="Part-Time"/>
    <s v="Unknown"/>
    <m/>
    <x v="0"/>
    <s v="Project Management - Con"/>
    <s v="Coordinator"/>
    <s v="Fully Meets"/>
    <n v="3"/>
    <x v="1"/>
  </r>
  <r>
    <n v="1214"/>
    <s v="Jaliyah Gamble"/>
    <s v="Production Technician II"/>
    <s v="Joshua Barnes"/>
    <s v="NEL"/>
    <s v="Active"/>
    <s v="Full-Time"/>
    <s v="Zone B"/>
    <s v="Full-Time"/>
    <s v="Unknown"/>
    <m/>
    <x v="0"/>
    <s v="Splicing"/>
    <s v="Splicer"/>
    <s v="Fully Meets"/>
    <n v="3"/>
    <x v="1"/>
  </r>
  <r>
    <n v="1215"/>
    <s v="Xander Savage"/>
    <s v="Production Technician II"/>
    <s v="Daniel Benson"/>
    <s v="PL"/>
    <s v="Active"/>
    <s v="Contract"/>
    <s v="Zone C"/>
    <s v="Temporary"/>
    <s v="Unknown"/>
    <m/>
    <x v="0"/>
    <s v="Aerial"/>
    <s v="Laborer"/>
    <s v="Fully Meets"/>
    <n v="3"/>
    <x v="1"/>
  </r>
  <r>
    <n v="1216"/>
    <s v="Marc Crosby"/>
    <s v="Production Technician I"/>
    <s v="Andrea Smith"/>
    <s v="PYZ"/>
    <s v="Voluntarily Terminated"/>
    <s v="Part-Time"/>
    <s v="Zone B"/>
    <s v="Part-Time"/>
    <s v="Voluntary"/>
    <s v="Rock stage better east bad view."/>
    <x v="0"/>
    <s v="General - Con"/>
    <s v="Technician"/>
    <s v="Fully Meets"/>
    <n v="3"/>
    <x v="1"/>
  </r>
  <r>
    <n v="1217"/>
    <s v="Marques Zimmer"/>
    <s v="Production Technician I"/>
    <s v="Joshua Johns"/>
    <s v="SVG"/>
    <s v="Voluntarily Terminated"/>
    <s v="Full-Time"/>
    <s v="Zone B"/>
    <s v="Part-Time"/>
    <s v="Voluntary"/>
    <s v="First choose again themselves thing however."/>
    <x v="0"/>
    <s v="Wireline Construction"/>
    <s v="Vp"/>
    <s v="Fully Meets"/>
    <n v="3"/>
    <x v="1"/>
  </r>
  <r>
    <n v="1218"/>
    <s v="Livia Salaza"/>
    <s v="Production Technician I"/>
    <s v="Robert Watts"/>
    <s v="WBL"/>
    <s v="Active"/>
    <s v="Full-Time"/>
    <s v="Zone B"/>
    <s v="Temporary"/>
    <s v="Unknown"/>
    <m/>
    <x v="0"/>
    <s v="General - Con"/>
    <s v="Locator"/>
    <s v="Fully Meets"/>
    <n v="3"/>
    <x v="1"/>
  </r>
  <r>
    <n v="1219"/>
    <s v="Alana Cho"/>
    <s v="Production Technician I"/>
    <s v="Kelly Tate"/>
    <s v="BPC"/>
    <s v="Voluntarily Terminated"/>
    <s v="Part-Time"/>
    <s v="Zone B"/>
    <s v="Part-Time"/>
    <s v="Voluntary"/>
    <s v="Develop think capital player campaign prepare."/>
    <x v="0"/>
    <s v="Engineers"/>
    <s v="Engineer"/>
    <s v="Fully Meets"/>
    <n v="3"/>
    <x v="1"/>
  </r>
  <r>
    <n v="1220"/>
    <s v="Levi Lawson"/>
    <s v="Production Technician I"/>
    <s v="Terry Flores"/>
    <s v="CCDR"/>
    <s v="Voluntarily Terminated"/>
    <s v="Full-Time"/>
    <s v="Zone C"/>
    <s v="Temporary"/>
    <s v="Voluntary"/>
    <s v="Center positive their garden industry."/>
    <x v="0"/>
    <s v="Executive"/>
    <s v="Vp"/>
    <s v="Fully Meets"/>
    <n v="3"/>
    <x v="1"/>
  </r>
  <r>
    <n v="1221"/>
    <s v="Kane Blac"/>
    <s v="Production Technician I"/>
    <s v="Leslie Davis"/>
    <s v="EW"/>
    <s v="Voluntarily Terminated"/>
    <s v="Part-Time"/>
    <s v="Zone A"/>
    <s v="Part-Time"/>
    <s v="Involuntary"/>
    <s v="Deep sea improve miss they nearly measure."/>
    <x v="0"/>
    <s v="Yard (Material Handling)"/>
    <s v="Coordinator"/>
    <s v="Fully Meets"/>
    <n v="3"/>
    <x v="1"/>
  </r>
  <r>
    <n v="1222"/>
    <s v="Paola Week"/>
    <s v="Production Technician I"/>
    <s v="Sarah Williams"/>
    <s v="MSC"/>
    <s v="Voluntarily Terminated"/>
    <s v="Contract"/>
    <s v="Zone A"/>
    <s v="Part-Time"/>
    <s v="Involuntary"/>
    <s v="Improve sea attention baby local ahead."/>
    <x v="0"/>
    <s v="People Services"/>
    <s v="Recruiting"/>
    <s v="Fully Meets"/>
    <n v="3"/>
    <x v="1"/>
  </r>
  <r>
    <n v="1223"/>
    <s v="Brooklynn Mac"/>
    <s v="Production Technician I"/>
    <s v="Luke Miller"/>
    <s v="NEL"/>
    <s v="Active"/>
    <s v="Full-Time"/>
    <s v="Zone C"/>
    <s v="Temporary"/>
    <s v="Unknown"/>
    <m/>
    <x v="0"/>
    <s v="Engineers"/>
    <s v="Engineer"/>
    <s v="Fully Meets"/>
    <n v="3"/>
    <x v="1"/>
  </r>
  <r>
    <n v="1224"/>
    <s v="Darrell Zamora"/>
    <s v="Production Technician I"/>
    <s v="Jeremiah Smith"/>
    <s v="PL"/>
    <s v="Voluntarily Terminated"/>
    <s v="Part-Time"/>
    <s v="Zone B"/>
    <s v="Part-Time"/>
    <s v="Retirement"/>
    <s v="Recently business give."/>
    <x v="0"/>
    <s v="Wireline Construction"/>
    <s v="Administrative"/>
    <s v="Fully Meets"/>
    <n v="3"/>
    <x v="1"/>
  </r>
  <r>
    <n v="1225"/>
    <s v="Irvin Warner"/>
    <s v="Production Technician I"/>
    <s v="Krista Smith"/>
    <s v="PYZ"/>
    <s v="Active"/>
    <s v="Contract"/>
    <s v="Zone C"/>
    <s v="Part-Time"/>
    <s v="Unknown"/>
    <m/>
    <x v="0"/>
    <s v="Finance &amp; Accounting"/>
    <s v="Accounting"/>
    <s v="Fully Meets"/>
    <n v="3"/>
    <x v="1"/>
  </r>
  <r>
    <n v="1226"/>
    <s v="Dayton Castro"/>
    <s v="Production Technician I"/>
    <s v="Eric Greer"/>
    <s v="SVG"/>
    <s v="Active"/>
    <s v="Full-Time"/>
    <s v="Zone A"/>
    <s v="Full-Time"/>
    <s v="Unknown"/>
    <m/>
    <x v="0"/>
    <s v="Field Operations"/>
    <s v="Driller"/>
    <s v="Fully Meets"/>
    <n v="3"/>
    <x v="1"/>
  </r>
  <r>
    <n v="1227"/>
    <s v="Hailey Mcka"/>
    <s v="Production Technician I"/>
    <s v="Hannah Davis"/>
    <s v="TNS"/>
    <s v="Active"/>
    <s v="Part-Time"/>
    <s v="Zone C"/>
    <s v="Part-Time"/>
    <s v="Voluntary"/>
    <s v="Relate size according two board."/>
    <x v="0"/>
    <s v="Billable Consultants"/>
    <s v="Engineer"/>
    <s v="Fully Meets"/>
    <n v="3"/>
    <x v="1"/>
  </r>
  <r>
    <n v="1228"/>
    <s v="Jaquan Rowlan"/>
    <s v="Production Technician I"/>
    <s v="Anthony Murray"/>
    <s v="WBL"/>
    <s v="Active"/>
    <s v="Contract"/>
    <s v="Zone B"/>
    <s v="Full-Time"/>
    <s v="Unknown"/>
    <m/>
    <x v="0"/>
    <s v="Fielders"/>
    <s v="Engineer"/>
    <s v="Fully Meets"/>
    <n v="3"/>
    <x v="1"/>
  </r>
  <r>
    <n v="1229"/>
    <s v="David Vele"/>
    <s v="Production Technician I"/>
    <s v="Michael Torres"/>
    <s v="BPC"/>
    <s v="Active"/>
    <s v="Part-Time"/>
    <s v="Zone B"/>
    <s v="Part-Time"/>
    <s v="Unknown"/>
    <m/>
    <x v="0"/>
    <s v="Field Operations"/>
    <s v="Technician"/>
    <s v="Fully Meets"/>
    <n v="3"/>
    <x v="1"/>
  </r>
  <r>
    <n v="1230"/>
    <s v="Joslyn Pate"/>
    <s v="Production Technician I"/>
    <s v="Claire Baker"/>
    <s v="CCDR"/>
    <s v="Active"/>
    <s v="Contract"/>
    <s v="Zone C"/>
    <s v="Temporary"/>
    <s v="Unknown"/>
    <m/>
    <x v="0"/>
    <s v="Wireline Construction"/>
    <s v="Groundman"/>
    <s v="Fully Meets"/>
    <n v="3"/>
    <x v="1"/>
  </r>
  <r>
    <n v="1231"/>
    <s v="Colt Archer"/>
    <s v="Production Manager"/>
    <s v="Michael Garcia"/>
    <s v="EW"/>
    <s v="Active"/>
    <s v="Contract"/>
    <s v="Zone B"/>
    <s v="Temporary"/>
    <s v="Unknown"/>
    <m/>
    <x v="0"/>
    <s v="Wireless"/>
    <s v="Laborer"/>
    <s v="Fully Meets"/>
    <n v="3"/>
    <x v="1"/>
  </r>
  <r>
    <n v="1232"/>
    <s v="Abbigail Camero"/>
    <s v="Production Manager"/>
    <s v="Mrs. Leslie Simmons"/>
    <s v="MSC"/>
    <s v="Active"/>
    <s v="Full-Time"/>
    <s v="Zone B"/>
    <s v="Full-Time"/>
    <s v="Unknown"/>
    <m/>
    <x v="0"/>
    <s v="People Services"/>
    <s v="Support"/>
    <s v="Fully Meets"/>
    <n v="3"/>
    <x v="1"/>
  </r>
  <r>
    <n v="1233"/>
    <s v="Anastasia Escoba"/>
    <s v="Production Technician II"/>
    <s v="Hannah Cruz"/>
    <s v="WBL"/>
    <s v="Active"/>
    <s v="Full-Time"/>
    <s v="Zone A"/>
    <s v="Part-Time"/>
    <s v="Unknown"/>
    <m/>
    <x v="0"/>
    <s v="Wireline Construction"/>
    <s v="Project Manager"/>
    <s v="Fully Meets"/>
    <n v="3"/>
    <x v="1"/>
  </r>
  <r>
    <n v="1234"/>
    <s v="Ronin Mclaug"/>
    <s v="Production Technician II"/>
    <s v="Claudia Atkinson"/>
    <s v="NEL"/>
    <s v="Voluntarily Terminated"/>
    <s v="Full-Time"/>
    <s v="Zone A"/>
    <s v="Temporary"/>
    <s v="Involuntary"/>
    <s v="Learn whatever million."/>
    <x v="0"/>
    <s v="Sales &amp; Marketing"/>
    <s v="Director"/>
    <s v="Fully Meets"/>
    <n v="3"/>
    <x v="1"/>
  </r>
  <r>
    <n v="1235"/>
    <s v="Aliana Pen"/>
    <s v="Production Technician II"/>
    <s v="Virginia Castro"/>
    <s v="PL"/>
    <s v="Active"/>
    <s v="Full-Time"/>
    <s v="Zone B"/>
    <s v="Full-Time"/>
    <s v="Unknown"/>
    <m/>
    <x v="0"/>
    <s v="General - Con"/>
    <s v="Administrative"/>
    <s v="Fully Meets"/>
    <n v="3"/>
    <x v="1"/>
  </r>
  <r>
    <n v="1236"/>
    <s v="Ramon Goodwi"/>
    <s v="Production Technician II"/>
    <s v="Tina Morgan"/>
    <s v="BPC"/>
    <s v="Voluntarily Terminated"/>
    <s v="Part-Time"/>
    <s v="Zone B"/>
    <s v="Full-Time"/>
    <s v="Retirement"/>
    <s v="Source join scientist personal when each."/>
    <x v="0"/>
    <s v="Field Operations"/>
    <s v="Laborer"/>
    <s v="Fully Meets"/>
    <n v="3"/>
    <x v="1"/>
  </r>
  <r>
    <n v="1237"/>
    <s v="Cory Saunde"/>
    <s v="Production Technician II"/>
    <s v="Nancy Gutierrez"/>
    <s v="CCDR"/>
    <s v="Voluntarily Terminated"/>
    <s v="Part-Time"/>
    <s v="Zone A"/>
    <s v="Part-Time"/>
    <s v="Resignation"/>
    <s v="Practice cover bar reason expect."/>
    <x v="0"/>
    <s v="Yard (Material Handling)"/>
    <s v="Engineer"/>
    <s v="Fully Meets"/>
    <n v="3"/>
    <x v="1"/>
  </r>
  <r>
    <n v="1238"/>
    <s v="Alessandra Huyn"/>
    <s v="Production Technician I"/>
    <s v="Brandon Bates"/>
    <s v="SVG"/>
    <s v="Voluntarily Terminated"/>
    <s v="Part-Time"/>
    <s v="Zone B"/>
    <s v="Part-Time"/>
    <s v="Voluntary"/>
    <s v="My live interesting street purpose early."/>
    <x v="0"/>
    <s v="Engineers"/>
    <s v="Engineer"/>
    <s v="Fully Meets"/>
    <n v="3"/>
    <x v="1"/>
  </r>
  <r>
    <n v="1239"/>
    <s v="Maeve Holmes"/>
    <s v="Production Technician I"/>
    <s v="Angela Brooks"/>
    <s v="TNS"/>
    <s v="Voluntarily Terminated"/>
    <s v="Part-Time"/>
    <s v="Zone C"/>
    <s v="Temporary"/>
    <s v="Voluntary"/>
    <s v="Guy know tend get best film hold."/>
    <x v="0"/>
    <s v="Splicing"/>
    <s v="Technician"/>
    <s v="Fully Meets"/>
    <n v="3"/>
    <x v="1"/>
  </r>
  <r>
    <n v="1240"/>
    <s v="Alejandra Mclean"/>
    <s v="Production Technician I"/>
    <s v="Katie Barry"/>
    <s v="PYZ"/>
    <s v="Active"/>
    <s v="Contract"/>
    <s v="Zone B"/>
    <s v="Temporary"/>
    <s v="Unknown"/>
    <m/>
    <x v="0"/>
    <s v="Isp"/>
    <s v="Project Manager"/>
    <s v="Fully Meets"/>
    <n v="3"/>
    <x v="1"/>
  </r>
  <r>
    <n v="1241"/>
    <s v="Reuben Potter"/>
    <s v="Production Technician I"/>
    <s v="Craig Arias"/>
    <s v="WBL"/>
    <s v="Voluntarily Terminated"/>
    <s v="Contract"/>
    <s v="Zone B"/>
    <s v="Full-Time"/>
    <s v="Retirement"/>
    <s v="Fear night field child yard structure."/>
    <x v="0"/>
    <s v="Field Operations"/>
    <s v="Laborer"/>
    <s v="Fully Meets"/>
    <n v="3"/>
    <x v="1"/>
  </r>
  <r>
    <n v="1242"/>
    <s v="Marilyn Gree"/>
    <s v="Production Technician I"/>
    <s v="Luke Carter"/>
    <s v="NEL"/>
    <s v="Active"/>
    <s v="Full-Time"/>
    <s v="Zone C"/>
    <s v="Part-Time"/>
    <s v="Unknown"/>
    <m/>
    <x v="0"/>
    <s v="Wireline Construction"/>
    <s v="Foreman"/>
    <s v="Fully Meets"/>
    <n v="3"/>
    <x v="1"/>
  </r>
  <r>
    <n v="1243"/>
    <s v="Camila Nichol"/>
    <s v="Production Technician I"/>
    <s v="Richard Oliver"/>
    <s v="PL"/>
    <s v="Active"/>
    <s v="Contract"/>
    <s v="Zone A"/>
    <s v="Temporary"/>
    <s v="Unknown"/>
    <m/>
    <x v="0"/>
    <s v="General - Con"/>
    <s v="Manager"/>
    <s v="Fully Meets"/>
    <n v="3"/>
    <x v="1"/>
  </r>
  <r>
    <n v="1244"/>
    <s v="Iris Bruc"/>
    <s v="Production Technician I"/>
    <s v="Raymond Hernandez"/>
    <s v="BPC"/>
    <s v="Active"/>
    <s v="Part-Time"/>
    <s v="Zone A"/>
    <s v="Full-Time"/>
    <s v="Unknown"/>
    <m/>
    <x v="0"/>
    <s v="Isp"/>
    <s v="Technician"/>
    <s v="Fully Meets"/>
    <n v="3"/>
    <x v="1"/>
  </r>
  <r>
    <n v="1245"/>
    <s v="Henry Prat"/>
    <s v="Production Technician I"/>
    <s v="James Clay"/>
    <s v="CCDR"/>
    <s v="Active"/>
    <s v="Full-Time"/>
    <s v="Zone B"/>
    <s v="Temporary"/>
    <s v="Unknown"/>
    <m/>
    <x v="0"/>
    <s v="Engineers"/>
    <s v="Technician"/>
    <s v="Fully Meets"/>
    <n v="3"/>
    <x v="1"/>
  </r>
  <r>
    <n v="1246"/>
    <s v="Kira Sot"/>
    <s v="Production Technician I"/>
    <s v="Casey Dennis"/>
    <s v="SVG"/>
    <s v="Voluntarily Terminated"/>
    <s v="Part-Time"/>
    <s v="Zone B"/>
    <s v="Temporary"/>
    <s v="Resignation"/>
    <s v="Control store point."/>
    <x v="0"/>
    <s v="Field Operations"/>
    <s v="Ceo"/>
    <s v="Fully Meets"/>
    <n v="3"/>
    <x v="1"/>
  </r>
  <r>
    <n v="1247"/>
    <s v="Ashanti Scot"/>
    <s v="Production Technician I"/>
    <s v="Lisa Gonzalez"/>
    <s v="EW"/>
    <s v="Active"/>
    <s v="Part-Time"/>
    <s v="Zone C"/>
    <s v="Part-Time"/>
    <s v="Unknown"/>
    <m/>
    <x v="0"/>
    <s v="Wireless"/>
    <s v="Foreman"/>
    <s v="Fully Meets"/>
    <n v="3"/>
    <x v="1"/>
  </r>
  <r>
    <n v="1248"/>
    <s v="Sarahi Burk"/>
    <s v="Production Technician I"/>
    <s v="Theresa Miller"/>
    <s v="MSC"/>
    <s v="Active"/>
    <s v="Part-Time"/>
    <s v="Zone B"/>
    <s v="Full-Time"/>
    <s v="Resignation"/>
    <s v="Suddenly free computer last spend."/>
    <x v="0"/>
    <s v="Underground"/>
    <s v="Operator"/>
    <s v="Fully Meets"/>
    <n v="3"/>
    <x v="1"/>
  </r>
  <r>
    <n v="1249"/>
    <s v="Aimee Terr"/>
    <s v="Production Technician I"/>
    <s v="Christopher Stewart"/>
    <s v="TNS"/>
    <s v="Active"/>
    <s v="Full-Time"/>
    <s v="Zone A"/>
    <s v="Part-Time"/>
    <s v="Retirement"/>
    <s v="Seek TV finally impact really build."/>
    <x v="0"/>
    <s v="Field Operations"/>
    <s v="Driver"/>
    <s v="Fully Meets"/>
    <n v="3"/>
    <x v="1"/>
  </r>
  <r>
    <n v="1250"/>
    <s v="Jerimiah Jackso"/>
    <s v="Production Technician I"/>
    <s v="Sheri Pearson"/>
    <s v="BPC"/>
    <s v="Active"/>
    <s v="Contract"/>
    <s v="Zone B"/>
    <s v="Full-Time"/>
    <s v="Unknown"/>
    <m/>
    <x v="0"/>
    <s v="General - Sga"/>
    <s v="Lineman"/>
    <s v="Fully Meets"/>
    <n v="3"/>
    <x v="1"/>
  </r>
  <r>
    <n v="1251"/>
    <s v="Callie Murray"/>
    <s v="Production Technician I"/>
    <s v="Dennis Davis"/>
    <s v="CCDR"/>
    <s v="Active"/>
    <s v="Part-Time"/>
    <s v="Zone A"/>
    <s v="Part-Time"/>
    <s v="Unknown"/>
    <m/>
    <x v="0"/>
    <s v="Splicing"/>
    <s v="Laborer"/>
    <s v="Fully Meets"/>
    <n v="3"/>
    <x v="1"/>
  </r>
  <r>
    <n v="1252"/>
    <s v="Fabian Youn"/>
    <s v="Production Manager"/>
    <s v="Timothy Hester"/>
    <s v="EW"/>
    <s v="Active"/>
    <s v="Part-Time"/>
    <s v="Zone A"/>
    <s v="Temporary"/>
    <s v="Voluntary"/>
    <s v="Dinner skill guess key building."/>
    <x v="0"/>
    <s v="Project Management - Con"/>
    <s v="Technician"/>
    <s v="Fully Meets"/>
    <n v="3"/>
    <x v="1"/>
  </r>
  <r>
    <n v="1253"/>
    <s v="Juliette Morton"/>
    <s v="Production Manager"/>
    <s v="Thomas Baker"/>
    <s v="MSC"/>
    <s v="Active"/>
    <s v="Part-Time"/>
    <s v="Zone A"/>
    <s v="Part-Time"/>
    <s v="Retirement"/>
    <s v="Necessary account office."/>
    <x v="0"/>
    <s v="Project Management - Con"/>
    <s v="Engineer"/>
    <s v="Fully Meets"/>
    <n v="3"/>
    <x v="1"/>
  </r>
  <r>
    <n v="1254"/>
    <s v="Alyvia Seller"/>
    <s v="Production Technician II"/>
    <s v="Tracy Ramos"/>
    <s v="WBL"/>
    <s v="Active"/>
    <s v="Contract"/>
    <s v="Zone B"/>
    <s v="Full-Time"/>
    <s v="Unknown"/>
    <m/>
    <x v="0"/>
    <s v="General - Con"/>
    <s v="Groundman"/>
    <s v="Fully Meets"/>
    <n v="3"/>
    <x v="1"/>
  </r>
  <r>
    <n v="1255"/>
    <s v="Tyler Ga"/>
    <s v="Production Technician II"/>
    <s v="Alicia Lindsey"/>
    <s v="NEL"/>
    <s v="Voluntarily Terminated"/>
    <s v="Full-Time"/>
    <s v="Zone A"/>
    <s v="Temporary"/>
    <s v="Resignation"/>
    <s v="Shoulder then shake."/>
    <x v="0"/>
    <s v="General - Con"/>
    <s v="Laborer"/>
    <s v="Fully Meets"/>
    <n v="3"/>
    <x v="1"/>
  </r>
  <r>
    <n v="1256"/>
    <s v="Noemi Randal"/>
    <s v="Production Technician II"/>
    <s v="Adam Harmon"/>
    <s v="PL"/>
    <s v="Active"/>
    <s v="Contract"/>
    <s v="Zone A"/>
    <s v="Temporary"/>
    <s v="Unknown"/>
    <m/>
    <x v="0"/>
    <s v="Wireline Construction"/>
    <s v="Laborer"/>
    <s v="Fully Meets"/>
    <n v="3"/>
    <x v="1"/>
  </r>
  <r>
    <n v="1257"/>
    <s v="Jazlene Lozano"/>
    <s v="Production Technician II"/>
    <s v="Brandon Lane"/>
    <s v="BPC"/>
    <s v="Active"/>
    <s v="Full-Time"/>
    <s v="Zone B"/>
    <s v="Temporary"/>
    <s v="Unknown"/>
    <m/>
    <x v="0"/>
    <s v="Engineers"/>
    <s v="Engineer"/>
    <s v="Fully Meets"/>
    <n v="3"/>
    <x v="1"/>
  </r>
  <r>
    <n v="1258"/>
    <s v="Jennifer Salaza"/>
    <s v="Production Technician II"/>
    <s v="Jeremy Thomas"/>
    <s v="CCDR"/>
    <s v="Active"/>
    <s v="Full-Time"/>
    <s v="Zone C"/>
    <s v="Temporary"/>
    <s v="Unknown"/>
    <m/>
    <x v="0"/>
    <s v="Aerial"/>
    <s v="Foreman"/>
    <s v="Fully Meets"/>
    <n v="3"/>
    <x v="1"/>
  </r>
  <r>
    <n v="1259"/>
    <s v="Vaughn Leonar"/>
    <s v="Production Technician I"/>
    <s v="Justin Phelps"/>
    <s v="SVG"/>
    <s v="Voluntarily Terminated"/>
    <s v="Full-Time"/>
    <s v="Zone A"/>
    <s v="Temporary"/>
    <s v="Retirement"/>
    <s v="Section effort four increase."/>
    <x v="0"/>
    <s v="General - Con"/>
    <s v="Laborer"/>
    <s v="Fully Meets"/>
    <n v="3"/>
    <x v="1"/>
  </r>
  <r>
    <n v="1260"/>
    <s v="Caitlin Robert"/>
    <s v="Production Technician I"/>
    <s v="Tabitha Martin"/>
    <s v="TNS"/>
    <s v="Active"/>
    <s v="Full-Time"/>
    <s v="Zone B"/>
    <s v="Part-Time"/>
    <s v="Unknown"/>
    <m/>
    <x v="0"/>
    <s v="Project Management - Con"/>
    <s v="Manager"/>
    <s v="Fully Meets"/>
    <n v="3"/>
    <x v="1"/>
  </r>
  <r>
    <n v="1261"/>
    <s v="Elyse Huerta"/>
    <s v="Production Technician I"/>
    <s v="Katherine Huber"/>
    <s v="PYZ"/>
    <s v="Active"/>
    <s v="Part-Time"/>
    <s v="Zone C"/>
    <s v="Temporary"/>
    <s v="Unknown"/>
    <m/>
    <x v="0"/>
    <s v="Field Operations"/>
    <s v="Laborer"/>
    <s v="Fully Meets"/>
    <n v="3"/>
    <x v="1"/>
  </r>
  <r>
    <n v="1262"/>
    <s v="Kyle Sander"/>
    <s v="Production Technician I"/>
    <s v="James Benson"/>
    <s v="WBL"/>
    <s v="Voluntarily Terminated"/>
    <s v="Part-Time"/>
    <s v="Zone A"/>
    <s v="Full-Time"/>
    <s v="Retirement"/>
    <s v="Her relationship national win raise American."/>
    <x v="0"/>
    <s v="Engineers"/>
    <s v="Engineer"/>
    <s v="Fully Meets"/>
    <n v="3"/>
    <x v="1"/>
  </r>
  <r>
    <n v="1263"/>
    <s v="Barrett Jennin"/>
    <s v="Production Technician I"/>
    <s v="Thomas Rogers"/>
    <s v="NEL"/>
    <s v="Active"/>
    <s v="Full-Time"/>
    <s v="Zone B"/>
    <s v="Full-Time"/>
    <s v="Unknown"/>
    <m/>
    <x v="0"/>
    <s v="Shop (Fleet)"/>
    <s v="Foreman"/>
    <s v="Fully Meets"/>
    <n v="3"/>
    <x v="1"/>
  </r>
  <r>
    <n v="1264"/>
    <s v="Darius Koc"/>
    <s v="Production Technician I"/>
    <s v="Veronica Alexander MD"/>
    <s v="PL"/>
    <s v="Active"/>
    <s v="Full-Time"/>
    <s v="Zone C"/>
    <s v="Full-Time"/>
    <s v="Unknown"/>
    <m/>
    <x v="0"/>
    <s v="Field Operations"/>
    <s v="Director"/>
    <s v="Fully Meets"/>
    <n v="3"/>
    <x v="1"/>
  </r>
  <r>
    <n v="1265"/>
    <s v="Kolton Dawson"/>
    <s v="Production Technician I"/>
    <s v="Angela Jackson"/>
    <s v="BPC"/>
    <s v="Voluntarily Terminated"/>
    <s v="Part-Time"/>
    <s v="Zone C"/>
    <s v="Full-Time"/>
    <s v="Retirement"/>
    <s v="Page year stock own popular health."/>
    <x v="0"/>
    <s v="Field Operations"/>
    <s v="Laborer"/>
    <s v="Fully Meets"/>
    <n v="3"/>
    <x v="1"/>
  </r>
  <r>
    <n v="1266"/>
    <s v="Ciara Col"/>
    <s v="Production Technician I"/>
    <s v="Lisa Campbell"/>
    <s v="CCDR"/>
    <s v="Voluntarily Terminated"/>
    <s v="Full-Time"/>
    <s v="Zone A"/>
    <s v="Full-Time"/>
    <s v="Involuntary"/>
    <s v="Form song garden right newspaper."/>
    <x v="0"/>
    <s v="Project Management - Con"/>
    <s v="Manager"/>
    <s v="Fully Meets"/>
    <n v="3"/>
    <x v="1"/>
  </r>
  <r>
    <n v="1267"/>
    <s v="Virginia Wallac"/>
    <s v="Production Technician I"/>
    <s v="Sophia Bowman"/>
    <s v="SVG"/>
    <s v="Active"/>
    <s v="Part-Time"/>
    <s v="Zone C"/>
    <s v="Full-Time"/>
    <s v="Voluntary"/>
    <s v="Better five blue particularly a media firm."/>
    <x v="0"/>
    <s v="General - Con"/>
    <s v="Lineman"/>
    <s v="Fully Meets"/>
    <n v="3"/>
    <x v="1"/>
  </r>
  <r>
    <n v="1268"/>
    <s v="Malik Ocho"/>
    <s v="Production Technician I"/>
    <s v="Chelsey Crawford"/>
    <s v="EW"/>
    <s v="Active"/>
    <s v="Part-Time"/>
    <s v="Zone A"/>
    <s v="Part-Time"/>
    <s v="Unknown"/>
    <m/>
    <x v="0"/>
    <s v="General - Con"/>
    <s v="Technician"/>
    <s v="Fully Meets"/>
    <n v="3"/>
    <x v="1"/>
  </r>
  <r>
    <n v="1269"/>
    <s v="Elyse Prat"/>
    <s v="Production Technician I"/>
    <s v="Brianna Blanchard"/>
    <s v="MSC"/>
    <s v="Active"/>
    <s v="Contract"/>
    <s v="Zone A"/>
    <s v="Full-Time"/>
    <s v="Unknown"/>
    <m/>
    <x v="0"/>
    <s v="Yard (Material Handling)"/>
    <s v="Laborer"/>
    <s v="Fully Meets"/>
    <n v="3"/>
    <x v="1"/>
  </r>
  <r>
    <n v="1270"/>
    <s v="Yahir Hil"/>
    <s v="Production Technician I"/>
    <s v="Adam Miller"/>
    <s v="TNS"/>
    <s v="Active"/>
    <s v="Part-Time"/>
    <s v="Zone C"/>
    <s v="Full-Time"/>
    <s v="Voluntary"/>
    <s v="When approach anyone hold along."/>
    <x v="0"/>
    <s v="Field Operations"/>
    <s v="Laborer"/>
    <s v="Fully Meets"/>
    <n v="3"/>
    <x v="1"/>
  </r>
  <r>
    <n v="1271"/>
    <s v="Harley Abbott"/>
    <s v="Production Technician I"/>
    <s v="Brenda Johnson"/>
    <s v="PYZ"/>
    <s v="Active"/>
    <s v="Full-Time"/>
    <s v="Zone A"/>
    <s v="Part-Time"/>
    <s v="Unknown"/>
    <m/>
    <x v="0"/>
    <s v="General - Sga"/>
    <s v="Foreman"/>
    <s v="Fully Meets"/>
    <n v="3"/>
    <x v="1"/>
  </r>
  <r>
    <n v="1272"/>
    <s v="Dawson Prat"/>
    <s v="Production Technician I"/>
    <s v="Natalie Shaffer"/>
    <s v="WBL"/>
    <s v="Active"/>
    <s v="Full-Time"/>
    <s v="Zone C"/>
    <s v="Temporary"/>
    <s v="Involuntary"/>
    <s v="National detail star recently."/>
    <x v="0"/>
    <s v="General - Eng"/>
    <s v="Coordinator"/>
    <s v="Fully Meets"/>
    <n v="3"/>
    <x v="1"/>
  </r>
  <r>
    <n v="1273"/>
    <s v="Michaela Smit"/>
    <s v="Production Manager"/>
    <s v="Rachel Wilkins"/>
    <s v="NEL"/>
    <s v="Active"/>
    <s v="Contract"/>
    <s v="Zone A"/>
    <s v="Part-Time"/>
    <s v="Retirement"/>
    <s v="Treat role defense or common service network."/>
    <x v="0"/>
    <s v="General - Sga"/>
    <s v="Manager"/>
    <s v="Fully Meets"/>
    <n v="3"/>
    <x v="1"/>
  </r>
  <r>
    <n v="1274"/>
    <s v="Lillie Leblan"/>
    <s v="Production Manager"/>
    <s v="Nicole Pierce"/>
    <s v="PL"/>
    <s v="Active"/>
    <s v="Contract"/>
    <s v="Zone A"/>
    <s v="Full-Time"/>
    <s v="Unknown"/>
    <m/>
    <x v="0"/>
    <s v="Engineers"/>
    <s v="Engineer"/>
    <s v="Fully Meets"/>
    <n v="3"/>
    <x v="1"/>
  </r>
  <r>
    <n v="1275"/>
    <s v="Sincere Rivera"/>
    <s v="Production Technician II"/>
    <s v="Nicole Gamble"/>
    <s v="CCDR"/>
    <s v="Active"/>
    <s v="Full-Time"/>
    <s v="Zone B"/>
    <s v="Part-Time"/>
    <s v="Unknown"/>
    <m/>
    <x v="0"/>
    <s v="Aerial"/>
    <s v="Splicer"/>
    <s v="Fully Meets"/>
    <n v="3"/>
    <x v="1"/>
  </r>
  <r>
    <n v="1276"/>
    <s v="Lucas Goo"/>
    <s v="Production Technician II"/>
    <s v="Lauren Gonzales"/>
    <s v="EW"/>
    <s v="Active"/>
    <s v="Full-Time"/>
    <s v="Zone A"/>
    <s v="Full-Time"/>
    <s v="Unknown"/>
    <m/>
    <x v="0"/>
    <s v="General - Sga"/>
    <s v="Administrator"/>
    <s v="Fully Meets"/>
    <n v="3"/>
    <x v="1"/>
  </r>
  <r>
    <n v="1277"/>
    <s v="Jonas Hernan"/>
    <s v="Production Technician II"/>
    <s v="Margaret Murphy"/>
    <s v="MSC"/>
    <s v="Active"/>
    <s v="Full-Time"/>
    <s v="Zone C"/>
    <s v="Part-Time"/>
    <s v="Unknown"/>
    <m/>
    <x v="0"/>
    <s v="Splicing"/>
    <s v="Technician"/>
    <s v="Fully Meets"/>
    <n v="3"/>
    <x v="1"/>
  </r>
  <r>
    <n v="1278"/>
    <s v="Cason Tyle"/>
    <s v="Production Technician II"/>
    <s v="Christine Oneill"/>
    <s v="NEL"/>
    <s v="Active"/>
    <s v="Full-Time"/>
    <s v="Zone A"/>
    <s v="Part-Time"/>
    <s v="Unknown"/>
    <m/>
    <x v="0"/>
    <s v="Field Operations"/>
    <s v="Laborer"/>
    <s v="Fully Meets"/>
    <n v="3"/>
    <x v="1"/>
  </r>
  <r>
    <n v="1279"/>
    <s v="Malachi Single"/>
    <s v="Production Technician II"/>
    <s v="Regina Rogers"/>
    <s v="PL"/>
    <s v="Voluntarily Terminated"/>
    <s v="Part-Time"/>
    <s v="Zone B"/>
    <s v="Full-Time"/>
    <s v="Resignation"/>
    <s v="Mrs technology behavior fear."/>
    <x v="0"/>
    <s v="Field Operations"/>
    <s v="Technician"/>
    <s v="Fully Meets"/>
    <n v="3"/>
    <x v="1"/>
  </r>
  <r>
    <n v="1280"/>
    <s v="Natalie Christ"/>
    <s v="Production Technician I"/>
    <s v="Timothy Blackwell"/>
    <s v="MSC"/>
    <s v="Active"/>
    <s v="Full-Time"/>
    <s v="Zone C"/>
    <s v="Temporary"/>
    <s v="Unknown"/>
    <m/>
    <x v="0"/>
    <s v="General - Sga"/>
    <s v="Administrator"/>
    <s v="Fully Meets"/>
    <n v="3"/>
    <x v="1"/>
  </r>
  <r>
    <n v="1281"/>
    <s v="Jordyn Sheppa"/>
    <s v="Production Technician I"/>
    <s v="Jeffrey Bowen"/>
    <s v="TNS"/>
    <s v="Voluntarily Terminated"/>
    <s v="Part-Time"/>
    <s v="Zone A"/>
    <s v="Part-Time"/>
    <s v="Retirement"/>
    <s v="Tree cause agency reduce fine air."/>
    <x v="0"/>
    <s v="Finance &amp; Accounting"/>
    <s v="Administrative"/>
    <s v="Fully Meets"/>
    <n v="3"/>
    <x v="1"/>
  </r>
  <r>
    <n v="1282"/>
    <s v="Rohan Matthe"/>
    <s v="Production Technician I"/>
    <s v="Eileen Rodriguez"/>
    <s v="BPC"/>
    <s v="Voluntarily Terminated"/>
    <s v="Part-Time"/>
    <s v="Zone A"/>
    <s v="Temporary"/>
    <s v="Involuntary"/>
    <s v="All guy thus card fill walk."/>
    <x v="0"/>
    <s v="Catv"/>
    <s v="Administrative"/>
    <s v="Fully Meets"/>
    <n v="3"/>
    <x v="1"/>
  </r>
  <r>
    <n v="1283"/>
    <s v="Taniya Staffo"/>
    <s v="Production Technician I"/>
    <s v="Deborah Arnold"/>
    <s v="CCDR"/>
    <s v="Active"/>
    <s v="Full-Time"/>
    <s v="Zone C"/>
    <s v="Full-Time"/>
    <s v="Unknown"/>
    <m/>
    <x v="0"/>
    <s v="General - Eng"/>
    <s v="Drafter"/>
    <s v="Fully Meets"/>
    <n v="3"/>
    <x v="1"/>
  </r>
  <r>
    <n v="1284"/>
    <s v="Cherish Presto"/>
    <s v="Production Technician I"/>
    <s v="Chase Hardy"/>
    <s v="EW"/>
    <s v="Active"/>
    <s v="Contract"/>
    <s v="Zone B"/>
    <s v="Full-Time"/>
    <s v="Unknown"/>
    <m/>
    <x v="0"/>
    <s v="General - Eng"/>
    <s v="Supervisor"/>
    <s v="Fully Meets"/>
    <n v="3"/>
    <x v="1"/>
  </r>
  <r>
    <n v="1285"/>
    <s v="Briley Hanson"/>
    <s v="Production Technician I"/>
    <s v="John Gonzalez"/>
    <s v="MSC"/>
    <s v="Active"/>
    <s v="Part-Time"/>
    <s v="Zone C"/>
    <s v="Full-Time"/>
    <s v="Unknown"/>
    <m/>
    <x v="0"/>
    <s v="General - Eng"/>
    <s v="Supervisor"/>
    <s v="Fully Meets"/>
    <n v="3"/>
    <x v="1"/>
  </r>
  <r>
    <n v="1286"/>
    <s v="Hugo Tat"/>
    <s v="Production Technician I"/>
    <s v="Jennifer Randall"/>
    <s v="NEL"/>
    <s v="Voluntarily Terminated"/>
    <s v="Full-Time"/>
    <s v="Zone B"/>
    <s v="Temporary"/>
    <s v="Voluntary"/>
    <s v="Never few away level attack buy."/>
    <x v="0"/>
    <s v="Field Operations"/>
    <s v="Driller"/>
    <s v="Fully Meets"/>
    <n v="3"/>
    <x v="1"/>
  </r>
  <r>
    <n v="1287"/>
    <s v="Daniel Griffi"/>
    <s v="Production Technician I"/>
    <s v="Evelyn Diaz"/>
    <s v="PL"/>
    <s v="Voluntarily Terminated"/>
    <s v="Full-Time"/>
    <s v="Zone A"/>
    <s v="Full-Time"/>
    <s v="Retirement"/>
    <s v="American quickly treatment."/>
    <x v="0"/>
    <s v="General - Con"/>
    <s v="Technician"/>
    <s v="Fully Meets"/>
    <n v="3"/>
    <x v="1"/>
  </r>
  <r>
    <n v="1288"/>
    <s v="Dakota Salina"/>
    <s v="Production Technician I"/>
    <s v="Justin Johnson"/>
    <s v="PYZ"/>
    <s v="Active"/>
    <s v="Full-Time"/>
    <s v="Zone C"/>
    <s v="Part-Time"/>
    <s v="Voluntary"/>
    <s v="Skill shoulder bag suffer."/>
    <x v="0"/>
    <s v="Aerial"/>
    <s v="Lineman"/>
    <s v="Fully Meets"/>
    <n v="3"/>
    <x v="1"/>
  </r>
  <r>
    <n v="1289"/>
    <s v="Janiyah Ballar"/>
    <s v="Production Technician I"/>
    <s v="Kevin Pearson"/>
    <s v="SVG"/>
    <s v="Active"/>
    <s v="Full-Time"/>
    <s v="Zone C"/>
    <s v="Full-Time"/>
    <s v="Unknown"/>
    <m/>
    <x v="0"/>
    <s v="General - Con"/>
    <s v="Clerk"/>
    <s v="Fully Meets"/>
    <n v="3"/>
    <x v="1"/>
  </r>
  <r>
    <n v="1290"/>
    <s v="Annika Malone"/>
    <s v="Production Technician I"/>
    <s v="Bryan Salas"/>
    <s v="TNS"/>
    <s v="Active"/>
    <s v="Full-Time"/>
    <s v="Zone A"/>
    <s v="Full-Time"/>
    <s v="Unknown"/>
    <m/>
    <x v="0"/>
    <s v="General - Sga"/>
    <s v="Administrator"/>
    <s v="Fully Meets"/>
    <n v="3"/>
    <x v="1"/>
  </r>
  <r>
    <n v="1291"/>
    <s v="Celeste Li"/>
    <s v="Production Technician I"/>
    <s v="Jeffery Williams"/>
    <s v="WBL"/>
    <s v="Active"/>
    <s v="Contract"/>
    <s v="Zone B"/>
    <s v="Temporary"/>
    <s v="Voluntary"/>
    <s v="Finally provide various but."/>
    <x v="0"/>
    <s v="Engineers"/>
    <s v="Coordinator"/>
    <s v="Fully Meets"/>
    <n v="3"/>
    <x v="1"/>
  </r>
  <r>
    <n v="1292"/>
    <s v="Larissa Warner"/>
    <s v="Production Technician I"/>
    <s v="Amy Hess"/>
    <s v="BPC"/>
    <s v="Active"/>
    <s v="Full-Time"/>
    <s v="Zone A"/>
    <s v="Part-Time"/>
    <s v="Unknown"/>
    <m/>
    <x v="0"/>
    <s v="Engineers"/>
    <s v="Engineer"/>
    <s v="Fully Meets"/>
    <n v="3"/>
    <x v="1"/>
  </r>
  <r>
    <n v="1293"/>
    <s v="Lawrence Cros"/>
    <s v="Production Technician I"/>
    <s v="Ashley Craig"/>
    <s v="CCDR"/>
    <s v="Active"/>
    <s v="Contract"/>
    <s v="Zone B"/>
    <s v="Full-Time"/>
    <s v="Voluntary"/>
    <s v="Line with read most."/>
    <x v="0"/>
    <s v="Wireline Construction"/>
    <s v="Lineman"/>
    <s v="Fully Meets"/>
    <n v="3"/>
    <x v="1"/>
  </r>
  <r>
    <n v="1294"/>
    <s v="Kara Barnes"/>
    <s v="Production Manager"/>
    <s v="Lisa Ward"/>
    <s v="EW"/>
    <s v="Active"/>
    <s v="Part-Time"/>
    <s v="Zone B"/>
    <s v="Part-Time"/>
    <s v="Voluntary"/>
    <s v="Choose thousand know often size company."/>
    <x v="0"/>
    <s v="Wireline Construction"/>
    <s v="Laborer"/>
    <s v="Fully Meets"/>
    <n v="3"/>
    <x v="1"/>
  </r>
  <r>
    <n v="1295"/>
    <s v="Emery Schmid"/>
    <s v="Production Technician II"/>
    <s v="Richard Santos"/>
    <s v="PYZ"/>
    <s v="Active"/>
    <s v="Full-Time"/>
    <s v="Zone A"/>
    <s v="Full-Time"/>
    <s v="Unknown"/>
    <m/>
    <x v="0"/>
    <s v="General - Con"/>
    <s v="Groundman"/>
    <s v="Fully Meets"/>
    <n v="3"/>
    <x v="1"/>
  </r>
  <r>
    <n v="1296"/>
    <s v="Adalyn Vaugha"/>
    <s v="Production Technician II"/>
    <s v="Nathan Hill"/>
    <s v="WBL"/>
    <s v="Voluntarily Terminated"/>
    <s v="Full-Time"/>
    <s v="Zone B"/>
    <s v="Part-Time"/>
    <s v="Involuntary"/>
    <s v="Employee product meeting who kind."/>
    <x v="0"/>
    <s v="Field Operations"/>
    <s v="Administrator"/>
    <s v="Fully Meets"/>
    <n v="3"/>
    <x v="1"/>
  </r>
  <r>
    <n v="1297"/>
    <s v="Chase Lloy"/>
    <s v="Production Technician II"/>
    <s v="Cindy Smith"/>
    <s v="NEL"/>
    <s v="Voluntarily Terminated"/>
    <s v="Part-Time"/>
    <s v="Zone A"/>
    <s v="Temporary"/>
    <s v="Resignation"/>
    <s v="Suffer phone son property money."/>
    <x v="0"/>
    <s v="Isp"/>
    <s v="Technician"/>
    <s v="Fully Meets"/>
    <n v="3"/>
    <x v="1"/>
  </r>
  <r>
    <n v="1298"/>
    <s v="Hallie Delacr"/>
    <s v="Production Technician II"/>
    <s v="Gerald Dunlap"/>
    <s v="PL"/>
    <s v="Active"/>
    <s v="Part-Time"/>
    <s v="Zone B"/>
    <s v="Temporary"/>
    <s v="Unknown"/>
    <m/>
    <x v="0"/>
    <s v="General - Con"/>
    <s v="Laborer"/>
    <s v="Fully Meets"/>
    <n v="3"/>
    <x v="1"/>
  </r>
  <r>
    <n v="1299"/>
    <s v="Tia Atkins"/>
    <s v="Production Technician II"/>
    <s v="Joseph Dixon"/>
    <s v="BPC"/>
    <s v="Active"/>
    <s v="Contract"/>
    <s v="Zone B"/>
    <s v="Full-Time"/>
    <s v="Unknown"/>
    <m/>
    <x v="0"/>
    <s v="Aerial"/>
    <s v="Foreman"/>
    <s v="Fully Meets"/>
    <n v="3"/>
    <x v="1"/>
  </r>
  <r>
    <n v="1300"/>
    <s v="Nia Nichol"/>
    <s v="Production Technician II"/>
    <s v="Angela Garcia"/>
    <s v="CCDR"/>
    <s v="Active"/>
    <s v="Contract"/>
    <s v="Zone B"/>
    <s v="Temporary"/>
    <s v="Unknown"/>
    <m/>
    <x v="0"/>
    <s v="Field Operations"/>
    <s v="Laborer"/>
    <s v="Fully Meets"/>
    <n v="3"/>
    <x v="1"/>
  </r>
  <r>
    <n v="1301"/>
    <s v="Lilian Norton"/>
    <s v="Production Technician I"/>
    <s v="Todd Nelson"/>
    <s v="MSC"/>
    <s v="Voluntarily Terminated"/>
    <s v="Part-Time"/>
    <s v="Zone B"/>
    <s v="Temporary"/>
    <s v="Retirement"/>
    <s v="Space long most area product drug tree."/>
    <x v="0"/>
    <s v="Field Operations"/>
    <s v="Driller"/>
    <s v="Fully Meets"/>
    <n v="3"/>
    <x v="1"/>
  </r>
  <r>
    <n v="1302"/>
    <s v="Aliana Pennin"/>
    <s v="Production Technician I"/>
    <s v="Aaron Mendoza"/>
    <s v="TNS"/>
    <s v="Voluntarily Terminated"/>
    <s v="Full-Time"/>
    <s v="Zone A"/>
    <s v="Full-Time"/>
    <s v="Voluntary"/>
    <s v="Study way front fly member."/>
    <x v="0"/>
    <s v="Field Operations"/>
    <s v="Laborer"/>
    <s v="Fully Meets"/>
    <n v="3"/>
    <x v="1"/>
  </r>
  <r>
    <n v="1303"/>
    <s v="Estrella Benite"/>
    <s v="Production Technician I"/>
    <s v="Crystal Taylor"/>
    <s v="PYZ"/>
    <s v="Active"/>
    <s v="Contract"/>
    <s v="Zone A"/>
    <s v="Full-Time"/>
    <s v="Unknown"/>
    <m/>
    <x v="0"/>
    <s v="Finance &amp; Accounting"/>
    <s v="Administration"/>
    <s v="Fully Meets"/>
    <n v="3"/>
    <x v="1"/>
  </r>
  <r>
    <n v="1304"/>
    <s v="Kylie Gilber"/>
    <s v="Production Technician I"/>
    <s v="Amanda Barnes"/>
    <s v="WBL"/>
    <s v="Active"/>
    <s v="Full-Time"/>
    <s v="Zone B"/>
    <s v="Part-Time"/>
    <s v="Unknown"/>
    <m/>
    <x v="0"/>
    <s v="Safety"/>
    <s v="Safety"/>
    <s v="Fully Meets"/>
    <n v="3"/>
    <x v="1"/>
  </r>
  <r>
    <n v="1305"/>
    <s v="Oscar Muno"/>
    <s v="Production Technician I"/>
    <s v="John Bradford"/>
    <s v="NEL"/>
    <s v="Voluntarily Terminated"/>
    <s v="Full-Time"/>
    <s v="Zone B"/>
    <s v="Temporary"/>
    <s v="Resignation"/>
    <s v="Fact soldier film yet president example car."/>
    <x v="0"/>
    <s v="Field Operations"/>
    <s v="Laborer"/>
    <s v="Fully Meets"/>
    <n v="3"/>
    <x v="1"/>
  </r>
  <r>
    <n v="1306"/>
    <s v="Dane Barton"/>
    <s v="Production Technician I"/>
    <s v="Christopher Norris"/>
    <s v="PL"/>
    <s v="Active"/>
    <s v="Part-Time"/>
    <s v="Zone B"/>
    <s v="Part-Time"/>
    <s v="Unknown"/>
    <m/>
    <x v="0"/>
    <s v="Project Management - Con"/>
    <s v="Coordinator"/>
    <s v="Fully Meets"/>
    <n v="3"/>
    <x v="1"/>
  </r>
  <r>
    <n v="1307"/>
    <s v="Dexter Clin"/>
    <s v="Production Technician I"/>
    <s v="Mr. Danny Snow"/>
    <s v="BPC"/>
    <s v="Voluntarily Terminated"/>
    <s v="Contract"/>
    <s v="Zone A"/>
    <s v="Full-Time"/>
    <s v="Voluntary"/>
    <s v="Thus whether read kitchen itself."/>
    <x v="0"/>
    <s v="Engineers"/>
    <s v="Director"/>
    <s v="Fully Meets"/>
    <n v="3"/>
    <x v="1"/>
  </r>
  <r>
    <n v="1308"/>
    <s v="Atticus Fros"/>
    <s v="Production Technician I"/>
    <s v="Isaac Foley"/>
    <s v="CCDR"/>
    <s v="Active"/>
    <s v="Full-Time"/>
    <s v="Zone C"/>
    <s v="Full-Time"/>
    <s v="Retirement"/>
    <s v="Bar offer throughout different body quite."/>
    <x v="0"/>
    <s v="Project Management - Con"/>
    <s v="Supervisor"/>
    <s v="Fully Meets"/>
    <n v="3"/>
    <x v="1"/>
  </r>
  <r>
    <n v="1309"/>
    <s v="Yamilet Cohe"/>
    <s v="Production Technician I"/>
    <s v="Holly Pearson"/>
    <s v="SVG"/>
    <s v="Active"/>
    <s v="Part-Time"/>
    <s v="Zone C"/>
    <s v="Part-Time"/>
    <s v="Unknown"/>
    <m/>
    <x v="0"/>
    <s v="Field Operations"/>
    <s v="Driller"/>
    <s v="Fully Meets"/>
    <n v="3"/>
    <x v="1"/>
  </r>
  <r>
    <n v="1310"/>
    <s v="Emmalee Reynol"/>
    <s v="Production Technician I"/>
    <s v="Adam Vang"/>
    <s v="EW"/>
    <s v="Active"/>
    <s v="Part-Time"/>
    <s v="Zone B"/>
    <s v="Full-Time"/>
    <s v="Voluntary"/>
    <s v="Again kind talk lead."/>
    <x v="0"/>
    <s v="General - Con"/>
    <s v="Technician"/>
    <s v="Fully Meets"/>
    <n v="3"/>
    <x v="1"/>
  </r>
  <r>
    <n v="1311"/>
    <s v="Moshe Taylor"/>
    <s v="Production Technician I"/>
    <s v="Anna Townsend"/>
    <s v="MSC"/>
    <s v="Active"/>
    <s v="Full-Time"/>
    <s v="Zone C"/>
    <s v="Part-Time"/>
    <s v="Resignation"/>
    <s v="Hold parent PM claim star seek."/>
    <x v="0"/>
    <s v="Engineers"/>
    <s v="Specialist"/>
    <s v="Fully Meets"/>
    <n v="3"/>
    <x v="1"/>
  </r>
  <r>
    <n v="1312"/>
    <s v="Irene Melton"/>
    <s v="Production Technician I"/>
    <s v="Edgar Moore"/>
    <s v="TNS"/>
    <s v="Active"/>
    <s v="Full-Time"/>
    <s v="Zone B"/>
    <s v="Full-Time"/>
    <s v="Unknown"/>
    <m/>
    <x v="0"/>
    <s v="General - Eng"/>
    <s v="Technician"/>
    <s v="Fully Meets"/>
    <n v="3"/>
    <x v="1"/>
  </r>
  <r>
    <n v="1313"/>
    <s v="Eddie Whitne"/>
    <s v="Production Technician I"/>
    <s v="Gary Nelson"/>
    <s v="PYZ"/>
    <s v="Active"/>
    <s v="Contract"/>
    <s v="Zone C"/>
    <s v="Part-Time"/>
    <s v="Unknown"/>
    <m/>
    <x v="0"/>
    <s v="Field Operations"/>
    <s v="Operator"/>
    <s v="Fully Meets"/>
    <n v="3"/>
    <x v="1"/>
  </r>
  <r>
    <n v="1314"/>
    <s v="Marcel Gome"/>
    <s v="Production Technician I"/>
    <s v="Andrea Fowler"/>
    <s v="WBL"/>
    <s v="Active"/>
    <s v="Contract"/>
    <s v="Zone C"/>
    <s v="Full-Time"/>
    <s v="Retirement"/>
    <s v="Nation local peace nation blue official six."/>
    <x v="0"/>
    <s v="General - Con"/>
    <s v="Technician"/>
    <s v="Fully Meets"/>
    <n v="3"/>
    <x v="1"/>
  </r>
  <r>
    <n v="1315"/>
    <s v="Amy Foster"/>
    <s v="Sr. Accountant"/>
    <s v="Gina Williams"/>
    <s v="NEL"/>
    <s v="Active"/>
    <s v="Part-Time"/>
    <s v="Zone A"/>
    <s v="Temporary"/>
    <s v="Unknown"/>
    <m/>
    <x v="5"/>
    <s v="Splicing"/>
    <s v="Tester"/>
    <s v="Fully Meets"/>
    <n v="3"/>
    <x v="1"/>
  </r>
  <r>
    <n v="1316"/>
    <s v="Janet Kin"/>
    <s v="President &amp; CEO"/>
    <s v="Michael West"/>
    <s v="CCDR"/>
    <s v="Active"/>
    <s v="Part-Time"/>
    <s v="Zone A"/>
    <s v="Full-Time"/>
    <s v="Involuntary"/>
    <s v="Upon writer black."/>
    <x v="3"/>
    <s v="Aerial"/>
    <s v="Foreman"/>
    <s v="Fully Meets"/>
    <n v="3"/>
    <x v="1"/>
  </r>
  <r>
    <n v="1317"/>
    <s v="Bonalyn Boutwe"/>
    <s v="Sr. Accountant"/>
    <s v="Leslie Allen"/>
    <s v="MSC"/>
    <s v="Active"/>
    <s v="Full-Time"/>
    <s v="Zone A"/>
    <s v="Part-Time"/>
    <s v="Involuntary"/>
    <s v="Everything discover represent full."/>
    <x v="5"/>
    <s v="Aerial"/>
    <s v="Lineman"/>
    <s v="Fully Meets"/>
    <n v="3"/>
    <x v="1"/>
  </r>
  <r>
    <n v="1318"/>
    <s v="Nan Sing"/>
    <s v="Administrative Assistant"/>
    <s v="Donald Decker"/>
    <s v="WBL"/>
    <s v="Active"/>
    <s v="Contract"/>
    <s v="Zone B"/>
    <s v="Temporary"/>
    <s v="Retirement"/>
    <s v="Effort off over always. Form house mean treat."/>
    <x v="5"/>
    <s v="Field Operations"/>
    <s v="Laborer"/>
    <s v="Fully Meets"/>
    <n v="3"/>
    <x v="1"/>
  </r>
  <r>
    <n v="1319"/>
    <s v="Tyrone Steans"/>
    <s v="Accountant I"/>
    <s v="Donald Richardson"/>
    <s v="EW"/>
    <s v="Active"/>
    <s v="Part-Time"/>
    <s v="Zone C"/>
    <s v="Temporary"/>
    <s v="Involuntary"/>
    <s v="Value class especially."/>
    <x v="5"/>
    <s v="Finance &amp; Accounting"/>
    <s v="Intern"/>
    <s v="Fully Meets"/>
    <n v="3"/>
    <x v="1"/>
  </r>
  <r>
    <n v="1320"/>
    <s v="Estelle Howard"/>
    <s v="Administrative Assistant"/>
    <s v="James Bell"/>
    <s v="WBL"/>
    <s v="Active"/>
    <s v="Part-Time"/>
    <s v="Zone B"/>
    <s v="Full-Time"/>
    <s v="Unknown"/>
    <m/>
    <x v="5"/>
    <s v="Wireline Construction"/>
    <s v="Billing"/>
    <s v="Fully Meets"/>
    <n v="3"/>
    <x v="1"/>
  </r>
  <r>
    <n v="1321"/>
    <s v="William LaRoto"/>
    <s v="Accountant I"/>
    <s v="Adrienne Roth"/>
    <s v="TNS"/>
    <s v="Active"/>
    <s v="Contract"/>
    <s v="Zone A"/>
    <s v="Full-Time"/>
    <s v="Involuntary"/>
    <s v="Actually scene law break four summer ability."/>
    <x v="5"/>
    <s v="Project Management - Con"/>
    <s v="Vp"/>
    <s v="Fully Meets"/>
    <n v="3"/>
    <x v="1"/>
  </r>
  <r>
    <n v="1322"/>
    <s v="Mia Brow"/>
    <s v="Accountant I"/>
    <s v="Jessica Blackwell"/>
    <s v="TNS"/>
    <s v="Active"/>
    <s v="Full-Time"/>
    <s v="Zone B"/>
    <s v="Full-Time"/>
    <s v="Resignation"/>
    <s v="Public evidence bag trouble interesting."/>
    <x v="5"/>
    <s v="Executive"/>
    <s v="Ceo"/>
    <s v="Fully Meets"/>
    <n v="3"/>
    <x v="1"/>
  </r>
  <r>
    <n v="1323"/>
    <s v="Leigh Ann Smit"/>
    <s v="Administrative Assistant"/>
    <s v="Mary Walker"/>
    <s v="PL"/>
    <s v="Active"/>
    <s v="Full-Time"/>
    <s v="Zone B"/>
    <s v="Temporary"/>
    <s v="Unknown"/>
    <m/>
    <x v="5"/>
    <s v="Aerial"/>
    <s v="Foreman"/>
    <s v="Fully Meets"/>
    <n v="3"/>
    <x v="1"/>
  </r>
  <r>
    <n v="1324"/>
    <s v="Peter Fole"/>
    <s v="Accountant I"/>
    <s v="Derrick Garcia"/>
    <s v="MSC"/>
    <s v="Active"/>
    <s v="Part-Time"/>
    <s v="Zone A"/>
    <s v="Part-Time"/>
    <s v="Unknown"/>
    <m/>
    <x v="5"/>
    <s v="General - Con"/>
    <s v="Helper"/>
    <s v="Fully Meets"/>
    <n v="3"/>
    <x v="1"/>
  </r>
  <r>
    <n v="1325"/>
    <s v="Maximus Carney"/>
    <s v="Accountant I"/>
    <s v="Jesus Golden"/>
    <s v="TNS"/>
    <s v="Active"/>
    <s v="Contract"/>
    <s v="Zone B"/>
    <s v="Temporary"/>
    <s v="Unknown"/>
    <m/>
    <x v="5"/>
    <s v="Engineers"/>
    <s v="Drafter"/>
    <s v="Fully Meets"/>
    <n v="3"/>
    <x v="1"/>
  </r>
  <r>
    <n v="1326"/>
    <s v="Jaida Sweene"/>
    <s v="Sr. Network Engineer"/>
    <s v="Mark Greene"/>
    <s v="PYZ"/>
    <s v="Active"/>
    <s v="Full-Time"/>
    <s v="Zone A"/>
    <s v="Temporary"/>
    <s v="Retirement"/>
    <s v="Alone need gun surface. Bar involve wait often."/>
    <x v="5"/>
    <s v="General - Eng"/>
    <s v="Billing"/>
    <s v="Fully Meets"/>
    <n v="3"/>
    <x v="1"/>
  </r>
  <r>
    <n v="1327"/>
    <s v="Rhys Lawson"/>
    <s v="Sr. Network Engineer"/>
    <s v="Lisa Mills"/>
    <s v="WBL"/>
    <s v="Active"/>
    <s v="Part-Time"/>
    <s v="Zone B"/>
    <s v="Temporary"/>
    <s v="Unknown"/>
    <m/>
    <x v="5"/>
    <s v="Engineers"/>
    <s v="Engineer"/>
    <s v="Fully Meets"/>
    <n v="3"/>
    <x v="1"/>
  </r>
  <r>
    <n v="1328"/>
    <s v="Skyler Robles"/>
    <s v="Sr. Network Engineer"/>
    <s v="Robert Sawyer"/>
    <s v="NEL"/>
    <s v="Active"/>
    <s v="Part-Time"/>
    <s v="Zone C"/>
    <s v="Full-Time"/>
    <s v="Voluntary"/>
    <s v="Draw interest over. Vote late marriage kind."/>
    <x v="2"/>
    <s v="Executive"/>
    <s v="Vp"/>
    <s v="Fully Meets"/>
    <n v="3"/>
    <x v="1"/>
  </r>
  <r>
    <n v="1329"/>
    <s v="Allyson Keller"/>
    <s v="Software Engineer"/>
    <s v="Desiree Bender"/>
    <s v="PL"/>
    <s v="Active"/>
    <s v="Contract"/>
    <s v="Zone B"/>
    <s v="Part-Time"/>
    <s v="Resignation"/>
    <s v="Finish join stage start page your seem."/>
    <x v="4"/>
    <s v="Field Operations"/>
    <s v="Laborer"/>
    <s v="Fully Meets"/>
    <n v="3"/>
    <x v="1"/>
  </r>
  <r>
    <n v="1330"/>
    <s v="Eddie Baue"/>
    <s v="Accountant I"/>
    <s v="Jeremy Smith"/>
    <s v="MSC"/>
    <s v="Active"/>
    <s v="Full-Time"/>
    <s v="Zone A"/>
    <s v="Part-Time"/>
    <s v="Retirement"/>
    <s v="Figure yard develop TV enjoy late standard."/>
    <x v="5"/>
    <s v="General - Con"/>
    <s v="Associate"/>
    <s v="Fully Meets"/>
    <n v="3"/>
    <x v="1"/>
  </r>
  <r>
    <n v="1331"/>
    <s v="Roger Taylor"/>
    <s v="Accountant I"/>
    <s v="Mary Taylor"/>
    <s v="TNS"/>
    <s v="Active"/>
    <s v="Full-Time"/>
    <s v="Zone C"/>
    <s v="Temporary"/>
    <s v="Unknown"/>
    <m/>
    <x v="5"/>
    <s v="People Services"/>
    <s v="Intern"/>
    <s v="Fully Meets"/>
    <n v="3"/>
    <x v="1"/>
  </r>
  <r>
    <n v="1332"/>
    <s v="Marshall Seller"/>
    <s v="Sr. Network Engineer"/>
    <s v="Barry Fitzgerald"/>
    <s v="PYZ"/>
    <s v="Active"/>
    <s v="Contract"/>
    <s v="Zone B"/>
    <s v="Part-Time"/>
    <s v="Unknown"/>
    <m/>
    <x v="5"/>
    <s v="Wireline Construction"/>
    <s v="Foreman"/>
    <s v="Fully Meets"/>
    <n v="3"/>
    <x v="1"/>
  </r>
  <r>
    <n v="1333"/>
    <s v="Cloe Mcgrat"/>
    <s v="Sr. Network Engineer"/>
    <s v="Tracey Clark"/>
    <s v="WBL"/>
    <s v="Active"/>
    <s v="Part-Time"/>
    <s v="Zone A"/>
    <s v="Part-Time"/>
    <s v="Unknown"/>
    <m/>
    <x v="2"/>
    <s v="Field Operations"/>
    <s v="Laborer"/>
    <s v="Fully Meets"/>
    <n v="3"/>
    <x v="1"/>
  </r>
  <r>
    <n v="1334"/>
    <s v="Susan Gordon"/>
    <s v="Sr. Network Engineer"/>
    <s v="Christina Knight"/>
    <s v="NEL"/>
    <s v="Active"/>
    <s v="Full-Time"/>
    <s v="Zone B"/>
    <s v="Part-Time"/>
    <s v="Retirement"/>
    <s v="Authority our technology administration section."/>
    <x v="2"/>
    <s v="Underground"/>
    <s v="Laborer"/>
    <s v="Fully Meets"/>
    <n v="3"/>
    <x v="1"/>
  </r>
  <r>
    <n v="1335"/>
    <s v="Makenna Newton"/>
    <s v="Software Engineer"/>
    <s v="Debra Garza"/>
    <s v="NEL"/>
    <s v="Active"/>
    <s v="Contract"/>
    <s v="Zone A"/>
    <s v="Full-Time"/>
    <s v="Unknown"/>
    <m/>
    <x v="4"/>
    <s v="General - Con"/>
    <s v="Technician"/>
    <s v="Fully Meets"/>
    <n v="3"/>
    <x v="1"/>
  </r>
  <r>
    <n v="1336"/>
    <s v="Kellen Smit"/>
    <s v="Accountant I"/>
    <s v="Ashley Petersen"/>
    <s v="TNS"/>
    <s v="Active"/>
    <s v="Full-Time"/>
    <s v="Zone A"/>
    <s v="Part-Time"/>
    <s v="Retirement"/>
    <s v="Author often return hold compare natural."/>
    <x v="5"/>
    <s v="Field Operations"/>
    <s v="Technician"/>
    <s v="Fully Meets"/>
    <n v="3"/>
    <x v="1"/>
  </r>
  <r>
    <n v="1337"/>
    <s v="Sherlyn Carrol"/>
    <s v="Accountant I"/>
    <s v="Jamie Collins"/>
    <s v="WBL"/>
    <s v="Active"/>
    <s v="Full-Time"/>
    <s v="Zone A"/>
    <s v="Temporary"/>
    <s v="Resignation"/>
    <s v="Wonder specific own others card. See else drop."/>
    <x v="5"/>
    <s v="General - Con"/>
    <s v="Safety Manager"/>
    <s v="Fully Meets"/>
    <n v="3"/>
    <x v="1"/>
  </r>
  <r>
    <n v="1338"/>
    <s v="Rogelio Flores"/>
    <s v="Sr. Network Engineer"/>
    <s v="Stephen Ray"/>
    <s v="BPC"/>
    <s v="Active"/>
    <s v="Contract"/>
    <s v="Zone C"/>
    <s v="Part-Time"/>
    <s v="Unknown"/>
    <m/>
    <x v="5"/>
    <s v="Shop (Fleet)"/>
    <s v="Mechanic"/>
    <s v="Fully Meets"/>
    <n v="3"/>
    <x v="1"/>
  </r>
  <r>
    <n v="1339"/>
    <s v="Kadence Gentry"/>
    <s v="Sr. Network Engineer"/>
    <s v="Michael Norton"/>
    <s v="CCDR"/>
    <s v="Active"/>
    <s v="Contract"/>
    <s v="Zone B"/>
    <s v="Temporary"/>
    <s v="Retirement"/>
    <s v="Though upon remember later."/>
    <x v="2"/>
    <s v="Wireline Construction"/>
    <s v="Foreman"/>
    <s v="Fully Meets"/>
    <n v="3"/>
    <x v="1"/>
  </r>
  <r>
    <n v="1340"/>
    <s v="Willow Golden"/>
    <s v="Sr. Network Engineer"/>
    <s v="Diane Ramirez"/>
    <s v="EW"/>
    <s v="Active"/>
    <s v="Full-Time"/>
    <s v="Zone B"/>
    <s v="Part-Time"/>
    <s v="Retirement"/>
    <s v="My himself avoid traditional simply wait."/>
    <x v="2"/>
    <s v="General - Eng"/>
    <s v="Engineer"/>
    <s v="Fully Meets"/>
    <n v="3"/>
    <x v="1"/>
  </r>
  <r>
    <n v="1341"/>
    <s v="Amiyah Sim"/>
    <s v="Software Engineering Manager"/>
    <s v="Ralph Sloan"/>
    <s v="CCDR"/>
    <s v="Active"/>
    <s v="Part-Time"/>
    <s v="Zone C"/>
    <s v="Full-Time"/>
    <s v="Unknown"/>
    <m/>
    <x v="4"/>
    <s v="Engineers"/>
    <s v="Engineer"/>
    <s v="Fully Meets"/>
    <n v="3"/>
    <x v="1"/>
  </r>
  <r>
    <n v="1342"/>
    <s v="Jeffery Hoga"/>
    <s v="Accountant I"/>
    <s v="Mark Willis"/>
    <s v="EW"/>
    <s v="Active"/>
    <s v="Full-Time"/>
    <s v="Zone B"/>
    <s v="Part-Time"/>
    <s v="Retirement"/>
    <s v="Win paper unit drug nearly card."/>
    <x v="5"/>
    <s v="Aerial"/>
    <s v="Lineman"/>
    <s v="Fully Meets"/>
    <n v="3"/>
    <x v="1"/>
  </r>
  <r>
    <n v="1343"/>
    <s v="Shaniya Hamilt"/>
    <s v="Accountant I"/>
    <s v="Joshua Huber"/>
    <s v="MSC"/>
    <s v="Active"/>
    <s v="Contract"/>
    <s v="Zone B"/>
    <s v="Temporary"/>
    <s v="Voluntary"/>
    <s v="Effort situation use necessary."/>
    <x v="5"/>
    <s v="Shop (Fleet)"/>
    <s v="Manager"/>
    <s v="Fully Meets"/>
    <n v="3"/>
    <x v="1"/>
  </r>
  <r>
    <n v="1344"/>
    <s v="Johan Willis"/>
    <s v="Accountant I"/>
    <s v="John Clark MD"/>
    <s v="TNS"/>
    <s v="Active"/>
    <s v="Part-Time"/>
    <s v="Zone A"/>
    <s v="Part-Time"/>
    <s v="Unknown"/>
    <m/>
    <x v="5"/>
    <s v="General - Con"/>
    <s v="Foreman"/>
    <s v="Fully Meets"/>
    <n v="3"/>
    <x v="1"/>
  </r>
  <r>
    <n v="1345"/>
    <s v="Seth Alvare"/>
    <s v="Sr. Network Engineer"/>
    <s v="Amy Jones"/>
    <s v="PYZ"/>
    <s v="Active"/>
    <s v="Full-Time"/>
    <s v="Zone A"/>
    <s v="Full-Time"/>
    <s v="Unknown"/>
    <m/>
    <x v="5"/>
    <s v="Fielders"/>
    <s v="Engineer"/>
    <s v="Fully Meets"/>
    <n v="3"/>
    <x v="1"/>
  </r>
  <r>
    <n v="1346"/>
    <s v="Aron Gran"/>
    <s v="Sr. Network Engineer"/>
    <s v="Maurice Krause"/>
    <s v="WBL"/>
    <s v="Active"/>
    <s v="Contract"/>
    <s v="Zone C"/>
    <s v="Temporary"/>
    <s v="Retirement"/>
    <s v="Today situation minute figure friend opportunity."/>
    <x v="2"/>
    <s v="Field Operations"/>
    <s v="Laborer"/>
    <s v="Fully Meets"/>
    <n v="3"/>
    <x v="1"/>
  </r>
  <r>
    <n v="1347"/>
    <s v="Haleigh Carter"/>
    <s v="Sr. Network Engineer"/>
    <s v="Amy Griffin"/>
    <s v="NEL"/>
    <s v="Active"/>
    <s v="Part-Time"/>
    <s v="Zone B"/>
    <s v="Full-Time"/>
    <s v="Retirement"/>
    <s v="Guess fight various decade second pattern."/>
    <x v="2"/>
    <s v="General - Con"/>
    <s v="Coordinator"/>
    <s v="Fully Meets"/>
    <n v="3"/>
    <x v="1"/>
  </r>
  <r>
    <n v="1348"/>
    <s v="Tatiana Ayal"/>
    <s v="Software Engineering Manager"/>
    <s v="Debra Gomez"/>
    <s v="WBL"/>
    <s v="Future Start"/>
    <s v="Contract"/>
    <s v="Zone C"/>
    <s v="Part-Time"/>
    <s v="Involuntary"/>
    <s v="They behind war evening. Particular film war yes."/>
    <x v="4"/>
    <s v="Field Operations"/>
    <s v="Engineer"/>
    <s v="Fully Meets"/>
    <n v="3"/>
    <x v="1"/>
  </r>
  <r>
    <n v="1349"/>
    <s v="Kaylynn Mcguir"/>
    <s v="Accountant I"/>
    <s v="Jeremy Pope"/>
    <s v="EW"/>
    <s v="Active"/>
    <s v="Full-Time"/>
    <s v="Zone B"/>
    <s v="Part-Time"/>
    <s v="Retirement"/>
    <s v="Behind bar item management."/>
    <x v="5"/>
    <s v="Safety"/>
    <s v="Manager"/>
    <s v="Fully Meets"/>
    <n v="3"/>
    <x v="1"/>
  </r>
  <r>
    <n v="1350"/>
    <s v="Timothy Villar"/>
    <s v="Accountant I"/>
    <s v="Jeffrey Williams"/>
    <s v="MSC"/>
    <s v="Active"/>
    <s v="Part-Time"/>
    <s v="Zone B"/>
    <s v="Temporary"/>
    <s v="Unknown"/>
    <m/>
    <x v="5"/>
    <s v="Field Operations"/>
    <s v="Laborer"/>
    <s v="Fully Meets"/>
    <n v="3"/>
    <x v="1"/>
  </r>
  <r>
    <n v="1351"/>
    <s v="Elliott Peters"/>
    <s v="Accountant I"/>
    <s v="Daniel Cooper"/>
    <s v="TNS"/>
    <s v="Active"/>
    <s v="Contract"/>
    <s v="Zone C"/>
    <s v="Part-Time"/>
    <s v="Unknown"/>
    <m/>
    <x v="5"/>
    <s v="Field Operations"/>
    <s v="Tower Hand"/>
    <s v="Fully Meets"/>
    <n v="3"/>
    <x v="1"/>
  </r>
  <r>
    <n v="1352"/>
    <s v="Lily Tyle"/>
    <s v="Sr. Network Engineer"/>
    <s v="Chase Ho"/>
    <s v="PYZ"/>
    <s v="Active"/>
    <s v="Contract"/>
    <s v="Zone B"/>
    <s v="Full-Time"/>
    <s v="Voluntary"/>
    <s v="Series significant out."/>
    <x v="5"/>
    <s v="Field Operations"/>
    <s v="Technician"/>
    <s v="Fully Meets"/>
    <n v="3"/>
    <x v="1"/>
  </r>
  <r>
    <n v="1353"/>
    <s v="Noe Man"/>
    <s v="Sr. Network Engineer"/>
    <s v="Felicia Bailey"/>
    <s v="WBL"/>
    <s v="Active"/>
    <s v="Part-Time"/>
    <s v="Zone A"/>
    <s v="Temporary"/>
    <s v="Involuntary"/>
    <s v="Will message south game."/>
    <x v="2"/>
    <s v="Field Operations"/>
    <s v="Supervisor"/>
    <s v="Fully Meets"/>
    <n v="3"/>
    <x v="1"/>
  </r>
  <r>
    <n v="1354"/>
    <s v="Christina Terr"/>
    <s v="Software Engineering Manager"/>
    <s v="Christopher Jones"/>
    <s v="WBL"/>
    <s v="Future Start"/>
    <s v="Full-Time"/>
    <s v="Zone C"/>
    <s v="Full-Time"/>
    <s v="Involuntary"/>
    <s v="Wear happen goal choice must."/>
    <x v="4"/>
    <s v="Field Operations"/>
    <s v="Top Hand"/>
    <s v="Fully Meets"/>
    <n v="3"/>
    <x v="1"/>
  </r>
  <r>
    <n v="1355"/>
    <s v="Niko Durham"/>
    <s v="Administrative Assistant"/>
    <s v="Alec Taylor"/>
    <s v="SVG"/>
    <s v="Active"/>
    <s v="Full-Time"/>
    <s v="Zone B"/>
    <s v="Temporary"/>
    <s v="Resignation"/>
    <s v="Common paper smile way career capital."/>
    <x v="5"/>
    <s v="General - Con"/>
    <s v="Coordinator"/>
    <s v="Fully Meets"/>
    <n v="3"/>
    <x v="1"/>
  </r>
  <r>
    <n v="1356"/>
    <s v="Dante Strong"/>
    <s v="Accountant I"/>
    <s v="Ronald Jones"/>
    <s v="EW"/>
    <s v="Active"/>
    <s v="Part-Time"/>
    <s v="Zone A"/>
    <s v="Temporary"/>
    <s v="Voluntary"/>
    <s v="List remember benefit memory also deal people."/>
    <x v="5"/>
    <s v="Engineers"/>
    <s v="Engineer"/>
    <s v="Fully Meets"/>
    <n v="3"/>
    <x v="1"/>
  </r>
  <r>
    <n v="1357"/>
    <s v="Angeline Pere"/>
    <s v="Accountant I"/>
    <s v="Mrs. Tracy Cisneros DDS"/>
    <s v="MSC"/>
    <s v="Active"/>
    <s v="Full-Time"/>
    <s v="Zone C"/>
    <s v="Temporary"/>
    <s v="Retirement"/>
    <s v="Fast whether mouth physical."/>
    <x v="5"/>
    <s v="Engineers"/>
    <s v="Principal"/>
    <s v="Fully Meets"/>
    <n v="3"/>
    <x v="1"/>
  </r>
  <r>
    <n v="1358"/>
    <s v="Jairo Blanch"/>
    <s v="Accountant I"/>
    <s v="Isabella Hawkins"/>
    <s v="TNS"/>
    <s v="Active"/>
    <s v="Part-Time"/>
    <s v="Zone B"/>
    <s v="Full-Time"/>
    <s v="Retirement"/>
    <s v="Involve study commercial billion and."/>
    <x v="5"/>
    <s v="Field Operations"/>
    <s v="Laborer"/>
    <s v="Fully Meets"/>
    <n v="3"/>
    <x v="1"/>
  </r>
  <r>
    <n v="1359"/>
    <s v="Rishi Watkin"/>
    <s v="Sr. Network Engineer"/>
    <s v="Kendra Garcia"/>
    <s v="BPC"/>
    <s v="Active"/>
    <s v="Full-Time"/>
    <s v="Zone A"/>
    <s v="Part-Time"/>
    <s v="Unknown"/>
    <m/>
    <x v="5"/>
    <s v="Catv"/>
    <s v="Foreman"/>
    <s v="Fully Meets"/>
    <n v="3"/>
    <x v="1"/>
  </r>
  <r>
    <n v="1360"/>
    <s v="Immanuel Goodwi"/>
    <s v="Sr. Network Engineer"/>
    <s v="Dawn Williams"/>
    <s v="CCDR"/>
    <s v="Active"/>
    <s v="Contract"/>
    <s v="Zone B"/>
    <s v="Full-Time"/>
    <s v="Unknown"/>
    <m/>
    <x v="2"/>
    <s v="Field Operations"/>
    <s v="Technician"/>
    <s v="PIP"/>
    <n v="3"/>
    <x v="2"/>
  </r>
  <r>
    <n v="1361"/>
    <s v="Elle Berr"/>
    <s v="Sr. Accountant"/>
    <s v="Rebecca Randolph"/>
    <s v="BPC"/>
    <s v="Future Start"/>
    <s v="Full-Time"/>
    <s v="Zone A"/>
    <s v="Full-Time"/>
    <s v="Voluntary"/>
    <s v="Second scene guy age alone sing year pick."/>
    <x v="5"/>
    <s v="Aerial"/>
    <s v="Supervisor"/>
    <s v="Exceeds"/>
    <n v="3"/>
    <x v="2"/>
  </r>
  <r>
    <n v="1362"/>
    <s v="Raphael Franci"/>
    <s v="Administrative Assistant"/>
    <s v="William Page"/>
    <s v="SVG"/>
    <s v="Active"/>
    <s v="Full-Time"/>
    <s v="Zone C"/>
    <s v="Part-Time"/>
    <s v="Retirement"/>
    <s v="Rock entire unit amount hope seem hotel."/>
    <x v="5"/>
    <s v="General - Con"/>
    <s v="Technician"/>
    <s v="Exceeds"/>
    <n v="3"/>
    <x v="2"/>
  </r>
  <r>
    <n v="1363"/>
    <s v="Hadley Barret"/>
    <s v="Accountant I"/>
    <s v="Deborah Johnson"/>
    <s v="EW"/>
    <s v="Active"/>
    <s v="Full-Time"/>
    <s v="Zone A"/>
    <s v="Full-Time"/>
    <s v="Unknown"/>
    <m/>
    <x v="5"/>
    <s v="General - Con"/>
    <s v="Laborer"/>
    <s v="PIP"/>
    <n v="3"/>
    <x v="2"/>
  </r>
  <r>
    <n v="1364"/>
    <s v="Mollie Jenkin"/>
    <s v="Accountant I"/>
    <s v="Danny Williams"/>
    <s v="MSC"/>
    <s v="Active"/>
    <s v="Contract"/>
    <s v="Zone C"/>
    <s v="Temporary"/>
    <s v="Voluntary"/>
    <s v="Create although card she best and music."/>
    <x v="5"/>
    <s v="Finance &amp; Accounting"/>
    <s v="Administration"/>
    <s v="Exceeds"/>
    <n v="3"/>
    <x v="2"/>
  </r>
  <r>
    <n v="1365"/>
    <s v="Cali Nola"/>
    <s v="Accountant I"/>
    <s v="Misty Collier"/>
    <s v="TNS"/>
    <s v="Active"/>
    <s v="Contract"/>
    <s v="Zone C"/>
    <s v="Part-Time"/>
    <s v="Unknown"/>
    <m/>
    <x v="5"/>
    <s v="Field Operations"/>
    <s v="Lineman"/>
    <s v="Exceeds"/>
    <n v="3"/>
    <x v="2"/>
  </r>
  <r>
    <n v="1366"/>
    <s v="Malik Cran"/>
    <s v="Sr. Network Engineer"/>
    <s v="Peter Ortiz"/>
    <s v="PYZ"/>
    <s v="Active"/>
    <s v="Contract"/>
    <s v="Zone B"/>
    <s v="Temporary"/>
    <s v="Voluntary"/>
    <s v="Just information assume act possible work later."/>
    <x v="2"/>
    <s v="General - Con"/>
    <s v="Laborer"/>
    <s v="Exceeds"/>
    <n v="3"/>
    <x v="2"/>
  </r>
  <r>
    <n v="1367"/>
    <s v="Bryce Higgin"/>
    <s v="Sr. Network Engineer"/>
    <s v="Jeremy Frye"/>
    <s v="WBL"/>
    <s v="Active"/>
    <s v="Part-Time"/>
    <s v="Zone B"/>
    <s v="Temporary"/>
    <s v="Unknown"/>
    <m/>
    <x v="2"/>
    <s v="Executive"/>
    <s v="Coordinator"/>
    <s v="Exceeds"/>
    <n v="3"/>
    <x v="2"/>
  </r>
  <r>
    <n v="1368"/>
    <s v="Beatrice Bea"/>
    <s v="Sr. Accountant"/>
    <s v="Leah Boyd"/>
    <s v="PYZ"/>
    <s v="Active"/>
    <s v="Part-Time"/>
    <s v="Zone C"/>
    <s v="Temporary"/>
    <s v="Unknown"/>
    <m/>
    <x v="5"/>
    <s v="General - Sga"/>
    <s v="Estimator"/>
    <s v="Exceeds"/>
    <n v="3"/>
    <x v="2"/>
  </r>
  <r>
    <n v="1369"/>
    <s v="Shea Nova"/>
    <s v="Administrative Assistant"/>
    <s v="Darren Zimmerman"/>
    <s v="CCDR"/>
    <s v="Active"/>
    <s v="Contract"/>
    <s v="Zone C"/>
    <s v="Full-Time"/>
    <s v="Unknown"/>
    <m/>
    <x v="1"/>
    <s v="Aerial"/>
    <s v="Foreman"/>
    <s v="Exceeds"/>
    <n v="3"/>
    <x v="2"/>
  </r>
  <r>
    <n v="1370"/>
    <s v="Mateo Mcdani"/>
    <s v="Administrative Assistant"/>
    <s v="Tommy Obrien"/>
    <s v="SVG"/>
    <s v="Active"/>
    <s v="Part-Time"/>
    <s v="Zone A"/>
    <s v="Temporary"/>
    <s v="Unknown"/>
    <m/>
    <x v="5"/>
    <s v="General - Con"/>
    <s v="Locator"/>
    <s v="Exceeds"/>
    <n v="3"/>
    <x v="2"/>
  </r>
  <r>
    <n v="1371"/>
    <s v="Arianna Carlso"/>
    <s v="Accountant I"/>
    <s v="Mrs. Nicole Garrison MD"/>
    <s v="EW"/>
    <s v="Active"/>
    <s v="Contract"/>
    <s v="Zone A"/>
    <s v="Part-Time"/>
    <s v="Involuntary"/>
    <s v="Tax thousand few tonight seek."/>
    <x v="5"/>
    <s v="Field Operations"/>
    <s v="Technician"/>
    <s v="Exceeds"/>
    <n v="3"/>
    <x v="2"/>
  </r>
  <r>
    <n v="1372"/>
    <s v="Frankie Davenp"/>
    <s v="Accountant I"/>
    <s v="Gary Clark"/>
    <s v="MSC"/>
    <s v="Active"/>
    <s v="Contract"/>
    <s v="Zone A"/>
    <s v="Full-Time"/>
    <s v="Unknown"/>
    <m/>
    <x v="5"/>
    <s v="Aerial"/>
    <s v="Foreman"/>
    <s v="Exceeds"/>
    <n v="3"/>
    <x v="2"/>
  </r>
  <r>
    <n v="1373"/>
    <s v="Morgan Hammon"/>
    <s v="Accountant I"/>
    <s v="Tina Shaw"/>
    <s v="TNS"/>
    <s v="Active"/>
    <s v="Contract"/>
    <s v="Zone A"/>
    <s v="Part-Time"/>
    <s v="Resignation"/>
    <s v="Account Republican reduce right."/>
    <x v="5"/>
    <s v="Field Operations"/>
    <s v="Laborer"/>
    <s v="Exceeds"/>
    <n v="3"/>
    <x v="2"/>
  </r>
  <r>
    <n v="1374"/>
    <s v="Judith Mccull"/>
    <s v="Sr. Network Engineer"/>
    <s v="Stephen Myers"/>
    <s v="PYZ"/>
    <s v="Active"/>
    <s v="Part-Time"/>
    <s v="Zone B"/>
    <s v="Temporary"/>
    <s v="Unknown"/>
    <m/>
    <x v="2"/>
    <s v="Aerial"/>
    <s v="Foreman"/>
    <s v="Exceeds"/>
    <n v="3"/>
    <x v="2"/>
  </r>
  <r>
    <n v="1375"/>
    <s v="Luca Franci"/>
    <s v="Sr. Accountant"/>
    <s v="Jeremy Anderson"/>
    <s v="PYZ"/>
    <s v="Active"/>
    <s v="Contract"/>
    <s v="Zone B"/>
    <s v="Full-Time"/>
    <s v="Unknown"/>
    <m/>
    <x v="5"/>
    <s v="Technology / It"/>
    <s v="Intern"/>
    <s v="Exceeds"/>
    <n v="3"/>
    <x v="2"/>
  </r>
  <r>
    <n v="1376"/>
    <s v="Mallory Figuer"/>
    <s v="Administrative Assistant"/>
    <s v="Linda Brown"/>
    <s v="CCDR"/>
    <s v="Active"/>
    <s v="Full-Time"/>
    <s v="Zone B"/>
    <s v="Temporary"/>
    <s v="Retirement"/>
    <s v="Example field consider before old yes on since."/>
    <x v="1"/>
    <s v="Field Operations"/>
    <s v="Supervisor"/>
    <s v="Exceeds"/>
    <n v="3"/>
    <x v="2"/>
  </r>
  <r>
    <n v="1377"/>
    <s v="Larissa Dougla"/>
    <s v="Administrative Assistant"/>
    <s v="Harry Ellis"/>
    <s v="SVG"/>
    <s v="Active"/>
    <s v="Part-Time"/>
    <s v="Zone A"/>
    <s v="Full-Time"/>
    <s v="Resignation"/>
    <s v="Current budget certain interview increase."/>
    <x v="5"/>
    <s v="General - Con"/>
    <s v="Technician"/>
    <s v="Exceeds"/>
    <n v="3"/>
    <x v="2"/>
  </r>
  <r>
    <n v="1378"/>
    <s v="Konnor Riva"/>
    <s v="Accountant I"/>
    <s v="Michael Mathis"/>
    <s v="EW"/>
    <s v="Active"/>
    <s v="Full-Time"/>
    <s v="Zone C"/>
    <s v="Part-Time"/>
    <s v="Unknown"/>
    <m/>
    <x v="5"/>
    <s v="Fielders"/>
    <s v="Engineer"/>
    <s v="PIP"/>
    <n v="3"/>
    <x v="2"/>
  </r>
  <r>
    <n v="1379"/>
    <s v="Fernanda Y"/>
    <s v="Accountant I"/>
    <s v="Vincent Snyder"/>
    <s v="MSC"/>
    <s v="Active"/>
    <s v="Part-Time"/>
    <s v="Zone A"/>
    <s v="Temporary"/>
    <s v="Unknown"/>
    <m/>
    <x v="5"/>
    <s v="General - Sga"/>
    <s v="Supervisor"/>
    <s v="Exceeds"/>
    <n v="3"/>
    <x v="2"/>
  </r>
  <r>
    <n v="1380"/>
    <s v="Solomon Pau"/>
    <s v="Accountant I"/>
    <s v="Mr. Richard Hicks MD"/>
    <s v="TNS"/>
    <s v="Active"/>
    <s v="Part-Time"/>
    <s v="Zone A"/>
    <s v="Temporary"/>
    <s v="Unknown"/>
    <m/>
    <x v="5"/>
    <s v="Field Operations"/>
    <s v="Laborer"/>
    <s v="Exceeds"/>
    <n v="3"/>
    <x v="2"/>
  </r>
  <r>
    <n v="1381"/>
    <s v="Emiliano Youn"/>
    <s v="Sr. Network Engineer"/>
    <s v="Chad Crawford"/>
    <s v="PYZ"/>
    <s v="Active"/>
    <s v="Full-Time"/>
    <s v="Zone A"/>
    <s v="Temporary"/>
    <s v="Unknown"/>
    <m/>
    <x v="2"/>
    <s v="Aerial"/>
    <s v="Foreman"/>
    <s v="PIP"/>
    <n v="3"/>
    <x v="2"/>
  </r>
  <r>
    <n v="1382"/>
    <s v="Mason Elli"/>
    <s v="Sr. Accountant"/>
    <s v="Ana Henry"/>
    <s v="TNS"/>
    <s v="Active"/>
    <s v="Full-Time"/>
    <s v="Zone B"/>
    <s v="Part-Time"/>
    <s v="Unknown"/>
    <m/>
    <x v="5"/>
    <s v="Field Operations"/>
    <s v="Supervisor"/>
    <s v="Exceeds"/>
    <n v="3"/>
    <x v="2"/>
  </r>
  <r>
    <n v="1383"/>
    <s v="Athena Moor"/>
    <s v="Sr. Accountant"/>
    <s v="Alan Rios"/>
    <s v="BPC"/>
    <s v="Active"/>
    <s v="Contract"/>
    <s v="Zone C"/>
    <s v="Part-Time"/>
    <s v="Resignation"/>
    <s v="Affect bar himself mention serious."/>
    <x v="5"/>
    <s v="General - Con"/>
    <s v="Technician"/>
    <s v="Exceeds"/>
    <n v="3"/>
    <x v="2"/>
  </r>
  <r>
    <n v="1384"/>
    <s v="Karla Farrel"/>
    <s v="Administrative Assistant"/>
    <s v="Mrs. Tammy Ballard"/>
    <s v="CCDR"/>
    <s v="Active"/>
    <s v="Part-Time"/>
    <s v="Zone B"/>
    <s v="Full-Time"/>
    <s v="Resignation"/>
    <s v="Thousand every job spring more store."/>
    <x v="5"/>
    <s v="Field Operations"/>
    <s v="Groundman"/>
    <s v="PIP"/>
    <n v="3"/>
    <x v="2"/>
  </r>
  <r>
    <n v="1385"/>
    <s v="Anderson Meadow"/>
    <s v="Administrative Assistant"/>
    <s v="Brittany Glover"/>
    <s v="SVG"/>
    <s v="Active"/>
    <s v="Full-Time"/>
    <s v="Zone C"/>
    <s v="Part-Time"/>
    <s v="Unknown"/>
    <m/>
    <x v="5"/>
    <s v="Field Operations"/>
    <s v="Laborer"/>
    <s v="PIP"/>
    <n v="3"/>
    <x v="2"/>
  </r>
  <r>
    <n v="1386"/>
    <s v="Jacey Brau"/>
    <s v="Accountant I"/>
    <s v="Joseph Edwards"/>
    <s v="EW"/>
    <s v="Active"/>
    <s v="Contract"/>
    <s v="Zone C"/>
    <s v="Full-Time"/>
    <s v="Involuntary"/>
    <s v="Realize view write beautiful."/>
    <x v="5"/>
    <s v="General - Con"/>
    <s v="Technician"/>
    <s v="Exceeds"/>
    <n v="3"/>
    <x v="2"/>
  </r>
  <r>
    <n v="1387"/>
    <s v="Nathan Klin"/>
    <s v="Accountant I"/>
    <s v="Sean Hall"/>
    <s v="MSC"/>
    <s v="Active"/>
    <s v="Contract"/>
    <s v="Zone B"/>
    <s v="Full-Time"/>
    <s v="Voluntary"/>
    <s v="Training run sport prevent toward yet."/>
    <x v="5"/>
    <s v="General - Con"/>
    <s v="Laborer"/>
    <s v="PIP"/>
    <n v="3"/>
    <x v="2"/>
  </r>
  <r>
    <n v="1388"/>
    <s v="Gabriella Benite"/>
    <s v="Accountant I"/>
    <s v="Jamie Gardner"/>
    <s v="TNS"/>
    <s v="Active"/>
    <s v="Part-Time"/>
    <s v="Zone B"/>
    <s v="Full-Time"/>
    <s v="Resignation"/>
    <s v="Approach better little check."/>
    <x v="5"/>
    <s v="Field Operations"/>
    <s v="Construction Manager"/>
    <s v="Exceeds"/>
    <n v="3"/>
    <x v="2"/>
  </r>
  <r>
    <n v="1389"/>
    <s v="Juan Gonzal"/>
    <s v="Production Technician II"/>
    <s v="James Hines"/>
    <s v="NEL"/>
    <s v="Active"/>
    <s v="Part-Time"/>
    <s v="Zone A"/>
    <s v="Full-Time"/>
    <s v="Unknown"/>
    <m/>
    <x v="0"/>
    <s v="Isp"/>
    <s v="Manager"/>
    <s v="Exceeds"/>
    <n v="3"/>
    <x v="2"/>
  </r>
  <r>
    <n v="1390"/>
    <s v="Cayo Gonzal"/>
    <s v="Production Technician I"/>
    <s v="Matthew Allen"/>
    <s v="SVG"/>
    <s v="Active"/>
    <s v="Contract"/>
    <s v="Zone C"/>
    <s v="Part-Time"/>
    <s v="Unknown"/>
    <m/>
    <x v="0"/>
    <s v="General - Con"/>
    <s v="Lineman"/>
    <s v="Exceeds"/>
    <n v="3"/>
    <x v="2"/>
  </r>
  <r>
    <n v="1391"/>
    <s v="Taylor Sparks"/>
    <s v="Production Technician I"/>
    <s v="Janet Jones"/>
    <s v="MSC"/>
    <s v="Active"/>
    <s v="Contract"/>
    <s v="Zone A"/>
    <s v="Temporary"/>
    <s v="Unknown"/>
    <m/>
    <x v="0"/>
    <s v="Wireless"/>
    <s v="Supervisor"/>
    <s v="Needs Improvement"/>
    <n v="3"/>
    <x v="2"/>
  </r>
  <r>
    <n v="1392"/>
    <s v="Jeanette Tippet"/>
    <s v="Production Technician I"/>
    <s v="David Stephens"/>
    <s v="PL"/>
    <s v="Active"/>
    <s v="Part-Time"/>
    <s v="Zone A"/>
    <s v="Part-Time"/>
    <s v="Involuntary"/>
    <s v="Because wind like."/>
    <x v="0"/>
    <s v="Field Operations"/>
    <s v="Operator"/>
    <s v="Exceeds"/>
    <n v="3"/>
    <x v="2"/>
  </r>
  <r>
    <n v="1393"/>
    <s v="Rose Ive"/>
    <s v="Production Technician I"/>
    <s v="Abigail Johnson"/>
    <s v="SVG"/>
    <s v="Active"/>
    <s v="Part-Time"/>
    <s v="Zone C"/>
    <s v="Part-Time"/>
    <s v="Voluntary"/>
    <s v="On beyond process before event."/>
    <x v="0"/>
    <s v="General - Con"/>
    <s v="Flagger"/>
    <s v="Exceeds"/>
    <n v="3"/>
    <x v="2"/>
  </r>
  <r>
    <n v="1394"/>
    <s v="Elijian Clukey"/>
    <s v="Production Technician I"/>
    <s v="Wesley Stephens"/>
    <s v="NEL"/>
    <s v="Active"/>
    <s v="Full-Time"/>
    <s v="Zone A"/>
    <s v="Part-Time"/>
    <s v="Unknown"/>
    <m/>
    <x v="0"/>
    <s v="Field Operations"/>
    <s v="Laborer"/>
    <s v="Exceeds"/>
    <n v="3"/>
    <x v="2"/>
  </r>
  <r>
    <n v="1395"/>
    <s v="Jordan Winthr"/>
    <s v="Production Technician II"/>
    <s v="Mr. Kevin Reid"/>
    <s v="SVG"/>
    <s v="Voluntarily Terminated"/>
    <s v="Full-Time"/>
    <s v="Zone C"/>
    <s v="Part-Time"/>
    <s v="Resignation"/>
    <s v="Father change close."/>
    <x v="0"/>
    <s v="General - Con"/>
    <s v="Laborer"/>
    <s v="Exceeds"/>
    <n v="3"/>
    <x v="2"/>
  </r>
  <r>
    <n v="1396"/>
    <s v="Shari Ngodup"/>
    <s v="Production Technician I"/>
    <s v="Jorge Taylor"/>
    <s v="SVG"/>
    <s v="Active"/>
    <s v="Part-Time"/>
    <s v="Zone A"/>
    <s v="Full-Time"/>
    <s v="Resignation"/>
    <s v="Vote look produce consider Mr war."/>
    <x v="0"/>
    <s v="General - Eng"/>
    <s v="Engineer"/>
    <s v="Exceeds"/>
    <n v="3"/>
    <x v="2"/>
  </r>
  <r>
    <n v="1397"/>
    <s v="John Kretsc"/>
    <s v="Production Technician I"/>
    <s v="Robert Gonzalez"/>
    <s v="MSC"/>
    <s v="Active"/>
    <s v="Contract"/>
    <s v="Zone A"/>
    <s v="Part-Time"/>
    <s v="Voluntary"/>
    <s v="Science fall always move thank seat huge."/>
    <x v="0"/>
    <s v="General - Con"/>
    <s v="Laborer"/>
    <s v="Exceeds"/>
    <n v="3"/>
    <x v="2"/>
  </r>
  <r>
    <n v="1398"/>
    <s v="Debbie Mangal"/>
    <s v="Production Technician I"/>
    <s v="Kristin Baird"/>
    <s v="PYZ"/>
    <s v="Active"/>
    <s v="Part-Time"/>
    <s v="Zone C"/>
    <s v="Full-Time"/>
    <s v="Involuntary"/>
    <s v="Mr chair subject then technology."/>
    <x v="0"/>
    <s v="Splicing"/>
    <s v="Runner"/>
    <s v="Needs Improvement"/>
    <n v="3"/>
    <x v="2"/>
  </r>
  <r>
    <n v="1399"/>
    <s v="Helen Billis"/>
    <s v="Production Technician I"/>
    <s v="Mrs. Sabrina Reed"/>
    <s v="BPC"/>
    <s v="Active"/>
    <s v="Part-Time"/>
    <s v="Zone C"/>
    <s v="Full-Time"/>
    <s v="Unknown"/>
    <m/>
    <x v="0"/>
    <s v="General - Con"/>
    <s v="Foreman"/>
    <s v="Needs Improvement"/>
    <n v="3"/>
    <x v="2"/>
  </r>
  <r>
    <n v="1400"/>
    <s v="Yen Johnst"/>
    <s v="Production Technician II"/>
    <s v="Larry Frost"/>
    <s v="NEL"/>
    <s v="Active"/>
    <s v="Full-Time"/>
    <s v="Zone B"/>
    <s v="Full-Time"/>
    <s v="Resignation"/>
    <s v="Ability bed police onto exactly south."/>
    <x v="0"/>
    <s v="Field Operations"/>
    <s v="Laborer"/>
    <s v="Exceeds"/>
    <n v="3"/>
    <x v="2"/>
  </r>
  <r>
    <n v="1401"/>
    <s v="Hong Pha"/>
    <s v="Production Technician I"/>
    <s v="Michael Holland"/>
    <s v="PL"/>
    <s v="Active"/>
    <s v="Contract"/>
    <s v="Zone B"/>
    <s v="Part-Time"/>
    <s v="Unknown"/>
    <m/>
    <x v="0"/>
    <s v="Splicing"/>
    <s v="Lineman"/>
    <s v="Exceeds"/>
    <n v="3"/>
    <x v="2"/>
  </r>
  <r>
    <n v="1402"/>
    <s v="Linda Bachio"/>
    <s v="Production Technician I"/>
    <s v="Kirk Brooks"/>
    <s v="MSC"/>
    <s v="Active"/>
    <s v="Full-Time"/>
    <s v="Zone B"/>
    <s v="Full-Time"/>
    <s v="Unknown"/>
    <m/>
    <x v="0"/>
    <s v="General - Sga"/>
    <s v="Technician"/>
    <s v="Exceeds"/>
    <n v="3"/>
    <x v="2"/>
  </r>
  <r>
    <n v="1403"/>
    <s v="Lily DiNocc"/>
    <s v="Production Technician I"/>
    <s v="Austin Dixon"/>
    <s v="SVG"/>
    <s v="Active"/>
    <s v="Full-Time"/>
    <s v="Zone B"/>
    <s v="Temporary"/>
    <s v="Unknown"/>
    <m/>
    <x v="0"/>
    <s v="Field Operations"/>
    <s v="Technician"/>
    <s v="Exceeds"/>
    <n v="3"/>
    <x v="2"/>
  </r>
  <r>
    <n v="1404"/>
    <s v="Ned Miller"/>
    <s v="Production Technician II"/>
    <s v="James Guzman"/>
    <s v="BPC"/>
    <s v="Voluntarily Terminated"/>
    <s v="Contract"/>
    <s v="Zone B"/>
    <s v="Part-Time"/>
    <s v="Involuntary"/>
    <s v="Third cost above management anything."/>
    <x v="0"/>
    <s v="Finance &amp; Accounting"/>
    <s v="Manager"/>
    <s v="Exceeds"/>
    <n v="3"/>
    <x v="2"/>
  </r>
  <r>
    <n v="1405"/>
    <s v="Shana Peting"/>
    <s v="Production Technician II"/>
    <s v="Lisa Peters"/>
    <s v="PL"/>
    <s v="Active"/>
    <s v="Part-Time"/>
    <s v="Zone A"/>
    <s v="Temporary"/>
    <s v="Involuntary"/>
    <s v="President TV note reach bad."/>
    <x v="0"/>
    <s v="Field Operations"/>
    <s v="Construction Manager"/>
    <s v="Exceeds"/>
    <n v="3"/>
    <x v="2"/>
  </r>
  <r>
    <n v="1406"/>
    <s v="Jennifer Clonin"/>
    <s v="Production Technician II"/>
    <s v="Gloria Yang"/>
    <s v="PYZ"/>
    <s v="Active"/>
    <s v="Part-Time"/>
    <s v="Zone A"/>
    <s v="Full-Time"/>
    <s v="Unknown"/>
    <m/>
    <x v="0"/>
    <s v="General - Con"/>
    <s v="Flagger"/>
    <s v="Exceeds"/>
    <n v="3"/>
    <x v="2"/>
  </r>
  <r>
    <n v="1407"/>
    <s v="Elias Robins"/>
    <s v="Production Technician I"/>
    <s v="Stephanie Kelly"/>
    <s v="TNS"/>
    <s v="Active"/>
    <s v="Full-Time"/>
    <s v="Zone B"/>
    <s v="Temporary"/>
    <s v="Unknown"/>
    <m/>
    <x v="0"/>
    <s v="General - Sga"/>
    <s v="Administrative"/>
    <s v="Exceeds"/>
    <n v="3"/>
    <x v="2"/>
  </r>
  <r>
    <n v="1408"/>
    <s v="Libby Fideli"/>
    <s v="Production Technician I"/>
    <s v="Dr. Michael Melendez"/>
    <s v="PL"/>
    <s v="Active"/>
    <s v="Contract"/>
    <s v="Zone B"/>
    <s v="Part-Time"/>
    <s v="Unknown"/>
    <m/>
    <x v="0"/>
    <s v="Field Operations"/>
    <s v="Supervisor"/>
    <s v="Exceeds"/>
    <n v="3"/>
    <x v="2"/>
  </r>
  <r>
    <n v="1409"/>
    <s v="Catherine Ybarra"/>
    <s v="Production Technician I"/>
    <s v="Amanda Perez"/>
    <s v="MSC"/>
    <s v="Voluntarily Terminated"/>
    <s v="Full-Time"/>
    <s v="Zone A"/>
    <s v="Part-Time"/>
    <s v="Retirement"/>
    <s v="On sport growth now general."/>
    <x v="0"/>
    <s v="General - Con"/>
    <s v="Technician"/>
    <s v="Exceeds"/>
    <n v="3"/>
    <x v="2"/>
  </r>
  <r>
    <n v="1410"/>
    <s v="Ashanti Pric"/>
    <s v="Production Technician I"/>
    <s v="Tina Griffin"/>
    <s v="SVG"/>
    <s v="Active"/>
    <s v="Contract"/>
    <s v="Zone C"/>
    <s v="Temporary"/>
    <s v="Resignation"/>
    <s v="Else behind none grow up significant behavior."/>
    <x v="0"/>
    <s v="Wireline Construction"/>
    <s v="Laborer"/>
    <s v="Exceeds"/>
    <n v="3"/>
    <x v="2"/>
  </r>
  <r>
    <n v="1411"/>
    <s v="Makenna Roja"/>
    <s v="Production Technician I"/>
    <s v="Joshua Gregory"/>
    <s v="EW"/>
    <s v="Active"/>
    <s v="Part-Time"/>
    <s v="Zone C"/>
    <s v="Part-Time"/>
    <s v="Unknown"/>
    <m/>
    <x v="0"/>
    <s v="Aerial"/>
    <s v="Foreman"/>
    <s v="Exceeds"/>
    <n v="3"/>
    <x v="2"/>
  </r>
  <r>
    <n v="1412"/>
    <s v="Rory Ston"/>
    <s v="Production Technician I"/>
    <s v="Kathleen Patterson"/>
    <s v="MSC"/>
    <s v="Active"/>
    <s v="Part-Time"/>
    <s v="Zone B"/>
    <s v="Full-Time"/>
    <s v="Unknown"/>
    <m/>
    <x v="0"/>
    <s v="Field Operations"/>
    <s v="Warehouse Technician"/>
    <s v="Exceeds"/>
    <n v="3"/>
    <x v="2"/>
  </r>
  <r>
    <n v="1413"/>
    <s v="Ann Montgo"/>
    <s v="Production Technician I"/>
    <s v="Maria Payne"/>
    <s v="TNS"/>
    <s v="Active"/>
    <s v="Part-Time"/>
    <s v="Zone A"/>
    <s v="Full-Time"/>
    <s v="Retirement"/>
    <s v="Daughter case most. Even most man even."/>
    <x v="0"/>
    <s v="Finance &amp; Accounting"/>
    <s v="Accounting"/>
    <s v="Needs Improvement"/>
    <n v="3"/>
    <x v="2"/>
  </r>
  <r>
    <n v="1414"/>
    <s v="Erin Holder"/>
    <s v="Production Technician I"/>
    <s v="Samantha Salas"/>
    <s v="BPC"/>
    <s v="Active"/>
    <s v="Contract"/>
    <s v="Zone C"/>
    <s v="Full-Time"/>
    <s v="Involuntary"/>
    <s v="Else skin force security brother experience."/>
    <x v="0"/>
    <s v="Aerial"/>
    <s v="Labor"/>
    <s v="Exceeds"/>
    <n v="3"/>
    <x v="2"/>
  </r>
  <r>
    <n v="1415"/>
    <s v="Aubrey Ki"/>
    <s v="Production Technician I"/>
    <s v="James Wilson"/>
    <s v="CCDR"/>
    <s v="Active"/>
    <s v="Part-Time"/>
    <s v="Zone A"/>
    <s v="Part-Time"/>
    <s v="Unknown"/>
    <m/>
    <x v="0"/>
    <s v="Field Operations"/>
    <s v="Tower Hand"/>
    <s v="Exceeds"/>
    <n v="3"/>
    <x v="2"/>
  </r>
  <r>
    <n v="1416"/>
    <s v="Edward Lov"/>
    <s v="Production Technician I"/>
    <s v="Brandon Oconnell"/>
    <s v="EW"/>
    <s v="Active"/>
    <s v="Part-Time"/>
    <s v="Zone B"/>
    <s v="Full-Time"/>
    <s v="Unknown"/>
    <m/>
    <x v="0"/>
    <s v="Field Operations"/>
    <s v="Flagger"/>
    <s v="Exceeds"/>
    <n v="3"/>
    <x v="2"/>
  </r>
  <r>
    <n v="1417"/>
    <s v="Paisley Aver"/>
    <s v="Production Technician I"/>
    <s v="Bobby Martinez"/>
    <s v="MSC"/>
    <s v="Active"/>
    <s v="Full-Time"/>
    <s v="Zone C"/>
    <s v="Part-Time"/>
    <s v="Unknown"/>
    <m/>
    <x v="0"/>
    <s v="Aerial"/>
    <s v="Supervisor"/>
    <s v="Exceeds"/>
    <n v="3"/>
    <x v="2"/>
  </r>
  <r>
    <n v="1418"/>
    <s v="Kaiden Leblan"/>
    <s v="Production Technician I"/>
    <s v="Timothy Hill"/>
    <s v="NEL"/>
    <s v="Active"/>
    <s v="Part-Time"/>
    <s v="Zone C"/>
    <s v="Temporary"/>
    <s v="Unknown"/>
    <m/>
    <x v="0"/>
    <s v="Wireline Construction"/>
    <s v="Project Manager"/>
    <s v="Needs Improvement"/>
    <n v="3"/>
    <x v="2"/>
  </r>
  <r>
    <n v="1419"/>
    <s v="Shania Baue"/>
    <s v="Production Technician I"/>
    <s v="Michael Ingram"/>
    <s v="PL"/>
    <s v="Active"/>
    <s v="Contract"/>
    <s v="Zone C"/>
    <s v="Full-Time"/>
    <s v="Unknown"/>
    <m/>
    <x v="0"/>
    <s v="Field Operations"/>
    <s v="Laborer"/>
    <s v="Exceeds"/>
    <n v="3"/>
    <x v="2"/>
  </r>
  <r>
    <n v="1420"/>
    <s v="Danna Hine"/>
    <s v="Production Technician I"/>
    <s v="Jamie Ray"/>
    <s v="PYZ"/>
    <s v="Active"/>
    <s v="Contract"/>
    <s v="Zone B"/>
    <s v="Temporary"/>
    <s v="Unknown"/>
    <m/>
    <x v="0"/>
    <s v="Project Management - Con"/>
    <s v="Project Manager"/>
    <s v="Exceeds"/>
    <n v="3"/>
    <x v="2"/>
  </r>
  <r>
    <n v="1421"/>
    <s v="Bennett Bowe"/>
    <s v="Production Technician I"/>
    <s v="Michael Reese"/>
    <s v="SVG"/>
    <s v="Active"/>
    <s v="Contract"/>
    <s v="Zone C"/>
    <s v="Full-Time"/>
    <s v="Involuntary"/>
    <s v="Message eat guy pattern score suffer."/>
    <x v="0"/>
    <s v="General - Con"/>
    <s v="Administration"/>
    <s v="Exceeds"/>
    <n v="3"/>
    <x v="2"/>
  </r>
  <r>
    <n v="1422"/>
    <s v="Gianna Lope"/>
    <s v="Production Technician I"/>
    <s v="Justin Kent"/>
    <s v="TNS"/>
    <s v="Future Start"/>
    <s v="Full-Time"/>
    <s v="Zone B"/>
    <s v="Full-Time"/>
    <s v="Involuntary"/>
    <s v="Buy ability certain question begin mind."/>
    <x v="0"/>
    <s v="Technology / It"/>
    <s v="Technician"/>
    <s v="Needs Improvement"/>
    <n v="3"/>
    <x v="2"/>
  </r>
  <r>
    <n v="1423"/>
    <s v="Azaria Youn"/>
    <s v="Production Technician I"/>
    <s v="Thomas Leon"/>
    <s v="WBL"/>
    <s v="Active"/>
    <s v="Full-Time"/>
    <s v="Zone A"/>
    <s v="Full-Time"/>
    <s v="Unknown"/>
    <m/>
    <x v="0"/>
    <s v="Aerial"/>
    <s v="Laborer"/>
    <s v="Needs Improvement"/>
    <n v="3"/>
    <x v="2"/>
  </r>
  <r>
    <n v="1424"/>
    <s v="Aydin Bautis"/>
    <s v="Production Technician I"/>
    <s v="Crystal Barnes"/>
    <s v="BPC"/>
    <s v="Leave of Absence"/>
    <s v="Full-Time"/>
    <s v="Zone B"/>
    <s v="Part-Time"/>
    <s v="Voluntary"/>
    <s v="Sound there everybody anything."/>
    <x v="0"/>
    <s v="General - Con"/>
    <s v="Laborer"/>
    <s v="Needs Improvement"/>
    <n v="3"/>
    <x v="2"/>
  </r>
  <r>
    <n v="1425"/>
    <s v="Antoine Schaef"/>
    <s v="Production Technician I"/>
    <s v="Nicholas Oconnor"/>
    <s v="CCDR"/>
    <s v="Active"/>
    <s v="Part-Time"/>
    <s v="Zone B"/>
    <s v="Full-Time"/>
    <s v="Unknown"/>
    <m/>
    <x v="0"/>
    <s v="Field Operations"/>
    <s v="Technician"/>
    <s v="Needs Improvement"/>
    <n v="3"/>
    <x v="2"/>
  </r>
  <r>
    <n v="1426"/>
    <s v="Milagros Cob"/>
    <s v="Production Technician I"/>
    <s v="Sarah Stevenson"/>
    <s v="EW"/>
    <s v="Voluntarily Terminated"/>
    <s v="Full-Time"/>
    <s v="Zone A"/>
    <s v="Full-Time"/>
    <s v="Retirement"/>
    <s v="Hold season meeting voice."/>
    <x v="0"/>
    <s v="General - Con"/>
    <s v="Technician"/>
    <s v="Exceeds"/>
    <n v="3"/>
    <x v="2"/>
  </r>
  <r>
    <n v="1427"/>
    <s v="Jean Duff"/>
    <s v="Production Technician II"/>
    <s v="Barry Payne"/>
    <s v="CCDR"/>
    <s v="Active"/>
    <s v="Full-Time"/>
    <s v="Zone A"/>
    <s v="Part-Time"/>
    <s v="Unknown"/>
    <m/>
    <x v="0"/>
    <s v="Engineers"/>
    <s v="Project Manager"/>
    <s v="Needs Improvement"/>
    <n v="3"/>
    <x v="2"/>
  </r>
  <r>
    <n v="1428"/>
    <s v="Campbell Doyl"/>
    <s v="Production Technician II"/>
    <s v="Paula Ross"/>
    <s v="SVG"/>
    <s v="Active"/>
    <s v="Full-Time"/>
    <s v="Zone C"/>
    <s v="Part-Time"/>
    <s v="Unknown"/>
    <m/>
    <x v="0"/>
    <s v="Executive"/>
    <s v="Director"/>
    <s v="Exceeds"/>
    <n v="3"/>
    <x v="2"/>
  </r>
  <r>
    <n v="1429"/>
    <s v="Deven Vincen"/>
    <s v="Production Technician II"/>
    <s v="Lisa Spencer"/>
    <s v="EW"/>
    <s v="Voluntarily Terminated"/>
    <s v="Contract"/>
    <s v="Zone B"/>
    <s v="Temporary"/>
    <s v="Resignation"/>
    <s v="History avoid music new teach south only require."/>
    <x v="0"/>
    <s v="Field Operations"/>
    <s v="Technician"/>
    <s v="Exceeds"/>
    <n v="3"/>
    <x v="2"/>
  </r>
  <r>
    <n v="1430"/>
    <s v="Evangeline Down"/>
    <s v="Production Technician II"/>
    <s v="Joseph Smith"/>
    <s v="MSC"/>
    <s v="Voluntarily Terminated"/>
    <s v="Part-Time"/>
    <s v="Zone A"/>
    <s v="Temporary"/>
    <s v="Involuntary"/>
    <s v="Hour range a country focus."/>
    <x v="0"/>
    <s v="Yard (Material Handling)"/>
    <s v="Shop"/>
    <s v="Needs Improvement"/>
    <n v="3"/>
    <x v="2"/>
  </r>
  <r>
    <n v="1431"/>
    <s v="Kaley Al"/>
    <s v="Production Technician II"/>
    <s v="Samantha Ross"/>
    <s v="TNS"/>
    <s v="Active"/>
    <s v="Full-Time"/>
    <s v="Zone B"/>
    <s v="Full-Time"/>
    <s v="Unknown"/>
    <m/>
    <x v="0"/>
    <s v="Field Operations"/>
    <s v="Laborer"/>
    <s v="Exceeds"/>
    <n v="3"/>
    <x v="2"/>
  </r>
  <r>
    <n v="1432"/>
    <s v="Madeline Bernar"/>
    <s v="Production Technician II"/>
    <s v="Timothy Johnston"/>
    <s v="PYZ"/>
    <s v="Active"/>
    <s v="Contract"/>
    <s v="Zone A"/>
    <s v="Part-Time"/>
    <s v="Unknown"/>
    <m/>
    <x v="0"/>
    <s v="Project Management - Con"/>
    <s v="Administration"/>
    <s v="Exceeds"/>
    <n v="3"/>
    <x v="2"/>
  </r>
  <r>
    <n v="1433"/>
    <s v="Alijah Sing"/>
    <s v="Production Technician I"/>
    <s v="Brandi Ruiz"/>
    <s v="SVG"/>
    <s v="Active"/>
    <s v="Part-Time"/>
    <s v="Zone C"/>
    <s v="Part-Time"/>
    <s v="Voluntary"/>
    <s v="Tree network those success nature control."/>
    <x v="0"/>
    <s v="General - Con"/>
    <s v="Clerk"/>
    <s v="Needs Improvement"/>
    <n v="3"/>
    <x v="2"/>
  </r>
  <r>
    <n v="1434"/>
    <s v="Ayla Robert"/>
    <s v="Production Technician I"/>
    <s v="Desiree Martinez"/>
    <s v="EW"/>
    <s v="Active"/>
    <s v="Part-Time"/>
    <s v="Zone C"/>
    <s v="Part-Time"/>
    <s v="Voluntary"/>
    <s v="Brother work amount rock newspaper."/>
    <x v="0"/>
    <s v="Splicing"/>
    <s v="Splicer"/>
    <s v="Exceeds"/>
    <n v="3"/>
    <x v="2"/>
  </r>
  <r>
    <n v="1435"/>
    <s v="Isai Mcfarl"/>
    <s v="Production Technician I"/>
    <s v="Allison Sanders"/>
    <s v="MSC"/>
    <s v="Active"/>
    <s v="Contract"/>
    <s v="Zone C"/>
    <s v="Temporary"/>
    <s v="Unknown"/>
    <m/>
    <x v="0"/>
    <s v="Field Operations"/>
    <s v="Laborer"/>
    <s v="Exceeds"/>
    <n v="3"/>
    <x v="2"/>
  </r>
  <r>
    <n v="1436"/>
    <s v="Brent Doming"/>
    <s v="Production Technician I"/>
    <s v="Kimberly Meyer"/>
    <s v="TNS"/>
    <s v="Active"/>
    <s v="Full-Time"/>
    <s v="Zone C"/>
    <s v="Temporary"/>
    <s v="Unknown"/>
    <m/>
    <x v="0"/>
    <s v="Field Operations"/>
    <s v="Laborer"/>
    <s v="Needs Improvement"/>
    <n v="3"/>
    <x v="2"/>
  </r>
  <r>
    <n v="1437"/>
    <s v="Lorena Graves"/>
    <s v="Production Technician I"/>
    <s v="James Kennedy"/>
    <s v="PYZ"/>
    <s v="Active"/>
    <s v="Contract"/>
    <s v="Zone C"/>
    <s v="Temporary"/>
    <s v="Unknown"/>
    <m/>
    <x v="0"/>
    <s v="Project Management - Con"/>
    <s v="Manager"/>
    <s v="Exceeds"/>
    <n v="3"/>
    <x v="2"/>
  </r>
  <r>
    <n v="1438"/>
    <s v="Lucian Mor"/>
    <s v="Production Technician I"/>
    <s v="Brianna Coleman"/>
    <s v="WBL"/>
    <s v="Active"/>
    <s v="Contract"/>
    <s v="Zone B"/>
    <s v="Part-Time"/>
    <s v="Voluntary"/>
    <s v="Order risk think. North born would might."/>
    <x v="0"/>
    <s v="Field Operations"/>
    <s v="Foreman"/>
    <s v="Exceeds"/>
    <n v="3"/>
    <x v="2"/>
  </r>
  <r>
    <n v="1439"/>
    <s v="Dangelo Goul"/>
    <s v="Production Technician I"/>
    <s v="Daniel Mason"/>
    <s v="NEL"/>
    <s v="Active"/>
    <s v="Full-Time"/>
    <s v="Zone A"/>
    <s v="Temporary"/>
    <s v="Voluntary"/>
    <s v="Establish go so someone might none stop citizen."/>
    <x v="0"/>
    <s v="General - Con"/>
    <s v="Laborer"/>
    <s v="Needs Improvement"/>
    <n v="3"/>
    <x v="2"/>
  </r>
  <r>
    <n v="1440"/>
    <s v="Humberto Hor"/>
    <s v="Production Technician I"/>
    <s v="Tommy Green"/>
    <s v="PL"/>
    <s v="Active"/>
    <s v="Part-Time"/>
    <s v="Zone A"/>
    <s v="Temporary"/>
    <s v="Unknown"/>
    <m/>
    <x v="0"/>
    <s v="Field Operations"/>
    <s v="Driver"/>
    <s v="Needs Improvement"/>
    <n v="3"/>
    <x v="2"/>
  </r>
  <r>
    <n v="1441"/>
    <s v="Miranda Chavez"/>
    <s v="Production Technician I"/>
    <s v="Holly Lee"/>
    <s v="BPC"/>
    <s v="Active"/>
    <s v="Contract"/>
    <s v="Zone A"/>
    <s v="Temporary"/>
    <s v="Voluntary"/>
    <s v="Show home than data her. Act speak also best."/>
    <x v="0"/>
    <s v="Field Operations"/>
    <s v="Laborer"/>
    <s v="Needs Improvement"/>
    <n v="3"/>
    <x v="2"/>
  </r>
  <r>
    <n v="1442"/>
    <s v="Makena Mcinto"/>
    <s v="Production Technician I"/>
    <s v="Jerome Warren"/>
    <s v="CCDR"/>
    <s v="Active"/>
    <s v="Full-Time"/>
    <s v="Zone A"/>
    <s v="Temporary"/>
    <s v="Unknown"/>
    <m/>
    <x v="0"/>
    <s v="Safety"/>
    <s v="Safety"/>
    <s v="Needs Improvement"/>
    <n v="3"/>
    <x v="2"/>
  </r>
  <r>
    <n v="1443"/>
    <s v="Armani Crawfo"/>
    <s v="Production Technician I"/>
    <s v="Robert Carter"/>
    <s v="SVG"/>
    <s v="Active"/>
    <s v="Contract"/>
    <s v="Zone C"/>
    <s v="Part-Time"/>
    <s v="Unknown"/>
    <m/>
    <x v="0"/>
    <s v="Field Operations"/>
    <s v="Technician"/>
    <s v="Needs Improvement"/>
    <n v="3"/>
    <x v="2"/>
  </r>
  <r>
    <n v="1444"/>
    <s v="Eugene Bir"/>
    <s v="Production Technician I"/>
    <s v="John Mccarty"/>
    <s v="EW"/>
    <s v="Active"/>
    <s v="Contract"/>
    <s v="Zone C"/>
    <s v="Part-Time"/>
    <s v="Unknown"/>
    <m/>
    <x v="0"/>
    <s v="General - Con"/>
    <s v="Laborer"/>
    <s v="Needs Improvement"/>
    <n v="3"/>
    <x v="2"/>
  </r>
  <r>
    <n v="1445"/>
    <s v="Connor Larsen"/>
    <s v="Production Technician I"/>
    <s v="Felicia Goodwin"/>
    <s v="MSC"/>
    <s v="Future Start"/>
    <s v="Part-Time"/>
    <s v="Zone C"/>
    <s v="Part-Time"/>
    <s v="Voluntary"/>
    <s v="Party make program beat."/>
    <x v="0"/>
    <s v="Aerial"/>
    <s v="Labor"/>
    <s v="Exceeds"/>
    <n v="3"/>
    <x v="2"/>
  </r>
  <r>
    <n v="1446"/>
    <s v="Harley Mccull"/>
    <s v="Production Technician I"/>
    <s v="Joseph Riley"/>
    <s v="TNS"/>
    <s v="Future Start"/>
    <s v="Full-Time"/>
    <s v="Zone B"/>
    <s v="Temporary"/>
    <s v="Involuntary"/>
    <s v="Be room ready hotel drug pressure."/>
    <x v="0"/>
    <s v="Aerial"/>
    <s v="Driver"/>
    <s v="Exceeds"/>
    <n v="3"/>
    <x v="2"/>
  </r>
  <r>
    <n v="1447"/>
    <s v="Lucian Montoy"/>
    <s v="Production Technician I"/>
    <s v="Alexis Bell"/>
    <s v="PYZ"/>
    <s v="Leave of Absence"/>
    <s v="Full-Time"/>
    <s v="Zone C"/>
    <s v="Part-Time"/>
    <s v="Resignation"/>
    <s v="Far special physical including shoulder among."/>
    <x v="0"/>
    <s v="Field Operations"/>
    <s v="Supervisor"/>
    <s v="Exceeds"/>
    <n v="3"/>
    <x v="2"/>
  </r>
  <r>
    <n v="1448"/>
    <s v="Shiloh Bair"/>
    <s v="Production Technician I"/>
    <s v="Jesus Mejia"/>
    <s v="WBL"/>
    <s v="Active"/>
    <s v="Part-Time"/>
    <s v="Zone A"/>
    <s v="Part-Time"/>
    <s v="Unknown"/>
    <m/>
    <x v="0"/>
    <s v="General - Con"/>
    <s v="Technician"/>
    <s v="Needs Improvement"/>
    <n v="3"/>
    <x v="2"/>
  </r>
  <r>
    <n v="1449"/>
    <s v="Tara Alvara"/>
    <s v="Production Technician II"/>
    <s v="Ashley Gamble"/>
    <s v="PL"/>
    <s v="Active"/>
    <s v="Part-Time"/>
    <s v="Zone B"/>
    <s v="Temporary"/>
    <s v="Unknown"/>
    <m/>
    <x v="0"/>
    <s v="General - Sga"/>
    <s v="Administrator"/>
    <s v="Needs Improvement"/>
    <n v="3"/>
    <x v="2"/>
  </r>
  <r>
    <n v="1450"/>
    <s v="Raina Vaugha"/>
    <s v="Production Technician II"/>
    <s v="Michael Rodriguez"/>
    <s v="PYZ"/>
    <s v="Voluntarily Terminated"/>
    <s v="Full-Time"/>
    <s v="Zone C"/>
    <s v="Temporary"/>
    <s v="Retirement"/>
    <s v="Dog hot civil democratic tree public."/>
    <x v="0"/>
    <s v="Field Operations"/>
    <s v="Manager"/>
    <s v="Needs Improvement"/>
    <n v="3"/>
    <x v="2"/>
  </r>
  <r>
    <n v="1451"/>
    <s v="Sienna Bulloc"/>
    <s v="Production Technician II"/>
    <s v="Miguel Whitehead"/>
    <s v="SVG"/>
    <s v="Active"/>
    <s v="Part-Time"/>
    <s v="Zone A"/>
    <s v="Part-Time"/>
    <s v="Unknown"/>
    <m/>
    <x v="0"/>
    <s v="Splicing"/>
    <s v="Technician"/>
    <s v="Needs Improvement"/>
    <n v="3"/>
    <x v="2"/>
  </r>
  <r>
    <n v="1452"/>
    <s v="Tyrese Goodma"/>
    <s v="Production Technician II"/>
    <s v="Lindsey Carter PhD"/>
    <s v="TNS"/>
    <s v="Active"/>
    <s v="Full-Time"/>
    <s v="Zone B"/>
    <s v="Full-Time"/>
    <s v="Unknown"/>
    <m/>
    <x v="0"/>
    <s v="Field Operations"/>
    <s v="Driver"/>
    <s v="Needs Improvement"/>
    <n v="3"/>
    <x v="2"/>
  </r>
  <r>
    <n v="1453"/>
    <s v="Giovanni Landry"/>
    <s v="Production Technician II"/>
    <s v="Sherry Jones"/>
    <s v="WBL"/>
    <s v="Active"/>
    <s v="Full-Time"/>
    <s v="Zone C"/>
    <s v="Temporary"/>
    <s v="Unknown"/>
    <m/>
    <x v="0"/>
    <s v="Engineers"/>
    <s v="Engineer"/>
    <s v="Needs Improvement"/>
    <n v="3"/>
    <x v="2"/>
  </r>
  <r>
    <n v="1454"/>
    <s v="Javon Mose"/>
    <s v="Production Technician II"/>
    <s v="Ryan Cooke"/>
    <s v="WBL"/>
    <s v="Voluntarily Terminated"/>
    <s v="Full-Time"/>
    <s v="Zone C"/>
    <s v="Temporary"/>
    <s v="Voluntary"/>
    <s v="How civil act war dinner even campaign language."/>
    <x v="0"/>
    <s v="General - Con"/>
    <s v="Lineman"/>
    <s v="Needs Improvement"/>
    <n v="3"/>
    <x v="2"/>
  </r>
  <r>
    <n v="1455"/>
    <s v="Alonso Willia"/>
    <s v="Production Technician I"/>
    <s v="Sara Farrell"/>
    <s v="PL"/>
    <s v="Active"/>
    <s v="Contract"/>
    <s v="Zone C"/>
    <s v="Full-Time"/>
    <s v="Unknown"/>
    <m/>
    <x v="0"/>
    <s v="General - Sga"/>
    <s v="Administrator"/>
    <s v="Needs Improvement"/>
    <n v="3"/>
    <x v="2"/>
  </r>
  <r>
    <n v="1456"/>
    <s v="Kamila Rosale"/>
    <s v="Production Technician I"/>
    <s v="Brittany Payne"/>
    <s v="PYZ"/>
    <s v="Active"/>
    <s v="Full-Time"/>
    <s v="Zone B"/>
    <s v="Full-Time"/>
    <s v="Resignation"/>
    <s v="Amount much food."/>
    <x v="0"/>
    <s v="Engineers"/>
    <s v="Engineer"/>
    <s v="Exceeds"/>
    <n v="3"/>
    <x v="2"/>
  </r>
  <r>
    <n v="1457"/>
    <s v="Jadiel French"/>
    <s v="Production Technician I"/>
    <s v="Linda Boyer"/>
    <s v="SVG"/>
    <s v="Active"/>
    <s v="Contract"/>
    <s v="Zone A"/>
    <s v="Part-Time"/>
    <s v="Unknown"/>
    <m/>
    <x v="0"/>
    <s v="Field Operations"/>
    <s v="Driller"/>
    <s v="Exceeds"/>
    <n v="3"/>
    <x v="2"/>
  </r>
  <r>
    <n v="1458"/>
    <s v="Brennan Jeffer"/>
    <s v="Production Technician I"/>
    <s v="John Carter"/>
    <s v="TNS"/>
    <s v="Active"/>
    <s v="Full-Time"/>
    <s v="Zone A"/>
    <s v="Part-Time"/>
    <s v="Unknown"/>
    <m/>
    <x v="0"/>
    <s v="Wireline Construction"/>
    <s v="Foreman"/>
    <s v="Exceeds"/>
    <n v="3"/>
    <x v="2"/>
  </r>
  <r>
    <n v="1459"/>
    <s v="Noe Glen"/>
    <s v="Production Technician I"/>
    <s v="Joshua Watkins"/>
    <s v="WBL"/>
    <s v="Active"/>
    <s v="Contract"/>
    <s v="Zone C"/>
    <s v="Temporary"/>
    <s v="Unknown"/>
    <m/>
    <x v="0"/>
    <s v="Engineers"/>
    <s v="Technician"/>
    <s v="Exceeds"/>
    <n v="3"/>
    <x v="2"/>
  </r>
  <r>
    <n v="1460"/>
    <s v="Vaughn Ki"/>
    <s v="Production Technician I"/>
    <s v="Adam Graves"/>
    <s v="BPC"/>
    <s v="Active"/>
    <s v="Full-Time"/>
    <s v="Zone A"/>
    <s v="Temporary"/>
    <s v="Retirement"/>
    <s v="Deal strong chance cold."/>
    <x v="0"/>
    <s v="Wireline Construction"/>
    <s v="Foreman"/>
    <s v="Exceeds"/>
    <n v="3"/>
    <x v="2"/>
  </r>
  <r>
    <n v="1461"/>
    <s v="Anabel Evan"/>
    <s v="Production Technician I"/>
    <s v="Shane Carr"/>
    <s v="CCDR"/>
    <s v="Active"/>
    <s v="Full-Time"/>
    <s v="Zone C"/>
    <s v="Full-Time"/>
    <s v="Retirement"/>
    <s v="Drive feel its former end allow."/>
    <x v="0"/>
    <s v="Project Management - Con"/>
    <s v="Technician"/>
    <s v="Exceeds"/>
    <n v="3"/>
    <x v="2"/>
  </r>
  <r>
    <n v="1462"/>
    <s v="Elisabeth Irwi"/>
    <s v="Production Technician I"/>
    <s v="Kelly Patel"/>
    <s v="EW"/>
    <s v="Active"/>
    <s v="Contract"/>
    <s v="Zone C"/>
    <s v="Temporary"/>
    <s v="Unknown"/>
    <m/>
    <x v="0"/>
    <s v="Fielders"/>
    <s v="Engineer"/>
    <s v="Exceeds"/>
    <n v="3"/>
    <x v="2"/>
  </r>
  <r>
    <n v="1463"/>
    <s v="Bo Bradfo"/>
    <s v="Production Technician I"/>
    <s v="Maria Young"/>
    <s v="MSC"/>
    <s v="Active"/>
    <s v="Contract"/>
    <s v="Zone C"/>
    <s v="Temporary"/>
    <s v="Unknown"/>
    <m/>
    <x v="0"/>
    <s v="Field Operations"/>
    <s v="Technician"/>
    <s v="Exceeds"/>
    <n v="3"/>
    <x v="2"/>
  </r>
  <r>
    <n v="1464"/>
    <s v="Dustin Beasle"/>
    <s v="Production Technician I"/>
    <s v="Karen Cooke"/>
    <s v="NEL"/>
    <s v="Active"/>
    <s v="Part-Time"/>
    <s v="Zone C"/>
    <s v="Full-Time"/>
    <s v="Unknown"/>
    <m/>
    <x v="0"/>
    <s v="General - Sga"/>
    <s v="Supervisor"/>
    <s v="Exceeds"/>
    <n v="3"/>
    <x v="2"/>
  </r>
  <r>
    <n v="1465"/>
    <s v="Dean Winter"/>
    <s v="Production Technician I"/>
    <s v="Tammy Gardner"/>
    <s v="PL"/>
    <s v="Active"/>
    <s v="Part-Time"/>
    <s v="Zone A"/>
    <s v="Full-Time"/>
    <s v="Retirement"/>
    <s v="Big evening develop our peace how reality place."/>
    <x v="0"/>
    <s v="Technology / It"/>
    <s v="Analyst"/>
    <s v="Exceeds"/>
    <n v="3"/>
    <x v="2"/>
  </r>
  <r>
    <n v="1466"/>
    <s v="Chanel Doughe"/>
    <s v="Production Technician I"/>
    <s v="Jennifer Dillon"/>
    <s v="PYZ"/>
    <s v="Active"/>
    <s v="Full-Time"/>
    <s v="Zone A"/>
    <s v="Temporary"/>
    <s v="Unknown"/>
    <m/>
    <x v="0"/>
    <s v="Billable Consultants"/>
    <s v="Engineer"/>
    <s v="Exceeds"/>
    <n v="3"/>
    <x v="2"/>
  </r>
  <r>
    <n v="1467"/>
    <s v="Phoebe Dorsey"/>
    <s v="Production Technician I"/>
    <s v="Andrew Brown"/>
    <s v="SVG"/>
    <s v="Active"/>
    <s v="Full-Time"/>
    <s v="Zone A"/>
    <s v="Temporary"/>
    <s v="Unknown"/>
    <m/>
    <x v="0"/>
    <s v="People Services"/>
    <s v="Generalist"/>
    <s v="Fully Meets"/>
    <n v="3"/>
    <x v="1"/>
  </r>
  <r>
    <n v="1468"/>
    <s v="Coleman Bridge"/>
    <s v="Production Technician I"/>
    <s v="Michael Flowers"/>
    <s v="TNS"/>
    <s v="Active"/>
    <s v="Contract"/>
    <s v="Zone A"/>
    <s v="Part-Time"/>
    <s v="Unknown"/>
    <m/>
    <x v="0"/>
    <s v="Field Operations"/>
    <s v="Laborer"/>
    <s v="Exceeds"/>
    <n v="3"/>
    <x v="2"/>
  </r>
  <r>
    <n v="1469"/>
    <s v="Juliet Bautis"/>
    <s v="Production Technician I"/>
    <s v="Juan Gordon"/>
    <s v="WBL"/>
    <s v="Active"/>
    <s v="Full-Time"/>
    <s v="Zone B"/>
    <s v="Temporary"/>
    <s v="Unknown"/>
    <m/>
    <x v="0"/>
    <s v="Field Operations"/>
    <s v="Lineman"/>
    <s v="Exceeds"/>
    <n v="3"/>
    <x v="2"/>
  </r>
  <r>
    <n v="1470"/>
    <s v="Julia Lawren"/>
    <s v="Production Technician I"/>
    <s v="Kimberly Green"/>
    <s v="BPC"/>
    <s v="Active"/>
    <s v="Part-Time"/>
    <s v="Zone B"/>
    <s v="Part-Time"/>
    <s v="Unknown"/>
    <m/>
    <x v="0"/>
    <s v="General - Sga"/>
    <s v="Administrator"/>
    <s v="Exceeds"/>
    <n v="3"/>
    <x v="2"/>
  </r>
  <r>
    <n v="1471"/>
    <s v="Kinley Dea"/>
    <s v="Production Technician II"/>
    <s v="Connie Elliott"/>
    <s v="CCDR"/>
    <s v="Voluntarily Terminated"/>
    <s v="Full-Time"/>
    <s v="Zone B"/>
    <s v="Part-Time"/>
    <s v="Retirement"/>
    <s v="Explain happen heavy wall hot year ability."/>
    <x v="0"/>
    <s v="Field Operations"/>
    <s v="Lineman"/>
    <s v="Exceeds"/>
    <n v="3"/>
    <x v="2"/>
  </r>
  <r>
    <n v="1472"/>
    <s v="Karina Mccart"/>
    <s v="Production Technician II"/>
    <s v="Chase Ali"/>
    <s v="SVG"/>
    <s v="Active"/>
    <s v="Contract"/>
    <s v="Zone C"/>
    <s v="Full-Time"/>
    <s v="Unknown"/>
    <m/>
    <x v="0"/>
    <s v="Project Management - Con"/>
    <s v="Field Project Manager"/>
    <s v="Exceeds"/>
    <n v="3"/>
    <x v="2"/>
  </r>
  <r>
    <n v="1473"/>
    <s v="Ruben Kirb"/>
    <s v="Production Technician II"/>
    <s v="Teresa Wood"/>
    <s v="EW"/>
    <s v="Active"/>
    <s v="Contract"/>
    <s v="Zone B"/>
    <s v="Full-Time"/>
    <s v="Unknown"/>
    <m/>
    <x v="0"/>
    <s v="Field Operations"/>
    <s v="Laborer"/>
    <s v="Exceeds"/>
    <n v="3"/>
    <x v="2"/>
  </r>
  <r>
    <n v="1474"/>
    <s v="Alexia Hughes"/>
    <s v="Production Technician II"/>
    <s v="Timothy Powell"/>
    <s v="MSC"/>
    <s v="Voluntarily Terminated"/>
    <s v="Full-Time"/>
    <s v="Zone C"/>
    <s v="Part-Time"/>
    <s v="Voluntary"/>
    <s v="Then sing son."/>
    <x v="0"/>
    <s v="Engineers"/>
    <s v="Engineer"/>
    <s v="Exceeds"/>
    <n v="3"/>
    <x v="2"/>
  </r>
  <r>
    <n v="1475"/>
    <s v="Miles Gil"/>
    <s v="Production Technician II"/>
    <s v="Michelle Webb"/>
    <s v="TNS"/>
    <s v="Active"/>
    <s v="Full-Time"/>
    <s v="Zone A"/>
    <s v="Temporary"/>
    <s v="Resignation"/>
    <s v="Teacher style heart so. Answer Mr that."/>
    <x v="0"/>
    <s v="Wireline Construction"/>
    <s v="Laborer"/>
    <s v="Exceeds"/>
    <n v="3"/>
    <x v="2"/>
  </r>
  <r>
    <n v="1476"/>
    <s v="Kaden Woodar"/>
    <s v="Production Technician II"/>
    <s v="Jared Walsh"/>
    <s v="PYZ"/>
    <s v="Voluntarily Terminated"/>
    <s v="Contract"/>
    <s v="Zone C"/>
    <s v="Part-Time"/>
    <s v="Voluntary"/>
    <s v="Value health model day production identify."/>
    <x v="0"/>
    <s v="Field Operations"/>
    <s v="Foreman"/>
    <s v="PIP"/>
    <n v="3"/>
    <x v="2"/>
  </r>
  <r>
    <n v="1477"/>
    <s v="Frida Wilkin"/>
    <s v="Production Technician I"/>
    <s v="Jennifer Rivera"/>
    <s v="CCDR"/>
    <s v="Active"/>
    <s v="Contract"/>
    <s v="Zone B"/>
    <s v="Full-Time"/>
    <s v="Retirement"/>
    <s v="Great relate within you. Red bill unit school."/>
    <x v="0"/>
    <s v="Wireline Construction"/>
    <s v="Laborer"/>
    <s v="Exceeds"/>
    <n v="3"/>
    <x v="2"/>
  </r>
  <r>
    <n v="1478"/>
    <s v="Kamron Doyl"/>
    <s v="Production Technician I"/>
    <s v="Susan Burns"/>
    <s v="SVG"/>
    <s v="Active"/>
    <s v="Part-Time"/>
    <s v="Zone B"/>
    <s v="Part-Time"/>
    <s v="Voluntary"/>
    <s v="Expert skill prove book wear half though."/>
    <x v="0"/>
    <s v="Field Operations"/>
    <s v="Locator"/>
    <s v="Exceeds"/>
    <n v="3"/>
    <x v="2"/>
  </r>
  <r>
    <n v="1479"/>
    <s v="Blaine Ros"/>
    <s v="Production Technician I"/>
    <s v="Sandra Blackwell"/>
    <s v="EW"/>
    <s v="Active"/>
    <s v="Part-Time"/>
    <s v="Zone B"/>
    <s v="Full-Time"/>
    <s v="Unknown"/>
    <m/>
    <x v="0"/>
    <s v="Project Management - Con"/>
    <s v="Coordinator"/>
    <s v="Exceeds"/>
    <n v="3"/>
    <x v="2"/>
  </r>
  <r>
    <n v="1480"/>
    <s v="Elena Gilmor"/>
    <s v="Production Technician I"/>
    <s v="Eric Oliver"/>
    <s v="MSC"/>
    <s v="Active"/>
    <s v="Part-Time"/>
    <s v="Zone B"/>
    <s v="Part-Time"/>
    <s v="Unknown"/>
    <m/>
    <x v="0"/>
    <s v="Shop (Fleet)"/>
    <s v="Mechanic"/>
    <s v="Needs Improvement"/>
    <n v="3"/>
    <x v="2"/>
  </r>
  <r>
    <n v="1481"/>
    <s v="Ashlynn Mose"/>
    <s v="Production Technician I"/>
    <s v="Robyn Robbins"/>
    <s v="TNS"/>
    <s v="Active"/>
    <s v="Full-Time"/>
    <s v="Zone A"/>
    <s v="Part-Time"/>
    <s v="Unknown"/>
    <m/>
    <x v="0"/>
    <s v="Field Operations"/>
    <s v="Technician"/>
    <s v="Exceeds"/>
    <n v="3"/>
    <x v="2"/>
  </r>
  <r>
    <n v="1482"/>
    <s v="Esmeralda Galvan"/>
    <s v="Production Technician I"/>
    <s v="Robert Hall"/>
    <s v="PYZ"/>
    <s v="Active"/>
    <s v="Contract"/>
    <s v="Zone C"/>
    <s v="Temporary"/>
    <s v="Unknown"/>
    <m/>
    <x v="0"/>
    <s v="Finance &amp; Accounting"/>
    <s v="Vp"/>
    <s v="Exceeds"/>
    <n v="3"/>
    <x v="2"/>
  </r>
  <r>
    <n v="1483"/>
    <s v="Ignacio Wile"/>
    <s v="Production Technician I"/>
    <s v="Jacob Smith"/>
    <s v="WBL"/>
    <s v="Active"/>
    <s v="Full-Time"/>
    <s v="Zone A"/>
    <s v="Full-Time"/>
    <s v="Retirement"/>
    <s v="A discussion quite mission."/>
    <x v="0"/>
    <s v="Shop (Fleet)"/>
    <s v="Shop"/>
    <s v="Exceeds"/>
    <n v="3"/>
    <x v="2"/>
  </r>
  <r>
    <n v="1484"/>
    <s v="Lorena Mahone"/>
    <s v="Production Technician I"/>
    <s v="Sarah Harper"/>
    <s v="NEL"/>
    <s v="Active"/>
    <s v="Full-Time"/>
    <s v="Zone B"/>
    <s v="Full-Time"/>
    <s v="Unknown"/>
    <m/>
    <x v="0"/>
    <s v="General - Con"/>
    <s v="Laborer"/>
    <s v="Exceeds"/>
    <n v="3"/>
    <x v="2"/>
  </r>
  <r>
    <n v="1485"/>
    <s v="Krystal Atkins"/>
    <s v="Production Technician I"/>
    <s v="Dennis Yates"/>
    <s v="PL"/>
    <s v="Active"/>
    <s v="Contract"/>
    <s v="Zone A"/>
    <s v="Part-Time"/>
    <s v="Involuntary"/>
    <s v="Top ability sit onto so."/>
    <x v="0"/>
    <s v="Aerial"/>
    <s v="Laborer"/>
    <s v="Exceeds"/>
    <n v="3"/>
    <x v="2"/>
  </r>
  <r>
    <n v="1486"/>
    <s v="Soren Merrit"/>
    <s v="Production Technician I"/>
    <s v="Christopher Smith"/>
    <s v="BPC"/>
    <s v="Active"/>
    <s v="Part-Time"/>
    <s v="Zone A"/>
    <s v="Full-Time"/>
    <s v="Unknown"/>
    <m/>
    <x v="0"/>
    <s v="Engineers"/>
    <s v="Engineer"/>
    <s v="Fully Meets"/>
    <n v="3"/>
    <x v="1"/>
  </r>
  <r>
    <n v="1487"/>
    <s v="Frida Salaza"/>
    <s v="Production Technician I"/>
    <s v="Tracy Phillips"/>
    <s v="CCDR"/>
    <s v="Active"/>
    <s v="Full-Time"/>
    <s v="Zone B"/>
    <s v="Part-Time"/>
    <s v="Involuntary"/>
    <s v="Once type here really."/>
    <x v="0"/>
    <s v="General - Con"/>
    <s v="Operator"/>
    <s v="Fully Meets"/>
    <n v="3"/>
    <x v="1"/>
  </r>
  <r>
    <n v="1488"/>
    <s v="Annie Peters"/>
    <s v="Production Technician I"/>
    <s v="Barry Martinez"/>
    <s v="SVG"/>
    <s v="Future Start"/>
    <s v="Part-Time"/>
    <s v="Zone A"/>
    <s v="Full-Time"/>
    <s v="Retirement"/>
    <s v="Speak others again behavior network quite none."/>
    <x v="0"/>
    <s v="Engineers"/>
    <s v="Project Manager"/>
    <s v="Fully Meets"/>
    <n v="3"/>
    <x v="1"/>
  </r>
  <r>
    <n v="1489"/>
    <s v="Zoie Mercad"/>
    <s v="Production Technician I"/>
    <s v="David Young"/>
    <s v="EW"/>
    <s v="Active"/>
    <s v="Contract"/>
    <s v="Zone A"/>
    <s v="Part-Time"/>
    <s v="Unknown"/>
    <m/>
    <x v="0"/>
    <s v="Fielders"/>
    <s v="Technician"/>
    <s v="Fully Meets"/>
    <n v="3"/>
    <x v="1"/>
  </r>
  <r>
    <n v="1490"/>
    <s v="Joanna Aria"/>
    <s v="Production Technician I"/>
    <s v="Edwin Serrano"/>
    <s v="MSC"/>
    <s v="Active"/>
    <s v="Contract"/>
    <s v="Zone A"/>
    <s v="Temporary"/>
    <s v="Unknown"/>
    <m/>
    <x v="0"/>
    <s v="Engineers"/>
    <s v="Director"/>
    <s v="Needs Improvement"/>
    <n v="3"/>
    <x v="2"/>
  </r>
  <r>
    <n v="1491"/>
    <s v="Tristian Wilcox"/>
    <s v="Production Technician I"/>
    <s v="Kevin Jones"/>
    <s v="TNS"/>
    <s v="Active"/>
    <s v="Part-Time"/>
    <s v="Zone C"/>
    <s v="Temporary"/>
    <s v="Unknown"/>
    <m/>
    <x v="0"/>
    <s v="Project Management - Con"/>
    <s v="Manager"/>
    <s v="Exceeds"/>
    <n v="3"/>
    <x v="2"/>
  </r>
  <r>
    <n v="1492"/>
    <s v="Zoey Spence"/>
    <s v="Production Technician II"/>
    <s v="Ian Price"/>
    <s v="CCDR"/>
    <s v="Active"/>
    <s v="Full-Time"/>
    <s v="Zone B"/>
    <s v="Temporary"/>
    <s v="Unknown"/>
    <m/>
    <x v="0"/>
    <s v="Engineers"/>
    <s v="Engineer"/>
    <s v="Exceeds"/>
    <n v="3"/>
    <x v="2"/>
  </r>
  <r>
    <n v="1493"/>
    <s v="Bradley Barnes"/>
    <s v="Production Technician II"/>
    <s v="Kimberly Rivera"/>
    <s v="SVG"/>
    <s v="Active"/>
    <s v="Full-Time"/>
    <s v="Zone B"/>
    <s v="Temporary"/>
    <s v="Unknown"/>
    <m/>
    <x v="0"/>
    <s v="Field Operations"/>
    <s v="Laborer"/>
    <s v="Fully Meets"/>
    <n v="3"/>
    <x v="1"/>
  </r>
  <r>
    <n v="1494"/>
    <s v="Juliana Schroe"/>
    <s v="Production Technician II"/>
    <s v="Miranda Brown"/>
    <s v="EW"/>
    <s v="Voluntarily Terminated"/>
    <s v="Contract"/>
    <s v="Zone B"/>
    <s v="Full-Time"/>
    <s v="Retirement"/>
    <s v="Thing join brother throughout."/>
    <x v="0"/>
    <s v="Splicing"/>
    <s v="Coordinator"/>
    <s v="Fully Meets"/>
    <n v="3"/>
    <x v="1"/>
  </r>
  <r>
    <n v="1495"/>
    <s v="Yasmin Warren"/>
    <s v="Production Technician II"/>
    <s v="Jorge Cunningham"/>
    <s v="MSC"/>
    <s v="Active"/>
    <s v="Part-Time"/>
    <s v="Zone A"/>
    <s v="Temporary"/>
    <s v="Unknown"/>
    <m/>
    <x v="0"/>
    <s v="General - Con"/>
    <s v="Laborer"/>
    <s v="Fully Meets"/>
    <n v="3"/>
    <x v="1"/>
  </r>
  <r>
    <n v="1496"/>
    <s v="Izabella Barron"/>
    <s v="Production Technician II"/>
    <s v="Sarah Fisher"/>
    <s v="TNS"/>
    <s v="Active"/>
    <s v="Part-Time"/>
    <s v="Zone A"/>
    <s v="Full-Time"/>
    <s v="Retirement"/>
    <s v="Positive far win six might."/>
    <x v="0"/>
    <s v="Splicing"/>
    <s v="Technician"/>
    <s v="Fully Meets"/>
    <n v="3"/>
    <x v="1"/>
  </r>
  <r>
    <n v="1497"/>
    <s v="Victoria Sot"/>
    <s v="Production Technician II"/>
    <s v="Melissa Moreno"/>
    <s v="PYZ"/>
    <s v="Active"/>
    <s v="Contract"/>
    <s v="Zone C"/>
    <s v="Temporary"/>
    <s v="Unknown"/>
    <m/>
    <x v="0"/>
    <s v="Engineers"/>
    <s v="Drafter"/>
    <s v="Needs Improvement"/>
    <n v="3"/>
    <x v="2"/>
  </r>
  <r>
    <n v="1498"/>
    <s v="Cody Bear"/>
    <s v="Production Technician I"/>
    <s v="Crystal Smith"/>
    <s v="BPC"/>
    <s v="Active"/>
    <s v="Full-Time"/>
    <s v="Zone B"/>
    <s v="Part-Time"/>
    <s v="Retirement"/>
    <s v="Will raise compare realize evidence most product."/>
    <x v="0"/>
    <s v="Engineers"/>
    <s v="Director"/>
    <s v="Exceeds"/>
    <n v="3"/>
    <x v="2"/>
  </r>
  <r>
    <n v="1499"/>
    <s v="Abigayle Mccann"/>
    <s v="Production Technician I"/>
    <s v="Lori Lopez DVM"/>
    <s v="CCDR"/>
    <s v="Active"/>
    <s v="Contract"/>
    <s v="Zone A"/>
    <s v="Full-Time"/>
    <s v="Resignation"/>
    <s v="Win late significant throughout add."/>
    <x v="0"/>
    <s v="General - Con"/>
    <s v="Operator"/>
    <s v="Fully Meets"/>
    <n v="3"/>
    <x v="1"/>
  </r>
  <r>
    <n v="1500"/>
    <s v="Brenden Mark"/>
    <s v="Production Technician I"/>
    <s v="Kevin Rodriguez"/>
    <s v="SVG"/>
    <s v="Active"/>
    <s v="Part-Time"/>
    <s v="Zone B"/>
    <s v="Part-Time"/>
    <s v="Unknown"/>
    <m/>
    <x v="0"/>
    <s v="Field Operations"/>
    <s v="Tower Hand"/>
    <s v="Fully Meets"/>
    <n v="3"/>
    <x v="1"/>
  </r>
  <r>
    <n v="1501"/>
    <s v="Jaqueline Gallag"/>
    <s v="Production Technician I"/>
    <s v="Mary Higgins"/>
    <s v="EW"/>
    <s v="Active"/>
    <s v="Contract"/>
    <s v="Zone A"/>
    <s v="Part-Time"/>
    <s v="Retirement"/>
    <s v="Surface mother in into pick middle too."/>
    <x v="0"/>
    <s v="Field Operations"/>
    <s v="Tower Hand"/>
    <s v="Fully Meets"/>
    <n v="3"/>
    <x v="1"/>
  </r>
  <r>
    <n v="1502"/>
    <s v="Abagail Bank"/>
    <s v="Production Technician I"/>
    <s v="Austin Salas"/>
    <s v="MSC"/>
    <s v="Active"/>
    <s v="Full-Time"/>
    <s v="Zone B"/>
    <s v="Full-Time"/>
    <s v="Retirement"/>
    <s v="Subject improve what get care test development."/>
    <x v="0"/>
    <s v="General - Eng"/>
    <s v="Administrative"/>
    <s v="Fully Meets"/>
    <n v="3"/>
    <x v="1"/>
  </r>
  <r>
    <n v="1503"/>
    <s v="Nickolas Guzman"/>
    <s v="Production Technician I"/>
    <s v="Marissa Clarke"/>
    <s v="TNS"/>
    <s v="Active"/>
    <s v="Contract"/>
    <s v="Zone A"/>
    <s v="Part-Time"/>
    <s v="Retirement"/>
    <s v="Remember teacher produce use voice."/>
    <x v="0"/>
    <s v="General - Sga"/>
    <s v="Business Development"/>
    <s v="Fully Meets"/>
    <n v="3"/>
    <x v="1"/>
  </r>
  <r>
    <n v="1504"/>
    <s v="Guillermo Ros"/>
    <s v="Production Technician I"/>
    <s v="Cindy Lopez"/>
    <s v="PYZ"/>
    <s v="Active"/>
    <s v="Full-Time"/>
    <s v="Zone C"/>
    <s v="Full-Time"/>
    <s v="Resignation"/>
    <s v="Health section option interview."/>
    <x v="0"/>
    <s v="Engineers"/>
    <s v="Technician"/>
    <s v="Needs Improvement"/>
    <n v="3"/>
    <x v="2"/>
  </r>
  <r>
    <n v="1505"/>
    <s v="Moises Broc"/>
    <s v="Production Technician I"/>
    <s v="Nicole Harrington"/>
    <s v="WBL"/>
    <s v="Active"/>
    <s v="Full-Time"/>
    <s v="Zone A"/>
    <s v="Part-Time"/>
    <s v="Unknown"/>
    <m/>
    <x v="0"/>
    <s v="Wireline Construction"/>
    <s v="Supervisor"/>
    <s v="Exceeds"/>
    <n v="3"/>
    <x v="2"/>
  </r>
  <r>
    <n v="1506"/>
    <s v="Hayden Richmo"/>
    <s v="Production Technician I"/>
    <s v="Christopher Garcia"/>
    <s v="NEL"/>
    <s v="Active"/>
    <s v="Part-Time"/>
    <s v="Zone B"/>
    <s v="Part-Time"/>
    <s v="Retirement"/>
    <s v="Likely former outside free short occur."/>
    <x v="0"/>
    <s v="Engineers"/>
    <s v="Engineer"/>
    <s v="Exceeds"/>
    <n v="3"/>
    <x v="2"/>
  </r>
  <r>
    <n v="1507"/>
    <s v="Evelin Seller"/>
    <s v="Production Technician I"/>
    <s v="Jamie Wallace"/>
    <s v="PL"/>
    <s v="Active"/>
    <s v="Full-Time"/>
    <s v="Zone C"/>
    <s v="Full-Time"/>
    <s v="Unknown"/>
    <m/>
    <x v="0"/>
    <s v="General - Sga"/>
    <s v="Administrator"/>
    <s v="Fully Meets"/>
    <n v="3"/>
    <x v="1"/>
  </r>
  <r>
    <n v="1508"/>
    <s v="Dereon Haye"/>
    <s v="Production Technician I"/>
    <s v="Noah Woods"/>
    <s v="BPC"/>
    <s v="Active"/>
    <s v="Part-Time"/>
    <s v="Zone B"/>
    <s v="Temporary"/>
    <s v="Unknown"/>
    <m/>
    <x v="0"/>
    <s v="General - Con"/>
    <s v="Lineman"/>
    <s v="Fully Meets"/>
    <n v="3"/>
    <x v="1"/>
  </r>
  <r>
    <n v="1509"/>
    <s v="Marlee Mathis"/>
    <s v="Production Technician I"/>
    <s v="Taylor Fleming"/>
    <s v="CCDR"/>
    <s v="Active"/>
    <s v="Full-Time"/>
    <s v="Zone C"/>
    <s v="Full-Time"/>
    <s v="Unknown"/>
    <m/>
    <x v="0"/>
    <s v="General - Sga"/>
    <s v="Assistant"/>
    <s v="Fully Meets"/>
    <n v="3"/>
    <x v="1"/>
  </r>
  <r>
    <n v="1510"/>
    <s v="Alice Hous"/>
    <s v="Production Technician I"/>
    <s v="Stacy Blackwell"/>
    <s v="SVG"/>
    <s v="Active"/>
    <s v="Contract"/>
    <s v="Zone C"/>
    <s v="Temporary"/>
    <s v="Unknown"/>
    <m/>
    <x v="0"/>
    <s v="General - Sga"/>
    <s v="Technician"/>
    <s v="Fully Meets"/>
    <n v="3"/>
    <x v="1"/>
  </r>
  <r>
    <n v="1511"/>
    <s v="Jonathon Thomps"/>
    <s v="Production Technician I"/>
    <s v="Melissa Morse"/>
    <s v="EW"/>
    <s v="Future Start"/>
    <s v="Full-Time"/>
    <s v="Zone C"/>
    <s v="Full-Time"/>
    <s v="Retirement"/>
    <s v="Spring sell become contain wear against design."/>
    <x v="0"/>
    <s v="Field Operations"/>
    <s v="Groundman"/>
    <s v="Fully Meets"/>
    <n v="3"/>
    <x v="1"/>
  </r>
  <r>
    <n v="1512"/>
    <s v="Kendal Abbott"/>
    <s v="Production Technician I"/>
    <s v="Maria Huber"/>
    <s v="MSC"/>
    <s v="Leave of Absence"/>
    <s v="Contract"/>
    <s v="Zone B"/>
    <s v="Part-Time"/>
    <s v="Involuntary"/>
    <s v="Politics discover throw commercial economic."/>
    <x v="0"/>
    <s v="Field Operations"/>
    <s v="Laborer"/>
    <s v="Fully Meets"/>
    <n v="3"/>
    <x v="1"/>
  </r>
  <r>
    <n v="1513"/>
    <s v="Holly Taylor"/>
    <s v="Production Technician II"/>
    <s v="Carol Knapp"/>
    <s v="PL"/>
    <s v="Active"/>
    <s v="Contract"/>
    <s v="Zone C"/>
    <s v="Temporary"/>
    <s v="Unknown"/>
    <m/>
    <x v="0"/>
    <s v="General - Eng"/>
    <s v="Engineer"/>
    <s v="Fully Meets"/>
    <n v="3"/>
    <x v="1"/>
  </r>
  <r>
    <n v="1514"/>
    <s v="Hadassah Blackb"/>
    <s v="Production Technician II"/>
    <s v="Alan Anderson"/>
    <s v="PYZ"/>
    <s v="Active"/>
    <s v="Contract"/>
    <s v="Zone C"/>
    <s v="Part-Time"/>
    <s v="Unknown"/>
    <m/>
    <x v="0"/>
    <s v="Splicing"/>
    <s v="Manager"/>
    <s v="Fully Meets"/>
    <n v="3"/>
    <x v="1"/>
  </r>
  <r>
    <n v="1515"/>
    <s v="Shaylee Hal"/>
    <s v="Production Technician II"/>
    <s v="Catherine Durham"/>
    <s v="SVG"/>
    <s v="Active"/>
    <s v="Full-Time"/>
    <s v="Zone B"/>
    <s v="Part-Time"/>
    <s v="Unknown"/>
    <m/>
    <x v="0"/>
    <s v="General - Con"/>
    <s v="Laborer"/>
    <s v="Fully Meets"/>
    <n v="3"/>
    <x v="1"/>
  </r>
  <r>
    <n v="1516"/>
    <s v="Richard Nelson"/>
    <s v="Production Technician II"/>
    <s v="Travis Smith"/>
    <s v="TNS"/>
    <s v="Active"/>
    <s v="Contract"/>
    <s v="Zone B"/>
    <s v="Full-Time"/>
    <s v="Unknown"/>
    <m/>
    <x v="0"/>
    <s v="General - Eng"/>
    <s v="Manager"/>
    <s v="Fully Meets"/>
    <n v="3"/>
    <x v="1"/>
  </r>
  <r>
    <n v="1517"/>
    <s v="Leyla Davila"/>
    <s v="Production Technician II"/>
    <s v="Deborah Clark"/>
    <s v="WBL"/>
    <s v="Active"/>
    <s v="Full-Time"/>
    <s v="Zone C"/>
    <s v="Part-Time"/>
    <s v="Involuntary"/>
    <s v="From through each buy."/>
    <x v="0"/>
    <s v="Splicing"/>
    <s v="Splicer"/>
    <s v="Fully Meets"/>
    <n v="3"/>
    <x v="1"/>
  </r>
  <r>
    <n v="1518"/>
    <s v="Kolten Calhou"/>
    <s v="Production Technician II"/>
    <s v="Tonya Lewis"/>
    <s v="BPC"/>
    <s v="Voluntarily Terminated"/>
    <s v="Full-Time"/>
    <s v="Zone B"/>
    <s v="Temporary"/>
    <s v="Retirement"/>
    <s v="Message senior woman care huge."/>
    <x v="0"/>
    <s v="Fielders"/>
    <s v="Engineer"/>
    <s v="Fully Meets"/>
    <n v="3"/>
    <x v="1"/>
  </r>
  <r>
    <n v="1519"/>
    <s v="Camille Living"/>
    <s v="Production Technician I"/>
    <s v="Albert Wilson"/>
    <s v="BPC"/>
    <s v="Active"/>
    <s v="Part-Time"/>
    <s v="Zone B"/>
    <s v="Full-Time"/>
    <s v="Voluntary"/>
    <s v="Behind beautiful station court Mrs."/>
    <x v="0"/>
    <s v="Project Management - Con"/>
    <s v="Supervisor"/>
    <s v="Fully Meets"/>
    <n v="3"/>
    <x v="1"/>
  </r>
  <r>
    <n v="1520"/>
    <s v="Lilianna Colo"/>
    <s v="Production Technician I"/>
    <s v="Timothy Anthony"/>
    <s v="CCDR"/>
    <s v="Active"/>
    <s v="Full-Time"/>
    <s v="Zone A"/>
    <s v="Full-Time"/>
    <s v="Involuntary"/>
    <s v="Onto fall east employee record."/>
    <x v="0"/>
    <s v="Sales &amp; Marketing"/>
    <s v="Vp"/>
    <s v="Fully Meets"/>
    <n v="3"/>
    <x v="1"/>
  </r>
  <r>
    <n v="1521"/>
    <s v="Chaim Patric"/>
    <s v="Production Technician I"/>
    <s v="Jackie Poole"/>
    <s v="SVG"/>
    <s v="Active"/>
    <s v="Contract"/>
    <s v="Zone B"/>
    <s v="Temporary"/>
    <s v="Voluntary"/>
    <s v="Material agency modern degree general."/>
    <x v="0"/>
    <s v="Wireline Construction"/>
    <s v="Groundman"/>
    <s v="Needs Improvement"/>
    <n v="3"/>
    <x v="2"/>
  </r>
  <r>
    <n v="1522"/>
    <s v="Amara Castil"/>
    <s v="Production Technician I"/>
    <s v="Dr. Daisy James"/>
    <s v="EW"/>
    <s v="Active"/>
    <s v="Full-Time"/>
    <s v="Zone B"/>
    <s v="Full-Time"/>
    <s v="Unknown"/>
    <m/>
    <x v="0"/>
    <s v="Field Operations"/>
    <s v="Operator"/>
    <s v="Fully Meets"/>
    <n v="3"/>
    <x v="1"/>
  </r>
  <r>
    <n v="1523"/>
    <s v="Joel Eato"/>
    <s v="Production Technician I"/>
    <s v="Amber Gutierrez"/>
    <s v="MSC"/>
    <s v="Active"/>
    <s v="Contract"/>
    <s v="Zone B"/>
    <s v="Full-Time"/>
    <s v="Involuntary"/>
    <s v="Key because while father."/>
    <x v="0"/>
    <s v="People Services"/>
    <s v="Director"/>
    <s v="Fully Meets"/>
    <n v="3"/>
    <x v="1"/>
  </r>
  <r>
    <n v="1524"/>
    <s v="Priscilla Walter"/>
    <s v="Production Technician I"/>
    <s v="Johnny Simpson"/>
    <s v="TNS"/>
    <s v="Active"/>
    <s v="Full-Time"/>
    <s v="Zone A"/>
    <s v="Temporary"/>
    <s v="Unknown"/>
    <m/>
    <x v="0"/>
    <s v="Engineers"/>
    <s v="Engineer"/>
    <s v="Fully Meets"/>
    <n v="3"/>
    <x v="1"/>
  </r>
  <r>
    <n v="1525"/>
    <s v="Nehemiah Leac"/>
    <s v="Production Technician I"/>
    <s v="Ashley Padilla"/>
    <s v="BPC"/>
    <s v="Active"/>
    <s v="Full-Time"/>
    <s v="Zone B"/>
    <s v="Temporary"/>
    <s v="Involuntary"/>
    <s v="System less wrong."/>
    <x v="0"/>
    <s v="General - Con"/>
    <s v="Laborer"/>
    <s v="Needs Improvement"/>
    <n v="3"/>
    <x v="2"/>
  </r>
  <r>
    <n v="1526"/>
    <s v="Ashtyn Huyn"/>
    <s v="Production Technician I"/>
    <s v="Seth Parks"/>
    <s v="CCDR"/>
    <s v="Active"/>
    <s v="Contract"/>
    <s v="Zone B"/>
    <s v="Full-Time"/>
    <s v="Unknown"/>
    <m/>
    <x v="0"/>
    <s v="Field Operations"/>
    <s v="Foreman"/>
    <s v="Fully Meets"/>
    <n v="3"/>
    <x v="1"/>
  </r>
  <r>
    <n v="1527"/>
    <s v="Tristen Ree"/>
    <s v="Production Technician I"/>
    <s v="Timothy Robbins"/>
    <s v="EW"/>
    <s v="Active"/>
    <s v="Part-Time"/>
    <s v="Zone A"/>
    <s v="Full-Time"/>
    <s v="Voluntary"/>
    <s v="Career unit oil always without bag its."/>
    <x v="0"/>
    <s v="Engineers"/>
    <s v="Engineer"/>
    <s v="Fully Meets"/>
    <n v="3"/>
    <x v="1"/>
  </r>
  <r>
    <n v="1528"/>
    <s v="Braedon Chandl"/>
    <s v="Production Technician I"/>
    <s v="Troy Moore"/>
    <s v="MSC"/>
    <s v="Active"/>
    <s v="Part-Time"/>
    <s v="Zone A"/>
    <s v="Part-Time"/>
    <s v="Unknown"/>
    <m/>
    <x v="0"/>
    <s v="Field Operations"/>
    <s v="Laborer"/>
    <s v="Fully Meets"/>
    <n v="3"/>
    <x v="1"/>
  </r>
  <r>
    <n v="1529"/>
    <s v="Nikolas Hancoc"/>
    <s v="Production Technician I"/>
    <s v="Dale Morgan"/>
    <s v="NEL"/>
    <s v="Active"/>
    <s v="Full-Time"/>
    <s v="Zone C"/>
    <s v="Part-Time"/>
    <s v="Unknown"/>
    <m/>
    <x v="0"/>
    <s v="Field Operations"/>
    <s v="Laborer"/>
    <s v="Fully Meets"/>
    <n v="3"/>
    <x v="1"/>
  </r>
  <r>
    <n v="1530"/>
    <s v="Demetrius Sander"/>
    <s v="Production Technician I"/>
    <s v="Melissa Carlson"/>
    <s v="PL"/>
    <s v="Active"/>
    <s v="Contract"/>
    <s v="Zone B"/>
    <s v="Full-Time"/>
    <s v="Unknown"/>
    <m/>
    <x v="0"/>
    <s v="Field Operations"/>
    <s v="Top Hand"/>
    <s v="Fully Meets"/>
    <n v="3"/>
    <x v="1"/>
  </r>
  <r>
    <n v="1531"/>
    <s v="Tiana Perr"/>
    <s v="Production Technician I"/>
    <s v="Paula Flynn"/>
    <s v="PYZ"/>
    <s v="Future Start"/>
    <s v="Part-Time"/>
    <s v="Zone A"/>
    <s v="Full-Time"/>
    <s v="Voluntary"/>
    <s v="Authority PM house child cost risk."/>
    <x v="0"/>
    <s v="Aerial"/>
    <s v="Lineman"/>
    <s v="Fully Meets"/>
    <n v="3"/>
    <x v="1"/>
  </r>
  <r>
    <n v="1532"/>
    <s v="Rene Pen"/>
    <s v="Production Technician I"/>
    <s v="Kendra Huerta"/>
    <s v="SVG"/>
    <s v="Leave of Absence"/>
    <s v="Part-Time"/>
    <s v="Zone B"/>
    <s v="Full-Time"/>
    <s v="Retirement"/>
    <s v="Most receive serve way recent up with."/>
    <x v="0"/>
    <s v="General - Con"/>
    <s v="Technician"/>
    <s v="Fully Meets"/>
    <n v="3"/>
    <x v="1"/>
  </r>
  <r>
    <n v="1533"/>
    <s v="Angelo Fo"/>
    <s v="Production Technician I"/>
    <s v="Larry Miller"/>
    <s v="TNS"/>
    <s v="Leave of Absence"/>
    <s v="Contract"/>
    <s v="Zone C"/>
    <s v="Full-Time"/>
    <s v="Resignation"/>
    <s v="Civil scientist green table."/>
    <x v="0"/>
    <s v="Aerial"/>
    <s v="Technician"/>
    <s v="Fully Meets"/>
    <n v="3"/>
    <x v="1"/>
  </r>
  <r>
    <n v="1534"/>
    <s v="Ernesto Madden"/>
    <s v="Production Technician II"/>
    <s v="Timothy Jennings"/>
    <s v="CCDR"/>
    <s v="Active"/>
    <s v="Full-Time"/>
    <s v="Zone B"/>
    <s v="Temporary"/>
    <s v="Unknown"/>
    <m/>
    <x v="0"/>
    <s v="Field Operations"/>
    <s v="Operator"/>
    <s v="Fully Meets"/>
    <n v="3"/>
    <x v="1"/>
  </r>
  <r>
    <n v="1535"/>
    <s v="Amari Christ"/>
    <s v="Production Technician II"/>
    <s v="Mary Stokes"/>
    <s v="SVG"/>
    <s v="Active"/>
    <s v="Contract"/>
    <s v="Zone B"/>
    <s v="Part-Time"/>
    <s v="Unknown"/>
    <m/>
    <x v="0"/>
    <s v="General - Con"/>
    <s v="Foreman"/>
    <s v="Fully Meets"/>
    <n v="3"/>
    <x v="1"/>
  </r>
  <r>
    <n v="1536"/>
    <s v="Lilly Turner"/>
    <s v="Production Technician II"/>
    <s v="Samuel Donovan"/>
    <s v="EW"/>
    <s v="Active"/>
    <s v="Contract"/>
    <s v="Zone C"/>
    <s v="Part-Time"/>
    <s v="Unknown"/>
    <m/>
    <x v="0"/>
    <s v="General - Con"/>
    <s v="Locator"/>
    <s v="Fully Meets"/>
    <n v="3"/>
    <x v="1"/>
  </r>
  <r>
    <n v="1537"/>
    <s v="Rayne Simpso"/>
    <s v="Production Technician II"/>
    <s v="Eddie Herrera"/>
    <s v="MSC"/>
    <s v="Active"/>
    <s v="Contract"/>
    <s v="Zone B"/>
    <s v="Full-Time"/>
    <s v="Unknown"/>
    <m/>
    <x v="0"/>
    <s v="Project Management - Con"/>
    <s v="Vp"/>
    <s v="Fully Meets"/>
    <n v="3"/>
    <x v="1"/>
  </r>
  <r>
    <n v="1538"/>
    <s v="Aaron Tapi"/>
    <s v="Production Technician II"/>
    <s v="Michael Reed"/>
    <s v="TNS"/>
    <s v="Active"/>
    <s v="Contract"/>
    <s v="Zone B"/>
    <s v="Full-Time"/>
    <s v="Unknown"/>
    <m/>
    <x v="0"/>
    <s v="Splicing"/>
    <s v="Splicer"/>
    <s v="Fully Meets"/>
    <n v="3"/>
    <x v="1"/>
  </r>
  <r>
    <n v="1539"/>
    <s v="Aimee Santan"/>
    <s v="Production Technician II"/>
    <s v="Luke Bright"/>
    <s v="PYZ"/>
    <s v="Voluntarily Terminated"/>
    <s v="Part-Time"/>
    <s v="Zone A"/>
    <s v="Full-Time"/>
    <s v="Voluntary"/>
    <s v="Treatment become trade enough improve."/>
    <x v="0"/>
    <s v="Project Management - Con"/>
    <s v="Laborer"/>
    <s v="Fully Meets"/>
    <n v="3"/>
    <x v="1"/>
  </r>
  <r>
    <n v="1540"/>
    <s v="Raegan Stanto"/>
    <s v="Production Technician I"/>
    <s v="Bonnie Myers"/>
    <s v="BPC"/>
    <s v="Active"/>
    <s v="Contract"/>
    <s v="Zone C"/>
    <s v="Temporary"/>
    <s v="Unknown"/>
    <m/>
    <x v="0"/>
    <s v="Technology / It"/>
    <s v="Cio"/>
    <s v="Fully Meets"/>
    <n v="3"/>
    <x v="1"/>
  </r>
  <r>
    <n v="1541"/>
    <s v="Johan Sos"/>
    <s v="Production Technician I"/>
    <s v="Pamela Guzman"/>
    <s v="CCDR"/>
    <s v="Active"/>
    <s v="Part-Time"/>
    <s v="Zone C"/>
    <s v="Full-Time"/>
    <s v="Unknown"/>
    <m/>
    <x v="0"/>
    <s v="General - Sga"/>
    <s v="Assistant"/>
    <s v="Fully Meets"/>
    <n v="3"/>
    <x v="1"/>
  </r>
  <r>
    <n v="1542"/>
    <s v="Stacy Bonill"/>
    <s v="Production Technician I"/>
    <s v="Brittany Sanchez"/>
    <s v="SVG"/>
    <s v="Active"/>
    <s v="Full-Time"/>
    <s v="Zone A"/>
    <s v="Temporary"/>
    <s v="Unknown"/>
    <m/>
    <x v="0"/>
    <s v="Splicing"/>
    <s v="Construction Manager"/>
    <s v="Fully Meets"/>
    <n v="3"/>
    <x v="1"/>
  </r>
  <r>
    <n v="1543"/>
    <s v="Valery Holder"/>
    <s v="Production Technician I"/>
    <s v="Crystal Nelson"/>
    <s v="EW"/>
    <s v="Active"/>
    <s v="Part-Time"/>
    <s v="Zone A"/>
    <s v="Part-Time"/>
    <s v="Involuntary"/>
    <s v="Daughter know consider."/>
    <x v="0"/>
    <s v="Field Operations"/>
    <s v="Laborer"/>
    <s v="Fully Meets"/>
    <n v="3"/>
    <x v="1"/>
  </r>
  <r>
    <n v="1544"/>
    <s v="Skye Cochra"/>
    <s v="Production Technician I"/>
    <s v="Jenna Martin"/>
    <s v="MSC"/>
    <s v="Active"/>
    <s v="Part-Time"/>
    <s v="Zone C"/>
    <s v="Temporary"/>
    <s v="Retirement"/>
    <s v="Night office challenge several many."/>
    <x v="0"/>
    <s v="General - Eng"/>
    <s v="Technician"/>
    <s v="Fully Meets"/>
    <n v="3"/>
    <x v="1"/>
  </r>
  <r>
    <n v="1545"/>
    <s v="Jerimiah Mendez"/>
    <s v="Production Technician I"/>
    <s v="Lacey Andrews"/>
    <s v="TNS"/>
    <s v="Active"/>
    <s v="Contract"/>
    <s v="Zone A"/>
    <s v="Part-Time"/>
    <s v="Unknown"/>
    <m/>
    <x v="0"/>
    <s v="Field Operations"/>
    <s v="Laborer"/>
    <s v="Fully Meets"/>
    <n v="3"/>
    <x v="1"/>
  </r>
  <r>
    <n v="1546"/>
    <s v="Madden La"/>
    <s v="Production Technician I"/>
    <s v="Michelle Miller"/>
    <s v="PYZ"/>
    <s v="Active"/>
    <s v="Part-Time"/>
    <s v="Zone B"/>
    <s v="Part-Time"/>
    <s v="Voluntary"/>
    <s v="Week force explain of determine consumer."/>
    <x v="0"/>
    <s v="Splicing"/>
    <s v="Construction Manager"/>
    <s v="Fully Meets"/>
    <n v="3"/>
    <x v="1"/>
  </r>
  <r>
    <n v="1547"/>
    <s v="Nicole Ston"/>
    <s v="Production Technician I"/>
    <s v="Charles Massey"/>
    <s v="WBL"/>
    <s v="Active"/>
    <s v="Contract"/>
    <s v="Zone B"/>
    <s v="Temporary"/>
    <s v="Retirement"/>
    <s v="Have event interest simply million onto."/>
    <x v="0"/>
    <s v="Technology / It"/>
    <s v="Intern"/>
    <s v="Fully Meets"/>
    <n v="3"/>
    <x v="1"/>
  </r>
  <r>
    <n v="1548"/>
    <s v="Brice Christ"/>
    <s v="Production Technician I"/>
    <s v="Karen Marquez MD"/>
    <s v="NEL"/>
    <s v="Active"/>
    <s v="Part-Time"/>
    <s v="Zone A"/>
    <s v="Full-Time"/>
    <s v="Unknown"/>
    <m/>
    <x v="0"/>
    <s v="Engineers"/>
    <s v="Engineer"/>
    <s v="Needs Improvement"/>
    <n v="3"/>
    <x v="2"/>
  </r>
  <r>
    <n v="1549"/>
    <s v="Sage Potter"/>
    <s v="Production Technician I"/>
    <s v="Valerie Gregory"/>
    <s v="PL"/>
    <s v="Active"/>
    <s v="Part-Time"/>
    <s v="Zone C"/>
    <s v="Full-Time"/>
    <s v="Unknown"/>
    <m/>
    <x v="0"/>
    <s v="Executive"/>
    <s v="Executive"/>
    <s v="Fully Meets"/>
    <n v="3"/>
    <x v="1"/>
  </r>
  <r>
    <n v="1550"/>
    <s v="Kyle Pec"/>
    <s v="Production Technician I"/>
    <s v="David Bullock"/>
    <s v="BPC"/>
    <s v="Active"/>
    <s v="Full-Time"/>
    <s v="Zone A"/>
    <s v="Temporary"/>
    <s v="Retirement"/>
    <s v="Name maybe wear yet."/>
    <x v="0"/>
    <s v="Field Operations"/>
    <s v="Technician"/>
    <s v="Fully Meets"/>
    <n v="3"/>
    <x v="1"/>
  </r>
  <r>
    <n v="1551"/>
    <s v="Zaniyah Roma"/>
    <s v="Production Technician I"/>
    <s v="Matthew Mcdaniel"/>
    <s v="CCDR"/>
    <s v="Future Start"/>
    <s v="Contract"/>
    <s v="Zone B"/>
    <s v="Full-Time"/>
    <s v="Resignation"/>
    <s v="Product high partner area piece."/>
    <x v="0"/>
    <s v="Engineers"/>
    <s v="Project Manager"/>
    <s v="Fully Meets"/>
    <n v="3"/>
    <x v="1"/>
  </r>
  <r>
    <n v="1552"/>
    <s v="Katie Gutier"/>
    <s v="Production Technician I"/>
    <s v="Cory Edwards"/>
    <s v="SVG"/>
    <s v="Future Start"/>
    <s v="Part-Time"/>
    <s v="Zone C"/>
    <s v="Part-Time"/>
    <s v="Voluntary"/>
    <s v="Loss beyond low begin end husband."/>
    <x v="0"/>
    <s v="Wireline Construction"/>
    <s v="Laborer"/>
    <s v="Fully Meets"/>
    <n v="3"/>
    <x v="1"/>
  </r>
  <r>
    <n v="1553"/>
    <s v="Walker Bair"/>
    <s v="Production Technician I"/>
    <s v="Kelly Reyes"/>
    <s v="EW"/>
    <s v="Active"/>
    <s v="Part-Time"/>
    <s v="Zone C"/>
    <s v="Part-Time"/>
    <s v="Unknown"/>
    <m/>
    <x v="0"/>
    <s v="Field Operations"/>
    <s v="Technician"/>
    <s v="Fully Meets"/>
    <n v="3"/>
    <x v="1"/>
  </r>
  <r>
    <n v="1554"/>
    <s v="Zackery Sutton"/>
    <s v="Production Technician I"/>
    <s v="Dustin Alvarado"/>
    <s v="MSC"/>
    <s v="Leave of Absence"/>
    <s v="Full-Time"/>
    <s v="Zone B"/>
    <s v="Part-Time"/>
    <s v="Voluntary"/>
    <s v="However many movie effort."/>
    <x v="0"/>
    <s v="Technology / It"/>
    <s v="Project Manager"/>
    <s v="Fully Meets"/>
    <n v="3"/>
    <x v="1"/>
  </r>
  <r>
    <n v="1555"/>
    <s v="Hazel Ponc"/>
    <s v="Production Technician II"/>
    <s v="Kenneth Reeves"/>
    <s v="PL"/>
    <s v="Active"/>
    <s v="Part-Time"/>
    <s v="Zone A"/>
    <s v="Part-Time"/>
    <s v="Unknown"/>
    <m/>
    <x v="0"/>
    <s v="Field Operations"/>
    <s v="Technician"/>
    <s v="Fully Meets"/>
    <n v="3"/>
    <x v="1"/>
  </r>
  <r>
    <n v="1556"/>
    <s v="Joey Alvare"/>
    <s v="Production Technician II"/>
    <s v="Juan Spencer"/>
    <s v="PYZ"/>
    <s v="Active"/>
    <s v="Full-Time"/>
    <s v="Zone B"/>
    <s v="Temporary"/>
    <s v="Unknown"/>
    <m/>
    <x v="0"/>
    <s v="Project Management - Con"/>
    <s v="Manager"/>
    <s v="Fully Meets"/>
    <n v="3"/>
    <x v="1"/>
  </r>
  <r>
    <n v="1557"/>
    <s v="Titus Da"/>
    <s v="Production Technician II"/>
    <s v="Melissa Rodriguez"/>
    <s v="SVG"/>
    <s v="Voluntarily Terminated"/>
    <s v="Part-Time"/>
    <s v="Zone B"/>
    <s v="Temporary"/>
    <s v="Voluntary"/>
    <s v="Else student few send bag threat."/>
    <x v="0"/>
    <s v="Project Management - Con"/>
    <s v="Project Manager"/>
    <s v="Fully Meets"/>
    <n v="3"/>
    <x v="1"/>
  </r>
  <r>
    <n v="1558"/>
    <s v="Bella Norris"/>
    <s v="Production Technician II"/>
    <s v="Andrew Johnson"/>
    <s v="TNS"/>
    <s v="Active"/>
    <s v="Part-Time"/>
    <s v="Zone A"/>
    <s v="Temporary"/>
    <s v="Unknown"/>
    <m/>
    <x v="0"/>
    <s v="Field Operations"/>
    <s v="Project Manager"/>
    <s v="Fully Meets"/>
    <n v="3"/>
    <x v="1"/>
  </r>
  <r>
    <n v="1559"/>
    <s v="Braden Ballar"/>
    <s v="Production Technician II"/>
    <s v="Jodi Scott"/>
    <s v="WBL"/>
    <s v="Voluntarily Terminated"/>
    <s v="Full-Time"/>
    <s v="Zone B"/>
    <s v="Full-Time"/>
    <s v="Involuntary"/>
    <s v="Account national draw skin dream here how mind."/>
    <x v="0"/>
    <s v="Project Management - Con"/>
    <s v="Coordinator"/>
    <s v="Fully Meets"/>
    <n v="3"/>
    <x v="1"/>
  </r>
  <r>
    <n v="1560"/>
    <s v="Aron Graham"/>
    <s v="Production Technician II"/>
    <s v="Tyler Jackson"/>
    <s v="PYZ"/>
    <s v="Voluntarily Terminated"/>
    <s v="Full-Time"/>
    <s v="Zone A"/>
    <s v="Full-Time"/>
    <s v="Retirement"/>
    <s v="Sea people east bar indicate garden along."/>
    <x v="0"/>
    <s v="General - Con"/>
    <s v="Model Assistant"/>
    <s v="Fully Meets"/>
    <n v="3"/>
    <x v="1"/>
  </r>
  <r>
    <n v="1561"/>
    <s v="Shamar Cros"/>
    <s v="Production Technician I"/>
    <s v="Jordan Medina"/>
    <s v="PL"/>
    <s v="Active"/>
    <s v="Contract"/>
    <s v="Zone C"/>
    <s v="Full-Time"/>
    <s v="Unknown"/>
    <m/>
    <x v="0"/>
    <s v="General - Con"/>
    <s v="Clerk"/>
    <s v="Fully Meets"/>
    <n v="3"/>
    <x v="1"/>
  </r>
  <r>
    <n v="1562"/>
    <s v="Kailee Harmon"/>
    <s v="Production Technician I"/>
    <s v="Thomas Garner"/>
    <s v="BPC"/>
    <s v="Active"/>
    <s v="Full-Time"/>
    <s v="Zone B"/>
    <s v="Temporary"/>
    <s v="Involuntary"/>
    <s v="Firm music future may most."/>
    <x v="0"/>
    <s v="General - Sga"/>
    <s v="Administrator"/>
    <s v="Fully Meets"/>
    <n v="3"/>
    <x v="1"/>
  </r>
  <r>
    <n v="1563"/>
    <s v="Alice Kaufma"/>
    <s v="Production Technician I"/>
    <s v="Anne Weaver"/>
    <s v="CCDR"/>
    <s v="Active"/>
    <s v="Contract"/>
    <s v="Zone C"/>
    <s v="Temporary"/>
    <s v="Resignation"/>
    <s v="Dinner level write land effort."/>
    <x v="0"/>
    <s v="Field Operations"/>
    <s v="Engineer"/>
    <s v="Fully Meets"/>
    <n v="3"/>
    <x v="1"/>
  </r>
  <r>
    <n v="1564"/>
    <s v="Cesar Hous"/>
    <s v="Production Technician I"/>
    <s v="Todd Cooper"/>
    <s v="SVG"/>
    <s v="Active"/>
    <s v="Contract"/>
    <s v="Zone A"/>
    <s v="Full-Time"/>
    <s v="Resignation"/>
    <s v="Cell indicate keep thus."/>
    <x v="0"/>
    <s v="General - Con"/>
    <s v="Technician"/>
    <s v="Exceeds"/>
    <n v="3"/>
    <x v="2"/>
  </r>
  <r>
    <n v="1565"/>
    <s v="Guillermo Lyn"/>
    <s v="Production Technician I"/>
    <s v="Kathryn Drake"/>
    <s v="EW"/>
    <s v="Active"/>
    <s v="Full-Time"/>
    <s v="Zone C"/>
    <s v="Full-Time"/>
    <s v="Voluntary"/>
    <s v="Research if officer land."/>
    <x v="0"/>
    <s v="Field Operations"/>
    <s v="Foreman"/>
    <s v="Fully Meets"/>
    <n v="3"/>
    <x v="1"/>
  </r>
  <r>
    <n v="1566"/>
    <s v="Myles Har"/>
    <s v="Production Technician I"/>
    <s v="April Mcdonald"/>
    <s v="MSC"/>
    <s v="Active"/>
    <s v="Full-Time"/>
    <s v="Zone B"/>
    <s v="Temporary"/>
    <s v="Retirement"/>
    <s v="Ball social thought so probably get."/>
    <x v="0"/>
    <s v="Yard (Material Handling)"/>
    <s v="Technician"/>
    <s v="Exceeds"/>
    <n v="3"/>
    <x v="2"/>
  </r>
  <r>
    <n v="1567"/>
    <s v="Deborah Klin"/>
    <s v="Production Technician I"/>
    <s v="Taylor Harris"/>
    <s v="TNS"/>
    <s v="Active"/>
    <s v="Contract"/>
    <s v="Zone C"/>
    <s v="Part-Time"/>
    <s v="Involuntary"/>
    <s v="Administration away choose."/>
    <x v="0"/>
    <s v="Field Operations"/>
    <s v="Manager"/>
    <s v="Fully Meets"/>
    <n v="3"/>
    <x v="1"/>
  </r>
  <r>
    <n v="1568"/>
    <s v="Patricia Pruitt"/>
    <s v="Production Technician I"/>
    <s v="Amber Moody"/>
    <s v="PYZ"/>
    <s v="Active"/>
    <s v="Part-Time"/>
    <s v="Zone B"/>
    <s v="Full-Time"/>
    <s v="Unknown"/>
    <m/>
    <x v="0"/>
    <s v="Yard (Material Handling)"/>
    <s v="Coordinator"/>
    <s v="Fully Meets"/>
    <n v="3"/>
    <x v="1"/>
  </r>
  <r>
    <n v="1569"/>
    <s v="Alice Crai"/>
    <s v="Production Technician I"/>
    <s v="Larry Ramirez"/>
    <s v="WBL"/>
    <s v="Active"/>
    <s v="Part-Time"/>
    <s v="Zone C"/>
    <s v="Full-Time"/>
    <s v="Unknown"/>
    <m/>
    <x v="0"/>
    <s v="Engineers"/>
    <s v="Engineer"/>
    <s v="Fully Meets"/>
    <n v="3"/>
    <x v="1"/>
  </r>
  <r>
    <n v="1570"/>
    <s v="Mariana Copela"/>
    <s v="Production Technician I"/>
    <s v="Debra Freeman"/>
    <s v="NEL"/>
    <s v="Active"/>
    <s v="Contract"/>
    <s v="Zone C"/>
    <s v="Part-Time"/>
    <s v="Retirement"/>
    <s v="Perhaps market reduce. Type find close."/>
    <x v="0"/>
    <s v="General - Con"/>
    <s v="Laborer"/>
    <s v="Fully Meets"/>
    <n v="3"/>
    <x v="1"/>
  </r>
  <r>
    <n v="1571"/>
    <s v="Nick Merrit"/>
    <s v="Production Technician I"/>
    <s v="Lisa Walton"/>
    <s v="PL"/>
    <s v="Active"/>
    <s v="Part-Time"/>
    <s v="Zone A"/>
    <s v="Full-Time"/>
    <s v="Unknown"/>
    <m/>
    <x v="0"/>
    <s v="Yard (Material Handling)"/>
    <s v="Specialist"/>
    <s v="Exceeds"/>
    <n v="3"/>
    <x v="2"/>
  </r>
  <r>
    <n v="1572"/>
    <s v="Chance Warner"/>
    <s v="Production Technician I"/>
    <s v="Julie Porter"/>
    <s v="BPC"/>
    <s v="Active"/>
    <s v="Part-Time"/>
    <s v="Zone C"/>
    <s v="Part-Time"/>
    <s v="Resignation"/>
    <s v="Simple over long."/>
    <x v="0"/>
    <s v="Fielders"/>
    <s v="Engineer"/>
    <s v="Fully Meets"/>
    <n v="3"/>
    <x v="1"/>
  </r>
  <r>
    <n v="1573"/>
    <s v="Ryann Tapi"/>
    <s v="Production Technician I"/>
    <s v="Kim Mcintyre"/>
    <s v="CCDR"/>
    <s v="Active"/>
    <s v="Contract"/>
    <s v="Zone A"/>
    <s v="Part-Time"/>
    <s v="Unknown"/>
    <m/>
    <x v="0"/>
    <s v="Shop (Fleet)"/>
    <s v="Manager"/>
    <s v="Fully Meets"/>
    <n v="3"/>
    <x v="1"/>
  </r>
  <r>
    <n v="1574"/>
    <s v="Diego Hay"/>
    <s v="Production Technician I"/>
    <s v="Stacy Hall"/>
    <s v="SVG"/>
    <s v="Future Start"/>
    <s v="Full-Time"/>
    <s v="Zone C"/>
    <s v="Temporary"/>
    <s v="Voluntary"/>
    <s v="Think consider reach enjoy deep son good."/>
    <x v="0"/>
    <s v="General - Con"/>
    <s v="Foreman"/>
    <s v="Fully Meets"/>
    <n v="3"/>
    <x v="1"/>
  </r>
  <r>
    <n v="1575"/>
    <s v="Gabriel Adam"/>
    <s v="Production Technician I"/>
    <s v="Amanda Patterson"/>
    <s v="EW"/>
    <s v="Leave of Absence"/>
    <s v="Contract"/>
    <s v="Zone A"/>
    <s v="Temporary"/>
    <s v="Involuntary"/>
    <s v="Wonder worry life stand."/>
    <x v="0"/>
    <s v="Field Operations"/>
    <s v="Laborer"/>
    <s v="Fully Meets"/>
    <n v="3"/>
    <x v="1"/>
  </r>
  <r>
    <n v="1576"/>
    <s v="Rohan Mcdowe"/>
    <s v="Production Technician I"/>
    <s v="Bill Horn"/>
    <s v="MSC"/>
    <s v="Voluntarily Terminated"/>
    <s v="Full-Time"/>
    <s v="Zone C"/>
    <s v="Full-Time"/>
    <s v="Resignation"/>
    <s v="Card subject carry gas picture."/>
    <x v="0"/>
    <s v="Aerial"/>
    <s v="Lineman"/>
    <s v="Needs Improvement"/>
    <n v="3"/>
    <x v="2"/>
  </r>
  <r>
    <n v="1577"/>
    <s v="Sullivan Whiteh"/>
    <s v="Production Technician II"/>
    <s v="Kevin Hall"/>
    <s v="PL"/>
    <s v="Active"/>
    <s v="Full-Time"/>
    <s v="Zone B"/>
    <s v="Temporary"/>
    <s v="Unknown"/>
    <m/>
    <x v="0"/>
    <s v="Finance &amp; Accounting"/>
    <s v="Cfo"/>
    <s v="Fully Meets"/>
    <n v="3"/>
    <x v="1"/>
  </r>
  <r>
    <n v="1578"/>
    <s v="Lilliana Randol"/>
    <s v="Production Technician II"/>
    <s v="Robin Valdez"/>
    <s v="PYZ"/>
    <s v="Voluntarily Terminated"/>
    <s v="Part-Time"/>
    <s v="Zone B"/>
    <s v="Part-Time"/>
    <s v="Retirement"/>
    <s v="Guy act during two. Film suggest either."/>
    <x v="0"/>
    <s v="Field Operations"/>
    <s v="Tower Hand"/>
    <s v="Needs Improvement"/>
    <n v="3"/>
    <x v="2"/>
  </r>
  <r>
    <n v="1579"/>
    <s v="Presley Salaza"/>
    <s v="Production Technician II"/>
    <s v="Zachary Santana"/>
    <s v="SVG"/>
    <s v="Active"/>
    <s v="Part-Time"/>
    <s v="Zone A"/>
    <s v="Full-Time"/>
    <s v="Unknown"/>
    <m/>
    <x v="0"/>
    <s v="General - Con"/>
    <s v="Foreman"/>
    <s v="Fully Meets"/>
    <n v="3"/>
    <x v="1"/>
  </r>
  <r>
    <n v="1580"/>
    <s v="Lilianna Lyn"/>
    <s v="Production Technician II"/>
    <s v="Jennifer Campos"/>
    <s v="TNS"/>
    <s v="Active"/>
    <s v="Part-Time"/>
    <s v="Zone A"/>
    <s v="Full-Time"/>
    <s v="Unknown"/>
    <m/>
    <x v="0"/>
    <s v="Finance &amp; Accounting"/>
    <s v="Administration"/>
    <s v="Needs Improvement"/>
    <n v="3"/>
    <x v="2"/>
  </r>
  <r>
    <n v="1581"/>
    <s v="Gerardo Sampso"/>
    <s v="Production Technician II"/>
    <s v="Alicia Orr"/>
    <s v="WBL"/>
    <s v="Voluntarily Terminated"/>
    <s v="Full-Time"/>
    <s v="Zone C"/>
    <s v="Part-Time"/>
    <s v="Voluntary"/>
    <s v="Left call artist tonight movement history happen."/>
    <x v="0"/>
    <s v="General - Con"/>
    <s v="Foreman"/>
    <s v="Fully Meets"/>
    <n v="3"/>
    <x v="1"/>
  </r>
  <r>
    <n v="1582"/>
    <s v="Miguel Ki"/>
    <s v="Production Technician II"/>
    <s v="Edward Merritt II"/>
    <s v="BPC"/>
    <s v="Voluntarily Terminated"/>
    <s v="Part-Time"/>
    <s v="Zone C"/>
    <s v="Temporary"/>
    <s v="Resignation"/>
    <s v="Five national writer try mean training instead."/>
    <x v="0"/>
    <s v="Field Operations"/>
    <s v="Engineer"/>
    <s v="Needs Improvement"/>
    <n v="3"/>
    <x v="2"/>
  </r>
  <r>
    <n v="1583"/>
    <s v="Muhammad Mcpher"/>
    <s v="Production Technician I"/>
    <s v="Katherine Morris"/>
    <s v="NEL"/>
    <s v="Voluntarily Terminated"/>
    <s v="Full-Time"/>
    <s v="Zone B"/>
    <s v="Part-Time"/>
    <s v="Involuntary"/>
    <s v="Wall despite trial assume."/>
    <x v="0"/>
    <s v="Project Management - Con"/>
    <s v="Coordinator"/>
    <s v="Fully Meets"/>
    <n v="3"/>
    <x v="1"/>
  </r>
  <r>
    <n v="1584"/>
    <s v="Myles Jensen"/>
    <s v="Production Technician I"/>
    <s v="Alexis Reed"/>
    <s v="PL"/>
    <s v="Active"/>
    <s v="Contract"/>
    <s v="Zone B"/>
    <s v="Part-Time"/>
    <s v="Unknown"/>
    <m/>
    <x v="0"/>
    <s v="Fielders"/>
    <s v="Engineer"/>
    <s v="Fully Meets"/>
    <n v="3"/>
    <x v="1"/>
  </r>
  <r>
    <n v="1585"/>
    <s v="Alessandro Harris"/>
    <s v="Production Technician I"/>
    <s v="Dr. Ray Austin"/>
    <s v="BPC"/>
    <s v="Active"/>
    <s v="Part-Time"/>
    <s v="Zone A"/>
    <s v="Temporary"/>
    <s v="Retirement"/>
    <s v="Let trade loss cell political."/>
    <x v="0"/>
    <s v="Splicing"/>
    <s v="Tester"/>
    <s v="Fully Meets"/>
    <n v="3"/>
    <x v="1"/>
  </r>
  <r>
    <n v="1586"/>
    <s v="Eugene Reye"/>
    <s v="Production Technician I"/>
    <s v="Samuel Horton"/>
    <s v="CCDR"/>
    <s v="Active"/>
    <s v="Full-Time"/>
    <s v="Zone C"/>
    <s v="Full-Time"/>
    <s v="Unknown"/>
    <m/>
    <x v="0"/>
    <s v="General - Con"/>
    <s v="Technician"/>
    <s v="Fully Meets"/>
    <n v="3"/>
    <x v="1"/>
  </r>
  <r>
    <n v="1587"/>
    <s v="Shamar Guzman"/>
    <s v="Production Technician I"/>
    <s v="Brenda Butler"/>
    <s v="SVG"/>
    <s v="Active"/>
    <s v="Part-Time"/>
    <s v="Zone C"/>
    <s v="Part-Time"/>
    <s v="Unknown"/>
    <m/>
    <x v="0"/>
    <s v="Splicing"/>
    <s v="Splicer"/>
    <s v="Fully Meets"/>
    <n v="3"/>
    <x v="1"/>
  </r>
  <r>
    <n v="1588"/>
    <s v="Mohammed Mcinty"/>
    <s v="Production Technician I"/>
    <s v="April Sanchez"/>
    <s v="EW"/>
    <s v="Active"/>
    <s v="Full-Time"/>
    <s v="Zone A"/>
    <s v="Temporary"/>
    <s v="Unknown"/>
    <m/>
    <x v="0"/>
    <s v="Splicing"/>
    <s v="Technician"/>
    <s v="Fully Meets"/>
    <n v="3"/>
    <x v="1"/>
  </r>
  <r>
    <n v="1589"/>
    <s v="Travis Morgan"/>
    <s v="Production Technician I"/>
    <s v="Monica Hubbard"/>
    <s v="MSC"/>
    <s v="Active"/>
    <s v="Contract"/>
    <s v="Zone A"/>
    <s v="Part-Time"/>
    <s v="Involuntary"/>
    <s v="Small together man show."/>
    <x v="0"/>
    <s v="Field Operations"/>
    <s v="Technician"/>
    <s v="Fully Meets"/>
    <n v="3"/>
    <x v="1"/>
  </r>
  <r>
    <n v="1590"/>
    <s v="Alessandro Fuller"/>
    <s v="Production Technician I"/>
    <s v="Antonio Wilson"/>
    <s v="TNS"/>
    <s v="Active"/>
    <s v="Part-Time"/>
    <s v="Zone A"/>
    <s v="Full-Time"/>
    <s v="Unknown"/>
    <m/>
    <x v="0"/>
    <s v="Wireline Construction"/>
    <s v="Foreman"/>
    <s v="Fully Meets"/>
    <n v="3"/>
    <x v="1"/>
  </r>
  <r>
    <n v="1591"/>
    <s v="Kamden Ocho"/>
    <s v="Production Technician I"/>
    <s v="Carla Francis"/>
    <s v="PYZ"/>
    <s v="Active"/>
    <s v="Contract"/>
    <s v="Zone A"/>
    <s v="Part-Time"/>
    <s v="Voluntary"/>
    <s v="Several clear purpose scientist."/>
    <x v="0"/>
    <s v="General - Con"/>
    <s v="Technician"/>
    <s v="Fully Meets"/>
    <n v="3"/>
    <x v="1"/>
  </r>
  <r>
    <n v="1592"/>
    <s v="Charlee Wiggin"/>
    <s v="Production Technician I"/>
    <s v="Elizabeth Allen"/>
    <s v="WBL"/>
    <s v="Active"/>
    <s v="Full-Time"/>
    <s v="Zone A"/>
    <s v="Full-Time"/>
    <s v="Retirement"/>
    <s v="Base source sort contain sport."/>
    <x v="0"/>
    <s v="Engineers"/>
    <s v="Engineer"/>
    <s v="Exceeds"/>
    <n v="3"/>
    <x v="2"/>
  </r>
  <r>
    <n v="1593"/>
    <s v="Natalia Hamilt"/>
    <s v="Production Technician I"/>
    <s v="Donna Collins"/>
    <s v="NEL"/>
    <s v="Active"/>
    <s v="Part-Time"/>
    <s v="Zone B"/>
    <s v="Full-Time"/>
    <s v="Unknown"/>
    <m/>
    <x v="0"/>
    <s v="Catv"/>
    <s v="Laborer"/>
    <s v="Exceeds"/>
    <n v="3"/>
    <x v="2"/>
  </r>
  <r>
    <n v="1594"/>
    <s v="Kierra Boon"/>
    <s v="Production Technician I"/>
    <s v="Paul Smith"/>
    <s v="PL"/>
    <s v="Active"/>
    <s v="Part-Time"/>
    <s v="Zone B"/>
    <s v="Full-Time"/>
    <s v="Unknown"/>
    <m/>
    <x v="0"/>
    <s v="Aerial"/>
    <s v="Lineman"/>
    <s v="Exceeds"/>
    <n v="3"/>
    <x v="2"/>
  </r>
  <r>
    <n v="1595"/>
    <s v="Charlie Ramire"/>
    <s v="Production Technician I"/>
    <s v="Laura Meadows"/>
    <s v="BPC"/>
    <s v="Active"/>
    <s v="Part-Time"/>
    <s v="Zone A"/>
    <s v="Full-Time"/>
    <s v="Unknown"/>
    <m/>
    <x v="0"/>
    <s v="General - Eng"/>
    <s v="Administrative"/>
    <s v="Exceeds"/>
    <n v="3"/>
    <x v="2"/>
  </r>
  <r>
    <n v="1596"/>
    <s v="Chris Johnso"/>
    <s v="Production Technician I"/>
    <s v="Jennifer Mendez"/>
    <s v="CCDR"/>
    <s v="Future Start"/>
    <s v="Contract"/>
    <s v="Zone C"/>
    <s v="Temporary"/>
    <s v="Voluntary"/>
    <s v="Follow tax above large president high."/>
    <x v="0"/>
    <s v="General - Sga"/>
    <s v="Administrator"/>
    <s v="Exceeds"/>
    <n v="3"/>
    <x v="2"/>
  </r>
  <r>
    <n v="1597"/>
    <s v="John Bentle"/>
    <s v="Production Technician I"/>
    <s v="Lynn Lewis"/>
    <s v="SVG"/>
    <s v="Future Start"/>
    <s v="Part-Time"/>
    <s v="Zone C"/>
    <s v="Temporary"/>
    <s v="Voluntary"/>
    <s v="Few as next east face window fight admit."/>
    <x v="0"/>
    <s v="Project Management - Con"/>
    <s v="Coordinator"/>
    <s v="Exceeds"/>
    <n v="3"/>
    <x v="2"/>
  </r>
  <r>
    <n v="1598"/>
    <s v="Myla Mcinty"/>
    <s v="Production Technician I"/>
    <s v="Francisco Henry"/>
    <s v="EW"/>
    <s v="Leave of Absence"/>
    <s v="Contract"/>
    <s v="Zone A"/>
    <s v="Part-Time"/>
    <s v="Resignation"/>
    <s v="Treatment food too ten fill."/>
    <x v="0"/>
    <s v="General - Con"/>
    <s v="Groundman"/>
    <s v="Needs Improvement"/>
    <n v="3"/>
    <x v="2"/>
  </r>
  <r>
    <n v="1599"/>
    <s v="Demarcus War"/>
    <s v="Production Technician II"/>
    <s v="Marie Cruz"/>
    <s v="BPC"/>
    <s v="Voluntarily Terminated"/>
    <s v="Full-Time"/>
    <s v="Zone C"/>
    <s v="Full-Time"/>
    <s v="Resignation"/>
    <s v="Late hand figure just price blood."/>
    <x v="0"/>
    <s v="Field Operations"/>
    <s v="Laborer"/>
    <s v="Exceeds"/>
    <n v="3"/>
    <x v="2"/>
  </r>
  <r>
    <n v="1600"/>
    <s v="Devon Daniel"/>
    <s v="Production Technician II"/>
    <s v="April Carpenter"/>
    <s v="CCDR"/>
    <s v="Active"/>
    <s v="Contract"/>
    <s v="Zone A"/>
    <s v="Full-Time"/>
    <s v="Unknown"/>
    <m/>
    <x v="0"/>
    <s v="General - Con"/>
    <s v="Technician"/>
    <s v="Exceeds"/>
    <n v="3"/>
    <x v="2"/>
  </r>
  <r>
    <n v="1601"/>
    <s v="Odin Heat"/>
    <s v="Production Technician II"/>
    <s v="Christopher Sullivan"/>
    <s v="SVG"/>
    <s v="Active"/>
    <s v="Part-Time"/>
    <s v="Zone C"/>
    <s v="Temporary"/>
    <s v="Resignation"/>
    <s v="Participant create society method tough team."/>
    <x v="0"/>
    <s v="Engineers"/>
    <s v="Engineer"/>
    <s v="Exceeds"/>
    <n v="3"/>
    <x v="2"/>
  </r>
  <r>
    <n v="1602"/>
    <s v="Bryanna Mahone"/>
    <s v="Production Technician II"/>
    <s v="Elizabeth Klein MD"/>
    <s v="EW"/>
    <s v="Active"/>
    <s v="Full-Time"/>
    <s v="Zone A"/>
    <s v="Part-Time"/>
    <s v="Voluntary"/>
    <s v="Event increase laugh same whatever."/>
    <x v="0"/>
    <s v="General - Con"/>
    <s v="Technician"/>
    <s v="Exceeds"/>
    <n v="3"/>
    <x v="2"/>
  </r>
  <r>
    <n v="1603"/>
    <s v="Ashlynn Thomps"/>
    <s v="Production Technician II"/>
    <s v="Jonathon Rivera"/>
    <s v="MSC"/>
    <s v="Active"/>
    <s v="Part-Time"/>
    <s v="Zone B"/>
    <s v="Part-Time"/>
    <s v="Unknown"/>
    <m/>
    <x v="0"/>
    <s v="General - Con"/>
    <s v="Locator"/>
    <s v="Exceeds"/>
    <n v="3"/>
    <x v="2"/>
  </r>
  <r>
    <n v="1604"/>
    <s v="Ansley Duk"/>
    <s v="Production Technician II"/>
    <s v="Ryan Dominguez"/>
    <s v="TNS"/>
    <s v="Active"/>
    <s v="Full-Time"/>
    <s v="Zone B"/>
    <s v="Full-Time"/>
    <s v="Unknown"/>
    <m/>
    <x v="0"/>
    <s v="General - Con"/>
    <s v="Operator"/>
    <s v="Exceeds"/>
    <n v="3"/>
    <x v="2"/>
  </r>
  <r>
    <n v="1605"/>
    <s v="Izaiah Quin"/>
    <s v="Production Technician I"/>
    <s v="Mark Marks"/>
    <s v="NEL"/>
    <s v="Voluntarily Terminated"/>
    <s v="Full-Time"/>
    <s v="Zone B"/>
    <s v="Full-Time"/>
    <s v="Resignation"/>
    <s v="West hold these man affect heavy from myself."/>
    <x v="0"/>
    <s v="Field Operations"/>
    <s v="Laborer"/>
    <s v="Exceeds"/>
    <n v="3"/>
    <x v="2"/>
  </r>
  <r>
    <n v="1606"/>
    <s v="Hillary Clemen"/>
    <s v="Production Technician I"/>
    <s v="Justin Hartman"/>
    <s v="PL"/>
    <s v="Active"/>
    <s v="Full-Time"/>
    <s v="Zone C"/>
    <s v="Full-Time"/>
    <s v="Unknown"/>
    <m/>
    <x v="0"/>
    <s v="Field Operations"/>
    <s v="Laborer"/>
    <s v="Exceeds"/>
    <n v="3"/>
    <x v="2"/>
  </r>
  <r>
    <n v="1607"/>
    <s v="Diana Camero"/>
    <s v="Production Technician I"/>
    <s v="David Boyd"/>
    <s v="BPC"/>
    <s v="Active"/>
    <s v="Contract"/>
    <s v="Zone C"/>
    <s v="Temporary"/>
    <s v="Unknown"/>
    <m/>
    <x v="0"/>
    <s v="Shop (Fleet)"/>
    <s v="Shop"/>
    <s v="Needs Improvement"/>
    <n v="3"/>
    <x v="2"/>
  </r>
  <r>
    <n v="1608"/>
    <s v="Rhianna Alliso"/>
    <s v="Production Technician I"/>
    <s v="Emily Flores"/>
    <s v="CCDR"/>
    <s v="Active"/>
    <s v="Part-Time"/>
    <s v="Zone A"/>
    <s v="Temporary"/>
    <s v="Unknown"/>
    <m/>
    <x v="0"/>
    <s v="Field Operations"/>
    <s v="Technician"/>
    <s v="PIP"/>
    <n v="3"/>
    <x v="2"/>
  </r>
  <r>
    <n v="1609"/>
    <s v="Ramon Watson"/>
    <s v="Production Technician I"/>
    <s v="John Hopkins"/>
    <s v="SVG"/>
    <s v="Active"/>
    <s v="Contract"/>
    <s v="Zone A"/>
    <s v="Full-Time"/>
    <s v="Retirement"/>
    <s v="Fight look song material year happen."/>
    <x v="0"/>
    <s v="General - Eng"/>
    <s v="Engineer"/>
    <s v="PIP"/>
    <n v="3"/>
    <x v="2"/>
  </r>
  <r>
    <n v="1610"/>
    <s v="Raegan Spence"/>
    <s v="Production Technician I"/>
    <s v="Wendy Williamson"/>
    <s v="EW"/>
    <s v="Active"/>
    <s v="Part-Time"/>
    <s v="Zone B"/>
    <s v="Full-Time"/>
    <s v="Involuntary"/>
    <s v="Option action around live school rich spend."/>
    <x v="0"/>
    <s v="General - Con"/>
    <s v="Flagger"/>
    <s v="Needs Improvement"/>
    <n v="3"/>
    <x v="2"/>
  </r>
  <r>
    <n v="1611"/>
    <s v="Jacoby Single"/>
    <s v="Production Technician I"/>
    <s v="Glenda Wilson"/>
    <s v="MSC"/>
    <s v="Active"/>
    <s v="Full-Time"/>
    <s v="Zone C"/>
    <s v="Part-Time"/>
    <s v="Voluntary"/>
    <s v="Over almost sport stay."/>
    <x v="0"/>
    <s v="Project Management - Con"/>
    <s v="Coordinator"/>
    <s v="Needs Improvement"/>
    <n v="3"/>
    <x v="2"/>
  </r>
  <r>
    <n v="1612"/>
    <s v="Kara Yate"/>
    <s v="Production Technician I"/>
    <s v="Bailey Richards"/>
    <s v="TNS"/>
    <s v="Active"/>
    <s v="Part-Time"/>
    <s v="Zone B"/>
    <s v="Temporary"/>
    <s v="Retirement"/>
    <s v="Foreign truth concern break ground."/>
    <x v="0"/>
    <s v="General - Sga"/>
    <s v="Lineman"/>
    <s v="Needs Improvement"/>
    <n v="3"/>
    <x v="2"/>
  </r>
  <r>
    <n v="1613"/>
    <s v="Beau Barron"/>
    <s v="Production Technician I"/>
    <s v="Taylor Cruz"/>
    <s v="PYZ"/>
    <s v="Active"/>
    <s v="Contract"/>
    <s v="Zone C"/>
    <s v="Full-Time"/>
    <s v="Voluntary"/>
    <s v="Real public realize evening building middle."/>
    <x v="0"/>
    <s v="Field Operations"/>
    <s v="Laborer"/>
    <s v="Exceeds"/>
    <n v="3"/>
    <x v="2"/>
  </r>
  <r>
    <n v="1614"/>
    <s v="Giovanna Morton"/>
    <s v="Production Technician I"/>
    <s v="Joseph Harris"/>
    <s v="WBL"/>
    <s v="Active"/>
    <s v="Part-Time"/>
    <s v="Zone B"/>
    <s v="Part-Time"/>
    <s v="Unknown"/>
    <m/>
    <x v="0"/>
    <s v="Field Operations"/>
    <s v="Director"/>
    <s v="Needs Improvement"/>
    <n v="3"/>
    <x v="2"/>
  </r>
  <r>
    <n v="1615"/>
    <s v="Braelyn Doming"/>
    <s v="Production Technician I"/>
    <s v="Courtney Mann"/>
    <s v="NEL"/>
    <s v="Active"/>
    <s v="Part-Time"/>
    <s v="Zone C"/>
    <s v="Part-Time"/>
    <s v="Unknown"/>
    <m/>
    <x v="0"/>
    <s v="General - Con"/>
    <s v="Foreman"/>
    <s v="Exceeds"/>
    <n v="3"/>
    <x v="2"/>
  </r>
  <r>
    <n v="1616"/>
    <s v="Rhett Andrew"/>
    <s v="Production Technician I"/>
    <s v="Anthony Page"/>
    <s v="PL"/>
    <s v="Active"/>
    <s v="Full-Time"/>
    <s v="Zone A"/>
    <s v="Part-Time"/>
    <s v="Unknown"/>
    <m/>
    <x v="0"/>
    <s v="Field Operations"/>
    <s v="Laborer"/>
    <s v="Needs Improvement"/>
    <n v="3"/>
    <x v="2"/>
  </r>
  <r>
    <n v="1617"/>
    <s v="Terrell Crosby"/>
    <s v="Production Technician I"/>
    <s v="Christina Powell"/>
    <s v="BPC"/>
    <s v="Active"/>
    <s v="Full-Time"/>
    <s v="Zone B"/>
    <s v="Full-Time"/>
    <s v="Unknown"/>
    <m/>
    <x v="0"/>
    <s v="Aerial"/>
    <s v="Lineman"/>
    <s v="Needs Improvement"/>
    <n v="3"/>
    <x v="2"/>
  </r>
  <r>
    <n v="1618"/>
    <s v="Corbin Robers"/>
    <s v="Production Technician I"/>
    <s v="Shane Smith"/>
    <s v="CCDR"/>
    <s v="Active"/>
    <s v="Full-Time"/>
    <s v="Zone B"/>
    <s v="Temporary"/>
    <s v="Unknown"/>
    <m/>
    <x v="0"/>
    <s v="Field Operations"/>
    <s v="Laborer"/>
    <s v="Needs Improvement"/>
    <n v="3"/>
    <x v="2"/>
  </r>
  <r>
    <n v="1619"/>
    <s v="Micheal Drak"/>
    <s v="Production Technician I"/>
    <s v="Tammie Brown"/>
    <s v="SVG"/>
    <s v="Leave of Absence"/>
    <s v="Part-Time"/>
    <s v="Zone B"/>
    <s v="Full-Time"/>
    <s v="Retirement"/>
    <s v="Letter happen cut."/>
    <x v="0"/>
    <s v="General - Con"/>
    <s v="Foreman"/>
    <s v="Needs Improvement"/>
    <n v="3"/>
    <x v="2"/>
  </r>
  <r>
    <n v="1620"/>
    <s v="Evie Mclaug"/>
    <s v="Production Technician I"/>
    <s v="David Browning"/>
    <s v="EW"/>
    <s v="Active"/>
    <s v="Contract"/>
    <s v="Zone A"/>
    <s v="Full-Time"/>
    <s v="Unknown"/>
    <m/>
    <x v="0"/>
    <s v="Executive"/>
    <s v="Executive Assistant"/>
    <s v="Needs Improvement"/>
    <n v="3"/>
    <x v="2"/>
  </r>
  <r>
    <n v="1621"/>
    <s v="Robert Hubert"/>
    <s v="BI Developer"/>
    <s v="Alicia Mendoza"/>
    <s v="MSC"/>
    <s v="Active"/>
    <s v="Full-Time"/>
    <s v="Zone B"/>
    <s v="Temporary"/>
    <s v="Involuntary"/>
    <s v="That commercial east message peace."/>
    <x v="2"/>
    <s v="Field Operations"/>
    <s v="Supervisor"/>
    <s v="Needs Improvement"/>
    <n v="3"/>
    <x v="2"/>
  </r>
  <r>
    <n v="1622"/>
    <s v="Matthew Westin"/>
    <s v="BI Developer"/>
    <s v="Cynthia Goodwin"/>
    <s v="TNS"/>
    <s v="Active"/>
    <s v="Contract"/>
    <s v="Zone A"/>
    <s v="Part-Time"/>
    <s v="Retirement"/>
    <s v="Television represent skill police."/>
    <x v="2"/>
    <s v="Aerial"/>
    <s v="Director"/>
    <s v="Needs Improvement"/>
    <n v="3"/>
    <x v="2"/>
  </r>
  <r>
    <n v="1623"/>
    <s v="Jason Smit"/>
    <s v="BI Developer"/>
    <s v="David Beard"/>
    <s v="PYZ"/>
    <s v="Active"/>
    <s v="Full-Time"/>
    <s v="Zone C"/>
    <s v="Temporary"/>
    <s v="Voluntary"/>
    <s v="Stage pay south word speak."/>
    <x v="2"/>
    <s v="Finance &amp; Accounting"/>
    <s v="Intern"/>
    <s v="Needs Improvement"/>
    <n v="3"/>
    <x v="2"/>
  </r>
  <r>
    <n v="1624"/>
    <s v="Charlie Wan"/>
    <s v="Senior BI Developer"/>
    <s v="Maria Rivera"/>
    <s v="WBL"/>
    <s v="Active"/>
    <s v="Full-Time"/>
    <s v="Zone A"/>
    <s v="Temporary"/>
    <s v="Resignation"/>
    <s v="Call certain industry out believe show."/>
    <x v="2"/>
    <s v="Field Operations"/>
    <s v="Top Hand"/>
    <s v="Needs Improvement"/>
    <n v="3"/>
    <x v="2"/>
  </r>
  <r>
    <n v="1625"/>
    <s v="Kurt Navath"/>
    <s v="Senior BI Developer"/>
    <s v="Victor Maynard"/>
    <s v="NEL"/>
    <s v="Active"/>
    <s v="Part-Time"/>
    <s v="Zone B"/>
    <s v="Part-Time"/>
    <s v="Unknown"/>
    <m/>
    <x v="2"/>
    <s v="Shop (Fleet)"/>
    <s v="Manager"/>
    <s v="Exceeds"/>
    <n v="3"/>
    <x v="2"/>
  </r>
  <r>
    <n v="1626"/>
    <s v="Katie Rope"/>
    <s v="Data Architect"/>
    <s v="William Green"/>
    <s v="PL"/>
    <s v="Active"/>
    <s v="Full-Time"/>
    <s v="Zone B"/>
    <s v="Temporary"/>
    <s v="Resignation"/>
    <s v="To national third with give law live."/>
    <x v="2"/>
    <s v="General - Con"/>
    <s v="Technician"/>
    <s v="Needs Improvement"/>
    <n v="3"/>
    <x v="2"/>
  </r>
  <r>
    <n v="1627"/>
    <s v="Maggie Rachae"/>
    <s v="BI Developer"/>
    <s v="Alicia Howard"/>
    <s v="BPC"/>
    <s v="Active"/>
    <s v="Full-Time"/>
    <s v="Zone C"/>
    <s v="Full-Time"/>
    <s v="Unknown"/>
    <m/>
    <x v="2"/>
    <s v="Field Operations"/>
    <s v="Technician"/>
    <s v="Exceeds"/>
    <n v="3"/>
    <x v="2"/>
  </r>
  <r>
    <n v="1628"/>
    <s v="Binh L"/>
    <s v="Senior BI Developer"/>
    <s v="Walter Thompson"/>
    <s v="CCDR"/>
    <s v="Active"/>
    <s v="Part-Time"/>
    <s v="Zone A"/>
    <s v="Temporary"/>
    <s v="Retirement"/>
    <s v="Evidence but adult coach claim minute simple."/>
    <x v="2"/>
    <s v="Catv"/>
    <s v="Foreman"/>
    <s v="Needs Improvement"/>
    <n v="3"/>
    <x v="2"/>
  </r>
  <r>
    <n v="1629"/>
    <s v="Lucia Peters"/>
    <s v="BI Developer"/>
    <s v="Robert Crawford"/>
    <s v="PL"/>
    <s v="Terminated for Cause"/>
    <s v="Part-Time"/>
    <s v="Zone B"/>
    <s v="Full-Time"/>
    <s v="Voluntary"/>
    <s v="Prevent sing be member democratic."/>
    <x v="2"/>
    <s v="Field Operations"/>
    <s v="Engineer"/>
    <s v="Fully Meets"/>
    <n v="3"/>
    <x v="1"/>
  </r>
  <r>
    <n v="1630"/>
    <s v="Nola Mos"/>
    <s v="BI Developer"/>
    <s v="David Wu"/>
    <s v="BPC"/>
    <s v="Terminated for Cause"/>
    <s v="Contract"/>
    <s v="Zone C"/>
    <s v="Temporary"/>
    <s v="Involuntary"/>
    <s v="Avoid no beat from interesting."/>
    <x v="2"/>
    <s v="General - Con"/>
    <s v="Foreman"/>
    <s v="Fully Meets"/>
    <n v="3"/>
    <x v="1"/>
  </r>
  <r>
    <n v="1631"/>
    <s v="Chance Brau"/>
    <s v="BI Developer"/>
    <s v="Jessica Peters"/>
    <s v="CCDR"/>
    <s v="Terminated for Cause"/>
    <s v="Full-Time"/>
    <s v="Zone C"/>
    <s v="Full-Time"/>
    <s v="Voluntary"/>
    <s v="President site student thank community."/>
    <x v="2"/>
    <s v="Executive"/>
    <s v="Executive Assistant"/>
    <s v="Fully Meets"/>
    <n v="3"/>
    <x v="1"/>
  </r>
  <r>
    <n v="1632"/>
    <s v="Alma Pennin"/>
    <s v="BI Developer"/>
    <s v="Mary Lewis"/>
    <s v="SVG"/>
    <s v="Active"/>
    <s v="Full-Time"/>
    <s v="Zone C"/>
    <s v="Full-Time"/>
    <s v="Unknown"/>
    <m/>
    <x v="2"/>
    <s v="Field Operations"/>
    <s v="Driller"/>
    <s v="Fully Meets"/>
    <n v="3"/>
    <x v="1"/>
  </r>
  <r>
    <n v="1633"/>
    <s v="Miley French"/>
    <s v="Area Sales Manager"/>
    <s v="Sandra Gardner"/>
    <s v="EW"/>
    <s v="Active"/>
    <s v="Contract"/>
    <s v="Zone B"/>
    <s v="Temporary"/>
    <s v="Involuntary"/>
    <s v="Establish hotel up value property."/>
    <x v="2"/>
    <s v="Field Operations"/>
    <s v="Laborer"/>
    <s v="Fully Meets"/>
    <n v="3"/>
    <x v="1"/>
  </r>
  <r>
    <n v="1634"/>
    <s v="Kole Levine"/>
    <s v="Area Sales Manager"/>
    <s v="Bethany Jackson"/>
    <s v="MSC"/>
    <s v="Active"/>
    <s v="Contract"/>
    <s v="Zone C"/>
    <s v="Part-Time"/>
    <s v="Voluntary"/>
    <s v="Partner decide help quite whether market."/>
    <x v="2"/>
    <s v="Finance &amp; Accounting"/>
    <s v="Administration"/>
    <s v="Fully Meets"/>
    <n v="3"/>
    <x v="1"/>
  </r>
  <r>
    <n v="1635"/>
    <s v="Azul Watkin"/>
    <s v="Area Sales Manager"/>
    <s v="Alexandra Harvey"/>
    <s v="TNS"/>
    <s v="Active"/>
    <s v="Full-Time"/>
    <s v="Zone C"/>
    <s v="Part-Time"/>
    <s v="Retirement"/>
    <s v="Upon south nice five reduce lose."/>
    <x v="2"/>
    <s v="Safety"/>
    <s v="Safety"/>
    <s v="Fully Meets"/>
    <n v="3"/>
    <x v="1"/>
  </r>
  <r>
    <n v="1636"/>
    <s v="Landen Blanch"/>
    <s v="Sales Manager"/>
    <s v="Donna Gomez"/>
    <s v="SVG"/>
    <s v="Active"/>
    <s v="Contract"/>
    <s v="Zone B"/>
    <s v="Part-Time"/>
    <s v="Involuntary"/>
    <s v="Four look heavy by much."/>
    <x v="5"/>
    <s v="Aerial"/>
    <s v="Lineman"/>
    <s v="Fully Meets"/>
    <n v="3"/>
    <x v="1"/>
  </r>
  <r>
    <n v="1637"/>
    <s v="Leroy Norman"/>
    <s v="Sales Manager"/>
    <s v="Mr. Keith Smith DVM"/>
    <s v="EW"/>
    <s v="Active"/>
    <s v="Full-Time"/>
    <s v="Zone C"/>
    <s v="Part-Time"/>
    <s v="Resignation"/>
    <s v="Rather which writer family."/>
    <x v="5"/>
    <s v="General - Con"/>
    <s v="Foreman"/>
    <s v="Fully Meets"/>
    <n v="3"/>
    <x v="1"/>
  </r>
  <r>
    <n v="1638"/>
    <s v="Nikhil Pineda"/>
    <s v="Sales Manager"/>
    <s v="Miss Andrea Robertson"/>
    <s v="MSC"/>
    <s v="Active"/>
    <s v="Full-Time"/>
    <s v="Zone B"/>
    <s v="Full-Time"/>
    <s v="Involuntary"/>
    <s v="Suggest point then however matter close her."/>
    <x v="1"/>
    <s v="Finance &amp; Accounting"/>
    <s v="Accounting"/>
    <s v="Fully Meets"/>
    <n v="3"/>
    <x v="1"/>
  </r>
  <r>
    <n v="1639"/>
    <s v="Kadence Simo"/>
    <s v="BI Director"/>
    <s v="Robert Ford"/>
    <s v="EW"/>
    <s v="Terminated for Cause"/>
    <s v="Full-Time"/>
    <s v="Zone A"/>
    <s v="Full-Time"/>
    <s v="Resignation"/>
    <s v="Prevent entire business ask meeting contain tree."/>
    <x v="2"/>
    <s v="Field Operations"/>
    <s v="Technician"/>
    <s v="Fully Meets"/>
    <n v="3"/>
    <x v="1"/>
  </r>
  <r>
    <n v="1640"/>
    <s v="Elliot Philli"/>
    <s v="BI Developer"/>
    <s v="Christopher Meyer"/>
    <s v="MSC"/>
    <s v="Terminated for Cause"/>
    <s v="Contract"/>
    <s v="Zone A"/>
    <s v="Full-Time"/>
    <s v="Voluntary"/>
    <s v="Item many international assume almost whole."/>
    <x v="2"/>
    <s v="Engineers"/>
    <s v="Field Project Manager"/>
    <s v="Fully Meets"/>
    <n v="3"/>
    <x v="1"/>
  </r>
  <r>
    <n v="1641"/>
    <s v="Taniya Daniel"/>
    <s v="BI Developer"/>
    <s v="Daniel Cooke"/>
    <s v="NEL"/>
    <s v="Terminated for Cause"/>
    <s v="Part-Time"/>
    <s v="Zone C"/>
    <s v="Temporary"/>
    <s v="Voluntary"/>
    <s v="Shake war over young like anything order."/>
    <x v="2"/>
    <s v="Field Operations"/>
    <s v="Laborer"/>
    <s v="Fully Meets"/>
    <n v="3"/>
    <x v="1"/>
  </r>
  <r>
    <n v="1642"/>
    <s v="Julia Jimene"/>
    <s v="BI Developer"/>
    <s v="Jennifer Davies"/>
    <s v="PL"/>
    <s v="Terminated for Cause"/>
    <s v="Contract"/>
    <s v="Zone A"/>
    <s v="Part-Time"/>
    <s v="Retirement"/>
    <s v="Nature here wrong why."/>
    <x v="2"/>
    <s v="Wireline Construction"/>
    <s v="Project Manager"/>
    <s v="Fully Meets"/>
    <n v="3"/>
    <x v="1"/>
  </r>
  <r>
    <n v="1643"/>
    <s v="Kamden Pau"/>
    <s v="Area Sales Manager"/>
    <s v="Christopher King"/>
    <s v="SVG"/>
    <s v="Active"/>
    <s v="Full-Time"/>
    <s v="Zone A"/>
    <s v="Full-Time"/>
    <s v="Involuntary"/>
    <s v="Player when almost cultural."/>
    <x v="2"/>
    <s v="Aerial"/>
    <s v="Supervisor"/>
    <s v="Fully Meets"/>
    <n v="3"/>
    <x v="1"/>
  </r>
  <r>
    <n v="1644"/>
    <s v="Octavio Hick"/>
    <s v="Area Sales Manager"/>
    <s v="Jasmine Mclaughlin"/>
    <s v="TNS"/>
    <s v="Active"/>
    <s v="Contract"/>
    <s v="Zone C"/>
    <s v="Temporary"/>
    <s v="Voluntary"/>
    <s v="Away painting appear six live radio."/>
    <x v="2"/>
    <s v="Aerial"/>
    <s v="Foreman"/>
    <s v="Fully Meets"/>
    <n v="3"/>
    <x v="1"/>
  </r>
  <r>
    <n v="1645"/>
    <s v="Jaidyn Malone"/>
    <s v="Area Sales Manager"/>
    <s v="Jennifer Briggs"/>
    <s v="WBL"/>
    <s v="Active"/>
    <s v="Part-Time"/>
    <s v="Zone A"/>
    <s v="Temporary"/>
    <s v="Resignation"/>
    <s v="Be choice ever concern."/>
    <x v="2"/>
    <s v="Fielders"/>
    <s v="Engineer"/>
    <s v="Fully Meets"/>
    <n v="3"/>
    <x v="1"/>
  </r>
  <r>
    <n v="1646"/>
    <s v="Cora Pere"/>
    <s v="Sales Manager"/>
    <s v="Carol Morales"/>
    <s v="SVG"/>
    <s v="Active"/>
    <s v="Contract"/>
    <s v="Zone C"/>
    <s v="Full-Time"/>
    <s v="Voluntary"/>
    <s v="Fight beautiful describe personal."/>
    <x v="5"/>
    <s v="General - Sga"/>
    <s v="Engineer"/>
    <s v="Fully Meets"/>
    <n v="3"/>
    <x v="1"/>
  </r>
  <r>
    <n v="1647"/>
    <s v="Isis Ayal"/>
    <s v="Sales Manager"/>
    <s v="Johnny Parker"/>
    <s v="EW"/>
    <s v="Active"/>
    <s v="Contract"/>
    <s v="Zone B"/>
    <s v="Part-Time"/>
    <s v="Involuntary"/>
    <s v="Book fill person size institution number attack."/>
    <x v="2"/>
    <s v="Catv"/>
    <s v="Foreman"/>
    <s v="Fully Meets"/>
    <n v="3"/>
    <x v="1"/>
  </r>
  <r>
    <n v="1648"/>
    <s v="Charlee Calhou"/>
    <s v="Sales Manager"/>
    <s v="Karen Cordova"/>
    <s v="MSC"/>
    <s v="Active"/>
    <s v="Part-Time"/>
    <s v="Zone C"/>
    <s v="Part-Time"/>
    <s v="Unknown"/>
    <m/>
    <x v="1"/>
    <s v="Aerial"/>
    <s v="Driver"/>
    <s v="Fully Meets"/>
    <n v="3"/>
    <x v="1"/>
  </r>
  <r>
    <n v="1649"/>
    <s v="Walter Pruitt"/>
    <s v="CIO"/>
    <s v="Diana Schmitt"/>
    <s v="WBL"/>
    <s v="Active"/>
    <s v="Full-Time"/>
    <s v="Zone A"/>
    <s v="Part-Time"/>
    <s v="Unknown"/>
    <m/>
    <x v="2"/>
    <s v="Wireline Construction"/>
    <s v="Groundman"/>
    <s v="Fully Meets"/>
    <n v="3"/>
    <x v="1"/>
  </r>
  <r>
    <n v="1650"/>
    <s v="Julie Harrin"/>
    <s v="BI Director"/>
    <s v="Courtney Chang"/>
    <s v="NEL"/>
    <s v="Terminated for Cause"/>
    <s v="Part-Time"/>
    <s v="Zone C"/>
    <s v="Temporary"/>
    <s v="Resignation"/>
    <s v="Past stand forget offer serious never."/>
    <x v="2"/>
    <s v="Engineers"/>
    <s v="Technician"/>
    <s v="Fully Meets"/>
    <n v="3"/>
    <x v="1"/>
  </r>
  <r>
    <n v="1651"/>
    <s v="Amara Woo"/>
    <s v="BI Developer"/>
    <s v="Patricia Moore"/>
    <s v="PL"/>
    <s v="Terminated for Cause"/>
    <s v="Part-Time"/>
    <s v="Zone A"/>
    <s v="Temporary"/>
    <s v="Involuntary"/>
    <s v="Offer hundred defense street draw glass thank."/>
    <x v="2"/>
    <s v="Aerial"/>
    <s v="Laborer"/>
    <s v="Fully Meets"/>
    <n v="3"/>
    <x v="1"/>
  </r>
  <r>
    <n v="1652"/>
    <s v="Nevaeh Ponc"/>
    <s v="BI Developer"/>
    <s v="Tiffany Cantrell"/>
    <s v="BPC"/>
    <s v="Terminated for Cause"/>
    <s v="Full-Time"/>
    <s v="Zone C"/>
    <s v="Full-Time"/>
    <s v="Resignation"/>
    <s v="Environment campaign left bar."/>
    <x v="2"/>
    <s v="Field Operations"/>
    <s v="Driver"/>
    <s v="Fully Meets"/>
    <n v="3"/>
    <x v="1"/>
  </r>
  <r>
    <n v="1653"/>
    <s v="Greta Fields"/>
    <s v="Area Sales Manager"/>
    <s v="Alyssa Gutierrez"/>
    <s v="EW"/>
    <s v="Active"/>
    <s v="Part-Time"/>
    <s v="Zone B"/>
    <s v="Temporary"/>
    <s v="Involuntary"/>
    <s v="Within amount each onto hair. Single hope threat."/>
    <x v="2"/>
    <s v="Field Operations"/>
    <s v="Foreman"/>
    <s v="Fully Meets"/>
    <n v="3"/>
    <x v="1"/>
  </r>
  <r>
    <n v="1654"/>
    <s v="Zackery Hes"/>
    <s v="Area Sales Manager"/>
    <s v="Raymond Walsh"/>
    <s v="MSC"/>
    <s v="Active"/>
    <s v="Full-Time"/>
    <s v="Zone B"/>
    <s v="Temporary"/>
    <s v="Resignation"/>
    <s v="Should three accept interesting these."/>
    <x v="2"/>
    <s v="Engineers"/>
    <s v="Administrative"/>
    <s v="Fully Meets"/>
    <n v="3"/>
    <x v="1"/>
  </r>
  <r>
    <n v="1655"/>
    <s v="Chloe Goul"/>
    <s v="Area Sales Manager"/>
    <s v="Lisa Thompson"/>
    <s v="TNS"/>
    <s v="Active"/>
    <s v="Part-Time"/>
    <s v="Zone A"/>
    <s v="Temporary"/>
    <s v="Unknown"/>
    <m/>
    <x v="2"/>
    <s v="Wireline Construction"/>
    <s v="Project Manager"/>
    <s v="Fully Meets"/>
    <n v="3"/>
    <x v="1"/>
  </r>
  <r>
    <n v="1656"/>
    <s v="Elyse Chandl"/>
    <s v="Senior BI Developer"/>
    <s v="Jessica Morgan"/>
    <s v="CCDR"/>
    <s v="Active"/>
    <s v="Part-Time"/>
    <s v="Zone C"/>
    <s v="Temporary"/>
    <s v="Unknown"/>
    <m/>
    <x v="5"/>
    <s v="Field Operations"/>
    <s v="Tower Hand"/>
    <s v="Fully Meets"/>
    <n v="3"/>
    <x v="1"/>
  </r>
  <r>
    <n v="1657"/>
    <s v="Isaias Briggs"/>
    <s v="Sales Manager"/>
    <s v="Tristan Hutchinson"/>
    <s v="SVG"/>
    <s v="Active"/>
    <s v="Contract"/>
    <s v="Zone B"/>
    <s v="Part-Time"/>
    <s v="Unknown"/>
    <m/>
    <x v="2"/>
    <s v="Engineers"/>
    <s v="Engineer"/>
    <s v="Fully Meets"/>
    <n v="3"/>
    <x v="1"/>
  </r>
  <r>
    <n v="1658"/>
    <s v="Allison Fran"/>
    <s v="Sales Manager"/>
    <s v="Aaron Willis"/>
    <s v="EW"/>
    <s v="Active"/>
    <s v="Contract"/>
    <s v="Zone B"/>
    <s v="Part-Time"/>
    <s v="Unknown"/>
    <m/>
    <x v="2"/>
    <s v="Field Operations"/>
    <s v="Laborer"/>
    <s v="Fully Meets"/>
    <n v="3"/>
    <x v="1"/>
  </r>
  <r>
    <n v="1659"/>
    <s v="Joaquin Hah"/>
    <s v="Sales Manager"/>
    <s v="Keith Fleming"/>
    <s v="MSC"/>
    <s v="Active"/>
    <s v="Full-Time"/>
    <s v="Zone C"/>
    <s v="Part-Time"/>
    <s v="Involuntary"/>
    <s v="North rise until plan join."/>
    <x v="1"/>
    <s v="Field Operations"/>
    <s v="Laborer"/>
    <s v="Fully Meets"/>
    <n v="3"/>
    <x v="1"/>
  </r>
  <r>
    <n v="1660"/>
    <s v="Drake Nichol"/>
    <s v="CIO"/>
    <s v="Whitney Miller"/>
    <s v="WBL"/>
    <s v="Terminated for Cause"/>
    <s v="Contract"/>
    <s v="Zone B"/>
    <s v="Full-Time"/>
    <s v="Retirement"/>
    <s v="Tax five question."/>
    <x v="2"/>
    <s v="General - Con"/>
    <s v="Technician"/>
    <s v="Fully Meets"/>
    <n v="3"/>
    <x v="1"/>
  </r>
  <r>
    <n v="1661"/>
    <s v="Kenna Porter"/>
    <s v="BI Director"/>
    <s v="Christina Randall"/>
    <s v="NEL"/>
    <s v="Active"/>
    <s v="Contract"/>
    <s v="Zone C"/>
    <s v="Full-Time"/>
    <s v="Unknown"/>
    <m/>
    <x v="2"/>
    <s v="Finance &amp; Accounting"/>
    <s v="Clerk"/>
    <s v="Fully Meets"/>
    <n v="3"/>
    <x v="1"/>
  </r>
  <r>
    <n v="1662"/>
    <s v="Peter Won"/>
    <s v="BI Developer"/>
    <s v="William Lloyd"/>
    <s v="PL"/>
    <s v="Active"/>
    <s v="Contract"/>
    <s v="Zone C"/>
    <s v="Full-Time"/>
    <s v="Unknown"/>
    <m/>
    <x v="2"/>
    <s v="Engineers"/>
    <s v="Engineer"/>
    <s v="Fully Meets"/>
    <n v="3"/>
    <x v="1"/>
  </r>
  <r>
    <n v="1663"/>
    <s v="Fatima Pennin"/>
    <s v="BI Developer"/>
    <s v="Mrs. Jennifer Hughes"/>
    <s v="BPC"/>
    <s v="Terminated for Cause"/>
    <s v="Full-Time"/>
    <s v="Zone C"/>
    <s v="Full-Time"/>
    <s v="Retirement"/>
    <s v="Economic its member focus growth."/>
    <x v="2"/>
    <s v="Aerial"/>
    <s v="Lineman"/>
    <s v="Fully Meets"/>
    <n v="3"/>
    <x v="1"/>
  </r>
  <r>
    <n v="1664"/>
    <s v="Lainey Ayer"/>
    <s v="Area Sales Manager"/>
    <s v="Jordan Bennett"/>
    <s v="EW"/>
    <s v="Active"/>
    <s v="Full-Time"/>
    <s v="Zone C"/>
    <s v="Full-Time"/>
    <s v="Unknown"/>
    <m/>
    <x v="2"/>
    <s v="Splicing"/>
    <s v="Laborer"/>
    <s v="Fully Meets"/>
    <n v="3"/>
    <x v="1"/>
  </r>
  <r>
    <n v="1665"/>
    <s v="Tania Jennin"/>
    <s v="Area Sales Manager"/>
    <s v="Jonathan Taylor"/>
    <s v="MSC"/>
    <s v="Active"/>
    <s v="Contract"/>
    <s v="Zone A"/>
    <s v="Part-Time"/>
    <s v="Unknown"/>
    <m/>
    <x v="2"/>
    <s v="Project Management - Con"/>
    <s v="Coordinator"/>
    <s v="Fully Meets"/>
    <n v="3"/>
    <x v="1"/>
  </r>
  <r>
    <n v="1666"/>
    <s v="Kara Ferrel"/>
    <s v="Area Sales Manager"/>
    <s v="Alexis Johns"/>
    <s v="TNS"/>
    <s v="Active"/>
    <s v="Full-Time"/>
    <s v="Zone A"/>
    <s v="Part-Time"/>
    <s v="Unknown"/>
    <m/>
    <x v="2"/>
    <s v="General - Con"/>
    <s v="Locator"/>
    <s v="Fully Meets"/>
    <n v="3"/>
    <x v="1"/>
  </r>
  <r>
    <n v="1667"/>
    <s v="George Sheppa"/>
    <s v="Senior BI Developer"/>
    <s v="Gloria Franklin"/>
    <s v="BPC"/>
    <s v="Active"/>
    <s v="Full-Time"/>
    <s v="Zone A"/>
    <s v="Full-Time"/>
    <s v="Unknown"/>
    <m/>
    <x v="5"/>
    <s v="Splicing"/>
    <s v="Splicer"/>
    <s v="Fully Meets"/>
    <n v="3"/>
    <x v="1"/>
  </r>
  <r>
    <n v="1668"/>
    <s v="Taniyah Mcmill"/>
    <s v="Senior BI Developer"/>
    <s v="Eric Mcclain"/>
    <s v="CCDR"/>
    <s v="Active"/>
    <s v="Part-Time"/>
    <s v="Zone C"/>
    <s v="Part-Time"/>
    <s v="Unknown"/>
    <m/>
    <x v="5"/>
    <s v="Aerial"/>
    <s v="Laborer"/>
    <s v="Fully Meets"/>
    <n v="3"/>
    <x v="1"/>
  </r>
  <r>
    <n v="1669"/>
    <s v="Kole Avil"/>
    <s v="Sales Manager"/>
    <s v="Olivia Barton"/>
    <s v="SVG"/>
    <s v="Active"/>
    <s v="Part-Time"/>
    <s v="Zone A"/>
    <s v="Temporary"/>
    <s v="Unknown"/>
    <m/>
    <x v="2"/>
    <s v="Field Operations"/>
    <s v="Executive Assistant"/>
    <s v="Fully Meets"/>
    <n v="3"/>
    <x v="1"/>
  </r>
  <r>
    <n v="1670"/>
    <s v="Ernest Muno"/>
    <s v="Sales Manager"/>
    <s v="Bethany Norris"/>
    <s v="EW"/>
    <s v="Active"/>
    <s v="Contract"/>
    <s v="Zone A"/>
    <s v="Full-Time"/>
    <s v="Unknown"/>
    <m/>
    <x v="2"/>
    <s v="Splicing"/>
    <s v="Laborer"/>
    <s v="Fully Meets"/>
    <n v="3"/>
    <x v="1"/>
  </r>
  <r>
    <n v="1671"/>
    <s v="Rose Jordan"/>
    <s v="Sales Manager"/>
    <s v="Anita Brown"/>
    <s v="MSC"/>
    <s v="Active"/>
    <s v="Contract"/>
    <s v="Zone A"/>
    <s v="Full-Time"/>
    <s v="Involuntary"/>
    <s v="Position face whose and cut consider wide."/>
    <x v="1"/>
    <s v="Project Management - Con"/>
    <s v="Coordinator"/>
    <s v="Fully Meets"/>
    <n v="3"/>
    <x v="1"/>
  </r>
  <r>
    <n v="1672"/>
    <s v="Amaris Torres"/>
    <s v="CIO"/>
    <s v="Emily Chen"/>
    <s v="CCDR"/>
    <s v="Active"/>
    <s v="Full-Time"/>
    <s v="Zone B"/>
    <s v="Part-Time"/>
    <s v="Unknown"/>
    <m/>
    <x v="2"/>
    <s v="Field Operations"/>
    <s v="Tester"/>
    <s v="Fully Meets"/>
    <n v="3"/>
    <x v="1"/>
  </r>
  <r>
    <n v="1673"/>
    <s v="Titus Low"/>
    <s v="BI Director"/>
    <s v="April Gallagher"/>
    <s v="EW"/>
    <s v="Active"/>
    <s v="Part-Time"/>
    <s v="Zone C"/>
    <s v="Full-Time"/>
    <s v="Unknown"/>
    <m/>
    <x v="2"/>
    <s v="General - Con"/>
    <s v="Laborer"/>
    <s v="Fully Meets"/>
    <n v="3"/>
    <x v="1"/>
  </r>
  <r>
    <n v="1674"/>
    <s v="Savanah Prince"/>
    <s v="BI Developer"/>
    <s v="Deborah White"/>
    <s v="MSC"/>
    <s v="Terminated for Cause"/>
    <s v="Part-Time"/>
    <s v="Zone B"/>
    <s v="Full-Time"/>
    <s v="Involuntary"/>
    <s v="Tax reduce by firm."/>
    <x v="2"/>
    <s v="Wireline Construction"/>
    <s v="Laborer"/>
    <s v="Fully Meets"/>
    <n v="3"/>
    <x v="1"/>
  </r>
  <r>
    <n v="1675"/>
    <s v="Dawson Pollar"/>
    <s v="Area Sales Manager"/>
    <s v="Crystal Garcia"/>
    <s v="SVG"/>
    <s v="Active"/>
    <s v="Full-Time"/>
    <s v="Zone A"/>
    <s v="Part-Time"/>
    <s v="Resignation"/>
    <s v="Simply class career vote."/>
    <x v="2"/>
    <s v="Field Operations"/>
    <s v="Technician"/>
    <s v="Fully Meets"/>
    <n v="3"/>
    <x v="1"/>
  </r>
  <r>
    <n v="1676"/>
    <s v="Moises Da"/>
    <s v="Area Sales Manager"/>
    <s v="Jeremy Ewing"/>
    <s v="TNS"/>
    <s v="Active"/>
    <s v="Part-Time"/>
    <s v="Zone B"/>
    <s v="Full-Time"/>
    <s v="Unknown"/>
    <m/>
    <x v="2"/>
    <s v="Catv"/>
    <s v="Foreman"/>
    <s v="Fully Meets"/>
    <n v="3"/>
    <x v="1"/>
  </r>
  <r>
    <n v="1677"/>
    <s v="Sadie Sheppa"/>
    <s v="Area Sales Manager"/>
    <s v="Dillon Guerrero"/>
    <s v="WBL"/>
    <s v="Active"/>
    <s v="Part-Time"/>
    <s v="Zone B"/>
    <s v="Part-Time"/>
    <s v="Unknown"/>
    <m/>
    <x v="2"/>
    <s v="General - Con"/>
    <s v="Foreman"/>
    <s v="Fully Meets"/>
    <n v="3"/>
    <x v="1"/>
  </r>
  <r>
    <n v="1678"/>
    <s v="Soren Colema"/>
    <s v="Senior BI Developer"/>
    <s v="Barbara Boyd"/>
    <s v="PL"/>
    <s v="Active"/>
    <s v="Part-Time"/>
    <s v="Zone A"/>
    <s v="Part-Time"/>
    <s v="Resignation"/>
    <s v="Republican threat song to rock."/>
    <x v="5"/>
    <s v="Field Operations"/>
    <s v="Technician"/>
    <s v="Fully Meets"/>
    <n v="3"/>
    <x v="1"/>
  </r>
  <r>
    <n v="1679"/>
    <s v="Sage Morris"/>
    <s v="Senior BI Developer"/>
    <s v="Susan Barrett"/>
    <s v="BPC"/>
    <s v="Active"/>
    <s v="Part-Time"/>
    <s v="Zone C"/>
    <s v="Part-Time"/>
    <s v="Voluntary"/>
    <s v="Hope notice white husband turn manage."/>
    <x v="5"/>
    <s v="Engineers"/>
    <s v="Project Manager"/>
    <s v="Fully Meets"/>
    <n v="3"/>
    <x v="1"/>
  </r>
  <r>
    <n v="1680"/>
    <s v="Lillian Steele"/>
    <s v="Senior BI Developer"/>
    <s v="Anthony Foster"/>
    <s v="CCDR"/>
    <s v="Active"/>
    <s v="Full-Time"/>
    <s v="Zone C"/>
    <s v="Temporary"/>
    <s v="Involuntary"/>
    <s v="Soon prove offer couple word science."/>
    <x v="2"/>
    <s v="General - Con"/>
    <s v="Laborer"/>
    <s v="Fully Meets"/>
    <n v="3"/>
    <x v="1"/>
  </r>
  <r>
    <n v="1681"/>
    <s v="Deanna Mez"/>
    <s v="Sales Manager"/>
    <s v="Jennifer Cook"/>
    <s v="SVG"/>
    <s v="Active"/>
    <s v="Contract"/>
    <s v="Zone B"/>
    <s v="Temporary"/>
    <s v="Retirement"/>
    <s v="I western water easy practice dinner none."/>
    <x v="2"/>
    <s v="Engineers"/>
    <s v="Engineer"/>
    <s v="Fully Meets"/>
    <n v="3"/>
    <x v="1"/>
  </r>
  <r>
    <n v="1682"/>
    <s v="Troy Tod"/>
    <s v="Sales Manager"/>
    <s v="Elizabeth Romero"/>
    <s v="EW"/>
    <s v="Active"/>
    <s v="Part-Time"/>
    <s v="Zone B"/>
    <s v="Part-Time"/>
    <s v="Unknown"/>
    <m/>
    <x v="2"/>
    <s v="Aerial"/>
    <s v="Foreman"/>
    <s v="Fully Meets"/>
    <n v="3"/>
    <x v="1"/>
  </r>
  <r>
    <n v="1683"/>
    <s v="Beckett She"/>
    <s v="Sales Manager"/>
    <s v="Rebecca Davis"/>
    <s v="MSC"/>
    <s v="Voluntarily Terminated"/>
    <s v="Full-Time"/>
    <s v="Zone B"/>
    <s v="Part-Time"/>
    <s v="Voluntary"/>
    <s v="Heart lose care sort deal."/>
    <x v="1"/>
    <s v="Aerial"/>
    <s v="Lineman"/>
    <s v="Fully Meets"/>
    <n v="3"/>
    <x v="1"/>
  </r>
  <r>
    <n v="1684"/>
    <s v="Eve Barker"/>
    <s v="CIO"/>
    <s v="Christopher Ayala"/>
    <s v="WBL"/>
    <s v="Terminated for Cause"/>
    <s v="Contract"/>
    <s v="Zone A"/>
    <s v="Part-Time"/>
    <s v="Involuntary"/>
    <s v="Not budget never social yourself agreement."/>
    <x v="2"/>
    <s v="Engineers"/>
    <s v="Engineer"/>
    <s v="Fully Meets"/>
    <n v="3"/>
    <x v="1"/>
  </r>
  <r>
    <n v="1685"/>
    <s v="Lillie Wilker"/>
    <s v="BI Director"/>
    <s v="Jeremy Wright"/>
    <s v="NEL"/>
    <s v="Terminated for Cause"/>
    <s v="Full-Time"/>
    <s v="Zone A"/>
    <s v="Full-Time"/>
    <s v="Retirement"/>
    <s v="Action whatever school machine fear."/>
    <x v="2"/>
    <s v="Aerial"/>
    <s v="Foreman"/>
    <s v="Fully Meets"/>
    <n v="3"/>
    <x v="1"/>
  </r>
  <r>
    <n v="1686"/>
    <s v="Alexis Harrel"/>
    <s v="BI Developer"/>
    <s v="Jennifer Adams"/>
    <s v="SVG"/>
    <s v="Active"/>
    <s v="Contract"/>
    <s v="Zone C"/>
    <s v="Full-Time"/>
    <s v="Retirement"/>
    <s v="Scientist become a become value cell policy."/>
    <x v="2"/>
    <s v="Finance &amp; Accounting"/>
    <s v="Intern"/>
    <s v="Fully Meets"/>
    <n v="3"/>
    <x v="1"/>
  </r>
  <r>
    <n v="1687"/>
    <s v="Mylee Sno"/>
    <s v="Area Sales Manager"/>
    <s v="Charles Williamson"/>
    <s v="EW"/>
    <s v="Active"/>
    <s v="Part-Time"/>
    <s v="Zone C"/>
    <s v="Full-Time"/>
    <s v="Unknown"/>
    <m/>
    <x v="2"/>
    <s v="Engineers"/>
    <s v="Drafter"/>
    <s v="Fully Meets"/>
    <n v="3"/>
    <x v="1"/>
  </r>
  <r>
    <n v="1688"/>
    <s v="Elsa Mckenz"/>
    <s v="Area Sales Manager"/>
    <s v="James Black"/>
    <s v="MSC"/>
    <s v="Active"/>
    <s v="Full-Time"/>
    <s v="Zone A"/>
    <s v="Full-Time"/>
    <s v="Voluntary"/>
    <s v="Together among marriage center evidence sure."/>
    <x v="2"/>
    <s v="Shop (Fleet)"/>
    <s v="Mechanic"/>
    <s v="Fully Meets"/>
    <n v="3"/>
    <x v="1"/>
  </r>
  <r>
    <n v="1689"/>
    <s v="Kolby Ree"/>
    <s v="Senior BI Developer"/>
    <s v="Wendy Palmer"/>
    <s v="MSC"/>
    <s v="Active"/>
    <s v="Part-Time"/>
    <s v="Zone C"/>
    <s v="Temporary"/>
    <s v="Retirement"/>
    <s v="Benefit available decade."/>
    <x v="5"/>
    <s v="Field Operations"/>
    <s v="Technician"/>
    <s v="Fully Meets"/>
    <n v="3"/>
    <x v="1"/>
  </r>
  <r>
    <n v="1690"/>
    <s v="Kyler Morale"/>
    <s v="Senior BI Developer"/>
    <s v="Tracy Price"/>
    <s v="NEL"/>
    <s v="Active"/>
    <s v="Contract"/>
    <s v="Zone A"/>
    <s v="Temporary"/>
    <s v="Voluntary"/>
    <s v="Alone education career how difficult worry."/>
    <x v="5"/>
    <s v="Yard (Material Handling)"/>
    <s v="Administrative"/>
    <s v="Fully Meets"/>
    <n v="3"/>
    <x v="1"/>
  </r>
  <r>
    <n v="1691"/>
    <s v="Jasiah Walton"/>
    <s v="Senior BI Developer"/>
    <s v="Ruth Cruz"/>
    <s v="PL"/>
    <s v="Active"/>
    <s v="Contract"/>
    <s v="Zone A"/>
    <s v="Part-Time"/>
    <s v="Unknown"/>
    <m/>
    <x v="2"/>
    <s v="Project Management - Con"/>
    <s v="Technician"/>
    <s v="Fully Meets"/>
    <n v="3"/>
    <x v="1"/>
  </r>
  <r>
    <n v="1692"/>
    <s v="Urijah Brandt"/>
    <s v="Sales Manager"/>
    <s v="William Hutchinson"/>
    <s v="PYZ"/>
    <s v="Active"/>
    <s v="Part-Time"/>
    <s v="Zone C"/>
    <s v="Part-Time"/>
    <s v="Voluntary"/>
    <s v="Hundred nor last."/>
    <x v="2"/>
    <s v="Engineers"/>
    <s v="Engineer"/>
    <s v="Fully Meets"/>
    <n v="3"/>
    <x v="1"/>
  </r>
  <r>
    <n v="1693"/>
    <s v="Gianna Pop"/>
    <s v="Sales Manager"/>
    <s v="Sharon Kim"/>
    <s v="SVG"/>
    <s v="Active"/>
    <s v="Contract"/>
    <s v="Zone C"/>
    <s v="Part-Time"/>
    <s v="Unknown"/>
    <m/>
    <x v="2"/>
    <s v="Field Operations"/>
    <s v="Tower Hand"/>
    <s v="Fully Meets"/>
    <n v="3"/>
    <x v="1"/>
  </r>
  <r>
    <n v="1694"/>
    <s v="Malia Reynol"/>
    <s v="CIO"/>
    <s v="Dennis Gardner"/>
    <s v="TNS"/>
    <s v="Terminated for Cause"/>
    <s v="Part-Time"/>
    <s v="Zone A"/>
    <s v="Temporary"/>
    <s v="Resignation"/>
    <s v="Make company education fish."/>
    <x v="2"/>
    <s v="Aerial"/>
    <s v="Foreman"/>
    <s v="Fully Meets"/>
    <n v="3"/>
    <x v="1"/>
  </r>
  <r>
    <n v="1695"/>
    <s v="Claire Gordon"/>
    <s v="BI Director"/>
    <s v="Jennifer Hernandez"/>
    <s v="SVG"/>
    <s v="Terminated for Cause"/>
    <s v="Contract"/>
    <s v="Zone C"/>
    <s v="Full-Time"/>
    <s v="Voluntary"/>
    <s v="Product key its something. Yourself pay anyone."/>
    <x v="2"/>
    <s v="Isp"/>
    <s v="Specialist"/>
    <s v="Fully Meets"/>
    <n v="3"/>
    <x v="1"/>
  </r>
  <r>
    <n v="1696"/>
    <s v="Joshua Hal"/>
    <s v="BI Developer"/>
    <s v="Margaret Martinez"/>
    <s v="NEL"/>
    <s v="Active"/>
    <s v="Full-Time"/>
    <s v="Zone C"/>
    <s v="Temporary"/>
    <s v="Unknown"/>
    <m/>
    <x v="2"/>
    <s v="General - Eng"/>
    <s v="Coordinator"/>
    <s v="Fully Meets"/>
    <n v="3"/>
    <x v="1"/>
  </r>
  <r>
    <n v="1697"/>
    <s v="Mattie Peters"/>
    <s v="BI Developer"/>
    <s v="Melanie Campbell"/>
    <s v="MSC"/>
    <s v="Active"/>
    <s v="Full-Time"/>
    <s v="Zone B"/>
    <s v="Part-Time"/>
    <s v="Retirement"/>
    <s v="Soon color sit call certainly."/>
    <x v="2"/>
    <s v="General - Con"/>
    <s v="Foreman"/>
    <s v="Fully Meets"/>
    <n v="3"/>
    <x v="1"/>
  </r>
  <r>
    <n v="1698"/>
    <s v="Makai Nola"/>
    <s v="Area Sales Manager"/>
    <s v="Deborah Beltran"/>
    <s v="EW"/>
    <s v="Active"/>
    <s v="Full-Time"/>
    <s v="Zone A"/>
    <s v="Part-Time"/>
    <s v="Resignation"/>
    <s v="This cost difficult. Time meet should."/>
    <x v="2"/>
    <s v="Billable Consultants"/>
    <s v="Engineer"/>
    <s v="Fully Meets"/>
    <n v="3"/>
    <x v="1"/>
  </r>
  <r>
    <n v="1699"/>
    <s v="Trevon Briggs"/>
    <s v="Senior BI Developer"/>
    <s v="Justin Jordan"/>
    <s v="PL"/>
    <s v="Active"/>
    <s v="Contract"/>
    <s v="Zone C"/>
    <s v="Part-Time"/>
    <s v="Voluntary"/>
    <s v="Picture recently military describe."/>
    <x v="5"/>
    <s v="Executive"/>
    <s v="Manager"/>
    <s v="Fully Meets"/>
    <n v="3"/>
    <x v="1"/>
  </r>
  <r>
    <n v="1700"/>
    <s v="Gretchen Week"/>
    <s v="Senior BI Developer"/>
    <s v="Katherine Mccarthy"/>
    <s v="BPC"/>
    <s v="Active"/>
    <s v="Contract"/>
    <s v="Zone C"/>
    <s v="Temporary"/>
    <s v="Unknown"/>
    <m/>
    <x v="2"/>
    <s v="Engineers"/>
    <s v="Engineer"/>
    <s v="Fully Meets"/>
    <n v="3"/>
    <x v="1"/>
  </r>
  <r>
    <n v="1701"/>
    <s v="Corey Hurs"/>
    <s v="Senior BI Developer"/>
    <s v="Jacob Brown"/>
    <s v="CCDR"/>
    <s v="Active"/>
    <s v="Contract"/>
    <s v="Zone A"/>
    <s v="Full-Time"/>
    <s v="Involuntary"/>
    <s v="Former huge figure enjoy all detail."/>
    <x v="2"/>
    <s v="Project Management - Con"/>
    <s v="Flagger"/>
    <s v="Fully Meets"/>
    <n v="3"/>
    <x v="1"/>
  </r>
  <r>
    <n v="1702"/>
    <s v="Alison Pug"/>
    <s v="Sales Manager"/>
    <s v="Bradley Sandoval"/>
    <s v="SVG"/>
    <s v="Active"/>
    <s v="Contract"/>
    <s v="Zone A"/>
    <s v="Part-Time"/>
    <s v="Unknown"/>
    <m/>
    <x v="2"/>
    <s v="Project Management - Con"/>
    <s v="Contracts"/>
    <s v="Fully Meets"/>
    <n v="3"/>
    <x v="1"/>
  </r>
  <r>
    <n v="1703"/>
    <s v="Kadence Sandov"/>
    <s v="Sales Manager"/>
    <s v="Mary Waters"/>
    <s v="EW"/>
    <s v="Active"/>
    <s v="Full-Time"/>
    <s v="Zone B"/>
    <s v="Part-Time"/>
    <s v="Unknown"/>
    <m/>
    <x v="1"/>
    <s v="Aerial"/>
    <s v="Lineman"/>
    <s v="Fully Meets"/>
    <n v="3"/>
    <x v="1"/>
  </r>
  <r>
    <n v="1704"/>
    <s v="Mckenzie Ki"/>
    <s v="CIO"/>
    <s v="Rachel Thomas"/>
    <s v="CCDR"/>
    <s v="Active"/>
    <s v="Part-Time"/>
    <s v="Zone C"/>
    <s v="Part-Time"/>
    <s v="Unknown"/>
    <m/>
    <x v="2"/>
    <s v="Project Management - Con"/>
    <s v="Project Manager"/>
    <s v="Fully Meets"/>
    <n v="3"/>
    <x v="1"/>
  </r>
  <r>
    <n v="1705"/>
    <s v="Randall Miller"/>
    <s v="BI Director"/>
    <s v="David Kirk"/>
    <s v="EW"/>
    <s v="Active"/>
    <s v="Part-Time"/>
    <s v="Zone B"/>
    <s v="Full-Time"/>
    <s v="Unknown"/>
    <m/>
    <x v="2"/>
    <s v="Project Management - Con"/>
    <s v="Intern"/>
    <s v="Fully Meets"/>
    <n v="3"/>
    <x v="1"/>
  </r>
  <r>
    <n v="1706"/>
    <s v="Lailah Hughes"/>
    <s v="BI Developer"/>
    <s v="Christopher Fisher"/>
    <s v="NEL"/>
    <s v="Active"/>
    <s v="Contract"/>
    <s v="Zone A"/>
    <s v="Full-Time"/>
    <s v="Involuntary"/>
    <s v="Happen ability as term fish."/>
    <x v="2"/>
    <s v="Aerial"/>
    <s v="Supervisor"/>
    <s v="Fully Meets"/>
    <n v="3"/>
    <x v="1"/>
  </r>
  <r>
    <n v="1707"/>
    <s v="Quentin Calder"/>
    <s v="BI Developer"/>
    <s v="Charles Mcdonald"/>
    <s v="PL"/>
    <s v="Active"/>
    <s v="Part-Time"/>
    <s v="Zone C"/>
    <s v="Full-Time"/>
    <s v="Voluntary"/>
    <s v="Fly see experience age Republican."/>
    <x v="2"/>
    <s v="Wireline Construction"/>
    <s v="Clerk"/>
    <s v="Fully Meets"/>
    <n v="3"/>
    <x v="1"/>
  </r>
  <r>
    <n v="1708"/>
    <s v="Molly Fische"/>
    <s v="BI Developer"/>
    <s v="Bonnie Smith"/>
    <s v="PYZ"/>
    <s v="Active"/>
    <s v="Full-Time"/>
    <s v="Zone A"/>
    <s v="Temporary"/>
    <s v="Involuntary"/>
    <s v="With turn maybe herself trouble."/>
    <x v="2"/>
    <s v="Splicing"/>
    <s v="Associate"/>
    <s v="Fully Meets"/>
    <n v="3"/>
    <x v="1"/>
  </r>
  <r>
    <n v="1709"/>
    <s v="Anaya Stanto"/>
    <s v="Area Sales Manager"/>
    <s v="Whitney Roberts"/>
    <s v="SVG"/>
    <s v="Active"/>
    <s v="Full-Time"/>
    <s v="Zone C"/>
    <s v="Temporary"/>
    <s v="Involuntary"/>
    <s v="Plant opportunity thank style."/>
    <x v="2"/>
    <s v="General - Sga"/>
    <s v="Manager"/>
    <s v="Fully Meets"/>
    <n v="3"/>
    <x v="1"/>
  </r>
  <r>
    <n v="1710"/>
    <s v="Jaden Housto"/>
    <s v="Senior BI Developer"/>
    <s v="Paige Eaton DDS"/>
    <s v="PL"/>
    <s v="Active"/>
    <s v="Part-Time"/>
    <s v="Zone A"/>
    <s v="Part-Time"/>
    <s v="Resignation"/>
    <s v="Threat day deep final personal alone picture."/>
    <x v="5"/>
    <s v="Field Operations"/>
    <s v="Technician"/>
    <s v="Fully Meets"/>
    <n v="3"/>
    <x v="1"/>
  </r>
  <r>
    <n v="1711"/>
    <s v="Lance Bailey"/>
    <s v="Senior BI Developer"/>
    <s v="Johnny Stevens"/>
    <s v="BPC"/>
    <s v="Active"/>
    <s v="Full-Time"/>
    <s v="Zone A"/>
    <s v="Temporary"/>
    <s v="Voluntary"/>
    <s v="Wrong how fund front foreign."/>
    <x v="2"/>
    <s v="General - Con"/>
    <s v="Laborer"/>
    <s v="Fully Meets"/>
    <n v="3"/>
    <x v="1"/>
  </r>
  <r>
    <n v="1712"/>
    <s v="Quintin Hick"/>
    <s v="Senior BI Developer"/>
    <s v="Joanna Lewis"/>
    <s v="CCDR"/>
    <s v="Active"/>
    <s v="Full-Time"/>
    <s v="Zone A"/>
    <s v="Temporary"/>
    <s v="Unknown"/>
    <m/>
    <x v="2"/>
    <s v="Engineers"/>
    <s v="Engineer"/>
    <s v="Fully Meets"/>
    <n v="3"/>
    <x v="1"/>
  </r>
  <r>
    <n v="1713"/>
    <s v="Mauricio Meyers"/>
    <s v="Sales Manager"/>
    <s v="Isabella Cox"/>
    <s v="SVG"/>
    <s v="Active"/>
    <s v="Contract"/>
    <s v="Zone B"/>
    <s v="Full-Time"/>
    <s v="Unknown"/>
    <m/>
    <x v="2"/>
    <s v="General - Con"/>
    <s v="Flagger"/>
    <s v="Fully Meets"/>
    <n v="3"/>
    <x v="1"/>
  </r>
  <r>
    <n v="1714"/>
    <s v="Tess Reilly"/>
    <s v="Sales Manager"/>
    <s v="Nicholas Gomez"/>
    <s v="EW"/>
    <s v="Active"/>
    <s v="Full-Time"/>
    <s v="Zone B"/>
    <s v="Temporary"/>
    <s v="Unknown"/>
    <m/>
    <x v="1"/>
    <s v="Field Operations"/>
    <s v="Laborer"/>
    <s v="Fully Meets"/>
    <n v="3"/>
    <x v="1"/>
  </r>
  <r>
    <n v="1715"/>
    <s v="Reece Callah"/>
    <s v="CIO"/>
    <s v="Monique Barnes"/>
    <s v="WBL"/>
    <s v="Active"/>
    <s v="Full-Time"/>
    <s v="Zone B"/>
    <s v="Part-Time"/>
    <s v="Involuntary"/>
    <s v="Learn will marriage interesting note the success."/>
    <x v="2"/>
    <s v="Aerial"/>
    <s v="Foreman"/>
    <s v="Fully Meets"/>
    <n v="3"/>
    <x v="1"/>
  </r>
  <r>
    <n v="1716"/>
    <s v="Tyrell Fuente"/>
    <s v="BI Director"/>
    <s v="Steven Oliver"/>
    <s v="NEL"/>
    <s v="Active"/>
    <s v="Contract"/>
    <s v="Zone C"/>
    <s v="Part-Time"/>
    <s v="Involuntary"/>
    <s v="Can conference couple similar anything."/>
    <x v="2"/>
    <s v="General - Con"/>
    <s v="Flagger"/>
    <s v="Fully Meets"/>
    <n v="3"/>
    <x v="1"/>
  </r>
  <r>
    <n v="1717"/>
    <s v="Benjamin Kaufma"/>
    <s v="BI Developer"/>
    <s v="Vicki Delgado"/>
    <s v="BPC"/>
    <s v="Active"/>
    <s v="Part-Time"/>
    <s v="Zone B"/>
    <s v="Part-Time"/>
    <s v="Retirement"/>
    <s v="Customer front detail bed say suddenly here."/>
    <x v="2"/>
    <s v="General - Con"/>
    <s v="Model Assistant"/>
    <s v="Fully Meets"/>
    <n v="3"/>
    <x v="1"/>
  </r>
  <r>
    <n v="1718"/>
    <s v="Ayla Mcgrat"/>
    <s v="BI Developer"/>
    <s v="Daryl Swanson"/>
    <s v="CCDR"/>
    <s v="Active"/>
    <s v="Full-Time"/>
    <s v="Zone B"/>
    <s v="Temporary"/>
    <s v="Involuntary"/>
    <s v="Someone situation else. Big statement else gas."/>
    <x v="2"/>
    <s v="Field Operations"/>
    <s v="Driller"/>
    <s v="Fully Meets"/>
    <n v="3"/>
    <x v="1"/>
  </r>
  <r>
    <n v="1719"/>
    <s v="Katelyn Steven"/>
    <s v="BI Developer"/>
    <s v="James Johnson"/>
    <s v="SVG"/>
    <s v="Active"/>
    <s v="Contract"/>
    <s v="Zone B"/>
    <s v="Temporary"/>
    <s v="Unknown"/>
    <m/>
    <x v="2"/>
    <s v="Field Operations"/>
    <s v="Laborer"/>
    <s v="Fully Meets"/>
    <n v="3"/>
    <x v="1"/>
  </r>
  <r>
    <n v="1720"/>
    <s v="Jaiden Christ"/>
    <s v="Senior BI Developer"/>
    <s v="Juan Jackson"/>
    <s v="MSC"/>
    <s v="Active"/>
    <s v="Part-Time"/>
    <s v="Zone C"/>
    <s v="Part-Time"/>
    <s v="Unknown"/>
    <m/>
    <x v="2"/>
    <s v="Field Operations"/>
    <s v="Laborer"/>
    <s v="Fully Meets"/>
    <n v="3"/>
    <x v="1"/>
  </r>
  <r>
    <n v="1721"/>
    <s v="Elliott Odonne"/>
    <s v="Senior BI Developer"/>
    <s v="Wendy Daniels"/>
    <s v="NEL"/>
    <s v="Active"/>
    <s v="Full-Time"/>
    <s v="Zone B"/>
    <s v="Full-Time"/>
    <s v="Retirement"/>
    <s v="Story get campaign affect at rule start."/>
    <x v="2"/>
    <s v="Finance &amp; Accounting"/>
    <s v="Assistant"/>
    <s v="Fully Meets"/>
    <n v="3"/>
    <x v="1"/>
  </r>
  <r>
    <n v="1722"/>
    <s v="Ronnie Dillon"/>
    <s v="Senior BI Developer"/>
    <s v="John Smith"/>
    <s v="PL"/>
    <s v="Active"/>
    <s v="Full-Time"/>
    <s v="Zone B"/>
    <s v="Full-Time"/>
    <s v="Unknown"/>
    <m/>
    <x v="2"/>
    <s v="Wireless"/>
    <s v="Groundman"/>
    <s v="Fully Meets"/>
    <n v="3"/>
    <x v="1"/>
  </r>
  <r>
    <n v="1723"/>
    <s v="Gideon Saunde"/>
    <s v="Sales Manager"/>
    <s v="Nicole Taylor"/>
    <s v="PYZ"/>
    <s v="Active"/>
    <s v="Full-Time"/>
    <s v="Zone B"/>
    <s v="Full-Time"/>
    <s v="Retirement"/>
    <s v="Say operation national race."/>
    <x v="1"/>
    <s v="General - Eng"/>
    <s v="Coordinator"/>
    <s v="Fully Meets"/>
    <n v="3"/>
    <x v="1"/>
  </r>
  <r>
    <n v="1724"/>
    <s v="Valerie Davi"/>
    <s v="CIO"/>
    <s v="Amanda Shaw MD"/>
    <s v="TNS"/>
    <s v="Active"/>
    <s v="Part-Time"/>
    <s v="Zone C"/>
    <s v="Part-Time"/>
    <s v="Retirement"/>
    <s v="Their because nice party."/>
    <x v="2"/>
    <s v="Yard (Material Handling)"/>
    <s v="Coordinator"/>
    <s v="Fully Meets"/>
    <n v="3"/>
    <x v="1"/>
  </r>
  <r>
    <n v="1725"/>
    <s v="Jamarcus Thomas"/>
    <s v="BI Developer"/>
    <s v="Nancy Cruz"/>
    <s v="PL"/>
    <s v="Active"/>
    <s v="Contract"/>
    <s v="Zone A"/>
    <s v="Part-Time"/>
    <s v="Unknown"/>
    <m/>
    <x v="2"/>
    <s v="Field Operations"/>
    <s v="Technician"/>
    <s v="Fully Meets"/>
    <n v="3"/>
    <x v="1"/>
  </r>
  <r>
    <n v="1726"/>
    <s v="Alden Powers"/>
    <s v="BI Developer"/>
    <s v="Elizabeth Walker"/>
    <s v="NEL"/>
    <s v="Active"/>
    <s v="Contract"/>
    <s v="Zone B"/>
    <s v="Full-Time"/>
    <s v="Unknown"/>
    <m/>
    <x v="2"/>
    <s v="Wireline Construction"/>
    <s v="Clerk"/>
    <s v="Fully Meets"/>
    <n v="3"/>
    <x v="1"/>
  </r>
  <r>
    <n v="1727"/>
    <s v="Haylie Arnold"/>
    <s v="BI Developer"/>
    <s v="Leslie Tran"/>
    <s v="MSC"/>
    <s v="Active"/>
    <s v="Full-Time"/>
    <s v="Zone B"/>
    <s v="Full-Time"/>
    <s v="Involuntary"/>
    <s v="Candidate fact event level several onto store."/>
    <x v="2"/>
    <s v="General - Con"/>
    <s v="Foreman"/>
    <s v="Fully Meets"/>
    <n v="3"/>
    <x v="1"/>
  </r>
  <r>
    <n v="1728"/>
    <s v="James Cockel"/>
    <s v="Production Technician I"/>
    <s v="Yesenia Woodard"/>
    <s v="WBL"/>
    <s v="Active"/>
    <s v="Full-Time"/>
    <s v="Zone C"/>
    <s v="Temporary"/>
    <s v="Unknown"/>
    <m/>
    <x v="0"/>
    <s v="General - Con"/>
    <s v="Foreman"/>
    <s v="Fully Meets"/>
    <n v="3"/>
    <x v="1"/>
  </r>
  <r>
    <n v="1729"/>
    <s v="Donna Bril"/>
    <s v="Production Technician I"/>
    <s v="Michelle Henson"/>
    <s v="EW"/>
    <s v="Voluntarily Terminated"/>
    <s v="Contract"/>
    <s v="Zone A"/>
    <s v="Part-Time"/>
    <s v="Voluntary"/>
    <s v="Question kitchen gun find four wall heavy."/>
    <x v="0"/>
    <s v="General - Con"/>
    <s v="Foreman"/>
    <s v="Fully Meets"/>
    <n v="3"/>
    <x v="1"/>
  </r>
  <r>
    <n v="1730"/>
    <s v="Kristen Squatr"/>
    <s v="Production Technician I"/>
    <s v="Natasha Sullivan"/>
    <s v="EW"/>
    <s v="Active"/>
    <s v="Full-Time"/>
    <s v="Zone B"/>
    <s v="Part-Time"/>
    <s v="Unknown"/>
    <m/>
    <x v="0"/>
    <s v="General - Eng"/>
    <s v="Technician"/>
    <s v="Fully Meets"/>
    <n v="3"/>
    <x v="1"/>
  </r>
  <r>
    <n v="1731"/>
    <s v="Erasumus Monkfi"/>
    <s v="Production Technician II"/>
    <s v="Mark Smith"/>
    <s v="WBL"/>
    <s v="Active"/>
    <s v="Contract"/>
    <s v="Zone B"/>
    <s v="Temporary"/>
    <s v="Retirement"/>
    <s v="Artist organization great heart."/>
    <x v="0"/>
    <s v="Engineers"/>
    <s v="Engineer"/>
    <s v="Fully Meets"/>
    <n v="3"/>
    <x v="1"/>
  </r>
  <r>
    <n v="1732"/>
    <s v="May Robers"/>
    <s v="Production Technician II"/>
    <s v="Samantha Hancock"/>
    <s v="WBL"/>
    <s v="Voluntarily Terminated"/>
    <s v="Contract"/>
    <s v="Zone B"/>
    <s v="Temporary"/>
    <s v="Voluntary"/>
    <s v="North position film eight. Movement dark turn."/>
    <x v="0"/>
    <s v="Fielders"/>
    <s v="Engineer"/>
    <s v="Fully Meets"/>
    <n v="3"/>
    <x v="1"/>
  </r>
  <r>
    <n v="1733"/>
    <s v="Shana Mauric"/>
    <s v="Production Technician I"/>
    <s v="Joshua Ward"/>
    <s v="EW"/>
    <s v="Active"/>
    <s v="Full-Time"/>
    <s v="Zone A"/>
    <s v="Temporary"/>
    <s v="Resignation"/>
    <s v="Head where have ground scene."/>
    <x v="0"/>
    <s v="Field Operations"/>
    <s v="Laborer"/>
    <s v="Fully Meets"/>
    <n v="3"/>
    <x v="1"/>
  </r>
  <r>
    <n v="1734"/>
    <s v="Raul Garcia"/>
    <s v="Production Technician I"/>
    <s v="Anthony Martinez"/>
    <s v="NEL"/>
    <s v="Active"/>
    <s v="Contract"/>
    <s v="Zone C"/>
    <s v="Full-Time"/>
    <s v="Unknown"/>
    <m/>
    <x v="0"/>
    <s v="Field Operations"/>
    <s v="Driver"/>
    <s v="Fully Meets"/>
    <n v="3"/>
    <x v="1"/>
  </r>
  <r>
    <n v="1735"/>
    <s v="Rachael Baczen"/>
    <s v="Production Technician I"/>
    <s v="Cody Scott"/>
    <s v="NEL"/>
    <s v="Voluntarily Terminated"/>
    <s v="Full-Time"/>
    <s v="Zone A"/>
    <s v="Full-Time"/>
    <s v="Resignation"/>
    <s v="Along senior personal nature help crime."/>
    <x v="0"/>
    <s v="Shop (Fleet)"/>
    <s v="Mechanic"/>
    <s v="Fully Meets"/>
    <n v="3"/>
    <x v="1"/>
  </r>
  <r>
    <n v="1736"/>
    <s v="Enrico Langto"/>
    <s v="Production Technician I"/>
    <s v="Jeffrey Thompson"/>
    <s v="TNS"/>
    <s v="Active"/>
    <s v="Contract"/>
    <s v="Zone A"/>
    <s v="Part-Time"/>
    <s v="Involuntary"/>
    <s v="Law difference five away."/>
    <x v="0"/>
    <s v="Field Operations"/>
    <s v="Technician"/>
    <s v="Fully Meets"/>
    <n v="3"/>
    <x v="1"/>
  </r>
  <r>
    <n v="1737"/>
    <s v="Colleen Zim"/>
    <s v="Production Technician I"/>
    <s v="Jacqueline Jones"/>
    <s v="TNS"/>
    <s v="Active"/>
    <s v="Contract"/>
    <s v="Zone C"/>
    <s v="Full-Time"/>
    <s v="Unknown"/>
    <m/>
    <x v="0"/>
    <s v="General - Eng"/>
    <s v="Engineer"/>
    <s v="Fully Meets"/>
    <n v="3"/>
    <x v="1"/>
  </r>
  <r>
    <n v="1738"/>
    <s v="Phil Clos"/>
    <s v="Production Technician II"/>
    <s v="Tami Fuentes"/>
    <s v="CCDR"/>
    <s v="Voluntarily Terminated"/>
    <s v="Contract"/>
    <s v="Zone A"/>
    <s v="Part-Time"/>
    <s v="Involuntary"/>
    <s v="Rich together bad his agent blue."/>
    <x v="0"/>
    <s v="General - Eng"/>
    <s v="Coordinator"/>
    <s v="Fully Meets"/>
    <n v="3"/>
    <x v="1"/>
  </r>
  <r>
    <n v="1739"/>
    <s v="Hang T Wol"/>
    <s v="Production Technician II"/>
    <s v="Michael Farmer"/>
    <s v="CCDR"/>
    <s v="Active"/>
    <s v="Contract"/>
    <s v="Zone B"/>
    <s v="Full-Time"/>
    <s v="Involuntary"/>
    <s v="Large relate work treatment Mrs."/>
    <x v="0"/>
    <s v="Aerial"/>
    <s v="Laborer"/>
    <s v="Fully Meets"/>
    <n v="3"/>
    <x v="1"/>
  </r>
  <r>
    <n v="1740"/>
    <s v="Lei-Ming Nguyen"/>
    <s v="Production Technician I"/>
    <s v="Madeline Baker"/>
    <s v="NEL"/>
    <s v="Active"/>
    <s v="Contract"/>
    <s v="Zone B"/>
    <s v="Part-Time"/>
    <s v="Voluntary"/>
    <s v="This win treat they kid simple."/>
    <x v="0"/>
    <s v="General - Con"/>
    <s v="Laborer"/>
    <s v="Fully Meets"/>
    <n v="3"/>
    <x v="1"/>
  </r>
  <r>
    <n v="1741"/>
    <s v="Denisa S Dobrin"/>
    <s v="Production Technician I"/>
    <s v="Katherine Costa"/>
    <s v="MSC"/>
    <s v="Active"/>
    <s v="Contract"/>
    <s v="Zone A"/>
    <s v="Temporary"/>
    <s v="Unknown"/>
    <m/>
    <x v="0"/>
    <s v="General - Eng"/>
    <s v="Drafter"/>
    <s v="Fully Meets"/>
    <n v="3"/>
    <x v="1"/>
  </r>
  <r>
    <n v="1742"/>
    <s v="Maryellen Jackso"/>
    <s v="Production Technician I"/>
    <s v="Rebecca Bird"/>
    <s v="TNS"/>
    <s v="Active"/>
    <s v="Part-Time"/>
    <s v="Zone B"/>
    <s v="Part-Time"/>
    <s v="Unknown"/>
    <m/>
    <x v="0"/>
    <s v="Wireline Construction"/>
    <s v="Laborer"/>
    <s v="Fully Meets"/>
    <n v="3"/>
    <x v="1"/>
  </r>
  <r>
    <n v="1743"/>
    <s v="David Gordon"/>
    <s v="Production Technician I"/>
    <s v="Sarah Mcdonald"/>
    <s v="SVG"/>
    <s v="Active"/>
    <s v="Full-Time"/>
    <s v="Zone C"/>
    <s v="Temporary"/>
    <s v="Unknown"/>
    <m/>
    <x v="0"/>
    <s v="Splicing"/>
    <s v="Supervisor"/>
    <s v="Fully Meets"/>
    <n v="3"/>
    <x v="1"/>
  </r>
  <r>
    <n v="1744"/>
    <s v="Mei Tran"/>
    <s v="Production Technician I"/>
    <s v="Teresa Murray"/>
    <s v="PL"/>
    <s v="Active"/>
    <s v="Full-Time"/>
    <s v="Zone C"/>
    <s v="Full-Time"/>
    <s v="Unknown"/>
    <m/>
    <x v="0"/>
    <s v="Field Operations"/>
    <s v="Driller"/>
    <s v="Fully Meets"/>
    <n v="3"/>
    <x v="1"/>
  </r>
  <r>
    <n v="1745"/>
    <s v="Lindsey Langfo"/>
    <s v="Production Technician II"/>
    <s v="Erin Castro"/>
    <s v="EW"/>
    <s v="Active"/>
    <s v="Contract"/>
    <s v="Zone C"/>
    <s v="Part-Time"/>
    <s v="Unknown"/>
    <m/>
    <x v="0"/>
    <s v="Aerial"/>
    <s v="Foreman"/>
    <s v="Fully Meets"/>
    <n v="3"/>
    <x v="1"/>
  </r>
  <r>
    <n v="1746"/>
    <s v="Brad Pit"/>
    <s v="Production Technician I"/>
    <s v="Joshua Gonzalez"/>
    <s v="WBL"/>
    <s v="Active"/>
    <s v="Full-Time"/>
    <s v="Zone A"/>
    <s v="Full-Time"/>
    <s v="Voluntary"/>
    <s v="Them security hit decide."/>
    <x v="0"/>
    <s v="General - Sga"/>
    <s v="Vp"/>
    <s v="Fully Meets"/>
    <n v="3"/>
    <x v="1"/>
  </r>
  <r>
    <n v="1747"/>
    <s v="Susan Goo"/>
    <s v="Production Technician II"/>
    <s v="Mary Blackwell"/>
    <s v="PL"/>
    <s v="Leave of Absence"/>
    <s v="Full-Time"/>
    <s v="Zone A"/>
    <s v="Temporary"/>
    <s v="Resignation"/>
    <s v="Too former relationship risk."/>
    <x v="0"/>
    <s v="Field Operations"/>
    <s v="Splicer"/>
    <s v="Fully Meets"/>
    <n v="3"/>
    <x v="1"/>
  </r>
  <r>
    <n v="1748"/>
    <s v="Ashley Ros"/>
    <s v="Production Technician I"/>
    <s v="Benjamin Hamilton"/>
    <s v="PYZ"/>
    <s v="Active"/>
    <s v="Part-Time"/>
    <s v="Zone A"/>
    <s v="Temporary"/>
    <s v="Retirement"/>
    <s v="Listen cover book."/>
    <x v="0"/>
    <s v="Underground"/>
    <s v="Laborer"/>
    <s v="Fully Meets"/>
    <n v="3"/>
    <x v="1"/>
  </r>
  <r>
    <n v="1749"/>
    <s v="Kaeden Gonzal"/>
    <s v="Production Technician I"/>
    <s v="Kimberly Wilcox"/>
    <s v="PYZ"/>
    <s v="Active"/>
    <s v="Contract"/>
    <s v="Zone B"/>
    <s v="Temporary"/>
    <s v="Unknown"/>
    <m/>
    <x v="0"/>
    <s v="Field Operations"/>
    <s v="Project Manager"/>
    <s v="Fully Meets"/>
    <n v="3"/>
    <x v="1"/>
  </r>
  <r>
    <n v="1750"/>
    <s v="Alissa Fre"/>
    <s v="Production Technician I"/>
    <s v="Chase Swanson"/>
    <s v="WBL"/>
    <s v="Active"/>
    <s v="Full-Time"/>
    <s v="Zone C"/>
    <s v="Full-Time"/>
    <s v="Unknown"/>
    <m/>
    <x v="0"/>
    <s v="Field Operations"/>
    <s v="Tower Hand"/>
    <s v="Fully Meets"/>
    <n v="3"/>
    <x v="1"/>
  </r>
  <r>
    <n v="1751"/>
    <s v="Presley Steele"/>
    <s v="Production Technician I"/>
    <s v="Evan Durham"/>
    <s v="NEL"/>
    <s v="Active"/>
    <s v="Contract"/>
    <s v="Zone C"/>
    <s v="Temporary"/>
    <s v="Unknown"/>
    <m/>
    <x v="0"/>
    <s v="General - Con"/>
    <s v="Lineman"/>
    <s v="Fully Meets"/>
    <n v="3"/>
    <x v="1"/>
  </r>
  <r>
    <n v="1752"/>
    <s v="Boston Avil"/>
    <s v="Production Technician I"/>
    <s v="Mario Johnson MD"/>
    <s v="PL"/>
    <s v="Active"/>
    <s v="Part-Time"/>
    <s v="Zone B"/>
    <s v="Temporary"/>
    <s v="Resignation"/>
    <s v="Person identify music conference."/>
    <x v="0"/>
    <s v="General - Con"/>
    <s v="Mechanic"/>
    <s v="Fully Meets"/>
    <n v="3"/>
    <x v="1"/>
  </r>
  <r>
    <n v="1753"/>
    <s v="Rodolfo Michae"/>
    <s v="Production Technician I"/>
    <s v="Kimberly Williams"/>
    <s v="BPC"/>
    <s v="Active"/>
    <s v="Contract"/>
    <s v="Zone C"/>
    <s v="Full-Time"/>
    <s v="Resignation"/>
    <s v="Available no skill newspaper herself."/>
    <x v="0"/>
    <s v="Field Operations"/>
    <s v="Assistant"/>
    <s v="Fully Meets"/>
    <n v="3"/>
    <x v="1"/>
  </r>
  <r>
    <n v="1754"/>
    <s v="Felix Frit"/>
    <s v="Production Technician I"/>
    <s v="Alejandro Davies"/>
    <s v="CCDR"/>
    <s v="Active"/>
    <s v="Part-Time"/>
    <s v="Zone C"/>
    <s v="Temporary"/>
    <s v="Unknown"/>
    <m/>
    <x v="0"/>
    <s v="Project Management - Con"/>
    <s v="Manager"/>
    <s v="Fully Meets"/>
    <n v="3"/>
    <x v="1"/>
  </r>
  <r>
    <n v="1755"/>
    <s v="Amira Mcmill"/>
    <s v="Production Technician I"/>
    <s v="Duane Anderson"/>
    <s v="SVG"/>
    <s v="Active"/>
    <s v="Part-Time"/>
    <s v="Zone B"/>
    <s v="Full-Time"/>
    <s v="Unknown"/>
    <m/>
    <x v="0"/>
    <s v="General - Con"/>
    <s v="Foreman"/>
    <s v="Fully Meets"/>
    <n v="3"/>
    <x v="1"/>
  </r>
  <r>
    <n v="1756"/>
    <s v="Annabelle Graham"/>
    <s v="Production Technician I"/>
    <s v="David Cooper"/>
    <s v="EW"/>
    <s v="Active"/>
    <s v="Part-Time"/>
    <s v="Zone A"/>
    <s v="Part-Time"/>
    <s v="Unknown"/>
    <m/>
    <x v="0"/>
    <s v="Splicing"/>
    <s v="Operator"/>
    <s v="Fully Meets"/>
    <n v="3"/>
    <x v="1"/>
  </r>
  <r>
    <n v="1757"/>
    <s v="Leia Mccann"/>
    <s v="Production Technician I"/>
    <s v="Rebecca Conway"/>
    <s v="MSC"/>
    <s v="Active"/>
    <s v="Full-Time"/>
    <s v="Zone A"/>
    <s v="Temporary"/>
    <s v="Unknown"/>
    <m/>
    <x v="0"/>
    <s v="Finance &amp; Accounting"/>
    <s v="Director"/>
    <s v="Fully Meets"/>
    <n v="3"/>
    <x v="1"/>
  </r>
  <r>
    <n v="1758"/>
    <s v="Henry Gra"/>
    <s v="Production Technician I"/>
    <s v="Melissa Chavez"/>
    <s v="TNS"/>
    <s v="Active"/>
    <s v="Part-Time"/>
    <s v="Zone B"/>
    <s v="Part-Time"/>
    <s v="Unknown"/>
    <m/>
    <x v="0"/>
    <s v="Splicing"/>
    <s v="Administrator"/>
    <s v="Fully Meets"/>
    <n v="3"/>
    <x v="1"/>
  </r>
  <r>
    <n v="1759"/>
    <s v="Jose Housto"/>
    <s v="Production Technician I"/>
    <s v="Patricia Newman"/>
    <s v="PYZ"/>
    <s v="Active"/>
    <s v="Contract"/>
    <s v="Zone B"/>
    <s v="Part-Time"/>
    <s v="Retirement"/>
    <s v="Benefit turn that with well may former if."/>
    <x v="0"/>
    <s v="General - Con"/>
    <s v="Coordinator"/>
    <s v="Fully Meets"/>
    <n v="3"/>
    <x v="1"/>
  </r>
  <r>
    <n v="1760"/>
    <s v="Janessa Mcconn"/>
    <s v="Production Technician I"/>
    <s v="Sally Meadows"/>
    <s v="WBL"/>
    <s v="Active"/>
    <s v="Part-Time"/>
    <s v="Zone C"/>
    <s v="Part-Time"/>
    <s v="Voluntary"/>
    <s v="Simply game everyone despite line."/>
    <x v="0"/>
    <s v="General - Con"/>
    <s v="Foreman"/>
    <s v="Fully Meets"/>
    <n v="3"/>
    <x v="1"/>
  </r>
  <r>
    <n v="1761"/>
    <s v="Samson Elli"/>
    <s v="Production Technician I"/>
    <s v="Sara Golden"/>
    <s v="NEL"/>
    <s v="Voluntarily Terminated"/>
    <s v="Contract"/>
    <s v="Zone C"/>
    <s v="Temporary"/>
    <s v="Voluntary"/>
    <s v="Ahead onto current situation speech while."/>
    <x v="0"/>
    <s v="Field Operations"/>
    <s v="Technician"/>
    <s v="Fully Meets"/>
    <n v="3"/>
    <x v="1"/>
  </r>
  <r>
    <n v="1762"/>
    <s v="Lauren Ken"/>
    <s v="Production Technician I"/>
    <s v="Roger Reed"/>
    <s v="PL"/>
    <s v="Voluntarily Terminated"/>
    <s v="Contract"/>
    <s v="Zone B"/>
    <s v="Part-Time"/>
    <s v="Voluntary"/>
    <s v="Myself produce sit outside after."/>
    <x v="0"/>
    <s v="Wireless"/>
    <s v="Foreman"/>
    <s v="Fully Meets"/>
    <n v="3"/>
    <x v="1"/>
  </r>
  <r>
    <n v="1763"/>
    <s v="Mckenzie Mac"/>
    <s v="Production Technician I"/>
    <s v="Debra Boyer"/>
    <s v="BPC"/>
    <s v="Active"/>
    <s v="Part-Time"/>
    <s v="Zone B"/>
    <s v="Full-Time"/>
    <s v="Unknown"/>
    <m/>
    <x v="0"/>
    <s v="Engineers"/>
    <s v="Model Assistant"/>
    <s v="Fully Meets"/>
    <n v="3"/>
    <x v="1"/>
  </r>
  <r>
    <n v="1764"/>
    <s v="Donavan Chavez"/>
    <s v="Production Technician I"/>
    <s v="Robert Rios"/>
    <s v="CCDR"/>
    <s v="Active"/>
    <s v="Full-Time"/>
    <s v="Zone A"/>
    <s v="Temporary"/>
    <s v="Unknown"/>
    <m/>
    <x v="0"/>
    <s v="Engineers"/>
    <s v="Engineer"/>
    <s v="Fully Meets"/>
    <n v="3"/>
    <x v="1"/>
  </r>
  <r>
    <n v="1765"/>
    <s v="Haiden Coffey"/>
    <s v="Production Technician II"/>
    <s v="Kyle Bell"/>
    <s v="BPC"/>
    <s v="Active"/>
    <s v="Contract"/>
    <s v="Zone C"/>
    <s v="Part-Time"/>
    <s v="Unknown"/>
    <m/>
    <x v="0"/>
    <s v="Project Management - Con"/>
    <s v="Field Project Manager"/>
    <s v="Fully Meets"/>
    <n v="3"/>
    <x v="1"/>
  </r>
  <r>
    <n v="1766"/>
    <s v="Kasey Alexan"/>
    <s v="Production Technician I"/>
    <s v="Michelle Herrera"/>
    <s v="PYZ"/>
    <s v="Active"/>
    <s v="Contract"/>
    <s v="Zone B"/>
    <s v="Temporary"/>
    <s v="Resignation"/>
    <s v="Reflect important account keep eye accept."/>
    <x v="0"/>
    <s v="Field Operations"/>
    <s v="Laborer"/>
    <s v="Fully Meets"/>
    <n v="3"/>
    <x v="1"/>
  </r>
  <r>
    <n v="1767"/>
    <s v="Kenneth Peters"/>
    <s v="Production Technician I"/>
    <s v="Renee Beasley"/>
    <s v="WBL"/>
    <s v="Active"/>
    <s v="Contract"/>
    <s v="Zone A"/>
    <s v="Full-Time"/>
    <s v="Retirement"/>
    <s v="Maintain material discover discover."/>
    <x v="0"/>
    <s v="General - Con"/>
    <s v="Supervisor"/>
    <s v="Fully Meets"/>
    <n v="3"/>
    <x v="1"/>
  </r>
  <r>
    <n v="1768"/>
    <s v="Lucia Hudson"/>
    <s v="Production Technician I"/>
    <s v="Scott Graves"/>
    <s v="NEL"/>
    <s v="Active"/>
    <s v="Contract"/>
    <s v="Zone C"/>
    <s v="Temporary"/>
    <s v="Voluntary"/>
    <s v="Ask station everything race feeling by although."/>
    <x v="0"/>
    <s v="Aerial"/>
    <s v="Lineman"/>
    <s v="Fully Meets"/>
    <n v="3"/>
    <x v="1"/>
  </r>
  <r>
    <n v="1769"/>
    <s v="Rashad Randal"/>
    <s v="Production Technician I"/>
    <s v="Bryan Harvey"/>
    <s v="PL"/>
    <s v="Active"/>
    <s v="Contract"/>
    <s v="Zone B"/>
    <s v="Temporary"/>
    <s v="Resignation"/>
    <s v="State voice performance crime."/>
    <x v="0"/>
    <s v="Engineers"/>
    <s v="Technician"/>
    <s v="Fully Meets"/>
    <n v="3"/>
    <x v="1"/>
  </r>
  <r>
    <n v="1770"/>
    <s v="Hayley Yor"/>
    <s v="Production Technician I"/>
    <s v="John Ramirez"/>
    <s v="BPC"/>
    <s v="Active"/>
    <s v="Part-Time"/>
    <s v="Zone A"/>
    <s v="Full-Time"/>
    <s v="Unknown"/>
    <m/>
    <x v="0"/>
    <s v="General - Sga"/>
    <s v="Director"/>
    <s v="Fully Meets"/>
    <n v="3"/>
    <x v="1"/>
  </r>
  <r>
    <n v="1771"/>
    <s v="Salma Shepar"/>
    <s v="Production Technician I"/>
    <s v="David Reid"/>
    <s v="CCDR"/>
    <s v="Active"/>
    <s v="Part-Time"/>
    <s v="Zone C"/>
    <s v="Part-Time"/>
    <s v="Unknown"/>
    <m/>
    <x v="0"/>
    <s v="Shop (Fleet)"/>
    <s v="Mechanic"/>
    <s v="Fully Meets"/>
    <n v="3"/>
    <x v="1"/>
  </r>
  <r>
    <n v="1772"/>
    <s v="Hallie Thornt"/>
    <s v="Production Technician I"/>
    <s v="Jamie Holloway"/>
    <s v="SVG"/>
    <s v="Active"/>
    <s v="Contract"/>
    <s v="Zone A"/>
    <s v="Part-Time"/>
    <s v="Resignation"/>
    <s v="Each bring star week kitchen without nature."/>
    <x v="0"/>
    <s v="General - Con"/>
    <s v="Laborer"/>
    <s v="Fully Meets"/>
    <n v="3"/>
    <x v="1"/>
  </r>
  <r>
    <n v="1773"/>
    <s v="Tiana Bishop"/>
    <s v="Production Technician I"/>
    <s v="Mitchell Woods"/>
    <s v="EW"/>
    <s v="Active"/>
    <s v="Part-Time"/>
    <s v="Zone B"/>
    <s v="Temporary"/>
    <s v="Retirement"/>
    <s v="Though resource simple health bring."/>
    <x v="0"/>
    <s v="General - Eng"/>
    <s v="Administrative"/>
    <s v="Fully Meets"/>
    <n v="3"/>
    <x v="1"/>
  </r>
  <r>
    <n v="1774"/>
    <s v="Regina Garcia"/>
    <s v="Production Technician I"/>
    <s v="Aaron Cochran"/>
    <s v="MSC"/>
    <s v="Active"/>
    <s v="Full-Time"/>
    <s v="Zone B"/>
    <s v="Part-Time"/>
    <s v="Involuntary"/>
    <s v="Wear television particular."/>
    <x v="0"/>
    <s v="Field Operations"/>
    <s v="Technician"/>
    <s v="Fully Meets"/>
    <n v="3"/>
    <x v="1"/>
  </r>
  <r>
    <n v="1775"/>
    <s v="Julie Cochra"/>
    <s v="Production Technician I"/>
    <s v="Scott Smith"/>
    <s v="TNS"/>
    <s v="Active"/>
    <s v="Contract"/>
    <s v="Zone A"/>
    <s v="Full-Time"/>
    <s v="Involuntary"/>
    <s v="Sing participant involve themselves plan."/>
    <x v="0"/>
    <s v="Engineers"/>
    <s v="Engineer"/>
    <s v="Fully Meets"/>
    <n v="3"/>
    <x v="1"/>
  </r>
  <r>
    <n v="1776"/>
    <s v="Yamilet Pierce"/>
    <s v="Production Technician I"/>
    <s v="Lucas Rodriguez"/>
    <s v="PYZ"/>
    <s v="Active"/>
    <s v="Full-Time"/>
    <s v="Zone C"/>
    <s v="Temporary"/>
    <s v="Retirement"/>
    <s v="Only alone imagine. Loss minute girl."/>
    <x v="0"/>
    <s v="Project Management - Con"/>
    <s v="Engineer"/>
    <s v="Fully Meets"/>
    <n v="3"/>
    <x v="1"/>
  </r>
  <r>
    <n v="1777"/>
    <s v="Amare Hartma"/>
    <s v="Production Technician I"/>
    <s v="Brian Rogers"/>
    <s v="WBL"/>
    <s v="Active"/>
    <s v="Full-Time"/>
    <s v="Zone B"/>
    <s v="Temporary"/>
    <s v="Involuntary"/>
    <s v="Professor late television spend foreign."/>
    <x v="0"/>
    <s v="Splicing"/>
    <s v="Splicer"/>
    <s v="Fully Meets"/>
    <n v="3"/>
    <x v="1"/>
  </r>
  <r>
    <n v="1778"/>
    <s v="Cannon Le"/>
    <s v="Production Technician I"/>
    <s v="Brandon Mcdonald"/>
    <s v="NEL"/>
    <s v="Active"/>
    <s v="Full-Time"/>
    <s v="Zone B"/>
    <s v="Full-Time"/>
    <s v="Unknown"/>
    <m/>
    <x v="0"/>
    <s v="General - Con"/>
    <s v="Foreman"/>
    <s v="Fully Meets"/>
    <n v="3"/>
    <x v="1"/>
  </r>
  <r>
    <n v="1779"/>
    <s v="Yael Hodg"/>
    <s v="Production Technician I"/>
    <s v="Christina Cohen"/>
    <s v="PL"/>
    <s v="Active"/>
    <s v="Full-Time"/>
    <s v="Zone A"/>
    <s v="Temporary"/>
    <s v="Unknown"/>
    <m/>
    <x v="0"/>
    <s v="Project Management - Con"/>
    <s v="Director"/>
    <s v="Fully Meets"/>
    <n v="3"/>
    <x v="1"/>
  </r>
  <r>
    <n v="1780"/>
    <s v="Colton Booker"/>
    <s v="Production Technician I"/>
    <s v="Jason Taylor"/>
    <s v="BPC"/>
    <s v="Active"/>
    <s v="Contract"/>
    <s v="Zone C"/>
    <s v="Temporary"/>
    <s v="Retirement"/>
    <s v="Half nice continue serious move lay itself."/>
    <x v="0"/>
    <s v="Field Operations"/>
    <s v="Engineer"/>
    <s v="Fully Meets"/>
    <n v="3"/>
    <x v="1"/>
  </r>
  <r>
    <n v="1781"/>
    <s v="Abril Cunnin"/>
    <s v="Production Technician I"/>
    <s v="Angela Maxwell"/>
    <s v="CCDR"/>
    <s v="Active"/>
    <s v="Contract"/>
    <s v="Zone A"/>
    <s v="Part-Time"/>
    <s v="Unknown"/>
    <m/>
    <x v="0"/>
    <s v="General - Sga"/>
    <s v="Supervisor"/>
    <s v="Fully Meets"/>
    <n v="3"/>
    <x v="1"/>
  </r>
  <r>
    <n v="1782"/>
    <s v="Braxton Hous"/>
    <s v="Production Technician II"/>
    <s v="Kenneth Dean"/>
    <s v="NEL"/>
    <s v="Voluntarily Terminated"/>
    <s v="Contract"/>
    <s v="Zone A"/>
    <s v="Temporary"/>
    <s v="Retirement"/>
    <s v="Material as already course. See our realize."/>
    <x v="0"/>
    <s v="Field Operations"/>
    <s v="Groundman"/>
    <s v="Fully Meets"/>
    <n v="3"/>
    <x v="1"/>
  </r>
  <r>
    <n v="1783"/>
    <s v="Destiney Pearso"/>
    <s v="Production Technician I"/>
    <s v="Julie Smith"/>
    <s v="PYZ"/>
    <s v="Active"/>
    <s v="Part-Time"/>
    <s v="Zone C"/>
    <s v="Part-Time"/>
    <s v="Unknown"/>
    <m/>
    <x v="0"/>
    <s v="General - Con"/>
    <s v="Laborer"/>
    <s v="Fully Meets"/>
    <n v="3"/>
    <x v="1"/>
  </r>
  <r>
    <n v="1784"/>
    <s v="Trystan Ramo"/>
    <s v="Production Technician I"/>
    <s v="Mr. John Thomas"/>
    <s v="WBL"/>
    <s v="Active"/>
    <s v="Part-Time"/>
    <s v="Zone A"/>
    <s v="Temporary"/>
    <s v="Retirement"/>
    <s v="Need challenge education bank upon reach fall."/>
    <x v="0"/>
    <s v="General - Con"/>
    <s v="Technician"/>
    <s v="Fully Meets"/>
    <n v="3"/>
    <x v="1"/>
  </r>
  <r>
    <n v="1785"/>
    <s v="Miley Gutier"/>
    <s v="Production Technician I"/>
    <s v="Michael Mcgee PhD"/>
    <s v="NEL"/>
    <s v="Active"/>
    <s v="Full-Time"/>
    <s v="Zone C"/>
    <s v="Full-Time"/>
    <s v="Unknown"/>
    <m/>
    <x v="0"/>
    <s v="Technology / It"/>
    <s v="Director"/>
    <s v="Fully Meets"/>
    <n v="3"/>
    <x v="1"/>
  </r>
  <r>
    <n v="1786"/>
    <s v="Tara Hoover"/>
    <s v="Production Technician I"/>
    <s v="Daniel Banks"/>
    <s v="PL"/>
    <s v="Active"/>
    <s v="Full-Time"/>
    <s v="Zone A"/>
    <s v="Temporary"/>
    <s v="Resignation"/>
    <s v="Treatment itself various campaign."/>
    <x v="0"/>
    <s v="Field Operations"/>
    <s v="Laborer"/>
    <s v="Fully Meets"/>
    <n v="3"/>
    <x v="1"/>
  </r>
  <r>
    <n v="1787"/>
    <s v="Layla Gutier"/>
    <s v="Production Technician I"/>
    <s v="Edward Peterson"/>
    <s v="BPC"/>
    <s v="Active"/>
    <s v="Contract"/>
    <s v="Zone B"/>
    <s v="Temporary"/>
    <s v="Voluntary"/>
    <s v="Perform question beyond article."/>
    <x v="0"/>
    <s v="Engineers"/>
    <s v="Engineer"/>
    <s v="Fully Meets"/>
    <n v="3"/>
    <x v="1"/>
  </r>
  <r>
    <n v="1788"/>
    <s v="Jakayla Hal"/>
    <s v="Production Technician I"/>
    <s v="Reginald Hernandez"/>
    <s v="CCDR"/>
    <s v="Active"/>
    <s v="Contract"/>
    <s v="Zone C"/>
    <s v="Full-Time"/>
    <s v="Unknown"/>
    <m/>
    <x v="0"/>
    <s v="Field Operations"/>
    <s v="Engineer"/>
    <s v="Fully Meets"/>
    <n v="3"/>
    <x v="1"/>
  </r>
  <r>
    <n v="1789"/>
    <s v="Jayson Fergus"/>
    <s v="Production Technician I"/>
    <s v="Danielle Smith"/>
    <s v="SVG"/>
    <s v="Active"/>
    <s v="Contract"/>
    <s v="Zone C"/>
    <s v="Part-Time"/>
    <s v="Unknown"/>
    <m/>
    <x v="0"/>
    <s v="Engineers"/>
    <s v="Engineer"/>
    <s v="Fully Meets"/>
    <n v="3"/>
    <x v="1"/>
  </r>
  <r>
    <n v="1790"/>
    <s v="Nick Daniel"/>
    <s v="Production Technician I"/>
    <s v="Sara Smith"/>
    <s v="EW"/>
    <s v="Active"/>
    <s v="Part-Time"/>
    <s v="Zone B"/>
    <s v="Part-Time"/>
    <s v="Resignation"/>
    <s v="Marriage almost cold sort public major cut."/>
    <x v="0"/>
    <s v="Aerial"/>
    <s v="Lineman"/>
    <s v="Fully Meets"/>
    <n v="3"/>
    <x v="1"/>
  </r>
  <r>
    <n v="1791"/>
    <s v="Marvin Abbott"/>
    <s v="Production Technician I"/>
    <s v="Becky Cardenas"/>
    <s v="MSC"/>
    <s v="Active"/>
    <s v="Contract"/>
    <s v="Zone A"/>
    <s v="Temporary"/>
    <s v="Resignation"/>
    <s v="Year prove but moment house defense."/>
    <x v="0"/>
    <s v="Wireline Construction"/>
    <s v="Clerk"/>
    <s v="Fully Meets"/>
    <n v="3"/>
    <x v="1"/>
  </r>
  <r>
    <n v="1792"/>
    <s v="Sawyer Oliver"/>
    <s v="Production Technician I"/>
    <s v="Brittany Olson"/>
    <s v="TNS"/>
    <s v="Active"/>
    <s v="Full-Time"/>
    <s v="Zone C"/>
    <s v="Temporary"/>
    <s v="Unknown"/>
    <m/>
    <x v="0"/>
    <s v="Project Management - Eng"/>
    <s v="Planner"/>
    <s v="Fully Meets"/>
    <n v="3"/>
    <x v="1"/>
  </r>
  <r>
    <n v="1793"/>
    <s v="Linda Baraja"/>
    <s v="Production Technician I"/>
    <s v="Victor Blair"/>
    <s v="BPC"/>
    <s v="Active"/>
    <s v="Full-Time"/>
    <s v="Zone B"/>
    <s v="Temporary"/>
    <s v="Resignation"/>
    <s v="Fight cup mean money easy stock stock strategy."/>
    <x v="0"/>
    <s v="Executive"/>
    <s v="Director"/>
    <s v="Fully Meets"/>
    <n v="3"/>
    <x v="1"/>
  </r>
  <r>
    <n v="1794"/>
    <s v="Chance Blackw"/>
    <s v="Production Technician I"/>
    <s v="James Ashley"/>
    <s v="CCDR"/>
    <s v="Active"/>
    <s v="Contract"/>
    <s v="Zone A"/>
    <s v="Temporary"/>
    <s v="Unknown"/>
    <m/>
    <x v="0"/>
    <s v="General - Sga"/>
    <s v="Administrator"/>
    <s v="Fully Meets"/>
    <n v="3"/>
    <x v="1"/>
  </r>
  <r>
    <n v="1795"/>
    <s v="Antonio Mcco"/>
    <s v="Production Technician I"/>
    <s v="Shawn Howard"/>
    <s v="EW"/>
    <s v="Voluntarily Terminated"/>
    <s v="Full-Time"/>
    <s v="Zone B"/>
    <s v="Part-Time"/>
    <s v="Involuntary"/>
    <s v="Soon voice play will Mr card physical."/>
    <x v="0"/>
    <s v="Yard (Material Handling)"/>
    <s v="Manager"/>
    <s v="Fully Meets"/>
    <n v="3"/>
    <x v="1"/>
  </r>
  <r>
    <n v="1796"/>
    <s v="Emmett Mercad"/>
    <s v="Production Technician I"/>
    <s v="Pamela Cruz"/>
    <s v="MSC"/>
    <s v="Voluntarily Terminated"/>
    <s v="Contract"/>
    <s v="Zone A"/>
    <s v="Full-Time"/>
    <s v="Involuntary"/>
    <s v="Eight age article law stop quickly."/>
    <x v="0"/>
    <s v="Wireless"/>
    <s v="Driver"/>
    <s v="Fully Meets"/>
    <n v="3"/>
    <x v="1"/>
  </r>
  <r>
    <n v="1797"/>
    <s v="Clara Wheele"/>
    <s v="Production Technician I"/>
    <s v="Jennifer Harrington"/>
    <s v="NEL"/>
    <s v="Active"/>
    <s v="Full-Time"/>
    <s v="Zone A"/>
    <s v="Full-Time"/>
    <s v="Voluntary"/>
    <s v="Us do by over. Source today then between."/>
    <x v="0"/>
    <s v="General - Con"/>
    <s v="Laborer"/>
    <s v="Fully Meets"/>
    <n v="3"/>
    <x v="1"/>
  </r>
  <r>
    <n v="1798"/>
    <s v="Kieran Mors"/>
    <s v="Production Technician II"/>
    <s v="Kathryn Avila"/>
    <s v="PL"/>
    <s v="Active"/>
    <s v="Part-Time"/>
    <s v="Zone A"/>
    <s v="Full-Time"/>
    <s v="Unknown"/>
    <m/>
    <x v="0"/>
    <s v="Splicing"/>
    <s v="Splicer"/>
    <s v="Fully Meets"/>
    <n v="3"/>
    <x v="1"/>
  </r>
  <r>
    <n v="1799"/>
    <s v="Aliyah Schmit"/>
    <s v="Production Technician II"/>
    <s v="Alexandra Clark"/>
    <s v="BPC"/>
    <s v="Voluntarily Terminated"/>
    <s v="Part-Time"/>
    <s v="Zone C"/>
    <s v="Temporary"/>
    <s v="Involuntary"/>
    <s v="Better one ball computer."/>
    <x v="0"/>
    <s v="Field Operations"/>
    <s v="Technician"/>
    <s v="Fully Meets"/>
    <n v="3"/>
    <x v="1"/>
  </r>
  <r>
    <n v="1800"/>
    <s v="Kyan Morris"/>
    <s v="Production Technician I"/>
    <s v="Bethany Wilkerson"/>
    <s v="TNS"/>
    <s v="Active"/>
    <s v="Part-Time"/>
    <s v="Zone C"/>
    <s v="Full-Time"/>
    <s v="Resignation"/>
    <s v="Own while top huge."/>
    <x v="0"/>
    <s v="Wireline Construction"/>
    <s v="Lineman"/>
    <s v="Fully Meets"/>
    <n v="3"/>
    <x v="1"/>
  </r>
  <r>
    <n v="1801"/>
    <s v="Rayan Stephe"/>
    <s v="Production Technician I"/>
    <s v="Brian Archer"/>
    <s v="PYZ"/>
    <s v="Active"/>
    <s v="Full-Time"/>
    <s v="Zone C"/>
    <s v="Temporary"/>
    <s v="Involuntary"/>
    <s v="Figure third where boy."/>
    <x v="0"/>
    <s v="General - Con"/>
    <s v="Technician"/>
    <s v="Fully Meets"/>
    <n v="3"/>
    <x v="1"/>
  </r>
  <r>
    <n v="1802"/>
    <s v="Gael Jacobs"/>
    <s v="Production Technician I"/>
    <s v="Kathleen Moon"/>
    <s v="WBL"/>
    <s v="Active"/>
    <s v="Part-Time"/>
    <s v="Zone B"/>
    <s v="Temporary"/>
    <s v="Unknown"/>
    <m/>
    <x v="0"/>
    <s v="Field Operations"/>
    <s v="Driller"/>
    <s v="Fully Meets"/>
    <n v="3"/>
    <x v="1"/>
  </r>
  <r>
    <n v="1803"/>
    <s v="Stephany Nea"/>
    <s v="Production Technician I"/>
    <s v="William Cooper"/>
    <s v="NEL"/>
    <s v="Active"/>
    <s v="Full-Time"/>
    <s v="Zone C"/>
    <s v="Full-Time"/>
    <s v="Resignation"/>
    <s v="While win have company will identify certainly."/>
    <x v="0"/>
    <s v="General - Eng"/>
    <s v="Billing"/>
    <s v="Fully Meets"/>
    <n v="3"/>
    <x v="1"/>
  </r>
  <r>
    <n v="1804"/>
    <s v="Trevon Deleon"/>
    <s v="Production Technician I"/>
    <s v="Rebecca Pearson"/>
    <s v="PL"/>
    <s v="Active"/>
    <s v="Part-Time"/>
    <s v="Zone A"/>
    <s v="Temporary"/>
    <s v="Voluntary"/>
    <s v="Whom book science field follow treatment kind."/>
    <x v="0"/>
    <s v="Field Operations"/>
    <s v="Laborer"/>
    <s v="Fully Meets"/>
    <n v="3"/>
    <x v="1"/>
  </r>
  <r>
    <n v="1805"/>
    <s v="Phoenix Pitt"/>
    <s v="Production Technician I"/>
    <s v="Patricia Perry"/>
    <s v="BPC"/>
    <s v="Active"/>
    <s v="Contract"/>
    <s v="Zone A"/>
    <s v="Temporary"/>
    <s v="Voluntary"/>
    <s v="Air for charge until want drug seek."/>
    <x v="0"/>
    <s v="Aerial"/>
    <s v="Laborer"/>
    <s v="Fully Meets"/>
    <n v="3"/>
    <x v="1"/>
  </r>
  <r>
    <n v="1806"/>
    <s v="Nola Gilles"/>
    <s v="Production Technician I"/>
    <s v="Angela Reese"/>
    <s v="CCDR"/>
    <s v="Active"/>
    <s v="Part-Time"/>
    <s v="Zone A"/>
    <s v="Full-Time"/>
    <s v="Unknown"/>
    <m/>
    <x v="0"/>
    <s v="General - Con"/>
    <s v="Laborer"/>
    <s v="Fully Meets"/>
    <n v="3"/>
    <x v="1"/>
  </r>
  <r>
    <n v="1807"/>
    <s v="Jeramiah Schwar"/>
    <s v="Production Technician I"/>
    <s v="Christina Hayden"/>
    <s v="SVG"/>
    <s v="Active"/>
    <s v="Contract"/>
    <s v="Zone C"/>
    <s v="Full-Time"/>
    <s v="Unknown"/>
    <m/>
    <x v="0"/>
    <s v="Yard (Material Handling)"/>
    <s v="Lineman"/>
    <s v="Fully Meets"/>
    <n v="3"/>
    <x v="1"/>
  </r>
  <r>
    <n v="1808"/>
    <s v="Aaden Mercer"/>
    <s v="Production Technician I"/>
    <s v="Victoria Jacobs"/>
    <s v="EW"/>
    <s v="Active"/>
    <s v="Part-Time"/>
    <s v="Zone A"/>
    <s v="Part-Time"/>
    <s v="Unknown"/>
    <m/>
    <x v="0"/>
    <s v="Splicing"/>
    <s v="Coordinator"/>
    <s v="Fully Meets"/>
    <n v="3"/>
    <x v="1"/>
  </r>
  <r>
    <n v="1809"/>
    <s v="Nathalia Goo"/>
    <s v="Production Technician I"/>
    <s v="John Jordan"/>
    <s v="MSC"/>
    <s v="Active"/>
    <s v="Contract"/>
    <s v="Zone C"/>
    <s v="Part-Time"/>
    <s v="Involuntary"/>
    <s v="Simply national production language."/>
    <x v="0"/>
    <s v="Yard (Material Handling)"/>
    <s v="Supervisor"/>
    <s v="Fully Meets"/>
    <n v="3"/>
    <x v="1"/>
  </r>
  <r>
    <n v="1810"/>
    <s v="Zaria Benton"/>
    <s v="Production Technician I"/>
    <s v="Stephen Richardson"/>
    <s v="TNS"/>
    <s v="Active"/>
    <s v="Full-Time"/>
    <s v="Zone A"/>
    <s v="Part-Time"/>
    <s v="Unknown"/>
    <m/>
    <x v="0"/>
    <s v="General - Con"/>
    <s v="Engineer"/>
    <s v="Fully Meets"/>
    <n v="3"/>
    <x v="1"/>
  </r>
  <r>
    <n v="1811"/>
    <s v="Miley Ortega"/>
    <s v="Production Technician I"/>
    <s v="Catherine Baker"/>
    <s v="PYZ"/>
    <s v="Active"/>
    <s v="Contract"/>
    <s v="Zone A"/>
    <s v="Full-Time"/>
    <s v="Unknown"/>
    <m/>
    <x v="0"/>
    <s v="Technology / It"/>
    <s v="Project Manager"/>
    <s v="Fully Meets"/>
    <n v="3"/>
    <x v="1"/>
  </r>
  <r>
    <n v="1812"/>
    <s v="Julia Farmer"/>
    <s v="Production Technician I"/>
    <s v="William Hall III"/>
    <s v="WBL"/>
    <s v="Voluntarily Terminated"/>
    <s v="Contract"/>
    <s v="Zone A"/>
    <s v="Full-Time"/>
    <s v="Involuntary"/>
    <s v="Build very significant imagine cell doctor."/>
    <x v="0"/>
    <s v="General - Con"/>
    <s v="Manager"/>
    <s v="Fully Meets"/>
    <n v="3"/>
    <x v="1"/>
  </r>
  <r>
    <n v="1813"/>
    <s v="Valentin La"/>
    <s v="Production Technician I"/>
    <s v="James Meyer"/>
    <s v="NEL"/>
    <s v="Active"/>
    <s v="Contract"/>
    <s v="Zone C"/>
    <s v="Temporary"/>
    <s v="Unknown"/>
    <m/>
    <x v="0"/>
    <s v="Aerial"/>
    <s v="Lineman"/>
    <s v="Fully Meets"/>
    <n v="3"/>
    <x v="1"/>
  </r>
  <r>
    <n v="1814"/>
    <s v="Darnell Ritter"/>
    <s v="Production Technician I"/>
    <s v="Daniel Thomas"/>
    <s v="PL"/>
    <s v="Active"/>
    <s v="Full-Time"/>
    <s v="Zone A"/>
    <s v="Part-Time"/>
    <s v="Unknown"/>
    <m/>
    <x v="0"/>
    <s v="Wireline Construction"/>
    <s v="Laborer"/>
    <s v="Fully Meets"/>
    <n v="3"/>
    <x v="1"/>
  </r>
  <r>
    <n v="1815"/>
    <s v="Kierra Lozano"/>
    <s v="Production Technician I"/>
    <s v="Christopher Davis"/>
    <s v="BPC"/>
    <s v="Active"/>
    <s v="Contract"/>
    <s v="Zone A"/>
    <s v="Part-Time"/>
    <s v="Unknown"/>
    <m/>
    <x v="0"/>
    <s v="Project Management - Con"/>
    <s v="Manager"/>
    <s v="Fully Meets"/>
    <n v="3"/>
    <x v="1"/>
  </r>
  <r>
    <n v="1816"/>
    <s v="Jamari Dun"/>
    <s v="Production Technician II"/>
    <s v="Ronald Castro"/>
    <s v="NEL"/>
    <s v="Active"/>
    <s v="Contract"/>
    <s v="Zone A"/>
    <s v="Temporary"/>
    <s v="Unknown"/>
    <m/>
    <x v="0"/>
    <s v="General - Con"/>
    <s v="Supervisor"/>
    <s v="Fully Meets"/>
    <n v="3"/>
    <x v="1"/>
  </r>
  <r>
    <n v="1817"/>
    <s v="Zoey Pag"/>
    <s v="Production Technician II"/>
    <s v="William Newman"/>
    <s v="PL"/>
    <s v="Active"/>
    <s v="Contract"/>
    <s v="Zone A"/>
    <s v="Temporary"/>
    <s v="Resignation"/>
    <s v="Condition ability least usually."/>
    <x v="0"/>
    <s v="Aerial"/>
    <s v="Lineman"/>
    <s v="Fully Meets"/>
    <n v="3"/>
    <x v="1"/>
  </r>
  <r>
    <n v="1818"/>
    <s v="Kendra Vele"/>
    <s v="Production Technician II"/>
    <s v="Kenneth Miller"/>
    <s v="BPC"/>
    <s v="Active"/>
    <s v="Contract"/>
    <s v="Zone C"/>
    <s v="Part-Time"/>
    <s v="Unknown"/>
    <m/>
    <x v="0"/>
    <s v="Yard (Material Handling)"/>
    <s v="Laborer"/>
    <s v="Fully Meets"/>
    <n v="3"/>
    <x v="1"/>
  </r>
  <r>
    <n v="1819"/>
    <s v="Alison Fuller"/>
    <s v="Production Technician I"/>
    <s v="Deborah Blackwell"/>
    <s v="WBL"/>
    <s v="Active"/>
    <s v="Full-Time"/>
    <s v="Zone B"/>
    <s v="Temporary"/>
    <s v="Unknown"/>
    <m/>
    <x v="0"/>
    <s v="General - Con"/>
    <s v="Technician"/>
    <s v="Fully Meets"/>
    <n v="3"/>
    <x v="1"/>
  </r>
  <r>
    <n v="1820"/>
    <s v="Toby Cooley"/>
    <s v="Production Technician I"/>
    <s v="Kenneth Elliott"/>
    <s v="PYZ"/>
    <s v="Active"/>
    <s v="Full-Time"/>
    <s v="Zone C"/>
    <s v="Part-Time"/>
    <s v="Unknown"/>
    <m/>
    <x v="0"/>
    <s v="Shop (Fleet)"/>
    <s v="Shop"/>
    <s v="Fully Meets"/>
    <n v="3"/>
    <x v="1"/>
  </r>
  <r>
    <n v="1821"/>
    <s v="Emilie Hoo"/>
    <s v="Production Technician I"/>
    <s v="Tricia Davies"/>
    <s v="WBL"/>
    <s v="Active"/>
    <s v="Full-Time"/>
    <s v="Zone B"/>
    <s v="Full-Time"/>
    <s v="Unknown"/>
    <m/>
    <x v="0"/>
    <s v="General - Sga"/>
    <s v="Accountant"/>
    <s v="Fully Meets"/>
    <n v="3"/>
    <x v="1"/>
  </r>
  <r>
    <n v="1822"/>
    <s v="Cortez Pen"/>
    <s v="Production Technician I"/>
    <s v="Lisa Hernandez"/>
    <s v="NEL"/>
    <s v="Active"/>
    <s v="Contract"/>
    <s v="Zone C"/>
    <s v="Part-Time"/>
    <s v="Unknown"/>
    <m/>
    <x v="0"/>
    <s v="Wireline Construction"/>
    <s v="Groundman"/>
    <s v="Fully Meets"/>
    <n v="3"/>
    <x v="1"/>
  </r>
  <r>
    <n v="1823"/>
    <s v="Abbigail Blanch"/>
    <s v="Production Technician I"/>
    <s v="Karen Pugh"/>
    <s v="PL"/>
    <s v="Active"/>
    <s v="Contract"/>
    <s v="Zone A"/>
    <s v="Full-Time"/>
    <s v="Voluntary"/>
    <s v="Term few fear whom without."/>
    <x v="0"/>
    <s v="Finance &amp; Accounting"/>
    <s v="Assistant"/>
    <s v="Fully Meets"/>
    <n v="3"/>
    <x v="1"/>
  </r>
  <r>
    <n v="1824"/>
    <s v="Abby Curtis"/>
    <s v="Production Technician I"/>
    <s v="Lori Mason"/>
    <s v="BPC"/>
    <s v="Active"/>
    <s v="Contract"/>
    <s v="Zone B"/>
    <s v="Temporary"/>
    <s v="Voluntary"/>
    <s v="Small prove sea foot property father."/>
    <x v="0"/>
    <s v="Yard (Material Handling)"/>
    <s v="Vp"/>
    <s v="Fully Meets"/>
    <n v="3"/>
    <x v="1"/>
  </r>
  <r>
    <n v="1825"/>
    <s v="Giana Moor"/>
    <s v="Production Technician I"/>
    <s v="Stephen Neal"/>
    <s v="CCDR"/>
    <s v="Active"/>
    <s v="Contract"/>
    <s v="Zone A"/>
    <s v="Part-Time"/>
    <s v="Voluntary"/>
    <s v="Plan view month maybe always state."/>
    <x v="0"/>
    <s v="Splicing"/>
    <s v="Laborer"/>
    <s v="Fully Meets"/>
    <n v="3"/>
    <x v="1"/>
  </r>
  <r>
    <n v="1826"/>
    <s v="Giada Santos"/>
    <s v="Production Technician I"/>
    <s v="Robert Sanchez"/>
    <s v="SVG"/>
    <s v="Active"/>
    <s v="Part-Time"/>
    <s v="Zone B"/>
    <s v="Temporary"/>
    <s v="Resignation"/>
    <s v="Western unit case late investment."/>
    <x v="0"/>
    <s v="Aerial"/>
    <s v="Foreman"/>
    <s v="Exceeds"/>
    <n v="3"/>
    <x v="2"/>
  </r>
  <r>
    <n v="1827"/>
    <s v="Jessie Church"/>
    <s v="Production Technician I"/>
    <s v="Glenda Williams"/>
    <s v="EW"/>
    <s v="Active"/>
    <s v="Contract"/>
    <s v="Zone C"/>
    <s v="Full-Time"/>
    <s v="Involuntary"/>
    <s v="Good technology same cut arrive anything remain."/>
    <x v="0"/>
    <s v="Field Operations"/>
    <s v="Operator"/>
    <s v="Needs Improvement"/>
    <n v="3"/>
    <x v="2"/>
  </r>
  <r>
    <n v="1828"/>
    <s v="Kaylah Ramo"/>
    <s v="Production Technician I"/>
    <s v="Patrick Hall"/>
    <s v="MSC"/>
    <s v="Active"/>
    <s v="Part-Time"/>
    <s v="Zone B"/>
    <s v="Temporary"/>
    <s v="Resignation"/>
    <s v="Break field attorney."/>
    <x v="0"/>
    <s v="Wireline Construction"/>
    <s v="Foreman"/>
    <s v="Exceeds"/>
    <n v="3"/>
    <x v="2"/>
  </r>
  <r>
    <n v="1829"/>
    <s v="Camille Frit"/>
    <s v="Production Technician I"/>
    <s v="Joel Flynn"/>
    <s v="TNS"/>
    <s v="Active"/>
    <s v="Part-Time"/>
    <s v="Zone B"/>
    <s v="Temporary"/>
    <s v="Unknown"/>
    <m/>
    <x v="0"/>
    <s v="Engineers"/>
    <s v="Project Manager"/>
    <s v="Exceeds"/>
    <n v="3"/>
    <x v="2"/>
  </r>
  <r>
    <n v="1830"/>
    <s v="Deangelo Murill"/>
    <s v="Production Technician I"/>
    <s v="Patrick Carpenter"/>
    <s v="PYZ"/>
    <s v="Active"/>
    <s v="Full-Time"/>
    <s v="Zone A"/>
    <s v="Temporary"/>
    <s v="Unknown"/>
    <m/>
    <x v="0"/>
    <s v="Finance &amp; Accounting"/>
    <s v="Administrative"/>
    <s v="Needs Improvement"/>
    <n v="3"/>
    <x v="2"/>
  </r>
  <r>
    <n v="1831"/>
    <s v="Emerson Gallag"/>
    <s v="Production Technician I"/>
    <s v="Daniel Mathis"/>
    <s v="WBL"/>
    <s v="Voluntarily Terminated"/>
    <s v="Part-Time"/>
    <s v="Zone B"/>
    <s v="Temporary"/>
    <s v="Retirement"/>
    <s v="End lay return last compare."/>
    <x v="0"/>
    <s v="Isp"/>
    <s v="Technician"/>
    <s v="Needs Improvement"/>
    <n v="3"/>
    <x v="2"/>
  </r>
  <r>
    <n v="1832"/>
    <s v="April Bentle"/>
    <s v="Production Technician I"/>
    <s v="Bradley Randall"/>
    <s v="NEL"/>
    <s v="Active"/>
    <s v="Contract"/>
    <s v="Zone A"/>
    <s v="Part-Time"/>
    <s v="Unknown"/>
    <m/>
    <x v="0"/>
    <s v="Engineers"/>
    <s v="Engineer"/>
    <s v="Needs Improvement"/>
    <n v="3"/>
    <x v="2"/>
  </r>
  <r>
    <n v="1833"/>
    <s v="Ainsley Boot"/>
    <s v="Production Technician I"/>
    <s v="Anita Chapman"/>
    <s v="PL"/>
    <s v="Active"/>
    <s v="Part-Time"/>
    <s v="Zone B"/>
    <s v="Full-Time"/>
    <s v="Unknown"/>
    <m/>
    <x v="0"/>
    <s v="Field Operations"/>
    <s v="Technician"/>
    <s v="Needs Improvement"/>
    <n v="3"/>
    <x v="2"/>
  </r>
  <r>
    <n v="1834"/>
    <s v="Dereon Huffma"/>
    <s v="Production Technician II"/>
    <s v="Joseph Diaz"/>
    <s v="CCDR"/>
    <s v="Active"/>
    <s v="Contract"/>
    <s v="Zone C"/>
    <s v="Full-Time"/>
    <s v="Resignation"/>
    <s v="Child lose recently."/>
    <x v="0"/>
    <s v="Project Management - Con"/>
    <s v="Coordinator"/>
    <s v="Needs Improvement"/>
    <n v="3"/>
    <x v="2"/>
  </r>
  <r>
    <n v="1835"/>
    <s v="Colin Cherry"/>
    <s v="Production Technician II"/>
    <s v="Danielle Reyes"/>
    <s v="EW"/>
    <s v="Active"/>
    <s v="Part-Time"/>
    <s v="Zone B"/>
    <s v="Temporary"/>
    <s v="Resignation"/>
    <s v="Strategy word southern."/>
    <x v="0"/>
    <s v="Field Operations"/>
    <s v="Laborer"/>
    <s v="Needs Improvement"/>
    <n v="3"/>
    <x v="2"/>
  </r>
  <r>
    <n v="1836"/>
    <s v="Karla Hine"/>
    <s v="Production Technician II"/>
    <s v="Daniel Hardy"/>
    <s v="MSC"/>
    <s v="Active"/>
    <s v="Part-Time"/>
    <s v="Zone B"/>
    <s v="Temporary"/>
    <s v="Unknown"/>
    <m/>
    <x v="0"/>
    <s v="Field Operations"/>
    <s v="Laborer"/>
    <s v="Needs Improvement"/>
    <n v="3"/>
    <x v="2"/>
  </r>
  <r>
    <n v="1837"/>
    <s v="Colton Decker"/>
    <s v="Production Technician II"/>
    <s v="Michael Graves"/>
    <s v="NEL"/>
    <s v="Active"/>
    <s v="Part-Time"/>
    <s v="Zone B"/>
    <s v="Full-Time"/>
    <s v="Unknown"/>
    <m/>
    <x v="0"/>
    <s v="Project Management - Con"/>
    <s v="Technician"/>
    <s v="Needs Improvement"/>
    <n v="3"/>
    <x v="2"/>
  </r>
  <r>
    <n v="1838"/>
    <s v="Jayleen Tra"/>
    <s v="Production Technician I"/>
    <s v="Elizabeth Kaufman"/>
    <s v="TNS"/>
    <s v="Active"/>
    <s v="Part-Time"/>
    <s v="Zone A"/>
    <s v="Temporary"/>
    <s v="Unknown"/>
    <m/>
    <x v="0"/>
    <s v="Aerial"/>
    <s v="Laborer"/>
    <s v="Exceeds"/>
    <n v="3"/>
    <x v="2"/>
  </r>
  <r>
    <n v="1839"/>
    <s v="Aydin Perr"/>
    <s v="Production Technician I"/>
    <s v="Joshua Glenn"/>
    <s v="PYZ"/>
    <s v="Active"/>
    <s v="Full-Time"/>
    <s v="Zone A"/>
    <s v="Part-Time"/>
    <s v="Voluntary"/>
    <s v="First sing others lot film anyone."/>
    <x v="0"/>
    <s v="People Services"/>
    <s v="Assistant"/>
    <s v="Exceeds"/>
    <n v="3"/>
    <x v="2"/>
  </r>
  <r>
    <n v="1840"/>
    <s v="Jenna Case"/>
    <s v="Production Technician I"/>
    <s v="Misty Brown"/>
    <s v="WBL"/>
    <s v="Active"/>
    <s v="Full-Time"/>
    <s v="Zone B"/>
    <s v="Part-Time"/>
    <s v="Unknown"/>
    <m/>
    <x v="0"/>
    <s v="General - Eng"/>
    <s v="Drafter"/>
    <s v="Exceeds"/>
    <n v="3"/>
    <x v="2"/>
  </r>
  <r>
    <n v="1841"/>
    <s v="Remington Bulloc"/>
    <s v="Production Technician I"/>
    <s v="Brian Paul"/>
    <s v="NEL"/>
    <s v="Active"/>
    <s v="Contract"/>
    <s v="Zone B"/>
    <s v="Part-Time"/>
    <s v="Unknown"/>
    <m/>
    <x v="0"/>
    <s v="Field Operations"/>
    <s v="Operator"/>
    <s v="Exceeds"/>
    <n v="3"/>
    <x v="2"/>
  </r>
  <r>
    <n v="1842"/>
    <s v="Delaney Stewar"/>
    <s v="Production Technician I"/>
    <s v="Ricardo Harris"/>
    <s v="PL"/>
    <s v="Active"/>
    <s v="Part-Time"/>
    <s v="Zone B"/>
    <s v="Temporary"/>
    <s v="Unknown"/>
    <m/>
    <x v="0"/>
    <s v="General - Con"/>
    <s v="Coordinator"/>
    <s v="Exceeds"/>
    <n v="3"/>
    <x v="2"/>
  </r>
  <r>
    <n v="1843"/>
    <s v="Saige Jone"/>
    <s v="Production Technician I"/>
    <s v="Samantha French"/>
    <s v="BPC"/>
    <s v="Active"/>
    <s v="Full-Time"/>
    <s v="Zone C"/>
    <s v="Temporary"/>
    <s v="Unknown"/>
    <m/>
    <x v="0"/>
    <s v="Engineers"/>
    <s v="Engineer"/>
    <s v="Needs Improvement"/>
    <n v="3"/>
    <x v="2"/>
  </r>
  <r>
    <n v="1844"/>
    <s v="Camryn Frit"/>
    <s v="Production Technician I"/>
    <s v="Nicole Vasquez"/>
    <s v="CCDR"/>
    <s v="Active"/>
    <s v="Part-Time"/>
    <s v="Zone A"/>
    <s v="Part-Time"/>
    <s v="Unknown"/>
    <m/>
    <x v="0"/>
    <s v="General - Con"/>
    <s v="Model Assistant"/>
    <s v="Exceeds"/>
    <n v="3"/>
    <x v="2"/>
  </r>
  <r>
    <n v="1845"/>
    <s v="Amanda Lamber"/>
    <s v="Production Technician I"/>
    <s v="Matthew Ramirez"/>
    <s v="SVG"/>
    <s v="Active"/>
    <s v="Part-Time"/>
    <s v="Zone A"/>
    <s v="Temporary"/>
    <s v="Voluntary"/>
    <s v="Force leader remain machine place."/>
    <x v="0"/>
    <s v="Aerial"/>
    <s v="Laborer"/>
    <s v="Needs Improvement"/>
    <n v="3"/>
    <x v="2"/>
  </r>
  <r>
    <n v="1846"/>
    <s v="Winston Callah"/>
    <s v="Production Technician I"/>
    <s v="Sarah Delacruz"/>
    <s v="EW"/>
    <s v="Active"/>
    <s v="Full-Time"/>
    <s v="Zone C"/>
    <s v="Temporary"/>
    <s v="Unknown"/>
    <m/>
    <x v="0"/>
    <s v="Aerial"/>
    <s v="Foreman"/>
    <s v="Needs Improvement"/>
    <n v="3"/>
    <x v="2"/>
  </r>
  <r>
    <n v="1847"/>
    <s v="Maverick Lan"/>
    <s v="Production Technician I"/>
    <s v="Lee Lucas"/>
    <s v="MSC"/>
    <s v="Active"/>
    <s v="Full-Time"/>
    <s v="Zone C"/>
    <s v="Part-Time"/>
    <s v="Resignation"/>
    <s v="Beat scene dream because by who ok."/>
    <x v="0"/>
    <s v="Project Management - Con"/>
    <s v="Project Manager"/>
    <s v="Needs Improvement"/>
    <n v="3"/>
    <x v="2"/>
  </r>
  <r>
    <n v="1848"/>
    <s v="Harold Rei"/>
    <s v="Production Technician I"/>
    <s v="Lisa Reed"/>
    <s v="TNS"/>
    <s v="Active"/>
    <s v="Contract"/>
    <s v="Zone C"/>
    <s v="Part-Time"/>
    <s v="Unknown"/>
    <m/>
    <x v="0"/>
    <s v="Engineers"/>
    <s v="Engineer"/>
    <s v="PIP"/>
    <n v="3"/>
    <x v="2"/>
  </r>
  <r>
    <n v="1849"/>
    <s v="Cindy Yor"/>
    <s v="Production Technician I"/>
    <s v="Mary Conley"/>
    <s v="PYZ"/>
    <s v="Active"/>
    <s v="Part-Time"/>
    <s v="Zone B"/>
    <s v="Full-Time"/>
    <s v="Unknown"/>
    <m/>
    <x v="0"/>
    <s v="Project Management - Con"/>
    <s v="Project Manager"/>
    <s v="PIP"/>
    <n v="3"/>
    <x v="2"/>
  </r>
  <r>
    <n v="1850"/>
    <s v="Breanna Carden"/>
    <s v="Production Technician I"/>
    <s v="Ashley Orozco"/>
    <s v="WBL"/>
    <s v="Voluntarily Terminated"/>
    <s v="Contract"/>
    <s v="Zone A"/>
    <s v="Full-Time"/>
    <s v="Voluntary"/>
    <s v="Food few generation seek outside."/>
    <x v="0"/>
    <s v="Aerial"/>
    <s v="Lineman"/>
    <s v="PIP"/>
    <n v="3"/>
    <x v="2"/>
  </r>
  <r>
    <n v="1851"/>
    <s v="Tripp Blak"/>
    <s v="Production Technician I"/>
    <s v="Angelica Vazquez"/>
    <s v="NEL"/>
    <s v="Voluntarily Terminated"/>
    <s v="Full-Time"/>
    <s v="Zone B"/>
    <s v="Temporary"/>
    <s v="Retirement"/>
    <s v="Left how maintain structure these enter kitchen."/>
    <x v="0"/>
    <s v="General - Con"/>
    <s v="Laborer"/>
    <s v="PIP"/>
    <n v="3"/>
    <x v="2"/>
  </r>
  <r>
    <n v="1852"/>
    <s v="Elaine Moo"/>
    <s v="Production Technician I"/>
    <s v="Christopher Ponce"/>
    <s v="PL"/>
    <s v="Voluntarily Terminated"/>
    <s v="Full-Time"/>
    <s v="Zone A"/>
    <s v="Part-Time"/>
    <s v="Voluntary"/>
    <s v="Fall share energy myself."/>
    <x v="0"/>
    <s v="General - Con"/>
    <s v="Technician"/>
    <s v="PIP"/>
    <n v="3"/>
    <x v="2"/>
  </r>
  <r>
    <n v="1853"/>
    <s v="Jaime Morrow"/>
    <s v="Production Technician II"/>
    <s v="Tara Fields"/>
    <s v="PYZ"/>
    <s v="Active"/>
    <s v="Contract"/>
    <s v="Zone B"/>
    <s v="Temporary"/>
    <s v="Unknown"/>
    <m/>
    <x v="0"/>
    <s v="Wireline Construction"/>
    <s v="Lineman"/>
    <s v="PIP"/>
    <n v="3"/>
    <x v="2"/>
  </r>
  <r>
    <n v="1854"/>
    <s v="Leslie Pott"/>
    <s v="Production Technician II"/>
    <s v="Joshua Evans"/>
    <s v="WBL"/>
    <s v="Active"/>
    <s v="Contract"/>
    <s v="Zone A"/>
    <s v="Full-Time"/>
    <s v="Involuntary"/>
    <s v="Fight ahead group."/>
    <x v="0"/>
    <s v="Shop (Fleet)"/>
    <s v="Mechanic"/>
    <s v="PIP"/>
    <n v="3"/>
    <x v="2"/>
  </r>
  <r>
    <n v="1855"/>
    <s v="Keith Haa"/>
    <s v="Production Technician II"/>
    <s v="Lisa Hernandez"/>
    <s v="NEL"/>
    <s v="Voluntarily Terminated"/>
    <s v="Part-Time"/>
    <s v="Zone B"/>
    <s v="Part-Time"/>
    <s v="Retirement"/>
    <s v="Pretty line two she accept be."/>
    <x v="0"/>
    <s v="General - Con"/>
    <s v="Locator"/>
    <s v="Exceeds"/>
    <n v="3"/>
    <x v="2"/>
  </r>
  <r>
    <n v="1856"/>
    <s v="Matteo Onea"/>
    <s v="Production Technician II"/>
    <s v="Nancy Valdez"/>
    <s v="PL"/>
    <s v="Active"/>
    <s v="Full-Time"/>
    <s v="Zone A"/>
    <s v="Full-Time"/>
    <s v="Unknown"/>
    <m/>
    <x v="0"/>
    <s v="Field Operations"/>
    <s v="Technician"/>
    <s v="Exceeds"/>
    <n v="3"/>
    <x v="2"/>
  </r>
  <r>
    <n v="1857"/>
    <s v="Erik Graham"/>
    <s v="Production Technician II"/>
    <s v="David Garcia"/>
    <s v="BPC"/>
    <s v="Voluntarily Terminated"/>
    <s v="Contract"/>
    <s v="Zone C"/>
    <s v="Temporary"/>
    <s v="Involuntary"/>
    <s v="Have appear along within western city drug tough."/>
    <x v="0"/>
    <s v="Billable Consultants"/>
    <s v="Engineer"/>
    <s v="Exceeds"/>
    <n v="3"/>
    <x v="2"/>
  </r>
  <r>
    <n v="1858"/>
    <s v="Lailah Hane"/>
    <s v="Production Technician I"/>
    <s v="Ryan Baker"/>
    <s v="TNS"/>
    <s v="Active"/>
    <s v="Contract"/>
    <s v="Zone A"/>
    <s v="Full-Time"/>
    <s v="Resignation"/>
    <s v="Reality line toward follow well able."/>
    <x v="0"/>
    <s v="Wireline Construction"/>
    <s v="Lineman"/>
    <s v="Exceeds"/>
    <n v="3"/>
    <x v="2"/>
  </r>
  <r>
    <n v="1859"/>
    <s v="Mohamed Ga"/>
    <s v="Production Technician I"/>
    <s v="Tammy Poole"/>
    <s v="PYZ"/>
    <s v="Active"/>
    <s v="Contract"/>
    <s v="Zone A"/>
    <s v="Part-Time"/>
    <s v="Voluntary"/>
    <s v="Article hope tree happy affect check people."/>
    <x v="0"/>
    <s v="Field Operations"/>
    <s v="Field Technician"/>
    <s v="Exceeds"/>
    <n v="3"/>
    <x v="2"/>
  </r>
  <r>
    <n v="1860"/>
    <s v="Frankie Bank"/>
    <s v="Production Technician I"/>
    <s v="Jenna Perry"/>
    <s v="WBL"/>
    <s v="Voluntarily Terminated"/>
    <s v="Part-Time"/>
    <s v="Zone B"/>
    <s v="Full-Time"/>
    <s v="Involuntary"/>
    <s v="Entire list exactly control enough."/>
    <x v="0"/>
    <s v="Project Management - Con"/>
    <s v="Coordinator"/>
    <s v="Exceeds"/>
    <n v="3"/>
    <x v="2"/>
  </r>
  <r>
    <n v="1861"/>
    <s v="Lorelei Glas"/>
    <s v="Production Technician I"/>
    <s v="Ana Harding"/>
    <s v="NEL"/>
    <s v="Active"/>
    <s v="Contract"/>
    <s v="Zone A"/>
    <s v="Full-Time"/>
    <s v="Unknown"/>
    <m/>
    <x v="0"/>
    <s v="Wireline Construction"/>
    <s v="Apprentice"/>
    <s v="Exceeds"/>
    <n v="3"/>
    <x v="2"/>
  </r>
  <r>
    <n v="1862"/>
    <s v="Marie Moye"/>
    <s v="Production Technician I"/>
    <s v="Thomas Davis"/>
    <s v="PL"/>
    <s v="Active"/>
    <s v="Full-Time"/>
    <s v="Zone C"/>
    <s v="Temporary"/>
    <s v="Unknown"/>
    <m/>
    <x v="0"/>
    <s v="Aerial"/>
    <s v="Laborer"/>
    <s v="Exceeds"/>
    <n v="3"/>
    <x v="2"/>
  </r>
  <r>
    <n v="1863"/>
    <s v="Amari Bowe"/>
    <s v="Production Technician I"/>
    <s v="Jennifer Boone"/>
    <s v="BPC"/>
    <s v="Active"/>
    <s v="Part-Time"/>
    <s v="Zone C"/>
    <s v="Full-Time"/>
    <s v="Involuntary"/>
    <s v="Nor director yard within car into final."/>
    <x v="0"/>
    <s v="Engineers"/>
    <s v="Engineer"/>
    <s v="Exceeds"/>
    <n v="3"/>
    <x v="2"/>
  </r>
  <r>
    <n v="1864"/>
    <s v="Prince Dicker"/>
    <s v="Production Technician I"/>
    <s v="Karen Smith"/>
    <s v="CCDR"/>
    <s v="Active"/>
    <s v="Full-Time"/>
    <s v="Zone A"/>
    <s v="Temporary"/>
    <s v="Resignation"/>
    <s v="Take health either southern religious today."/>
    <x v="0"/>
    <s v="Field Operations"/>
    <s v="Splicer"/>
    <s v="Exceeds"/>
    <n v="3"/>
    <x v="2"/>
  </r>
  <r>
    <n v="1865"/>
    <s v="Lane Church"/>
    <s v="Production Technician I"/>
    <s v="Jamie Anderson"/>
    <s v="SVG"/>
    <s v="Active"/>
    <s v="Part-Time"/>
    <s v="Zone C"/>
    <s v="Part-Time"/>
    <s v="Unknown"/>
    <m/>
    <x v="0"/>
    <s v="Field Operations"/>
    <s v="Lineman"/>
    <s v="Exceeds"/>
    <n v="3"/>
    <x v="2"/>
  </r>
  <r>
    <n v="1866"/>
    <s v="Cassie Nola"/>
    <s v="Production Technician I"/>
    <s v="Kathleen Boyle"/>
    <s v="EW"/>
    <s v="Active"/>
    <s v="Contract"/>
    <s v="Zone A"/>
    <s v="Temporary"/>
    <s v="Unknown"/>
    <m/>
    <x v="0"/>
    <s v="Field Operations"/>
    <s v="Operator"/>
    <s v="Exceeds"/>
    <n v="3"/>
    <x v="2"/>
  </r>
  <r>
    <n v="1867"/>
    <s v="Mauricio Buchan"/>
    <s v="Production Technician I"/>
    <s v="Natalie Roman"/>
    <s v="MSC"/>
    <s v="Active"/>
    <s v="Full-Time"/>
    <s v="Zone B"/>
    <s v="Temporary"/>
    <s v="Involuntary"/>
    <s v="Apply must visit street."/>
    <x v="0"/>
    <s v="Engineers"/>
    <s v="Technician"/>
    <s v="Needs Improvement"/>
    <n v="3"/>
    <x v="2"/>
  </r>
  <r>
    <n v="1868"/>
    <s v="Briana Wan"/>
    <s v="Production Technician I"/>
    <s v="Anthony Diaz"/>
    <s v="TNS"/>
    <s v="Active"/>
    <s v="Part-Time"/>
    <s v="Zone A"/>
    <s v="Full-Time"/>
    <s v="Resignation"/>
    <s v="Always agree room animal drug."/>
    <x v="0"/>
    <s v="Field Operations"/>
    <s v="Laborer"/>
    <s v="Needs Improvement"/>
    <n v="3"/>
    <x v="2"/>
  </r>
  <r>
    <n v="1869"/>
    <s v="Salma Blackw"/>
    <s v="Production Technician I"/>
    <s v="Robert Adams"/>
    <s v="PYZ"/>
    <s v="Active"/>
    <s v="Part-Time"/>
    <s v="Zone C"/>
    <s v="Temporary"/>
    <s v="Unknown"/>
    <m/>
    <x v="0"/>
    <s v="Catv"/>
    <s v="Foreman"/>
    <s v="Exceeds"/>
    <n v="3"/>
    <x v="2"/>
  </r>
  <r>
    <n v="1870"/>
    <s v="Shelby Frazie"/>
    <s v="Production Technician I"/>
    <s v="Steven Reid"/>
    <s v="WBL"/>
    <s v="Active"/>
    <s v="Contract"/>
    <s v="Zone B"/>
    <s v="Full-Time"/>
    <s v="Unknown"/>
    <m/>
    <x v="0"/>
    <s v="Engineers"/>
    <s v="Engineer"/>
    <s v="Fully Meets"/>
    <n v="3"/>
    <x v="1"/>
  </r>
  <r>
    <n v="1871"/>
    <s v="Lindsay Becker"/>
    <s v="Production Technician I"/>
    <s v="Andrew Calderon"/>
    <s v="NEL"/>
    <s v="Active"/>
    <s v="Contract"/>
    <s v="Zone C"/>
    <s v="Full-Time"/>
    <s v="Unknown"/>
    <m/>
    <x v="0"/>
    <s v="Wireline Construction"/>
    <s v="Laborer"/>
    <s v="Fully Meets"/>
    <n v="3"/>
    <x v="1"/>
  </r>
  <r>
    <n v="1872"/>
    <s v="Reyna Goo"/>
    <s v="Production Technician I"/>
    <s v="Andrew Ball"/>
    <s v="PL"/>
    <s v="Active"/>
    <s v="Full-Time"/>
    <s v="Zone B"/>
    <s v="Temporary"/>
    <s v="Retirement"/>
    <s v="General nature open."/>
    <x v="0"/>
    <s v="Field Operations"/>
    <s v="Laborer"/>
    <s v="Fully Meets"/>
    <n v="3"/>
    <x v="1"/>
  </r>
  <r>
    <n v="1873"/>
    <s v="Nathalie Rivera"/>
    <s v="Production Technician II"/>
    <s v="Christine Larson"/>
    <s v="BPC"/>
    <s v="Active"/>
    <s v="Contract"/>
    <s v="Zone C"/>
    <s v="Temporary"/>
    <s v="Involuntary"/>
    <s v="Art professional rather move explain."/>
    <x v="0"/>
    <s v="Engineers"/>
    <s v="Technician"/>
    <s v="Fully Meets"/>
    <n v="3"/>
    <x v="1"/>
  </r>
  <r>
    <n v="1874"/>
    <s v="Saniyah Schroe"/>
    <s v="Production Technician II"/>
    <s v="Brenda Thompson"/>
    <s v="CCDR"/>
    <s v="Active"/>
    <s v="Full-Time"/>
    <s v="Zone B"/>
    <s v="Part-Time"/>
    <s v="Unknown"/>
    <m/>
    <x v="0"/>
    <s v="Technology / It"/>
    <s v="Technician"/>
    <s v="Fully Meets"/>
    <n v="3"/>
    <x v="1"/>
  </r>
  <r>
    <n v="1875"/>
    <s v="Taylor Man"/>
    <s v="Production Technician II"/>
    <s v="Patricia Robbins"/>
    <s v="EW"/>
    <s v="Voluntarily Terminated"/>
    <s v="Full-Time"/>
    <s v="Zone C"/>
    <s v="Full-Time"/>
    <s v="Involuntary"/>
    <s v="Young finally can fact."/>
    <x v="0"/>
    <s v="General - Con"/>
    <s v="Foreman"/>
    <s v="Fully Meets"/>
    <n v="3"/>
    <x v="1"/>
  </r>
  <r>
    <n v="1876"/>
    <s v="Rylee Steven"/>
    <s v="Production Technician II"/>
    <s v="Terry Stevens"/>
    <s v="MSC"/>
    <s v="Leave of Absence"/>
    <s v="Full-Time"/>
    <s v="Zone A"/>
    <s v="Part-Time"/>
    <s v="Resignation"/>
    <s v="Sound modern feel special me fish produce."/>
    <x v="0"/>
    <s v="Field Operations"/>
    <s v="Operator"/>
    <s v="Fully Meets"/>
    <n v="3"/>
    <x v="1"/>
  </r>
  <r>
    <n v="1877"/>
    <s v="Waylon Pennin"/>
    <s v="Production Technician II"/>
    <s v="Rachel Paul"/>
    <s v="NEL"/>
    <s v="Active"/>
    <s v="Part-Time"/>
    <s v="Zone A"/>
    <s v="Full-Time"/>
    <s v="Unknown"/>
    <m/>
    <x v="0"/>
    <s v="General - Con"/>
    <s v="Foreman"/>
    <s v="Fully Meets"/>
    <n v="3"/>
    <x v="1"/>
  </r>
  <r>
    <n v="1878"/>
    <s v="Kobe Crosby"/>
    <s v="Production Technician I"/>
    <s v="Elizabeth Miller"/>
    <s v="WBL"/>
    <s v="Active"/>
    <s v="Part-Time"/>
    <s v="Zone B"/>
    <s v="Part-Time"/>
    <s v="Voluntary"/>
    <s v="Toward situation politics."/>
    <x v="0"/>
    <s v="Splicing"/>
    <s v="Manager"/>
    <s v="Fully Meets"/>
    <n v="3"/>
    <x v="1"/>
  </r>
  <r>
    <n v="1879"/>
    <s v="Carmen Davids"/>
    <s v="Production Technician I"/>
    <s v="David Vasquez"/>
    <s v="BPC"/>
    <s v="Voluntarily Terminated"/>
    <s v="Part-Time"/>
    <s v="Zone B"/>
    <s v="Temporary"/>
    <s v="Involuntary"/>
    <s v="Key real fill never sing feeling."/>
    <x v="0"/>
    <s v="Engineers"/>
    <s v="Engineer"/>
    <s v="Fully Meets"/>
    <n v="3"/>
    <x v="1"/>
  </r>
  <r>
    <n v="1880"/>
    <s v="Sidney Mora"/>
    <s v="Production Technician I"/>
    <s v="Alexandra Rice"/>
    <s v="CCDR"/>
    <s v="Voluntarily Terminated"/>
    <s v="Full-Time"/>
    <s v="Zone A"/>
    <s v="Full-Time"/>
    <s v="Voluntary"/>
    <s v="Within direction court hope security stuff early."/>
    <x v="0"/>
    <s v="Project Management - Con"/>
    <s v="Foreman"/>
    <s v="Fully Meets"/>
    <n v="3"/>
    <x v="1"/>
  </r>
  <r>
    <n v="1881"/>
    <s v="Alena Bonill"/>
    <s v="Production Technician I"/>
    <s v="Thomas Lee"/>
    <s v="EW"/>
    <s v="Active"/>
    <s v="Full-Time"/>
    <s v="Zone B"/>
    <s v="Part-Time"/>
    <s v="Unknown"/>
    <m/>
    <x v="0"/>
    <s v="Field Operations"/>
    <s v="Technician"/>
    <s v="Fully Meets"/>
    <n v="3"/>
    <x v="1"/>
  </r>
  <r>
    <n v="1882"/>
    <s v="Baron Lun"/>
    <s v="Production Technician I"/>
    <s v="Christina Burgess"/>
    <s v="MSC"/>
    <s v="Active"/>
    <s v="Full-Time"/>
    <s v="Zone A"/>
    <s v="Part-Time"/>
    <s v="Retirement"/>
    <s v="List try partner four tax."/>
    <x v="0"/>
    <s v="Fielders"/>
    <s v="Engineer"/>
    <s v="Fully Meets"/>
    <n v="3"/>
    <x v="1"/>
  </r>
  <r>
    <n v="1883"/>
    <s v="Giselle Butler"/>
    <s v="Production Technician I"/>
    <s v="Regina Goodwin"/>
    <s v="NEL"/>
    <s v="Active"/>
    <s v="Full-Time"/>
    <s v="Zone B"/>
    <s v="Temporary"/>
    <s v="Voluntary"/>
    <s v="Unit computer what age career."/>
    <x v="0"/>
    <s v="Project Management - Con"/>
    <s v="Project Manager"/>
    <s v="Fully Meets"/>
    <n v="3"/>
    <x v="1"/>
  </r>
  <r>
    <n v="1884"/>
    <s v="Sophie Horn"/>
    <s v="Production Technician I"/>
    <s v="Alicia Gonzalez"/>
    <s v="PL"/>
    <s v="Active"/>
    <s v="Part-Time"/>
    <s v="Zone C"/>
    <s v="Part-Time"/>
    <s v="Unknown"/>
    <m/>
    <x v="0"/>
    <s v="General - Eng"/>
    <s v="Engineer"/>
    <s v="Fully Meets"/>
    <n v="3"/>
    <x v="1"/>
  </r>
  <r>
    <n v="1885"/>
    <s v="Jabari Guerre"/>
    <s v="Production Technician I"/>
    <s v="Peter Giles"/>
    <s v="PYZ"/>
    <s v="Active"/>
    <s v="Contract"/>
    <s v="Zone B"/>
    <s v="Full-Time"/>
    <s v="Unknown"/>
    <m/>
    <x v="0"/>
    <s v="General - Con"/>
    <s v="Technician"/>
    <s v="Fully Meets"/>
    <n v="3"/>
    <x v="1"/>
  </r>
  <r>
    <n v="1886"/>
    <s v="Ahmed Montgo"/>
    <s v="Production Technician I"/>
    <s v="Daniel Guerra"/>
    <s v="SVG"/>
    <s v="Active"/>
    <s v="Contract"/>
    <s v="Zone A"/>
    <s v="Temporary"/>
    <s v="Involuntary"/>
    <s v="Amount establish away part."/>
    <x v="0"/>
    <s v="Executive"/>
    <s v="Administrator"/>
    <s v="Fully Meets"/>
    <n v="3"/>
    <x v="1"/>
  </r>
  <r>
    <n v="1887"/>
    <s v="Esther Spears"/>
    <s v="Production Technician I"/>
    <s v="Ashley Clark"/>
    <s v="TNS"/>
    <s v="Active"/>
    <s v="Full-Time"/>
    <s v="Zone C"/>
    <s v="Full-Time"/>
    <s v="Unknown"/>
    <m/>
    <x v="0"/>
    <s v="Field Operations"/>
    <s v="Tower Hand"/>
    <s v="Fully Meets"/>
    <n v="3"/>
    <x v="1"/>
  </r>
  <r>
    <n v="1888"/>
    <s v="Darian Wal"/>
    <s v="Production Technician I"/>
    <s v="Veronica Murphy"/>
    <s v="WBL"/>
    <s v="Active"/>
    <s v="Full-Time"/>
    <s v="Zone B"/>
    <s v="Temporary"/>
    <s v="Voluntary"/>
    <s v="History follow budget forget instead mind."/>
    <x v="0"/>
    <s v="Engineers"/>
    <s v="Engineer"/>
    <s v="Fully Meets"/>
    <n v="3"/>
    <x v="1"/>
  </r>
  <r>
    <n v="1889"/>
    <s v="Kaleb Col"/>
    <s v="Production Technician I"/>
    <s v="Kelsey Thompson"/>
    <s v="PYZ"/>
    <s v="Active"/>
    <s v="Contract"/>
    <s v="Zone B"/>
    <s v="Temporary"/>
    <s v="Unknown"/>
    <m/>
    <x v="0"/>
    <s v="General - Con"/>
    <s v="Laborer"/>
    <s v="Fully Meets"/>
    <n v="3"/>
    <x v="1"/>
  </r>
  <r>
    <n v="1890"/>
    <s v="Anthony Terrel"/>
    <s v="Production Technician I"/>
    <s v="Cole Johns"/>
    <s v="WBL"/>
    <s v="Active"/>
    <s v="Contract"/>
    <s v="Zone B"/>
    <s v="Full-Time"/>
    <s v="Unknown"/>
    <m/>
    <x v="0"/>
    <s v="Splicing"/>
    <s v="Laborer"/>
    <s v="Fully Meets"/>
    <n v="3"/>
    <x v="1"/>
  </r>
  <r>
    <n v="1891"/>
    <s v="William Dougla"/>
    <s v="Production Technician I"/>
    <s v="Wendy Elliott"/>
    <s v="NEL"/>
    <s v="Active"/>
    <s v="Full-Time"/>
    <s v="Zone C"/>
    <s v="Full-Time"/>
    <s v="Unknown"/>
    <m/>
    <x v="0"/>
    <s v="Aerial"/>
    <s v="Labor"/>
    <s v="Fully Meets"/>
    <n v="3"/>
    <x v="1"/>
  </r>
  <r>
    <n v="1892"/>
    <s v="Saniya Buc"/>
    <s v="Production Technician II"/>
    <s v="Nicholas Anderson"/>
    <s v="TNS"/>
    <s v="Active"/>
    <s v="Contract"/>
    <s v="Zone A"/>
    <s v="Temporary"/>
    <s v="Unknown"/>
    <m/>
    <x v="0"/>
    <s v="Aerial"/>
    <s v="Technician"/>
    <s v="Fully Meets"/>
    <n v="3"/>
    <x v="1"/>
  </r>
  <r>
    <n v="1893"/>
    <s v="Kristopher Owe"/>
    <s v="Production Technician II"/>
    <s v="Darryl Scott"/>
    <s v="BPC"/>
    <s v="Active"/>
    <s v="Contract"/>
    <s v="Zone A"/>
    <s v="Full-Time"/>
    <s v="Unknown"/>
    <m/>
    <x v="0"/>
    <s v="General - Con"/>
    <s v="Clerk"/>
    <s v="Fully Meets"/>
    <n v="3"/>
    <x v="1"/>
  </r>
  <r>
    <n v="1894"/>
    <s v="Hadley Tapi"/>
    <s v="Production Technician II"/>
    <s v="Clayton Wilson"/>
    <s v="CCDR"/>
    <s v="Active"/>
    <s v="Full-Time"/>
    <s v="Zone A"/>
    <s v="Full-Time"/>
    <s v="Unknown"/>
    <m/>
    <x v="0"/>
    <s v="Field Operations"/>
    <s v="Laborer"/>
    <s v="Fully Meets"/>
    <n v="3"/>
    <x v="1"/>
  </r>
  <r>
    <n v="1895"/>
    <s v="Lillie Bus"/>
    <s v="Production Technician II"/>
    <s v="Phillip Fernandez"/>
    <s v="EW"/>
    <s v="Active"/>
    <s v="Part-Time"/>
    <s v="Zone A"/>
    <s v="Part-Time"/>
    <s v="Unknown"/>
    <m/>
    <x v="0"/>
    <s v="Wireline Construction"/>
    <s v="Lineman"/>
    <s v="Fully Meets"/>
    <n v="3"/>
    <x v="1"/>
  </r>
  <r>
    <n v="1896"/>
    <s v="Lamont Coo"/>
    <s v="Production Technician II"/>
    <s v="Joshua Tapia"/>
    <s v="MSC"/>
    <s v="Active"/>
    <s v="Full-Time"/>
    <s v="Zone A"/>
    <s v="Part-Time"/>
    <s v="Unknown"/>
    <m/>
    <x v="0"/>
    <s v="Engineers"/>
    <s v="Engineer"/>
    <s v="Fully Meets"/>
    <n v="3"/>
    <x v="1"/>
  </r>
  <r>
    <n v="1897"/>
    <s v="Danna Rollin"/>
    <s v="Production Technician II"/>
    <s v="Lauren Wilson"/>
    <s v="NEL"/>
    <s v="Active"/>
    <s v="Full-Time"/>
    <s v="Zone C"/>
    <s v="Temporary"/>
    <s v="Unknown"/>
    <m/>
    <x v="0"/>
    <s v="Field Operations"/>
    <s v="Laborer"/>
    <s v="Fully Meets"/>
    <n v="3"/>
    <x v="1"/>
  </r>
  <r>
    <n v="1898"/>
    <s v="Shaun Velazq"/>
    <s v="Production Technician I"/>
    <s v="Benjamin Lang"/>
    <s v="MSC"/>
    <s v="Active"/>
    <s v="Full-Time"/>
    <s v="Zone C"/>
    <s v="Temporary"/>
    <s v="Voluntary"/>
    <s v="Benefit avoid fill begin any individual thousand."/>
    <x v="0"/>
    <s v="Field Operations"/>
    <s v="Laborer"/>
    <s v="Fully Meets"/>
    <n v="3"/>
    <x v="1"/>
  </r>
  <r>
    <n v="1899"/>
    <s v="Kolton Duarte"/>
    <s v="Production Technician I"/>
    <s v="Ashley Cannon"/>
    <s v="TNS"/>
    <s v="Active"/>
    <s v="Contract"/>
    <s v="Zone C"/>
    <s v="Full-Time"/>
    <s v="Retirement"/>
    <s v="Occur tough thousand on recent."/>
    <x v="0"/>
    <s v="Field Operations"/>
    <s v="Laborer"/>
    <s v="Fully Meets"/>
    <n v="3"/>
    <x v="1"/>
  </r>
  <r>
    <n v="1900"/>
    <s v="Jonas Brau"/>
    <s v="Production Technician I"/>
    <s v="Lauren Thompson"/>
    <s v="PYZ"/>
    <s v="Active"/>
    <s v="Full-Time"/>
    <s v="Zone B"/>
    <s v="Full-Time"/>
    <s v="Unknown"/>
    <m/>
    <x v="0"/>
    <s v="General - Con"/>
    <s v="Clerk"/>
    <s v="Fully Meets"/>
    <n v="3"/>
    <x v="1"/>
  </r>
  <r>
    <n v="1901"/>
    <s v="Meadow How"/>
    <s v="Production Technician I"/>
    <s v="Diana Cox"/>
    <s v="WBL"/>
    <s v="Active"/>
    <s v="Full-Time"/>
    <s v="Zone B"/>
    <s v="Full-Time"/>
    <s v="Unknown"/>
    <m/>
    <x v="0"/>
    <s v="Engineers"/>
    <s v="Engineer"/>
    <s v="Fully Meets"/>
    <n v="3"/>
    <x v="1"/>
  </r>
  <r>
    <n v="1902"/>
    <s v="Sarahi Raymon"/>
    <s v="Production Technician I"/>
    <s v="Samantha Hester"/>
    <s v="NEL"/>
    <s v="Active"/>
    <s v="Full-Time"/>
    <s v="Zone A"/>
    <s v="Temporary"/>
    <s v="Retirement"/>
    <s v="Brother a billion wife watch south."/>
    <x v="0"/>
    <s v="Engineers"/>
    <s v="Project Manager"/>
    <s v="Fully Meets"/>
    <n v="3"/>
    <x v="1"/>
  </r>
  <r>
    <n v="1903"/>
    <s v="Taylor Wiggin"/>
    <s v="Production Technician I"/>
    <s v="Roger Lynch"/>
    <s v="PL"/>
    <s v="Active"/>
    <s v="Part-Time"/>
    <s v="Zone C"/>
    <s v="Part-Time"/>
    <s v="Resignation"/>
    <s v="Can ahead cell in most generation reduce."/>
    <x v="0"/>
    <s v="Field Operations"/>
    <s v="Foreman"/>
    <s v="Fully Meets"/>
    <n v="3"/>
    <x v="1"/>
  </r>
  <r>
    <n v="1904"/>
    <s v="Ezra Zhan"/>
    <s v="Production Technician I"/>
    <s v="Brenda Rodriguez"/>
    <s v="BPC"/>
    <s v="Active"/>
    <s v="Contract"/>
    <s v="Zone C"/>
    <s v="Part-Time"/>
    <s v="Unknown"/>
    <m/>
    <x v="0"/>
    <s v="General - Con"/>
    <s v="Laborer"/>
    <s v="Fully Meets"/>
    <n v="3"/>
    <x v="1"/>
  </r>
  <r>
    <n v="1905"/>
    <s v="Sonia Chun"/>
    <s v="Production Technician I"/>
    <s v="Sean Moon"/>
    <s v="CCDR"/>
    <s v="Active"/>
    <s v="Part-Time"/>
    <s v="Zone B"/>
    <s v="Temporary"/>
    <s v="Unknown"/>
    <m/>
    <x v="0"/>
    <s v="Wireline Construction"/>
    <s v="Vp"/>
    <s v="Fully Meets"/>
    <n v="3"/>
    <x v="1"/>
  </r>
  <r>
    <n v="1906"/>
    <s v="Bryce Mill"/>
    <s v="Production Technician I"/>
    <s v="Holly Hudson"/>
    <s v="SVG"/>
    <s v="Active"/>
    <s v="Part-Time"/>
    <s v="Zone B"/>
    <s v="Full-Time"/>
    <s v="Unknown"/>
    <m/>
    <x v="0"/>
    <s v="Field Operations"/>
    <s v="Laborer"/>
    <s v="Fully Meets"/>
    <n v="3"/>
    <x v="1"/>
  </r>
  <r>
    <n v="1907"/>
    <s v="Wade Wiggin"/>
    <s v="Production Technician I"/>
    <s v="Charles Allen"/>
    <s v="EW"/>
    <s v="Active"/>
    <s v="Full-Time"/>
    <s v="Zone C"/>
    <s v="Part-Time"/>
    <s v="Unknown"/>
    <m/>
    <x v="0"/>
    <s v="Field Operations"/>
    <s v="Operator"/>
    <s v="Fully Meets"/>
    <n v="3"/>
    <x v="1"/>
  </r>
  <r>
    <n v="1908"/>
    <s v="Selina Gonzal"/>
    <s v="Production Technician I"/>
    <s v="Bonnie Hardin"/>
    <s v="MSC"/>
    <s v="Active"/>
    <s v="Contract"/>
    <s v="Zone B"/>
    <s v="Part-Time"/>
    <s v="Unknown"/>
    <m/>
    <x v="0"/>
    <s v="Field Operations"/>
    <s v="Technician"/>
    <s v="Fully Meets"/>
    <n v="3"/>
    <x v="1"/>
  </r>
  <r>
    <n v="1909"/>
    <s v="Tyree Parson"/>
    <s v="Production Technician I"/>
    <s v="Heather Michael"/>
    <s v="TNS"/>
    <s v="Active"/>
    <s v="Full-Time"/>
    <s v="Zone A"/>
    <s v="Part-Time"/>
    <s v="Unknown"/>
    <m/>
    <x v="0"/>
    <s v="General - Con"/>
    <s v="Groundman"/>
    <s v="Fully Meets"/>
    <n v="3"/>
    <x v="1"/>
  </r>
  <r>
    <n v="1910"/>
    <s v="Adrian Murray"/>
    <s v="Production Technician I"/>
    <s v="Jose Gomez"/>
    <s v="PYZ"/>
    <s v="Active"/>
    <s v="Full-Time"/>
    <s v="Zone C"/>
    <s v="Full-Time"/>
    <s v="Unknown"/>
    <m/>
    <x v="0"/>
    <s v="General - Eng"/>
    <s v="Drafter"/>
    <s v="Fully Meets"/>
    <n v="3"/>
    <x v="1"/>
  </r>
  <r>
    <n v="1911"/>
    <s v="Kael Fisher"/>
    <s v="Production Technician I"/>
    <s v="Angela Bailey"/>
    <s v="WBL"/>
    <s v="Voluntarily Terminated"/>
    <s v="Part-Time"/>
    <s v="Zone B"/>
    <s v="Temporary"/>
    <s v="Resignation"/>
    <s v="Human box wish natural student staff."/>
    <x v="0"/>
    <s v="Wireline Construction"/>
    <s v="Laborer"/>
    <s v="Fully Meets"/>
    <n v="3"/>
    <x v="1"/>
  </r>
  <r>
    <n v="1912"/>
    <s v="Erica French"/>
    <s v="Production Technician II"/>
    <s v="Brett Sims"/>
    <s v="TNS"/>
    <s v="Active"/>
    <s v="Part-Time"/>
    <s v="Zone B"/>
    <s v="Temporary"/>
    <s v="Retirement"/>
    <s v="Here relationship possible purpose instead."/>
    <x v="0"/>
    <s v="Engineers"/>
    <s v="Engineer"/>
    <s v="Fully Meets"/>
    <n v="3"/>
    <x v="1"/>
  </r>
  <r>
    <n v="1913"/>
    <s v="Damaris Onea"/>
    <s v="Production Technician II"/>
    <s v="Natalie Johnson"/>
    <s v="PYZ"/>
    <s v="Voluntarily Terminated"/>
    <s v="Full-Time"/>
    <s v="Zone B"/>
    <s v="Full-Time"/>
    <s v="Involuntary"/>
    <s v="Fine many herself field method draw learn."/>
    <x v="0"/>
    <s v="General - Con"/>
    <s v="Lineman"/>
    <s v="Fully Meets"/>
    <n v="3"/>
    <x v="1"/>
  </r>
  <r>
    <n v="1914"/>
    <s v="Rebecca Crai"/>
    <s v="Production Technician II"/>
    <s v="Deanna Freeman"/>
    <s v="WBL"/>
    <s v="Voluntarily Terminated"/>
    <s v="Part-Time"/>
    <s v="Zone B"/>
    <s v="Full-Time"/>
    <s v="Resignation"/>
    <s v="Scene receive customer way medical way itself."/>
    <x v="0"/>
    <s v="Engineers"/>
    <s v="Project Manager"/>
    <s v="Fully Meets"/>
    <n v="3"/>
    <x v="1"/>
  </r>
  <r>
    <n v="1915"/>
    <s v="Carley Waters"/>
    <s v="Production Technician II"/>
    <s v="Mary Todd"/>
    <s v="NEL"/>
    <s v="Leave of Absence"/>
    <s v="Part-Time"/>
    <s v="Zone B"/>
    <s v="Temporary"/>
    <s v="Voluntary"/>
    <s v="Rate pick despite too happy."/>
    <x v="0"/>
    <s v="General - Con"/>
    <s v="Laborer"/>
    <s v="Fully Meets"/>
    <n v="3"/>
    <x v="1"/>
  </r>
  <r>
    <n v="1916"/>
    <s v="Kadyn Harris"/>
    <s v="Production Technician II"/>
    <s v="Kevin Perkins"/>
    <s v="PL"/>
    <s v="Leave of Absence"/>
    <s v="Full-Time"/>
    <s v="Zone A"/>
    <s v="Full-Time"/>
    <s v="Involuntary"/>
    <s v="Shake hold standard team seat word."/>
    <x v="0"/>
    <s v="General - Con"/>
    <s v="Technician"/>
    <s v="Fully Meets"/>
    <n v="3"/>
    <x v="1"/>
  </r>
  <r>
    <n v="1917"/>
    <s v="Megan Huan"/>
    <s v="Production Technician I"/>
    <s v="Joseph Bryant"/>
    <s v="EW"/>
    <s v="Active"/>
    <s v="Contract"/>
    <s v="Zone B"/>
    <s v="Full-Time"/>
    <s v="Unknown"/>
    <m/>
    <x v="0"/>
    <s v="General - Eng"/>
    <s v="Engineer"/>
    <s v="Fully Meets"/>
    <n v="3"/>
    <x v="1"/>
  </r>
  <r>
    <n v="1918"/>
    <s v="Callum Blai"/>
    <s v="Production Technician I"/>
    <s v="Kayla Shelton"/>
    <s v="MSC"/>
    <s v="Active"/>
    <s v="Contract"/>
    <s v="Zone B"/>
    <s v="Temporary"/>
    <s v="Involuntary"/>
    <s v="Talk beyond year seven."/>
    <x v="0"/>
    <s v="Field Operations"/>
    <s v="Supervisor"/>
    <s v="Fully Meets"/>
    <n v="3"/>
    <x v="1"/>
  </r>
  <r>
    <n v="1919"/>
    <s v="Emilie Donald"/>
    <s v="Production Technician I"/>
    <s v="Dylan Foster"/>
    <s v="TNS"/>
    <s v="Voluntarily Terminated"/>
    <s v="Contract"/>
    <s v="Zone A"/>
    <s v="Full-Time"/>
    <s v="Involuntary"/>
    <s v="Man mean daughter best quite guess."/>
    <x v="0"/>
    <s v="Shop (Fleet)"/>
    <s v="Shop"/>
    <s v="Fully Meets"/>
    <n v="3"/>
    <x v="1"/>
  </r>
  <r>
    <n v="1920"/>
    <s v="Darius Duk"/>
    <s v="Production Technician I"/>
    <s v="Mary Morgan"/>
    <s v="PYZ"/>
    <s v="Voluntarily Terminated"/>
    <s v="Full-Time"/>
    <s v="Zone B"/>
    <s v="Full-Time"/>
    <s v="Retirement"/>
    <s v="Avoid song interview them class."/>
    <x v="0"/>
    <s v="Field Operations"/>
    <s v="Tower Hand"/>
    <s v="Fully Meets"/>
    <n v="3"/>
    <x v="1"/>
  </r>
  <r>
    <n v="1921"/>
    <s v="Kenya Decker"/>
    <s v="Production Technician I"/>
    <s v="Danny Howard"/>
    <s v="WBL"/>
    <s v="Active"/>
    <s v="Contract"/>
    <s v="Zone C"/>
    <s v="Full-Time"/>
    <s v="Voluntary"/>
    <s v="Member space player."/>
    <x v="0"/>
    <s v="Engineers"/>
    <s v="Engineer"/>
    <s v="Fully Meets"/>
    <n v="3"/>
    <x v="1"/>
  </r>
  <r>
    <n v="1922"/>
    <s v="Tyrese Sloa"/>
    <s v="Production Technician I"/>
    <s v="Lisa Morrison"/>
    <s v="NEL"/>
    <s v="Active"/>
    <s v="Full-Time"/>
    <s v="Zone A"/>
    <s v="Part-Time"/>
    <s v="Unknown"/>
    <m/>
    <x v="0"/>
    <s v="General - Con"/>
    <s v="Technician"/>
    <s v="Fully Meets"/>
    <n v="3"/>
    <x v="1"/>
  </r>
  <r>
    <n v="1923"/>
    <s v="Giana Roac"/>
    <s v="Production Technician I"/>
    <s v="John Adams"/>
    <s v="PL"/>
    <s v="Active"/>
    <s v="Full-Time"/>
    <s v="Zone B"/>
    <s v="Full-Time"/>
    <s v="Involuntary"/>
    <s v="Officer thus service."/>
    <x v="0"/>
    <s v="People Services"/>
    <s v="Director"/>
    <s v="Fully Meets"/>
    <n v="3"/>
    <x v="1"/>
  </r>
  <r>
    <n v="1924"/>
    <s v="Teagan Swanso"/>
    <s v="Production Technician I"/>
    <s v="Derek Thompson"/>
    <s v="BPC"/>
    <s v="Active"/>
    <s v="Part-Time"/>
    <s v="Zone B"/>
    <s v="Full-Time"/>
    <s v="Voluntary"/>
    <s v="More sure call best."/>
    <x v="0"/>
    <s v="Field Operations"/>
    <s v="Foreman"/>
    <s v="Fully Meets"/>
    <n v="3"/>
    <x v="1"/>
  </r>
  <r>
    <n v="1925"/>
    <s v="Jerome Fische"/>
    <s v="Production Technician I"/>
    <s v="Jason Kelly"/>
    <s v="CCDR"/>
    <s v="Active"/>
    <s v="Contract"/>
    <s v="Zone B"/>
    <s v="Full-Time"/>
    <s v="Voluntary"/>
    <s v="Gun better when. Ok suddenly certain seat."/>
    <x v="0"/>
    <s v="Splicing"/>
    <s v="Laborer"/>
    <s v="Fully Meets"/>
    <n v="3"/>
    <x v="1"/>
  </r>
  <r>
    <n v="1926"/>
    <s v="Grayson Presto"/>
    <s v="Production Technician I"/>
    <s v="Cheryl Anderson"/>
    <s v="SVG"/>
    <s v="Active"/>
    <s v="Contract"/>
    <s v="Zone A"/>
    <s v="Temporary"/>
    <s v="Unknown"/>
    <m/>
    <x v="0"/>
    <s v="Field Operations"/>
    <s v="Director"/>
    <s v="Fully Meets"/>
    <n v="3"/>
    <x v="1"/>
  </r>
  <r>
    <n v="1927"/>
    <s v="Turner Bradle"/>
    <s v="Production Technician I"/>
    <s v="Jeffrey Peters"/>
    <s v="EW"/>
    <s v="Active"/>
    <s v="Full-Time"/>
    <s v="Zone C"/>
    <s v="Full-Time"/>
    <s v="Involuntary"/>
    <s v="Explain put must."/>
    <x v="0"/>
    <s v="Field Operations"/>
    <s v="Technician"/>
    <s v="Fully Meets"/>
    <n v="3"/>
    <x v="1"/>
  </r>
  <r>
    <n v="1928"/>
    <s v="Elvis Daniel"/>
    <s v="Production Technician I"/>
    <s v="Cindy Phillips"/>
    <s v="MSC"/>
    <s v="Active"/>
    <s v="Full-Time"/>
    <s v="Zone A"/>
    <s v="Part-Time"/>
    <s v="Unknown"/>
    <m/>
    <x v="0"/>
    <s v="General - Con"/>
    <s v="Laborer"/>
    <s v="Fully Meets"/>
    <n v="3"/>
    <x v="1"/>
  </r>
  <r>
    <n v="1929"/>
    <s v="Rose Travis"/>
    <s v="Production Technician I"/>
    <s v="James Lee"/>
    <s v="TNS"/>
    <s v="Active"/>
    <s v="Contract"/>
    <s v="Zone A"/>
    <s v="Full-Time"/>
    <s v="Unknown"/>
    <m/>
    <x v="0"/>
    <s v="Field Operations"/>
    <s v="Coordinator"/>
    <s v="Fully Meets"/>
    <n v="3"/>
    <x v="1"/>
  </r>
  <r>
    <n v="1930"/>
    <s v="Frank Willia"/>
    <s v="Production Technician I"/>
    <s v="Kelly Vaughn"/>
    <s v="PYZ"/>
    <s v="Active"/>
    <s v="Full-Time"/>
    <s v="Zone C"/>
    <s v="Temporary"/>
    <s v="Unknown"/>
    <m/>
    <x v="0"/>
    <s v="General - Con"/>
    <s v="Technician"/>
    <s v="Fully Meets"/>
    <n v="3"/>
    <x v="1"/>
  </r>
  <r>
    <n v="1931"/>
    <s v="Yurem Donova"/>
    <s v="Production Technician I"/>
    <s v="Donna Jones"/>
    <s v="WBL"/>
    <s v="Active"/>
    <s v="Full-Time"/>
    <s v="Zone B"/>
    <s v="Temporary"/>
    <s v="Unknown"/>
    <m/>
    <x v="0"/>
    <s v="Fielders"/>
    <s v="Engineer"/>
    <s v="Fully Meets"/>
    <n v="3"/>
    <x v="1"/>
  </r>
  <r>
    <n v="1932"/>
    <s v="John Smit"/>
    <s v="Sales Manager"/>
    <s v="Emily Gaines"/>
    <s v="BPC"/>
    <s v="Active"/>
    <s v="Full-Time"/>
    <s v="Zone A"/>
    <s v="Temporary"/>
    <s v="Voluntary"/>
    <s v="Ok glass media learn grow."/>
    <x v="1"/>
    <s v="General - Sga"/>
    <s v="Project Manager"/>
    <s v="Fully Meets"/>
    <n v="3"/>
    <x v="1"/>
  </r>
  <r>
    <n v="1933"/>
    <s v="Lynn Daneau"/>
    <s v="Sales Manager"/>
    <s v="Laura Smith"/>
    <s v="NEL"/>
    <s v="Active"/>
    <s v="Contract"/>
    <s v="Zone C"/>
    <s v="Part-Time"/>
    <s v="Unknown"/>
    <m/>
    <x v="1"/>
    <s v="Aerial"/>
    <s v="Lineman"/>
    <s v="Fully Meets"/>
    <n v="3"/>
    <x v="1"/>
  </r>
  <r>
    <n v="1934"/>
    <s v="Donysha Kampew"/>
    <s v="Sales Manager"/>
    <s v="Steve Grant"/>
    <s v="WBL"/>
    <s v="Voluntarily Terminated"/>
    <s v="Contract"/>
    <s v="Zone B"/>
    <s v="Full-Time"/>
    <s v="Voluntary"/>
    <s v="Baby still now positive traditional head while."/>
    <x v="1"/>
    <s v="General - Eng"/>
    <s v="Supervisor"/>
    <s v="Fully Meets"/>
    <n v="3"/>
    <x v="1"/>
  </r>
  <r>
    <n v="1935"/>
    <s v="Jordin Lozano"/>
    <s v="Production Technician II"/>
    <s v="Brent Hickman"/>
    <s v="TNS"/>
    <s v="Active"/>
    <s v="Part-Time"/>
    <s v="Zone A"/>
    <s v="Temporary"/>
    <s v="Unknown"/>
    <m/>
    <x v="1"/>
    <s v="Yard (Material Handling)"/>
    <s v="Coordinator"/>
    <s v="Fully Meets"/>
    <n v="3"/>
    <x v="1"/>
  </r>
  <r>
    <n v="1936"/>
    <s v="Ronald Gros"/>
    <s v="Production Technician II"/>
    <s v="Mary Weber"/>
    <s v="BPC"/>
    <s v="Active"/>
    <s v="Full-Time"/>
    <s v="Zone B"/>
    <s v="Part-Time"/>
    <s v="Unknown"/>
    <m/>
    <x v="1"/>
    <s v="Field Operations"/>
    <s v="Technician"/>
    <s v="Fully Meets"/>
    <n v="3"/>
    <x v="1"/>
  </r>
  <r>
    <n v="1937"/>
    <s v="Maryjane Cho"/>
    <s v="Production Technician II"/>
    <s v="Kayla Peterson"/>
    <s v="CCDR"/>
    <s v="Voluntarily Terminated"/>
    <s v="Full-Time"/>
    <s v="Zone A"/>
    <s v="Temporary"/>
    <s v="Involuntary"/>
    <s v="Decide prevent town important front."/>
    <x v="1"/>
    <s v="Engineers"/>
    <s v="Technician"/>
    <s v="Fully Meets"/>
    <n v="3"/>
    <x v="1"/>
  </r>
  <r>
    <n v="1938"/>
    <s v="Madalynn Yate"/>
    <s v="Production Technician II"/>
    <s v="Donna Gonzalez"/>
    <s v="TNS"/>
    <s v="Active"/>
    <s v="Part-Time"/>
    <s v="Zone A"/>
    <s v="Full-Time"/>
    <s v="Unknown"/>
    <m/>
    <x v="1"/>
    <s v="Splicing"/>
    <s v="Technician"/>
    <s v="Fully Meets"/>
    <n v="3"/>
    <x v="1"/>
  </r>
  <r>
    <n v="1939"/>
    <s v="Angelina Pec"/>
    <s v="Production Technician II"/>
    <s v="Michele Riddle"/>
    <s v="PYZ"/>
    <s v="Active"/>
    <s v="Contract"/>
    <s v="Zone C"/>
    <s v="Temporary"/>
    <s v="Unknown"/>
    <m/>
    <x v="1"/>
    <s v="Field Operations"/>
    <s v="Engineer"/>
    <s v="Fully Meets"/>
    <n v="3"/>
    <x v="1"/>
  </r>
  <r>
    <n v="1940"/>
    <s v="Dario Sha"/>
    <s v="Production Technician II"/>
    <s v="Stephanie Kerr"/>
    <s v="TNS"/>
    <s v="Active"/>
    <s v="Contract"/>
    <s v="Zone A"/>
    <s v="Temporary"/>
    <s v="Unknown"/>
    <m/>
    <x v="1"/>
    <s v="Engineers"/>
    <s v="Project Manager"/>
    <s v="Fully Meets"/>
    <n v="3"/>
    <x v="1"/>
  </r>
  <r>
    <n v="1941"/>
    <s v="Deven Frazie"/>
    <s v="Production Technician II"/>
    <s v="Mackenzie Johnston"/>
    <s v="PYZ"/>
    <s v="Active"/>
    <s v="Contract"/>
    <s v="Zone A"/>
    <s v="Part-Time"/>
    <s v="Unknown"/>
    <m/>
    <x v="1"/>
    <s v="Engineers"/>
    <s v="Engineer"/>
    <s v="Fully Meets"/>
    <n v="3"/>
    <x v="1"/>
  </r>
  <r>
    <n v="1942"/>
    <s v="Jett Ken"/>
    <s v="Production Technician II"/>
    <s v="William Thompson"/>
    <s v="TNS"/>
    <s v="Voluntarily Terminated"/>
    <s v="Part-Time"/>
    <s v="Zone A"/>
    <s v="Part-Time"/>
    <s v="Retirement"/>
    <s v="Sense station management factor."/>
    <x v="1"/>
    <s v="Wireline Construction"/>
    <s v="Laborer"/>
    <s v="Fully Meets"/>
    <n v="3"/>
    <x v="1"/>
  </r>
  <r>
    <n v="1943"/>
    <s v="Zander Aguila"/>
    <s v="Production Technician II"/>
    <s v="Timothy Wheeler"/>
    <s v="PYZ"/>
    <s v="Voluntarily Terminated"/>
    <s v="Contract"/>
    <s v="Zone A"/>
    <s v="Part-Time"/>
    <s v="Retirement"/>
    <s v="Table try place week."/>
    <x v="1"/>
    <s v="Shop (Fleet)"/>
    <s v="Mechanic"/>
    <s v="Fully Meets"/>
    <n v="3"/>
    <x v="1"/>
  </r>
  <r>
    <n v="1944"/>
    <s v="Alessandro Chavez"/>
    <s v="Production Technician II"/>
    <s v="Steve Macdonald"/>
    <s v="TNS"/>
    <s v="Active"/>
    <s v="Part-Time"/>
    <s v="Zone A"/>
    <s v="Full-Time"/>
    <s v="Unknown"/>
    <m/>
    <x v="1"/>
    <s v="Field Operations"/>
    <s v="Technician"/>
    <s v="Fully Meets"/>
    <n v="3"/>
    <x v="1"/>
  </r>
  <r>
    <n v="1945"/>
    <s v="Jaxson Brad"/>
    <s v="Sales Manager"/>
    <s v="Christopher Murray DDS"/>
    <s v="TNS"/>
    <s v="Voluntarily Terminated"/>
    <s v="Full-Time"/>
    <s v="Zone A"/>
    <s v="Temporary"/>
    <s v="Resignation"/>
    <s v="Team brother social realize town."/>
    <x v="1"/>
    <s v="Engineers"/>
    <s v="Engineer"/>
    <s v="Fully Meets"/>
    <n v="3"/>
    <x v="1"/>
  </r>
  <r>
    <n v="1946"/>
    <s v="Giovanni Whitak"/>
    <s v="Production Technician II"/>
    <s v="James Mitchell"/>
    <s v="WBL"/>
    <s v="Active"/>
    <s v="Full-Time"/>
    <s v="Zone A"/>
    <s v="Full-Time"/>
    <s v="Unknown"/>
    <m/>
    <x v="1"/>
    <s v="Aerial"/>
    <s v="Lineman"/>
    <s v="Fully Meets"/>
    <n v="3"/>
    <x v="1"/>
  </r>
  <r>
    <n v="1947"/>
    <s v="Karen Goodma"/>
    <s v="Sales Manager"/>
    <s v="John Chavez"/>
    <s v="MSC"/>
    <s v="Active"/>
    <s v="Part-Time"/>
    <s v="Zone C"/>
    <s v="Temporary"/>
    <s v="Unknown"/>
    <m/>
    <x v="1"/>
    <s v="General - Sga"/>
    <s v="Manager"/>
    <s v="Fully Meets"/>
    <n v="3"/>
    <x v="1"/>
  </r>
  <r>
    <n v="1948"/>
    <s v="Skyla Lamber"/>
    <s v="Production Technician II"/>
    <s v="Teresa Williamson"/>
    <s v="TNS"/>
    <s v="Voluntarily Terminated"/>
    <s v="Part-Time"/>
    <s v="Zone B"/>
    <s v="Temporary"/>
    <s v="Retirement"/>
    <s v="Step loss place continue inside."/>
    <x v="1"/>
    <s v="Splicing"/>
    <s v="Splicer"/>
    <s v="Fully Meets"/>
    <n v="3"/>
    <x v="1"/>
  </r>
  <r>
    <n v="1949"/>
    <s v="Ashlynn Duff"/>
    <s v="Sales Manager"/>
    <s v="Kimberly Washington"/>
    <s v="MSC"/>
    <s v="Active"/>
    <s v="Contract"/>
    <s v="Zone A"/>
    <s v="Part-Time"/>
    <s v="Unknown"/>
    <m/>
    <x v="1"/>
    <s v="Field Operations"/>
    <s v="Technician"/>
    <s v="Fully Meets"/>
    <n v="3"/>
    <x v="1"/>
  </r>
  <r>
    <n v="1950"/>
    <s v="Lilliana Walker"/>
    <s v="Production Technician II"/>
    <s v="Stephanie Anderson"/>
    <s v="TNS"/>
    <s v="Voluntarily Terminated"/>
    <s v="Contract"/>
    <s v="Zone C"/>
    <s v="Temporary"/>
    <s v="Involuntary"/>
    <s v="Long before return human peace century team."/>
    <x v="0"/>
    <s v="Splicing"/>
    <s v="Splicer"/>
    <s v="Fully Meets"/>
    <n v="3"/>
    <x v="1"/>
  </r>
  <r>
    <n v="1951"/>
    <s v="Lindsay Copela"/>
    <s v="Sales Manager"/>
    <s v="Jeffery Snyder"/>
    <s v="SVG"/>
    <s v="Voluntarily Terminated"/>
    <s v="Full-Time"/>
    <s v="Zone A"/>
    <s v="Temporary"/>
    <s v="Voluntary"/>
    <s v="Final send three."/>
    <x v="1"/>
    <s v="Aerial"/>
    <s v="Foreman"/>
    <s v="Fully Meets"/>
    <n v="3"/>
    <x v="1"/>
  </r>
  <r>
    <n v="1952"/>
    <s v="Kristin Mccart"/>
    <s v="Sales Manager"/>
    <s v="Abigail Marks"/>
    <s v="TNS"/>
    <s v="Active"/>
    <s v="Full-Time"/>
    <s v="Zone A"/>
    <s v="Full-Time"/>
    <s v="Unknown"/>
    <m/>
    <x v="1"/>
    <s v="Underground"/>
    <s v="Laborer"/>
    <s v="Fully Meets"/>
    <n v="3"/>
    <x v="1"/>
  </r>
  <r>
    <n v="1953"/>
    <s v="Barbara Sutwel"/>
    <s v="Production Technician I"/>
    <s v="Jeffrey Murphy"/>
    <s v="PL"/>
    <s v="Active"/>
    <s v="Full-Time"/>
    <s v="Zone B"/>
    <s v="Full-Time"/>
    <s v="Retirement"/>
    <s v="Any adult enter these less."/>
    <x v="0"/>
    <s v="Finance &amp; Accounting"/>
    <s v="Cfo"/>
    <s v="Fully Meets"/>
    <n v="3"/>
    <x v="1"/>
  </r>
  <r>
    <n v="1954"/>
    <s v="Lenora Tejeda"/>
    <s v="Production Technician II"/>
    <s v="Heather Riley"/>
    <s v="SVG"/>
    <s v="Voluntarily Terminated"/>
    <s v="Part-Time"/>
    <s v="Zone C"/>
    <s v="Temporary"/>
    <s v="Voluntary"/>
    <s v="Learn yes material management Mr vote."/>
    <x v="0"/>
    <s v="Finance &amp; Accounting"/>
    <s v="Administration"/>
    <s v="Fully Meets"/>
    <n v="3"/>
    <x v="1"/>
  </r>
  <r>
    <n v="1955"/>
    <s v="Ludwick Harrel"/>
    <s v="Production Technician I"/>
    <s v="Jonathan Huber"/>
    <s v="MSC"/>
    <s v="Active"/>
    <s v="Full-Time"/>
    <s v="Zone A"/>
    <s v="Temporary"/>
    <s v="Unknown"/>
    <m/>
    <x v="0"/>
    <s v="Field Operations"/>
    <s v="Engineer"/>
    <s v="Fully Meets"/>
    <n v="3"/>
    <x v="1"/>
  </r>
  <r>
    <n v="1956"/>
    <s v="Courtney Beatri"/>
    <s v="Production Technician I"/>
    <s v="Patrick Liu"/>
    <s v="PL"/>
    <s v="Active"/>
    <s v="Part-Time"/>
    <s v="Zone A"/>
    <s v="Full-Time"/>
    <s v="Unknown"/>
    <m/>
    <x v="0"/>
    <s v="Billable Consultants"/>
    <s v="Engineer"/>
    <s v="Fully Meets"/>
    <n v="3"/>
    <x v="1"/>
  </r>
  <r>
    <n v="1957"/>
    <s v="Melisa Gerk"/>
    <s v="Production Technician I"/>
    <s v="Jimmy Cox"/>
    <s v="TNS"/>
    <s v="Voluntarily Terminated"/>
    <s v="Part-Time"/>
    <s v="Zone C"/>
    <s v="Full-Time"/>
    <s v="Retirement"/>
    <s v="Prove do voice ten likely do."/>
    <x v="0"/>
    <s v="Field Operations"/>
    <s v="Manager"/>
    <s v="Fully Meets"/>
    <n v="3"/>
    <x v="1"/>
  </r>
  <r>
    <n v="1958"/>
    <s v="Lin Cha"/>
    <s v="Production Technician I"/>
    <s v="Neil Aguilar"/>
    <s v="PYZ"/>
    <s v="Active"/>
    <s v="Contract"/>
    <s v="Zone B"/>
    <s v="Full-Time"/>
    <s v="Unknown"/>
    <m/>
    <x v="0"/>
    <s v="Sales &amp; Marketing"/>
    <s v="Assistant"/>
    <s v="Fully Meets"/>
    <n v="3"/>
    <x v="1"/>
  </r>
  <r>
    <n v="1959"/>
    <s v="Kamrin Sander"/>
    <s v="Production Technician I"/>
    <s v="Kirsten Patel"/>
    <s v="CCDR"/>
    <s v="Active"/>
    <s v="Part-Time"/>
    <s v="Zone B"/>
    <s v="Temporary"/>
    <s v="Voluntary"/>
    <s v="Nation fight role according team candidate."/>
    <x v="0"/>
    <s v="Project Management - Con"/>
    <s v="Coordinator"/>
    <s v="Fully Meets"/>
    <n v="3"/>
    <x v="1"/>
  </r>
  <r>
    <n v="1960"/>
    <s v="Thomas Rhoads"/>
    <s v="Production Technician I"/>
    <s v="Sean Scott"/>
    <s v="PYZ"/>
    <s v="Active"/>
    <s v="Full-Time"/>
    <s v="Zone A"/>
    <s v="Part-Time"/>
    <s v="Unknown"/>
    <m/>
    <x v="0"/>
    <s v="Aerial"/>
    <s v="Administrator"/>
    <s v="Fully Meets"/>
    <n v="3"/>
    <x v="1"/>
  </r>
  <r>
    <n v="1961"/>
    <s v="Nina Panjwa"/>
    <s v="Production Technician I"/>
    <s v="Matthew Hawkins"/>
    <s v="TNS"/>
    <s v="Voluntarily Terminated"/>
    <s v="Part-Time"/>
    <s v="Zone A"/>
    <s v="Full-Time"/>
    <s v="Voluntary"/>
    <s v="Trip letter possible institution nothing."/>
    <x v="0"/>
    <s v="General - Eng"/>
    <s v="Drafter"/>
    <s v="Fully Meets"/>
    <n v="3"/>
    <x v="1"/>
  </r>
  <r>
    <n v="1962"/>
    <s v="Megan Faller"/>
    <s v="Production Technician II"/>
    <s v="Susan Gilbert"/>
    <s v="CCDR"/>
    <s v="Active"/>
    <s v="Contract"/>
    <s v="Zone C"/>
    <s v="Part-Time"/>
    <s v="Involuntary"/>
    <s v="It likely program stay product."/>
    <x v="0"/>
    <s v="General - Con"/>
    <s v="Clerk"/>
    <s v="Fully Meets"/>
    <n v="3"/>
    <x v="1"/>
  </r>
  <r>
    <n v="1963"/>
    <s v="Judy Jun"/>
    <s v="Production Technician I"/>
    <s v="Tiffany Baker"/>
    <s v="CCDR"/>
    <s v="Voluntarily Terminated"/>
    <s v="Contract"/>
    <s v="Zone B"/>
    <s v="Full-Time"/>
    <s v="Resignation"/>
    <s v="Expert wrong space Mrs popular kitchen small."/>
    <x v="0"/>
    <s v="General - Con"/>
    <s v="Technician"/>
    <s v="Fully Meets"/>
    <n v="3"/>
    <x v="1"/>
  </r>
  <r>
    <n v="1964"/>
    <s v="April Evense"/>
    <s v="Production Technician I"/>
    <s v="Ashley Wagner"/>
    <s v="EW"/>
    <s v="Terminated for Cause"/>
    <s v="Part-Time"/>
    <s v="Zone B"/>
    <s v="Part-Time"/>
    <s v="Voluntary"/>
    <s v="War good your trial second black sit."/>
    <x v="0"/>
    <s v="Executive"/>
    <s v="Manager"/>
    <s v="Fully Meets"/>
    <n v="3"/>
    <x v="1"/>
  </r>
  <r>
    <n v="1965"/>
    <s v="Julissa Hunt"/>
    <s v="Production Technician II"/>
    <s v="Pamela Smith"/>
    <s v="CCDR"/>
    <s v="Active"/>
    <s v="Full-Time"/>
    <s v="Zone A"/>
    <s v="Temporary"/>
    <s v="Unknown"/>
    <m/>
    <x v="0"/>
    <s v="General - Con"/>
    <s v="Specialist"/>
    <s v="Fully Meets"/>
    <n v="3"/>
    <x v="1"/>
  </r>
  <r>
    <n v="1966"/>
    <s v="Kristie Nowlan"/>
    <s v="Production Technician II"/>
    <s v="Jessica Klein"/>
    <s v="TNS"/>
    <s v="Active"/>
    <s v="Full-Time"/>
    <s v="Zone C"/>
    <s v="Part-Time"/>
    <s v="Unknown"/>
    <m/>
    <x v="0"/>
    <s v="General - Con"/>
    <s v="Technician"/>
    <s v="Fully Meets"/>
    <n v="3"/>
    <x v="1"/>
  </r>
  <r>
    <n v="1967"/>
    <s v="Dawn Motlag"/>
    <s v="Production Technician I"/>
    <s v="Molly Freeman"/>
    <s v="PL"/>
    <s v="Active"/>
    <s v="Part-Time"/>
    <s v="Zone A"/>
    <s v="Part-Time"/>
    <s v="Unknown"/>
    <m/>
    <x v="0"/>
    <s v="General - Con"/>
    <s v="Flagger"/>
    <s v="Fully Meets"/>
    <n v="3"/>
    <x v="1"/>
  </r>
  <r>
    <n v="1968"/>
    <s v="Theresa Wallac"/>
    <s v="Production Technician I"/>
    <s v="Cynthia Watkins"/>
    <s v="NEL"/>
    <s v="Active"/>
    <s v="Full-Time"/>
    <s v="Zone B"/>
    <s v="Temporary"/>
    <s v="Unknown"/>
    <m/>
    <x v="0"/>
    <s v="General - Con"/>
    <s v="Laborer"/>
    <s v="Fully Meets"/>
    <n v="3"/>
    <x v="1"/>
  </r>
  <r>
    <n v="1969"/>
    <s v="Allison Lydo"/>
    <s v="Production Technician I"/>
    <s v="Derek Vargas"/>
    <s v="MSC"/>
    <s v="Leave of Absence"/>
    <s v="Full-Time"/>
    <s v="Zone A"/>
    <s v="Part-Time"/>
    <s v="Retirement"/>
    <s v="Indicate mother account loss really past."/>
    <x v="0"/>
    <s v="General - Con"/>
    <s v="Foreman"/>
    <s v="Fully Meets"/>
    <n v="3"/>
    <x v="1"/>
  </r>
  <r>
    <n v="1970"/>
    <s v="Trina Alagbe"/>
    <s v="Production Technician I"/>
    <s v="Mark Bradley"/>
    <s v="PYZ"/>
    <s v="Active"/>
    <s v="Part-Time"/>
    <s v="Zone C"/>
    <s v="Temporary"/>
    <s v="Retirement"/>
    <s v="Push must right."/>
    <x v="0"/>
    <s v="Field Operations"/>
    <s v="Foreman"/>
    <s v="Fully Meets"/>
    <n v="3"/>
    <x v="1"/>
  </r>
  <r>
    <n v="1971"/>
    <s v="Betsy Bondwe"/>
    <s v="Production Technician II"/>
    <s v="Christopher Rodriguez"/>
    <s v="MSC"/>
    <s v="Voluntarily Terminated"/>
    <s v="Part-Time"/>
    <s v="Zone C"/>
    <s v="Full-Time"/>
    <s v="Voluntary"/>
    <s v="Glass minute shake food determine deep."/>
    <x v="0"/>
    <s v="General - Con"/>
    <s v="Lineman"/>
    <s v="Fully Meets"/>
    <n v="3"/>
    <x v="1"/>
  </r>
  <r>
    <n v="1972"/>
    <s v="Joe Smit"/>
    <s v="Production Technician II"/>
    <s v="Caroline Little"/>
    <s v="EW"/>
    <s v="Active"/>
    <s v="Contract"/>
    <s v="Zone A"/>
    <s v="Temporary"/>
    <s v="Involuntary"/>
    <s v="Its card benefit dream bring."/>
    <x v="0"/>
    <s v="Field Operations"/>
    <s v="Laborer"/>
    <s v="Fully Meets"/>
    <n v="3"/>
    <x v="1"/>
  </r>
  <r>
    <n v="1973"/>
    <s v="Lisa Lunqui"/>
    <s v="Production Technician II"/>
    <s v="Angela Watson"/>
    <s v="BPC"/>
    <s v="Active"/>
    <s v="Full-Time"/>
    <s v="Zone B"/>
    <s v="Full-Time"/>
    <s v="Unknown"/>
    <m/>
    <x v="0"/>
    <s v="General - Con"/>
    <s v="Laborer"/>
    <s v="Fully Meets"/>
    <n v="3"/>
    <x v="1"/>
  </r>
  <r>
    <n v="1974"/>
    <s v="Jene'ya Darson"/>
    <s v="Production Technician I"/>
    <s v="Robert Joseph"/>
    <s v="NEL"/>
    <s v="Active"/>
    <s v="Part-Time"/>
    <s v="Zone A"/>
    <s v="Temporary"/>
    <s v="Unknown"/>
    <m/>
    <x v="0"/>
    <s v="Aerial"/>
    <s v="Supervisor"/>
    <s v="Fully Meets"/>
    <n v="3"/>
    <x v="1"/>
  </r>
  <r>
    <n v="1975"/>
    <s v="Hunter Cannon"/>
    <s v="Production Technician I"/>
    <s v="Logan Ball"/>
    <s v="SVG"/>
    <s v="Active"/>
    <s v="Contract"/>
    <s v="Zone A"/>
    <s v="Temporary"/>
    <s v="Unknown"/>
    <m/>
    <x v="0"/>
    <s v="Project Management - Con"/>
    <s v="Manager"/>
    <s v="Fully Meets"/>
    <n v="3"/>
    <x v="1"/>
  </r>
  <r>
    <n v="1976"/>
    <s v="Jon Lyn"/>
    <s v="Production Technician I"/>
    <s v="Steven Ramos"/>
    <s v="EW"/>
    <s v="Active"/>
    <s v="Full-Time"/>
    <s v="Zone C"/>
    <s v="Full-Time"/>
    <s v="Unknown"/>
    <m/>
    <x v="0"/>
    <s v="Finance &amp; Accounting"/>
    <s v="Administration"/>
    <s v="Fully Meets"/>
    <n v="3"/>
    <x v="1"/>
  </r>
  <r>
    <n v="1977"/>
    <s v="Paxton Clarke"/>
    <s v="Production Technician I"/>
    <s v="Ashley Williams"/>
    <s v="MSC"/>
    <s v="Voluntarily Terminated"/>
    <s v="Contract"/>
    <s v="Zone B"/>
    <s v="Full-Time"/>
    <s v="Voluntary"/>
    <s v="Before room than city she."/>
    <x v="0"/>
    <s v="Field Operations"/>
    <s v="Technician"/>
    <s v="Fully Meets"/>
    <n v="3"/>
    <x v="1"/>
  </r>
  <r>
    <n v="1978"/>
    <s v="Lillian Hine"/>
    <s v="Production Technician I"/>
    <s v="James Foster"/>
    <s v="TNS"/>
    <s v="Voluntarily Terminated"/>
    <s v="Full-Time"/>
    <s v="Zone B"/>
    <s v="Part-Time"/>
    <s v="Voluntary"/>
    <s v="Economy choice authority responsibility."/>
    <x v="0"/>
    <s v="Finance &amp; Accounting"/>
    <s v="Administration"/>
    <s v="Fully Meets"/>
    <n v="3"/>
    <x v="1"/>
  </r>
  <r>
    <n v="1979"/>
    <s v="Liam Sno"/>
    <s v="Production Technician I"/>
    <s v="Christopher Sanford"/>
    <s v="PYZ"/>
    <s v="Active"/>
    <s v="Part-Time"/>
    <s v="Zone B"/>
    <s v="Temporary"/>
    <s v="Voluntary"/>
    <s v="Let create wind fast gun heavy cold."/>
    <x v="0"/>
    <s v="Engineers"/>
    <s v="Engineer"/>
    <s v="Fully Meets"/>
    <n v="3"/>
    <x v="1"/>
  </r>
  <r>
    <n v="1980"/>
    <s v="Arianna Horton"/>
    <s v="Production Technician I"/>
    <s v="Heather Ramirez"/>
    <s v="WBL"/>
    <s v="Active"/>
    <s v="Part-Time"/>
    <s v="Zone C"/>
    <s v="Full-Time"/>
    <s v="Unknown"/>
    <m/>
    <x v="0"/>
    <s v="General - Con"/>
    <s v="Manager"/>
    <s v="Fully Meets"/>
    <n v="3"/>
    <x v="1"/>
  </r>
  <r>
    <n v="1981"/>
    <s v="Ayanna Shor"/>
    <s v="Production Technician I"/>
    <s v="Amanda Mills"/>
    <s v="NEL"/>
    <s v="Active"/>
    <s v="Contract"/>
    <s v="Zone A"/>
    <s v="Temporary"/>
    <s v="Involuntary"/>
    <s v="Prevent involve hundred price."/>
    <x v="0"/>
    <s v="General - Con"/>
    <s v="Foreman"/>
    <s v="Fully Meets"/>
    <n v="3"/>
    <x v="1"/>
  </r>
  <r>
    <n v="1982"/>
    <s v="Steve Charle"/>
    <s v="Production Technician I"/>
    <s v="Jordan Cox"/>
    <s v="PL"/>
    <s v="Active"/>
    <s v="Full-Time"/>
    <s v="Zone C"/>
    <s v="Temporary"/>
    <s v="Unknown"/>
    <m/>
    <x v="0"/>
    <s v="General - Sga"/>
    <s v="Manager"/>
    <s v="Fully Meets"/>
    <n v="3"/>
    <x v="1"/>
  </r>
  <r>
    <n v="1983"/>
    <s v="Ricardo Bruc"/>
    <s v="Production Technician I"/>
    <s v="Daniel Huff"/>
    <s v="BPC"/>
    <s v="Active"/>
    <s v="Part-Time"/>
    <s v="Zone C"/>
    <s v="Full-Time"/>
    <s v="Resignation"/>
    <s v="Hold left direction. Ahead investment she."/>
    <x v="0"/>
    <s v="General - Con"/>
    <s v="Laborer"/>
    <s v="Fully Meets"/>
    <n v="3"/>
    <x v="1"/>
  </r>
  <r>
    <n v="1984"/>
    <s v="Laura Gutier"/>
    <s v="Production Technician I"/>
    <s v="Samantha Bryant"/>
    <s v="CCDR"/>
    <s v="Active"/>
    <s v="Full-Time"/>
    <s v="Zone B"/>
    <s v="Temporary"/>
    <s v="Unknown"/>
    <m/>
    <x v="0"/>
    <s v="Catv"/>
    <s v="Splicer"/>
    <s v="Fully Meets"/>
    <n v="3"/>
    <x v="1"/>
  </r>
  <r>
    <n v="1985"/>
    <s v="Braxton Roja"/>
    <s v="Production Technician I"/>
    <s v="Hunter Cervantes"/>
    <s v="SVG"/>
    <s v="Active"/>
    <s v="Contract"/>
    <s v="Zone B"/>
    <s v="Temporary"/>
    <s v="Resignation"/>
    <s v="Race least white while real huge."/>
    <x v="0"/>
    <s v="General - Con"/>
    <s v="Lineman"/>
    <s v="Fully Meets"/>
    <n v="3"/>
    <x v="1"/>
  </r>
  <r>
    <n v="1986"/>
    <s v="Sage Mercer"/>
    <s v="Production Technician I"/>
    <s v="Samantha Wyatt"/>
    <s v="EW"/>
    <s v="Active"/>
    <s v="Contract"/>
    <s v="Zone C"/>
    <s v="Full-Time"/>
    <s v="Unknown"/>
    <m/>
    <x v="0"/>
    <s v="Executive"/>
    <s v="Director"/>
    <s v="Fully Meets"/>
    <n v="3"/>
    <x v="1"/>
  </r>
  <r>
    <n v="1987"/>
    <s v="Chase Hor"/>
    <s v="Production Technician I"/>
    <s v="Richard Davis II"/>
    <s v="MSC"/>
    <s v="Active"/>
    <s v="Full-Time"/>
    <s v="Zone C"/>
    <s v="Part-Time"/>
    <s v="Unknown"/>
    <m/>
    <x v="0"/>
    <s v="General - Sga"/>
    <s v="Administrator"/>
    <s v="Fully Meets"/>
    <n v="3"/>
    <x v="1"/>
  </r>
  <r>
    <n v="1988"/>
    <s v="Juliana Dye"/>
    <s v="Production Technician I"/>
    <s v="Lisa Jones"/>
    <s v="TNS"/>
    <s v="Active"/>
    <s v="Contract"/>
    <s v="Zone A"/>
    <s v="Temporary"/>
    <s v="Retirement"/>
    <s v="Seven president one. Wind education reveal old."/>
    <x v="0"/>
    <s v="Field Operations"/>
    <s v="Laborer"/>
    <s v="Fully Meets"/>
    <n v="3"/>
    <x v="1"/>
  </r>
  <r>
    <n v="1989"/>
    <s v="Alec Stephe"/>
    <s v="Production Technician II"/>
    <s v="Jessica Garcia"/>
    <s v="PL"/>
    <s v="Active"/>
    <s v="Full-Time"/>
    <s v="Zone A"/>
    <s v="Temporary"/>
    <s v="Unknown"/>
    <m/>
    <x v="0"/>
    <s v="Field Operations"/>
    <s v="Groundman"/>
    <s v="Fully Meets"/>
    <n v="3"/>
    <x v="1"/>
  </r>
  <r>
    <n v="1990"/>
    <s v="Adriana Webe"/>
    <s v="Production Technician II"/>
    <s v="Jacqueline Jackson"/>
    <s v="BPC"/>
    <s v="Active"/>
    <s v="Full-Time"/>
    <s v="Zone C"/>
    <s v="Temporary"/>
    <s v="Resignation"/>
    <s v="To prevent method stand decision."/>
    <x v="0"/>
    <s v="Field Operations"/>
    <s v="Laborer"/>
    <s v="Fully Meets"/>
    <n v="3"/>
    <x v="1"/>
  </r>
  <r>
    <n v="1991"/>
    <s v="Lola Hensle"/>
    <s v="Production Technician II"/>
    <s v="Kimberly Fox"/>
    <s v="CCDR"/>
    <s v="Active"/>
    <s v="Contract"/>
    <s v="Zone B"/>
    <s v="Temporary"/>
    <s v="Involuntary"/>
    <s v="Best candidate this seem soldier summer."/>
    <x v="0"/>
    <s v="General - Con"/>
    <s v="Technician"/>
    <s v="Fully Meets"/>
    <n v="3"/>
    <x v="1"/>
  </r>
  <r>
    <n v="1992"/>
    <s v="Shamar Delgad"/>
    <s v="Production Technician II"/>
    <s v="Melissa Welch"/>
    <s v="SVG"/>
    <s v="Active"/>
    <s v="Contract"/>
    <s v="Zone A"/>
    <s v="Part-Time"/>
    <s v="Involuntary"/>
    <s v="Create who sound worry ground."/>
    <x v="0"/>
    <s v="General - Con"/>
    <s v="Laborer"/>
    <s v="Fully Meets"/>
    <n v="3"/>
    <x v="1"/>
  </r>
  <r>
    <n v="1993"/>
    <s v="Emmanuel Huan"/>
    <s v="Production Technician II"/>
    <s v="James Ferguson"/>
    <s v="EW"/>
    <s v="Active"/>
    <s v="Full-Time"/>
    <s v="Zone A"/>
    <s v="Full-Time"/>
    <s v="Voluntary"/>
    <s v="Stuff oil customer fact billion there."/>
    <x v="0"/>
    <s v="Field Operations"/>
    <s v="Technician"/>
    <s v="Fully Meets"/>
    <n v="3"/>
    <x v="1"/>
  </r>
  <r>
    <n v="1994"/>
    <s v="Brenna Decker"/>
    <s v="Production Technician II"/>
    <s v="Michael Pope"/>
    <s v="MSC"/>
    <s v="Active"/>
    <s v="Full-Time"/>
    <s v="Zone A"/>
    <s v="Full-Time"/>
    <s v="Voluntary"/>
    <s v="Party course morning also blue."/>
    <x v="0"/>
    <s v="General - Con"/>
    <s v="Lineman"/>
    <s v="Fully Meets"/>
    <n v="3"/>
    <x v="1"/>
  </r>
  <r>
    <n v="1995"/>
    <s v="Averie Wolf"/>
    <s v="Production Technician II"/>
    <s v="Brandon Jones"/>
    <s v="TNS"/>
    <s v="Active"/>
    <s v="Contract"/>
    <s v="Zone A"/>
    <s v="Full-Time"/>
    <s v="Unknown"/>
    <m/>
    <x v="0"/>
    <s v="Field Operations"/>
    <s v="Driller"/>
    <s v="Fully Meets"/>
    <n v="3"/>
    <x v="1"/>
  </r>
  <r>
    <n v="1996"/>
    <s v="Gaige Mars"/>
    <s v="Production Technician II"/>
    <s v="Carrie Davidson"/>
    <s v="PYZ"/>
    <s v="Active"/>
    <s v="Part-Time"/>
    <s v="Zone A"/>
    <s v="Temporary"/>
    <s v="Resignation"/>
    <s v="Win join best machine feel."/>
    <x v="0"/>
    <s v="Aerial"/>
    <s v="Lineman"/>
    <s v="Fully Meets"/>
    <n v="3"/>
    <x v="1"/>
  </r>
  <r>
    <n v="1997"/>
    <s v="Karli Ros"/>
    <s v="Production Technician II"/>
    <s v="Ricky Stephens"/>
    <s v="WBL"/>
    <s v="Active"/>
    <s v="Part-Time"/>
    <s v="Zone B"/>
    <s v="Full-Time"/>
    <s v="Retirement"/>
    <s v="Tv she everybody picture budget."/>
    <x v="0"/>
    <s v="Wireline Construction"/>
    <s v="Project Manager"/>
    <s v="Fully Meets"/>
    <n v="3"/>
    <x v="1"/>
  </r>
  <r>
    <n v="1998"/>
    <s v="Amiyah Beasle"/>
    <s v="Production Technician II"/>
    <s v="Kathleen Gonzalez"/>
    <s v="NEL"/>
    <s v="Active"/>
    <s v="Full-Time"/>
    <s v="Zone C"/>
    <s v="Part-Time"/>
    <s v="Unknown"/>
    <m/>
    <x v="0"/>
    <s v="General - Con"/>
    <s v="Laborer"/>
    <s v="Fully Meets"/>
    <n v="3"/>
    <x v="1"/>
  </r>
  <r>
    <n v="1999"/>
    <s v="Kayla Gibb"/>
    <s v="Production Technician II"/>
    <s v="Leslie Hernandez"/>
    <s v="PL"/>
    <s v="Active"/>
    <s v="Contract"/>
    <s v="Zone A"/>
    <s v="Temporary"/>
    <s v="Involuntary"/>
    <s v="Agreement cell total play relate."/>
    <x v="0"/>
    <s v="Field Operations"/>
    <s v="Locator"/>
    <s v="Fully Meets"/>
    <n v="3"/>
    <x v="1"/>
  </r>
  <r>
    <n v="2000"/>
    <s v="Jocelyn Jackso"/>
    <s v="Production Technician I"/>
    <s v="Judith Ryan"/>
    <s v="PYZ"/>
    <s v="Active"/>
    <s v="Full-Time"/>
    <s v="Zone A"/>
    <s v="Part-Time"/>
    <s v="Involuntary"/>
    <s v="Staff summer fire my game kitchen."/>
    <x v="0"/>
    <s v="General - Con"/>
    <s v="Flagger"/>
    <s v="Fully Meets"/>
    <n v="3"/>
    <x v="1"/>
  </r>
  <r>
    <n v="2001"/>
    <s v="Gilbert Newman"/>
    <s v="Production Technician I"/>
    <s v="Kimberly Meyer"/>
    <s v="SVG"/>
    <s v="Voluntarily Terminated"/>
    <s v="Contract"/>
    <s v="Zone B"/>
    <s v="Full-Time"/>
    <s v="Resignation"/>
    <s v="Use eight hot bar board realize without."/>
    <x v="0"/>
    <s v="Yard (Material Handling)"/>
    <s v="Coordinator"/>
    <s v="Fully Meets"/>
    <n v="3"/>
    <x v="1"/>
  </r>
  <r>
    <n v="2002"/>
    <s v="Roberto Rosale"/>
    <s v="Production Technician I"/>
    <s v="Amanda Garcia"/>
    <s v="TNS"/>
    <s v="Voluntarily Terminated"/>
    <s v="Contract"/>
    <s v="Zone B"/>
    <s v="Temporary"/>
    <s v="Involuntary"/>
    <s v="Onto work name back goal claim reduce."/>
    <x v="0"/>
    <s v="General - Con"/>
    <s v="Laborer"/>
    <s v="Fully Meets"/>
    <n v="3"/>
    <x v="1"/>
  </r>
  <r>
    <n v="2003"/>
    <s v="Justice Rhodes"/>
    <s v="Production Technician I"/>
    <s v="Kathleen Hayes"/>
    <s v="WBL"/>
    <s v="Voluntarily Terminated"/>
    <s v="Contract"/>
    <s v="Zone B"/>
    <s v="Part-Time"/>
    <s v="Voluntary"/>
    <s v="Number environmental next shoulder kid move away."/>
    <x v="0"/>
    <s v="Shop (Fleet)"/>
    <s v="Welder"/>
    <s v="Fully Meets"/>
    <n v="3"/>
    <x v="1"/>
  </r>
  <r>
    <n v="2004"/>
    <s v="Adyson Esparz"/>
    <s v="Production Technician I"/>
    <s v="Michael Austin"/>
    <s v="PYZ"/>
    <s v="Active"/>
    <s v="Contract"/>
    <s v="Zone B"/>
    <s v="Full-Time"/>
    <s v="Unknown"/>
    <m/>
    <x v="0"/>
    <s v="Engineers"/>
    <s v="Engineer"/>
    <s v="Fully Meets"/>
    <n v="3"/>
    <x v="1"/>
  </r>
  <r>
    <n v="2005"/>
    <s v="Laci Bair"/>
    <s v="Production Technician I"/>
    <s v="Glenn Rollins"/>
    <s v="WBL"/>
    <s v="Active"/>
    <s v="Part-Time"/>
    <s v="Zone B"/>
    <s v="Part-Time"/>
    <s v="Retirement"/>
    <s v="Point himself deep audience upon door too."/>
    <x v="0"/>
    <s v="Splicing"/>
    <s v="Laborer"/>
    <s v="Fully Meets"/>
    <n v="3"/>
    <x v="1"/>
  </r>
  <r>
    <n v="2006"/>
    <s v="Samson Mez"/>
    <s v="Production Technician I"/>
    <s v="Renee Valentine"/>
    <s v="NEL"/>
    <s v="Active"/>
    <s v="Contract"/>
    <s v="Zone C"/>
    <s v="Temporary"/>
    <s v="Unknown"/>
    <m/>
    <x v="0"/>
    <s v="Executive"/>
    <s v="Chief Operating Officer"/>
    <s v="Fully Meets"/>
    <n v="3"/>
    <x v="1"/>
  </r>
  <r>
    <n v="2007"/>
    <s v="Deacon Bas"/>
    <s v="Production Technician I"/>
    <s v="Elizabeth Stewart"/>
    <s v="PL"/>
    <s v="Active"/>
    <s v="Full-Time"/>
    <s v="Zone C"/>
    <s v="Temporary"/>
    <s v="Unknown"/>
    <m/>
    <x v="0"/>
    <s v="Splicing"/>
    <s v="Splicer"/>
    <s v="Fully Meets"/>
    <n v="3"/>
    <x v="1"/>
  </r>
  <r>
    <n v="2008"/>
    <s v="Kaila Johnst"/>
    <s v="Production Technician I"/>
    <s v="Michelle Taylor"/>
    <s v="BPC"/>
    <s v="Active"/>
    <s v="Part-Time"/>
    <s v="Zone A"/>
    <s v="Temporary"/>
    <s v="Voluntary"/>
    <s v="Follow yourself child to foot."/>
    <x v="0"/>
    <s v="Field Operations"/>
    <s v="Lineman"/>
    <s v="Fully Meets"/>
    <n v="3"/>
    <x v="1"/>
  </r>
  <r>
    <n v="2009"/>
    <s v="Cayden Maynar"/>
    <s v="Production Technician I"/>
    <s v="Alexander Parker"/>
    <s v="CCDR"/>
    <s v="Active"/>
    <s v="Contract"/>
    <s v="Zone C"/>
    <s v="Temporary"/>
    <s v="Unknown"/>
    <m/>
    <x v="0"/>
    <s v="Project Management - Con"/>
    <s v="Engineer"/>
    <s v="Fully Meets"/>
    <n v="3"/>
    <x v="1"/>
  </r>
  <r>
    <n v="2010"/>
    <s v="Araceli Mcguir"/>
    <s v="Production Technician I"/>
    <s v="Eric Vincent"/>
    <s v="SVG"/>
    <s v="Active"/>
    <s v="Part-Time"/>
    <s v="Zone B"/>
    <s v="Part-Time"/>
    <s v="Resignation"/>
    <s v="Food shake indicate cost happen up president."/>
    <x v="0"/>
    <s v="Catv"/>
    <s v="Laborer"/>
    <s v="Fully Meets"/>
    <n v="3"/>
    <x v="1"/>
  </r>
  <r>
    <n v="2011"/>
    <s v="Naomi Hardin"/>
    <s v="Production Technician I"/>
    <s v="Nichole Jordan"/>
    <s v="EW"/>
    <s v="Active"/>
    <s v="Contract"/>
    <s v="Zone B"/>
    <s v="Temporary"/>
    <s v="Retirement"/>
    <s v="Institution window ability miss recently around."/>
    <x v="0"/>
    <s v="Finance &amp; Accounting"/>
    <s v="Clerk"/>
    <s v="Fully Meets"/>
    <n v="3"/>
    <x v="1"/>
  </r>
  <r>
    <n v="2012"/>
    <s v="Darnell Eato"/>
    <s v="Production Technician I"/>
    <s v="Jason Kennedy"/>
    <s v="MSC"/>
    <s v="Active"/>
    <s v="Contract"/>
    <s v="Zone B"/>
    <s v="Full-Time"/>
    <s v="Voluntary"/>
    <s v="Billion turn account cut spring."/>
    <x v="0"/>
    <s v="General - Sga"/>
    <s v="Vp"/>
    <s v="Fully Meets"/>
    <n v="3"/>
    <x v="1"/>
  </r>
  <r>
    <n v="2013"/>
    <s v="Zariah Ritter"/>
    <s v="Production Technician I"/>
    <s v="Crystal Johnson"/>
    <s v="TNS"/>
    <s v="Active"/>
    <s v="Contract"/>
    <s v="Zone A"/>
    <s v="Temporary"/>
    <s v="Voluntary"/>
    <s v="Maintain score scene attack face try wish."/>
    <x v="0"/>
    <s v="General - Con"/>
    <s v="Foreman"/>
    <s v="Fully Meets"/>
    <n v="3"/>
    <x v="1"/>
  </r>
  <r>
    <n v="2014"/>
    <s v="Malaki Richar"/>
    <s v="Production Technician II"/>
    <s v="Corey Roberts"/>
    <s v="EW"/>
    <s v="Active"/>
    <s v="Part-Time"/>
    <s v="Zone B"/>
    <s v="Temporary"/>
    <s v="Unknown"/>
    <m/>
    <x v="0"/>
    <s v="Splicing"/>
    <s v="Technician"/>
    <s v="Fully Meets"/>
    <n v="3"/>
    <x v="1"/>
  </r>
  <r>
    <n v="2015"/>
    <s v="Markus Robles"/>
    <s v="Production Technician II"/>
    <s v="Nicholas Torres"/>
    <s v="MSC"/>
    <s v="Active"/>
    <s v="Part-Time"/>
    <s v="Zone B"/>
    <s v="Part-Time"/>
    <s v="Unknown"/>
    <m/>
    <x v="0"/>
    <s v="Engineers"/>
    <s v="Engineer"/>
    <s v="Fully Meets"/>
    <n v="3"/>
    <x v="1"/>
  </r>
  <r>
    <n v="2016"/>
    <s v="Angela Kaufma"/>
    <s v="Production Technician II"/>
    <s v="Amy Durham"/>
    <s v="NEL"/>
    <s v="Active"/>
    <s v="Contract"/>
    <s v="Zone C"/>
    <s v="Full-Time"/>
    <s v="Unknown"/>
    <m/>
    <x v="0"/>
    <s v="Field Operations"/>
    <s v="Lineman"/>
    <s v="Fully Meets"/>
    <n v="3"/>
    <x v="1"/>
  </r>
  <r>
    <n v="2017"/>
    <s v="Shaniya Wolf"/>
    <s v="Production Technician II"/>
    <s v="Miguel Brown"/>
    <s v="PL"/>
    <s v="Active"/>
    <s v="Full-Time"/>
    <s v="Zone B"/>
    <s v="Part-Time"/>
    <s v="Unknown"/>
    <m/>
    <x v="0"/>
    <s v="Aerial"/>
    <s v="Laborer"/>
    <s v="Fully Meets"/>
    <n v="3"/>
    <x v="1"/>
  </r>
  <r>
    <n v="2018"/>
    <s v="Anya Morton"/>
    <s v="Production Technician II"/>
    <s v="Kimberly Roth"/>
    <s v="PYZ"/>
    <s v="Active"/>
    <s v="Contract"/>
    <s v="Zone C"/>
    <s v="Temporary"/>
    <s v="Retirement"/>
    <s v="Various various decide per clear miss."/>
    <x v="0"/>
    <s v="Yard (Material Handling)"/>
    <s v="Runner"/>
    <s v="Fully Meets"/>
    <n v="3"/>
    <x v="1"/>
  </r>
  <r>
    <n v="2019"/>
    <s v="Emery Pec"/>
    <s v="Production Technician II"/>
    <s v="Danielle Little"/>
    <s v="SVG"/>
    <s v="Active"/>
    <s v="Full-Time"/>
    <s v="Zone C"/>
    <s v="Temporary"/>
    <s v="Unknown"/>
    <m/>
    <x v="0"/>
    <s v="Field Operations"/>
    <s v="Laborer"/>
    <s v="Fully Meets"/>
    <n v="3"/>
    <x v="1"/>
  </r>
  <r>
    <n v="2020"/>
    <s v="Angelique Mathis"/>
    <s v="Production Technician II"/>
    <s v="Allison Fox"/>
    <s v="TNS"/>
    <s v="Active"/>
    <s v="Part-Time"/>
    <s v="Zone A"/>
    <s v="Full-Time"/>
    <s v="Involuntary"/>
    <s v="Law safe yard market likely wife case action."/>
    <x v="0"/>
    <s v="Wireline Construction"/>
    <s v="Billing"/>
    <s v="Fully Meets"/>
    <n v="3"/>
    <x v="1"/>
  </r>
  <r>
    <n v="2021"/>
    <s v="Marlee Wood"/>
    <s v="Production Technician II"/>
    <s v="Christine Salas"/>
    <s v="WBL"/>
    <s v="Active"/>
    <s v="Part-Time"/>
    <s v="Zone A"/>
    <s v="Temporary"/>
    <s v="Unknown"/>
    <m/>
    <x v="0"/>
    <s v="Field Operations"/>
    <s v="Foreman"/>
    <s v="Fully Meets"/>
    <n v="3"/>
    <x v="1"/>
  </r>
  <r>
    <n v="2022"/>
    <s v="Jocelyn Valent"/>
    <s v="Production Technician II"/>
    <s v="Stephanie Bridges"/>
    <s v="BPC"/>
    <s v="Active"/>
    <s v="Contract"/>
    <s v="Zone B"/>
    <s v="Part-Time"/>
    <s v="Unknown"/>
    <m/>
    <x v="0"/>
    <s v="Wireless"/>
    <s v="Operator"/>
    <s v="Fully Meets"/>
    <n v="3"/>
    <x v="1"/>
  </r>
  <r>
    <n v="2023"/>
    <s v="Sophie Mora"/>
    <s v="Production Technician II"/>
    <s v="Sara Chapman"/>
    <s v="CCDR"/>
    <s v="Active"/>
    <s v="Part-Time"/>
    <s v="Zone C"/>
    <s v="Part-Time"/>
    <s v="Retirement"/>
    <s v="Leave probably series even avoid."/>
    <x v="0"/>
    <s v="General - Con"/>
    <s v="Foreman"/>
    <s v="Fully Meets"/>
    <n v="3"/>
    <x v="1"/>
  </r>
  <r>
    <n v="2024"/>
    <s v="Yair Snyder"/>
    <s v="Production Technician II"/>
    <s v="Troy Price"/>
    <s v="EW"/>
    <s v="Active"/>
    <s v="Full-Time"/>
    <s v="Zone C"/>
    <s v="Full-Time"/>
    <s v="Retirement"/>
    <s v="Range create to drive."/>
    <x v="0"/>
    <s v="Field Operations"/>
    <s v="Coordinator"/>
    <s v="Fully Meets"/>
    <n v="3"/>
    <x v="1"/>
  </r>
  <r>
    <n v="2025"/>
    <s v="Shamar Herman"/>
    <s v="Production Technician II"/>
    <s v="Jason Johnson"/>
    <s v="MSC"/>
    <s v="Active"/>
    <s v="Part-Time"/>
    <s v="Zone C"/>
    <s v="Temporary"/>
    <s v="Resignation"/>
    <s v="Form prepare beat focus direction marriage."/>
    <x v="0"/>
    <s v="Field Operations"/>
    <s v="Laborer"/>
    <s v="Fully Meets"/>
    <n v="3"/>
    <x v="1"/>
  </r>
  <r>
    <n v="2026"/>
    <s v="Ishaan Schaef"/>
    <s v="Production Technician I"/>
    <s v="James White"/>
    <s v="SVG"/>
    <s v="Active"/>
    <s v="Contract"/>
    <s v="Zone A"/>
    <s v="Full-Time"/>
    <s v="Resignation"/>
    <s v="Deep new manage big picture."/>
    <x v="0"/>
    <s v="Field Operations"/>
    <s v="Locator"/>
    <s v="Fully Meets"/>
    <n v="3"/>
    <x v="1"/>
  </r>
  <r>
    <n v="2027"/>
    <s v="Liam Figuer"/>
    <s v="Production Technician I"/>
    <s v="Michael Ortiz"/>
    <s v="EW"/>
    <s v="Active"/>
    <s v="Part-Time"/>
    <s v="Zone A"/>
    <s v="Full-Time"/>
    <s v="Unknown"/>
    <m/>
    <x v="0"/>
    <s v="Fielders"/>
    <s v="Engineer"/>
    <s v="Fully Meets"/>
    <n v="3"/>
    <x v="1"/>
  </r>
  <r>
    <n v="2028"/>
    <s v="Linda Comb"/>
    <s v="Production Technician I"/>
    <s v="Paul Wilcox"/>
    <s v="MSC"/>
    <s v="Voluntarily Terminated"/>
    <s v="Full-Time"/>
    <s v="Zone C"/>
    <s v="Temporary"/>
    <s v="Retirement"/>
    <s v="Half audience option safe."/>
    <x v="0"/>
    <s v="Field Operations"/>
    <s v="Tower Hand"/>
    <s v="Fully Meets"/>
    <n v="3"/>
    <x v="1"/>
  </r>
  <r>
    <n v="2029"/>
    <s v="Marilyn Mos"/>
    <s v="Production Technician I"/>
    <s v="Alyssa Garrett"/>
    <s v="TNS"/>
    <s v="Active"/>
    <s v="Contract"/>
    <s v="Zone C"/>
    <s v="Full-Time"/>
    <s v="Unknown"/>
    <m/>
    <x v="0"/>
    <s v="General - Eng"/>
    <s v="Billing"/>
    <s v="Fully Meets"/>
    <n v="3"/>
    <x v="1"/>
  </r>
  <r>
    <n v="2030"/>
    <s v="Yuliana Nelson"/>
    <s v="Production Technician I"/>
    <s v="Nicole Rodriguez"/>
    <s v="PYZ"/>
    <s v="Active"/>
    <s v="Full-Time"/>
    <s v="Zone B"/>
    <s v="Full-Time"/>
    <s v="Resignation"/>
    <s v="Station opportunity already agency blood answer."/>
    <x v="0"/>
    <s v="Wireline Construction"/>
    <s v="Operator"/>
    <s v="Fully Meets"/>
    <n v="3"/>
    <x v="1"/>
  </r>
  <r>
    <n v="2031"/>
    <s v="August Wile"/>
    <s v="Production Technician I"/>
    <s v="Mary Clark"/>
    <s v="WBL"/>
    <s v="Active"/>
    <s v="Full-Time"/>
    <s v="Zone C"/>
    <s v="Full-Time"/>
    <s v="Involuntary"/>
    <s v="Smile friend too now move end institution."/>
    <x v="0"/>
    <s v="Project Management - Con"/>
    <s v="Manager"/>
    <s v="Fully Meets"/>
    <n v="3"/>
    <x v="1"/>
  </r>
  <r>
    <n v="2032"/>
    <s v="Lindsay Pennin"/>
    <s v="Production Technician I"/>
    <s v="Daniel Stafford"/>
    <s v="NEL"/>
    <s v="Active"/>
    <s v="Contract"/>
    <s v="Zone C"/>
    <s v="Part-Time"/>
    <s v="Retirement"/>
    <s v="Participant under home."/>
    <x v="0"/>
    <s v="Field Operations"/>
    <s v="Technician"/>
    <s v="Fully Meets"/>
    <n v="3"/>
    <x v="1"/>
  </r>
  <r>
    <n v="2033"/>
    <s v="Nico Villar"/>
    <s v="Production Technician I"/>
    <s v="Christopher White"/>
    <s v="PL"/>
    <s v="Active"/>
    <s v="Full-Time"/>
    <s v="Zone A"/>
    <s v="Full-Time"/>
    <s v="Unknown"/>
    <m/>
    <x v="0"/>
    <s v="General - Con"/>
    <s v="Laborer"/>
    <s v="Fully Meets"/>
    <n v="3"/>
    <x v="1"/>
  </r>
  <r>
    <n v="2034"/>
    <s v="Jaliyah Conway"/>
    <s v="Production Technician I"/>
    <s v="Randall Hill"/>
    <s v="BPC"/>
    <s v="Active"/>
    <s v="Full-Time"/>
    <s v="Zone C"/>
    <s v="Part-Time"/>
    <s v="Voluntary"/>
    <s v="Manage expert such rate stand."/>
    <x v="0"/>
    <s v="Field Operations"/>
    <s v="Driver"/>
    <s v="Fully Meets"/>
    <n v="3"/>
    <x v="1"/>
  </r>
  <r>
    <n v="2035"/>
    <s v="Raymond Gilles"/>
    <s v="Production Technician I"/>
    <s v="Alicia Horton"/>
    <s v="CCDR"/>
    <s v="Active"/>
    <s v="Full-Time"/>
    <s v="Zone C"/>
    <s v="Full-Time"/>
    <s v="Retirement"/>
    <s v="Race a way theory analysis."/>
    <x v="0"/>
    <s v="Aerial"/>
    <s v="Lineman"/>
    <s v="Fully Meets"/>
    <n v="3"/>
    <x v="1"/>
  </r>
  <r>
    <n v="2036"/>
    <s v="Joey Montes"/>
    <s v="Production Technician I"/>
    <s v="Melinda Brown"/>
    <s v="SVG"/>
    <s v="Active"/>
    <s v="Contract"/>
    <s v="Zone A"/>
    <s v="Part-Time"/>
    <s v="Unknown"/>
    <m/>
    <x v="0"/>
    <s v="Aerial"/>
    <s v="Laborer"/>
    <s v="Fully Meets"/>
    <n v="3"/>
    <x v="1"/>
  </r>
  <r>
    <n v="2037"/>
    <s v="Ian Hester"/>
    <s v="Production Technician I"/>
    <s v="Keith Morrison"/>
    <s v="EW"/>
    <s v="Active"/>
    <s v="Contract"/>
    <s v="Zone C"/>
    <s v="Full-Time"/>
    <s v="Involuntary"/>
    <s v="Present trip year."/>
    <x v="0"/>
    <s v="General - Con"/>
    <s v="Clerk"/>
    <s v="Fully Meets"/>
    <n v="3"/>
    <x v="1"/>
  </r>
  <r>
    <n v="2038"/>
    <s v="Weston Rio"/>
    <s v="Production Technician I"/>
    <s v="Pamela Calderon"/>
    <s v="MSC"/>
    <s v="Active"/>
    <s v="Part-Time"/>
    <s v="Zone A"/>
    <s v="Temporary"/>
    <s v="Unknown"/>
    <m/>
    <x v="0"/>
    <s v="Splicing"/>
    <s v="Foreman"/>
    <s v="Fully Meets"/>
    <n v="3"/>
    <x v="1"/>
  </r>
  <r>
    <n v="2039"/>
    <s v="Carson Pennin"/>
    <s v="Production Technician I"/>
    <s v="Andrea Riley"/>
    <s v="TNS"/>
    <s v="Active"/>
    <s v="Full-Time"/>
    <s v="Zone B"/>
    <s v="Full-Time"/>
    <s v="Unknown"/>
    <m/>
    <x v="0"/>
    <s v="Field Operations"/>
    <s v="Operator"/>
    <s v="Fully Meets"/>
    <n v="3"/>
    <x v="1"/>
  </r>
  <r>
    <n v="2040"/>
    <s v="Brynlee Crawfo"/>
    <s v="Production Technician II"/>
    <s v="Eric Walton"/>
    <s v="NEL"/>
    <s v="Future Start"/>
    <s v="Contract"/>
    <s v="Zone B"/>
    <s v="Temporary"/>
    <s v="Involuntary"/>
    <s v="Impact central buy top section."/>
    <x v="0"/>
    <s v="General - Con"/>
    <s v="Lineman"/>
    <s v="Fully Meets"/>
    <n v="3"/>
    <x v="1"/>
  </r>
  <r>
    <n v="2041"/>
    <s v="Sanai Ros"/>
    <s v="Production Technician II"/>
    <s v="Tina Jenkins"/>
    <s v="PL"/>
    <s v="Active"/>
    <s v="Part-Time"/>
    <s v="Zone C"/>
    <s v="Part-Time"/>
    <s v="Unknown"/>
    <m/>
    <x v="0"/>
    <s v="General - Con"/>
    <s v="Laborer"/>
    <s v="Fully Meets"/>
    <n v="3"/>
    <x v="1"/>
  </r>
  <r>
    <n v="2042"/>
    <s v="Luna Arroyo"/>
    <s v="Production Technician II"/>
    <s v="Logan Middleton"/>
    <s v="BPC"/>
    <s v="Active"/>
    <s v="Part-Time"/>
    <s v="Zone C"/>
    <s v="Part-Time"/>
    <s v="Unknown"/>
    <m/>
    <x v="0"/>
    <s v="General - Con"/>
    <s v="Technician"/>
    <s v="Fully Meets"/>
    <n v="3"/>
    <x v="1"/>
  </r>
  <r>
    <n v="2043"/>
    <s v="Lorelai Hal"/>
    <s v="Production Technician II"/>
    <s v="Michelle Coleman"/>
    <s v="CCDR"/>
    <s v="Active"/>
    <s v="Contract"/>
    <s v="Zone C"/>
    <s v="Part-Time"/>
    <s v="Unknown"/>
    <m/>
    <x v="0"/>
    <s v="Isp"/>
    <s v="Technician"/>
    <s v="Fully Meets"/>
    <n v="3"/>
    <x v="1"/>
  </r>
  <r>
    <n v="2044"/>
    <s v="Darrell Horn"/>
    <s v="Production Technician II"/>
    <s v="Christina Baldwin"/>
    <s v="SVG"/>
    <s v="Active"/>
    <s v="Contract"/>
    <s v="Zone C"/>
    <s v="Full-Time"/>
    <s v="Unknown"/>
    <m/>
    <x v="0"/>
    <s v="Wireline Construction"/>
    <s v="Operator"/>
    <s v="Fully Meets"/>
    <n v="3"/>
    <x v="1"/>
  </r>
  <r>
    <n v="2045"/>
    <s v="Itzel Nune"/>
    <s v="Production Technician II"/>
    <s v="Ricky Reyes"/>
    <s v="EW"/>
    <s v="Active"/>
    <s v="Part-Time"/>
    <s v="Zone A"/>
    <s v="Part-Time"/>
    <s v="Unknown"/>
    <m/>
    <x v="0"/>
    <s v="Fielders"/>
    <s v="Engineer"/>
    <s v="Fully Meets"/>
    <n v="3"/>
    <x v="1"/>
  </r>
  <r>
    <n v="2046"/>
    <s v="Serena Lut"/>
    <s v="Production Technician II"/>
    <s v="Rachel Nicholson"/>
    <s v="MSC"/>
    <s v="Active"/>
    <s v="Part-Time"/>
    <s v="Zone C"/>
    <s v="Part-Time"/>
    <s v="Unknown"/>
    <m/>
    <x v="0"/>
    <s v="Project Management - Con"/>
    <s v="Manager"/>
    <s v="Fully Meets"/>
    <n v="3"/>
    <x v="1"/>
  </r>
  <r>
    <n v="2047"/>
    <s v="Gwendolyn Gra"/>
    <s v="Production Technician II"/>
    <s v="Jacob Smith"/>
    <s v="TNS"/>
    <s v="Active"/>
    <s v="Contract"/>
    <s v="Zone A"/>
    <s v="Part-Time"/>
    <s v="Unknown"/>
    <m/>
    <x v="0"/>
    <s v="Aerial"/>
    <s v="Laborer"/>
    <s v="Fully Meets"/>
    <n v="3"/>
    <x v="1"/>
  </r>
  <r>
    <n v="2048"/>
    <s v="Khalil Le"/>
    <s v="Production Technician II"/>
    <s v="Adam Bates"/>
    <s v="PYZ"/>
    <s v="Active"/>
    <s v="Contract"/>
    <s v="Zone B"/>
    <s v="Part-Time"/>
    <s v="Unknown"/>
    <m/>
    <x v="0"/>
    <s v="Aerial"/>
    <s v="Laborer"/>
    <s v="Fully Meets"/>
    <n v="3"/>
    <x v="1"/>
  </r>
  <r>
    <n v="2049"/>
    <s v="Corinne Navarr"/>
    <s v="Production Technician II"/>
    <s v="Thomas Richard"/>
    <s v="WBL"/>
    <s v="Active"/>
    <s v="Contract"/>
    <s v="Zone A"/>
    <s v="Full-Time"/>
    <s v="Unknown"/>
    <m/>
    <x v="0"/>
    <s v="Field Operations"/>
    <s v="Laborer"/>
    <s v="Fully Meets"/>
    <n v="3"/>
    <x v="1"/>
  </r>
  <r>
    <n v="2050"/>
    <s v="Meadow Atkins"/>
    <s v="Production Technician II"/>
    <s v="Lisa Smith"/>
    <s v="NEL"/>
    <s v="Active"/>
    <s v="Full-Time"/>
    <s v="Zone C"/>
    <s v="Full-Time"/>
    <s v="Retirement"/>
    <s v="Top whether good."/>
    <x v="0"/>
    <s v="Wireless"/>
    <s v="Safety"/>
    <s v="Fully Meets"/>
    <n v="3"/>
    <x v="1"/>
  </r>
  <r>
    <n v="2051"/>
    <s v="Jaden Charle"/>
    <s v="Production Technician I"/>
    <s v="Desiree Jennings"/>
    <s v="CCDR"/>
    <s v="Active"/>
    <s v="Part-Time"/>
    <s v="Zone C"/>
    <s v="Temporary"/>
    <s v="Unknown"/>
    <m/>
    <x v="0"/>
    <s v="Field Operations"/>
    <s v="Laborer"/>
    <s v="Fully Meets"/>
    <n v="3"/>
    <x v="1"/>
  </r>
  <r>
    <n v="2052"/>
    <s v="Blaine Contre"/>
    <s v="Production Technician I"/>
    <s v="Dr. Donald Henry"/>
    <s v="SVG"/>
    <s v="Active"/>
    <s v="Part-Time"/>
    <s v="Zone B"/>
    <s v="Part-Time"/>
    <s v="Involuntary"/>
    <s v="Mean car law read friend growth."/>
    <x v="0"/>
    <s v="Field Operations"/>
    <s v="Laborer"/>
    <s v="Fully Meets"/>
    <n v="3"/>
    <x v="1"/>
  </r>
  <r>
    <n v="2053"/>
    <s v="Kolten Ki"/>
    <s v="Production Technician I"/>
    <s v="Curtis Gonzales"/>
    <s v="EW"/>
    <s v="Active"/>
    <s v="Part-Time"/>
    <s v="Zone B"/>
    <s v="Temporary"/>
    <s v="Unknown"/>
    <m/>
    <x v="0"/>
    <s v="Engineers"/>
    <s v="Engineer"/>
    <s v="Fully Meets"/>
    <n v="3"/>
    <x v="1"/>
  </r>
  <r>
    <n v="2054"/>
    <s v="Erika Mat"/>
    <s v="Production Technician I"/>
    <s v="Shawn Acosta"/>
    <s v="MSC"/>
    <s v="Active"/>
    <s v="Contract"/>
    <s v="Zone C"/>
    <s v="Temporary"/>
    <s v="Voluntary"/>
    <s v="Anyone include world claim up."/>
    <x v="0"/>
    <s v="Project Management - Con"/>
    <s v="Coordinator"/>
    <s v="Fully Meets"/>
    <n v="3"/>
    <x v="1"/>
  </r>
  <r>
    <n v="2055"/>
    <s v="Beau Olse"/>
    <s v="Production Technician I"/>
    <s v="Jamie Hernandez"/>
    <s v="TNS"/>
    <s v="Active"/>
    <s v="Contract"/>
    <s v="Zone A"/>
    <s v="Full-Time"/>
    <s v="Unknown"/>
    <m/>
    <x v="0"/>
    <s v="Engineers"/>
    <s v="Executive"/>
    <s v="Fully Meets"/>
    <n v="3"/>
    <x v="1"/>
  </r>
  <r>
    <n v="2056"/>
    <s v="Kelly Elli"/>
    <s v="Production Technician I"/>
    <s v="Abigail Cooper"/>
    <s v="PYZ"/>
    <s v="Active"/>
    <s v="Contract"/>
    <s v="Zone A"/>
    <s v="Full-Time"/>
    <s v="Voluntary"/>
    <s v="Stock about front themselves list value."/>
    <x v="0"/>
    <s v="Field Operations"/>
    <s v="Laborer"/>
    <s v="Fully Meets"/>
    <n v="3"/>
    <x v="1"/>
  </r>
  <r>
    <n v="2057"/>
    <s v="Nikhil Riva"/>
    <s v="Production Technician I"/>
    <s v="Amanda Jones"/>
    <s v="WBL"/>
    <s v="Active"/>
    <s v="Contract"/>
    <s v="Zone C"/>
    <s v="Part-Time"/>
    <s v="Unknown"/>
    <m/>
    <x v="0"/>
    <s v="Field Operations"/>
    <s v="Laborer"/>
    <s v="Fully Meets"/>
    <n v="3"/>
    <x v="1"/>
  </r>
  <r>
    <n v="2058"/>
    <s v="Brady Boy"/>
    <s v="Production Technician I"/>
    <s v="Stephanie Morales"/>
    <s v="NEL"/>
    <s v="Active"/>
    <s v="Full-Time"/>
    <s v="Zone A"/>
    <s v="Temporary"/>
    <s v="Resignation"/>
    <s v="Provide pick upon green event himself."/>
    <x v="0"/>
    <s v="Field Operations"/>
    <s v="Laborer"/>
    <s v="Fully Meets"/>
    <n v="3"/>
    <x v="1"/>
  </r>
  <r>
    <n v="2059"/>
    <s v="Alfred Mannin"/>
    <s v="Production Technician I"/>
    <s v="Sally Owens"/>
    <s v="PL"/>
    <s v="Voluntarily Terminated"/>
    <s v="Full-Time"/>
    <s v="Zone C"/>
    <s v="Temporary"/>
    <s v="Retirement"/>
    <s v="Issue administration collection."/>
    <x v="0"/>
    <s v="General - Con"/>
    <s v="Laborer"/>
    <s v="Fully Meets"/>
    <n v="3"/>
    <x v="1"/>
  </r>
  <r>
    <n v="2060"/>
    <s v="Angelina Russel"/>
    <s v="Production Technician I"/>
    <s v="David Perkins"/>
    <s v="BPC"/>
    <s v="Active"/>
    <s v="Part-Time"/>
    <s v="Zone C"/>
    <s v="Part-Time"/>
    <s v="Unknown"/>
    <m/>
    <x v="0"/>
    <s v="Field Operations"/>
    <s v="Tower Hand"/>
    <s v="Fully Meets"/>
    <n v="3"/>
    <x v="1"/>
  </r>
  <r>
    <n v="2061"/>
    <s v="King Garris"/>
    <s v="Production Technician I"/>
    <s v="Natasha Dennis"/>
    <s v="CCDR"/>
    <s v="Active"/>
    <s v="Full-Time"/>
    <s v="Zone A"/>
    <s v="Full-Time"/>
    <s v="Unknown"/>
    <m/>
    <x v="0"/>
    <s v="Engineers"/>
    <s v="Field Project Manager"/>
    <s v="Fully Meets"/>
    <n v="3"/>
    <x v="1"/>
  </r>
  <r>
    <n v="2062"/>
    <s v="Kale Middle"/>
    <s v="Production Technician I"/>
    <s v="Regina Roberts"/>
    <s v="SVG"/>
    <s v="Active"/>
    <s v="Contract"/>
    <s v="Zone C"/>
    <s v="Temporary"/>
    <s v="Unknown"/>
    <m/>
    <x v="0"/>
    <s v="Project Management - Con"/>
    <s v="Laborer"/>
    <s v="Fully Meets"/>
    <n v="3"/>
    <x v="1"/>
  </r>
  <r>
    <n v="2063"/>
    <s v="Kailyn Montgo"/>
    <s v="Production Technician I"/>
    <s v="Raymond Johnson"/>
    <s v="EW"/>
    <s v="Active"/>
    <s v="Contract"/>
    <s v="Zone B"/>
    <s v="Full-Time"/>
    <s v="Unknown"/>
    <m/>
    <x v="0"/>
    <s v="Aerial"/>
    <s v="Groundman"/>
    <s v="Fully Meets"/>
    <n v="3"/>
    <x v="1"/>
  </r>
  <r>
    <n v="2064"/>
    <s v="Philip Cob"/>
    <s v="Production Technician I"/>
    <s v="Nicholas Freeman"/>
    <s v="MSC"/>
    <s v="Active"/>
    <s v="Part-Time"/>
    <s v="Zone C"/>
    <s v="Full-Time"/>
    <s v="Resignation"/>
    <s v="Maintain catch look. Wide local natural."/>
    <x v="0"/>
    <s v="Finance &amp; Accounting"/>
    <s v="Executive"/>
    <s v="Fully Meets"/>
    <n v="3"/>
    <x v="1"/>
  </r>
  <r>
    <n v="2065"/>
    <s v="Bria Spence"/>
    <s v="Production Technician II"/>
    <s v="Yesenia Sandoval"/>
    <s v="EW"/>
    <s v="Active"/>
    <s v="Contract"/>
    <s v="Zone C"/>
    <s v="Full-Time"/>
    <s v="Unknown"/>
    <m/>
    <x v="0"/>
    <s v="Field Operations"/>
    <s v="Laborer"/>
    <s v="Fully Meets"/>
    <n v="3"/>
    <x v="1"/>
  </r>
  <r>
    <n v="2066"/>
    <s v="Ellie Holder"/>
    <s v="Production Technician II"/>
    <s v="Lisa Bryant"/>
    <s v="MSC"/>
    <s v="Active"/>
    <s v="Contract"/>
    <s v="Zone A"/>
    <s v="Full-Time"/>
    <s v="Voluntary"/>
    <s v="Yeah deal great thousand church least fact."/>
    <x v="0"/>
    <s v="Project Management - Con"/>
    <s v="Manager"/>
    <s v="Fully Meets"/>
    <n v="3"/>
    <x v="1"/>
  </r>
  <r>
    <n v="2067"/>
    <s v="Denzel Clar"/>
    <s v="Production Technician II"/>
    <s v="Ariana Campbell MD"/>
    <s v="NEL"/>
    <s v="Active"/>
    <s v="Full-Time"/>
    <s v="Zone C"/>
    <s v="Part-Time"/>
    <s v="Unknown"/>
    <m/>
    <x v="0"/>
    <s v="Engineers"/>
    <s v="Project Manager"/>
    <s v="Fully Meets"/>
    <n v="3"/>
    <x v="1"/>
  </r>
  <r>
    <n v="2068"/>
    <s v="Sidney Lewi"/>
    <s v="Production Technician II"/>
    <s v="William Mccall DDS"/>
    <s v="PL"/>
    <s v="Active"/>
    <s v="Contract"/>
    <s v="Zone C"/>
    <s v="Part-Time"/>
    <s v="Unknown"/>
    <m/>
    <x v="0"/>
    <s v="Field Operations"/>
    <s v="Laborer"/>
    <s v="Fully Meets"/>
    <n v="3"/>
    <x v="1"/>
  </r>
  <r>
    <n v="2069"/>
    <s v="Simon Rivers"/>
    <s v="Production Technician II"/>
    <s v="William Wagner"/>
    <s v="PYZ"/>
    <s v="Active"/>
    <s v="Full-Time"/>
    <s v="Zone C"/>
    <s v="Temporary"/>
    <s v="Unknown"/>
    <m/>
    <x v="0"/>
    <s v="Wireline Construction"/>
    <s v="Manager"/>
    <s v="Fully Meets"/>
    <n v="3"/>
    <x v="1"/>
  </r>
  <r>
    <n v="2070"/>
    <s v="Branson Schnei"/>
    <s v="Production Technician II"/>
    <s v="David Collins"/>
    <s v="SVG"/>
    <s v="Active"/>
    <s v="Contract"/>
    <s v="Zone A"/>
    <s v="Full-Time"/>
    <s v="Unknown"/>
    <m/>
    <x v="0"/>
    <s v="Field Operations"/>
    <s v="Operator"/>
    <s v="Fully Meets"/>
    <n v="3"/>
    <x v="1"/>
  </r>
  <r>
    <n v="2071"/>
    <s v="Maren Whiteh"/>
    <s v="Production Technician II"/>
    <s v="Jessica Matthews"/>
    <s v="TNS"/>
    <s v="Active"/>
    <s v="Contract"/>
    <s v="Zone A"/>
    <s v="Full-Time"/>
    <s v="Unknown"/>
    <m/>
    <x v="0"/>
    <s v="Wireline Construction"/>
    <s v="Laborer"/>
    <s v="Fully Meets"/>
    <n v="3"/>
    <x v="1"/>
  </r>
  <r>
    <n v="2072"/>
    <s v="Gilbert Hensle"/>
    <s v="Production Technician II"/>
    <s v="William Walters"/>
    <s v="WBL"/>
    <s v="Active"/>
    <s v="Contract"/>
    <s v="Zone A"/>
    <s v="Temporary"/>
    <s v="Unknown"/>
    <m/>
    <x v="0"/>
    <s v="Project Management - Con"/>
    <s v="Engineer"/>
    <s v="Fully Meets"/>
    <n v="3"/>
    <x v="1"/>
  </r>
  <r>
    <n v="2073"/>
    <s v="Armani Barker"/>
    <s v="Production Technician II"/>
    <s v="Daniel Lee"/>
    <s v="PYZ"/>
    <s v="Active"/>
    <s v="Part-Time"/>
    <s v="Zone B"/>
    <s v="Full-Time"/>
    <s v="Involuntary"/>
    <s v="Drug remain total marriage ago raise."/>
    <x v="0"/>
    <s v="Field Operations"/>
    <s v="Manager"/>
    <s v="Fully Meets"/>
    <n v="3"/>
    <x v="1"/>
  </r>
  <r>
    <n v="2074"/>
    <s v="Tamia Byr"/>
    <s v="Production Technician II"/>
    <s v="Michelle Williams"/>
    <s v="WBL"/>
    <s v="Active"/>
    <s v="Part-Time"/>
    <s v="Zone B"/>
    <s v="Full-Time"/>
    <s v="Unknown"/>
    <m/>
    <x v="0"/>
    <s v="Field Operations"/>
    <s v="Supervisor"/>
    <s v="Fully Meets"/>
    <n v="3"/>
    <x v="1"/>
  </r>
  <r>
    <n v="2075"/>
    <s v="Oliver Richar"/>
    <s v="Production Technician I"/>
    <s v="Vicki Ortega"/>
    <s v="NEL"/>
    <s v="Active"/>
    <s v="Contract"/>
    <s v="Zone A"/>
    <s v="Full-Time"/>
    <s v="Unknown"/>
    <m/>
    <x v="0"/>
    <s v="Project Management - Con"/>
    <s v="Manager"/>
    <s v="Fully Meets"/>
    <n v="3"/>
    <x v="1"/>
  </r>
  <r>
    <n v="2076"/>
    <s v="Nathalia Larson"/>
    <s v="Production Technician I"/>
    <s v="David Simpson"/>
    <s v="PL"/>
    <s v="Active"/>
    <s v="Full-Time"/>
    <s v="Zone A"/>
    <s v="Full-Time"/>
    <s v="Voluntary"/>
    <s v="Yeah quickly speech hold. Hard image wall large."/>
    <x v="0"/>
    <s v="Field Operations"/>
    <s v="Project Manager"/>
    <s v="Fully Meets"/>
    <n v="3"/>
    <x v="1"/>
  </r>
  <r>
    <n v="2077"/>
    <s v="Laurel Cha"/>
    <s v="Production Technician I"/>
    <s v="Christina Serrano"/>
    <s v="PYZ"/>
    <s v="Active"/>
    <s v="Full-Time"/>
    <s v="Zone A"/>
    <s v="Temporary"/>
    <s v="Resignation"/>
    <s v="Decide material save personal media."/>
    <x v="0"/>
    <s v="General - Con"/>
    <s v="Foreman"/>
    <s v="Fully Meets"/>
    <n v="3"/>
    <x v="1"/>
  </r>
  <r>
    <n v="2078"/>
    <s v="Alejandra Barnes"/>
    <s v="Production Technician I"/>
    <s v="Yolanda Sanders"/>
    <s v="SVG"/>
    <s v="Voluntarily Terminated"/>
    <s v="Full-Time"/>
    <s v="Zone B"/>
    <s v="Temporary"/>
    <s v="Voluntary"/>
    <s v="Until factor claim chance."/>
    <x v="0"/>
    <s v="Field Operations"/>
    <s v="Laborer"/>
    <s v="Fully Meets"/>
    <n v="3"/>
    <x v="1"/>
  </r>
  <r>
    <n v="2079"/>
    <s v="Emilio Daniel"/>
    <s v="Production Technician I"/>
    <s v="Michael Potts"/>
    <s v="TNS"/>
    <s v="Active"/>
    <s v="Part-Time"/>
    <s v="Zone B"/>
    <s v="Part-Time"/>
    <s v="Unknown"/>
    <m/>
    <x v="0"/>
    <s v="General - Con"/>
    <s v="Flagger"/>
    <s v="Fully Meets"/>
    <n v="3"/>
    <x v="1"/>
  </r>
  <r>
    <n v="2080"/>
    <s v="Ellie Robbin"/>
    <s v="Production Technician I"/>
    <s v="Alexander Martin"/>
    <s v="WBL"/>
    <s v="Active"/>
    <s v="Contract"/>
    <s v="Zone B"/>
    <s v="Temporary"/>
    <s v="Involuntary"/>
    <s v="Serve bill write instead pressure life anyone."/>
    <x v="0"/>
    <s v="Catv"/>
    <s v="Supervisor"/>
    <s v="Fully Meets"/>
    <n v="3"/>
    <x v="1"/>
  </r>
  <r>
    <n v="2081"/>
    <s v="Vicente Hansen"/>
    <s v="Production Technician I"/>
    <s v="Kaylee Gross"/>
    <s v="BPC"/>
    <s v="Active"/>
    <s v="Part-Time"/>
    <s v="Zone A"/>
    <s v="Temporary"/>
    <s v="Unknown"/>
    <m/>
    <x v="0"/>
    <s v="Engineers"/>
    <s v="Supervisor"/>
    <s v="Fully Meets"/>
    <n v="3"/>
    <x v="1"/>
  </r>
  <r>
    <n v="2082"/>
    <s v="Jordan Kem"/>
    <s v="Production Technician I"/>
    <s v="Antonio Hayes"/>
    <s v="CCDR"/>
    <s v="Active"/>
    <s v="Contract"/>
    <s v="Zone C"/>
    <s v="Temporary"/>
    <s v="Unknown"/>
    <m/>
    <x v="0"/>
    <s v="Field Operations"/>
    <s v="Laborer"/>
    <s v="Fully Meets"/>
    <n v="3"/>
    <x v="1"/>
  </r>
  <r>
    <n v="2083"/>
    <s v="Edith Richar"/>
    <s v="Production Technician I"/>
    <s v="Barbara Mendez"/>
    <s v="EW"/>
    <s v="Active"/>
    <s v="Contract"/>
    <s v="Zone C"/>
    <s v="Temporary"/>
    <s v="Unknown"/>
    <m/>
    <x v="0"/>
    <s v="Engineers"/>
    <s v="Technician"/>
    <s v="Fully Meets"/>
    <n v="3"/>
    <x v="1"/>
  </r>
  <r>
    <n v="2084"/>
    <s v="Dustin Sno"/>
    <s v="Production Technician I"/>
    <s v="Steven Phelps"/>
    <s v="MSC"/>
    <s v="Active"/>
    <s v="Contract"/>
    <s v="Zone B"/>
    <s v="Full-Time"/>
    <s v="Unknown"/>
    <m/>
    <x v="0"/>
    <s v="Sales &amp; Marketing"/>
    <s v="Assistant"/>
    <s v="Fully Meets"/>
    <n v="3"/>
    <x v="1"/>
  </r>
  <r>
    <n v="2085"/>
    <s v="Layton Goodwi"/>
    <s v="Production Technician I"/>
    <s v="Dana Parker"/>
    <s v="NEL"/>
    <s v="Active"/>
    <s v="Contract"/>
    <s v="Zone C"/>
    <s v="Full-Time"/>
    <s v="Voluntary"/>
    <s v="Customer make camera truth."/>
    <x v="0"/>
    <s v="Engineers"/>
    <s v="Engineer"/>
    <s v="Fully Meets"/>
    <n v="3"/>
    <x v="1"/>
  </r>
  <r>
    <n v="2086"/>
    <s v="Eliza Muno"/>
    <s v="Production Technician I"/>
    <s v="Steven Short"/>
    <s v="PL"/>
    <s v="Active"/>
    <s v="Contract"/>
    <s v="Zone A"/>
    <s v="Part-Time"/>
    <s v="Retirement"/>
    <s v="Capital course trade."/>
    <x v="0"/>
    <s v="General - Con"/>
    <s v="Laborer"/>
    <s v="Fully Meets"/>
    <n v="3"/>
    <x v="1"/>
  </r>
  <r>
    <n v="2087"/>
    <s v="Arianna Durham"/>
    <s v="Production Technician I"/>
    <s v="Drew Hawkins"/>
    <s v="PYZ"/>
    <s v="Active"/>
    <s v="Part-Time"/>
    <s v="Zone A"/>
    <s v="Full-Time"/>
    <s v="Involuntary"/>
    <s v="Per record feeling bed tax education."/>
    <x v="0"/>
    <s v="Field Operations"/>
    <s v="Laborer"/>
    <s v="Fully Meets"/>
    <n v="3"/>
    <x v="1"/>
  </r>
  <r>
    <n v="2088"/>
    <s v="Lia Or"/>
    <s v="Production Technician I"/>
    <s v="Wendy Adams"/>
    <s v="SVG"/>
    <s v="Active"/>
    <s v="Contract"/>
    <s v="Zone B"/>
    <s v="Full-Time"/>
    <s v="Unknown"/>
    <m/>
    <x v="0"/>
    <s v="Yard (Material Handling)"/>
    <s v="Coordinator"/>
    <s v="Fully Meets"/>
    <n v="3"/>
    <x v="1"/>
  </r>
  <r>
    <n v="2089"/>
    <s v="Ethan Rhodes"/>
    <s v="Production Technician I"/>
    <s v="Zachary Hanson"/>
    <s v="TNS"/>
    <s v="Active"/>
    <s v="Contract"/>
    <s v="Zone C"/>
    <s v="Part-Time"/>
    <s v="Voluntary"/>
    <s v="Upon situation late."/>
    <x v="0"/>
    <s v="Technology / It"/>
    <s v="Director"/>
    <s v="Fully Meets"/>
    <n v="3"/>
    <x v="1"/>
  </r>
  <r>
    <n v="2090"/>
    <s v="Alexis Nielse"/>
    <s v="Production Technician II"/>
    <s v="Michelle Dickerson"/>
    <s v="EW"/>
    <s v="Active"/>
    <s v="Part-Time"/>
    <s v="Zone B"/>
    <s v="Full-Time"/>
    <s v="Unknown"/>
    <m/>
    <x v="0"/>
    <s v="General - Sga"/>
    <s v="Assistant"/>
    <s v="Fully Meets"/>
    <n v="3"/>
    <x v="1"/>
  </r>
  <r>
    <n v="2091"/>
    <s v="Adalyn Bas"/>
    <s v="Production Technician II"/>
    <s v="Christopher Wallace"/>
    <s v="MSC"/>
    <s v="Active"/>
    <s v="Contract"/>
    <s v="Zone C"/>
    <s v="Part-Time"/>
    <s v="Unknown"/>
    <m/>
    <x v="0"/>
    <s v="Field Operations"/>
    <s v="Locator"/>
    <s v="Fully Meets"/>
    <n v="3"/>
    <x v="1"/>
  </r>
  <r>
    <n v="2092"/>
    <s v="Hadley Benson"/>
    <s v="Production Technician II"/>
    <s v="Sean Jones"/>
    <s v="NEL"/>
    <s v="Active"/>
    <s v="Part-Time"/>
    <s v="Zone C"/>
    <s v="Full-Time"/>
    <s v="Unknown"/>
    <m/>
    <x v="0"/>
    <s v="Field Operations"/>
    <s v="Laborer"/>
    <s v="Fully Meets"/>
    <n v="3"/>
    <x v="1"/>
  </r>
  <r>
    <n v="2093"/>
    <s v="Carlee Lan"/>
    <s v="Production Technician II"/>
    <s v="Harold Mccullough"/>
    <s v="PL"/>
    <s v="Active"/>
    <s v="Contract"/>
    <s v="Zone A"/>
    <s v="Temporary"/>
    <s v="Resignation"/>
    <s v="Opportunity place deal."/>
    <x v="0"/>
    <s v="General - Con"/>
    <s v="Technician"/>
    <s v="Fully Meets"/>
    <n v="3"/>
    <x v="1"/>
  </r>
  <r>
    <n v="2094"/>
    <s v="Eli Flores"/>
    <s v="Production Technician II"/>
    <s v="Andrew Norton"/>
    <s v="PYZ"/>
    <s v="Active"/>
    <s v="Part-Time"/>
    <s v="Zone C"/>
    <s v="Part-Time"/>
    <s v="Involuntary"/>
    <s v="Same manage return husband try general."/>
    <x v="0"/>
    <s v="Field Operations"/>
    <s v="Groundman"/>
    <s v="Fully Meets"/>
    <n v="3"/>
    <x v="1"/>
  </r>
  <r>
    <n v="2095"/>
    <s v="Lyric Solomo"/>
    <s v="Production Technician II"/>
    <s v="Allen Mckinney"/>
    <s v="SVG"/>
    <s v="Active"/>
    <s v="Full-Time"/>
    <s v="Zone A"/>
    <s v="Full-Time"/>
    <s v="Retirement"/>
    <s v="Night official cut director seven."/>
    <x v="0"/>
    <s v="Project Management - Con"/>
    <s v="Manager"/>
    <s v="Fully Meets"/>
    <n v="3"/>
    <x v="1"/>
  </r>
  <r>
    <n v="2096"/>
    <s v="Jerome Howard"/>
    <s v="Production Technician II"/>
    <s v="Stephen Knight"/>
    <s v="TNS"/>
    <s v="Active"/>
    <s v="Contract"/>
    <s v="Zone C"/>
    <s v="Full-Time"/>
    <s v="Unknown"/>
    <m/>
    <x v="0"/>
    <s v="Field Operations"/>
    <s v="Construction Manager"/>
    <s v="Fully Meets"/>
    <n v="3"/>
    <x v="1"/>
  </r>
  <r>
    <n v="2097"/>
    <s v="Parker Frit"/>
    <s v="Production Technician II"/>
    <s v="Kenneth Mathews"/>
    <s v="WBL"/>
    <s v="Active"/>
    <s v="Part-Time"/>
    <s v="Zone C"/>
    <s v="Full-Time"/>
    <s v="Retirement"/>
    <s v="Laugh effort pressure fund."/>
    <x v="0"/>
    <s v="Aerial"/>
    <s v="Lineman"/>
    <s v="PIP"/>
    <n v="2"/>
    <x v="2"/>
  </r>
  <r>
    <n v="2098"/>
    <s v="Phillip Fuente"/>
    <s v="Production Technician II"/>
    <s v="Robert Mercado"/>
    <s v="BPC"/>
    <s v="Active"/>
    <s v="Part-Time"/>
    <s v="Zone B"/>
    <s v="Temporary"/>
    <s v="Unknown"/>
    <m/>
    <x v="0"/>
    <s v="Catv"/>
    <s v="Laborer"/>
    <s v="PIP"/>
    <n v="5"/>
    <x v="2"/>
  </r>
  <r>
    <n v="2099"/>
    <s v="Drake Wiggin"/>
    <s v="Production Technician I"/>
    <s v="Victor Graves DVM"/>
    <s v="BPC"/>
    <s v="Active"/>
    <s v="Full-Time"/>
    <s v="Zone B"/>
    <s v="Part-Time"/>
    <s v="Unknown"/>
    <m/>
    <x v="0"/>
    <s v="General - Sga"/>
    <s v="Vp"/>
    <s v="PIP"/>
    <n v="4"/>
    <x v="2"/>
  </r>
  <r>
    <n v="2100"/>
    <s v="Lucy Santos"/>
    <s v="Production Technician I"/>
    <s v="Tracey Jackson"/>
    <s v="CCDR"/>
    <s v="Active"/>
    <s v="Contract"/>
    <s v="Zone A"/>
    <s v="Temporary"/>
    <s v="Unknown"/>
    <m/>
    <x v="0"/>
    <s v="Aerial"/>
    <s v="Coordinator"/>
    <s v="Exceeds"/>
    <n v="4"/>
    <x v="0"/>
  </r>
  <r>
    <n v="2101"/>
    <s v="Justice Curr"/>
    <s v="Production Technician I"/>
    <s v="Sarah Carter"/>
    <s v="SVG"/>
    <s v="Voluntarily Terminated"/>
    <s v="Full-Time"/>
    <s v="Zone B"/>
    <s v="Temporary"/>
    <s v="Involuntary"/>
    <s v="Even third look high."/>
    <x v="0"/>
    <s v="Fielders"/>
    <s v="Engineer"/>
    <s v="PIP"/>
    <n v="5"/>
    <x v="2"/>
  </r>
  <r>
    <n v="2102"/>
    <s v="Valeria Zavala"/>
    <s v="Production Technician I"/>
    <s v="Jose Harris"/>
    <s v="EW"/>
    <s v="Active"/>
    <s v="Part-Time"/>
    <s v="Zone B"/>
    <s v="Part-Time"/>
    <s v="Unknown"/>
    <m/>
    <x v="0"/>
    <s v="Field Operations"/>
    <s v="Driller"/>
    <s v="Exceeds"/>
    <n v="2"/>
    <x v="2"/>
  </r>
  <r>
    <n v="2103"/>
    <s v="Nola Seller"/>
    <s v="Production Technician I"/>
    <s v="Stephen Lester"/>
    <s v="MSC"/>
    <s v="Active"/>
    <s v="Contract"/>
    <s v="Zone A"/>
    <s v="Full-Time"/>
    <s v="Unknown"/>
    <m/>
    <x v="0"/>
    <s v="Field Operations"/>
    <s v="Construction Manager"/>
    <s v="Exceeds"/>
    <n v="5"/>
    <x v="0"/>
  </r>
  <r>
    <n v="2104"/>
    <s v="Andre Fields"/>
    <s v="Production Technician I"/>
    <s v="Ana Trujillo"/>
    <s v="TNS"/>
    <s v="Active"/>
    <s v="Contract"/>
    <s v="Zone A"/>
    <s v="Temporary"/>
    <s v="Unknown"/>
    <m/>
    <x v="0"/>
    <s v="Field Operations"/>
    <s v="Laborer"/>
    <s v="Exceeds"/>
    <n v="2"/>
    <x v="2"/>
  </r>
  <r>
    <n v="2105"/>
    <s v="Joel Hanson"/>
    <s v="Production Technician I"/>
    <s v="Jennifer Campbell"/>
    <s v="PYZ"/>
    <s v="Active"/>
    <s v="Part-Time"/>
    <s v="Zone C"/>
    <s v="Part-Time"/>
    <s v="Unknown"/>
    <m/>
    <x v="0"/>
    <s v="General - Sga"/>
    <s v="Supervisor"/>
    <s v="Needs Improvement"/>
    <n v="4"/>
    <x v="2"/>
  </r>
  <r>
    <n v="2106"/>
    <s v="Tony Mendoz"/>
    <s v="Production Technician I"/>
    <s v="Timothy Walters"/>
    <s v="WBL"/>
    <s v="Active"/>
    <s v="Contract"/>
    <s v="Zone C"/>
    <s v="Temporary"/>
    <s v="Resignation"/>
    <s v="No even actually meet though three."/>
    <x v="0"/>
    <s v="Wireline Construction"/>
    <s v="Foreman"/>
    <s v="Exceeds"/>
    <n v="2"/>
    <x v="2"/>
  </r>
  <r>
    <n v="2107"/>
    <s v="Jacqueline Blac"/>
    <s v="Production Technician I"/>
    <s v="Jesse Gilmore"/>
    <s v="NEL"/>
    <s v="Active"/>
    <s v="Contract"/>
    <s v="Zone B"/>
    <s v="Temporary"/>
    <s v="Retirement"/>
    <s v="Cell push simply. Career situation record entire."/>
    <x v="0"/>
    <s v="Field Operations"/>
    <s v="Project Manager"/>
    <s v="Exceeds"/>
    <n v="1"/>
    <x v="2"/>
  </r>
  <r>
    <n v="2108"/>
    <s v="Denise Mccull"/>
    <s v="Production Technician I"/>
    <s v="Austin Brown"/>
    <s v="PL"/>
    <s v="Voluntarily Terminated"/>
    <s v="Part-Time"/>
    <s v="Zone A"/>
    <s v="Temporary"/>
    <s v="Retirement"/>
    <s v="Herself Mr office bed."/>
    <x v="0"/>
    <s v="Field Operations"/>
    <s v="Driller"/>
    <s v="Needs Improvement"/>
    <n v="2"/>
    <x v="2"/>
  </r>
  <r>
    <n v="2109"/>
    <s v="Zain Tanner"/>
    <s v="Production Technician I"/>
    <s v="Jeremiah Harper"/>
    <s v="BPC"/>
    <s v="Active"/>
    <s v="Part-Time"/>
    <s v="Zone C"/>
    <s v="Part-Time"/>
    <s v="Unknown"/>
    <m/>
    <x v="0"/>
    <s v="Field Operations"/>
    <s v="Tower Hand"/>
    <s v="Exceeds"/>
    <n v="5"/>
    <x v="0"/>
  </r>
  <r>
    <n v="2110"/>
    <s v="Richard Deleon"/>
    <s v="Production Technician I"/>
    <s v="Jessica Shaffer"/>
    <s v="CCDR"/>
    <s v="Active"/>
    <s v="Contract"/>
    <s v="Zone C"/>
    <s v="Temporary"/>
    <s v="Unknown"/>
    <m/>
    <x v="0"/>
    <s v="General - Sga"/>
    <s v="Vp"/>
    <s v="Exceeds"/>
    <n v="4"/>
    <x v="0"/>
  </r>
  <r>
    <n v="2111"/>
    <s v="Carmelo Hayden"/>
    <s v="Production Technician I"/>
    <s v="Sharon Salas"/>
    <s v="SVG"/>
    <s v="Active"/>
    <s v="Full-Time"/>
    <s v="Zone A"/>
    <s v="Temporary"/>
    <s v="Involuntary"/>
    <s v="Arrive allow reveal move."/>
    <x v="0"/>
    <s v="General - Con"/>
    <s v="Lineman"/>
    <s v="Needs Improvement"/>
    <n v="5"/>
    <x v="2"/>
  </r>
  <r>
    <n v="2112"/>
    <s v="Emilio Pierce"/>
    <s v="Production Technician I"/>
    <s v="Cristina Davis"/>
    <s v="EW"/>
    <s v="Active"/>
    <s v="Part-Time"/>
    <s v="Zone B"/>
    <s v="Temporary"/>
    <s v="Voluntary"/>
    <s v="Guy present clear."/>
    <x v="0"/>
    <s v="Engineers"/>
    <s v="Technician"/>
    <s v="Exceeds"/>
    <n v="4"/>
    <x v="0"/>
  </r>
  <r>
    <n v="2113"/>
    <s v="Emerson Woo"/>
    <s v="Production Technician I"/>
    <s v="Lisa Manning"/>
    <s v="MSC"/>
    <s v="Active"/>
    <s v="Part-Time"/>
    <s v="Zone B"/>
    <s v="Full-Time"/>
    <s v="Involuntary"/>
    <s v="Out phone market. Time parent economy each."/>
    <x v="0"/>
    <s v="General - Con"/>
    <s v="Clerk"/>
    <s v="Exceeds"/>
    <n v="2"/>
    <x v="2"/>
  </r>
  <r>
    <n v="2114"/>
    <s v="Abagail Mora"/>
    <s v="Production Technician II"/>
    <s v="Caitlin Stokes"/>
    <s v="NEL"/>
    <s v="Active"/>
    <s v="Contract"/>
    <s v="Zone C"/>
    <s v="Part-Time"/>
    <s v="Unknown"/>
    <m/>
    <x v="0"/>
    <s v="Engineers"/>
    <s v="Project Manager"/>
    <s v="Exceeds"/>
    <n v="4"/>
    <x v="0"/>
  </r>
  <r>
    <n v="2115"/>
    <s v="Nikhil Cummin"/>
    <s v="Production Technician II"/>
    <s v="Kristin White"/>
    <s v="PL"/>
    <s v="Active"/>
    <s v="Contract"/>
    <s v="Zone A"/>
    <s v="Part-Time"/>
    <s v="Voluntary"/>
    <s v="Although center movement stock. While you local."/>
    <x v="0"/>
    <s v="Billable Consultants"/>
    <s v="Engineer"/>
    <s v="Exceeds"/>
    <n v="2"/>
    <x v="2"/>
  </r>
  <r>
    <n v="2116"/>
    <s v="Stanley Bowe"/>
    <s v="Production Technician II"/>
    <s v="David Cook"/>
    <s v="BPC"/>
    <s v="Active"/>
    <s v="Part-Time"/>
    <s v="Zone C"/>
    <s v="Full-Time"/>
    <s v="Unknown"/>
    <m/>
    <x v="0"/>
    <s v="Engineers"/>
    <s v="Engineer"/>
    <s v="Needs Improvement"/>
    <n v="4"/>
    <x v="2"/>
  </r>
  <r>
    <n v="2117"/>
    <s v="Terrell Hann"/>
    <s v="Production Technician II"/>
    <s v="Blake Proctor"/>
    <s v="CCDR"/>
    <s v="Active"/>
    <s v="Full-Time"/>
    <s v="Zone B"/>
    <s v="Full-Time"/>
    <s v="Unknown"/>
    <m/>
    <x v="0"/>
    <s v="Field Operations"/>
    <s v="Laborer"/>
    <s v="Exceeds"/>
    <n v="2"/>
    <x v="2"/>
  </r>
  <r>
    <n v="2118"/>
    <s v="Dale Mendoz"/>
    <s v="Production Technician II"/>
    <s v="Sherry Le"/>
    <s v="SVG"/>
    <s v="Active"/>
    <s v="Part-Time"/>
    <s v="Zone C"/>
    <s v="Temporary"/>
    <s v="Unknown"/>
    <m/>
    <x v="0"/>
    <s v="Project Management - Eng"/>
    <s v="Coordinator"/>
    <s v="Exceeds"/>
    <n v="5"/>
    <x v="0"/>
  </r>
  <r>
    <n v="2119"/>
    <s v="Marcos Care"/>
    <s v="Production Technician II"/>
    <s v="Susan Smith"/>
    <s v="EW"/>
    <s v="Active"/>
    <s v="Part-Time"/>
    <s v="Zone A"/>
    <s v="Temporary"/>
    <s v="Unknown"/>
    <m/>
    <x v="0"/>
    <s v="General - Con"/>
    <s v="Foreman"/>
    <s v="Exceeds"/>
    <n v="5"/>
    <x v="0"/>
  </r>
  <r>
    <n v="2120"/>
    <s v="Simeon Pittma"/>
    <s v="Production Technician II"/>
    <s v="William Waters"/>
    <s v="MSC"/>
    <s v="Active"/>
    <s v="Contract"/>
    <s v="Zone C"/>
    <s v="Full-Time"/>
    <s v="Unknown"/>
    <m/>
    <x v="0"/>
    <s v="Wireline Construction"/>
    <s v="Lineman"/>
    <s v="Needs Improvement"/>
    <n v="2"/>
    <x v="2"/>
  </r>
  <r>
    <n v="2121"/>
    <s v="Jenna Cochra"/>
    <s v="Production Technician II"/>
    <s v="Angel Rhodes"/>
    <s v="TNS"/>
    <s v="Active"/>
    <s v="Part-Time"/>
    <s v="Zone A"/>
    <s v="Full-Time"/>
    <s v="Unknown"/>
    <m/>
    <x v="0"/>
    <s v="Splicing"/>
    <s v="Splicer"/>
    <s v="Exceeds"/>
    <n v="5"/>
    <x v="0"/>
  </r>
  <r>
    <n v="2122"/>
    <s v="Tia Ken"/>
    <s v="Production Technician I"/>
    <s v="William Thomas"/>
    <s v="BPC"/>
    <s v="Active"/>
    <s v="Full-Time"/>
    <s v="Zone C"/>
    <s v="Temporary"/>
    <s v="Resignation"/>
    <s v="Company event positive along avoid."/>
    <x v="0"/>
    <s v="General - Con"/>
    <s v="Locator"/>
    <s v="Needs Improvement"/>
    <n v="5"/>
    <x v="2"/>
  </r>
  <r>
    <n v="2123"/>
    <s v="Chace Farley"/>
    <s v="Production Technician I"/>
    <s v="Jackie Tran"/>
    <s v="CCDR"/>
    <s v="Active"/>
    <s v="Contract"/>
    <s v="Zone B"/>
    <s v="Temporary"/>
    <s v="Unknown"/>
    <m/>
    <x v="0"/>
    <s v="Catv"/>
    <s v="Project Manager"/>
    <s v="Exceeds"/>
    <n v="2"/>
    <x v="2"/>
  </r>
  <r>
    <n v="2124"/>
    <s v="Spencer Hick"/>
    <s v="Production Technician I"/>
    <s v="Kristin Lee"/>
    <s v="SVG"/>
    <s v="Voluntarily Terminated"/>
    <s v="Contract"/>
    <s v="Zone B"/>
    <s v="Temporary"/>
    <s v="Voluntary"/>
    <s v="New serve test what conference management."/>
    <x v="0"/>
    <s v="Wireline Construction"/>
    <s v="Laborer"/>
    <s v="Exceeds"/>
    <n v="2"/>
    <x v="2"/>
  </r>
  <r>
    <n v="2125"/>
    <s v="Leslie Zamora"/>
    <s v="Production Technician I"/>
    <s v="Sean Ayers"/>
    <s v="EW"/>
    <s v="Active"/>
    <s v="Full-Time"/>
    <s v="Zone B"/>
    <s v="Part-Time"/>
    <s v="Unknown"/>
    <m/>
    <x v="0"/>
    <s v="Engineers"/>
    <s v="Project Manager"/>
    <s v="Exceeds"/>
    <n v="4"/>
    <x v="0"/>
  </r>
  <r>
    <n v="2126"/>
    <s v="Chasity Kenned"/>
    <s v="Production Technician I"/>
    <s v="Steven Logan"/>
    <s v="MSC"/>
    <s v="Active"/>
    <s v="Part-Time"/>
    <s v="Zone C"/>
    <s v="Temporary"/>
    <s v="Involuntary"/>
    <s v="Will cut garden exist ability its human."/>
    <x v="0"/>
    <s v="Technology / It"/>
    <s v="Helpdesk"/>
    <s v="PIP"/>
    <n v="1"/>
    <x v="2"/>
  </r>
  <r>
    <n v="2127"/>
    <s v="Makena Benite"/>
    <s v="Production Technician I"/>
    <s v="Pamela Davis"/>
    <s v="TNS"/>
    <s v="Active"/>
    <s v="Contract"/>
    <s v="Zone A"/>
    <s v="Part-Time"/>
    <s v="Unknown"/>
    <m/>
    <x v="0"/>
    <s v="Field Operations"/>
    <s v="Foreman"/>
    <s v="Needs Improvement"/>
    <n v="4"/>
    <x v="2"/>
  </r>
  <r>
    <n v="2128"/>
    <s v="Remington Walton"/>
    <s v="Production Technician I"/>
    <s v="Catherine Lane"/>
    <s v="PYZ"/>
    <s v="Active"/>
    <s v="Full-Time"/>
    <s v="Zone A"/>
    <s v="Temporary"/>
    <s v="Unknown"/>
    <m/>
    <x v="0"/>
    <s v="Field Operations"/>
    <s v="Foreman"/>
    <s v="Needs Improvement"/>
    <n v="2"/>
    <x v="2"/>
  </r>
  <r>
    <n v="2129"/>
    <s v="Raina Bes"/>
    <s v="Production Technician I"/>
    <s v="Samantha Alexander"/>
    <s v="WBL"/>
    <s v="Active"/>
    <s v="Part-Time"/>
    <s v="Zone B"/>
    <s v="Temporary"/>
    <s v="Unknown"/>
    <m/>
    <x v="0"/>
    <s v="Field Operations"/>
    <s v="Technician"/>
    <s v="Needs Improvement"/>
    <n v="2"/>
    <x v="2"/>
  </r>
  <r>
    <n v="2130"/>
    <s v="Paulina Hender"/>
    <s v="Production Technician I"/>
    <s v="Jade Quinn"/>
    <s v="NEL"/>
    <s v="Active"/>
    <s v="Contract"/>
    <s v="Zone C"/>
    <s v="Part-Time"/>
    <s v="Unknown"/>
    <m/>
    <x v="0"/>
    <s v="Field Operations"/>
    <s v="Tower Hand"/>
    <s v="Needs Improvement"/>
    <n v="1"/>
    <x v="2"/>
  </r>
  <r>
    <n v="2131"/>
    <s v="Kaiya Mars"/>
    <s v="Production Technician I"/>
    <s v="John Harvey"/>
    <s v="PL"/>
    <s v="Voluntarily Terminated"/>
    <s v="Part-Time"/>
    <s v="Zone C"/>
    <s v="Part-Time"/>
    <s v="Resignation"/>
    <s v="Dream enough treatment knowledge area."/>
    <x v="0"/>
    <s v="Field Operations"/>
    <s v="Laborer"/>
    <s v="Needs Improvement"/>
    <n v="4"/>
    <x v="2"/>
  </r>
  <r>
    <n v="2132"/>
    <s v="Scarlett Brooks"/>
    <s v="Production Technician I"/>
    <s v="Christine Campbell"/>
    <s v="BPC"/>
    <s v="Active"/>
    <s v="Full-Time"/>
    <s v="Zone A"/>
    <s v="Full-Time"/>
    <s v="Unknown"/>
    <m/>
    <x v="0"/>
    <s v="Fielders"/>
    <s v="Technician"/>
    <s v="Needs Improvement"/>
    <n v="2"/>
    <x v="2"/>
  </r>
  <r>
    <n v="2133"/>
    <s v="Makhi Kramer"/>
    <s v="Production Technician I"/>
    <s v="Adriana Wood"/>
    <s v="CCDR"/>
    <s v="Active"/>
    <s v="Contract"/>
    <s v="Zone A"/>
    <s v="Full-Time"/>
    <s v="Unknown"/>
    <m/>
    <x v="0"/>
    <s v="Field Operations"/>
    <s v="Tower Hand"/>
    <s v="PIP"/>
    <n v="1"/>
    <x v="2"/>
  </r>
  <r>
    <n v="2134"/>
    <s v="Beatrice Faulkn"/>
    <s v="Production Technician I"/>
    <s v="Vanessa Garcia"/>
    <s v="SVG"/>
    <s v="Active"/>
    <s v="Part-Time"/>
    <s v="Zone B"/>
    <s v="Temporary"/>
    <s v="Resignation"/>
    <s v="Out always about must with ago here."/>
    <x v="0"/>
    <s v="Aerial"/>
    <s v="Foreman"/>
    <s v="Exceeds"/>
    <n v="2"/>
    <x v="2"/>
  </r>
  <r>
    <n v="2135"/>
    <s v="Valeria May"/>
    <s v="Production Technician I"/>
    <s v="Shaun Barr"/>
    <s v="EW"/>
    <s v="Active"/>
    <s v="Contract"/>
    <s v="Zone A"/>
    <s v="Part-Time"/>
    <s v="Voluntary"/>
    <s v="Board from heart ago allow list."/>
    <x v="0"/>
    <s v="Engineers"/>
    <s v="Technician"/>
    <s v="Exceeds"/>
    <n v="2"/>
    <x v="2"/>
  </r>
  <r>
    <n v="2136"/>
    <s v="Darrell Vaugha"/>
    <s v="Production Technician I"/>
    <s v="Elizabeth Ray"/>
    <s v="MSC"/>
    <s v="Active"/>
    <s v="Part-Time"/>
    <s v="Zone A"/>
    <s v="Part-Time"/>
    <s v="Involuntary"/>
    <s v="Despite expect democratic then affect toward."/>
    <x v="0"/>
    <s v="Underground"/>
    <s v="Labor"/>
    <s v="Exceeds"/>
    <n v="1"/>
    <x v="2"/>
  </r>
  <r>
    <n v="2137"/>
    <s v="Carlos Murphy"/>
    <s v="Production Technician II"/>
    <s v="Joseph Guerra"/>
    <s v="CCDR"/>
    <s v="Future Start"/>
    <s v="Contract"/>
    <s v="Zone B"/>
    <s v="Full-Time"/>
    <s v="Involuntary"/>
    <s v="Fight perhaps along western."/>
    <x v="0"/>
    <s v="General - Con"/>
    <s v="Laborer"/>
    <s v="Exceeds"/>
    <n v="5"/>
    <x v="0"/>
  </r>
  <r>
    <n v="2138"/>
    <s v="Wilson Sloa"/>
    <s v="Production Technician II"/>
    <s v="Charles Castillo"/>
    <s v="EW"/>
    <s v="Active"/>
    <s v="Contract"/>
    <s v="Zone C"/>
    <s v="Temporary"/>
    <s v="Involuntary"/>
    <s v="Direction garden particularly trial."/>
    <x v="0"/>
    <s v="Project Management - Con"/>
    <s v="Evp"/>
    <s v="Exceeds"/>
    <n v="2"/>
    <x v="2"/>
  </r>
  <r>
    <n v="2139"/>
    <s v="Kaleb Elliot"/>
    <s v="Production Technician II"/>
    <s v="Laura Fernandez"/>
    <s v="MSC"/>
    <s v="Active"/>
    <s v="Part-Time"/>
    <s v="Zone B"/>
    <s v="Full-Time"/>
    <s v="Unknown"/>
    <m/>
    <x v="0"/>
    <s v="Aerial"/>
    <s v="Laborer"/>
    <s v="Exceeds"/>
    <n v="2"/>
    <x v="2"/>
  </r>
  <r>
    <n v="2140"/>
    <s v="Harley Jone"/>
    <s v="Production Technician II"/>
    <s v="Christine Bryant"/>
    <s v="NEL"/>
    <s v="Active"/>
    <s v="Contract"/>
    <s v="Zone A"/>
    <s v="Part-Time"/>
    <s v="Unknown"/>
    <m/>
    <x v="0"/>
    <s v="Engineers"/>
    <s v="Supervisor"/>
    <s v="Exceeds"/>
    <n v="2"/>
    <x v="2"/>
  </r>
  <r>
    <n v="2141"/>
    <s v="Casey Dixo"/>
    <s v="Production Technician II"/>
    <s v="Andrea Simmons"/>
    <s v="PL"/>
    <s v="Active"/>
    <s v="Contract"/>
    <s v="Zone C"/>
    <s v="Full-Time"/>
    <s v="Resignation"/>
    <s v="Many with summer."/>
    <x v="0"/>
    <s v="Aerial"/>
    <s v="Foreman"/>
    <s v="Exceeds"/>
    <n v="2"/>
    <x v="2"/>
  </r>
  <r>
    <n v="2142"/>
    <s v="Josue Gentry"/>
    <s v="Production Technician II"/>
    <s v="Jill Hubbard"/>
    <s v="PYZ"/>
    <s v="Active"/>
    <s v="Contract"/>
    <s v="Zone A"/>
    <s v="Temporary"/>
    <s v="Involuntary"/>
    <s v="Often his world its threat last."/>
    <x v="0"/>
    <s v="Engineers"/>
    <s v="Engineer"/>
    <s v="Exceeds"/>
    <n v="2"/>
    <x v="2"/>
  </r>
  <r>
    <n v="2143"/>
    <s v="Adelaide Meye"/>
    <s v="Production Technician II"/>
    <s v="Jessica Morales"/>
    <s v="SVG"/>
    <s v="Future Start"/>
    <s v="Contract"/>
    <s v="Zone A"/>
    <s v="Temporary"/>
    <s v="Involuntary"/>
    <s v="Gas group whose within step clear choose."/>
    <x v="0"/>
    <s v="Yard (Material Handling)"/>
    <s v="Coordinator"/>
    <s v="Exceeds"/>
    <n v="1"/>
    <x v="2"/>
  </r>
  <r>
    <n v="2144"/>
    <s v="Pierre Crai"/>
    <s v="Production Technician II"/>
    <s v="Matthew Valdez"/>
    <s v="TNS"/>
    <s v="Active"/>
    <s v="Full-Time"/>
    <s v="Zone B"/>
    <s v="Temporary"/>
    <s v="Unknown"/>
    <m/>
    <x v="0"/>
    <s v="Field Operations"/>
    <s v="Laborer"/>
    <s v="Exceeds"/>
    <n v="2"/>
    <x v="2"/>
  </r>
  <r>
    <n v="2145"/>
    <s v="Leo Hickma"/>
    <s v="Production Technician II"/>
    <s v="Alex Price"/>
    <s v="WBL"/>
    <s v="Active"/>
    <s v="Full-Time"/>
    <s v="Zone A"/>
    <s v="Full-Time"/>
    <s v="Unknown"/>
    <m/>
    <x v="0"/>
    <s v="General - Sga"/>
    <s v="Coordinator"/>
    <s v="Exceeds"/>
    <n v="1"/>
    <x v="2"/>
  </r>
  <r>
    <n v="2146"/>
    <s v="Frankie Frankl"/>
    <s v="Production Technician I"/>
    <s v="Jerry Peters"/>
    <s v="MSC"/>
    <s v="Voluntarily Terminated"/>
    <s v="Full-Time"/>
    <s v="Zone A"/>
    <s v="Temporary"/>
    <s v="Resignation"/>
    <s v="Line close that rich."/>
    <x v="0"/>
    <s v="Splicing"/>
    <s v="Model Assistant"/>
    <s v="Exceeds"/>
    <n v="2"/>
    <x v="2"/>
  </r>
  <r>
    <n v="2147"/>
    <s v="Vance Cai"/>
    <s v="Production Technician I"/>
    <s v="Jessica Myers"/>
    <s v="NEL"/>
    <s v="Active"/>
    <s v="Contract"/>
    <s v="Zone B"/>
    <s v="Temporary"/>
    <s v="Involuntary"/>
    <s v="Gas also suffer air support size make."/>
    <x v="0"/>
    <s v="Aerial"/>
    <s v="Lineman"/>
    <s v="Exceeds"/>
    <n v="4"/>
    <x v="0"/>
  </r>
  <r>
    <n v="2148"/>
    <s v="Joel Koc"/>
    <s v="Production Technician I"/>
    <s v="Andrea Morales"/>
    <s v="PL"/>
    <s v="Active"/>
    <s v="Full-Time"/>
    <s v="Zone A"/>
    <s v="Full-Time"/>
    <s v="Unknown"/>
    <m/>
    <x v="0"/>
    <s v="Splicing"/>
    <s v="Splicer"/>
    <s v="Exceeds"/>
    <n v="5"/>
    <x v="0"/>
  </r>
  <r>
    <n v="2149"/>
    <s v="Cheyanne Hes"/>
    <s v="Production Technician I"/>
    <s v="Charles Williams"/>
    <s v="PYZ"/>
    <s v="Voluntarily Terminated"/>
    <s v="Full-Time"/>
    <s v="Zone A"/>
    <s v="Temporary"/>
    <s v="Involuntary"/>
    <s v="Development produce health drop should."/>
    <x v="0"/>
    <s v="Project Management - Con"/>
    <s v="Coordinator"/>
    <s v="Exceeds"/>
    <n v="5"/>
    <x v="0"/>
  </r>
  <r>
    <n v="2150"/>
    <s v="Ishaan Sheppa"/>
    <s v="Production Technician I"/>
    <s v="Eric Rivera"/>
    <s v="SVG"/>
    <s v="Active"/>
    <s v="Full-Time"/>
    <s v="Zone B"/>
    <s v="Full-Time"/>
    <s v="Voluntary"/>
    <s v="Onto brother heavy this job."/>
    <x v="0"/>
    <s v="Splicing"/>
    <s v="Splicer"/>
    <s v="Exceeds"/>
    <n v="5"/>
    <x v="0"/>
  </r>
  <r>
    <n v="2151"/>
    <s v="Areli Mitche"/>
    <s v="Production Technician I"/>
    <s v="Jimmy Watkins"/>
    <s v="TNS"/>
    <s v="Active"/>
    <s v="Contract"/>
    <s v="Zone B"/>
    <s v="Temporary"/>
    <s v="Involuntary"/>
    <s v="Cut mind yard third."/>
    <x v="0"/>
    <s v="Fielders"/>
    <s v="Engineer"/>
    <s v="Exceeds"/>
    <n v="1"/>
    <x v="2"/>
  </r>
  <r>
    <n v="2152"/>
    <s v="Alexis Kirb"/>
    <s v="Production Technician I"/>
    <s v="Keith Odonnell"/>
    <s v="WBL"/>
    <s v="Active"/>
    <s v="Part-Time"/>
    <s v="Zone C"/>
    <s v="Temporary"/>
    <s v="Unknown"/>
    <m/>
    <x v="0"/>
    <s v="Engineers"/>
    <s v="Project Manager"/>
    <s v="Exceeds"/>
    <n v="2"/>
    <x v="2"/>
  </r>
  <r>
    <n v="2153"/>
    <s v="Alfred Caldwe"/>
    <s v="Production Technician I"/>
    <s v="Isaiah Giles"/>
    <s v="BPC"/>
    <s v="Active"/>
    <s v="Contract"/>
    <s v="Zone C"/>
    <s v="Part-Time"/>
    <s v="Unknown"/>
    <m/>
    <x v="0"/>
    <s v="Project Management - Con"/>
    <s v="Model Assistant"/>
    <s v="Exceeds"/>
    <n v="4"/>
    <x v="0"/>
  </r>
  <r>
    <n v="2154"/>
    <s v="Julianna Van"/>
    <s v="Production Technician I"/>
    <s v="Steven Mccarthy"/>
    <s v="CCDR"/>
    <s v="Active"/>
    <s v="Part-Time"/>
    <s v="Zone A"/>
    <s v="Temporary"/>
    <s v="Unknown"/>
    <m/>
    <x v="0"/>
    <s v="Field Operations"/>
    <s v="Driller"/>
    <s v="Exceeds"/>
    <n v="4"/>
    <x v="0"/>
  </r>
  <r>
    <n v="2155"/>
    <s v="Arthur Wilson"/>
    <s v="Production Technician I"/>
    <s v="Jesse Montoya"/>
    <s v="EW"/>
    <s v="Voluntarily Terminated"/>
    <s v="Part-Time"/>
    <s v="Zone B"/>
    <s v="Full-Time"/>
    <s v="Resignation"/>
    <s v="See take music any idea same military."/>
    <x v="0"/>
    <s v="Finance &amp; Accounting"/>
    <s v="Coordinator"/>
    <s v="Exceeds"/>
    <n v="4"/>
    <x v="0"/>
  </r>
  <r>
    <n v="2156"/>
    <s v="Ariel Osborn"/>
    <s v="Production Technician I"/>
    <s v="Melissa Glass"/>
    <s v="MSC"/>
    <s v="Active"/>
    <s v="Part-Time"/>
    <s v="Zone B"/>
    <s v="Temporary"/>
    <s v="Voluntary"/>
    <s v="Over still care thought to."/>
    <x v="0"/>
    <s v="Executive"/>
    <s v="Manager"/>
    <s v="Exceeds"/>
    <n v="3"/>
    <x v="2"/>
  </r>
  <r>
    <n v="2157"/>
    <s v="Ansley Aria"/>
    <s v="Production Technician I"/>
    <s v="Heather Swanson"/>
    <s v="NEL"/>
    <s v="Active"/>
    <s v="Contract"/>
    <s v="Zone A"/>
    <s v="Full-Time"/>
    <s v="Retirement"/>
    <s v="West run alone address week wear."/>
    <x v="0"/>
    <s v="General - Sga"/>
    <s v="Assistant"/>
    <s v="Exceeds"/>
    <n v="4"/>
    <x v="0"/>
  </r>
  <r>
    <n v="2158"/>
    <s v="Melany Staffo"/>
    <s v="Production Technician I"/>
    <s v="Scott Baker"/>
    <s v="PL"/>
    <s v="Active"/>
    <s v="Full-Time"/>
    <s v="Zone B"/>
    <s v="Full-Time"/>
    <s v="Unknown"/>
    <m/>
    <x v="0"/>
    <s v="Field Operations"/>
    <s v="Foreman"/>
    <s v="Exceeds"/>
    <n v="3"/>
    <x v="2"/>
  </r>
  <r>
    <n v="2159"/>
    <s v="Matias Burn"/>
    <s v="Production Technician I"/>
    <s v="James Medina"/>
    <s v="PYZ"/>
    <s v="Active"/>
    <s v="Full-Time"/>
    <s v="Zone C"/>
    <s v="Temporary"/>
    <s v="Resignation"/>
    <s v="Major actually hot cell."/>
    <x v="0"/>
    <s v="Aerial"/>
    <s v="Lineman"/>
    <s v="Exceeds"/>
    <n v="5"/>
    <x v="0"/>
  </r>
  <r>
    <n v="2160"/>
    <s v="Aden George"/>
    <s v="Production Technician I"/>
    <s v="Tyler Sexton"/>
    <s v="SVG"/>
    <s v="Active"/>
    <s v="Full-Time"/>
    <s v="Zone A"/>
    <s v="Part-Time"/>
    <s v="Involuntary"/>
    <s v="Glass agree upon picture that production."/>
    <x v="0"/>
    <s v="General - Con"/>
    <s v="Laborer"/>
    <s v="Exceeds"/>
    <n v="3"/>
    <x v="2"/>
  </r>
  <r>
    <n v="2161"/>
    <s v="Rodolfo Frankl"/>
    <s v="Production Technician I"/>
    <s v="Karen Frank"/>
    <s v="TNS"/>
    <s v="Active"/>
    <s v="Contract"/>
    <s v="Zone C"/>
    <s v="Full-Time"/>
    <s v="Unknown"/>
    <m/>
    <x v="0"/>
    <s v="Project Management - Con"/>
    <s v="Engineer"/>
    <s v="Exceeds"/>
    <n v="3"/>
    <x v="2"/>
  </r>
  <r>
    <n v="2162"/>
    <s v="Juliet Wal"/>
    <s v="Production Technician II"/>
    <s v="Emily Mills"/>
    <s v="WBL"/>
    <s v="Active"/>
    <s v="Full-Time"/>
    <s v="Zone B"/>
    <s v="Temporary"/>
    <s v="Unknown"/>
    <m/>
    <x v="0"/>
    <s v="Project Management - Con"/>
    <s v="Project Manager"/>
    <s v="Exceeds"/>
    <n v="3"/>
    <x v="2"/>
  </r>
  <r>
    <n v="2163"/>
    <s v="London Contre"/>
    <s v="Production Technician II"/>
    <s v="Anna Garcia"/>
    <s v="NEL"/>
    <s v="Active"/>
    <s v="Contract"/>
    <s v="Zone B"/>
    <s v="Full-Time"/>
    <s v="Unknown"/>
    <m/>
    <x v="0"/>
    <s v="General - Sga"/>
    <s v="Lineman"/>
    <s v="Exceeds"/>
    <n v="1"/>
    <x v="2"/>
  </r>
  <r>
    <n v="2164"/>
    <s v="Kyler Burton"/>
    <s v="Production Technician II"/>
    <s v="Jennifer Moore"/>
    <s v="PL"/>
    <s v="Active"/>
    <s v="Part-Time"/>
    <s v="Zone C"/>
    <s v="Full-Time"/>
    <s v="Unknown"/>
    <m/>
    <x v="0"/>
    <s v="General - Eng"/>
    <s v="Technician"/>
    <s v="Exceeds"/>
    <n v="3"/>
    <x v="2"/>
  </r>
  <r>
    <n v="2165"/>
    <s v="Yasmine Hughes"/>
    <s v="Production Technician II"/>
    <s v="Tracey Cox"/>
    <s v="BPC"/>
    <s v="Active"/>
    <s v="Contract"/>
    <s v="Zone C"/>
    <s v="Full-Time"/>
    <s v="Involuntary"/>
    <s v="Line know television."/>
    <x v="0"/>
    <s v="Field Operations"/>
    <s v="Laborer"/>
    <s v="Exceeds"/>
    <n v="3"/>
    <x v="2"/>
  </r>
  <r>
    <n v="2166"/>
    <s v="Dillon Sulliv"/>
    <s v="Production Technician II"/>
    <s v="Michelle Kennedy"/>
    <s v="CCDR"/>
    <s v="Active"/>
    <s v="Contract"/>
    <s v="Zone B"/>
    <s v="Part-Time"/>
    <s v="Unknown"/>
    <m/>
    <x v="0"/>
    <s v="Field Operations"/>
    <s v="Operator"/>
    <s v="Exceeds"/>
    <n v="3"/>
    <x v="2"/>
  </r>
  <r>
    <n v="2167"/>
    <s v="Kendrick Ashley"/>
    <s v="Production Technician II"/>
    <s v="Theresa Olson"/>
    <s v="SVG"/>
    <s v="Future Start"/>
    <s v="Part-Time"/>
    <s v="Zone B"/>
    <s v="Temporary"/>
    <s v="Voluntary"/>
    <s v="Maintain race expert cost continue store."/>
    <x v="0"/>
    <s v="Technology / It"/>
    <s v="Administrator"/>
    <s v="Exceeds"/>
    <n v="3"/>
    <x v="2"/>
  </r>
  <r>
    <n v="2168"/>
    <s v="Rashad May"/>
    <s v="Production Technician II"/>
    <s v="Denise Roach"/>
    <s v="EW"/>
    <s v="Active"/>
    <s v="Part-Time"/>
    <s v="Zone B"/>
    <s v="Full-Time"/>
    <s v="Unknown"/>
    <m/>
    <x v="0"/>
    <s v="Field Operations"/>
    <s v="Technician"/>
    <s v="Exceeds"/>
    <n v="3"/>
    <x v="2"/>
  </r>
  <r>
    <n v="2169"/>
    <s v="Larissa Warner"/>
    <s v="Production Technician II"/>
    <s v="Sarah Harrison"/>
    <s v="MSC"/>
    <s v="Active"/>
    <s v="Full-Time"/>
    <s v="Zone A"/>
    <s v="Full-Time"/>
    <s v="Retirement"/>
    <s v="Method suggest leave process deep tough seek."/>
    <x v="0"/>
    <s v="General - Con"/>
    <s v="Flagger"/>
    <s v="Exceeds"/>
    <n v="3"/>
    <x v="2"/>
  </r>
  <r>
    <n v="2170"/>
    <s v="Delilah Cook"/>
    <s v="Production Technician I"/>
    <s v="Shawn Prince"/>
    <s v="PL"/>
    <s v="Active"/>
    <s v="Full-Time"/>
    <s v="Zone C"/>
    <s v="Part-Time"/>
    <s v="Unknown"/>
    <m/>
    <x v="0"/>
    <s v="Wireline Construction"/>
    <s v="Billing"/>
    <s v="Exceeds"/>
    <n v="3"/>
    <x v="2"/>
  </r>
  <r>
    <n v="2171"/>
    <s v="Simone Shar"/>
    <s v="Production Technician I"/>
    <s v="Nicholas Ho"/>
    <s v="BPC"/>
    <s v="Active"/>
    <s v="Full-Time"/>
    <s v="Zone A"/>
    <s v="Part-Time"/>
    <s v="Resignation"/>
    <s v="Change lose be mention blue rise society."/>
    <x v="0"/>
    <s v="Executive"/>
    <s v="Executive Assistant"/>
    <s v="Exceeds"/>
    <n v="3"/>
    <x v="2"/>
  </r>
  <r>
    <n v="2172"/>
    <s v="Cristofer Mcbrid"/>
    <s v="Production Technician I"/>
    <s v="Jennifer Collins"/>
    <s v="CCDR"/>
    <s v="Voluntarily Terminated"/>
    <s v="Part-Time"/>
    <s v="Zone C"/>
    <s v="Temporary"/>
    <s v="Retirement"/>
    <s v="Cost he international center head."/>
    <x v="0"/>
    <s v="Field Operations"/>
    <s v="Laborer"/>
    <s v="Exceeds"/>
    <n v="3"/>
    <x v="2"/>
  </r>
  <r>
    <n v="2173"/>
    <s v="Charlize Won"/>
    <s v="Production Technician I"/>
    <s v="Ryan Armstrong"/>
    <s v="SVG"/>
    <s v="Voluntarily Terminated"/>
    <s v="Contract"/>
    <s v="Zone A"/>
    <s v="Part-Time"/>
    <s v="Retirement"/>
    <s v="Others pull establish maintain dark at."/>
    <x v="0"/>
    <s v="Engineers"/>
    <s v="Engineer"/>
    <s v="Exceeds"/>
    <n v="3"/>
    <x v="2"/>
  </r>
  <r>
    <n v="2174"/>
    <s v="Adelaide Herman"/>
    <s v="Production Technician I"/>
    <s v="Mark Moore"/>
    <s v="EW"/>
    <s v="Active"/>
    <s v="Full-Time"/>
    <s v="Zone B"/>
    <s v="Temporary"/>
    <s v="Unknown"/>
    <m/>
    <x v="0"/>
    <s v="General - Eng"/>
    <s v="Coordinator"/>
    <s v="Exceeds"/>
    <n v="3"/>
    <x v="2"/>
  </r>
  <r>
    <n v="2175"/>
    <s v="Kason Elliso"/>
    <s v="Production Technician I"/>
    <s v="Julia Mitchell"/>
    <s v="MSC"/>
    <s v="Active"/>
    <s v="Contract"/>
    <s v="Zone C"/>
    <s v="Temporary"/>
    <s v="Voluntary"/>
    <s v="Somebody include mention staff determine."/>
    <x v="0"/>
    <s v="Field Operations"/>
    <s v="Technician"/>
    <s v="Exceeds"/>
    <n v="2"/>
    <x v="2"/>
  </r>
  <r>
    <n v="2176"/>
    <s v="Tyree Weaver"/>
    <s v="Production Technician I"/>
    <s v="Theresa Welch"/>
    <s v="TNS"/>
    <s v="Active"/>
    <s v="Full-Time"/>
    <s v="Zone B"/>
    <s v="Full-Time"/>
    <s v="Unknown"/>
    <m/>
    <x v="0"/>
    <s v="Field Operations"/>
    <s v="Foreman"/>
    <s v="Exceeds"/>
    <n v="2"/>
    <x v="2"/>
  </r>
  <r>
    <n v="2177"/>
    <s v="Landen Figuer"/>
    <s v="Production Technician I"/>
    <s v="Nicholas Robertson"/>
    <s v="PYZ"/>
    <s v="Active"/>
    <s v="Full-Time"/>
    <s v="Zone A"/>
    <s v="Full-Time"/>
    <s v="Unknown"/>
    <m/>
    <x v="0"/>
    <s v="Catv"/>
    <s v="Supervisor"/>
    <s v="PIP"/>
    <n v="4"/>
    <x v="2"/>
  </r>
  <r>
    <n v="2178"/>
    <s v="Francis Robbin"/>
    <s v="Production Technician I"/>
    <s v="Amy Hinton"/>
    <s v="WBL"/>
    <s v="Active"/>
    <s v="Contract"/>
    <s v="Zone B"/>
    <s v="Part-Time"/>
    <s v="Unknown"/>
    <m/>
    <x v="0"/>
    <s v="Fielders"/>
    <s v="Engineer"/>
    <s v="PIP"/>
    <n v="4"/>
    <x v="2"/>
  </r>
  <r>
    <n v="2179"/>
    <s v="Raphael Solomo"/>
    <s v="Production Technician I"/>
    <s v="Christopher Gardner"/>
    <s v="NEL"/>
    <s v="Voluntarily Terminated"/>
    <s v="Contract"/>
    <s v="Zone B"/>
    <s v="Full-Time"/>
    <s v="Retirement"/>
    <s v="Tree read security individual."/>
    <x v="0"/>
    <s v="Project Management - Con"/>
    <s v="Supervisor"/>
    <s v="PIP"/>
    <n v="4"/>
    <x v="2"/>
  </r>
  <r>
    <n v="2180"/>
    <s v="Zariah Castan"/>
    <s v="Production Technician I"/>
    <s v="Elizabeth Koch"/>
    <s v="PL"/>
    <s v="Active"/>
    <s v="Full-Time"/>
    <s v="Zone A"/>
    <s v="Full-Time"/>
    <s v="Resignation"/>
    <s v="Cultural later per thank."/>
    <x v="0"/>
    <s v="Field Operations"/>
    <s v="Technician"/>
    <s v="PIP"/>
    <n v="5"/>
    <x v="2"/>
  </r>
  <r>
    <n v="2181"/>
    <s v="Trevin Lamber"/>
    <s v="Production Technician I"/>
    <s v="Nathaniel Harvey"/>
    <s v="BPC"/>
    <s v="Active"/>
    <s v="Contract"/>
    <s v="Zone A"/>
    <s v="Temporary"/>
    <s v="Resignation"/>
    <s v="Every maybe feel court."/>
    <x v="0"/>
    <s v="Field Operations"/>
    <s v="Foreman"/>
    <s v="PIP"/>
    <n v="5"/>
    <x v="2"/>
  </r>
  <r>
    <n v="2182"/>
    <s v="Nathalie Hay"/>
    <s v="Production Technician I"/>
    <s v="Sharon Thompson"/>
    <s v="CCDR"/>
    <s v="Active"/>
    <s v="Full-Time"/>
    <s v="Zone A"/>
    <s v="Part-Time"/>
    <s v="Unknown"/>
    <m/>
    <x v="0"/>
    <s v="General - Eng"/>
    <s v="Engineer"/>
    <s v="Exceeds"/>
    <n v="4"/>
    <x v="0"/>
  </r>
  <r>
    <n v="2183"/>
    <s v="Bria Bus"/>
    <s v="Production Technician I"/>
    <s v="Vickie Garrett"/>
    <s v="SVG"/>
    <s v="Active"/>
    <s v="Contract"/>
    <s v="Zone C"/>
    <s v="Full-Time"/>
    <s v="Unknown"/>
    <m/>
    <x v="0"/>
    <s v="Finance &amp; Accounting"/>
    <s v="Manager"/>
    <s v="Exceeds"/>
    <n v="5"/>
    <x v="0"/>
  </r>
  <r>
    <n v="2184"/>
    <s v="Mason Brewer"/>
    <s v="Production Technician I"/>
    <s v="Jeremy Ritter"/>
    <s v="EW"/>
    <s v="Active"/>
    <s v="Full-Time"/>
    <s v="Zone C"/>
    <s v="Part-Time"/>
    <s v="Retirement"/>
    <s v="Line operation form notice."/>
    <x v="0"/>
    <s v="Aerial"/>
    <s v="Laborer"/>
    <s v="Exceeds"/>
    <n v="2"/>
    <x v="2"/>
  </r>
  <r>
    <n v="2185"/>
    <s v="Salvatore Snyder"/>
    <s v="Production Technician II"/>
    <s v="Todd Henson"/>
    <s v="WBL"/>
    <s v="Voluntarily Terminated"/>
    <s v="Contract"/>
    <s v="Zone A"/>
    <s v="Full-Time"/>
    <s v="Involuntary"/>
    <s v="Lawyer her author poor. Person determine before."/>
    <x v="0"/>
    <s v="Aerial"/>
    <s v="Groundman"/>
    <s v="Exceeds"/>
    <n v="5"/>
    <x v="0"/>
  </r>
  <r>
    <n v="2186"/>
    <s v="Vivian Hickma"/>
    <s v="Production Technician II"/>
    <s v="Nathan Bush"/>
    <s v="NEL"/>
    <s v="Active"/>
    <s v="Part-Time"/>
    <s v="Zone A"/>
    <s v="Temporary"/>
    <s v="Voluntary"/>
    <s v="Speech street suggest call edge."/>
    <x v="0"/>
    <s v="Field Operations"/>
    <s v="Technician"/>
    <s v="Exceeds"/>
    <n v="1"/>
    <x v="2"/>
  </r>
  <r>
    <n v="2187"/>
    <s v="Amaris Kir"/>
    <s v="Production Technician II"/>
    <s v="Erica Wilson"/>
    <s v="PL"/>
    <s v="Active"/>
    <s v="Part-Time"/>
    <s v="Zone B"/>
    <s v="Full-Time"/>
    <s v="Unknown"/>
    <m/>
    <x v="0"/>
    <s v="Engineers"/>
    <s v="Program Manager"/>
    <s v="Exceeds"/>
    <n v="5"/>
    <x v="0"/>
  </r>
  <r>
    <n v="2188"/>
    <s v="Grant Yor"/>
    <s v="Production Technician II"/>
    <s v="Patrick Garner"/>
    <s v="BPC"/>
    <s v="Active"/>
    <s v="Part-Time"/>
    <s v="Zone A"/>
    <s v="Part-Time"/>
    <s v="Involuntary"/>
    <s v="Minute accept the must."/>
    <x v="0"/>
    <s v="Field Operations"/>
    <s v="Laborer"/>
    <s v="Exceeds"/>
    <n v="2"/>
    <x v="2"/>
  </r>
  <r>
    <n v="2189"/>
    <s v="Tyree Mahone"/>
    <s v="Production Technician II"/>
    <s v="Daniel Mullins"/>
    <s v="CCDR"/>
    <s v="Active"/>
    <s v="Part-Time"/>
    <s v="Zone B"/>
    <s v="Temporary"/>
    <s v="Unknown"/>
    <m/>
    <x v="0"/>
    <s v="Shop (Fleet)"/>
    <s v="Shop"/>
    <s v="Needs Improvement"/>
    <n v="5"/>
    <x v="2"/>
  </r>
  <r>
    <n v="2190"/>
    <s v="Kimberly Hor"/>
    <s v="Production Technician II"/>
    <s v="Steven Kennedy"/>
    <s v="SVG"/>
    <s v="Active"/>
    <s v="Part-Time"/>
    <s v="Zone C"/>
    <s v="Full-Time"/>
    <s v="Voluntary"/>
    <s v="Ago determine fact itself. Act employee but."/>
    <x v="0"/>
    <s v="General - Con"/>
    <s v="Laborer"/>
    <s v="Needs Improvement"/>
    <n v="5"/>
    <x v="2"/>
  </r>
  <r>
    <n v="2191"/>
    <s v="Paul Moreno"/>
    <s v="Production Technician II"/>
    <s v="Joshua Nguyen"/>
    <s v="EW"/>
    <s v="Active"/>
    <s v="Contract"/>
    <s v="Zone C"/>
    <s v="Part-Time"/>
    <s v="Retirement"/>
    <s v="Kid oil news part."/>
    <x v="0"/>
    <s v="Engineers"/>
    <s v="Engineer"/>
    <s v="Needs Improvement"/>
    <n v="5"/>
    <x v="2"/>
  </r>
  <r>
    <n v="2192"/>
    <s v="Macey Christ"/>
    <s v="Production Technician II"/>
    <s v="Robert Wallace"/>
    <s v="MSC"/>
    <s v="Active"/>
    <s v="Part-Time"/>
    <s v="Zone C"/>
    <s v="Part-Time"/>
    <s v="Voluntary"/>
    <s v="Economy instead sense."/>
    <x v="0"/>
    <s v="General - Con"/>
    <s v="Administration"/>
    <s v="Needs Improvement"/>
    <n v="1"/>
    <x v="2"/>
  </r>
  <r>
    <n v="2193"/>
    <s v="Joel Bowe"/>
    <s v="Production Technician I"/>
    <s v="Carol Ingram"/>
    <s v="NEL"/>
    <s v="Voluntarily Terminated"/>
    <s v="Part-Time"/>
    <s v="Zone A"/>
    <s v="Part-Time"/>
    <s v="Involuntary"/>
    <s v="Design and respond dog true knowledge."/>
    <x v="0"/>
    <s v="Field Operations"/>
    <s v="Laborer"/>
    <s v="Needs Improvement"/>
    <n v="4"/>
    <x v="2"/>
  </r>
  <r>
    <n v="2194"/>
    <s v="Isis Veg"/>
    <s v="Production Technician I"/>
    <s v="Deanna Diaz"/>
    <s v="PL"/>
    <s v="Active"/>
    <s v="Full-Time"/>
    <s v="Zone B"/>
    <s v="Temporary"/>
    <s v="Unknown"/>
    <m/>
    <x v="0"/>
    <s v="Field Operations"/>
    <s v="Laborer"/>
    <s v="Needs Improvement"/>
    <n v="2"/>
    <x v="2"/>
  </r>
  <r>
    <n v="2195"/>
    <s v="Josie Mercer"/>
    <s v="Production Technician I"/>
    <s v="Traci Dillon"/>
    <s v="BPC"/>
    <s v="Active"/>
    <s v="Contract"/>
    <s v="Zone C"/>
    <s v="Part-Time"/>
    <s v="Voluntary"/>
    <s v="Popular but sort training region everybody."/>
    <x v="0"/>
    <s v="Underground"/>
    <s v="Laborer"/>
    <s v="Needs Improvement"/>
    <n v="2"/>
    <x v="2"/>
  </r>
  <r>
    <n v="2196"/>
    <s v="Ellie Ortega"/>
    <s v="Production Technician I"/>
    <s v="Steven Valdez"/>
    <s v="CCDR"/>
    <s v="Voluntarily Terminated"/>
    <s v="Full-Time"/>
    <s v="Zone A"/>
    <s v="Full-Time"/>
    <s v="Resignation"/>
    <s v="Part not culture news. Here enter must."/>
    <x v="0"/>
    <s v="Underground"/>
    <s v="Operator"/>
    <s v="Needs Improvement"/>
    <n v="5"/>
    <x v="2"/>
  </r>
  <r>
    <n v="2197"/>
    <s v="Adrien Maddox"/>
    <s v="Production Technician I"/>
    <s v="Tamara Humphrey"/>
    <s v="SVG"/>
    <s v="Voluntarily Terminated"/>
    <s v="Contract"/>
    <s v="Zone C"/>
    <s v="Full-Time"/>
    <s v="Involuntary"/>
    <s v="Two job continue often public often."/>
    <x v="0"/>
    <s v="Wireline Construction"/>
    <s v="Operator"/>
    <s v="Needs Improvement"/>
    <n v="4"/>
    <x v="2"/>
  </r>
  <r>
    <n v="2198"/>
    <s v="Landyn Vele"/>
    <s v="Production Technician I"/>
    <s v="Joseph Bell"/>
    <s v="EW"/>
    <s v="Active"/>
    <s v="Contract"/>
    <s v="Zone B"/>
    <s v="Temporary"/>
    <s v="Retirement"/>
    <s v="Friend country free."/>
    <x v="0"/>
    <s v="Field Operations"/>
    <s v="Driver"/>
    <s v="Exceeds"/>
    <n v="1"/>
    <x v="2"/>
  </r>
  <r>
    <n v="2199"/>
    <s v="Lilly Haynes"/>
    <s v="Production Technician I"/>
    <s v="Catherine Spencer"/>
    <s v="MSC"/>
    <s v="Active"/>
    <s v="Full-Time"/>
    <s v="Zone C"/>
    <s v="Full-Time"/>
    <s v="Unknown"/>
    <m/>
    <x v="0"/>
    <s v="General - Con"/>
    <s v="Manager"/>
    <s v="Exceeds"/>
    <n v="4"/>
    <x v="0"/>
  </r>
  <r>
    <n v="2200"/>
    <s v="Bianca Carden"/>
    <s v="Production Technician I"/>
    <s v="Raven Jackson"/>
    <s v="TNS"/>
    <s v="Active"/>
    <s v="Contract"/>
    <s v="Zone A"/>
    <s v="Full-Time"/>
    <s v="Unknown"/>
    <m/>
    <x v="0"/>
    <s v="Field Operations"/>
    <s v="Laborer"/>
    <s v="Exceeds"/>
    <n v="4"/>
    <x v="0"/>
  </r>
  <r>
    <n v="2201"/>
    <s v="Cayden Bartle"/>
    <s v="Production Technician I"/>
    <s v="Linda Mills"/>
    <s v="PYZ"/>
    <s v="Active"/>
    <s v="Contract"/>
    <s v="Zone C"/>
    <s v="Part-Time"/>
    <s v="Unknown"/>
    <m/>
    <x v="0"/>
    <s v="Project Management - Con"/>
    <s v="Technician"/>
    <s v="Exceeds"/>
    <n v="2"/>
    <x v="2"/>
  </r>
  <r>
    <n v="2202"/>
    <s v="Desiree Walker"/>
    <s v="Production Technician I"/>
    <s v="Sandra Hawkins"/>
    <s v="WBL"/>
    <s v="Active"/>
    <s v="Contract"/>
    <s v="Zone A"/>
    <s v="Part-Time"/>
    <s v="Unknown"/>
    <m/>
    <x v="0"/>
    <s v="Project Management - Con"/>
    <s v="Project Manager"/>
    <s v="Exceeds"/>
    <n v="4"/>
    <x v="0"/>
  </r>
  <r>
    <n v="2203"/>
    <s v="Colton L"/>
    <s v="Production Technician I"/>
    <s v="Richard Jones"/>
    <s v="NEL"/>
    <s v="Voluntarily Terminated"/>
    <s v="Contract"/>
    <s v="Zone A"/>
    <s v="Part-Time"/>
    <s v="Involuntary"/>
    <s v="Together three executive compare."/>
    <x v="0"/>
    <s v="General - Con"/>
    <s v="Technician"/>
    <s v="Exceeds"/>
    <n v="1"/>
    <x v="2"/>
  </r>
  <r>
    <n v="2204"/>
    <s v="Leonidas Bridge"/>
    <s v="Production Technician I"/>
    <s v="Lee Crawford"/>
    <s v="PL"/>
    <s v="Active"/>
    <s v="Part-Time"/>
    <s v="Zone B"/>
    <s v="Part-Time"/>
    <s v="Retirement"/>
    <s v="Natural event religious during article total."/>
    <x v="0"/>
    <s v="Shop (Fleet)"/>
    <s v="Supervisor"/>
    <s v="Needs Improvement"/>
    <n v="2"/>
    <x v="2"/>
  </r>
  <r>
    <n v="2205"/>
    <s v="Gia Franco"/>
    <s v="Production Technician I"/>
    <s v="Jason Boyd"/>
    <s v="BPC"/>
    <s v="Active"/>
    <s v="Full-Time"/>
    <s v="Zone B"/>
    <s v="Full-Time"/>
    <s v="Involuntary"/>
    <s v="Article machine reflect land lose simply medical."/>
    <x v="0"/>
    <s v="General - Sga"/>
    <s v="Administrator"/>
    <s v="Needs Improvement"/>
    <n v="4"/>
    <x v="2"/>
  </r>
  <r>
    <n v="2206"/>
    <s v="Audrina Willia"/>
    <s v="Production Technician I"/>
    <s v="Tracey Scott"/>
    <s v="CCDR"/>
    <s v="Active"/>
    <s v="Contract"/>
    <s v="Zone A"/>
    <s v="Temporary"/>
    <s v="Unknown"/>
    <m/>
    <x v="0"/>
    <s v="Field Operations"/>
    <s v="Tower Hand"/>
    <s v="Needs Improvement"/>
    <n v="5"/>
    <x v="2"/>
  </r>
  <r>
    <n v="2207"/>
    <s v="Sam Knight"/>
    <s v="Production Technician I"/>
    <s v="Juan Owens"/>
    <s v="SVG"/>
    <s v="Active"/>
    <s v="Full-Time"/>
    <s v="Zone C"/>
    <s v="Full-Time"/>
    <s v="Unknown"/>
    <m/>
    <x v="0"/>
    <s v="Field Operations"/>
    <s v="Welder"/>
    <s v="Needs Improvement"/>
    <n v="5"/>
    <x v="2"/>
  </r>
  <r>
    <n v="2208"/>
    <s v="Lisa Gali"/>
    <s v="IT Support"/>
    <s v="Keith Fisher"/>
    <s v="WBL"/>
    <s v="Active"/>
    <s v="Full-Time"/>
    <s v="Zone B"/>
    <s v="Full-Time"/>
    <s v="Unknown"/>
    <m/>
    <x v="2"/>
    <s v="Fielders"/>
    <s v="Technician"/>
    <s v="Needs Improvement"/>
    <n v="5"/>
    <x v="2"/>
  </r>
  <r>
    <n v="2209"/>
    <s v="Rick Clayto"/>
    <s v="IT Support"/>
    <s v="Aaron Ramos"/>
    <s v="PYZ"/>
    <s v="Active"/>
    <s v="Part-Time"/>
    <s v="Zone C"/>
    <s v="Part-Time"/>
    <s v="Unknown"/>
    <m/>
    <x v="2"/>
    <s v="Wireline Construction"/>
    <s v="Groundman"/>
    <s v="Needs Improvement"/>
    <n v="5"/>
    <x v="2"/>
  </r>
  <r>
    <n v="2210"/>
    <s v="Julia Sot"/>
    <s v="IT Support"/>
    <s v="Kimberly Frazier"/>
    <s v="PL"/>
    <s v="Active"/>
    <s v="Part-Time"/>
    <s v="Zone C"/>
    <s v="Temporary"/>
    <s v="Resignation"/>
    <s v="Quite able race more friend voice choice."/>
    <x v="2"/>
    <s v="Wireline Construction"/>
    <s v="Vp"/>
    <s v="Exceeds"/>
    <n v="4"/>
    <x v="0"/>
  </r>
  <r>
    <n v="2211"/>
    <s v="Leonara Lindsa"/>
    <s v="IT Support"/>
    <s v="Matthew Wood"/>
    <s v="WBL"/>
    <s v="Active"/>
    <s v="Contract"/>
    <s v="Zone C"/>
    <s v="Temporary"/>
    <s v="Unknown"/>
    <m/>
    <x v="2"/>
    <s v="Field Operations"/>
    <s v="Administrator"/>
    <s v="Exceeds"/>
    <n v="5"/>
    <x v="0"/>
  </r>
  <r>
    <n v="2212"/>
    <s v="Savanna May"/>
    <s v="IT Support"/>
    <s v="Amber Hoffman"/>
    <s v="MSC"/>
    <s v="Active"/>
    <s v="Full-Time"/>
    <s v="Zone C"/>
    <s v="Part-Time"/>
    <s v="Involuntary"/>
    <s v="Possible shake fall type discover expert."/>
    <x v="2"/>
    <s v="Field Operations"/>
    <s v="Cfo"/>
    <s v="Exceeds"/>
    <n v="1"/>
    <x v="2"/>
  </r>
  <r>
    <n v="2213"/>
    <s v="Branden Kha"/>
    <s v="IT Support"/>
    <s v="David Kennedy"/>
    <s v="EW"/>
    <s v="Active"/>
    <s v="Part-Time"/>
    <s v="Zone A"/>
    <s v="Full-Time"/>
    <s v="Retirement"/>
    <s v="You suggest area."/>
    <x v="2"/>
    <s v="Shop (Fleet)"/>
    <s v="Shop"/>
    <s v="Exceeds"/>
    <n v="5"/>
    <x v="0"/>
  </r>
  <r>
    <n v="2214"/>
    <s v="Aiden Wad"/>
    <s v="IT Support"/>
    <s v="Amber Johnson"/>
    <s v="CCDR"/>
    <s v="Active"/>
    <s v="Contract"/>
    <s v="Zone C"/>
    <s v="Full-Time"/>
    <s v="Resignation"/>
    <s v="Religious far child break thought watch."/>
    <x v="2"/>
    <s v="Field Operations"/>
    <s v="Tower Hand"/>
    <s v="Exceeds"/>
    <n v="4"/>
    <x v="0"/>
  </r>
  <r>
    <n v="2215"/>
    <s v="Conrad Ocho"/>
    <s v="IT Support"/>
    <s v="Susan Kelly"/>
    <s v="BPC"/>
    <s v="Active"/>
    <s v="Contract"/>
    <s v="Zone B"/>
    <s v="Temporary"/>
    <s v="Resignation"/>
    <s v="Ten when myself hit off."/>
    <x v="2"/>
    <s v="Engineers"/>
    <s v="Engineer"/>
    <s v="Exceeds"/>
    <n v="1"/>
    <x v="2"/>
  </r>
  <r>
    <n v="2216"/>
    <s v="Jaylyn Bruc"/>
    <s v="IT Manager - Support"/>
    <s v="Lynn Fry"/>
    <s v="WBL"/>
    <s v="Active"/>
    <s v="Part-Time"/>
    <s v="Zone B"/>
    <s v="Temporary"/>
    <s v="Unknown"/>
    <m/>
    <x v="2"/>
    <s v="General - Con"/>
    <s v="Technician"/>
    <s v="Exceeds"/>
    <n v="1"/>
    <x v="2"/>
  </r>
  <r>
    <n v="2217"/>
    <s v="Kaylie Ayer"/>
    <s v="IT Manager - Infra"/>
    <s v="Donna Brown"/>
    <s v="TNS"/>
    <s v="Active"/>
    <s v="Part-Time"/>
    <s v="Zone A"/>
    <s v="Temporary"/>
    <s v="Voluntary"/>
    <s v="Knowledge thank speak clearly."/>
    <x v="2"/>
    <s v="People Services"/>
    <s v="Director"/>
    <s v="Exceeds"/>
    <n v="4"/>
    <x v="0"/>
  </r>
  <r>
    <n v="2218"/>
    <s v="Abdullah Arella"/>
    <s v="IT Manager - DB"/>
    <s v="Jacob Christian"/>
    <s v="SVG"/>
    <s v="Active"/>
    <s v="Part-Time"/>
    <s v="Zone B"/>
    <s v="Part-Time"/>
    <s v="Resignation"/>
    <s v="Quality heavy security nature amount take room."/>
    <x v="2"/>
    <s v="Field Operations"/>
    <s v="Foreman"/>
    <s v="Exceeds"/>
    <n v="4"/>
    <x v="0"/>
  </r>
  <r>
    <n v="2219"/>
    <s v="Hazel Lan"/>
    <s v="IT Support"/>
    <s v="Lance Torres"/>
    <s v="SVG"/>
    <s v="Active"/>
    <s v="Part-Time"/>
    <s v="Zone C"/>
    <s v="Part-Time"/>
    <s v="Retirement"/>
    <s v="Past really million address again forget."/>
    <x v="2"/>
    <s v="Wireline Construction"/>
    <s v="Laborer"/>
    <s v="Exceeds"/>
    <n v="5"/>
    <x v="0"/>
  </r>
  <r>
    <n v="2220"/>
    <s v="Lilah Harris"/>
    <s v="IT Support"/>
    <s v="Charles Johnson"/>
    <s v="EW"/>
    <s v="Active"/>
    <s v="Contract"/>
    <s v="Zone B"/>
    <s v="Temporary"/>
    <s v="Unknown"/>
    <m/>
    <x v="2"/>
    <s v="General - Eng"/>
    <s v="Engineer"/>
    <s v="Exceeds"/>
    <n v="4"/>
    <x v="0"/>
  </r>
  <r>
    <n v="2221"/>
    <s v="Cedric Sawyer"/>
    <s v="IT Support"/>
    <s v="Megan Walker"/>
    <s v="MSC"/>
    <s v="Active"/>
    <s v="Contract"/>
    <s v="Zone C"/>
    <s v="Part-Time"/>
    <s v="Unknown"/>
    <m/>
    <x v="2"/>
    <s v="Field Operations"/>
    <s v="Laborer"/>
    <s v="Exceeds"/>
    <n v="4"/>
    <x v="0"/>
  </r>
  <r>
    <n v="2222"/>
    <s v="Caiden La"/>
    <s v="IT Support"/>
    <s v="Scott Thomas"/>
    <s v="TNS"/>
    <s v="Active"/>
    <s v="Part-Time"/>
    <s v="Zone A"/>
    <s v="Temporary"/>
    <s v="Resignation"/>
    <s v="End trouble tonight amount page reach debate."/>
    <x v="2"/>
    <s v="Wireline Construction"/>
    <s v="Laborer"/>
    <s v="Exceeds"/>
    <n v="4"/>
    <x v="0"/>
  </r>
  <r>
    <n v="2223"/>
    <s v="Isla Hawkin"/>
    <s v="IT Manager - Support"/>
    <s v="Jason Smith"/>
    <s v="BPC"/>
    <s v="Active"/>
    <s v="Full-Time"/>
    <s v="Zone C"/>
    <s v="Temporary"/>
    <s v="Unknown"/>
    <m/>
    <x v="2"/>
    <s v="Executive"/>
    <s v="Vp"/>
    <s v="Exceeds"/>
    <n v="2"/>
    <x v="2"/>
  </r>
  <r>
    <n v="2224"/>
    <s v="Hadley Nas"/>
    <s v="IT Manager - Infra"/>
    <s v="Eric Clay"/>
    <s v="CCDR"/>
    <s v="Active"/>
    <s v="Full-Time"/>
    <s v="Zone A"/>
    <s v="Temporary"/>
    <s v="Unknown"/>
    <m/>
    <x v="2"/>
    <s v="Wireline Construction"/>
    <s v="Groundman"/>
    <s v="Exceeds"/>
    <n v="4"/>
    <x v="0"/>
  </r>
  <r>
    <n v="2225"/>
    <s v="Milo Jensen"/>
    <s v="IT Manager - DB"/>
    <s v="Kimberly Rosales"/>
    <s v="EW"/>
    <s v="Active"/>
    <s v="Part-Time"/>
    <s v="Zone A"/>
    <s v="Full-Time"/>
    <s v="Unknown"/>
    <m/>
    <x v="2"/>
    <s v="Engineers"/>
    <s v="Project Manager"/>
    <s v="Exceeds"/>
    <n v="2"/>
    <x v="2"/>
  </r>
  <r>
    <n v="2226"/>
    <s v="Zechariah Strong"/>
    <s v="IT Support"/>
    <s v="Daniel Blake"/>
    <s v="SVG"/>
    <s v="Active"/>
    <s v="Contract"/>
    <s v="Zone A"/>
    <s v="Full-Time"/>
    <s v="Resignation"/>
    <s v="Clearly rule suddenly."/>
    <x v="2"/>
    <s v="General - Eng"/>
    <s v="Administrative"/>
    <s v="Exceeds"/>
    <n v="1"/>
    <x v="2"/>
  </r>
  <r>
    <n v="2227"/>
    <s v="Raymond Maldon"/>
    <s v="IT Support"/>
    <s v="Timothy Young"/>
    <s v="EW"/>
    <s v="Active"/>
    <s v="Contract"/>
    <s v="Zone B"/>
    <s v="Full-Time"/>
    <s v="Unknown"/>
    <m/>
    <x v="2"/>
    <s v="Aerial"/>
    <s v="Lineman"/>
    <s v="Needs Improvement"/>
    <n v="5"/>
    <x v="2"/>
  </r>
  <r>
    <n v="2228"/>
    <s v="Kayley Romero"/>
    <s v="IT Support"/>
    <s v="Michael Webb"/>
    <s v="MSC"/>
    <s v="Active"/>
    <s v="Part-Time"/>
    <s v="Zone B"/>
    <s v="Part-Time"/>
    <s v="Resignation"/>
    <s v="Partner performance newspaper sense all where."/>
    <x v="2"/>
    <s v="Wireless"/>
    <s v="Laborer"/>
    <s v="PIP"/>
    <n v="4"/>
    <x v="2"/>
  </r>
  <r>
    <n v="2229"/>
    <s v="Antonio Gra"/>
    <s v="IT Support"/>
    <s v="Mitchell Wilson"/>
    <s v="TNS"/>
    <s v="Active"/>
    <s v="Part-Time"/>
    <s v="Zone A"/>
    <s v="Temporary"/>
    <s v="Unknown"/>
    <m/>
    <x v="2"/>
    <s v="Underground"/>
    <s v="Laborer"/>
    <s v="PIP"/>
    <n v="4"/>
    <x v="2"/>
  </r>
  <r>
    <n v="2230"/>
    <s v="Kane Mcfarl"/>
    <s v="IT Manager - Support"/>
    <s v="Jose Rivera"/>
    <s v="PYZ"/>
    <s v="Active"/>
    <s v="Part-Time"/>
    <s v="Zone A"/>
    <s v="Full-Time"/>
    <s v="Unknown"/>
    <m/>
    <x v="2"/>
    <s v="General - Con"/>
    <s v="Supervisor"/>
    <s v="Fully Meets"/>
    <n v="2"/>
    <x v="2"/>
  </r>
  <r>
    <n v="2231"/>
    <s v="Kylie Elli"/>
    <s v="IT Manager - Infra"/>
    <s v="Joshua Maxwell"/>
    <s v="WBL"/>
    <s v="Active"/>
    <s v="Full-Time"/>
    <s v="Zone A"/>
    <s v="Part-Time"/>
    <s v="Unknown"/>
    <m/>
    <x v="2"/>
    <s v="General - Con"/>
    <s v="Laborer"/>
    <s v="Fully Meets"/>
    <n v="2"/>
    <x v="2"/>
  </r>
  <r>
    <n v="2232"/>
    <s v="Jovan Gile"/>
    <s v="IT Manager - DB"/>
    <s v="Whitney Small"/>
    <s v="NEL"/>
    <s v="Active"/>
    <s v="Part-Time"/>
    <s v="Zone A"/>
    <s v="Full-Time"/>
    <s v="Unknown"/>
    <m/>
    <x v="2"/>
    <s v="Field Operations"/>
    <s v="Engineer"/>
    <s v="Fully Meets"/>
    <n v="5"/>
    <x v="0"/>
  </r>
  <r>
    <n v="2233"/>
    <s v="Sheldon Castil"/>
    <s v="IT Support"/>
    <s v="Wendy Khan"/>
    <s v="MSC"/>
    <s v="Active"/>
    <s v="Contract"/>
    <s v="Zone B"/>
    <s v="Full-Time"/>
    <s v="Unknown"/>
    <m/>
    <x v="2"/>
    <s v="Splicing"/>
    <s v="Lineman"/>
    <s v="Fully Meets"/>
    <n v="1"/>
    <x v="2"/>
  </r>
  <r>
    <n v="2234"/>
    <s v="Ariel Barnes"/>
    <s v="IT Support"/>
    <s v="William Phillips"/>
    <s v="EW"/>
    <s v="Active"/>
    <s v="Part-Time"/>
    <s v="Zone C"/>
    <s v="Full-Time"/>
    <s v="Resignation"/>
    <s v="Particularly put occur. Approach often be."/>
    <x v="2"/>
    <s v="Wireline Construction"/>
    <s v="Laborer"/>
    <s v="Fully Meets"/>
    <n v="2"/>
    <x v="2"/>
  </r>
  <r>
    <n v="2235"/>
    <s v="Kyson Grimes"/>
    <s v="IT Support"/>
    <s v="Elizabeth Peterson"/>
    <s v="CCDR"/>
    <s v="Active"/>
    <s v="Full-Time"/>
    <s v="Zone B"/>
    <s v="Full-Time"/>
    <s v="Unknown"/>
    <m/>
    <x v="2"/>
    <s v="Shop (Fleet)"/>
    <s v="Model Assistant"/>
    <s v="Fully Meets"/>
    <n v="1"/>
    <x v="2"/>
  </r>
  <r>
    <n v="2236"/>
    <s v="Princess Lon"/>
    <s v="IT Support"/>
    <s v="Amber Rocha"/>
    <s v="BPC"/>
    <s v="Active"/>
    <s v="Full-Time"/>
    <s v="Zone A"/>
    <s v="Temporary"/>
    <s v="Involuntary"/>
    <s v="Choice learn town themselves cup experience."/>
    <x v="2"/>
    <s v="Engineers"/>
    <s v="Project Manager"/>
    <s v="Fully Meets"/>
    <n v="1"/>
    <x v="2"/>
  </r>
  <r>
    <n v="2237"/>
    <s v="Lyla Won"/>
    <s v="IT Manager - Support"/>
    <s v="John Thomas"/>
    <s v="WBL"/>
    <s v="Active"/>
    <s v="Full-Time"/>
    <s v="Zone B"/>
    <s v="Temporary"/>
    <s v="Resignation"/>
    <s v="Run vote behind factor father."/>
    <x v="2"/>
    <s v="Underground"/>
    <s v="Laborer"/>
    <s v="Fully Meets"/>
    <n v="2"/>
    <x v="2"/>
  </r>
  <r>
    <n v="2238"/>
    <s v="Shyanne Living"/>
    <s v="IT Manager - Infra"/>
    <s v="April Burns"/>
    <s v="TNS"/>
    <s v="Active"/>
    <s v="Part-Time"/>
    <s v="Zone B"/>
    <s v="Temporary"/>
    <s v="Resignation"/>
    <s v="Office little different tax down top."/>
    <x v="2"/>
    <s v="Project Management - Con"/>
    <s v="Purchasing"/>
    <s v="Fully Meets"/>
    <n v="2"/>
    <x v="2"/>
  </r>
  <r>
    <n v="2239"/>
    <s v="Dario Whitne"/>
    <s v="IT Manager - DB"/>
    <s v="Sean Hill"/>
    <s v="SVG"/>
    <s v="Active"/>
    <s v="Full-Time"/>
    <s v="Zone C"/>
    <s v="Part-Time"/>
    <s v="Retirement"/>
    <s v="Future where and."/>
    <x v="2"/>
    <s v="Catv"/>
    <s v="Manager"/>
    <s v="Fully Meets"/>
    <n v="5"/>
    <x v="0"/>
  </r>
  <r>
    <n v="2240"/>
    <s v="Pedro Nelson"/>
    <s v="IT Support"/>
    <s v="Erika Green"/>
    <s v="SVG"/>
    <s v="Active"/>
    <s v="Part-Time"/>
    <s v="Zone B"/>
    <s v="Part-Time"/>
    <s v="Unknown"/>
    <m/>
    <x v="2"/>
    <s v="Finance &amp; Accounting"/>
    <s v="Accounting"/>
    <s v="Fully Meets"/>
    <n v="2"/>
    <x v="2"/>
  </r>
  <r>
    <n v="2241"/>
    <s v="Carlo Car"/>
    <s v="IT Support"/>
    <s v="David Velasquez"/>
    <s v="EW"/>
    <s v="Active"/>
    <s v="Part-Time"/>
    <s v="Zone C"/>
    <s v="Part-Time"/>
    <s v="Unknown"/>
    <m/>
    <x v="2"/>
    <s v="Technology / It"/>
    <s v="Engineer"/>
    <s v="Fully Meets"/>
    <n v="2"/>
    <x v="2"/>
  </r>
  <r>
    <n v="2242"/>
    <s v="Aileen Pachec"/>
    <s v="IT Support"/>
    <s v="Alicia Farrell"/>
    <s v="MSC"/>
    <s v="Active"/>
    <s v="Full-Time"/>
    <s v="Zone C"/>
    <s v="Temporary"/>
    <s v="Resignation"/>
    <s v="Performance paper teacher tree student."/>
    <x v="2"/>
    <s v="Field Operations"/>
    <s v="Runner"/>
    <s v="Fully Meets"/>
    <n v="4"/>
    <x v="0"/>
  </r>
  <r>
    <n v="2243"/>
    <s v="Dorian W"/>
    <s v="IT Support"/>
    <s v="Desiree Martinez"/>
    <s v="TNS"/>
    <s v="Active"/>
    <s v="Full-Time"/>
    <s v="Zone A"/>
    <s v="Part-Time"/>
    <s v="Involuntary"/>
    <s v="This bank out."/>
    <x v="2"/>
    <s v="Finance &amp; Accounting"/>
    <s v="Accounting"/>
    <s v="Fully Meets"/>
    <n v="4"/>
    <x v="0"/>
  </r>
  <r>
    <n v="2244"/>
    <s v="Monica Pha"/>
    <s v="IT Manager - Support"/>
    <s v="Jesse Archer"/>
    <s v="PYZ"/>
    <s v="Active"/>
    <s v="Contract"/>
    <s v="Zone C"/>
    <s v="Temporary"/>
    <s v="Unknown"/>
    <m/>
    <x v="2"/>
    <s v="Field Operations"/>
    <s v="Driller"/>
    <s v="Fully Meets"/>
    <n v="4"/>
    <x v="0"/>
  </r>
  <r>
    <n v="2245"/>
    <s v="Londyn Underw"/>
    <s v="IT Manager - Infra"/>
    <s v="Mrs. Lori Petty MD"/>
    <s v="WBL"/>
    <s v="Active"/>
    <s v="Part-Time"/>
    <s v="Zone C"/>
    <s v="Part-Time"/>
    <s v="Resignation"/>
    <s v="Later star one than within live."/>
    <x v="2"/>
    <s v="Engineers"/>
    <s v="Supervisor"/>
    <s v="Fully Meets"/>
    <n v="5"/>
    <x v="0"/>
  </r>
  <r>
    <n v="2246"/>
    <s v="Britney Loga"/>
    <s v="IT Manager - DB"/>
    <s v="Paul Robertson"/>
    <s v="NEL"/>
    <s v="Active"/>
    <s v="Contract"/>
    <s v="Zone B"/>
    <s v="Part-Time"/>
    <s v="Resignation"/>
    <s v="Expect kitchen even anyone. Without agent she."/>
    <x v="2"/>
    <s v="Field Operations"/>
    <s v="Technician"/>
    <s v="Fully Meets"/>
    <n v="4"/>
    <x v="0"/>
  </r>
  <r>
    <n v="2247"/>
    <s v="Alessandra Nova"/>
    <s v="IT Support"/>
    <s v="William Murray"/>
    <s v="SVG"/>
    <s v="Active"/>
    <s v="Part-Time"/>
    <s v="Zone B"/>
    <s v="Temporary"/>
    <s v="Resignation"/>
    <s v="Three sell often star."/>
    <x v="2"/>
    <s v="Fielders"/>
    <s v="Engineer"/>
    <s v="Fully Meets"/>
    <n v="2"/>
    <x v="2"/>
  </r>
  <r>
    <n v="2248"/>
    <s v="Ariel Powers"/>
    <s v="IT Support"/>
    <s v="Corey Fletcher"/>
    <s v="EW"/>
    <s v="Active"/>
    <s v="Part-Time"/>
    <s v="Zone B"/>
    <s v="Temporary"/>
    <s v="Retirement"/>
    <s v="Adult wind join time memory customer."/>
    <x v="2"/>
    <s v="Field Operations"/>
    <s v="Laborer"/>
    <s v="Fully Meets"/>
    <n v="2"/>
    <x v="2"/>
  </r>
  <r>
    <n v="2249"/>
    <s v="Jewel Bryant"/>
    <s v="IT Support"/>
    <s v="James Rhodes"/>
    <s v="MSC"/>
    <s v="Active"/>
    <s v="Contract"/>
    <s v="Zone C"/>
    <s v="Part-Time"/>
    <s v="Voluntary"/>
    <s v="Only movie ability wait according."/>
    <x v="2"/>
    <s v="Field Operations"/>
    <s v="Laborer"/>
    <s v="Fully Meets"/>
    <n v="4"/>
    <x v="0"/>
  </r>
  <r>
    <n v="2250"/>
    <s v="Irene Ki"/>
    <s v="IT Support"/>
    <s v="Peter Williams"/>
    <s v="TNS"/>
    <s v="Active"/>
    <s v="Contract"/>
    <s v="Zone C"/>
    <s v="Temporary"/>
    <s v="Involuntary"/>
    <s v="Money read truth determine remain Mrs."/>
    <x v="2"/>
    <s v="Aerial"/>
    <s v="Groundman"/>
    <s v="Fully Meets"/>
    <n v="5"/>
    <x v="0"/>
  </r>
  <r>
    <n v="2251"/>
    <s v="Carla Willis"/>
    <s v="IT Manager - Support"/>
    <s v="Bradley Gray"/>
    <s v="PYZ"/>
    <s v="Active"/>
    <s v="Part-Time"/>
    <s v="Zone B"/>
    <s v="Temporary"/>
    <s v="Unknown"/>
    <m/>
    <x v="2"/>
    <s v="Project Management - Con"/>
    <s v="Program Manager"/>
    <s v="Fully Meets"/>
    <n v="2"/>
    <x v="2"/>
  </r>
  <r>
    <n v="2252"/>
    <s v="Ricardo Fitzge"/>
    <s v="IT Manager - Infra"/>
    <s v="Sarah Robinson"/>
    <s v="WBL"/>
    <s v="Active"/>
    <s v="Contract"/>
    <s v="Zone B"/>
    <s v="Part-Time"/>
    <s v="Unknown"/>
    <m/>
    <x v="2"/>
    <s v="Field Operations"/>
    <s v="Coordinator"/>
    <s v="Fully Meets"/>
    <n v="4"/>
    <x v="0"/>
  </r>
  <r>
    <n v="2253"/>
    <s v="Steven Jarvis"/>
    <s v="IT Support"/>
    <s v="Mark Parker"/>
    <s v="PYZ"/>
    <s v="Active"/>
    <s v="Full-Time"/>
    <s v="Zone A"/>
    <s v="Full-Time"/>
    <s v="Unknown"/>
    <m/>
    <x v="2"/>
    <s v="Field Operations"/>
    <s v="Technician"/>
    <s v="Fully Meets"/>
    <n v="1"/>
    <x v="2"/>
  </r>
  <r>
    <n v="2254"/>
    <s v="Benjamin Marque"/>
    <s v="IT Support"/>
    <s v="Mrs. Jessica Whitehead"/>
    <s v="SVG"/>
    <s v="Active"/>
    <s v="Full-Time"/>
    <s v="Zone A"/>
    <s v="Part-Time"/>
    <s v="Unknown"/>
    <m/>
    <x v="2"/>
    <s v="General - Sga"/>
    <s v="Administrator"/>
    <s v="Fully Meets"/>
    <n v="2"/>
    <x v="2"/>
  </r>
  <r>
    <n v="2255"/>
    <s v="Gabrielle Mercer"/>
    <s v="IT Support"/>
    <s v="Jose Jordan"/>
    <s v="TNS"/>
    <s v="Active"/>
    <s v="Full-Time"/>
    <s v="Zone C"/>
    <s v="Part-Time"/>
    <s v="Involuntary"/>
    <s v="This focus strategy behind among this."/>
    <x v="2"/>
    <s v="Wireline Construction"/>
    <s v="Lineman"/>
    <s v="Fully Meets"/>
    <n v="2"/>
    <x v="2"/>
  </r>
  <r>
    <n v="2256"/>
    <s v="Kaylyn Pha"/>
    <s v="IT Support"/>
    <s v="Dawn Smith DDS"/>
    <s v="WBL"/>
    <s v="Active"/>
    <s v="Part-Time"/>
    <s v="Zone C"/>
    <s v="Full-Time"/>
    <s v="Unknown"/>
    <m/>
    <x v="2"/>
    <s v="Field Operations"/>
    <s v="Driller"/>
    <s v="Fully Meets"/>
    <n v="5"/>
    <x v="0"/>
  </r>
  <r>
    <n v="2257"/>
    <s v="Ingrid Lucero"/>
    <s v="IT Manager - Support"/>
    <s v="Meredith Martin"/>
    <s v="WBL"/>
    <s v="Active"/>
    <s v="Contract"/>
    <s v="Zone B"/>
    <s v="Full-Time"/>
    <s v="Voluntary"/>
    <s v="Teach yard style bed relate seat."/>
    <x v="2"/>
    <s v="General - Eng"/>
    <s v="Administrative"/>
    <s v="Fully Meets"/>
    <n v="2"/>
    <x v="2"/>
  </r>
  <r>
    <n v="2258"/>
    <s v="Keshawn Gilmor"/>
    <s v="IT Manager - Infra"/>
    <s v="Jodi Wheeler"/>
    <s v="TNS"/>
    <s v="Active"/>
    <s v="Full-Time"/>
    <s v="Zone C"/>
    <s v="Part-Time"/>
    <s v="Unknown"/>
    <m/>
    <x v="2"/>
    <s v="Engineers"/>
    <s v="Engineer"/>
    <s v="Fully Meets"/>
    <n v="2"/>
    <x v="2"/>
  </r>
  <r>
    <n v="2259"/>
    <s v="Connor Wan"/>
    <s v="IT Support"/>
    <s v="Robert Morrow"/>
    <s v="SVG"/>
    <s v="Active"/>
    <s v="Part-Time"/>
    <s v="Zone A"/>
    <s v="Temporary"/>
    <s v="Unknown"/>
    <m/>
    <x v="2"/>
    <s v="General - Eng"/>
    <s v="Drafter"/>
    <s v="Fully Meets"/>
    <n v="1"/>
    <x v="2"/>
  </r>
  <r>
    <n v="2260"/>
    <s v="Rocco Vaugha"/>
    <s v="IT Support"/>
    <s v="Victor Armstrong"/>
    <s v="EW"/>
    <s v="Active"/>
    <s v="Part-Time"/>
    <s v="Zone B"/>
    <s v="Temporary"/>
    <s v="Voluntary"/>
    <s v="Stay moment go try. Trouble morning skin join."/>
    <x v="2"/>
    <s v="Engineers"/>
    <s v="Billing"/>
    <s v="Fully Meets"/>
    <n v="1"/>
    <x v="2"/>
  </r>
  <r>
    <n v="2261"/>
    <s v="Samuel Jennin"/>
    <s v="IT Support"/>
    <s v="Gregory Brown"/>
    <s v="MSC"/>
    <s v="Active"/>
    <s v="Full-Time"/>
    <s v="Zone B"/>
    <s v="Part-Time"/>
    <s v="Unknown"/>
    <m/>
    <x v="2"/>
    <s v="Wireline Construction"/>
    <s v="Foreman"/>
    <s v="Fully Meets"/>
    <n v="2"/>
    <x v="2"/>
  </r>
  <r>
    <n v="2262"/>
    <s v="Shane Harper"/>
    <s v="IT Support"/>
    <s v="Andrea Clark"/>
    <s v="TNS"/>
    <s v="Active"/>
    <s v="Contract"/>
    <s v="Zone A"/>
    <s v="Temporary"/>
    <s v="Unknown"/>
    <m/>
    <x v="2"/>
    <s v="Engineers"/>
    <s v="Engineer"/>
    <s v="Fully Meets"/>
    <n v="2"/>
    <x v="2"/>
  </r>
  <r>
    <n v="2263"/>
    <s v="Kali Yate"/>
    <s v="IT Manager - Support"/>
    <s v="Casey Galvan"/>
    <s v="PYZ"/>
    <s v="Active"/>
    <s v="Contract"/>
    <s v="Zone B"/>
    <s v="Temporary"/>
    <s v="Unknown"/>
    <m/>
    <x v="2"/>
    <s v="General - Sga"/>
    <s v="Assistant"/>
    <s v="Fully Meets"/>
    <n v="2"/>
    <x v="2"/>
  </r>
  <r>
    <n v="2264"/>
    <s v="Piper Guzman"/>
    <s v="IT Manager - Infra"/>
    <s v="Joseph Underwood"/>
    <s v="WBL"/>
    <s v="Active"/>
    <s v="Part-Time"/>
    <s v="Zone A"/>
    <s v="Part-Time"/>
    <s v="Involuntary"/>
    <s v="Cultural responsibility whose wear."/>
    <x v="2"/>
    <s v="Executive"/>
    <s v="Manager"/>
    <s v="Fully Meets"/>
    <n v="5"/>
    <x v="0"/>
  </r>
  <r>
    <n v="2265"/>
    <s v="Halle Pen"/>
    <s v="IT Support"/>
    <s v="Chelsea Smith"/>
    <s v="SVG"/>
    <s v="Active"/>
    <s v="Contract"/>
    <s v="Zone C"/>
    <s v="Part-Time"/>
    <s v="Unknown"/>
    <m/>
    <x v="2"/>
    <s v="Field Operations"/>
    <s v="Construction Manager"/>
    <s v="Fully Meets"/>
    <n v="1"/>
    <x v="2"/>
  </r>
  <r>
    <n v="2266"/>
    <s v="Jameson Eato"/>
    <s v="IT Support"/>
    <s v="Timothy Owens"/>
    <s v="EW"/>
    <s v="Active"/>
    <s v="Full-Time"/>
    <s v="Zone B"/>
    <s v="Temporary"/>
    <s v="Resignation"/>
    <s v="Chair out man man."/>
    <x v="2"/>
    <s v="Field Operations"/>
    <s v="Construction Manager"/>
    <s v="Fully Meets"/>
    <n v="5"/>
    <x v="0"/>
  </r>
  <r>
    <n v="2267"/>
    <s v="Antony Brandt"/>
    <s v="IT Support"/>
    <s v="Jennifer Watts"/>
    <s v="MSC"/>
    <s v="Active"/>
    <s v="Full-Time"/>
    <s v="Zone A"/>
    <s v="Part-Time"/>
    <s v="Unknown"/>
    <m/>
    <x v="2"/>
    <s v="General - Con"/>
    <s v="Technician"/>
    <s v="Fully Meets"/>
    <n v="4"/>
    <x v="0"/>
  </r>
  <r>
    <n v="2268"/>
    <s v="Armani Rogers"/>
    <s v="IT Support"/>
    <s v="Kelly Waters"/>
    <s v="TNS"/>
    <s v="Active"/>
    <s v="Contract"/>
    <s v="Zone C"/>
    <s v="Full-Time"/>
    <s v="Resignation"/>
    <s v="Real build something family save."/>
    <x v="2"/>
    <s v="General - Con"/>
    <s v="Technician"/>
    <s v="Fully Meets"/>
    <n v="2"/>
    <x v="2"/>
  </r>
  <r>
    <n v="2269"/>
    <s v="Jacoby Lyon"/>
    <s v="IT Manager - Support"/>
    <s v="Beverly Ramirez"/>
    <s v="PYZ"/>
    <s v="Active"/>
    <s v="Full-Time"/>
    <s v="Zone C"/>
    <s v="Full-Time"/>
    <s v="Resignation"/>
    <s v="Type three hear court street sport key."/>
    <x v="2"/>
    <s v="Executive"/>
    <s v="Ceo"/>
    <s v="Fully Meets"/>
    <n v="1"/>
    <x v="2"/>
  </r>
  <r>
    <n v="2270"/>
    <s v="Dylan Living"/>
    <s v="IT Support"/>
    <s v="David Rose PhD"/>
    <s v="PYZ"/>
    <s v="Active"/>
    <s v="Contract"/>
    <s v="Zone C"/>
    <s v="Part-Time"/>
    <s v="Resignation"/>
    <s v="Significant issue rich air race."/>
    <x v="2"/>
    <s v="Project Management - Con"/>
    <s v="Manager"/>
    <s v="Fully Meets"/>
    <n v="4"/>
    <x v="0"/>
  </r>
  <r>
    <n v="2271"/>
    <s v="Raelynn Compto"/>
    <s v="IT Support"/>
    <s v="Jared Conley"/>
    <s v="SVG"/>
    <s v="Active"/>
    <s v="Full-Time"/>
    <s v="Zone A"/>
    <s v="Temporary"/>
    <s v="Unknown"/>
    <m/>
    <x v="2"/>
    <s v="Field Operations"/>
    <s v="Tower Hand"/>
    <s v="Fully Meets"/>
    <n v="2"/>
    <x v="2"/>
  </r>
  <r>
    <n v="2272"/>
    <s v="Darryl Richmo"/>
    <s v="IT Support"/>
    <s v="Daniel Simpson"/>
    <s v="TNS"/>
    <s v="Active"/>
    <s v="Part-Time"/>
    <s v="Zone C"/>
    <s v="Full-Time"/>
    <s v="Retirement"/>
    <s v="Turn left degree audience fly present."/>
    <x v="2"/>
    <s v="Field Operations"/>
    <s v="Laborer"/>
    <s v="Fully Meets"/>
    <n v="2"/>
    <x v="2"/>
  </r>
  <r>
    <n v="2273"/>
    <s v="Ana Staffo"/>
    <s v="IT Support"/>
    <s v="Kenneth Chavez"/>
    <s v="WBL"/>
    <s v="Active"/>
    <s v="Full-Time"/>
    <s v="Zone A"/>
    <s v="Part-Time"/>
    <s v="Resignation"/>
    <s v="Field have cup because military."/>
    <x v="2"/>
    <s v="Project Management - Eng"/>
    <s v="Planner"/>
    <s v="Fully Meets"/>
    <n v="4"/>
    <x v="0"/>
  </r>
  <r>
    <n v="2274"/>
    <s v="Carlos Mcco"/>
    <s v="IT Manager - Support"/>
    <s v="Carlos Clarke"/>
    <s v="BPC"/>
    <s v="Active"/>
    <s v="Full-Time"/>
    <s v="Zone A"/>
    <s v="Temporary"/>
    <s v="Unknown"/>
    <m/>
    <x v="2"/>
    <s v="Aerial"/>
    <s v="Lineman"/>
    <s v="Fully Meets"/>
    <n v="4"/>
    <x v="0"/>
  </r>
  <r>
    <n v="2275"/>
    <s v="Michael Albert"/>
    <s v="Production Manager"/>
    <s v="Daniel Garcia"/>
    <s v="EW"/>
    <s v="Active"/>
    <s v="Part-Time"/>
    <s v="Zone B"/>
    <s v="Full-Time"/>
    <s v="Unknown"/>
    <m/>
    <x v="0"/>
    <s v="Yard (Material Handling)"/>
    <s v="Runner"/>
    <s v="Fully Meets"/>
    <n v="2"/>
    <x v="2"/>
  </r>
  <r>
    <n v="2276"/>
    <s v="Courtney E Wallac"/>
    <s v="Production Manager"/>
    <s v="Danielle Graham"/>
    <s v="TNS"/>
    <s v="Active"/>
    <s v="Full-Time"/>
    <s v="Zone B"/>
    <s v="Temporary"/>
    <s v="Unknown"/>
    <m/>
    <x v="0"/>
    <s v="Project Management - Con"/>
    <s v="Project Manager"/>
    <s v="Fully Meets"/>
    <n v="1"/>
    <x v="2"/>
  </r>
  <r>
    <n v="2277"/>
    <s v="Amy Dun"/>
    <s v="Production Manager"/>
    <s v="Thomas Boyle"/>
    <s v="CCDR"/>
    <s v="Active"/>
    <s v="Contract"/>
    <s v="Zone B"/>
    <s v="Temporary"/>
    <s v="Unknown"/>
    <m/>
    <x v="0"/>
    <s v="Field Operations"/>
    <s v="Technician"/>
    <s v="Fully Meets"/>
    <n v="5"/>
    <x v="0"/>
  </r>
  <r>
    <n v="2278"/>
    <s v="Kissy Sulliv"/>
    <s v="Production Manager"/>
    <s v="Mark Moody DVM"/>
    <s v="CCDR"/>
    <s v="Active"/>
    <s v="Part-Time"/>
    <s v="Zone B"/>
    <s v="Temporary"/>
    <s v="Unknown"/>
    <m/>
    <x v="0"/>
    <s v="Wireless"/>
    <s v="Operator"/>
    <s v="Fully Meets"/>
    <n v="4"/>
    <x v="0"/>
  </r>
  <r>
    <n v="2279"/>
    <s v="Walter Immedi"/>
    <s v="Production Manager"/>
    <s v="Lance Green"/>
    <s v="EW"/>
    <s v="Active"/>
    <s v="Contract"/>
    <s v="Zone C"/>
    <s v="Full-Time"/>
    <s v="Unknown"/>
    <m/>
    <x v="0"/>
    <s v="Safety"/>
    <s v="Safety"/>
    <s v="Fully Meets"/>
    <n v="1"/>
    <x v="2"/>
  </r>
  <r>
    <n v="2280"/>
    <s v="Ebonee Peters"/>
    <s v="Production Manager"/>
    <s v="Brittany Thompson"/>
    <s v="PYZ"/>
    <s v="Voluntarily Terminated"/>
    <s v="Contract"/>
    <s v="Zone A"/>
    <s v="Temporary"/>
    <s v="Retirement"/>
    <s v="Maybe establish real still."/>
    <x v="0"/>
    <s v="Catv"/>
    <s v="Foreman"/>
    <s v="Fully Meets"/>
    <n v="4"/>
    <x v="0"/>
  </r>
  <r>
    <n v="2281"/>
    <s v="Elijiah Gra"/>
    <s v="Production Manager"/>
    <s v="Shannon Klein"/>
    <s v="PL"/>
    <s v="Active"/>
    <s v="Full-Time"/>
    <s v="Zone C"/>
    <s v="Full-Time"/>
    <s v="Unknown"/>
    <m/>
    <x v="0"/>
    <s v="Field Operations"/>
    <s v="Laborer"/>
    <s v="Fully Meets"/>
    <n v="4"/>
    <x v="0"/>
  </r>
  <r>
    <n v="2282"/>
    <s v="Charles Bozz"/>
    <s v="Production Manager"/>
    <s v="Richard Jackson"/>
    <s v="PL"/>
    <s v="Active"/>
    <s v="Part-Time"/>
    <s v="Zone A"/>
    <s v="Full-Time"/>
    <s v="Unknown"/>
    <m/>
    <x v="0"/>
    <s v="Fielders"/>
    <s v="Engineer"/>
    <s v="Fully Meets"/>
    <n v="4"/>
    <x v="0"/>
  </r>
  <r>
    <n v="2283"/>
    <s v="Sean Quin"/>
    <s v="Shared Services Manager"/>
    <s v="Michael Stevenson"/>
    <s v="WBL"/>
    <s v="Voluntarily Terminated"/>
    <s v="Part-Time"/>
    <s v="Zone B"/>
    <s v="Temporary"/>
    <s v="Retirement"/>
    <s v="Available area dog Republican big town left."/>
    <x v="5"/>
    <s v="Field Operations"/>
    <s v="Technician"/>
    <s v="Fully Meets"/>
    <n v="4"/>
    <x v="0"/>
  </r>
  <r>
    <n v="2284"/>
    <s v="Jennifer Zamora"/>
    <s v="CIO"/>
    <s v="Jim Lee"/>
    <s v="EW"/>
    <s v="Active"/>
    <s v="Part-Time"/>
    <s v="Zone C"/>
    <s v="Part-Time"/>
    <s v="Unknown"/>
    <m/>
    <x v="2"/>
    <s v="Wireline Construction"/>
    <s v="Foreman"/>
    <s v="Fully Meets"/>
    <n v="2"/>
    <x v="2"/>
  </r>
  <r>
    <n v="2285"/>
    <s v="Webster L Butler"/>
    <s v="Production Manager"/>
    <s v="Thomas Green"/>
    <s v="BPC"/>
    <s v="Active"/>
    <s v="Full-Time"/>
    <s v="Zone C"/>
    <s v="Temporary"/>
    <s v="Unknown"/>
    <m/>
    <x v="0"/>
    <s v="Project Management - Con"/>
    <s v="Coordinator"/>
    <s v="Fully Meets"/>
    <n v="5"/>
    <x v="0"/>
  </r>
  <r>
    <n v="2286"/>
    <s v="Brannon Miller"/>
    <s v="Production Manager"/>
    <s v="Jonathan Nguyen"/>
    <s v="NEL"/>
    <s v="Active"/>
    <s v="Contract"/>
    <s v="Zone B"/>
    <s v="Temporary"/>
    <s v="Voluntary"/>
    <s v="Place doctor be water message activity."/>
    <x v="0"/>
    <s v="General - Eng"/>
    <s v="Specialist"/>
    <s v="Fully Meets"/>
    <n v="2"/>
    <x v="2"/>
  </r>
  <r>
    <n v="2287"/>
    <s v="Ketsia Liebig"/>
    <s v="Production Manager"/>
    <s v="James Hunt"/>
    <s v="PYZ"/>
    <s v="Active"/>
    <s v="Contract"/>
    <s v="Zone B"/>
    <s v="Part-Time"/>
    <s v="Involuntary"/>
    <s v="Rise she since boy."/>
    <x v="0"/>
    <s v="General - Con"/>
    <s v="Technician"/>
    <s v="Fully Meets"/>
    <n v="2"/>
    <x v="2"/>
  </r>
  <r>
    <n v="2288"/>
    <s v="Kelley Spirea"/>
    <s v="Production Manager"/>
    <s v="Laura Mccarty"/>
    <s v="NEL"/>
    <s v="Active"/>
    <s v="Full-Time"/>
    <s v="Zone A"/>
    <s v="Temporary"/>
    <s v="Involuntary"/>
    <s v="Foreign thank people."/>
    <x v="0"/>
    <s v="Fielders"/>
    <s v="Engineer"/>
    <s v="Fully Meets"/>
    <n v="5"/>
    <x v="0"/>
  </r>
  <r>
    <n v="2289"/>
    <s v="Brandon R LeBlan"/>
    <s v="Shared Services Manager"/>
    <s v="James Reynolds"/>
    <s v="BPC"/>
    <s v="Active"/>
    <s v="Full-Time"/>
    <s v="Zone A"/>
    <s v="Part-Time"/>
    <s v="Unknown"/>
    <m/>
    <x v="5"/>
    <s v="Field Operations"/>
    <s v="Laborer"/>
    <s v="Fully Meets"/>
    <n v="4"/>
    <x v="0"/>
  </r>
  <r>
    <n v="2290"/>
    <s v="Debra Houlih"/>
    <s v="Director of Sales"/>
    <s v="Joseph Chavez"/>
    <s v="EW"/>
    <s v="Active"/>
    <s v="Full-Time"/>
    <s v="Zone B"/>
    <s v="Temporary"/>
    <s v="Retirement"/>
    <s v="Such physical more himself movie."/>
    <x v="1"/>
    <s v="Wireline Construction"/>
    <s v="Groundman"/>
    <s v="Fully Meets"/>
    <n v="2"/>
    <x v="2"/>
  </r>
  <r>
    <n v="2291"/>
    <s v="Elisa Braman"/>
    <s v="Director of Operations"/>
    <s v="Mr. Nicholas Greene"/>
    <s v="NEL"/>
    <s v="Active"/>
    <s v="Contract"/>
    <s v="Zone B"/>
    <s v="Part-Time"/>
    <s v="Unknown"/>
    <m/>
    <x v="0"/>
    <s v="General - Con"/>
    <s v="Technician"/>
    <s v="Fully Meets"/>
    <n v="4"/>
    <x v="0"/>
  </r>
  <r>
    <n v="2292"/>
    <s v="Jonathan Hoglan"/>
    <s v="Production Manager"/>
    <s v="Ann Watson"/>
    <s v="TNS"/>
    <s v="Active"/>
    <s v="Contract"/>
    <s v="Zone C"/>
    <s v="Temporary"/>
    <s v="Unknown"/>
    <m/>
    <x v="0"/>
    <s v="Aerial"/>
    <s v="Foreman"/>
    <s v="Fully Meets"/>
    <n v="2"/>
    <x v="2"/>
  </r>
  <r>
    <n v="2293"/>
    <s v="David Stanle"/>
    <s v="Production Manager"/>
    <s v="Richard Collins"/>
    <s v="CCDR"/>
    <s v="Active"/>
    <s v="Contract"/>
    <s v="Zone B"/>
    <s v="Full-Time"/>
    <s v="Involuntary"/>
    <s v="Health more majority think sister."/>
    <x v="0"/>
    <s v="Field Operations"/>
    <s v="Laborer"/>
    <s v="Fully Meets"/>
    <n v="2"/>
    <x v="2"/>
  </r>
  <r>
    <n v="2294"/>
    <s v="Ariana Strick"/>
    <s v="Production Manager"/>
    <s v="Amanda Harris"/>
    <s v="PYZ"/>
    <s v="Active"/>
    <s v="Contract"/>
    <s v="Zone A"/>
    <s v="Part-Time"/>
    <s v="Unknown"/>
    <m/>
    <x v="0"/>
    <s v="Field Operations"/>
    <s v="Engineer"/>
    <s v="Fully Meets"/>
    <n v="4"/>
    <x v="0"/>
  </r>
  <r>
    <n v="2295"/>
    <s v="Everett Jordan"/>
    <s v="Production Manager"/>
    <s v="Michael Davis"/>
    <s v="SVG"/>
    <s v="Active"/>
    <s v="Full-Time"/>
    <s v="Zone B"/>
    <s v="Temporary"/>
    <s v="Involuntary"/>
    <s v="Two describe leg executive that ok."/>
    <x v="0"/>
    <s v="Field Operations"/>
    <s v="Driller"/>
    <s v="Fully Meets"/>
    <n v="5"/>
    <x v="0"/>
  </r>
  <r>
    <n v="2296"/>
    <s v="Ronnie Middle"/>
    <s v="Production Manager"/>
    <s v="Caroline Reynolds"/>
    <s v="TNS"/>
    <s v="Active"/>
    <s v="Full-Time"/>
    <s v="Zone B"/>
    <s v="Temporary"/>
    <s v="Unknown"/>
    <m/>
    <x v="0"/>
    <s v="Field Operations"/>
    <s v="Driller"/>
    <s v="Fully Meets"/>
    <n v="1"/>
    <x v="2"/>
  </r>
  <r>
    <n v="2297"/>
    <s v="Deandre Richar"/>
    <s v="Production Manager"/>
    <s v="Christine Adams"/>
    <s v="WBL"/>
    <s v="Voluntarily Terminated"/>
    <s v="Part-Time"/>
    <s v="Zone C"/>
    <s v="Full-Time"/>
    <s v="Resignation"/>
    <s v="Gas place rich dog process movement along."/>
    <x v="0"/>
    <s v="Aerial"/>
    <s v="Laborer"/>
    <s v="Fully Meets"/>
    <n v="2"/>
    <x v="2"/>
  </r>
  <r>
    <n v="2298"/>
    <s v="Terry Ga"/>
    <s v="Production Manager"/>
    <s v="Kelsey Morales"/>
    <s v="WBL"/>
    <s v="Active"/>
    <s v="Full-Time"/>
    <s v="Zone B"/>
    <s v="Full-Time"/>
    <s v="Unknown"/>
    <m/>
    <x v="0"/>
    <s v="Field Operations"/>
    <s v="Laborer"/>
    <s v="Fully Meets"/>
    <n v="4"/>
    <x v="0"/>
  </r>
  <r>
    <n v="2299"/>
    <s v="Emiliano Ric"/>
    <s v="Production Manager"/>
    <s v="Ashley Cummings"/>
    <s v="TNS"/>
    <s v="Active"/>
    <s v="Part-Time"/>
    <s v="Zone A"/>
    <s v="Temporary"/>
    <s v="Resignation"/>
    <s v="Learn staff above address."/>
    <x v="0"/>
    <s v="Field Operations"/>
    <s v="Laborer"/>
    <s v="Fully Meets"/>
    <n v="2"/>
    <x v="2"/>
  </r>
  <r>
    <n v="2300"/>
    <s v="Wesley Nguyen"/>
    <s v="Production Manager"/>
    <s v="Donna Pope"/>
    <s v="SVG"/>
    <s v="Active"/>
    <s v="Full-Time"/>
    <s v="Zone A"/>
    <s v="Full-Time"/>
    <s v="Unknown"/>
    <m/>
    <x v="0"/>
    <s v="Underground"/>
    <s v="Laborer"/>
    <s v="Fully Meets"/>
    <n v="5"/>
    <x v="0"/>
  </r>
  <r>
    <n v="2301"/>
    <s v="Lauren Keit"/>
    <s v="Production Manager"/>
    <s v="Peter Williams"/>
    <s v="PYZ"/>
    <s v="Active"/>
    <s v="Part-Time"/>
    <s v="Zone C"/>
    <s v="Temporary"/>
    <s v="Voluntary"/>
    <s v="Join executive spend speak many sometimes."/>
    <x v="0"/>
    <s v="Underground"/>
    <s v="Operator"/>
    <s v="Fully Meets"/>
    <n v="1"/>
    <x v="2"/>
  </r>
  <r>
    <n v="2302"/>
    <s v="Marlene Rhodes"/>
    <s v="Production Manager"/>
    <s v="Katie Carroll"/>
    <s v="PL"/>
    <s v="Terminated for Cause"/>
    <s v="Contract"/>
    <s v="Zone C"/>
    <s v="Temporary"/>
    <s v="Resignation"/>
    <s v="Per spend challenge key ever say."/>
    <x v="0"/>
    <s v="Wireline Construction"/>
    <s v="Operator"/>
    <s v="Fully Meets"/>
    <n v="4"/>
    <x v="0"/>
  </r>
  <r>
    <n v="2303"/>
    <s v="Penelope Jordan"/>
    <s v="Production Manager"/>
    <s v="Christopher Owen"/>
    <s v="NEL"/>
    <s v="Terminated for Cause"/>
    <s v="Contract"/>
    <s v="Zone C"/>
    <s v="Temporary"/>
    <s v="Resignation"/>
    <s v="Plant white design action."/>
    <x v="0"/>
    <s v="Field Operations"/>
    <s v="Driver"/>
    <s v="Fully Meets"/>
    <n v="5"/>
    <x v="0"/>
  </r>
  <r>
    <n v="2304"/>
    <s v="Marlon Stanto"/>
    <s v="President &amp; CEO"/>
    <s v="Michael Richardson"/>
    <s v="MSC"/>
    <s v="Active"/>
    <s v="Full-Time"/>
    <s v="Zone B"/>
    <s v="Part-Time"/>
    <s v="Unknown"/>
    <m/>
    <x v="0"/>
    <s v="General - Con"/>
    <s v="Manager"/>
    <s v="Fully Meets"/>
    <n v="2"/>
    <x v="2"/>
  </r>
  <r>
    <n v="2305"/>
    <s v="Rosemary Thornt"/>
    <s v="Network Engineer"/>
    <s v="Tracy Logan"/>
    <s v="EW"/>
    <s v="Active"/>
    <s v="Part-Time"/>
    <s v="Zone A"/>
    <s v="Full-Time"/>
    <s v="Resignation"/>
    <s v="Want agency relationship house nice mother."/>
    <x v="0"/>
    <s v="Field Operations"/>
    <s v="Laborer"/>
    <s v="Fully Meets"/>
    <n v="2"/>
    <x v="2"/>
  </r>
  <r>
    <n v="2306"/>
    <s v="Ayanna Lut"/>
    <s v="Network Engineer"/>
    <s v="Thomas Whitaker"/>
    <s v="CCDR"/>
    <s v="Active"/>
    <s v="Part-Time"/>
    <s v="Zone B"/>
    <s v="Full-Time"/>
    <s v="Resignation"/>
    <s v="Think network make manager."/>
    <x v="0"/>
    <s v="Project Management - Con"/>
    <s v="Technician"/>
    <s v="Fully Meets"/>
    <n v="1"/>
    <x v="2"/>
  </r>
  <r>
    <n v="2307"/>
    <s v="Case Hah"/>
    <s v="Network Engineer"/>
    <s v="James Hernandez"/>
    <s v="BPC"/>
    <s v="Active"/>
    <s v="Part-Time"/>
    <s v="Zone C"/>
    <s v="Part-Time"/>
    <s v="Unknown"/>
    <m/>
    <x v="3"/>
    <s v="Project Management - Con"/>
    <s v="Project Manager"/>
    <s v="Fully Meets"/>
    <n v="2"/>
    <x v="2"/>
  </r>
  <r>
    <n v="2308"/>
    <s v="Asia Rivers"/>
    <s v="Data Analyst"/>
    <s v="Matthew Tucker"/>
    <s v="EW"/>
    <s v="Active"/>
    <s v="Full-Time"/>
    <s v="Zone A"/>
    <s v="Full-Time"/>
    <s v="Retirement"/>
    <s v="Where vote relate expect executive game seem."/>
    <x v="0"/>
    <s v="Field Operations"/>
    <s v="Coordinator"/>
    <s v="Fully Meets"/>
    <n v="5"/>
    <x v="0"/>
  </r>
  <r>
    <n v="2309"/>
    <s v="Alexa Mercer"/>
    <s v="Data Analyst"/>
    <s v="Kelly Mathis"/>
    <s v="CCDR"/>
    <s v="Active"/>
    <s v="Part-Time"/>
    <s v="Zone A"/>
    <s v="Part-Time"/>
    <s v="Unknown"/>
    <m/>
    <x v="0"/>
    <s v="General - Con"/>
    <s v="Technician"/>
    <s v="Fully Meets"/>
    <n v="2"/>
    <x v="2"/>
  </r>
  <r>
    <n v="2310"/>
    <s v="Jade Sloa"/>
    <s v="Data Analyst "/>
    <s v="Kimberly Garcia"/>
    <s v="BPC"/>
    <s v="Active"/>
    <s v="Part-Time"/>
    <s v="Zone B"/>
    <s v="Part-Time"/>
    <s v="Unknown"/>
    <m/>
    <x v="0"/>
    <s v="Fielders"/>
    <s v="Engineer"/>
    <s v="Fully Meets"/>
    <n v="5"/>
    <x v="0"/>
  </r>
  <r>
    <n v="2311"/>
    <s v="Araceli Castil"/>
    <s v="Data Analyst"/>
    <s v="Craig White"/>
    <s v="PYZ"/>
    <s v="Active"/>
    <s v="Part-Time"/>
    <s v="Zone A"/>
    <s v="Full-Time"/>
    <s v="Voluntary"/>
    <s v="Ago usually quickly Mrs television guess."/>
    <x v="0"/>
    <s v="Field Operations"/>
    <s v="Laborer"/>
    <s v="Fully Meets"/>
    <n v="2"/>
    <x v="2"/>
  </r>
  <r>
    <n v="2312"/>
    <s v="Maximilian Carney"/>
    <s v="Data Analyst"/>
    <s v="Samantha Barnett"/>
    <s v="WBL"/>
    <s v="Active"/>
    <s v="Full-Time"/>
    <s v="Zone C"/>
    <s v="Part-Time"/>
    <s v="Unknown"/>
    <m/>
    <x v="2"/>
    <s v="Field Operations"/>
    <s v="Laborer"/>
    <s v="Fully Meets"/>
    <n v="4"/>
    <x v="0"/>
  </r>
  <r>
    <n v="2313"/>
    <s v="Ayanna Bowman"/>
    <s v="Data Analyst"/>
    <s v="Sara Clayton"/>
    <s v="NEL"/>
    <s v="Active"/>
    <s v="Part-Time"/>
    <s v="Zone C"/>
    <s v="Full-Time"/>
    <s v="Unknown"/>
    <m/>
    <x v="2"/>
    <s v="Shop (Fleet)"/>
    <s v="Shop"/>
    <s v="Fully Meets"/>
    <n v="2"/>
    <x v="2"/>
  </r>
  <r>
    <n v="2314"/>
    <s v="Lia Blai"/>
    <s v="Data Analyst"/>
    <s v="Vanessa Bell"/>
    <s v="PL"/>
    <s v="Active"/>
    <s v="Part-Time"/>
    <s v="Zone C"/>
    <s v="Part-Time"/>
    <s v="Unknown"/>
    <m/>
    <x v="2"/>
    <s v="Field Operations"/>
    <s v="Technician"/>
    <s v="Fully Meets"/>
    <n v="1"/>
    <x v="2"/>
  </r>
  <r>
    <n v="2315"/>
    <s v="Marcelo Flower"/>
    <s v="Production Manager"/>
    <s v="Kyle Strong"/>
    <s v="CCDR"/>
    <s v="Active"/>
    <s v="Full-Time"/>
    <s v="Zone A"/>
    <s v="Full-Time"/>
    <s v="Voluntary"/>
    <s v="Probably must design."/>
    <x v="0"/>
    <s v="Project Management - Con"/>
    <s v="Project Manager"/>
    <s v="Fully Meets"/>
    <n v="4"/>
    <x v="0"/>
  </r>
  <r>
    <n v="2316"/>
    <s v="Antwan Ga"/>
    <s v="Production Manager"/>
    <s v="Michelle Walker"/>
    <s v="SVG"/>
    <s v="Active"/>
    <s v="Full-Time"/>
    <s v="Zone B"/>
    <s v="Full-Time"/>
    <s v="Unknown"/>
    <m/>
    <x v="0"/>
    <s v="Field Operations"/>
    <s v="Technician"/>
    <s v="Fully Meets"/>
    <n v="2"/>
    <x v="2"/>
  </r>
  <r>
    <n v="2317"/>
    <s v="Jaydan Hoffma"/>
    <s v="Production Manager"/>
    <s v="Debbie Smith"/>
    <s v="EW"/>
    <s v="Active"/>
    <s v="Full-Time"/>
    <s v="Zone A"/>
    <s v="Temporary"/>
    <s v="Unknown"/>
    <m/>
    <x v="0"/>
    <s v="Yard (Material Handling)"/>
    <s v="Manager"/>
    <s v="Fully Meets"/>
    <n v="1"/>
    <x v="2"/>
  </r>
  <r>
    <n v="2318"/>
    <s v="Faith Golden"/>
    <s v="Production Manager"/>
    <s v="Samuel Brown"/>
    <s v="MSC"/>
    <s v="Active"/>
    <s v="Part-Time"/>
    <s v="Zone A"/>
    <s v="Temporary"/>
    <s v="Unknown"/>
    <m/>
    <x v="0"/>
    <s v="Field Operations"/>
    <s v="Laborer"/>
    <s v="Fully Meets"/>
    <n v="2"/>
    <x v="2"/>
  </r>
  <r>
    <n v="2319"/>
    <s v="Kaylee Harvey"/>
    <s v="Production Manager"/>
    <s v="Steven Miller"/>
    <s v="TNS"/>
    <s v="Voluntarily Terminated"/>
    <s v="Contract"/>
    <s v="Zone A"/>
    <s v="Part-Time"/>
    <s v="Voluntary"/>
    <s v="Continue move everything."/>
    <x v="0"/>
    <s v="General - Sga"/>
    <s v="Administrator"/>
    <s v="Fully Meets"/>
    <n v="5"/>
    <x v="0"/>
  </r>
  <r>
    <n v="2320"/>
    <s v="Kristen Peters"/>
    <s v="Production Manager"/>
    <s v="David Powers"/>
    <s v="PYZ"/>
    <s v="Voluntarily Terminated"/>
    <s v="Part-Time"/>
    <s v="Zone A"/>
    <s v="Full-Time"/>
    <s v="Voluntary"/>
    <s v="Else enjoy include expect."/>
    <x v="0"/>
    <s v="Fielders"/>
    <s v="Engineer"/>
    <s v="Fully Meets"/>
    <n v="4"/>
    <x v="0"/>
  </r>
  <r>
    <n v="2321"/>
    <s v="Hadassah Galleg"/>
    <s v="Production Manager"/>
    <s v="Kimberly Owen"/>
    <s v="WBL"/>
    <s v="Active"/>
    <s v="Full-Time"/>
    <s v="Zone C"/>
    <s v="Full-Time"/>
    <s v="Voluntary"/>
    <s v="Camera four star growth design then."/>
    <x v="0"/>
    <s v="Field Operations"/>
    <s v="Technician"/>
    <s v="Fully Meets"/>
    <n v="2"/>
    <x v="2"/>
  </r>
  <r>
    <n v="2322"/>
    <s v="Ariel Cervan"/>
    <s v="Production Manager"/>
    <s v="Angela Sims"/>
    <s v="NEL"/>
    <s v="Active"/>
    <s v="Contract"/>
    <s v="Zone C"/>
    <s v="Part-Time"/>
    <s v="Unknown"/>
    <m/>
    <x v="0"/>
    <s v="Field Operations"/>
    <s v="Driller"/>
    <s v="Fully Meets"/>
    <n v="5"/>
    <x v="0"/>
  </r>
  <r>
    <n v="2323"/>
    <s v="Aubree Villan"/>
    <s v="Production Manager"/>
    <s v="Sheila Roberts MD"/>
    <s v="PL"/>
    <s v="Active"/>
    <s v="Part-Time"/>
    <s v="Zone C"/>
    <s v="Temporary"/>
    <s v="Retirement"/>
    <s v="Fill outside then discuss table."/>
    <x v="0"/>
    <s v="Project Management - Con"/>
    <s v="Manager"/>
    <s v="Fully Meets"/>
    <n v="5"/>
    <x v="0"/>
  </r>
  <r>
    <n v="2324"/>
    <s v="Aspen Dixo"/>
    <s v="Production Manager"/>
    <s v="Justin Perez"/>
    <s v="BPC"/>
    <s v="Terminated for Cause"/>
    <s v="Part-Time"/>
    <s v="Zone A"/>
    <s v="Temporary"/>
    <s v="Involuntary"/>
    <s v="International time want art own sit."/>
    <x v="0"/>
    <s v="General - Con"/>
    <s v="Splicer"/>
    <s v="Fully Meets"/>
    <n v="4"/>
    <x v="0"/>
  </r>
  <r>
    <n v="2325"/>
    <s v="Keenan Jensen"/>
    <s v="Production Manager"/>
    <s v="Megan Rich"/>
    <s v="CCDR"/>
    <s v="Active"/>
    <s v="Part-Time"/>
    <s v="Zone A"/>
    <s v="Temporary"/>
    <s v="Unknown"/>
    <m/>
    <x v="0"/>
    <s v="Field Operations"/>
    <s v="Laborer"/>
    <s v="Fully Meets"/>
    <n v="1"/>
    <x v="2"/>
  </r>
  <r>
    <n v="2326"/>
    <s v="Malakai Whiteh"/>
    <s v="President &amp; CEO"/>
    <s v="James Dorsey"/>
    <s v="SVG"/>
    <s v="Active"/>
    <s v="Contract"/>
    <s v="Zone A"/>
    <s v="Temporary"/>
    <s v="Unknown"/>
    <m/>
    <x v="0"/>
    <s v="Project Management - Con"/>
    <s v="Safety"/>
    <s v="Fully Meets"/>
    <n v="2"/>
    <x v="2"/>
  </r>
  <r>
    <n v="2327"/>
    <s v="Parker Cunnin"/>
    <s v="Network Engineer"/>
    <s v="Erik Gray MD"/>
    <s v="EW"/>
    <s v="Active"/>
    <s v="Full-Time"/>
    <s v="Zone A"/>
    <s v="Part-Time"/>
    <s v="Unknown"/>
    <m/>
    <x v="0"/>
    <s v="Field Operations"/>
    <s v="Laborer"/>
    <s v="Fully Meets"/>
    <n v="4"/>
    <x v="0"/>
  </r>
  <r>
    <n v="2328"/>
    <s v="Kadyn Herrin"/>
    <s v="Network Engineer"/>
    <s v="Steven Ayala"/>
    <s v="MSC"/>
    <s v="Active"/>
    <s v="Full-Time"/>
    <s v="Zone B"/>
    <s v="Part-Time"/>
    <s v="Unknown"/>
    <m/>
    <x v="0"/>
    <s v="General - Con"/>
    <s v="Splicer"/>
    <s v="Fully Meets"/>
    <n v="4"/>
    <x v="0"/>
  </r>
  <r>
    <n v="2329"/>
    <s v="Aubree Anders"/>
    <s v="Network Engineer"/>
    <s v="Larry Gonzales"/>
    <s v="TNS"/>
    <s v="Active"/>
    <s v="Full-Time"/>
    <s v="Zone A"/>
    <s v="Full-Time"/>
    <s v="Retirement"/>
    <s v="War way happy safe consumer probably."/>
    <x v="3"/>
    <s v="Aerial"/>
    <s v="Lineman"/>
    <s v="Fully Meets"/>
    <n v="2"/>
    <x v="2"/>
  </r>
  <r>
    <n v="2330"/>
    <s v="John Forbes"/>
    <s v="Data Analyst"/>
    <s v="Crystal Mahoney"/>
    <s v="SVG"/>
    <s v="Active"/>
    <s v="Full-Time"/>
    <s v="Zone C"/>
    <s v="Part-Time"/>
    <s v="Unknown"/>
    <m/>
    <x v="0"/>
    <s v="Executive"/>
    <s v="Vp"/>
    <s v="Fully Meets"/>
    <n v="2"/>
    <x v="2"/>
  </r>
  <r>
    <n v="2331"/>
    <s v="Violet Willis"/>
    <s v="Data Analyst"/>
    <s v="Sara Edwards"/>
    <s v="TNS"/>
    <s v="Active"/>
    <s v="Contract"/>
    <s v="Zone C"/>
    <s v="Part-Time"/>
    <s v="Retirement"/>
    <s v="Energy general place investment notice."/>
    <x v="0"/>
    <s v="Wireline Construction"/>
    <s v="Supervisor"/>
    <s v="Fully Meets"/>
    <n v="1"/>
    <x v="2"/>
  </r>
  <r>
    <n v="2332"/>
    <s v="Jaime Austin"/>
    <s v="Data Analyst "/>
    <s v="Lisa Barrera"/>
    <s v="WBL"/>
    <s v="Active"/>
    <s v="Contract"/>
    <s v="Zone C"/>
    <s v="Full-Time"/>
    <s v="Involuntary"/>
    <s v="Choice while growth future."/>
    <x v="0"/>
    <s v="Fielders"/>
    <s v="Engineer"/>
    <s v="Fully Meets"/>
    <n v="4"/>
    <x v="0"/>
  </r>
  <r>
    <n v="2333"/>
    <s v="Natalee Lan"/>
    <s v="Data Analyst"/>
    <s v="Melissa Hodges"/>
    <s v="BPC"/>
    <s v="Active"/>
    <s v="Full-Time"/>
    <s v="Zone C"/>
    <s v="Temporary"/>
    <s v="Unknown"/>
    <m/>
    <x v="2"/>
    <s v="Yard (Material Handling)"/>
    <s v="Associate"/>
    <s v="Fully Meets"/>
    <n v="1"/>
    <x v="2"/>
  </r>
  <r>
    <n v="2334"/>
    <s v="Iris Presto"/>
    <s v="Data Analyst"/>
    <s v="Alexandria Hahn"/>
    <s v="CCDR"/>
    <s v="Active"/>
    <s v="Contract"/>
    <s v="Zone A"/>
    <s v="Temporary"/>
    <s v="Retirement"/>
    <s v="According term along ago leave."/>
    <x v="2"/>
    <s v="Engineers"/>
    <s v="Engineer"/>
    <s v="Fully Meets"/>
    <n v="4"/>
    <x v="0"/>
  </r>
  <r>
    <n v="2335"/>
    <s v="Magdalena Fische"/>
    <s v="Data Analyst"/>
    <s v="Charles Willis"/>
    <s v="EW"/>
    <s v="Active"/>
    <s v="Full-Time"/>
    <s v="Zone C"/>
    <s v="Temporary"/>
    <s v="Unknown"/>
    <m/>
    <x v="2"/>
    <s v="General - Con"/>
    <s v="Foreman"/>
    <s v="Fully Meets"/>
    <n v="4"/>
    <x v="0"/>
  </r>
  <r>
    <n v="2336"/>
    <s v="Walter Doming"/>
    <s v="Production Manager"/>
    <s v="Tim Wilcox"/>
    <s v="CCDR"/>
    <s v="Active"/>
    <s v="Contract"/>
    <s v="Zone A"/>
    <s v="Full-Time"/>
    <s v="Unknown"/>
    <m/>
    <x v="0"/>
    <s v="General - Con"/>
    <s v="Foreman"/>
    <s v="Fully Meets"/>
    <n v="4"/>
    <x v="0"/>
  </r>
  <r>
    <n v="2337"/>
    <s v="Hallie Macias"/>
    <s v="Production Manager"/>
    <s v="Amber White"/>
    <s v="SVG"/>
    <s v="Active"/>
    <s v="Full-Time"/>
    <s v="Zone C"/>
    <s v="Part-Time"/>
    <s v="Unknown"/>
    <m/>
    <x v="0"/>
    <s v="Engineers"/>
    <s v="Engineer"/>
    <s v="Fully Meets"/>
    <n v="4"/>
    <x v="0"/>
  </r>
  <r>
    <n v="2338"/>
    <s v="Ivan Hul"/>
    <s v="Production Manager"/>
    <s v="Robert Sullivan"/>
    <s v="EW"/>
    <s v="Active"/>
    <s v="Part-Time"/>
    <s v="Zone C"/>
    <s v="Temporary"/>
    <s v="Involuntary"/>
    <s v="Body move possible play. Relate husband Mrs."/>
    <x v="0"/>
    <s v="Project Management - Con"/>
    <s v="Supervisor"/>
    <s v="Fully Meets"/>
    <n v="4"/>
    <x v="0"/>
  </r>
  <r>
    <n v="2339"/>
    <s v="India Kem"/>
    <s v="Production Manager"/>
    <s v="Brett Aguilar"/>
    <s v="MSC"/>
    <s v="Voluntarily Terminated"/>
    <s v="Full-Time"/>
    <s v="Zone B"/>
    <s v="Part-Time"/>
    <s v="Retirement"/>
    <s v="Pretty he matter south treat benefit."/>
    <x v="0"/>
    <s v="General - Sga"/>
    <s v="Administrator"/>
    <s v="Fully Meets"/>
    <n v="1"/>
    <x v="2"/>
  </r>
  <r>
    <n v="2340"/>
    <s v="Alice Dudley"/>
    <s v="Production Manager"/>
    <s v="Derrick Cannon"/>
    <s v="TNS"/>
    <s v="Voluntarily Terminated"/>
    <s v="Contract"/>
    <s v="Zone A"/>
    <s v="Temporary"/>
    <s v="Resignation"/>
    <s v="Professor phone billion none very evidence."/>
    <x v="0"/>
    <s v="General - Con"/>
    <s v="Laborer"/>
    <s v="Fully Meets"/>
    <n v="5"/>
    <x v="0"/>
  </r>
  <r>
    <n v="2341"/>
    <s v="Jesus Hendri"/>
    <s v="Production Manager"/>
    <s v="Brandon Walsh"/>
    <s v="PYZ"/>
    <s v="Active"/>
    <s v="Full-Time"/>
    <s v="Zone A"/>
    <s v="Full-Time"/>
    <s v="Unknown"/>
    <m/>
    <x v="0"/>
    <s v="General - Sga"/>
    <s v="Mechanic"/>
    <s v="Fully Meets"/>
    <n v="2"/>
    <x v="2"/>
  </r>
  <r>
    <n v="2342"/>
    <s v="Eli Owen"/>
    <s v="Production Manager"/>
    <s v="Richard Higgins"/>
    <s v="WBL"/>
    <s v="Active"/>
    <s v="Part-Time"/>
    <s v="Zone C"/>
    <s v="Temporary"/>
    <s v="Unknown"/>
    <m/>
    <x v="0"/>
    <s v="Field Operations"/>
    <s v="Laborer"/>
    <s v="Fully Meets"/>
    <n v="5"/>
    <x v="0"/>
  </r>
  <r>
    <n v="2343"/>
    <s v="Emelia Mcinty"/>
    <s v="Production Manager"/>
    <s v="Robert Warren"/>
    <s v="NEL"/>
    <s v="Active"/>
    <s v="Full-Time"/>
    <s v="Zone B"/>
    <s v="Temporary"/>
    <s v="Unknown"/>
    <m/>
    <x v="0"/>
    <s v="Wireless"/>
    <s v="Technician"/>
    <s v="Fully Meets"/>
    <n v="4"/>
    <x v="0"/>
  </r>
  <r>
    <n v="2344"/>
    <s v="Jaden Bate"/>
    <s v="Production Manager"/>
    <s v="Regina Smith"/>
    <s v="PL"/>
    <s v="Active"/>
    <s v="Contract"/>
    <s v="Zone C"/>
    <s v="Temporary"/>
    <s v="Retirement"/>
    <s v="Money start prove."/>
    <x v="0"/>
    <s v="Yard (Material Handling)"/>
    <s v="Engineer"/>
    <s v="Fully Meets"/>
    <n v="1"/>
    <x v="2"/>
  </r>
  <r>
    <n v="2345"/>
    <s v="Nyla Schwar"/>
    <s v="Production Manager"/>
    <s v="Cindy Schneider"/>
    <s v="BPC"/>
    <s v="Terminated for Cause"/>
    <s v="Full-Time"/>
    <s v="Zone B"/>
    <s v="Temporary"/>
    <s v="Involuntary"/>
    <s v="Upon around example dream style technology term."/>
    <x v="0"/>
    <s v="Field Operations"/>
    <s v="Specialist"/>
    <s v="Fully Meets"/>
    <n v="2"/>
    <x v="2"/>
  </r>
  <r>
    <n v="2346"/>
    <s v="Taryn Blac"/>
    <s v="Production Manager"/>
    <s v="Elizabeth Dillon"/>
    <s v="CCDR"/>
    <s v="Active"/>
    <s v="Part-Time"/>
    <s v="Zone A"/>
    <s v="Full-Time"/>
    <s v="Unknown"/>
    <m/>
    <x v="0"/>
    <s v="Field Operations"/>
    <s v="Technician"/>
    <s v="Fully Meets"/>
    <n v="4"/>
    <x v="0"/>
  </r>
  <r>
    <n v="2347"/>
    <s v="Karley Nova"/>
    <s v="President &amp; CEO"/>
    <s v="Jesus Smith"/>
    <s v="SVG"/>
    <s v="Active"/>
    <s v="Full-Time"/>
    <s v="Zone A"/>
    <s v="Part-Time"/>
    <s v="Unknown"/>
    <m/>
    <x v="0"/>
    <s v="Field Operations"/>
    <s v="Laborer"/>
    <s v="Fully Meets"/>
    <n v="1"/>
    <x v="2"/>
  </r>
  <r>
    <n v="2348"/>
    <s v="Payten Harvey"/>
    <s v="Network Engineer"/>
    <s v="Timothy Waters"/>
    <s v="EW"/>
    <s v="Active"/>
    <s v="Part-Time"/>
    <s v="Zone C"/>
    <s v="Full-Time"/>
    <s v="Unknown"/>
    <m/>
    <x v="0"/>
    <s v="Field Operations"/>
    <s v="Technician"/>
    <s v="Fully Meets"/>
    <n v="1"/>
    <x v="2"/>
  </r>
  <r>
    <n v="2349"/>
    <s v="Reagan Atkins"/>
    <s v="Network Engineer"/>
    <s v="Joshua Johnson"/>
    <s v="MSC"/>
    <s v="Active"/>
    <s v="Part-Time"/>
    <s v="Zone C"/>
    <s v="Full-Time"/>
    <s v="Voluntary"/>
    <s v="Address machine break person force interview."/>
    <x v="0"/>
    <s v="General - Con"/>
    <s v="Laborer"/>
    <s v="Fully Meets"/>
    <n v="4"/>
    <x v="0"/>
  </r>
  <r>
    <n v="2350"/>
    <s v="Rey Werner"/>
    <s v="Network Engineer"/>
    <s v="Joanna Foster"/>
    <s v="TNS"/>
    <s v="Active"/>
    <s v="Part-Time"/>
    <s v="Zone A"/>
    <s v="Temporary"/>
    <s v="Unknown"/>
    <m/>
    <x v="3"/>
    <s v="Wireline Construction"/>
    <s v="Laborer"/>
    <s v="Fully Meets"/>
    <n v="2"/>
    <x v="2"/>
  </r>
  <r>
    <n v="2351"/>
    <s v="Kendall Mcinty"/>
    <s v="Data Analyst"/>
    <s v="Rita Abbott"/>
    <s v="EW"/>
    <s v="Active"/>
    <s v="Contract"/>
    <s v="Zone B"/>
    <s v="Temporary"/>
    <s v="Retirement"/>
    <s v="Market as per stop kid score detail."/>
    <x v="0"/>
    <s v="Engineers"/>
    <s v="Technician"/>
    <s v="Fully Meets"/>
    <n v="4"/>
    <x v="0"/>
  </r>
  <r>
    <n v="2352"/>
    <s v="Anahi Fry"/>
    <s v="Data Analyst"/>
    <s v="Renee Ritter"/>
    <s v="MSC"/>
    <s v="Active"/>
    <s v="Full-Time"/>
    <s v="Zone B"/>
    <s v="Temporary"/>
    <s v="Retirement"/>
    <s v="Practice miss lead message measure."/>
    <x v="0"/>
    <s v="General - Con"/>
    <s v="Lineman"/>
    <s v="Fully Meets"/>
    <n v="2"/>
    <x v="2"/>
  </r>
  <r>
    <n v="2353"/>
    <s v="Dalia Boot"/>
    <s v="Data Analyst "/>
    <s v="Michelle Nguyen"/>
    <s v="TNS"/>
    <s v="Active"/>
    <s v="Part-Time"/>
    <s v="Zone B"/>
    <s v="Full-Time"/>
    <s v="Unknown"/>
    <m/>
    <x v="2"/>
    <s v="Field Operations"/>
    <s v="Foreman"/>
    <s v="Fully Meets"/>
    <n v="2"/>
    <x v="2"/>
  </r>
  <r>
    <n v="2354"/>
    <s v="Charlee Navarr"/>
    <s v="Data Analyst"/>
    <s v="Elizabeth Houston"/>
    <s v="PYZ"/>
    <s v="Active"/>
    <s v="Part-Time"/>
    <s v="Zone C"/>
    <s v="Full-Time"/>
    <s v="Retirement"/>
    <s v="Especially usually citizen do."/>
    <x v="2"/>
    <s v="Wireline Construction"/>
    <s v="Clerk"/>
    <s v="Fully Meets"/>
    <n v="2"/>
    <x v="2"/>
  </r>
  <r>
    <n v="2355"/>
    <s v="Karter Perr"/>
    <s v="Data Analyst"/>
    <s v="Elizabeth Gray"/>
    <s v="WBL"/>
    <s v="Active"/>
    <s v="Contract"/>
    <s v="Zone C"/>
    <s v="Temporary"/>
    <s v="Retirement"/>
    <s v="Teacher often knowledge free best."/>
    <x v="2"/>
    <s v="Field Operations"/>
    <s v="Civil Hand"/>
    <s v="Fully Meets"/>
    <n v="1"/>
    <x v="2"/>
  </r>
  <r>
    <n v="2356"/>
    <s v="Sariah Little"/>
    <s v="Data Analyst"/>
    <s v="Courtney Webb"/>
    <s v="NEL"/>
    <s v="Active"/>
    <s v="Part-Time"/>
    <s v="Zone C"/>
    <s v="Temporary"/>
    <s v="Retirement"/>
    <s v="Audience deal cost figure student might let."/>
    <x v="2"/>
    <s v="Catv"/>
    <s v="Laborer"/>
    <s v="Fully Meets"/>
    <n v="4"/>
    <x v="0"/>
  </r>
  <r>
    <n v="2357"/>
    <s v="Antoine Murray"/>
    <s v="Production Manager"/>
    <s v="Erin Richard"/>
    <s v="PL"/>
    <s v="Active"/>
    <s v="Contract"/>
    <s v="Zone B"/>
    <s v="Temporary"/>
    <s v="Involuntary"/>
    <s v="Where author federal Democrat in institution."/>
    <x v="0"/>
    <s v="General - Con"/>
    <s v="Foreman"/>
    <s v="Fully Meets"/>
    <n v="1"/>
    <x v="2"/>
  </r>
  <r>
    <n v="2358"/>
    <s v="Summer Huan"/>
    <s v="Production Manager"/>
    <s v="Christy Wagner"/>
    <s v="PYZ"/>
    <s v="Active"/>
    <s v="Part-Time"/>
    <s v="Zone B"/>
    <s v="Temporary"/>
    <s v="Involuntary"/>
    <s v="A especially friend."/>
    <x v="0"/>
    <s v="Executive"/>
    <s v="Executive Assistant"/>
    <s v="Fully Meets"/>
    <n v="4"/>
    <x v="0"/>
  </r>
  <r>
    <n v="2359"/>
    <s v="Jaylyn Contre"/>
    <s v="Production Manager"/>
    <s v="Andrew Wright"/>
    <s v="SVG"/>
    <s v="Active"/>
    <s v="Full-Time"/>
    <s v="Zone B"/>
    <s v="Part-Time"/>
    <s v="Retirement"/>
    <s v="Suddenly part eye bag."/>
    <x v="0"/>
    <s v="Engineers"/>
    <s v="Project Manager"/>
    <s v="Fully Meets"/>
    <n v="2"/>
    <x v="2"/>
  </r>
  <r>
    <n v="2360"/>
    <s v="Brenna Yor"/>
    <s v="Production Manager"/>
    <s v="Deborah Wood"/>
    <s v="TNS"/>
    <s v="Voluntarily Terminated"/>
    <s v="Part-Time"/>
    <s v="Zone B"/>
    <s v="Part-Time"/>
    <s v="Voluntary"/>
    <s v="Decide rich traditional house task road."/>
    <x v="0"/>
    <s v="Fielders"/>
    <s v="Engineer"/>
    <s v="Fully Meets"/>
    <n v="1"/>
    <x v="2"/>
  </r>
  <r>
    <n v="2361"/>
    <s v="Braden Wiggin"/>
    <s v="Production Manager"/>
    <s v="Christine Randall"/>
    <s v="WBL"/>
    <s v="Voluntarily Terminated"/>
    <s v="Full-Time"/>
    <s v="Zone C"/>
    <s v="Full-Time"/>
    <s v="Involuntary"/>
    <s v="Report provide home follow price."/>
    <x v="0"/>
    <s v="Project Management - Con"/>
    <s v="Supervisor"/>
    <s v="Fully Meets"/>
    <n v="2"/>
    <x v="2"/>
  </r>
  <r>
    <n v="2362"/>
    <s v="Nola Bulloc"/>
    <s v="Production Manager"/>
    <s v="Debra Green"/>
    <s v="BPC"/>
    <s v="Active"/>
    <s v="Full-Time"/>
    <s v="Zone C"/>
    <s v="Part-Time"/>
    <s v="Involuntary"/>
    <s v="Building source bill true education form include."/>
    <x v="0"/>
    <s v="Field Operations"/>
    <s v="Construction Manager"/>
    <s v="Fully Meets"/>
    <n v="2"/>
    <x v="2"/>
  </r>
  <r>
    <n v="2363"/>
    <s v="Kaleigh Keller"/>
    <s v="Production Manager"/>
    <s v="Frances Olsen"/>
    <s v="CCDR"/>
    <s v="Active"/>
    <s v="Full-Time"/>
    <s v="Zone C"/>
    <s v="Temporary"/>
    <s v="Retirement"/>
    <s v="Least if civil partner court number song."/>
    <x v="0"/>
    <s v="Wireline Construction"/>
    <s v="Foreman"/>
    <s v="Fully Meets"/>
    <n v="2"/>
    <x v="2"/>
  </r>
  <r>
    <n v="2364"/>
    <s v="Milagros Jimene"/>
    <s v="Production Manager"/>
    <s v="Benjamin Johnson"/>
    <s v="EW"/>
    <s v="Active"/>
    <s v="Full-Time"/>
    <s v="Zone A"/>
    <s v="Temporary"/>
    <s v="Unknown"/>
    <m/>
    <x v="0"/>
    <s v="Field Operations"/>
    <s v="Technician"/>
    <s v="Fully Meets"/>
    <n v="5"/>
    <x v="0"/>
  </r>
  <r>
    <n v="2365"/>
    <s v="Timothy Goodwi"/>
    <s v="Production Manager"/>
    <s v="Tyler Galvan"/>
    <s v="MSC"/>
    <s v="Terminated for Cause"/>
    <s v="Contract"/>
    <s v="Zone A"/>
    <s v="Temporary"/>
    <s v="Involuntary"/>
    <s v="Station today affect many know."/>
    <x v="0"/>
    <s v="Engineers"/>
    <s v="Technician"/>
    <s v="Fully Meets"/>
    <n v="1"/>
    <x v="2"/>
  </r>
  <r>
    <n v="2366"/>
    <s v="Reese Kenned"/>
    <s v="Production Manager"/>
    <s v="Terri Morris"/>
    <s v="NEL"/>
    <s v="Terminated for Cause"/>
    <s v="Full-Time"/>
    <s v="Zone B"/>
    <s v="Part-Time"/>
    <s v="Retirement"/>
    <s v="Factor strategy defense citizen."/>
    <x v="0"/>
    <s v="Fielders"/>
    <s v="Engineer"/>
    <s v="Fully Meets"/>
    <n v="2"/>
    <x v="2"/>
  </r>
  <r>
    <n v="2367"/>
    <s v="Mariam Doyl"/>
    <s v="Production Manager"/>
    <s v="John Hurst"/>
    <s v="PL"/>
    <s v="Active"/>
    <s v="Contract"/>
    <s v="Zone C"/>
    <s v="Part-Time"/>
    <s v="Resignation"/>
    <s v="Soon walk early star."/>
    <x v="0"/>
    <s v="Wireline Construction"/>
    <s v="Foreman"/>
    <s v="Fully Meets"/>
    <n v="5"/>
    <x v="0"/>
  </r>
  <r>
    <n v="2368"/>
    <s v="Clinton Brenna"/>
    <s v="President &amp; CEO"/>
    <s v="Kristi Lee"/>
    <s v="PYZ"/>
    <s v="Active"/>
    <s v="Full-Time"/>
    <s v="Zone B"/>
    <s v="Temporary"/>
    <s v="Resignation"/>
    <s v="Like save Mr instead doctor traditional one."/>
    <x v="0"/>
    <s v="Wireline Construction"/>
    <s v="Splicer"/>
    <s v="Fully Meets"/>
    <n v="1"/>
    <x v="2"/>
  </r>
  <r>
    <n v="2369"/>
    <s v="Maximilian Moye"/>
    <s v="Network Engineer"/>
    <s v="Nicole Sosa"/>
    <s v="SVG"/>
    <s v="Active"/>
    <s v="Part-Time"/>
    <s v="Zone B"/>
    <s v="Full-Time"/>
    <s v="Retirement"/>
    <s v="Window paper dark power knowledge must current."/>
    <x v="0"/>
    <s v="Field Operations"/>
    <s v="Engineer"/>
    <s v="Fully Meets"/>
    <n v="5"/>
    <x v="0"/>
  </r>
  <r>
    <n v="2370"/>
    <s v="Salvador Robins"/>
    <s v="Network Engineer"/>
    <s v="Cynthia Nguyen"/>
    <s v="TNS"/>
    <s v="Active"/>
    <s v="Contract"/>
    <s v="Zone B"/>
    <s v="Full-Time"/>
    <s v="Retirement"/>
    <s v="Most sport property respond."/>
    <x v="0"/>
    <s v="Field Operations"/>
    <s v="Locator"/>
    <s v="Fully Meets"/>
    <n v="5"/>
    <x v="0"/>
  </r>
  <r>
    <n v="2371"/>
    <s v="Ahmed Mcmaho"/>
    <s v="Data Analyst"/>
    <s v="Brian Ortiz MD"/>
    <s v="EW"/>
    <s v="Active"/>
    <s v="Contract"/>
    <s v="Zone B"/>
    <s v="Temporary"/>
    <s v="Unknown"/>
    <m/>
    <x v="0"/>
    <s v="Field Operations"/>
    <s v="Supervisor"/>
    <s v="Fully Meets"/>
    <n v="1"/>
    <x v="2"/>
  </r>
  <r>
    <n v="2372"/>
    <s v="Junior Yor"/>
    <s v="Data Analyst"/>
    <s v="Lisa Davis"/>
    <s v="CCDR"/>
    <s v="Active"/>
    <s v="Full-Time"/>
    <s v="Zone A"/>
    <s v="Part-Time"/>
    <s v="Involuntary"/>
    <s v="Skin none party discover fact low buy ok."/>
    <x v="0"/>
    <s v="Field Operations"/>
    <s v="Driller"/>
    <s v="Fully Meets"/>
    <n v="2"/>
    <x v="2"/>
  </r>
  <r>
    <n v="2373"/>
    <s v="Marilyn Wile"/>
    <s v="Data Analyst "/>
    <s v="Erica Allen"/>
    <s v="BPC"/>
    <s v="Active"/>
    <s v="Full-Time"/>
    <s v="Zone A"/>
    <s v="Full-Time"/>
    <s v="Resignation"/>
    <s v="Thought official else loss admit threat treat."/>
    <x v="2"/>
    <s v="Catv"/>
    <s v="Foreman"/>
    <s v="Fully Meets"/>
    <n v="2"/>
    <x v="2"/>
  </r>
  <r>
    <n v="2374"/>
    <s v="Selena Hebert"/>
    <s v="Data Analyst"/>
    <s v="Michael Lucas"/>
    <s v="WBL"/>
    <s v="Active"/>
    <s v="Part-Time"/>
    <s v="Zone A"/>
    <s v="Part-Time"/>
    <s v="Retirement"/>
    <s v="Industry majority population final. Bit go deal."/>
    <x v="2"/>
    <s v="Field Operations"/>
    <s v="Laborer"/>
    <s v="Fully Meets"/>
    <n v="2"/>
    <x v="2"/>
  </r>
  <r>
    <n v="2375"/>
    <s v="Selena Adkins"/>
    <s v="Data Analyst"/>
    <s v="Eric Campbell"/>
    <s v="TNS"/>
    <s v="Active"/>
    <s v="Contract"/>
    <s v="Zone B"/>
    <s v="Full-Time"/>
    <s v="Unknown"/>
    <m/>
    <x v="2"/>
    <s v="General - Con"/>
    <s v="Foreman"/>
    <s v="Fully Meets"/>
    <n v="1"/>
    <x v="2"/>
  </r>
  <r>
    <n v="2376"/>
    <s v="Erica Sloa"/>
    <s v="Production Manager"/>
    <s v="Jamie Simon"/>
    <s v="CCDR"/>
    <s v="Active"/>
    <s v="Full-Time"/>
    <s v="Zone A"/>
    <s v="Temporary"/>
    <s v="Involuntary"/>
    <s v="Move story heavy list image arrive today."/>
    <x v="0"/>
    <s v="Field Operations"/>
    <s v="Technician"/>
    <s v="Fully Meets"/>
    <n v="4"/>
    <x v="0"/>
  </r>
  <r>
    <n v="2377"/>
    <s v="Payton Nola"/>
    <s v="Production Manager"/>
    <s v="Jeremy Lee"/>
    <s v="SVG"/>
    <s v="Active"/>
    <s v="Contract"/>
    <s v="Zone B"/>
    <s v="Part-Time"/>
    <s v="Unknown"/>
    <m/>
    <x v="0"/>
    <s v="Executive"/>
    <s v="Vp"/>
    <s v="Fully Meets"/>
    <n v="4"/>
    <x v="0"/>
  </r>
  <r>
    <n v="2378"/>
    <s v="Leticia Park"/>
    <s v="Production Manager"/>
    <s v="Zachary Parker"/>
    <s v="EW"/>
    <s v="Active"/>
    <s v="Part-Time"/>
    <s v="Zone A"/>
    <s v="Full-Time"/>
    <s v="Unknown"/>
    <m/>
    <x v="0"/>
    <s v="Project Management - Eng"/>
    <s v="Administrative"/>
    <s v="Fully Meets"/>
    <n v="2"/>
    <x v="2"/>
  </r>
  <r>
    <n v="2379"/>
    <s v="Carolyn Sos"/>
    <s v="Production Manager"/>
    <s v="Jennifer Krause"/>
    <s v="MSC"/>
    <s v="Voluntarily Terminated"/>
    <s v="Full-Time"/>
    <s v="Zone C"/>
    <s v="Part-Time"/>
    <s v="Resignation"/>
    <s v="Only subject throw conference official."/>
    <x v="0"/>
    <s v="Fielders"/>
    <s v="Technician"/>
    <s v="Fully Meets"/>
    <n v="2"/>
    <x v="2"/>
  </r>
  <r>
    <n v="2380"/>
    <s v="German Higgin"/>
    <s v="Production Manager"/>
    <s v="Heidi Martin"/>
    <s v="TNS"/>
    <s v="Active"/>
    <s v="Full-Time"/>
    <s v="Zone A"/>
    <s v="Temporary"/>
    <s v="Retirement"/>
    <s v="Attack result fly Republican."/>
    <x v="0"/>
    <s v="General - Con"/>
    <s v="Laborer"/>
    <s v="Fully Meets"/>
    <n v="2"/>
    <x v="2"/>
  </r>
  <r>
    <n v="2381"/>
    <s v="Heath Romero"/>
    <s v="Production Manager"/>
    <s v="Eric Strickland"/>
    <s v="PYZ"/>
    <s v="Active"/>
    <s v="Part-Time"/>
    <s v="Zone B"/>
    <s v="Part-Time"/>
    <s v="Unknown"/>
    <m/>
    <x v="0"/>
    <s v="Catv"/>
    <s v="Foreman"/>
    <s v="Fully Meets"/>
    <n v="2"/>
    <x v="2"/>
  </r>
  <r>
    <n v="2382"/>
    <s v="Davion Friedm"/>
    <s v="Production Manager"/>
    <s v="Mark Wood"/>
    <s v="WBL"/>
    <s v="Active"/>
    <s v="Part-Time"/>
    <s v="Zone C"/>
    <s v="Temporary"/>
    <s v="Involuntary"/>
    <s v="Light free he rest thought."/>
    <x v="0"/>
    <s v="Catv"/>
    <s v="Laborer"/>
    <s v="Fully Meets"/>
    <n v="1"/>
    <x v="2"/>
  </r>
  <r>
    <n v="2383"/>
    <s v="Danny Thomas"/>
    <s v="Production Manager"/>
    <s v="Robert Wolfe"/>
    <s v="NEL"/>
    <s v="Active"/>
    <s v="Full-Time"/>
    <s v="Zone A"/>
    <s v="Full-Time"/>
    <s v="Unknown"/>
    <m/>
    <x v="0"/>
    <s v="Field Operations"/>
    <s v="Laborer"/>
    <s v="Fully Meets"/>
    <n v="4"/>
    <x v="0"/>
  </r>
  <r>
    <n v="2384"/>
    <s v="Matthias Dunlap"/>
    <s v="Production Manager"/>
    <s v="Kimberly Moore"/>
    <s v="PL"/>
    <s v="Terminated for Cause"/>
    <s v="Full-Time"/>
    <s v="Zone A"/>
    <s v="Temporary"/>
    <s v="Resignation"/>
    <s v="East crime wind subject because."/>
    <x v="0"/>
    <s v="Field Operations"/>
    <s v="Foreman"/>
    <s v="Fully Meets"/>
    <n v="5"/>
    <x v="0"/>
  </r>
  <r>
    <n v="2385"/>
    <s v="Sawyer Little"/>
    <s v="Production Manager"/>
    <s v="Eric Richardson"/>
    <s v="BPC"/>
    <s v="Active"/>
    <s v="Contract"/>
    <s v="Zone A"/>
    <s v="Part-Time"/>
    <s v="Unknown"/>
    <m/>
    <x v="0"/>
    <s v="Yard (Material Handling)"/>
    <s v="Associate"/>
    <s v="Fully Meets"/>
    <n v="2"/>
    <x v="2"/>
  </r>
  <r>
    <n v="2386"/>
    <s v="Uriel Brenna"/>
    <s v="Production Manager"/>
    <s v="Tyler Christian"/>
    <s v="CCDR"/>
    <s v="Active"/>
    <s v="Part-Time"/>
    <s v="Zone B"/>
    <s v="Part-Time"/>
    <s v="Unknown"/>
    <m/>
    <x v="0"/>
    <s v="Finance &amp; Accounting"/>
    <s v="Administrative"/>
    <s v="Fully Meets"/>
    <n v="1"/>
    <x v="2"/>
  </r>
  <r>
    <n v="2387"/>
    <s v="Gretchen Richar"/>
    <s v="President &amp; CEO"/>
    <s v="Brandi Lambert"/>
    <s v="SVG"/>
    <s v="Active"/>
    <s v="Contract"/>
    <s v="Zone C"/>
    <s v="Temporary"/>
    <s v="Resignation"/>
    <s v="Somebody air turn. Dark civil any serious."/>
    <x v="0"/>
    <s v="Safety"/>
    <s v="Safety"/>
    <s v="Fully Meets"/>
    <n v="1"/>
    <x v="2"/>
  </r>
  <r>
    <n v="2388"/>
    <s v="Madden Roma"/>
    <s v="Network Engineer"/>
    <s v="Taylor Shaw"/>
    <s v="EW"/>
    <s v="Active"/>
    <s v="Contract"/>
    <s v="Zone C"/>
    <s v="Temporary"/>
    <s v="Unknown"/>
    <m/>
    <x v="0"/>
    <s v="Fielders"/>
    <s v="Engineer"/>
    <s v="Fully Meets"/>
    <n v="2"/>
    <x v="2"/>
  </r>
  <r>
    <n v="2389"/>
    <s v="Keshawn Sing"/>
    <s v="Data Analyst"/>
    <s v="Michelle Scott"/>
    <s v="EW"/>
    <s v="Active"/>
    <s v="Contract"/>
    <s v="Zone C"/>
    <s v="Part-Time"/>
    <s v="Resignation"/>
    <s v="Be there wide. Treatment blue learn choice."/>
    <x v="0"/>
    <s v="General - Eng"/>
    <s v="Administrative"/>
    <s v="Fully Meets"/>
    <n v="2"/>
    <x v="2"/>
  </r>
  <r>
    <n v="2390"/>
    <s v="Barrett Obrien"/>
    <s v="Data Analyst"/>
    <s v="Lawrence Walsh"/>
    <s v="MSC"/>
    <s v="Active"/>
    <s v="Part-Time"/>
    <s v="Zone C"/>
    <s v="Part-Time"/>
    <s v="Involuntary"/>
    <s v="Hair force rate state own lose administration."/>
    <x v="0"/>
    <s v="Engineers"/>
    <s v="Coordinator"/>
    <s v="Fully Meets"/>
    <n v="1"/>
    <x v="2"/>
  </r>
  <r>
    <n v="2391"/>
    <s v="Gisselle Villan"/>
    <s v="Data Analyst "/>
    <s v="Cassandra Snyder"/>
    <s v="TNS"/>
    <s v="Active"/>
    <s v="Part-Time"/>
    <s v="Zone B"/>
    <s v="Full-Time"/>
    <s v="Resignation"/>
    <s v="Tough respond possible example."/>
    <x v="2"/>
    <s v="Splicing"/>
    <s v="Splicer"/>
    <s v="Fully Meets"/>
    <n v="1"/>
    <x v="2"/>
  </r>
  <r>
    <n v="2392"/>
    <s v="Demetrius Mendez"/>
    <s v="Data Analyst"/>
    <s v="Timothy Mason"/>
    <s v="BPC"/>
    <s v="Active"/>
    <s v="Full-Time"/>
    <s v="Zone A"/>
    <s v="Full-Time"/>
    <s v="Unknown"/>
    <m/>
    <x v="2"/>
    <s v="People Services"/>
    <s v="Services"/>
    <s v="Fully Meets"/>
    <n v="1"/>
    <x v="2"/>
  </r>
  <r>
    <n v="2393"/>
    <s v="Rhett Holmes"/>
    <s v="Production Manager"/>
    <s v="Michael Morse"/>
    <s v="NEL"/>
    <s v="Active"/>
    <s v="Full-Time"/>
    <s v="Zone C"/>
    <s v="Part-Time"/>
    <s v="Involuntary"/>
    <s v="Line believe write might anything yet."/>
    <x v="0"/>
    <s v="Engineers"/>
    <s v="Engineer"/>
    <s v="Fully Meets"/>
    <n v="5"/>
    <x v="0"/>
  </r>
  <r>
    <n v="2394"/>
    <s v="Harold Davi"/>
    <s v="Production Manager"/>
    <s v="Patty Boyd"/>
    <s v="PL"/>
    <s v="Active"/>
    <s v="Full-Time"/>
    <s v="Zone C"/>
    <s v="Full-Time"/>
    <s v="Involuntary"/>
    <s v="Else condition director woman unit."/>
    <x v="0"/>
    <s v="Field Operations"/>
    <s v="Laborer"/>
    <s v="Fully Meets"/>
    <n v="2"/>
    <x v="2"/>
  </r>
  <r>
    <n v="2395"/>
    <s v="Terrell Guerra"/>
    <s v="Production Manager"/>
    <s v="Linda Simmons"/>
    <s v="PYZ"/>
    <s v="Active"/>
    <s v="Part-Time"/>
    <s v="Zone C"/>
    <s v="Part-Time"/>
    <s v="Unknown"/>
    <m/>
    <x v="0"/>
    <s v="General - Eng"/>
    <s v="Engineer"/>
    <s v="Fully Meets"/>
    <n v="1"/>
    <x v="2"/>
  </r>
  <r>
    <n v="2396"/>
    <s v="Reginald Klei"/>
    <s v="Production Manager"/>
    <s v="Gerald Carpenter"/>
    <s v="SVG"/>
    <s v="Voluntarily Terminated"/>
    <s v="Contract"/>
    <s v="Zone C"/>
    <s v="Part-Time"/>
    <s v="Resignation"/>
    <s v="Above difference event coach."/>
    <x v="0"/>
    <s v="General - Eng"/>
    <s v="Engineer"/>
    <s v="Fully Meets"/>
    <n v="1"/>
    <x v="2"/>
  </r>
  <r>
    <n v="2397"/>
    <s v="Marcos Sloa"/>
    <s v="Production Manager"/>
    <s v="Barry Powell"/>
    <s v="TNS"/>
    <s v="Active"/>
    <s v="Part-Time"/>
    <s v="Zone B"/>
    <s v="Full-Time"/>
    <s v="Retirement"/>
    <s v="Husband should TV sport message friend history."/>
    <x v="0"/>
    <s v="Field Operations"/>
    <s v="Laborer"/>
    <s v="Fully Meets"/>
    <n v="2"/>
    <x v="2"/>
  </r>
  <r>
    <n v="2398"/>
    <s v="Davion Hah"/>
    <s v="Production Manager"/>
    <s v="Angela Bailey"/>
    <s v="WBL"/>
    <s v="Active"/>
    <s v="Contract"/>
    <s v="Zone C"/>
    <s v="Temporary"/>
    <s v="Resignation"/>
    <s v="Laugh step east degree. Visit get late along."/>
    <x v="0"/>
    <s v="General - Con"/>
    <s v="Foreman"/>
    <s v="Fully Meets"/>
    <n v="5"/>
    <x v="0"/>
  </r>
  <r>
    <n v="2399"/>
    <s v="Brice Philli"/>
    <s v="Production Manager"/>
    <s v="Brian Peters"/>
    <s v="PYZ"/>
    <s v="Active"/>
    <s v="Full-Time"/>
    <s v="Zone B"/>
    <s v="Part-Time"/>
    <s v="Retirement"/>
    <s v="Else big job administration."/>
    <x v="0"/>
    <s v="Wireline Construction"/>
    <s v="Driver"/>
    <s v="Fully Meets"/>
    <n v="4"/>
    <x v="0"/>
  </r>
  <r>
    <n v="2400"/>
    <s v="Alvaro L"/>
    <s v="Production Manager"/>
    <s v="Michael Anderson"/>
    <s v="WBL"/>
    <s v="Active"/>
    <s v="Contract"/>
    <s v="Zone A"/>
    <s v="Part-Time"/>
    <s v="Unknown"/>
    <m/>
    <x v="0"/>
    <s v="General - Sga"/>
    <s v="Supervisor"/>
    <s v="Fully Meets"/>
    <n v="2"/>
    <x v="2"/>
  </r>
  <r>
    <n v="2401"/>
    <s v="Darien Youn"/>
    <s v="Production Manager"/>
    <s v="Christopher Reid"/>
    <s v="NEL"/>
    <s v="Terminated for Cause"/>
    <s v="Full-Time"/>
    <s v="Zone C"/>
    <s v="Part-Time"/>
    <s v="Resignation"/>
    <s v="Sit energy consider voice director."/>
    <x v="0"/>
    <s v="Field Operations"/>
    <s v="Technician"/>
    <s v="Fully Meets"/>
    <n v="5"/>
    <x v="0"/>
  </r>
  <r>
    <n v="2402"/>
    <s v="Hayley Chun"/>
    <s v="Production Manager"/>
    <s v="Dawn Smith"/>
    <s v="PL"/>
    <s v="Terminated for Cause"/>
    <s v="Full-Time"/>
    <s v="Zone C"/>
    <s v="Full-Time"/>
    <s v="Resignation"/>
    <s v="Rather event ground scientist change."/>
    <x v="0"/>
    <s v="Shop (Fleet)"/>
    <s v="Supervisor"/>
    <s v="Fully Meets"/>
    <n v="2"/>
    <x v="2"/>
  </r>
  <r>
    <n v="2403"/>
    <s v="Ellis Maldon"/>
    <s v="Production Manager"/>
    <s v="Michael Hayes"/>
    <s v="BPC"/>
    <s v="Active"/>
    <s v="Full-Time"/>
    <s v="Zone C"/>
    <s v="Temporary"/>
    <s v="Retirement"/>
    <s v="Each himself anything you."/>
    <x v="0"/>
    <s v="Finance &amp; Accounting"/>
    <s v="Administrative"/>
    <s v="Fully Meets"/>
    <n v="4"/>
    <x v="0"/>
  </r>
  <r>
    <n v="2404"/>
    <s v="Alena Ibarra"/>
    <s v="Production Manager"/>
    <s v="Brandy Coleman"/>
    <s v="CCDR"/>
    <s v="Active"/>
    <s v="Contract"/>
    <s v="Zone C"/>
    <s v="Temporary"/>
    <s v="Voluntary"/>
    <s v="Into go between. Before number education fast."/>
    <x v="0"/>
    <s v="General - Con"/>
    <s v="Manager"/>
    <s v="Fully Meets"/>
    <n v="2"/>
    <x v="2"/>
  </r>
  <r>
    <n v="2405"/>
    <s v="Emily Davids"/>
    <s v="President &amp; CEO"/>
    <s v="Jackie Walsh"/>
    <s v="SVG"/>
    <s v="Voluntarily Terminated"/>
    <s v="Full-Time"/>
    <s v="Zone B"/>
    <s v="Part-Time"/>
    <s v="Involuntary"/>
    <s v="Your never oil finally public major shake they."/>
    <x v="0"/>
    <s v="Field Operations"/>
    <s v="Lineman"/>
    <s v="Fully Meets"/>
    <n v="4"/>
    <x v="0"/>
  </r>
  <r>
    <n v="2406"/>
    <s v="Nickolas Stephe"/>
    <s v="Network Engineer"/>
    <s v="Taylor Cohen"/>
    <s v="EW"/>
    <s v="Active"/>
    <s v="Part-Time"/>
    <s v="Zone B"/>
    <s v="Part-Time"/>
    <s v="Unknown"/>
    <m/>
    <x v="0"/>
    <s v="Engineers"/>
    <s v="Technician"/>
    <s v="Fully Meets"/>
    <n v="1"/>
    <x v="2"/>
  </r>
  <r>
    <n v="2407"/>
    <s v="Lamont Prince"/>
    <s v="Data Analyst"/>
    <s v="Gary Gray"/>
    <s v="EW"/>
    <s v="Active"/>
    <s v="Full-Time"/>
    <s v="Zone C"/>
    <s v="Temporary"/>
    <s v="Involuntary"/>
    <s v="Throughout thank respond direction."/>
    <x v="0"/>
    <s v="Finance &amp; Accounting"/>
    <s v="Clerk"/>
    <s v="Fully Meets"/>
    <n v="4"/>
    <x v="0"/>
  </r>
  <r>
    <n v="2408"/>
    <s v="Gunner Boon"/>
    <s v="Data Analyst"/>
    <s v="Jeffrey Barnes"/>
    <s v="MSC"/>
    <s v="Active"/>
    <s v="Full-Time"/>
    <s v="Zone B"/>
    <s v="Part-Time"/>
    <s v="Unknown"/>
    <m/>
    <x v="2"/>
    <s v="Field Operations"/>
    <s v="Foreman"/>
    <s v="Fully Meets"/>
    <n v="5"/>
    <x v="0"/>
  </r>
  <r>
    <n v="2409"/>
    <s v="Kaitlin Cook"/>
    <s v="Data Analyst "/>
    <s v="Robert Wilson"/>
    <s v="TNS"/>
    <s v="Active"/>
    <s v="Full-Time"/>
    <s v="Zone B"/>
    <s v="Full-Time"/>
    <s v="Unknown"/>
    <m/>
    <x v="2"/>
    <s v="Engineers"/>
    <s v="Program Manager"/>
    <s v="Fully Meets"/>
    <n v="4"/>
    <x v="0"/>
  </r>
  <r>
    <n v="2410"/>
    <s v="Sam Gros"/>
    <s v="Data Analyst"/>
    <s v="Thomas Ryan"/>
    <s v="PYZ"/>
    <s v="Active"/>
    <s v="Full-Time"/>
    <s v="Zone B"/>
    <s v="Part-Time"/>
    <s v="Unknown"/>
    <m/>
    <x v="2"/>
    <s v="Engineers"/>
    <s v="Project Manager"/>
    <s v="Fully Meets"/>
    <n v="2"/>
    <x v="2"/>
  </r>
  <r>
    <n v="2411"/>
    <s v="Nathaly Stuart"/>
    <s v="Production Manager"/>
    <s v="Paul Johnson"/>
    <s v="NEL"/>
    <s v="Active"/>
    <s v="Part-Time"/>
    <s v="Zone B"/>
    <s v="Temporary"/>
    <s v="Unknown"/>
    <m/>
    <x v="0"/>
    <s v="General - Con"/>
    <s v="Lineman"/>
    <s v="Fully Meets"/>
    <n v="2"/>
    <x v="2"/>
  </r>
  <r>
    <n v="2412"/>
    <s v="Frankie Yan"/>
    <s v="Production Manager"/>
    <s v="James Spears"/>
    <s v="PL"/>
    <s v="Active"/>
    <s v="Full-Time"/>
    <s v="Zone B"/>
    <s v="Part-Time"/>
    <s v="Voluntary"/>
    <s v="Current voice question house."/>
    <x v="0"/>
    <s v="Engineers"/>
    <s v="Engineer"/>
    <s v="Fully Meets"/>
    <n v="2"/>
    <x v="2"/>
  </r>
  <r>
    <n v="2413"/>
    <s v="Alexus Gree"/>
    <s v="Production Manager"/>
    <s v="Clayton Phillips"/>
    <s v="PYZ"/>
    <s v="Active"/>
    <s v="Full-Time"/>
    <s v="Zone B"/>
    <s v="Temporary"/>
    <s v="Resignation"/>
    <s v="Tree choose manager ask prove three."/>
    <x v="0"/>
    <s v="General - Con"/>
    <s v="Driver"/>
    <s v="Fully Meets"/>
    <n v="4"/>
    <x v="0"/>
  </r>
  <r>
    <n v="2414"/>
    <s v="Julianne Sha"/>
    <s v="Production Manager"/>
    <s v="Carmen Fuentes"/>
    <s v="SVG"/>
    <s v="Active"/>
    <s v="Part-Time"/>
    <s v="Zone B"/>
    <s v="Part-Time"/>
    <s v="Unknown"/>
    <m/>
    <x v="0"/>
    <s v="General - Con"/>
    <s v="Laborer"/>
    <s v="Fully Meets"/>
    <n v="2"/>
    <x v="2"/>
  </r>
  <r>
    <n v="2415"/>
    <s v="Raelynn Lar"/>
    <s v="Production Manager"/>
    <s v="Steven Drake"/>
    <s v="TNS"/>
    <s v="Active"/>
    <s v="Full-Time"/>
    <s v="Zone B"/>
    <s v="Full-Time"/>
    <s v="Involuntary"/>
    <s v="Strategy kind particular unit need."/>
    <x v="0"/>
    <s v="Field Operations"/>
    <s v="Technician"/>
    <s v="Fully Meets"/>
    <n v="4"/>
    <x v="0"/>
  </r>
  <r>
    <n v="2416"/>
    <s v="Leland Chan"/>
    <s v="Production Manager"/>
    <s v="Tiffany Taylor"/>
    <s v="WBL"/>
    <s v="Active"/>
    <s v="Contract"/>
    <s v="Zone C"/>
    <s v="Full-Time"/>
    <s v="Unknown"/>
    <m/>
    <x v="0"/>
    <s v="General - Con"/>
    <s v="Laborer"/>
    <s v="Fully Meets"/>
    <n v="2"/>
    <x v="2"/>
  </r>
  <r>
    <n v="2417"/>
    <s v="Hayley Web"/>
    <s v="Production Manager"/>
    <s v="Anna Love"/>
    <s v="BPC"/>
    <s v="Active"/>
    <s v="Contract"/>
    <s v="Zone C"/>
    <s v="Full-Time"/>
    <s v="Retirement"/>
    <s v="Me local somebody method away choose hit truth."/>
    <x v="0"/>
    <s v="Engineers"/>
    <s v="Program Manager"/>
    <s v="Fully Meets"/>
    <n v="4"/>
    <x v="0"/>
  </r>
  <r>
    <n v="2418"/>
    <s v="Teagan Rodrig"/>
    <s v="Production Manager"/>
    <s v="Sean Garcia"/>
    <s v="CCDR"/>
    <s v="Terminated for Cause"/>
    <s v="Contract"/>
    <s v="Zone B"/>
    <s v="Temporary"/>
    <s v="Involuntary"/>
    <s v="Speak high idea reach both. Many policy rock six."/>
    <x v="0"/>
    <s v="Project Management - Con"/>
    <s v="Manager"/>
    <s v="Fully Meets"/>
    <n v="1"/>
    <x v="2"/>
  </r>
  <r>
    <n v="2419"/>
    <s v="Kaylyn Joyc"/>
    <s v="Production Manager"/>
    <s v="Joshua Benton"/>
    <s v="EW"/>
    <s v="Active"/>
    <s v="Part-Time"/>
    <s v="Zone A"/>
    <s v="Temporary"/>
    <s v="Unknown"/>
    <m/>
    <x v="0"/>
    <s v="Wireline Construction"/>
    <s v="Driver"/>
    <s v="Fully Meets"/>
    <n v="2"/>
    <x v="2"/>
  </r>
  <r>
    <n v="2420"/>
    <s v="Carleigh Garris"/>
    <s v="Production Manager"/>
    <s v="Emily Fritz"/>
    <s v="MSC"/>
    <s v="Active"/>
    <s v="Contract"/>
    <s v="Zone B"/>
    <s v="Full-Time"/>
    <s v="Unknown"/>
    <m/>
    <x v="0"/>
    <s v="Project Management - Con"/>
    <s v="Coordinator"/>
    <s v="Fully Meets"/>
    <n v="5"/>
    <x v="0"/>
  </r>
  <r>
    <n v="2421"/>
    <s v="Brycen Yor"/>
    <s v="Production Manager"/>
    <s v="Kayla Allen"/>
    <s v="NEL"/>
    <s v="Active"/>
    <s v="Full-Time"/>
    <s v="Zone C"/>
    <s v="Part-Time"/>
    <s v="Unknown"/>
    <m/>
    <x v="0"/>
    <s v="Engineers"/>
    <s v="Engineer"/>
    <s v="Fully Meets"/>
    <n v="2"/>
    <x v="2"/>
  </r>
  <r>
    <n v="2422"/>
    <s v="Rigoberto Gibson"/>
    <s v="Production Manager"/>
    <s v="Joseph Parker"/>
    <s v="PL"/>
    <s v="Voluntarily Terminated"/>
    <s v="Part-Time"/>
    <s v="Zone A"/>
    <s v="Temporary"/>
    <s v="Involuntary"/>
    <s v="Last conference eat store citizen."/>
    <x v="0"/>
    <s v="General - Con"/>
    <s v="Laborer"/>
    <s v="Fully Meets"/>
    <n v="2"/>
    <x v="2"/>
  </r>
  <r>
    <n v="2423"/>
    <s v="Yael Garcia"/>
    <s v="President &amp; CEO"/>
    <s v="Tina Lopez"/>
    <s v="PYZ"/>
    <s v="Active"/>
    <s v="Contract"/>
    <s v="Zone A"/>
    <s v="Full-Time"/>
    <s v="Unknown"/>
    <m/>
    <x v="0"/>
    <s v="General - Con"/>
    <s v="Laborer"/>
    <s v="Fully Meets"/>
    <n v="1"/>
    <x v="2"/>
  </r>
  <r>
    <n v="2424"/>
    <s v="Jonathon Montes"/>
    <s v="Network Engineer"/>
    <s v="Joseph Krause"/>
    <s v="SVG"/>
    <s v="Active"/>
    <s v="Full-Time"/>
    <s v="Zone C"/>
    <s v="Full-Time"/>
    <s v="Resignation"/>
    <s v="Author sure care fish."/>
    <x v="3"/>
    <s v="Engineers"/>
    <s v="Technician"/>
    <s v="Fully Meets"/>
    <n v="2"/>
    <x v="2"/>
  </r>
  <r>
    <n v="2425"/>
    <s v="Alexzander Guzman"/>
    <s v="Director of Operations"/>
    <s v="David Patel"/>
    <s v="MSC"/>
    <s v="Active"/>
    <s v="Contract"/>
    <s v="Zone C"/>
    <s v="Full-Time"/>
    <s v="Resignation"/>
    <s v="And even room after establish. Me single stage."/>
    <x v="0"/>
    <s v="Wireline Construction"/>
    <s v="Driver"/>
    <s v="Fully Meets"/>
    <n v="2"/>
    <x v="2"/>
  </r>
  <r>
    <n v="2426"/>
    <s v="Gunnar Gra"/>
    <s v="Data Analyst"/>
    <s v="Johnny Hall"/>
    <s v="EW"/>
    <s v="Active"/>
    <s v="Full-Time"/>
    <s v="Zone C"/>
    <s v="Part-Time"/>
    <s v="Retirement"/>
    <s v="Scientist open would defense receive old."/>
    <x v="0"/>
    <s v="General - Con"/>
    <s v="Foreman"/>
    <s v="Fully Meets"/>
    <n v="2"/>
    <x v="2"/>
  </r>
  <r>
    <n v="2427"/>
    <s v="Emilee Thomps"/>
    <s v="Data Analyst"/>
    <s v="Mary Contreras"/>
    <s v="CCDR"/>
    <s v="Active"/>
    <s v="Part-Time"/>
    <s v="Zone C"/>
    <s v="Full-Time"/>
    <s v="Voluntary"/>
    <s v="Next explain account stay."/>
    <x v="2"/>
    <s v="Field Operations"/>
    <s v="Top Hand"/>
    <s v="Fully Meets"/>
    <n v="5"/>
    <x v="0"/>
  </r>
  <r>
    <n v="2428"/>
    <s v="Emmett Chandl"/>
    <s v="Data Analyst "/>
    <s v="Pamela Shelton"/>
    <s v="BPC"/>
    <s v="Active"/>
    <s v="Part-Time"/>
    <s v="Zone B"/>
    <s v="Temporary"/>
    <s v="Voluntary"/>
    <s v="Price apply father morning population."/>
    <x v="2"/>
    <s v="Yard (Material Handling)"/>
    <s v="Shop"/>
    <s v="Fully Meets"/>
    <n v="4"/>
    <x v="0"/>
  </r>
  <r>
    <n v="2429"/>
    <s v="Vincent Ramsey"/>
    <s v="Production Manager"/>
    <s v="Kristy Taylor"/>
    <s v="BPC"/>
    <s v="Active"/>
    <s v="Part-Time"/>
    <s v="Zone C"/>
    <s v="Temporary"/>
    <s v="Involuntary"/>
    <s v="Condition control raise."/>
    <x v="0"/>
    <s v="Field Operations"/>
    <s v="Laborer"/>
    <s v="Fully Meets"/>
    <n v="4"/>
    <x v="0"/>
  </r>
  <r>
    <n v="2430"/>
    <s v="Dallas Ros"/>
    <s v="Production Manager"/>
    <s v="Gregory Myers"/>
    <s v="CCDR"/>
    <s v="Active"/>
    <s v="Full-Time"/>
    <s v="Zone B"/>
    <s v="Part-Time"/>
    <s v="Voluntary"/>
    <s v="Production major type value live movie."/>
    <x v="0"/>
    <s v="General - Con"/>
    <s v="Technician"/>
    <s v="Fully Meets"/>
    <n v="2"/>
    <x v="2"/>
  </r>
  <r>
    <n v="2431"/>
    <s v="Elvis Kaufma"/>
    <s v="Production Manager"/>
    <s v="Gregg Thomas"/>
    <s v="SVG"/>
    <s v="Active"/>
    <s v="Contract"/>
    <s v="Zone A"/>
    <s v="Full-Time"/>
    <s v="Resignation"/>
    <s v="At ago debate special can economy."/>
    <x v="0"/>
    <s v="General - Con"/>
    <s v="Laborer"/>
    <s v="Fully Meets"/>
    <n v="4"/>
    <x v="0"/>
  </r>
  <r>
    <n v="2432"/>
    <s v="Rayna Gate"/>
    <s v="Production Manager"/>
    <s v="William Castillo"/>
    <s v="EW"/>
    <s v="Voluntarily Terminated"/>
    <s v="Contract"/>
    <s v="Zone C"/>
    <s v="Full-Time"/>
    <s v="Retirement"/>
    <s v="Leader specific wife appear art they."/>
    <x v="0"/>
    <s v="Yard (Material Handling)"/>
    <s v="Shop"/>
    <s v="Fully Meets"/>
    <n v="2"/>
    <x v="2"/>
  </r>
  <r>
    <n v="2433"/>
    <s v="Darryl Wile"/>
    <s v="Production Manager"/>
    <s v="Edwin Freeman"/>
    <s v="MSC"/>
    <s v="Active"/>
    <s v="Contract"/>
    <s v="Zone C"/>
    <s v="Temporary"/>
    <s v="Retirement"/>
    <s v="Game play arm argue blood try here."/>
    <x v="0"/>
    <s v="Engineers"/>
    <s v="Project Manager"/>
    <s v="Fully Meets"/>
    <n v="1"/>
    <x v="2"/>
  </r>
  <r>
    <n v="2434"/>
    <s v="Liam Blevin"/>
    <s v="Production Manager"/>
    <s v="Melissa Rice"/>
    <s v="TNS"/>
    <s v="Active"/>
    <s v="Part-Time"/>
    <s v="Zone A"/>
    <s v="Full-Time"/>
    <s v="Involuntary"/>
    <s v="Dog dark piece where ask low away."/>
    <x v="0"/>
    <s v="General - Con"/>
    <s v="Foreman"/>
    <s v="Fully Meets"/>
    <n v="5"/>
    <x v="0"/>
  </r>
  <r>
    <n v="2435"/>
    <s v="Easton Zavala"/>
    <s v="Production Manager"/>
    <s v="Gina Dillon"/>
    <s v="PYZ"/>
    <s v="Terminated for Cause"/>
    <s v="Full-Time"/>
    <s v="Zone C"/>
    <s v="Part-Time"/>
    <s v="Involuntary"/>
    <s v="Unit begin commercial wish financial care."/>
    <x v="0"/>
    <s v="Engineers"/>
    <s v="Planner"/>
    <s v="Fully Meets"/>
    <n v="2"/>
    <x v="2"/>
  </r>
  <r>
    <n v="2436"/>
    <s v="Susan Wiggin"/>
    <s v="Production Manager"/>
    <s v="Anna Garcia"/>
    <s v="WBL"/>
    <s v="Terminated for Cause"/>
    <s v="Full-Time"/>
    <s v="Zone B"/>
    <s v="Part-Time"/>
    <s v="Voluntary"/>
    <s v="Result so show improve. Leg message cup else."/>
    <x v="0"/>
    <s v="Field Operations"/>
    <s v="Driller"/>
    <s v="Fully Meets"/>
    <n v="4"/>
    <x v="0"/>
  </r>
  <r>
    <n v="2437"/>
    <s v="Alison Evan"/>
    <s v="Production Manager"/>
    <s v="Christopher Mccann"/>
    <s v="NEL"/>
    <s v="Terminated for Cause"/>
    <s v="Full-Time"/>
    <s v="Zone A"/>
    <s v="Full-Time"/>
    <s v="Voluntary"/>
    <s v="Nation you bad daughter only huge them."/>
    <x v="0"/>
    <s v="Shop (Fleet)"/>
    <s v="Mechanic"/>
    <s v="Fully Meets"/>
    <n v="2"/>
    <x v="2"/>
  </r>
  <r>
    <n v="2438"/>
    <s v="Humberto Roch"/>
    <s v="Production Manager"/>
    <s v="Melanie Mullins"/>
    <s v="PL"/>
    <s v="Active"/>
    <s v="Contract"/>
    <s v="Zone A"/>
    <s v="Full-Time"/>
    <s v="Unknown"/>
    <m/>
    <x v="0"/>
    <s v="Wireless"/>
    <s v="Operator"/>
    <s v="Fully Meets"/>
    <n v="5"/>
    <x v="0"/>
  </r>
  <r>
    <n v="2439"/>
    <s v="Cordell Vazque"/>
    <s v="Production Manager"/>
    <s v="Paula Henderson"/>
    <s v="BPC"/>
    <s v="Active"/>
    <s v="Contract"/>
    <s v="Zone B"/>
    <s v="Part-Time"/>
    <s v="Unknown"/>
    <m/>
    <x v="0"/>
    <s v="Engineers"/>
    <s v="Engineer"/>
    <s v="Fully Meets"/>
    <n v="5"/>
    <x v="0"/>
  </r>
  <r>
    <n v="2440"/>
    <s v="Teagan Fletch"/>
    <s v="Production Manager"/>
    <s v="Beverly Dennis"/>
    <s v="CCDR"/>
    <s v="Active"/>
    <s v="Contract"/>
    <s v="Zone B"/>
    <s v="Temporary"/>
    <s v="Unknown"/>
    <m/>
    <x v="0"/>
    <s v="General - Con"/>
    <s v="Laborer"/>
    <s v="Fully Meets"/>
    <n v="1"/>
    <x v="2"/>
  </r>
  <r>
    <n v="2441"/>
    <s v="Camden Mcclur"/>
    <s v="President &amp; CEO"/>
    <s v="Barry Mcfarland"/>
    <s v="SVG"/>
    <s v="Active"/>
    <s v="Contract"/>
    <s v="Zone B"/>
    <s v="Part-Time"/>
    <s v="Unknown"/>
    <m/>
    <x v="0"/>
    <s v="General - Sga"/>
    <s v="Recruiter"/>
    <s v="Fully Meets"/>
    <n v="2"/>
    <x v="2"/>
  </r>
  <r>
    <n v="2442"/>
    <s v="Larissa Garz"/>
    <s v="Director of Operations"/>
    <s v="Sandra Manning"/>
    <s v="SVG"/>
    <s v="Active"/>
    <s v="Contract"/>
    <s v="Zone C"/>
    <s v="Full-Time"/>
    <s v="Resignation"/>
    <s v="Would assume boy show newspaper."/>
    <x v="0"/>
    <s v="Executive"/>
    <s v="Vp"/>
    <s v="Fully Meets"/>
    <n v="1"/>
    <x v="2"/>
  </r>
  <r>
    <n v="2443"/>
    <s v="Camron Jenkin"/>
    <s v="Data Analyst"/>
    <s v="Jennifer Lamb"/>
    <s v="EW"/>
    <s v="Active"/>
    <s v="Part-Time"/>
    <s v="Zone B"/>
    <s v="Full-Time"/>
    <s v="Unknown"/>
    <m/>
    <x v="0"/>
    <s v="Wireline Construction"/>
    <s v="Foreman"/>
    <s v="Fully Meets"/>
    <n v="1"/>
    <x v="2"/>
  </r>
  <r>
    <n v="2444"/>
    <s v="America Buchan"/>
    <s v="Data Analyst"/>
    <s v="Jacob Berry"/>
    <s v="MSC"/>
    <s v="Active"/>
    <s v="Part-Time"/>
    <s v="Zone C"/>
    <s v="Part-Time"/>
    <s v="Unknown"/>
    <m/>
    <x v="2"/>
    <s v="Wireline Construction"/>
    <s v="Traffic"/>
    <s v="Fully Meets"/>
    <n v="4"/>
    <x v="0"/>
  </r>
  <r>
    <n v="2445"/>
    <s v="Avery Koc"/>
    <s v="Production Manager"/>
    <s v="Kelly Mercer"/>
    <s v="MSC"/>
    <s v="Active"/>
    <s v="Contract"/>
    <s v="Zone B"/>
    <s v="Temporary"/>
    <s v="Unknown"/>
    <m/>
    <x v="0"/>
    <s v="General - Con"/>
    <s v="Technician"/>
    <s v="Fully Meets"/>
    <n v="2"/>
    <x v="2"/>
  </r>
  <r>
    <n v="2446"/>
    <s v="Devan Hal"/>
    <s v="Production Manager"/>
    <s v="Wendy James"/>
    <s v="NEL"/>
    <s v="Active"/>
    <s v="Contract"/>
    <s v="Zone C"/>
    <s v="Full-Time"/>
    <s v="Involuntary"/>
    <s v="Every year particular mouth."/>
    <x v="0"/>
    <s v="Executive"/>
    <s v="Manager"/>
    <s v="Fully Meets"/>
    <n v="5"/>
    <x v="0"/>
  </r>
  <r>
    <n v="2447"/>
    <s v="Jensen Mccull"/>
    <s v="Production Manager"/>
    <s v="Eric Miller"/>
    <s v="PL"/>
    <s v="Active"/>
    <s v="Full-Time"/>
    <s v="Zone A"/>
    <s v="Full-Time"/>
    <s v="Voluntary"/>
    <s v="Interest again main describe end charge."/>
    <x v="0"/>
    <s v="Engineers"/>
    <s v="Administrative"/>
    <s v="Fully Meets"/>
    <n v="4"/>
    <x v="0"/>
  </r>
  <r>
    <n v="2448"/>
    <s v="Kristin Hickma"/>
    <s v="Production Manager"/>
    <s v="Doris Boyd"/>
    <s v="PYZ"/>
    <s v="Voluntarily Terminated"/>
    <s v="Full-Time"/>
    <s v="Zone C"/>
    <s v="Part-Time"/>
    <s v="Voluntary"/>
    <s v="Hard thousand fund follow take want full."/>
    <x v="0"/>
    <s v="General - Eng"/>
    <s v="Specialist"/>
    <s v="Fully Meets"/>
    <n v="4"/>
    <x v="0"/>
  </r>
  <r>
    <n v="2449"/>
    <s v="Chana Fo"/>
    <s v="Production Manager"/>
    <s v="Desiree Blair"/>
    <s v="SVG"/>
    <s v="Voluntarily Terminated"/>
    <s v="Part-Time"/>
    <s v="Zone B"/>
    <s v="Temporary"/>
    <s v="Retirement"/>
    <s v="Authority be bank."/>
    <x v="0"/>
    <s v="Aerial"/>
    <s v="Lineman"/>
    <s v="Fully Meets"/>
    <n v="4"/>
    <x v="0"/>
  </r>
  <r>
    <n v="2450"/>
    <s v="Vivian Bright"/>
    <s v="Production Manager"/>
    <s v="Angela Chapman"/>
    <s v="TNS"/>
    <s v="Active"/>
    <s v="Full-Time"/>
    <s v="Zone A"/>
    <s v="Part-Time"/>
    <s v="Resignation"/>
    <s v="Prove group type several wife those question."/>
    <x v="0"/>
    <s v="Aerial"/>
    <s v="Lineman"/>
    <s v="Fully Meets"/>
    <n v="1"/>
    <x v="2"/>
  </r>
  <r>
    <n v="2451"/>
    <s v="Rosa Rosale"/>
    <s v="Production Manager"/>
    <s v="Carol Allen"/>
    <s v="WBL"/>
    <s v="Active"/>
    <s v="Contract"/>
    <s v="Zone A"/>
    <s v="Temporary"/>
    <s v="Unknown"/>
    <m/>
    <x v="0"/>
    <s v="Splicing"/>
    <s v="Supervisor"/>
    <s v="Fully Meets"/>
    <n v="5"/>
    <x v="0"/>
  </r>
  <r>
    <n v="2452"/>
    <s v="Fabian Mullin"/>
    <s v="Production Manager"/>
    <s v="Michael Cortez"/>
    <s v="BPC"/>
    <s v="Active"/>
    <s v="Full-Time"/>
    <s v="Zone C"/>
    <s v="Part-Time"/>
    <s v="Unknown"/>
    <m/>
    <x v="0"/>
    <s v="Project Management - Con"/>
    <s v="Vp"/>
    <s v="Fully Meets"/>
    <n v="2"/>
    <x v="2"/>
  </r>
  <r>
    <n v="2453"/>
    <s v="Mila Pool"/>
    <s v="Production Manager"/>
    <s v="Erin Abbott"/>
    <s v="CCDR"/>
    <s v="Active"/>
    <s v="Full-Time"/>
    <s v="Zone C"/>
    <s v="Full-Time"/>
    <s v="Unknown"/>
    <m/>
    <x v="0"/>
    <s v="Underground"/>
    <s v="Laborer"/>
    <s v="Fully Meets"/>
    <n v="1"/>
    <x v="2"/>
  </r>
  <r>
    <n v="2454"/>
    <s v="Callum Mccorm"/>
    <s v="Production Manager"/>
    <s v="David Russell"/>
    <s v="EW"/>
    <s v="Active"/>
    <s v="Full-Time"/>
    <s v="Zone A"/>
    <s v="Part-Time"/>
    <s v="Unknown"/>
    <m/>
    <x v="0"/>
    <s v="Fielders"/>
    <s v="Engineer"/>
    <s v="Fully Meets"/>
    <n v="5"/>
    <x v="0"/>
  </r>
  <r>
    <n v="2455"/>
    <s v="Jakob Lun"/>
    <s v="Production Manager"/>
    <s v="Raymond Robinson"/>
    <s v="MSC"/>
    <s v="Active"/>
    <s v="Full-Time"/>
    <s v="Zone B"/>
    <s v="Full-Time"/>
    <s v="Unknown"/>
    <m/>
    <x v="0"/>
    <s v="General - Con"/>
    <s v="Specialist"/>
    <s v="Fully Meets"/>
    <n v="2"/>
    <x v="2"/>
  </r>
  <r>
    <n v="2456"/>
    <s v="Odin Sampso"/>
    <s v="Production Manager"/>
    <s v="Anthony Luna"/>
    <s v="NEL"/>
    <s v="Active"/>
    <s v="Full-Time"/>
    <s v="Zone A"/>
    <s v="Full-Time"/>
    <s v="Unknown"/>
    <m/>
    <x v="0"/>
    <s v="Wireline Construction"/>
    <s v="Laborer"/>
    <s v="Fully Meets"/>
    <n v="5"/>
    <x v="0"/>
  </r>
  <r>
    <n v="2457"/>
    <s v="George Meyers"/>
    <s v="Production Manager"/>
    <s v="David Fox"/>
    <s v="PL"/>
    <s v="Active"/>
    <s v="Part-Time"/>
    <s v="Zone A"/>
    <s v="Part-Time"/>
    <s v="Unknown"/>
    <m/>
    <x v="0"/>
    <s v="Field Operations"/>
    <s v="Groundman"/>
    <s v="Fully Meets"/>
    <n v="2"/>
    <x v="2"/>
  </r>
  <r>
    <n v="2458"/>
    <s v="Angelica Gamble"/>
    <s v="President &amp; CEO"/>
    <s v="Robert Conway"/>
    <s v="PYZ"/>
    <s v="Active"/>
    <s v="Part-Time"/>
    <s v="Zone B"/>
    <s v="Temporary"/>
    <s v="Voluntary"/>
    <s v="Fund season forward just."/>
    <x v="0"/>
    <s v="Shop (Fleet)"/>
    <s v="Technician"/>
    <s v="Fully Meets"/>
    <n v="2"/>
    <x v="2"/>
  </r>
  <r>
    <n v="2459"/>
    <s v="Bradyn Pha"/>
    <s v="Director of Operations"/>
    <s v="Sarah Kennedy"/>
    <s v="SVG"/>
    <s v="Active"/>
    <s v="Full-Time"/>
    <s v="Zone A"/>
    <s v="Temporary"/>
    <s v="Retirement"/>
    <s v="Type by way so firm high building."/>
    <x v="0"/>
    <s v="Field Operations"/>
    <s v="Laborer"/>
    <s v="Fully Meets"/>
    <n v="4"/>
    <x v="0"/>
  </r>
  <r>
    <n v="2460"/>
    <s v="Konner Pierce"/>
    <s v="Data Analyst"/>
    <s v="Kathryn Chen"/>
    <s v="EW"/>
    <s v="Active"/>
    <s v="Contract"/>
    <s v="Zone C"/>
    <s v="Full-Time"/>
    <s v="Retirement"/>
    <s v="Recently five outside class term."/>
    <x v="2"/>
    <s v="Finance &amp; Accounting"/>
    <s v="Controller"/>
    <s v="Fully Meets"/>
    <n v="2"/>
    <x v="2"/>
  </r>
  <r>
    <n v="2461"/>
    <s v="Tucker Haa"/>
    <s v="Shared Services Manager"/>
    <s v="Billy Waters"/>
    <s v="EW"/>
    <s v="Active"/>
    <s v="Part-Time"/>
    <s v="Zone A"/>
    <s v="Full-Time"/>
    <s v="Unknown"/>
    <m/>
    <x v="5"/>
    <s v="Splicing"/>
    <s v="Splicer"/>
    <s v="Fully Meets"/>
    <n v="5"/>
    <x v="0"/>
  </r>
  <r>
    <n v="2462"/>
    <s v="Lainey Yor"/>
    <s v="Production Manager"/>
    <s v="Miranda Webb"/>
    <s v="NEL"/>
    <s v="Active"/>
    <s v="Part-Time"/>
    <s v="Zone C"/>
    <s v="Full-Time"/>
    <s v="Voluntary"/>
    <s v="Claim serve PM camera else."/>
    <x v="0"/>
    <s v="General - Con"/>
    <s v="Foreman"/>
    <s v="Fully Meets"/>
    <n v="2"/>
    <x v="2"/>
  </r>
  <r>
    <n v="2463"/>
    <s v="Ava Cha"/>
    <s v="Production Manager"/>
    <s v="Elizabeth Cook"/>
    <s v="PL"/>
    <s v="Active"/>
    <s v="Part-Time"/>
    <s v="Zone A"/>
    <s v="Part-Time"/>
    <s v="Unknown"/>
    <m/>
    <x v="0"/>
    <s v="Fielders"/>
    <s v="Engineer"/>
    <s v="Fully Meets"/>
    <n v="4"/>
    <x v="0"/>
  </r>
  <r>
    <n v="2464"/>
    <s v="Marquise Pachec"/>
    <s v="Production Manager"/>
    <s v="Lindsay Nguyen"/>
    <s v="BPC"/>
    <s v="Active"/>
    <s v="Full-Time"/>
    <s v="Zone B"/>
    <s v="Temporary"/>
    <s v="Unknown"/>
    <m/>
    <x v="0"/>
    <s v="Field Operations"/>
    <s v="Technician"/>
    <s v="Fully Meets"/>
    <n v="2"/>
    <x v="2"/>
  </r>
  <r>
    <n v="2465"/>
    <s v="Callum Mile"/>
    <s v="Production Manager"/>
    <s v="Heidi Mann"/>
    <s v="CCDR"/>
    <s v="Active"/>
    <s v="Contract"/>
    <s v="Zone A"/>
    <s v="Full-Time"/>
    <s v="Retirement"/>
    <s v="Site least knowledge right every."/>
    <x v="0"/>
    <s v="Field Operations"/>
    <s v="Laborer"/>
    <s v="Fully Meets"/>
    <n v="2"/>
    <x v="2"/>
  </r>
  <r>
    <n v="2466"/>
    <s v="Natasha Valdez"/>
    <s v="Production Manager"/>
    <s v="Matthew Hull"/>
    <s v="SVG"/>
    <s v="Voluntarily Terminated"/>
    <s v="Contract"/>
    <s v="Zone A"/>
    <s v="Full-Time"/>
    <s v="Voluntary"/>
    <s v="Sense activity son. One radio Mr method shoulder."/>
    <x v="0"/>
    <s v="Fielders"/>
    <s v="Engineer"/>
    <s v="Fully Meets"/>
    <n v="2"/>
    <x v="2"/>
  </r>
  <r>
    <n v="2467"/>
    <s v="Talia Barret"/>
    <s v="Production Manager"/>
    <s v="Ryan Wise"/>
    <s v="EW"/>
    <s v="Voluntarily Terminated"/>
    <s v="Full-Time"/>
    <s v="Zone B"/>
    <s v="Full-Time"/>
    <s v="Involuntary"/>
    <s v="Change hundred despite get sit agent discuss."/>
    <x v="0"/>
    <s v="Engineers"/>
    <s v="Engineer"/>
    <s v="Fully Meets"/>
    <n v="5"/>
    <x v="0"/>
  </r>
  <r>
    <n v="2468"/>
    <s v="Kailyn Torres"/>
    <s v="Production Manager"/>
    <s v="Justin Cook"/>
    <s v="MSC"/>
    <s v="Active"/>
    <s v="Part-Time"/>
    <s v="Zone A"/>
    <s v="Part-Time"/>
    <s v="Unknown"/>
    <m/>
    <x v="0"/>
    <s v="General - Con"/>
    <s v="Laborer"/>
    <s v="Fully Meets"/>
    <n v="5"/>
    <x v="0"/>
  </r>
  <r>
    <n v="2469"/>
    <s v="Uriah Pennin"/>
    <s v="Production Manager"/>
    <s v="Heather Liu"/>
    <s v="TNS"/>
    <s v="Active"/>
    <s v="Part-Time"/>
    <s v="Zone C"/>
    <s v="Part-Time"/>
    <s v="Involuntary"/>
    <s v="Clearly really poor story health air particular."/>
    <x v="0"/>
    <s v="Field Operations"/>
    <s v="Supervisor"/>
    <s v="Fully Meets"/>
    <n v="4"/>
    <x v="0"/>
  </r>
  <r>
    <n v="2470"/>
    <s v="Cesar Hunter"/>
    <s v="Production Manager"/>
    <s v="Dustin Carroll"/>
    <s v="BPC"/>
    <s v="Active"/>
    <s v="Full-Time"/>
    <s v="Zone C"/>
    <s v="Temporary"/>
    <s v="Unknown"/>
    <m/>
    <x v="0"/>
    <s v="General - Con"/>
    <s v="Laborer"/>
    <s v="Fully Meets"/>
    <n v="5"/>
    <x v="0"/>
  </r>
  <r>
    <n v="2471"/>
    <s v="Brianna Hurley"/>
    <s v="Production Manager"/>
    <s v="Cindy Riley"/>
    <s v="CCDR"/>
    <s v="Active"/>
    <s v="Part-Time"/>
    <s v="Zone C"/>
    <s v="Part-Time"/>
    <s v="Unknown"/>
    <m/>
    <x v="0"/>
    <s v="Fielders"/>
    <s v="Engineer"/>
    <s v="Fully Meets"/>
    <n v="2"/>
    <x v="2"/>
  </r>
  <r>
    <n v="2472"/>
    <s v="Ariel Ma"/>
    <s v="Production Manager"/>
    <s v="Gary Davis"/>
    <s v="EW"/>
    <s v="Active"/>
    <s v="Full-Time"/>
    <s v="Zone B"/>
    <s v="Temporary"/>
    <s v="Unknown"/>
    <m/>
    <x v="0"/>
    <s v="Aerial"/>
    <s v="Foreman"/>
    <s v="Fully Meets"/>
    <n v="2"/>
    <x v="2"/>
  </r>
  <r>
    <n v="2473"/>
    <s v="Anastasia Hard"/>
    <s v="Production Manager"/>
    <s v="Alexa Powell"/>
    <s v="MSC"/>
    <s v="Active"/>
    <s v="Contract"/>
    <s v="Zone B"/>
    <s v="Full-Time"/>
    <s v="Involuntary"/>
    <s v="Ability project political animal."/>
    <x v="0"/>
    <s v="Corp Operations"/>
    <s v="Administrative"/>
    <s v="Fully Meets"/>
    <n v="4"/>
    <x v="0"/>
  </r>
  <r>
    <n v="2474"/>
    <s v="Aliana Blak"/>
    <s v="Production Manager"/>
    <s v="Amber Ross"/>
    <s v="NEL"/>
    <s v="Active"/>
    <s v="Contract"/>
    <s v="Zone A"/>
    <s v="Temporary"/>
    <s v="Involuntary"/>
    <s v="Technology eight stage hold chance after police."/>
    <x v="0"/>
    <s v="Field Operations"/>
    <s v="Technician"/>
    <s v="Fully Meets"/>
    <n v="4"/>
    <x v="0"/>
  </r>
  <r>
    <n v="2475"/>
    <s v="Houston Burnet"/>
    <s v="Production Manager"/>
    <s v="Gabriel Fitzgerald"/>
    <s v="PL"/>
    <s v="Voluntarily Terminated"/>
    <s v="Part-Time"/>
    <s v="Zone C"/>
    <s v="Temporary"/>
    <s v="Retirement"/>
    <s v="Finish sense money public debate field professor."/>
    <x v="0"/>
    <s v="General - Con"/>
    <s v="Splicer"/>
    <s v="Fully Meets"/>
    <n v="4"/>
    <x v="0"/>
  </r>
  <r>
    <n v="2476"/>
    <s v="Case Conley"/>
    <s v="President &amp; CEO"/>
    <s v="Ryan Thompson"/>
    <s v="PYZ"/>
    <s v="Active"/>
    <s v="Part-Time"/>
    <s v="Zone B"/>
    <s v="Full-Time"/>
    <s v="Voluntary"/>
    <s v="Yard charge week wait address."/>
    <x v="3"/>
    <s v="Yard (Material Handling)"/>
    <s v="Runner"/>
    <s v="Fully Meets"/>
    <n v="2"/>
    <x v="2"/>
  </r>
  <r>
    <n v="2477"/>
    <s v="Trevin Shanno"/>
    <s v="Director of Sales"/>
    <s v="Timothy Spencer"/>
    <s v="PL"/>
    <s v="Active"/>
    <s v="Contract"/>
    <s v="Zone A"/>
    <s v="Full-Time"/>
    <s v="Unknown"/>
    <m/>
    <x v="1"/>
    <s v="Field Operations"/>
    <s v="Laborer"/>
    <s v="Fully Meets"/>
    <n v="2"/>
    <x v="2"/>
  </r>
  <r>
    <n v="2478"/>
    <s v="Braden Nichol"/>
    <s v="Director of Operations"/>
    <s v="Andrew Fleming"/>
    <s v="PYZ"/>
    <s v="Active"/>
    <s v="Full-Time"/>
    <s v="Zone A"/>
    <s v="Temporary"/>
    <s v="Unknown"/>
    <m/>
    <x v="0"/>
    <s v="General - Con"/>
    <s v="Flagger"/>
    <s v="Fully Meets"/>
    <n v="5"/>
    <x v="0"/>
  </r>
  <r>
    <n v="2479"/>
    <s v="Mireya Sutton"/>
    <s v="Data Analyst"/>
    <s v="Edward Ross"/>
    <s v="SVG"/>
    <s v="Active"/>
    <s v="Contract"/>
    <s v="Zone C"/>
    <s v="Part-Time"/>
    <s v="Involuntary"/>
    <s v="Material role once lawyer phone turn company."/>
    <x v="2"/>
    <s v="General - Con"/>
    <s v="Laborer"/>
    <s v="Fully Meets"/>
    <n v="4"/>
    <x v="0"/>
  </r>
  <r>
    <n v="2480"/>
    <s v="Jason Fos"/>
    <s v="IT Director"/>
    <s v="Renee Johnson"/>
    <s v="CCDR"/>
    <s v="Active"/>
    <s v="Part-Time"/>
    <s v="Zone C"/>
    <s v="Part-Time"/>
    <s v="Unknown"/>
    <m/>
    <x v="2"/>
    <s v="Splicing"/>
    <s v="Technician"/>
    <s v="Fully Meets"/>
    <n v="2"/>
    <x v="2"/>
  </r>
  <r>
    <n v="2481"/>
    <s v="Simon Rou"/>
    <s v="IT Manager - DB"/>
    <s v="Thomas Kim"/>
    <s v="PL"/>
    <s v="Active"/>
    <s v="Full-Time"/>
    <s v="Zone A"/>
    <s v="Part-Time"/>
    <s v="Unknown"/>
    <m/>
    <x v="2"/>
    <s v="Aerial"/>
    <s v="Lineman"/>
    <s v="Fully Meets"/>
    <n v="1"/>
    <x v="2"/>
  </r>
  <r>
    <n v="2482"/>
    <s v="Eric Dougal"/>
    <s v="IT Manager - Support"/>
    <s v="Erin Jones"/>
    <s v="PYZ"/>
    <s v="Active"/>
    <s v="Contract"/>
    <s v="Zone C"/>
    <s v="Full-Time"/>
    <s v="Voluntary"/>
    <s v="Particularly box maybe."/>
    <x v="2"/>
    <s v="Isp"/>
    <s v="Manager"/>
    <s v="Fully Meets"/>
    <n v="4"/>
    <x v="0"/>
  </r>
  <r>
    <n v="2483"/>
    <s v="Peter Monroe"/>
    <s v="IT Manager - Infra"/>
    <s v="Amy Palmer"/>
    <s v="WBL"/>
    <s v="Active"/>
    <s v="Part-Time"/>
    <s v="Zone A"/>
    <s v="Temporary"/>
    <s v="Unknown"/>
    <m/>
    <x v="2"/>
    <s v="Fielders"/>
    <s v="Engineer"/>
    <s v="Fully Meets"/>
    <n v="2"/>
    <x v="2"/>
  </r>
  <r>
    <n v="2484"/>
    <s v="Brian Champa"/>
    <s v="BI Director"/>
    <s v="Natalie Liu"/>
    <s v="SVG"/>
    <s v="Active"/>
    <s v="Part-Time"/>
    <s v="Zone A"/>
    <s v="Part-Time"/>
    <s v="Unknown"/>
    <m/>
    <x v="2"/>
    <s v="Field Operations"/>
    <s v="Laborer"/>
    <s v="Fully Meets"/>
    <n v="4"/>
    <x v="0"/>
  </r>
  <r>
    <n v="2485"/>
    <s v="Alex Sweetw"/>
    <s v="Software Engineering Manager"/>
    <s v="Regina Becker"/>
    <s v="NEL"/>
    <s v="Active"/>
    <s v="Part-Time"/>
    <s v="Zone B"/>
    <s v="Part-Time"/>
    <s v="Retirement"/>
    <s v="Price card crime. Beautiful travel world treat."/>
    <x v="4"/>
    <s v="Wireless"/>
    <s v="Supervisor"/>
    <s v="Fully Meets"/>
    <n v="4"/>
    <x v="0"/>
  </r>
  <r>
    <n v="2486"/>
    <s v="Ricardo Rui"/>
    <s v="IT Manager - DB"/>
    <s v="Timothy Jackson"/>
    <s v="TNS"/>
    <s v="Active"/>
    <s v="Part-Time"/>
    <s v="Zone A"/>
    <s v="Temporary"/>
    <s v="Unknown"/>
    <m/>
    <x v="2"/>
    <s v="General - Con"/>
    <s v="Coordinator"/>
    <s v="Fully Meets"/>
    <n v="5"/>
    <x v="0"/>
  </r>
  <r>
    <n v="2487"/>
    <s v="Leo Cooper"/>
    <s v="IT Manager - DB"/>
    <s v="Laura Avila"/>
    <s v="PYZ"/>
    <s v="Active"/>
    <s v="Part-Time"/>
    <s v="Zone A"/>
    <s v="Temporary"/>
    <s v="Unknown"/>
    <m/>
    <x v="2"/>
    <s v="Splicing"/>
    <s v="Laborer"/>
    <s v="Fully Meets"/>
    <n v="4"/>
    <x v="0"/>
  </r>
  <r>
    <n v="2488"/>
    <s v="Braedon Welc"/>
    <s v="IT Director"/>
    <s v="Angela Mcdonald"/>
    <s v="PL"/>
    <s v="Active"/>
    <s v="Contract"/>
    <s v="Zone A"/>
    <s v="Full-Time"/>
    <s v="Resignation"/>
    <s v="Follow fact investment."/>
    <x v="2"/>
    <s v="Field Operations"/>
    <s v="Tower Hand"/>
    <s v="Fully Meets"/>
    <n v="1"/>
    <x v="2"/>
  </r>
  <r>
    <n v="2489"/>
    <s v="Graham Vill"/>
    <s v="Director of Sales"/>
    <s v="Michael Johnson"/>
    <s v="NEL"/>
    <s v="Active"/>
    <s v="Contract"/>
    <s v="Zone A"/>
    <s v="Part-Time"/>
    <s v="Unknown"/>
    <m/>
    <x v="2"/>
    <s v="Field Operations"/>
    <s v="Technician"/>
    <s v="Fully Meets"/>
    <n v="5"/>
    <x v="0"/>
  </r>
  <r>
    <n v="2490"/>
    <s v="Kyle Al"/>
    <s v="Director of Operations"/>
    <s v="Carmen Patterson"/>
    <s v="MSC"/>
    <s v="Active"/>
    <s v="Contract"/>
    <s v="Zone A"/>
    <s v="Part-Time"/>
    <s v="Unknown"/>
    <m/>
    <x v="2"/>
    <s v="General - Con"/>
    <s v="Laborer"/>
    <s v="Fully Meets"/>
    <n v="4"/>
    <x v="0"/>
  </r>
  <r>
    <n v="2491"/>
    <s v="Giovanna Romero"/>
    <s v="Software Engineer"/>
    <s v="Thomas Smith"/>
    <s v="BPC"/>
    <s v="Active"/>
    <s v="Contract"/>
    <s v="Zone A"/>
    <s v="Full-Time"/>
    <s v="Unknown"/>
    <m/>
    <x v="4"/>
    <s v="General - Con"/>
    <s v="Flagger"/>
    <s v="Fully Meets"/>
    <n v="1"/>
    <x v="2"/>
  </r>
  <r>
    <n v="2492"/>
    <s v="Natalya Norman"/>
    <s v="Software Engineer"/>
    <s v="Catherine Peterson"/>
    <s v="CCDR"/>
    <s v="Active"/>
    <s v="Full-Time"/>
    <s v="Zone C"/>
    <s v="Temporary"/>
    <s v="Unknown"/>
    <m/>
    <x v="4"/>
    <s v="General - Con"/>
    <s v="Laborer"/>
    <s v="Fully Meets"/>
    <n v="2"/>
    <x v="2"/>
  </r>
  <r>
    <n v="2493"/>
    <s v="Connor Carril"/>
    <s v="Software Engineer"/>
    <s v="Thomas Green"/>
    <s v="SVG"/>
    <s v="Active"/>
    <s v="Contract"/>
    <s v="Zone C"/>
    <s v="Full-Time"/>
    <s v="Retirement"/>
    <s v="Small phone project life realize."/>
    <x v="4"/>
    <s v="Field Operations"/>
    <s v="Driller"/>
    <s v="Fully Meets"/>
    <n v="4"/>
    <x v="0"/>
  </r>
  <r>
    <n v="2494"/>
    <s v="Owen Burc"/>
    <s v="IT Manager - DB"/>
    <s v="Dawn Foley"/>
    <s v="MSC"/>
    <s v="Active"/>
    <s v="Contract"/>
    <s v="Zone A"/>
    <s v="Temporary"/>
    <s v="Retirement"/>
    <s v="Away manage guess gun old."/>
    <x v="2"/>
    <s v="Field Operations"/>
    <s v="Laborer"/>
    <s v="Fully Meets"/>
    <n v="4"/>
    <x v="0"/>
  </r>
  <r>
    <n v="2495"/>
    <s v="Abel Bus"/>
    <s v="IT Director"/>
    <s v="John Jones"/>
    <s v="NEL"/>
    <s v="Active"/>
    <s v="Contract"/>
    <s v="Zone B"/>
    <s v="Part-Time"/>
    <s v="Resignation"/>
    <s v="Method hundred lawyer feel interesting."/>
    <x v="2"/>
    <s v="Fielders"/>
    <s v="Engineer"/>
    <s v="Fully Meets"/>
    <n v="1"/>
    <x v="2"/>
  </r>
  <r>
    <n v="2496"/>
    <s v="Selina Mullin"/>
    <s v="Director of Sales"/>
    <s v="Brian Thompson"/>
    <s v="PL"/>
    <s v="Active"/>
    <s v="Part-Time"/>
    <s v="Zone B"/>
    <s v="Temporary"/>
    <s v="Retirement"/>
    <s v="Reduce evidence policy clear nothing at."/>
    <x v="2"/>
    <s v="Underground"/>
    <s v="Operator"/>
    <s v="Fully Meets"/>
    <n v="2"/>
    <x v="2"/>
  </r>
  <r>
    <n v="2497"/>
    <s v="Marilyn Chaney"/>
    <s v="Director of Operations"/>
    <s v="Angel Howard"/>
    <s v="PYZ"/>
    <s v="Active"/>
    <s v="Full-Time"/>
    <s v="Zone C"/>
    <s v="Temporary"/>
    <s v="Voluntary"/>
    <s v="Kind produce join effect."/>
    <x v="2"/>
    <s v="Field Operations"/>
    <s v="Technician"/>
    <s v="Fully Meets"/>
    <n v="4"/>
    <x v="0"/>
  </r>
  <r>
    <n v="2498"/>
    <s v="Camron Keller"/>
    <s v="BI Developer"/>
    <s v="Joseph Bowen"/>
    <s v="PYZ"/>
    <s v="Terminated for Cause"/>
    <s v="Full-Time"/>
    <s v="Zone A"/>
    <s v="Temporary"/>
    <s v="Involuntary"/>
    <s v="Brother election movie born enough."/>
    <x v="2"/>
    <s v="Field Operations"/>
    <s v="Foreman"/>
    <s v="Fully Meets"/>
    <n v="4"/>
    <x v="0"/>
  </r>
  <r>
    <n v="2499"/>
    <s v="Ali Benjam"/>
    <s v="Software Engineer"/>
    <s v="Micheal Moreno"/>
    <s v="PL"/>
    <s v="Active"/>
    <s v="Contract"/>
    <s v="Zone B"/>
    <s v="Full-Time"/>
    <s v="Resignation"/>
    <s v="Girl foreign would simple believe."/>
    <x v="4"/>
    <s v="Project Management - Con"/>
    <s v="Manager"/>
    <s v="Fully Meets"/>
    <n v="4"/>
    <x v="0"/>
  </r>
  <r>
    <n v="2500"/>
    <s v="Annabelle Freder"/>
    <s v="Software Engineer"/>
    <s v="John Vaughn"/>
    <s v="BPC"/>
    <s v="Active"/>
    <s v="Full-Time"/>
    <s v="Zone C"/>
    <s v="Part-Time"/>
    <s v="Unknown"/>
    <m/>
    <x v="4"/>
    <s v="Field Operations"/>
    <s v="Laborer"/>
    <s v="Fully Meets"/>
    <n v="2"/>
    <x v="2"/>
  </r>
  <r>
    <n v="2501"/>
    <s v="Joy Seller"/>
    <s v="Software Engineer"/>
    <s v="Jennifer Graves"/>
    <s v="CCDR"/>
    <s v="Active"/>
    <s v="Full-Time"/>
    <s v="Zone A"/>
    <s v="Temporary"/>
    <s v="Unknown"/>
    <m/>
    <x v="4"/>
    <s v="Finance &amp; Accounting"/>
    <s v="Manager"/>
    <s v="Fully Meets"/>
    <n v="2"/>
    <x v="2"/>
  </r>
  <r>
    <n v="2502"/>
    <s v="Charlie Brad"/>
    <s v="Software Engineer"/>
    <s v="Sandra Rodriguez"/>
    <s v="SVG"/>
    <s v="Active"/>
    <s v="Part-Time"/>
    <s v="Zone C"/>
    <s v="Temporary"/>
    <s v="Unknown"/>
    <m/>
    <x v="4"/>
    <s v="Wireline Construction"/>
    <s v="Supervisor"/>
    <s v="Fully Meets"/>
    <n v="2"/>
    <x v="2"/>
  </r>
  <r>
    <n v="2503"/>
    <s v="Ally Goodma"/>
    <s v="IT Manager - DB"/>
    <s v="Sean Wong"/>
    <s v="PL"/>
    <s v="Active"/>
    <s v="Contract"/>
    <s v="Zone C"/>
    <s v="Temporary"/>
    <s v="Voluntary"/>
    <s v="Determine yes action college."/>
    <x v="2"/>
    <s v="General - Con"/>
    <s v="Clerk"/>
    <s v="Fully Meets"/>
    <n v="5"/>
    <x v="0"/>
  </r>
  <r>
    <n v="2504"/>
    <s v="Vanessa Zuniga"/>
    <s v="IT Director"/>
    <s v="Nathan Espinoza"/>
    <s v="BPC"/>
    <s v="Active"/>
    <s v="Full-Time"/>
    <s v="Zone A"/>
    <s v="Part-Time"/>
    <s v="Unknown"/>
    <m/>
    <x v="2"/>
    <s v="Engineers"/>
    <s v="Engineer"/>
    <s v="Fully Meets"/>
    <n v="4"/>
    <x v="0"/>
  </r>
  <r>
    <n v="2505"/>
    <s v="Carleigh Hendri"/>
    <s v="Director of Sales"/>
    <s v="Kyle Day"/>
    <s v="CCDR"/>
    <s v="Active"/>
    <s v="Contract"/>
    <s v="Zone B"/>
    <s v="Temporary"/>
    <s v="Unknown"/>
    <m/>
    <x v="2"/>
    <s v="Splicing"/>
    <s v="Tester"/>
    <s v="Fully Meets"/>
    <n v="1"/>
    <x v="2"/>
  </r>
  <r>
    <n v="2506"/>
    <s v="Trey Johnst"/>
    <s v="Director of Operations"/>
    <s v="Jacob Robinson"/>
    <s v="SVG"/>
    <s v="Active"/>
    <s v="Full-Time"/>
    <s v="Zone C"/>
    <s v="Full-Time"/>
    <s v="Unknown"/>
    <m/>
    <x v="2"/>
    <s v="Field Operations"/>
    <s v="Groundman"/>
    <s v="Fully Meets"/>
    <n v="5"/>
    <x v="0"/>
  </r>
  <r>
    <n v="2507"/>
    <s v="Adalyn Hes"/>
    <s v="BI Developer"/>
    <s v="Kimberly Moore"/>
    <s v="CCDR"/>
    <s v="Terminated for Cause"/>
    <s v="Part-Time"/>
    <s v="Zone B"/>
    <s v="Temporary"/>
    <s v="Resignation"/>
    <s v="Space west energy week our federal operation."/>
    <x v="2"/>
    <s v="Aerial"/>
    <s v="Foreman"/>
    <s v="Fully Meets"/>
    <n v="5"/>
    <x v="0"/>
  </r>
  <r>
    <n v="2508"/>
    <s v="Selina Tapi"/>
    <s v="BI Developer"/>
    <s v="Kelsey Cochran"/>
    <s v="SVG"/>
    <s v="Active"/>
    <s v="Full-Time"/>
    <s v="Zone A"/>
    <s v="Part-Time"/>
    <s v="Unknown"/>
    <m/>
    <x v="2"/>
    <s v="Field Operations"/>
    <s v="Technician"/>
    <s v="Fully Meets"/>
    <n v="5"/>
    <x v="0"/>
  </r>
  <r>
    <n v="2509"/>
    <s v="Madeleine Pau"/>
    <s v="Software Engineer"/>
    <s v="Abigail Reynolds"/>
    <s v="EW"/>
    <s v="Active"/>
    <s v="Part-Time"/>
    <s v="Zone C"/>
    <s v="Full-Time"/>
    <s v="Involuntary"/>
    <s v="Resource concern production level good happy."/>
    <x v="4"/>
    <s v="Billable Consultants"/>
    <s v="Engineer"/>
    <s v="Fully Meets"/>
    <n v="2"/>
    <x v="2"/>
  </r>
  <r>
    <n v="2510"/>
    <s v="Ronald Lam"/>
    <s v="Software Engineer"/>
    <s v="Mitchell Oliver"/>
    <s v="MSC"/>
    <s v="Active"/>
    <s v="Contract"/>
    <s v="Zone C"/>
    <s v="Temporary"/>
    <s v="Retirement"/>
    <s v="Radio fight consumer senior traditional himself."/>
    <x v="4"/>
    <s v="Aerial"/>
    <s v="Lineman"/>
    <s v="Fully Meets"/>
    <n v="1"/>
    <x v="2"/>
  </r>
  <r>
    <n v="2511"/>
    <s v="Ernesto Beltra"/>
    <s v="Software Engineer"/>
    <s v="Edwin Sparks"/>
    <s v="NEL"/>
    <s v="Active"/>
    <s v="Full-Time"/>
    <s v="Zone C"/>
    <s v="Part-Time"/>
    <s v="Involuntary"/>
    <s v="Show step student add. Name deal take last."/>
    <x v="4"/>
    <s v="Engineers"/>
    <s v="Technician"/>
    <s v="Fully Meets"/>
    <n v="4"/>
    <x v="0"/>
  </r>
  <r>
    <n v="2512"/>
    <s v="Lawrence Obrien"/>
    <s v="Software Engineer"/>
    <s v="Pamela Robbins"/>
    <s v="PL"/>
    <s v="Active"/>
    <s v="Part-Time"/>
    <s v="Zone B"/>
    <s v="Temporary"/>
    <s v="Retirement"/>
    <s v="May dream may apply involve natural."/>
    <x v="4"/>
    <s v="Field Operations"/>
    <s v="Laborer"/>
    <s v="Fully Meets"/>
    <n v="4"/>
    <x v="0"/>
  </r>
  <r>
    <n v="2513"/>
    <s v="Trinity Este"/>
    <s v="IT Manager - DB"/>
    <s v="Laura Goodman"/>
    <s v="PYZ"/>
    <s v="Active"/>
    <s v="Full-Time"/>
    <s v="Zone A"/>
    <s v="Full-Time"/>
    <s v="Involuntary"/>
    <s v="Fine father forget two pay sort before dinner."/>
    <x v="2"/>
    <s v="General - Eng"/>
    <s v="Engineer"/>
    <s v="Fully Meets"/>
    <n v="2"/>
    <x v="2"/>
  </r>
  <r>
    <n v="2514"/>
    <s v="Amina Bus"/>
    <s v="IT Director"/>
    <s v="Jeffrey Frazier"/>
    <s v="PL"/>
    <s v="Active"/>
    <s v="Part-Time"/>
    <s v="Zone A"/>
    <s v="Full-Time"/>
    <s v="Unknown"/>
    <m/>
    <x v="2"/>
    <s v="Engineers"/>
    <s v="Engineer"/>
    <s v="Fully Meets"/>
    <n v="1"/>
    <x v="2"/>
  </r>
  <r>
    <n v="2515"/>
    <s v="Mayra Lyn"/>
    <s v="Director of Sales"/>
    <s v="Michael Perez"/>
    <s v="NEL"/>
    <s v="Active"/>
    <s v="Contract"/>
    <s v="Zone A"/>
    <s v="Full-Time"/>
    <s v="Unknown"/>
    <m/>
    <x v="2"/>
    <s v="General - Sga"/>
    <s v="Administrator"/>
    <s v="Fully Meets"/>
    <n v="4"/>
    <x v="0"/>
  </r>
  <r>
    <n v="2516"/>
    <s v="Ally Brenna"/>
    <s v="Director of Operations"/>
    <s v="Robert Cannon"/>
    <s v="MSC"/>
    <s v="Active"/>
    <s v="Full-Time"/>
    <s v="Zone C"/>
    <s v="Temporary"/>
    <s v="Unknown"/>
    <m/>
    <x v="2"/>
    <s v="Field Operations"/>
    <s v="Laborer"/>
    <s v="Fully Meets"/>
    <n v="5"/>
    <x v="0"/>
  </r>
  <r>
    <n v="2517"/>
    <s v="Alina Benson"/>
    <s v="BI Developer"/>
    <s v="Mario Ellis"/>
    <s v="CCDR"/>
    <s v="Active"/>
    <s v="Full-Time"/>
    <s v="Zone A"/>
    <s v="Full-Time"/>
    <s v="Retirement"/>
    <s v="Carry threat by whose ok grow information."/>
    <x v="2"/>
    <s v="Aerial"/>
    <s v="Laborer"/>
    <s v="Fully Meets"/>
    <n v="2"/>
    <x v="2"/>
  </r>
  <r>
    <n v="2518"/>
    <s v="Rebekah Delacr"/>
    <s v="BI Developer"/>
    <s v="Christina Barnes"/>
    <s v="SVG"/>
    <s v="Active"/>
    <s v="Full-Time"/>
    <s v="Zone A"/>
    <s v="Full-Time"/>
    <s v="Voluntary"/>
    <s v="Behind person those information road."/>
    <x v="2"/>
    <s v="Wireline Construction"/>
    <s v="Laborer"/>
    <s v="Fully Meets"/>
    <n v="4"/>
    <x v="0"/>
  </r>
  <r>
    <n v="2519"/>
    <s v="Melody Wright"/>
    <s v="Software Engineer"/>
    <s v="Julia Johnson"/>
    <s v="NEL"/>
    <s v="Active"/>
    <s v="Part-Time"/>
    <s v="Zone A"/>
    <s v="Part-Time"/>
    <s v="Unknown"/>
    <m/>
    <x v="4"/>
    <s v="Splicing"/>
    <s v="Splicer"/>
    <s v="Fully Meets"/>
    <n v="4"/>
    <x v="0"/>
  </r>
  <r>
    <n v="2520"/>
    <s v="Richard Oconne"/>
    <s v="Software Engineer"/>
    <s v="Kristin Andrews"/>
    <s v="PL"/>
    <s v="Active"/>
    <s v="Part-Time"/>
    <s v="Zone C"/>
    <s v="Part-Time"/>
    <s v="Unknown"/>
    <m/>
    <x v="4"/>
    <s v="Project Management - Con"/>
    <s v="Coordinator"/>
    <s v="Fully Meets"/>
    <n v="1"/>
    <x v="2"/>
  </r>
  <r>
    <n v="2521"/>
    <s v="Olivia Goodma"/>
    <s v="Software Engineer"/>
    <s v="Kim Murphy"/>
    <s v="BPC"/>
    <s v="Active"/>
    <s v="Contract"/>
    <s v="Zone C"/>
    <s v="Temporary"/>
    <s v="Unknown"/>
    <m/>
    <x v="4"/>
    <s v="Engineers"/>
    <s v="Engineer"/>
    <s v="Fully Meets"/>
    <n v="1"/>
    <x v="2"/>
  </r>
  <r>
    <n v="2522"/>
    <s v="Zaniyah Park"/>
    <s v="IT Manager - DB"/>
    <s v="Jeffrey Santana"/>
    <s v="PL"/>
    <s v="Active"/>
    <s v="Full-Time"/>
    <s v="Zone C"/>
    <s v="Temporary"/>
    <s v="Voluntary"/>
    <s v="Difference wide news north we."/>
    <x v="2"/>
    <s v="Field Operations"/>
    <s v="Driller"/>
    <s v="Fully Meets"/>
    <n v="4"/>
    <x v="0"/>
  </r>
  <r>
    <n v="2523"/>
    <s v="Maximilian Willia"/>
    <s v="IT Director"/>
    <s v="Elizabeth Pope"/>
    <s v="BPC"/>
    <s v="Active"/>
    <s v="Full-Time"/>
    <s v="Zone A"/>
    <s v="Temporary"/>
    <s v="Unknown"/>
    <m/>
    <x v="2"/>
    <s v="General - Con"/>
    <s v="Lineman"/>
    <s v="Fully Meets"/>
    <n v="5"/>
    <x v="0"/>
  </r>
  <r>
    <n v="2524"/>
    <s v="Serena Baraja"/>
    <s v="Director of Sales"/>
    <s v="Sheila Estrada"/>
    <s v="CCDR"/>
    <s v="Active"/>
    <s v="Contract"/>
    <s v="Zone A"/>
    <s v="Part-Time"/>
    <s v="Unknown"/>
    <m/>
    <x v="2"/>
    <s v="Finance &amp; Accounting"/>
    <s v="Manager"/>
    <s v="Fully Meets"/>
    <n v="1"/>
    <x v="2"/>
  </r>
  <r>
    <n v="2525"/>
    <s v="Larry Nova"/>
    <s v="Director of Operations"/>
    <s v="Zachary Higgins"/>
    <s v="SVG"/>
    <s v="Active"/>
    <s v="Full-Time"/>
    <s v="Zone B"/>
    <s v="Full-Time"/>
    <s v="Retirement"/>
    <s v="Executive might picture speech light."/>
    <x v="1"/>
    <s v="General - Con"/>
    <s v="Lineman"/>
    <s v="Fully Meets"/>
    <n v="2"/>
    <x v="2"/>
  </r>
  <r>
    <n v="2526"/>
    <s v="Kadyn Mars"/>
    <s v="BI Developer"/>
    <s v="Anthony Harris"/>
    <s v="NEL"/>
    <s v="Active"/>
    <s v="Contract"/>
    <s v="Zone C"/>
    <s v="Part-Time"/>
    <s v="Unknown"/>
    <m/>
    <x v="2"/>
    <s v="Engineers"/>
    <s v="Engineer"/>
    <s v="Fully Meets"/>
    <n v="1"/>
    <x v="2"/>
  </r>
  <r>
    <n v="2527"/>
    <s v="Nylah Hoo"/>
    <s v="BI Developer"/>
    <s v="Brenda Salas"/>
    <s v="PL"/>
    <s v="Active"/>
    <s v="Full-Time"/>
    <s v="Zone A"/>
    <s v="Temporary"/>
    <s v="Unknown"/>
    <m/>
    <x v="2"/>
    <s v="Engineers"/>
    <s v="Project Manager"/>
    <s v="Fully Meets"/>
    <n v="2"/>
    <x v="2"/>
  </r>
  <r>
    <n v="2528"/>
    <s v="Rigoberto Alle"/>
    <s v="BI Developer"/>
    <s v="Melvin Mitchell"/>
    <s v="PYZ"/>
    <s v="Active"/>
    <s v="Part-Time"/>
    <s v="Zone C"/>
    <s v="Part-Time"/>
    <s v="Retirement"/>
    <s v="Southern alone father state."/>
    <x v="2"/>
    <s v="Project Management - Con"/>
    <s v="Coordinator"/>
    <s v="Fully Meets"/>
    <n v="1"/>
    <x v="2"/>
  </r>
  <r>
    <n v="2529"/>
    <s v="Gabriella Clemen"/>
    <s v="Software Engineer"/>
    <s v="Angela Boyle"/>
    <s v="NEL"/>
    <s v="Active"/>
    <s v="Full-Time"/>
    <s v="Zone B"/>
    <s v="Part-Time"/>
    <s v="Unknown"/>
    <m/>
    <x v="4"/>
    <s v="Underground"/>
    <s v="Operator"/>
    <s v="Fully Meets"/>
    <n v="2"/>
    <x v="2"/>
  </r>
  <r>
    <n v="2530"/>
    <s v="Hana Lucero"/>
    <s v="Software Engineer"/>
    <s v="Mr. John Long"/>
    <s v="PL"/>
    <s v="Active"/>
    <s v="Part-Time"/>
    <s v="Zone C"/>
    <s v="Temporary"/>
    <s v="Retirement"/>
    <s v="Scientist strong team civil quality."/>
    <x v="4"/>
    <s v="Yard (Material Handling)"/>
    <s v="Attendant"/>
    <s v="Fully Meets"/>
    <n v="2"/>
    <x v="2"/>
  </r>
  <r>
    <n v="2531"/>
    <s v="Luciana Gil"/>
    <s v="Software Engineer"/>
    <s v="Mary Thomas"/>
    <s v="BPC"/>
    <s v="Active"/>
    <s v="Part-Time"/>
    <s v="Zone B"/>
    <s v="Full-Time"/>
    <s v="Voluntary"/>
    <s v="Open several spring mouth."/>
    <x v="4"/>
    <s v="Executive"/>
    <s v="Manager"/>
    <s v="Fully Meets"/>
    <n v="2"/>
    <x v="2"/>
  </r>
  <r>
    <n v="2532"/>
    <s v="Demetrius Cooley"/>
    <s v="IT Manager - DB"/>
    <s v="Lisa Holloway DDS"/>
    <s v="NEL"/>
    <s v="Active"/>
    <s v="Contract"/>
    <s v="Zone A"/>
    <s v="Part-Time"/>
    <s v="Unknown"/>
    <m/>
    <x v="2"/>
    <s v="General - Con"/>
    <s v="Technician"/>
    <s v="Fully Meets"/>
    <n v="4"/>
    <x v="0"/>
  </r>
  <r>
    <n v="2533"/>
    <s v="Chandler Reynol"/>
    <s v="IT Manager - DB"/>
    <s v="Lauren Baker"/>
    <s v="PL"/>
    <s v="Active"/>
    <s v="Full-Time"/>
    <s v="Zone A"/>
    <s v="Temporary"/>
    <s v="Unknown"/>
    <m/>
    <x v="2"/>
    <s v="Field Operations"/>
    <s v="Technician"/>
    <s v="Fully Meets"/>
    <n v="1"/>
    <x v="2"/>
  </r>
  <r>
    <n v="2534"/>
    <s v="Iyana Benjam"/>
    <s v="IT Director"/>
    <s v="Scott Moore"/>
    <s v="BPC"/>
    <s v="Active"/>
    <s v="Part-Time"/>
    <s v="Zone B"/>
    <s v="Temporary"/>
    <s v="Retirement"/>
    <s v="Manager since future contain play."/>
    <x v="2"/>
    <s v="Project Management - Con"/>
    <s v="Coordinator"/>
    <s v="Fully Meets"/>
    <n v="1"/>
    <x v="2"/>
  </r>
  <r>
    <n v="2535"/>
    <s v="Antoine Hane"/>
    <s v="Director of Sales"/>
    <s v="David Roberts"/>
    <s v="CCDR"/>
    <s v="Active"/>
    <s v="Contract"/>
    <s v="Zone B"/>
    <s v="Part-Time"/>
    <s v="Resignation"/>
    <s v="Well energy step may."/>
    <x v="1"/>
    <s v="Field Operations"/>
    <s v="Engineer"/>
    <s v="Fully Meets"/>
    <n v="2"/>
    <x v="2"/>
  </r>
  <r>
    <n v="2536"/>
    <s v="Alfred Riva"/>
    <s v="Director of Operations"/>
    <s v="Randy Thomas"/>
    <s v="SVG"/>
    <s v="Active"/>
    <s v="Contract"/>
    <s v="Zone C"/>
    <s v="Temporary"/>
    <s v="Unknown"/>
    <m/>
    <x v="1"/>
    <s v="Field Operations"/>
    <s v="Driller"/>
    <s v="Fully Meets"/>
    <n v="2"/>
    <x v="2"/>
  </r>
  <r>
    <n v="2537"/>
    <s v="Darien Sawyer"/>
    <s v="BI Developer"/>
    <s v="James Bradley"/>
    <s v="PL"/>
    <s v="Active"/>
    <s v="Full-Time"/>
    <s v="Zone A"/>
    <s v="Full-Time"/>
    <s v="Involuntary"/>
    <s v="Positive might religious mouth else."/>
    <x v="2"/>
    <s v="Field Operations"/>
    <s v="Tower Hand"/>
    <s v="Fully Meets"/>
    <n v="2"/>
    <x v="2"/>
  </r>
  <r>
    <n v="2538"/>
    <s v="Isaias Pineda"/>
    <s v="BI Developer"/>
    <s v="Ebony Shepard"/>
    <s v="BPC"/>
    <s v="Active"/>
    <s v="Full-Time"/>
    <s v="Zone C"/>
    <s v="Part-Time"/>
    <s v="Unknown"/>
    <m/>
    <x v="2"/>
    <s v="Wireline Construction"/>
    <s v="Groundman"/>
    <s v="Fully Meets"/>
    <n v="5"/>
    <x v="0"/>
  </r>
  <r>
    <n v="2539"/>
    <s v="Casey Bradfo"/>
    <s v="BI Developer"/>
    <s v="Michael Johnson"/>
    <s v="CCDR"/>
    <s v="Active"/>
    <s v="Part-Time"/>
    <s v="Zone B"/>
    <s v="Temporary"/>
    <s v="Unknown"/>
    <m/>
    <x v="2"/>
    <s v="Wireline Construction"/>
    <s v="Foreman"/>
    <s v="Fully Meets"/>
    <n v="2"/>
    <x v="2"/>
  </r>
  <r>
    <n v="2540"/>
    <s v="London Bautis"/>
    <s v="Software Engineering Manager"/>
    <s v="Caroline Brooks"/>
    <s v="CCDR"/>
    <s v="Active"/>
    <s v="Contract"/>
    <s v="Zone B"/>
    <s v="Part-Time"/>
    <s v="Resignation"/>
    <s v="Actually not sell one."/>
    <x v="4"/>
    <s v="Finance &amp; Accounting"/>
    <s v="Svp"/>
    <s v="Fully Meets"/>
    <n v="4"/>
    <x v="0"/>
  </r>
  <r>
    <n v="2541"/>
    <s v="Kayleigh Davenp"/>
    <s v="Software Engineer"/>
    <s v="Pamela Stone"/>
    <s v="EW"/>
    <s v="Active"/>
    <s v="Full-Time"/>
    <s v="Zone B"/>
    <s v="Temporary"/>
    <s v="Unknown"/>
    <m/>
    <x v="4"/>
    <s v="Engineers"/>
    <s v="Engineer"/>
    <s v="Fully Meets"/>
    <n v="1"/>
    <x v="2"/>
  </r>
  <r>
    <n v="2542"/>
    <s v="Koen Flores"/>
    <s v="Software Engineer"/>
    <s v="Amanda Nguyen"/>
    <s v="MSC"/>
    <s v="Active"/>
    <s v="Part-Time"/>
    <s v="Zone A"/>
    <s v="Part-Time"/>
    <s v="Unknown"/>
    <m/>
    <x v="4"/>
    <s v="Engineers"/>
    <s v="Engineer"/>
    <s v="Fully Meets"/>
    <n v="4"/>
    <x v="0"/>
  </r>
  <r>
    <n v="2543"/>
    <s v="Ernest Finley"/>
    <s v="Software Engineer"/>
    <s v="Kenneth Berry"/>
    <s v="NEL"/>
    <s v="Voluntarily Terminated"/>
    <s v="Full-Time"/>
    <s v="Zone A"/>
    <s v="Full-Time"/>
    <s v="Resignation"/>
    <s v="First peace oil more last us. Front product many."/>
    <x v="4"/>
    <s v="General - Con"/>
    <s v="Operator"/>
    <s v="Fully Meets"/>
    <n v="2"/>
    <x v="2"/>
  </r>
  <r>
    <n v="2544"/>
    <s v="Wade Hernan"/>
    <s v="IT Manager - DB"/>
    <s v="Julie Howard"/>
    <s v="SVG"/>
    <s v="Active"/>
    <s v="Full-Time"/>
    <s v="Zone C"/>
    <s v="Temporary"/>
    <s v="Voluntary"/>
    <s v="Black civil room chance. This mind find adult."/>
    <x v="2"/>
    <s v="Splicing"/>
    <s v="Laborer"/>
    <s v="Fully Meets"/>
    <n v="1"/>
    <x v="2"/>
  </r>
  <r>
    <n v="2545"/>
    <s v="Odin Ke"/>
    <s v="IT Manager - DB"/>
    <s v="Michael Whitehead"/>
    <s v="PYZ"/>
    <s v="Active"/>
    <s v="Contract"/>
    <s v="Zone B"/>
    <s v="Full-Time"/>
    <s v="Unknown"/>
    <m/>
    <x v="2"/>
    <s v="Project Management - Con"/>
    <s v="Coordinator"/>
    <s v="Fully Meets"/>
    <n v="4"/>
    <x v="0"/>
  </r>
  <r>
    <n v="2546"/>
    <s v="Deven Huf"/>
    <s v="IT Director"/>
    <s v="Martin Obrien"/>
    <s v="PL"/>
    <s v="Active"/>
    <s v="Part-Time"/>
    <s v="Zone A"/>
    <s v="Part-Time"/>
    <s v="Unknown"/>
    <m/>
    <x v="2"/>
    <s v="Finance &amp; Accounting"/>
    <s v="Clerk"/>
    <s v="Fully Meets"/>
    <n v="4"/>
    <x v="0"/>
  </r>
  <r>
    <n v="2547"/>
    <s v="Kenna Simo"/>
    <s v="Director of Sales"/>
    <s v="Katherine Morgan"/>
    <s v="NEL"/>
    <s v="Active"/>
    <s v="Full-Time"/>
    <s v="Zone A"/>
    <s v="Temporary"/>
    <s v="Unknown"/>
    <m/>
    <x v="1"/>
    <s v="General - Con"/>
    <s v="Laborer"/>
    <s v="Fully Meets"/>
    <n v="4"/>
    <x v="0"/>
  </r>
  <r>
    <n v="2548"/>
    <s v="Luz Garz"/>
    <s v="BI Developer"/>
    <s v="Brittany Johnson"/>
    <s v="PYZ"/>
    <s v="Active"/>
    <s v="Contract"/>
    <s v="Zone A"/>
    <s v="Temporary"/>
    <s v="Resignation"/>
    <s v="Win onto effect security instead."/>
    <x v="2"/>
    <s v="General - Sga"/>
    <s v="Manager"/>
    <s v="Fully Meets"/>
    <n v="1"/>
    <x v="2"/>
  </r>
  <r>
    <n v="2549"/>
    <s v="Tristan Ree"/>
    <s v="BI Developer"/>
    <s v="Robert Wilkerson"/>
    <s v="PL"/>
    <s v="Active"/>
    <s v="Contract"/>
    <s v="Zone A"/>
    <s v="Part-Time"/>
    <s v="Unknown"/>
    <m/>
    <x v="2"/>
    <s v="Field Operations"/>
    <s v="Project Manager"/>
    <s v="Fully Meets"/>
    <n v="5"/>
    <x v="0"/>
  </r>
  <r>
    <n v="2550"/>
    <s v="Beckett Bec"/>
    <s v="Software Engineering Manager"/>
    <s v="Mark Cole"/>
    <s v="WBL"/>
    <s v="Active"/>
    <s v="Contract"/>
    <s v="Zone A"/>
    <s v="Part-Time"/>
    <s v="Involuntary"/>
    <s v="Market remember too less bring simple sort."/>
    <x v="4"/>
    <s v="General - Con"/>
    <s v="Flagger"/>
    <s v="Fully Meets"/>
    <n v="5"/>
    <x v="0"/>
  </r>
  <r>
    <n v="2551"/>
    <s v="Coby Gile"/>
    <s v="Software Engineer"/>
    <s v="Edwin Chen"/>
    <s v="NEL"/>
    <s v="Active"/>
    <s v="Full-Time"/>
    <s v="Zone B"/>
    <s v="Temporary"/>
    <s v="Voluntary"/>
    <s v="Will low work decade site."/>
    <x v="4"/>
    <s v="General - Con"/>
    <s v="Manager"/>
    <s v="Fully Meets"/>
    <n v="1"/>
    <x v="2"/>
  </r>
  <r>
    <n v="2552"/>
    <s v="Jalen Jennin"/>
    <s v="Software Engineer"/>
    <s v="Nathan Vazquez"/>
    <s v="PL"/>
    <s v="Active"/>
    <s v="Full-Time"/>
    <s v="Zone B"/>
    <s v="Temporary"/>
    <s v="Unknown"/>
    <m/>
    <x v="4"/>
    <s v="Project Management - Con"/>
    <s v="Foreman"/>
    <s v="Fully Meets"/>
    <n v="5"/>
    <x v="0"/>
  </r>
  <r>
    <n v="2553"/>
    <s v="Ralph Barrer"/>
    <s v="IT Manager - DB"/>
    <s v="William Brown"/>
    <s v="NEL"/>
    <s v="Active"/>
    <s v="Contract"/>
    <s v="Zone B"/>
    <s v="Part-Time"/>
    <s v="Resignation"/>
    <s v="Wife send office ball yourself it lot."/>
    <x v="2"/>
    <s v="Aerial"/>
    <s v="Laborer"/>
    <s v="Fully Meets"/>
    <n v="2"/>
    <x v="2"/>
  </r>
  <r>
    <n v="2554"/>
    <s v="Shania Caldwe"/>
    <s v="IT Manager - DB"/>
    <s v="Dylan Brown"/>
    <s v="PL"/>
    <s v="Active"/>
    <s v="Part-Time"/>
    <s v="Zone A"/>
    <s v="Full-Time"/>
    <s v="Voluntary"/>
    <s v="Do month risk college detail."/>
    <x v="2"/>
    <s v="General - Eng"/>
    <s v="Engineer"/>
    <s v="Fully Meets"/>
    <n v="1"/>
    <x v="2"/>
  </r>
  <r>
    <n v="2555"/>
    <s v="Colby Horn"/>
    <s v="IT Director"/>
    <s v="Victoria Munoz"/>
    <s v="BPC"/>
    <s v="Active"/>
    <s v="Full-Time"/>
    <s v="Zone A"/>
    <s v="Temporary"/>
    <s v="Resignation"/>
    <s v="Mr opportunity dinner chance common."/>
    <x v="2"/>
    <s v="Wireless"/>
    <s v="Foreman"/>
    <s v="Fully Meets"/>
    <n v="2"/>
    <x v="2"/>
  </r>
  <r>
    <n v="2556"/>
    <s v="Kaiden Cunnin"/>
    <s v="Director of Sales"/>
    <s v="John Smith"/>
    <s v="CCDR"/>
    <s v="Active"/>
    <s v="Part-Time"/>
    <s v="Zone A"/>
    <s v="Full-Time"/>
    <s v="Voluntary"/>
    <s v="Develop together popular be."/>
    <x v="1"/>
    <s v="Project Management - Eng"/>
    <s v="Manager"/>
    <s v="Fully Meets"/>
    <n v="2"/>
    <x v="2"/>
  </r>
  <r>
    <n v="2557"/>
    <s v="Davion Vasque"/>
    <s v="BI Developer"/>
    <s v="Jo Ruiz"/>
    <s v="MSC"/>
    <s v="Active"/>
    <s v="Full-Time"/>
    <s v="Zone B"/>
    <s v="Temporary"/>
    <s v="Unknown"/>
    <m/>
    <x v="2"/>
    <s v="Engineers"/>
    <s v="Engineer"/>
    <s v="Fully Meets"/>
    <n v="2"/>
    <x v="2"/>
  </r>
  <r>
    <n v="2558"/>
    <s v="Maeve Gordon"/>
    <s v="Software Engineering Manager"/>
    <s v="Ernest Jones"/>
    <s v="WBL"/>
    <s v="Active"/>
    <s v="Full-Time"/>
    <s v="Zone B"/>
    <s v="Full-Time"/>
    <s v="Involuntary"/>
    <s v="Kid actually Congress computer season behind."/>
    <x v="4"/>
    <s v="Field Operations"/>
    <s v="Operator"/>
    <s v="Fully Meets"/>
    <n v="4"/>
    <x v="0"/>
  </r>
  <r>
    <n v="2559"/>
    <s v="Monserrat Fergus"/>
    <s v="Software Engineer"/>
    <s v="James Gibson"/>
    <s v="NEL"/>
    <s v="Active"/>
    <s v="Part-Time"/>
    <s v="Zone B"/>
    <s v="Full-Time"/>
    <s v="Unknown"/>
    <m/>
    <x v="4"/>
    <s v="Field Operations"/>
    <s v="Technician"/>
    <s v="Fully Meets"/>
    <n v="1"/>
    <x v="2"/>
  </r>
  <r>
    <n v="2560"/>
    <s v="Nathan Schmit"/>
    <s v="IT Manager - Infra"/>
    <s v="Sarah Campbell"/>
    <s v="WBL"/>
    <s v="Active"/>
    <s v="Part-Time"/>
    <s v="Zone A"/>
    <s v="Part-Time"/>
    <s v="Voluntary"/>
    <s v="According maintain president start upon evening."/>
    <x v="2"/>
    <s v="Field Operations"/>
    <s v="Vp"/>
    <s v="Fully Meets"/>
    <n v="4"/>
    <x v="0"/>
  </r>
  <r>
    <n v="2561"/>
    <s v="Ashly Mullen"/>
    <s v="IT Manager - DB"/>
    <s v="Melody Walker"/>
    <s v="NEL"/>
    <s v="Active"/>
    <s v="Contract"/>
    <s v="Zone B"/>
    <s v="Temporary"/>
    <s v="Unknown"/>
    <m/>
    <x v="2"/>
    <s v="General - Con"/>
    <s v="Laborer"/>
    <s v="Fully Meets"/>
    <n v="2"/>
    <x v="2"/>
  </r>
  <r>
    <n v="2562"/>
    <s v="Angelique Cochra"/>
    <s v="IT Manager - DB"/>
    <s v="Benjamin Mcdonald"/>
    <s v="PL"/>
    <s v="Active"/>
    <s v="Contract"/>
    <s v="Zone B"/>
    <s v="Full-Time"/>
    <s v="Retirement"/>
    <s v="Suffer arm security about control with."/>
    <x v="2"/>
    <s v="Field Operations"/>
    <s v="Technician"/>
    <s v="Fully Meets"/>
    <n v="4"/>
    <x v="0"/>
  </r>
  <r>
    <n v="2563"/>
    <s v="Kenny Roja"/>
    <s v="IT Director"/>
    <s v="Sean Gonzalez"/>
    <s v="BPC"/>
    <s v="Active"/>
    <s v="Contract"/>
    <s v="Zone B"/>
    <s v="Temporary"/>
    <s v="Unknown"/>
    <m/>
    <x v="2"/>
    <s v="Fielders"/>
    <s v="Engineer"/>
    <s v="Fully Meets"/>
    <n v="2"/>
    <x v="2"/>
  </r>
  <r>
    <n v="2564"/>
    <s v="Deandre Onea"/>
    <s v="Director of Sales"/>
    <s v="Brian Mueller"/>
    <s v="CCDR"/>
    <s v="Active"/>
    <s v="Contract"/>
    <s v="Zone B"/>
    <s v="Full-Time"/>
    <s v="Voluntary"/>
    <s v="Finish law price under."/>
    <x v="1"/>
    <s v="General - Con"/>
    <s v="Flagger"/>
    <s v="Fully Meets"/>
    <n v="1"/>
    <x v="2"/>
  </r>
  <r>
    <n v="2565"/>
    <s v="Adison Huerta"/>
    <s v="BI Developer"/>
    <s v="Jeffrey Duran"/>
    <s v="PL"/>
    <s v="Active"/>
    <s v="Contract"/>
    <s v="Zone C"/>
    <s v="Temporary"/>
    <s v="Unknown"/>
    <m/>
    <x v="2"/>
    <s v="Field Operations"/>
    <s v="Technician"/>
    <s v="Fully Meets"/>
    <n v="2"/>
    <x v="2"/>
  </r>
  <r>
    <n v="2566"/>
    <s v="Elisabeth Bradle"/>
    <s v="Software Engineering Manager"/>
    <s v="Erica Lawrence"/>
    <s v="CCDR"/>
    <s v="Active"/>
    <s v="Full-Time"/>
    <s v="Zone B"/>
    <s v="Full-Time"/>
    <s v="Unknown"/>
    <m/>
    <x v="4"/>
    <s v="General - Con"/>
    <s v="Coordinator"/>
    <s v="Fully Meets"/>
    <n v="2"/>
    <x v="2"/>
  </r>
  <r>
    <n v="2567"/>
    <s v="Sylvia Pric"/>
    <s v="IT Manager - Infra"/>
    <s v="Christy Cunningham"/>
    <s v="CCDR"/>
    <s v="Active"/>
    <s v="Full-Time"/>
    <s v="Zone B"/>
    <s v="Part-Time"/>
    <s v="Voluntary"/>
    <s v="Dream quickly relationship involve enough name."/>
    <x v="2"/>
    <s v="Field Operations"/>
    <s v="Foreman"/>
    <s v="Fully Meets"/>
    <n v="5"/>
    <x v="0"/>
  </r>
  <r>
    <n v="2568"/>
    <s v="Eden Cho"/>
    <s v="IT Manager - DB"/>
    <s v="Mr. David Booth"/>
    <s v="EW"/>
    <s v="Active"/>
    <s v="Full-Time"/>
    <s v="Zone C"/>
    <s v="Full-Time"/>
    <s v="Unknown"/>
    <m/>
    <x v="2"/>
    <s v="Aerial"/>
    <s v="Lineman"/>
    <s v="Fully Meets"/>
    <n v="4"/>
    <x v="0"/>
  </r>
  <r>
    <n v="2569"/>
    <s v="Emerson Grimes"/>
    <s v="IT Manager - DB"/>
    <s v="Mrs. Debra Flynn"/>
    <s v="MSC"/>
    <s v="Active"/>
    <s v="Full-Time"/>
    <s v="Zone C"/>
    <s v="Temporary"/>
    <s v="Retirement"/>
    <s v="Anything human medical offer dinner hard by."/>
    <x v="2"/>
    <s v="General - Con"/>
    <s v="Laborer"/>
    <s v="Fully Meets"/>
    <n v="2"/>
    <x v="2"/>
  </r>
  <r>
    <n v="2570"/>
    <s v="Ayden W"/>
    <s v="IT Director"/>
    <s v="Tamara Adkins"/>
    <s v="NEL"/>
    <s v="Active"/>
    <s v="Contract"/>
    <s v="Zone A"/>
    <s v="Full-Time"/>
    <s v="Voluntary"/>
    <s v="War model build important determine."/>
    <x v="2"/>
    <s v="Field Operations"/>
    <s v="Laborer"/>
    <s v="Fully Meets"/>
    <n v="4"/>
    <x v="0"/>
  </r>
  <r>
    <n v="2571"/>
    <s v="Hayley Keller"/>
    <s v="BI Director"/>
    <s v="Megan Hart"/>
    <s v="SVG"/>
    <s v="Active"/>
    <s v="Part-Time"/>
    <s v="Zone A"/>
    <s v="Full-Time"/>
    <s v="Retirement"/>
    <s v="Maintain which memory born."/>
    <x v="2"/>
    <s v="Field Operations"/>
    <s v="Technician"/>
    <s v="Fully Meets"/>
    <n v="2"/>
    <x v="2"/>
  </r>
  <r>
    <n v="2572"/>
    <s v="Alannah Riva"/>
    <s v="BI Developer"/>
    <s v="Stacy Lopez"/>
    <s v="PYZ"/>
    <s v="Active"/>
    <s v="Contract"/>
    <s v="Zone A"/>
    <s v="Temporary"/>
    <s v="Resignation"/>
    <s v="Lawyer suggest cultural blue yes camera daughter."/>
    <x v="2"/>
    <s v="Engineers"/>
    <s v="Technician"/>
    <s v="Fully Meets"/>
    <n v="4"/>
    <x v="0"/>
  </r>
  <r>
    <n v="2573"/>
    <s v="Jessica Bunbur"/>
    <s v="Area Sales Manager"/>
    <s v="Keith Adams"/>
    <s v="NEL"/>
    <s v="Voluntarily Terminated"/>
    <s v="Contract"/>
    <s v="Zone A"/>
    <s v="Temporary"/>
    <s v="Voluntary"/>
    <s v="Decide cut camera conference last size will."/>
    <x v="1"/>
    <s v="Field Operations"/>
    <s v="Laborer"/>
    <s v="Fully Meets"/>
    <n v="4"/>
    <x v="0"/>
  </r>
  <r>
    <n v="2574"/>
    <s v="Giovanni Leruth"/>
    <s v="Area Sales Manager"/>
    <s v="Travis Davenport"/>
    <s v="EW"/>
    <s v="Active"/>
    <s v="Full-Time"/>
    <s v="Zone C"/>
    <s v="Full-Time"/>
    <s v="Involuntary"/>
    <s v="House seven human available."/>
    <x v="1"/>
    <s v="Billable Consultants"/>
    <s v="Engineer"/>
    <s v="Fully Meets"/>
    <n v="2"/>
    <x v="2"/>
  </r>
  <r>
    <n v="2575"/>
    <s v="Ricardo Gonzal"/>
    <s v="Area Sales Manager"/>
    <s v="Patricia Norris"/>
    <s v="PYZ"/>
    <s v="Active"/>
    <s v="Contract"/>
    <s v="Zone C"/>
    <s v="Temporary"/>
    <s v="Retirement"/>
    <s v="Establish fear recently owner."/>
    <x v="1"/>
    <s v="Splicing"/>
    <s v="Splicer"/>
    <s v="Fully Meets"/>
    <n v="4"/>
    <x v="0"/>
  </r>
  <r>
    <n v="2576"/>
    <s v="Caitrin Strong"/>
    <s v="Area Sales Manager"/>
    <s v="Patrick Patterson"/>
    <s v="CCDR"/>
    <s v="Active"/>
    <s v="Contract"/>
    <s v="Zone B"/>
    <s v="Part-Time"/>
    <s v="Resignation"/>
    <s v="Doctor statement she rule order wind."/>
    <x v="1"/>
    <s v="General - Sga"/>
    <s v="Supervisor"/>
    <s v="Fully Meets"/>
    <n v="1"/>
    <x v="2"/>
  </r>
  <r>
    <n v="2577"/>
    <s v="Jenna Dietri"/>
    <s v="Area Sales Manager"/>
    <s v="Mrs. Stephanie Forbes"/>
    <s v="PYZ"/>
    <s v="Active"/>
    <s v="Full-Time"/>
    <s v="Zone A"/>
    <s v="Temporary"/>
    <s v="Voluntary"/>
    <s v="Less air right in southern it material."/>
    <x v="1"/>
    <s v="Wireline Construction"/>
    <s v="Lineman"/>
    <s v="Fully Meets"/>
    <n v="2"/>
    <x v="2"/>
  </r>
  <r>
    <n v="2578"/>
    <s v="Michelle Carter"/>
    <s v="Area Sales Manager"/>
    <s v="Jon Estes"/>
    <s v="MSC"/>
    <s v="Active"/>
    <s v="Part-Time"/>
    <s v="Zone A"/>
    <s v="Full-Time"/>
    <s v="Unknown"/>
    <m/>
    <x v="1"/>
    <s v="Shop (Fleet)"/>
    <s v="Assistant"/>
    <s v="Fully Meets"/>
    <n v="5"/>
    <x v="0"/>
  </r>
  <r>
    <n v="2579"/>
    <s v="Jackie Valent"/>
    <s v="Area Sales Manager"/>
    <s v="Julia Moss"/>
    <s v="MSC"/>
    <s v="Active"/>
    <s v="Full-Time"/>
    <s v="Zone C"/>
    <s v="Full-Time"/>
    <s v="Unknown"/>
    <m/>
    <x v="1"/>
    <s v="General - Eng"/>
    <s v="Administrative"/>
    <s v="Fully Meets"/>
    <n v="2"/>
    <x v="2"/>
  </r>
  <r>
    <n v="2580"/>
    <s v="Alfred Digita"/>
    <s v="Area Sales Manager"/>
    <s v="Nathan Kelly"/>
    <s v="BPC"/>
    <s v="Active"/>
    <s v="Full-Time"/>
    <s v="Zone A"/>
    <s v="Part-Time"/>
    <s v="Resignation"/>
    <s v="Key whose anyone religious mother movie."/>
    <x v="1"/>
    <s v="Finance &amp; Accounting"/>
    <s v="Administration"/>
    <s v="Fully Meets"/>
    <n v="2"/>
    <x v="2"/>
  </r>
  <r>
    <n v="2581"/>
    <s v="Howard Mullan"/>
    <s v="Area Sales Manager"/>
    <s v="Nina Scott"/>
    <s v="MSC"/>
    <s v="Active"/>
    <s v="Full-Time"/>
    <s v="Zone A"/>
    <s v="Full-Time"/>
    <s v="Unknown"/>
    <m/>
    <x v="1"/>
    <s v="Field Operations"/>
    <s v="Laborer"/>
    <s v="Fully Meets"/>
    <n v="1"/>
    <x v="2"/>
  </r>
  <r>
    <n v="2582"/>
    <s v="Whitney Gil"/>
    <s v="Area Sales Manager"/>
    <s v="John Hunter"/>
    <s v="MSC"/>
    <s v="Active"/>
    <s v="Part-Time"/>
    <s v="Zone C"/>
    <s v="Temporary"/>
    <s v="Unknown"/>
    <m/>
    <x v="1"/>
    <s v="Wireline Construction"/>
    <s v="Laborer"/>
    <s v="Fully Meets"/>
    <n v="1"/>
    <x v="2"/>
  </r>
  <r>
    <n v="2583"/>
    <s v="Gerry Friedm"/>
    <s v="Area Sales Manager"/>
    <s v="Raymond Fields"/>
    <s v="PYZ"/>
    <s v="Active"/>
    <s v="Contract"/>
    <s v="Zone B"/>
    <s v="Temporary"/>
    <s v="Unknown"/>
    <m/>
    <x v="1"/>
    <s v="Engineers"/>
    <s v="Project Manager"/>
    <s v="Fully Meets"/>
    <n v="5"/>
    <x v="0"/>
  </r>
  <r>
    <n v="2584"/>
    <s v="Noah Villan"/>
    <s v="Area Sales Manager"/>
    <s v="Samuel Reyes"/>
    <s v="TNS"/>
    <s v="Active"/>
    <s v="Part-Time"/>
    <s v="Zone C"/>
    <s v="Part-Time"/>
    <s v="Unknown"/>
    <m/>
    <x v="1"/>
    <s v="Engineers"/>
    <s v="Engineer"/>
    <s v="Fully Meets"/>
    <n v="4"/>
    <x v="0"/>
  </r>
  <r>
    <n v="2585"/>
    <s v="Mike Guilia"/>
    <s v="Area Sales Manager"/>
    <s v="Martha Stone"/>
    <s v="PYZ"/>
    <s v="Active"/>
    <s v="Contract"/>
    <s v="Zone A"/>
    <s v="Temporary"/>
    <s v="Unknown"/>
    <m/>
    <x v="1"/>
    <s v="General - Con"/>
    <s v="Laborer"/>
    <s v="Fully Meets"/>
    <n v="2"/>
    <x v="2"/>
  </r>
  <r>
    <n v="2586"/>
    <s v="Travis Ozar"/>
    <s v="Area Sales Manager"/>
    <s v="Joshua Campbell"/>
    <s v="CCDR"/>
    <s v="Active"/>
    <s v="Full-Time"/>
    <s v="Zone B"/>
    <s v="Temporary"/>
    <s v="Unknown"/>
    <m/>
    <x v="1"/>
    <s v="Field Operations"/>
    <s v="Laborer"/>
    <s v="Fully Meets"/>
    <n v="4"/>
    <x v="0"/>
  </r>
  <r>
    <n v="2587"/>
    <s v="Rylee Fry"/>
    <s v="Area Sales Manager"/>
    <s v="Ashley Phillips"/>
    <s v="NEL"/>
    <s v="Active"/>
    <s v="Full-Time"/>
    <s v="Zone A"/>
    <s v="Part-Time"/>
    <s v="Involuntary"/>
    <s v="Rest society tell into ahead."/>
    <x v="1"/>
    <s v="Field Operations"/>
    <s v="Technician"/>
    <s v="Fully Meets"/>
    <n v="5"/>
    <x v="0"/>
  </r>
  <r>
    <n v="2588"/>
    <s v="Callum For"/>
    <s v="Area Sales Manager"/>
    <s v="Joshua Mccoy"/>
    <s v="PL"/>
    <s v="Active"/>
    <s v="Full-Time"/>
    <s v="Zone C"/>
    <s v="Full-Time"/>
    <s v="Unknown"/>
    <m/>
    <x v="1"/>
    <s v="Field Operations"/>
    <s v="Laborer"/>
    <s v="Fully Meets"/>
    <n v="5"/>
    <x v="0"/>
  </r>
  <r>
    <n v="2589"/>
    <s v="Jabari Fran"/>
    <s v="Area Sales Manager"/>
    <s v="Timothy Brown"/>
    <s v="BPC"/>
    <s v="Active"/>
    <s v="Contract"/>
    <s v="Zone A"/>
    <s v="Temporary"/>
    <s v="Unknown"/>
    <m/>
    <x v="1"/>
    <s v="Fielders"/>
    <s v="Engineer"/>
    <s v="Fully Meets"/>
    <n v="5"/>
    <x v="0"/>
  </r>
  <r>
    <n v="2590"/>
    <s v="Stephanie Wilkin"/>
    <s v="Area Sales Manager"/>
    <s v="Nancy Mccarthy"/>
    <s v="CCDR"/>
    <s v="Active"/>
    <s v="Part-Time"/>
    <s v="Zone A"/>
    <s v="Full-Time"/>
    <s v="Retirement"/>
    <s v="Media move management if my."/>
    <x v="1"/>
    <s v="Engineers"/>
    <s v="Engineer"/>
    <s v="Fully Meets"/>
    <n v="5"/>
    <x v="0"/>
  </r>
  <r>
    <n v="2591"/>
    <s v="Cruz Arella"/>
    <s v="Area Sales Manager"/>
    <s v="Patricia Martinez"/>
    <s v="SVG"/>
    <s v="Active"/>
    <s v="Full-Time"/>
    <s v="Zone B"/>
    <s v="Full-Time"/>
    <s v="Unknown"/>
    <m/>
    <x v="1"/>
    <s v="General - Con"/>
    <s v="Laborer"/>
    <s v="Fully Meets"/>
    <n v="4"/>
    <x v="0"/>
  </r>
  <r>
    <n v="2592"/>
    <s v="Rubi Shield"/>
    <s v="Area Sales Manager"/>
    <s v="Martin Shelton"/>
    <s v="EW"/>
    <s v="Active"/>
    <s v="Contract"/>
    <s v="Zone B"/>
    <s v="Part-Time"/>
    <s v="Unknown"/>
    <m/>
    <x v="1"/>
    <s v="Field Operations"/>
    <s v="Splicer"/>
    <s v="Fully Meets"/>
    <n v="2"/>
    <x v="2"/>
  </r>
  <r>
    <n v="2593"/>
    <s v="Sage Booker"/>
    <s v="Area Sales Manager"/>
    <s v="Kimberly Lee"/>
    <s v="MSC"/>
    <s v="Active"/>
    <s v="Contract"/>
    <s v="Zone A"/>
    <s v="Temporary"/>
    <s v="Voluntary"/>
    <s v="Weight join evidence oil father."/>
    <x v="1"/>
    <s v="General - Con"/>
    <s v="Laborer"/>
    <s v="Fully Meets"/>
    <n v="1"/>
    <x v="2"/>
  </r>
  <r>
    <n v="2594"/>
    <s v="Aileen Wright"/>
    <s v="Area Sales Manager"/>
    <s v="Nathan Silva"/>
    <s v="TNS"/>
    <s v="Active"/>
    <s v="Part-Time"/>
    <s v="Zone C"/>
    <s v="Temporary"/>
    <s v="Unknown"/>
    <m/>
    <x v="1"/>
    <s v="Fielders"/>
    <s v="Engineer"/>
    <s v="Fully Meets"/>
    <n v="1"/>
    <x v="2"/>
  </r>
  <r>
    <n v="2595"/>
    <s v="Karly H"/>
    <s v="Area Sales Manager"/>
    <s v="Julie Young"/>
    <s v="PYZ"/>
    <s v="Active"/>
    <s v="Part-Time"/>
    <s v="Zone A"/>
    <s v="Full-Time"/>
    <s v="Unknown"/>
    <m/>
    <x v="1"/>
    <s v="Aerial"/>
    <s v="Administrator"/>
    <s v="Fully Meets"/>
    <n v="4"/>
    <x v="0"/>
  </r>
  <r>
    <n v="2596"/>
    <s v="Thaddeus Lut"/>
    <s v="Area Sales Manager"/>
    <s v="Katelyn Kramer"/>
    <s v="WBL"/>
    <s v="Active"/>
    <s v="Contract"/>
    <s v="Zone A"/>
    <s v="Full-Time"/>
    <s v="Voluntary"/>
    <s v="Also protect scientist. Fear result major the."/>
    <x v="1"/>
    <s v="Corp Operations"/>
    <s v="Administrative"/>
    <s v="Fully Meets"/>
    <n v="2"/>
    <x v="2"/>
  </r>
  <r>
    <n v="2597"/>
    <s v="Layla Kan"/>
    <s v="Area Sales Manager"/>
    <s v="Mrs. Deanna Cooper"/>
    <s v="NEL"/>
    <s v="Active"/>
    <s v="Contract"/>
    <s v="Zone A"/>
    <s v="Full-Time"/>
    <s v="Unknown"/>
    <m/>
    <x v="1"/>
    <s v="Field Operations"/>
    <s v="Technician"/>
    <s v="Fully Meets"/>
    <n v="2"/>
    <x v="2"/>
  </r>
  <r>
    <n v="2598"/>
    <s v="Yesenia Payn"/>
    <s v="Area Sales Manager"/>
    <s v="Brian Scott"/>
    <s v="PL"/>
    <s v="Active"/>
    <s v="Part-Time"/>
    <s v="Zone A"/>
    <s v="Temporary"/>
    <s v="Unknown"/>
    <m/>
    <x v="1"/>
    <s v="General - Con"/>
    <s v="Splicer"/>
    <s v="Fully Meets"/>
    <n v="4"/>
    <x v="0"/>
  </r>
  <r>
    <n v="2599"/>
    <s v="Jase Waters"/>
    <s v="Administrative Assistant"/>
    <s v="Michaela Jones"/>
    <s v="BPC"/>
    <s v="Active"/>
    <s v="Contract"/>
    <s v="Zone A"/>
    <s v="Temporary"/>
    <s v="Voluntary"/>
    <s v="Very research level send picture pressure our."/>
    <x v="1"/>
    <s v="Yard (Material Handling)"/>
    <s v="Runner"/>
    <s v="Fully Meets"/>
    <n v="2"/>
    <x v="2"/>
  </r>
  <r>
    <n v="2600"/>
    <s v="Thomas Sloa"/>
    <s v="Administrative Assistant"/>
    <s v="Kelsey Dunn"/>
    <s v="CCDR"/>
    <s v="Active"/>
    <s v="Full-Time"/>
    <s v="Zone C"/>
    <s v="Temporary"/>
    <s v="Unknown"/>
    <m/>
    <x v="1"/>
    <s v="Aerial"/>
    <s v="Lineman"/>
    <s v="Fully Meets"/>
    <n v="2"/>
    <x v="2"/>
  </r>
  <r>
    <n v="2601"/>
    <s v="Anya Baldwi"/>
    <s v="Administrative Assistant"/>
    <s v="Lonnie Sanders"/>
    <s v="SVG"/>
    <s v="Active"/>
    <s v="Full-Time"/>
    <s v="Zone C"/>
    <s v="Part-Time"/>
    <s v="Involuntary"/>
    <s v="Glass effort however relate partner lay what."/>
    <x v="1"/>
    <s v="General - Con"/>
    <s v="Laborer"/>
    <s v="Fully Meets"/>
    <n v="1"/>
    <x v="2"/>
  </r>
  <r>
    <n v="2602"/>
    <s v="Jacquelyn Austin"/>
    <s v="Accountant I"/>
    <s v="Ariana Brady"/>
    <s v="EW"/>
    <s v="Active"/>
    <s v="Full-Time"/>
    <s v="Zone C"/>
    <s v="Full-Time"/>
    <s v="Involuntary"/>
    <s v="Rather middle organization officer."/>
    <x v="5"/>
    <s v="Wireline Construction"/>
    <s v="Clerk"/>
    <s v="Fully Meets"/>
    <n v="2"/>
    <x v="2"/>
  </r>
  <r>
    <n v="2603"/>
    <s v="Kaitlynn Aguirr"/>
    <s v="Area Sales Manager"/>
    <s v="Jessica Rose"/>
    <s v="NEL"/>
    <s v="Active"/>
    <s v="Part-Time"/>
    <s v="Zone A"/>
    <s v="Full-Time"/>
    <s v="Involuntary"/>
    <s v="Front tend couple a budget strategy."/>
    <x v="1"/>
    <s v="Splicing"/>
    <s v="Splicer"/>
    <s v="Fully Meets"/>
    <n v="2"/>
    <x v="2"/>
  </r>
  <r>
    <n v="2604"/>
    <s v="Saniyah Cant"/>
    <s v="Area Sales Manager"/>
    <s v="Barbara Neal"/>
    <s v="PL"/>
    <s v="Active"/>
    <s v="Contract"/>
    <s v="Zone C"/>
    <s v="Full-Time"/>
    <s v="Voluntary"/>
    <s v="Compare factor only together."/>
    <x v="1"/>
    <s v="Aerial"/>
    <s v="Engineer"/>
    <s v="Fully Meets"/>
    <n v="5"/>
    <x v="0"/>
  </r>
  <r>
    <n v="2605"/>
    <s v="Jakayla Dickso"/>
    <s v="Area Sales Manager"/>
    <s v="Julie Mcclain"/>
    <s v="BPC"/>
    <s v="Active"/>
    <s v="Full-Time"/>
    <s v="Zone C"/>
    <s v="Part-Time"/>
    <s v="Retirement"/>
    <s v="Situation affect medical friend audience fight."/>
    <x v="1"/>
    <s v="Wireline Construction"/>
    <s v="Supervisor"/>
    <s v="Fully Meets"/>
    <n v="4"/>
    <x v="0"/>
  </r>
  <r>
    <n v="2606"/>
    <s v="Aspen Freema"/>
    <s v="Area Sales Manager"/>
    <s v="Mary Mitchell"/>
    <s v="CCDR"/>
    <s v="Active"/>
    <s v="Full-Time"/>
    <s v="Zone C"/>
    <s v="Part-Time"/>
    <s v="Unknown"/>
    <m/>
    <x v="1"/>
    <s v="Project Management - Con"/>
    <s v="Project Manager"/>
    <s v="Fully Meets"/>
    <n v="2"/>
    <x v="2"/>
  </r>
  <r>
    <n v="2607"/>
    <s v="Lamont Summer"/>
    <s v="Area Sales Manager"/>
    <s v="Jason Reeves"/>
    <s v="SVG"/>
    <s v="Active"/>
    <s v="Contract"/>
    <s v="Zone B"/>
    <s v="Part-Time"/>
    <s v="Unknown"/>
    <m/>
    <x v="1"/>
    <s v="Fielders"/>
    <s v="Engineer"/>
    <s v="Fully Meets"/>
    <n v="2"/>
    <x v="2"/>
  </r>
  <r>
    <n v="2608"/>
    <s v="Lewis Hobb"/>
    <s v="Area Sales Manager"/>
    <s v="Cynthia Hurley"/>
    <s v="EW"/>
    <s v="Active"/>
    <s v="Contract"/>
    <s v="Zone A"/>
    <s v="Full-Time"/>
    <s v="Unknown"/>
    <m/>
    <x v="1"/>
    <s v="Field Operations"/>
    <s v="Lineman"/>
    <s v="Fully Meets"/>
    <n v="4"/>
    <x v="0"/>
  </r>
  <r>
    <n v="2609"/>
    <s v="Harrison Camach"/>
    <s v="Area Sales Manager"/>
    <s v="Robert Thompson"/>
    <s v="MSC"/>
    <s v="Active"/>
    <s v="Part-Time"/>
    <s v="Zone B"/>
    <s v="Temporary"/>
    <s v="Retirement"/>
    <s v="Upon budget class college now this trade."/>
    <x v="1"/>
    <s v="General - Sga"/>
    <s v="Administrative"/>
    <s v="Fully Meets"/>
    <n v="2"/>
    <x v="2"/>
  </r>
  <r>
    <n v="2610"/>
    <s v="Ronald Marque"/>
    <s v="Area Sales Manager"/>
    <s v="Kelly James"/>
    <s v="TNS"/>
    <s v="Active"/>
    <s v="Full-Time"/>
    <s v="Zone B"/>
    <s v="Full-Time"/>
    <s v="Retirement"/>
    <s v="Join difference order size occur entire sell."/>
    <x v="1"/>
    <s v="General - Con"/>
    <s v="Foreman"/>
    <s v="Fully Meets"/>
    <n v="2"/>
    <x v="2"/>
  </r>
  <r>
    <n v="2611"/>
    <s v="Arabella Hunter"/>
    <s v="Area Sales Manager"/>
    <s v="Juan Henson"/>
    <s v="PYZ"/>
    <s v="Active"/>
    <s v="Part-Time"/>
    <s v="Zone A"/>
    <s v="Temporary"/>
    <s v="Voluntary"/>
    <s v="Ground bad official number stuff stop leader."/>
    <x v="1"/>
    <s v="Wireline Construction"/>
    <s v="Manager"/>
    <s v="Fully Meets"/>
    <n v="2"/>
    <x v="2"/>
  </r>
  <r>
    <n v="2612"/>
    <s v="Amiya Richar"/>
    <s v="Area Sales Manager"/>
    <s v="Jacob Nelson"/>
    <s v="WBL"/>
    <s v="Active"/>
    <s v="Part-Time"/>
    <s v="Zone B"/>
    <s v="Part-Time"/>
    <s v="Retirement"/>
    <s v="Site cut debate own born six."/>
    <x v="1"/>
    <s v="Field Operations"/>
    <s v="Driller"/>
    <s v="Fully Meets"/>
    <n v="4"/>
    <x v="0"/>
  </r>
  <r>
    <n v="2613"/>
    <s v="Raquel Sos"/>
    <s v="Area Sales Manager"/>
    <s v="Lisa Green"/>
    <s v="NEL"/>
    <s v="Active"/>
    <s v="Part-Time"/>
    <s v="Zone B"/>
    <s v="Full-Time"/>
    <s v="Resignation"/>
    <s v="Something service already fish create firm job."/>
    <x v="1"/>
    <s v="Project Management - Eng"/>
    <s v="Project Manager"/>
    <s v="Fully Meets"/>
    <n v="5"/>
    <x v="0"/>
  </r>
  <r>
    <n v="2614"/>
    <s v="Andy Stewar"/>
    <s v="Area Sales Manager"/>
    <s v="Jose Copeland"/>
    <s v="PL"/>
    <s v="Active"/>
    <s v="Part-Time"/>
    <s v="Zone A"/>
    <s v="Full-Time"/>
    <s v="Unknown"/>
    <m/>
    <x v="1"/>
    <s v="Field Operations"/>
    <s v="Foreman"/>
    <s v="Fully Meets"/>
    <n v="5"/>
    <x v="0"/>
  </r>
  <r>
    <n v="2615"/>
    <s v="Patrick Padill"/>
    <s v="Administrative Assistant"/>
    <s v="Richard Price"/>
    <s v="BPC"/>
    <s v="Active"/>
    <s v="Contract"/>
    <s v="Zone B"/>
    <s v="Part-Time"/>
    <s v="Unknown"/>
    <m/>
    <x v="1"/>
    <s v="Finance &amp; Accounting"/>
    <s v="Controller"/>
    <s v="Fully Meets"/>
    <n v="4"/>
    <x v="0"/>
  </r>
  <r>
    <n v="2616"/>
    <s v="Destiney Navarr"/>
    <s v="Administrative Assistant"/>
    <s v="Gary Ortiz"/>
    <s v="CCDR"/>
    <s v="Active"/>
    <s v="Full-Time"/>
    <s v="Zone A"/>
    <s v="Part-Time"/>
    <s v="Involuntary"/>
    <s v="Still box ten network apply."/>
    <x v="1"/>
    <s v="Engineers"/>
    <s v="Engineer"/>
    <s v="Fully Meets"/>
    <n v="1"/>
    <x v="2"/>
  </r>
  <r>
    <n v="2617"/>
    <s v="Yadira Barron"/>
    <s v="Administrative Assistant"/>
    <s v="Tanya Wilson"/>
    <s v="SVG"/>
    <s v="Active"/>
    <s v="Full-Time"/>
    <s v="Zone C"/>
    <s v="Full-Time"/>
    <s v="Retirement"/>
    <s v="Piece manage well onto."/>
    <x v="1"/>
    <s v="Catv"/>
    <s v="Foreman"/>
    <s v="Fully Meets"/>
    <n v="4"/>
    <x v="0"/>
  </r>
  <r>
    <n v="2618"/>
    <s v="Anika Bender"/>
    <s v="Accountant I"/>
    <s v="Linda Lewis"/>
    <s v="EW"/>
    <s v="Active"/>
    <s v="Part-Time"/>
    <s v="Zone A"/>
    <s v="Full-Time"/>
    <s v="Unknown"/>
    <m/>
    <x v="5"/>
    <s v="Wireline Construction"/>
    <s v="Laborer"/>
    <s v="Fully Meets"/>
    <n v="4"/>
    <x v="0"/>
  </r>
  <r>
    <n v="2619"/>
    <s v="Carlo Gile"/>
    <s v="Area Sales Manager"/>
    <s v="Alexandria Brown"/>
    <s v="WBL"/>
    <s v="Active"/>
    <s v="Contract"/>
    <s v="Zone A"/>
    <s v="Temporary"/>
    <s v="Involuntary"/>
    <s v="Use stay among place dinner."/>
    <x v="1"/>
    <s v="Field Operations"/>
    <s v="Laborer"/>
    <s v="Fully Meets"/>
    <n v="5"/>
    <x v="0"/>
  </r>
  <r>
    <n v="2620"/>
    <s v="Kaylin Dillon"/>
    <s v="Area Sales Manager"/>
    <s v="Sarah Bates"/>
    <s v="NEL"/>
    <s v="Active"/>
    <s v="Full-Time"/>
    <s v="Zone B"/>
    <s v="Full-Time"/>
    <s v="Unknown"/>
    <m/>
    <x v="1"/>
    <s v="General - Con"/>
    <s v="Laborer"/>
    <s v="Fully Meets"/>
    <n v="1"/>
    <x v="2"/>
  </r>
  <r>
    <n v="2621"/>
    <s v="Laura Bulloc"/>
    <s v="Area Sales Manager"/>
    <s v="Mr. Benjamin Lucas"/>
    <s v="PL"/>
    <s v="Active"/>
    <s v="Part-Time"/>
    <s v="Zone B"/>
    <s v="Temporary"/>
    <s v="Unknown"/>
    <m/>
    <x v="1"/>
    <s v="Technology / It"/>
    <s v="Manager"/>
    <s v="Fully Meets"/>
    <n v="2"/>
    <x v="2"/>
  </r>
  <r>
    <n v="2622"/>
    <s v="Mary Moor"/>
    <s v="Area Sales Manager"/>
    <s v="Sheila Taylor"/>
    <s v="BPC"/>
    <s v="Active"/>
    <s v="Contract"/>
    <s v="Zone B"/>
    <s v="Full-Time"/>
    <s v="Unknown"/>
    <m/>
    <x v="1"/>
    <s v="Executive"/>
    <s v="Vp"/>
    <s v="Fully Meets"/>
    <n v="4"/>
    <x v="0"/>
  </r>
  <r>
    <n v="2623"/>
    <s v="Harper Clar"/>
    <s v="Area Sales Manager"/>
    <s v="Benjamin Cooper"/>
    <s v="CCDR"/>
    <s v="Active"/>
    <s v="Contract"/>
    <s v="Zone C"/>
    <s v="Full-Time"/>
    <s v="Involuntary"/>
    <s v="Game success stock hold sometimes will approach."/>
    <x v="1"/>
    <s v="Field Operations"/>
    <s v="Tower Hand"/>
    <s v="Fully Meets"/>
    <n v="2"/>
    <x v="2"/>
  </r>
  <r>
    <n v="2624"/>
    <s v="Charles Howard"/>
    <s v="Area Sales Manager"/>
    <s v="Janet Andrews"/>
    <s v="SVG"/>
    <s v="Active"/>
    <s v="Part-Time"/>
    <s v="Zone C"/>
    <s v="Temporary"/>
    <s v="Retirement"/>
    <s v="Simple them do consider grow."/>
    <x v="1"/>
    <s v="Wireline Construction"/>
    <s v="Supervisor"/>
    <s v="Fully Meets"/>
    <n v="2"/>
    <x v="2"/>
  </r>
  <r>
    <n v="2625"/>
    <s v="Jaron Roja"/>
    <s v="Area Sales Manager"/>
    <s v="William Ellis"/>
    <s v="EW"/>
    <s v="Active"/>
    <s v="Full-Time"/>
    <s v="Zone B"/>
    <s v="Full-Time"/>
    <s v="Retirement"/>
    <s v="Situation anything economy time relationship."/>
    <x v="1"/>
    <s v="Splicing"/>
    <s v="Driller"/>
    <s v="Fully Meets"/>
    <n v="2"/>
    <x v="2"/>
  </r>
  <r>
    <n v="2626"/>
    <s v="Jordyn Mcguir"/>
    <s v="Area Sales Manager"/>
    <s v="Kenneth Perry"/>
    <s v="MSC"/>
    <s v="Active"/>
    <s v="Full-Time"/>
    <s v="Zone C"/>
    <s v="Temporary"/>
    <s v="Resignation"/>
    <s v="Never whatever loss economic off without cause."/>
    <x v="1"/>
    <s v="Project Management - Con"/>
    <s v="Manager"/>
    <s v="Fully Meets"/>
    <n v="4"/>
    <x v="0"/>
  </r>
  <r>
    <n v="2627"/>
    <s v="Valentino Myer"/>
    <s v="Area Sales Manager"/>
    <s v="Michael Taylor"/>
    <s v="TNS"/>
    <s v="Active"/>
    <s v="Full-Time"/>
    <s v="Zone C"/>
    <s v="Part-Time"/>
    <s v="Retirement"/>
    <s v="Key as eye past. Three would affect about."/>
    <x v="1"/>
    <s v="Wireline Construction"/>
    <s v="Foreman"/>
    <s v="Fully Meets"/>
    <n v="4"/>
    <x v="0"/>
  </r>
  <r>
    <n v="2628"/>
    <s v="Charles Colema"/>
    <s v="Area Sales Manager"/>
    <s v="Thomas Roberts"/>
    <s v="BPC"/>
    <s v="Active"/>
    <s v="Part-Time"/>
    <s v="Zone A"/>
    <s v="Temporary"/>
    <s v="Unknown"/>
    <m/>
    <x v="1"/>
    <s v="Sales &amp; Marketing"/>
    <s v="Vp"/>
    <s v="Fully Meets"/>
    <n v="2"/>
    <x v="2"/>
  </r>
  <r>
    <n v="2629"/>
    <s v="Kamden Cummin"/>
    <s v="Area Sales Manager"/>
    <s v="Stephen Green"/>
    <s v="CCDR"/>
    <s v="Active"/>
    <s v="Contract"/>
    <s v="Zone B"/>
    <s v="Temporary"/>
    <s v="Retirement"/>
    <s v="Hot key speak song thus her member."/>
    <x v="1"/>
    <s v="Underground"/>
    <s v="Laborer"/>
    <s v="Fully Meets"/>
    <n v="1"/>
    <x v="2"/>
  </r>
  <r>
    <n v="2630"/>
    <s v="Kiley Wagner"/>
    <s v="Area Sales Manager"/>
    <s v="Andrea Dean"/>
    <s v="EW"/>
    <s v="Active"/>
    <s v="Part-Time"/>
    <s v="Zone B"/>
    <s v="Full-Time"/>
    <s v="Involuntary"/>
    <s v="Force way bank trade."/>
    <x v="1"/>
    <s v="Field Operations"/>
    <s v="Laborer"/>
    <s v="Fully Meets"/>
    <n v="5"/>
    <x v="0"/>
  </r>
  <r>
    <n v="2631"/>
    <s v="Darien Youn"/>
    <s v="Area Sales Manager"/>
    <s v="Maria Hale"/>
    <s v="MSC"/>
    <s v="Active"/>
    <s v="Full-Time"/>
    <s v="Zone C"/>
    <s v="Full-Time"/>
    <s v="Unknown"/>
    <m/>
    <x v="1"/>
    <s v="Catv"/>
    <s v="Foreman"/>
    <s v="Fully Meets"/>
    <n v="2"/>
    <x v="2"/>
  </r>
  <r>
    <n v="2632"/>
    <s v="Madeline Suarez"/>
    <s v="Administrative Assistant"/>
    <s v="Joshua Carpenter"/>
    <s v="NEL"/>
    <s v="Active"/>
    <s v="Contract"/>
    <s v="Zone C"/>
    <s v="Part-Time"/>
    <s v="Unknown"/>
    <m/>
    <x v="1"/>
    <s v="Field Operations"/>
    <s v="Foreman"/>
    <s v="Fully Meets"/>
    <n v="4"/>
    <x v="0"/>
  </r>
  <r>
    <n v="2633"/>
    <s v="Zain Nola"/>
    <s v="Administrative Assistant"/>
    <s v="Steven Hall"/>
    <s v="PL"/>
    <s v="Active"/>
    <s v="Part-Time"/>
    <s v="Zone C"/>
    <s v="Full-Time"/>
    <s v="Unknown"/>
    <m/>
    <x v="1"/>
    <s v="Project Management - Con"/>
    <s v="Manager"/>
    <s v="Fully Meets"/>
    <n v="5"/>
    <x v="0"/>
  </r>
  <r>
    <n v="2634"/>
    <s v="Hezekiah Mcge"/>
    <s v="Administrative Assistant"/>
    <s v="David Clark"/>
    <s v="PYZ"/>
    <s v="Active"/>
    <s v="Part-Time"/>
    <s v="Zone B"/>
    <s v="Temporary"/>
    <s v="Unknown"/>
    <m/>
    <x v="1"/>
    <s v="Field Operations"/>
    <s v="Technician"/>
    <s v="Fully Meets"/>
    <n v="4"/>
    <x v="0"/>
  </r>
  <r>
    <n v="2635"/>
    <s v="Maxim Philli"/>
    <s v="Accountant I"/>
    <s v="Lauren Shepard"/>
    <s v="SVG"/>
    <s v="Active"/>
    <s v="Full-Time"/>
    <s v="Zone B"/>
    <s v="Temporary"/>
    <s v="Voluntary"/>
    <s v="Audience board south. Per state model beat."/>
    <x v="5"/>
    <s v="General - Con"/>
    <s v="Locator"/>
    <s v="Fully Meets"/>
    <n v="1"/>
    <x v="2"/>
  </r>
  <r>
    <n v="2636"/>
    <s v="Gwendolyn Hoga"/>
    <s v="Area Sales Manager"/>
    <s v="Jason Hayes"/>
    <s v="PYZ"/>
    <s v="Active"/>
    <s v="Full-Time"/>
    <s v="Zone B"/>
    <s v="Temporary"/>
    <s v="Resignation"/>
    <s v="Almost across fly recent go."/>
    <x v="1"/>
    <s v="General - Eng"/>
    <s v="Technician"/>
    <s v="Fully Meets"/>
    <n v="5"/>
    <x v="0"/>
  </r>
  <r>
    <n v="2637"/>
    <s v="Kaia Hernan"/>
    <s v="Area Sales Manager"/>
    <s v="Troy Bennett"/>
    <s v="WBL"/>
    <s v="Active"/>
    <s v="Contract"/>
    <s v="Zone A"/>
    <s v="Temporary"/>
    <s v="Unknown"/>
    <m/>
    <x v="1"/>
    <s v="Project Management - Con"/>
    <s v="Supervisor"/>
    <s v="Fully Meets"/>
    <n v="5"/>
    <x v="0"/>
  </r>
  <r>
    <n v="2638"/>
    <s v="Mathias Tra"/>
    <s v="Area Sales Manager"/>
    <s v="Michelle Guzman"/>
    <s v="NEL"/>
    <s v="Active"/>
    <s v="Contract"/>
    <s v="Zone B"/>
    <s v="Full-Time"/>
    <s v="Voluntary"/>
    <s v="Matter fight attention this strategy."/>
    <x v="1"/>
    <s v="Catv"/>
    <s v="Supervisor"/>
    <s v="Fully Meets"/>
    <n v="2"/>
    <x v="2"/>
  </r>
  <r>
    <n v="2639"/>
    <s v="Simeon Ro"/>
    <s v="Area Sales Manager"/>
    <s v="Sandra Young"/>
    <s v="PL"/>
    <s v="Active"/>
    <s v="Part-Time"/>
    <s v="Zone C"/>
    <s v="Temporary"/>
    <s v="Unknown"/>
    <m/>
    <x v="1"/>
    <s v="Project Management - Con"/>
    <s v="Manager"/>
    <s v="Fully Meets"/>
    <n v="2"/>
    <x v="2"/>
  </r>
  <r>
    <n v="2640"/>
    <s v="Magdalena Whiteh"/>
    <s v="Area Sales Manager"/>
    <s v="Jacob Perez"/>
    <s v="BPC"/>
    <s v="Active"/>
    <s v="Contract"/>
    <s v="Zone B"/>
    <s v="Full-Time"/>
    <s v="Voluntary"/>
    <s v="Company set policy drop become single."/>
    <x v="1"/>
    <s v="Wireline Construction"/>
    <s v="Foreman"/>
    <s v="Fully Meets"/>
    <n v="4"/>
    <x v="0"/>
  </r>
  <r>
    <n v="2641"/>
    <s v="Gwendolyn Mccall"/>
    <s v="Area Sales Manager"/>
    <s v="Lisa Dyer"/>
    <s v="CCDR"/>
    <s v="Active"/>
    <s v="Full-Time"/>
    <s v="Zone A"/>
    <s v="Full-Time"/>
    <s v="Voluntary"/>
    <s v="Politics suggest company trade treat region."/>
    <x v="1"/>
    <s v="Aerial"/>
    <s v="Groundman"/>
    <s v="Fully Meets"/>
    <n v="2"/>
    <x v="2"/>
  </r>
  <r>
    <n v="2642"/>
    <s v="Demarion Harrin"/>
    <s v="Area Sales Manager"/>
    <s v="Rebecca Taylor DVM"/>
    <s v="SVG"/>
    <s v="Active"/>
    <s v="Full-Time"/>
    <s v="Zone C"/>
    <s v="Full-Time"/>
    <s v="Voluntary"/>
    <s v="Significant color always require evening."/>
    <x v="1"/>
    <s v="Field Operations"/>
    <s v="Laborer"/>
    <s v="Fully Meets"/>
    <n v="4"/>
    <x v="0"/>
  </r>
  <r>
    <n v="2643"/>
    <s v="Katelyn Brow"/>
    <s v="Area Sales Manager"/>
    <s v="Deborah Stephens"/>
    <s v="EW"/>
    <s v="Active"/>
    <s v="Full-Time"/>
    <s v="Zone A"/>
    <s v="Temporary"/>
    <s v="Voluntary"/>
    <s v="Likely debate ever college strategy way can."/>
    <x v="1"/>
    <s v="Wireline Construction"/>
    <s v="Clerical"/>
    <s v="Fully Meets"/>
    <n v="5"/>
    <x v="0"/>
  </r>
  <r>
    <n v="2644"/>
    <s v="Miranda Keit"/>
    <s v="Area Sales Manager"/>
    <s v="Patrick Lopez"/>
    <s v="MSC"/>
    <s v="Active"/>
    <s v="Full-Time"/>
    <s v="Zone C"/>
    <s v="Part-Time"/>
    <s v="Involuntary"/>
    <s v="Within rise suggest war check happy whom."/>
    <x v="1"/>
    <s v="Aerial"/>
    <s v="Lineman"/>
    <s v="Fully Meets"/>
    <n v="5"/>
    <x v="0"/>
  </r>
  <r>
    <n v="2645"/>
    <s v="Breanna Ker"/>
    <s v="Area Sales Manager"/>
    <s v="Nicholas Martinez"/>
    <s v="TNS"/>
    <s v="Active"/>
    <s v="Contract"/>
    <s v="Zone C"/>
    <s v="Temporary"/>
    <s v="Unknown"/>
    <m/>
    <x v="1"/>
    <s v="Wireline Construction"/>
    <s v="Manager"/>
    <s v="Fully Meets"/>
    <n v="4"/>
    <x v="0"/>
  </r>
  <r>
    <n v="2646"/>
    <s v="Saniya H"/>
    <s v="Area Sales Manager"/>
    <s v="Cathy Whitehead"/>
    <s v="PYZ"/>
    <s v="Active"/>
    <s v="Contract"/>
    <s v="Zone A"/>
    <s v="Part-Time"/>
    <s v="Unknown"/>
    <m/>
    <x v="1"/>
    <s v="Project Management - Con"/>
    <s v="Manager"/>
    <s v="Fully Meets"/>
    <n v="1"/>
    <x v="2"/>
  </r>
  <r>
    <n v="2647"/>
    <s v="Rylan Ke"/>
    <s v="Area Sales Manager"/>
    <s v="Lisa Johnson"/>
    <s v="WBL"/>
    <s v="Active"/>
    <s v="Contract"/>
    <s v="Zone A"/>
    <s v="Temporary"/>
    <s v="Unknown"/>
    <m/>
    <x v="1"/>
    <s v="Project Management - Con"/>
    <s v="Coordinator"/>
    <s v="Fully Meets"/>
    <n v="5"/>
    <x v="0"/>
  </r>
  <r>
    <n v="2648"/>
    <s v="Nathaly Steven"/>
    <s v="Area Sales Manager"/>
    <s v="William Fernandez"/>
    <s v="NEL"/>
    <s v="Active"/>
    <s v="Part-Time"/>
    <s v="Zone A"/>
    <s v="Part-Time"/>
    <s v="Unknown"/>
    <m/>
    <x v="1"/>
    <s v="Fielders"/>
    <s v="Engineer"/>
    <s v="Fully Meets"/>
    <n v="2"/>
    <x v="2"/>
  </r>
  <r>
    <n v="2649"/>
    <s v="Maximus Delgad"/>
    <s v="Area Sales Manager"/>
    <s v="Leslie Scott"/>
    <s v="PL"/>
    <s v="Active"/>
    <s v="Part-Time"/>
    <s v="Zone A"/>
    <s v="Full-Time"/>
    <s v="Retirement"/>
    <s v="Appear reality artist there understand."/>
    <x v="1"/>
    <s v="Project Management - Con"/>
    <s v="Coordinator"/>
    <s v="Fully Meets"/>
    <n v="4"/>
    <x v="0"/>
  </r>
  <r>
    <n v="2650"/>
    <s v="Karley Lon"/>
    <s v="Administrative Assistant"/>
    <s v="Vanessa Donaldson DVM"/>
    <s v="BPC"/>
    <s v="Active"/>
    <s v="Part-Time"/>
    <s v="Zone B"/>
    <s v="Full-Time"/>
    <s v="Unknown"/>
    <m/>
    <x v="1"/>
    <s v="Project Management - Con"/>
    <s v="Project Manager"/>
    <s v="Fully Meets"/>
    <n v="1"/>
    <x v="2"/>
  </r>
  <r>
    <n v="2651"/>
    <s v="Demarcus Frazie"/>
    <s v="Administrative Assistant"/>
    <s v="Steven Saunders"/>
    <s v="CCDR"/>
    <s v="Active"/>
    <s v="Contract"/>
    <s v="Zone C"/>
    <s v="Full-Time"/>
    <s v="Unknown"/>
    <m/>
    <x v="1"/>
    <s v="Project Management - Con"/>
    <s v="Coordinator"/>
    <s v="Fully Meets"/>
    <n v="2"/>
    <x v="2"/>
  </r>
  <r>
    <n v="2652"/>
    <s v="Fernando Richar"/>
    <s v="Administrative Assistant"/>
    <s v="Virginia Smith"/>
    <s v="SVG"/>
    <s v="Active"/>
    <s v="Contract"/>
    <s v="Zone C"/>
    <s v="Temporary"/>
    <s v="Voluntary"/>
    <s v="Continue personal federal another."/>
    <x v="1"/>
    <s v="General - Sga"/>
    <s v="Manager"/>
    <s v="Fully Meets"/>
    <n v="4"/>
    <x v="0"/>
  </r>
  <r>
    <n v="2653"/>
    <s v="Keon Gonzal"/>
    <s v="Area Sales Manager"/>
    <s v="Brett Vargas"/>
    <s v="PYZ"/>
    <s v="Active"/>
    <s v="Full-Time"/>
    <s v="Zone C"/>
    <s v="Part-Time"/>
    <s v="Retirement"/>
    <s v="Garden player quickly body science."/>
    <x v="1"/>
    <s v="Wireline Construction"/>
    <s v="Operator"/>
    <s v="Fully Meets"/>
    <n v="1"/>
    <x v="2"/>
  </r>
  <r>
    <n v="2654"/>
    <s v="Lauryn Anthon"/>
    <s v="Area Sales Manager"/>
    <s v="Mark Hernandez"/>
    <s v="WBL"/>
    <s v="Active"/>
    <s v="Full-Time"/>
    <s v="Zone C"/>
    <s v="Temporary"/>
    <s v="Resignation"/>
    <s v="Stay herself cultural pass large."/>
    <x v="1"/>
    <s v="General - Con"/>
    <s v="Operator"/>
    <s v="Fully Meets"/>
    <n v="4"/>
    <x v="0"/>
  </r>
  <r>
    <n v="2655"/>
    <s v="Amanda Alliso"/>
    <s v="Area Sales Manager"/>
    <s v="John Wright"/>
    <s v="NEL"/>
    <s v="Active"/>
    <s v="Contract"/>
    <s v="Zone A"/>
    <s v="Part-Time"/>
    <s v="Voluntary"/>
    <s v="Mother fine late simply close material yeah."/>
    <x v="1"/>
    <s v="General - Con"/>
    <s v="Manager"/>
    <s v="Fully Meets"/>
    <n v="2"/>
    <x v="2"/>
  </r>
  <r>
    <n v="2656"/>
    <s v="Urijah Housto"/>
    <s v="Area Sales Manager"/>
    <s v="Tony Moore"/>
    <s v="PL"/>
    <s v="Active"/>
    <s v="Part-Time"/>
    <s v="Zone B"/>
    <s v="Part-Time"/>
    <s v="Voluntary"/>
    <s v="Detail see down common great on especially."/>
    <x v="1"/>
    <s v="Aerial"/>
    <s v="Splicer"/>
    <s v="Fully Meets"/>
    <n v="4"/>
    <x v="0"/>
  </r>
  <r>
    <n v="2657"/>
    <s v="Trace Brandt"/>
    <s v="Area Sales Manager"/>
    <s v="Jeffrey Hodge"/>
    <s v="BPC"/>
    <s v="Active"/>
    <s v="Contract"/>
    <s v="Zone B"/>
    <s v="Temporary"/>
    <s v="Voluntary"/>
    <s v="Decision decade approach."/>
    <x v="1"/>
    <s v="Isp"/>
    <s v="Manager"/>
    <s v="Fully Meets"/>
    <n v="2"/>
    <x v="2"/>
  </r>
  <r>
    <n v="2658"/>
    <s v="Yuliana Levine"/>
    <s v="Area Sales Manager"/>
    <s v="Emily Simmons"/>
    <s v="CCDR"/>
    <s v="Active"/>
    <s v="Full-Time"/>
    <s v="Zone A"/>
    <s v="Temporary"/>
    <s v="Involuntary"/>
    <s v="Heart certainly computer beat where pull."/>
    <x v="1"/>
    <s v="Engineers"/>
    <s v="Technician"/>
    <s v="Fully Meets"/>
    <n v="2"/>
    <x v="2"/>
  </r>
  <r>
    <n v="2659"/>
    <s v="Bailey Hay"/>
    <s v="Area Sales Manager"/>
    <s v="Jessica Gomez"/>
    <s v="SVG"/>
    <s v="Active"/>
    <s v="Part-Time"/>
    <s v="Zone B"/>
    <s v="Temporary"/>
    <s v="Unknown"/>
    <m/>
    <x v="1"/>
    <s v="General - Con"/>
    <s v="Administrative"/>
    <s v="Fully Meets"/>
    <n v="2"/>
    <x v="2"/>
  </r>
  <r>
    <n v="2660"/>
    <s v="Sanaa Valenz"/>
    <s v="Area Sales Manager"/>
    <s v="Cheryl Moody"/>
    <s v="EW"/>
    <s v="Active"/>
    <s v="Part-Time"/>
    <s v="Zone C"/>
    <s v="Part-Time"/>
    <s v="Unknown"/>
    <m/>
    <x v="1"/>
    <s v="Shop (Fleet)"/>
    <s v="Mechanic"/>
    <s v="Fully Meets"/>
    <n v="4"/>
    <x v="0"/>
  </r>
  <r>
    <n v="2661"/>
    <s v="Avah Haye"/>
    <s v="Area Sales Manager"/>
    <s v="Patrick Coleman"/>
    <s v="MSC"/>
    <s v="Active"/>
    <s v="Part-Time"/>
    <s v="Zone A"/>
    <s v="Temporary"/>
    <s v="Unknown"/>
    <m/>
    <x v="1"/>
    <s v="Engineers"/>
    <s v="Administrative"/>
    <s v="Fully Meets"/>
    <n v="2"/>
    <x v="2"/>
  </r>
  <r>
    <n v="2662"/>
    <s v="Cody Bate"/>
    <s v="Area Sales Manager"/>
    <s v="Brittney Young"/>
    <s v="TNS"/>
    <s v="Active"/>
    <s v="Contract"/>
    <s v="Zone A"/>
    <s v="Part-Time"/>
    <s v="Unknown"/>
    <m/>
    <x v="1"/>
    <s v="General - Con"/>
    <s v="Foreman"/>
    <s v="Fully Meets"/>
    <n v="2"/>
    <x v="2"/>
  </r>
  <r>
    <n v="2663"/>
    <s v="Eli Gran"/>
    <s v="Area Sales Manager"/>
    <s v="Ryan Ward"/>
    <s v="PYZ"/>
    <s v="Active"/>
    <s v="Part-Time"/>
    <s v="Zone B"/>
    <s v="Part-Time"/>
    <s v="Resignation"/>
    <s v="Party employee page half young budget."/>
    <x v="1"/>
    <s v="Splicing"/>
    <s v="Technician"/>
    <s v="Fully Meets"/>
    <n v="5"/>
    <x v="0"/>
  </r>
  <r>
    <n v="2664"/>
    <s v="Felipe Rollin"/>
    <s v="Area Sales Manager"/>
    <s v="Rose Cunningham"/>
    <s v="WBL"/>
    <s v="Active"/>
    <s v="Full-Time"/>
    <s v="Zone C"/>
    <s v="Full-Time"/>
    <s v="Unknown"/>
    <m/>
    <x v="1"/>
    <s v="Project Management - Con"/>
    <s v="Manager"/>
    <s v="Fully Meets"/>
    <n v="1"/>
    <x v="2"/>
  </r>
  <r>
    <n v="2665"/>
    <s v="Abdiel Goo"/>
    <s v="Area Sales Manager"/>
    <s v="Jessica Harrison"/>
    <s v="NEL"/>
    <s v="Active"/>
    <s v="Contract"/>
    <s v="Zone A"/>
    <s v="Part-Time"/>
    <s v="Unknown"/>
    <m/>
    <x v="1"/>
    <s v="Splicing"/>
    <s v="Splicer"/>
    <s v="Fully Meets"/>
    <n v="4"/>
    <x v="0"/>
  </r>
  <r>
    <n v="2666"/>
    <s v="Kaylyn Fry"/>
    <s v="Area Sales Manager"/>
    <s v="Taylor Lopez"/>
    <s v="PL"/>
    <s v="Active"/>
    <s v="Part-Time"/>
    <s v="Zone C"/>
    <s v="Full-Time"/>
    <s v="Retirement"/>
    <s v="Audience run degree that your beyond cell."/>
    <x v="1"/>
    <s v="Yard (Material Handling)"/>
    <s v="Runner"/>
    <s v="Fully Meets"/>
    <n v="4"/>
    <x v="0"/>
  </r>
  <r>
    <n v="2667"/>
    <s v="Marisol Alvare"/>
    <s v="Administrative Assistant"/>
    <s v="Joshua Brown"/>
    <s v="BPC"/>
    <s v="Active"/>
    <s v="Full-Time"/>
    <s v="Zone B"/>
    <s v="Part-Time"/>
    <s v="Retirement"/>
    <s v="Environment state tax sound stop group doctor."/>
    <x v="1"/>
    <s v="Billable Consultants"/>
    <s v="Engineer"/>
    <s v="Fully Meets"/>
    <n v="2"/>
    <x v="2"/>
  </r>
  <r>
    <n v="2668"/>
    <s v="Lane Willis"/>
    <s v="Administrative Assistant"/>
    <s v="Roger Campbell"/>
    <s v="CCDR"/>
    <s v="Active"/>
    <s v="Contract"/>
    <s v="Zone C"/>
    <s v="Part-Time"/>
    <s v="Resignation"/>
    <s v="Lot as card response consumer."/>
    <x v="1"/>
    <s v="General - Con"/>
    <s v="Technician"/>
    <s v="Fully Meets"/>
    <n v="2"/>
    <x v="2"/>
  </r>
  <r>
    <n v="2669"/>
    <s v="Jade Becker"/>
    <s v="Administrative Assistant"/>
    <s v="Jordan Alexander"/>
    <s v="SVG"/>
    <s v="Active"/>
    <s v="Part-Time"/>
    <s v="Zone C"/>
    <s v="Full-Time"/>
    <s v="Unknown"/>
    <m/>
    <x v="1"/>
    <s v="Field Operations"/>
    <s v="Foreman"/>
    <s v="Fully Meets"/>
    <n v="1"/>
    <x v="2"/>
  </r>
  <r>
    <n v="2670"/>
    <s v="Vincent Loga"/>
    <s v="Area Sales Manager"/>
    <s v="Alexander Holmes"/>
    <s v="PYZ"/>
    <s v="Active"/>
    <s v="Part-Time"/>
    <s v="Zone A"/>
    <s v="Full-Time"/>
    <s v="Unknown"/>
    <m/>
    <x v="1"/>
    <s v="Engineers"/>
    <s v="Engineer"/>
    <s v="Fully Meets"/>
    <n v="1"/>
    <x v="2"/>
  </r>
  <r>
    <n v="2671"/>
    <s v="Nasir Glas"/>
    <s v="Area Sales Manager"/>
    <s v="Andrea Whitaker"/>
    <s v="WBL"/>
    <s v="Active"/>
    <s v="Part-Time"/>
    <s v="Zone C"/>
    <s v="Temporary"/>
    <s v="Unknown"/>
    <m/>
    <x v="1"/>
    <s v="Field Operations"/>
    <s v="Coordinator"/>
    <s v="Fully Meets"/>
    <n v="5"/>
    <x v="0"/>
  </r>
  <r>
    <n v="2672"/>
    <s v="Quincy Shanno"/>
    <s v="Area Sales Manager"/>
    <s v="Carrie Wells"/>
    <s v="NEL"/>
    <s v="Active"/>
    <s v="Contract"/>
    <s v="Zone A"/>
    <s v="Full-Time"/>
    <s v="Involuntary"/>
    <s v="Medical message face development moment because."/>
    <x v="1"/>
    <s v="Fielders"/>
    <s v="Engineer"/>
    <s v="Fully Meets"/>
    <n v="1"/>
    <x v="2"/>
  </r>
  <r>
    <n v="2673"/>
    <s v="Alena Walter"/>
    <s v="Area Sales Manager"/>
    <s v="David Figueroa"/>
    <s v="PL"/>
    <s v="Active"/>
    <s v="Full-Time"/>
    <s v="Zone B"/>
    <s v="Full-Time"/>
    <s v="Unknown"/>
    <m/>
    <x v="1"/>
    <s v="Splicing"/>
    <s v="Splicer"/>
    <s v="Fully Meets"/>
    <n v="4"/>
    <x v="0"/>
  </r>
  <r>
    <n v="2674"/>
    <s v="Clay Compto"/>
    <s v="Area Sales Manager"/>
    <s v="Kevin Parrish"/>
    <s v="BPC"/>
    <s v="Active"/>
    <s v="Part-Time"/>
    <s v="Zone A"/>
    <s v="Part-Time"/>
    <s v="Unknown"/>
    <m/>
    <x v="1"/>
    <s v="Fielders"/>
    <s v="Engineer"/>
    <s v="Fully Meets"/>
    <n v="1"/>
    <x v="2"/>
  </r>
  <r>
    <n v="2675"/>
    <s v="Kayden Fernan"/>
    <s v="Area Sales Manager"/>
    <s v="Monica Miller"/>
    <s v="CCDR"/>
    <s v="Active"/>
    <s v="Part-Time"/>
    <s v="Zone C"/>
    <s v="Part-Time"/>
    <s v="Resignation"/>
    <s v="Board up meet away firm yet human find."/>
    <x v="1"/>
    <s v="Engineers"/>
    <s v="Engineer"/>
    <s v="Fully Meets"/>
    <n v="5"/>
    <x v="0"/>
  </r>
  <r>
    <n v="2676"/>
    <s v="Bryson Gile"/>
    <s v="Area Sales Manager"/>
    <s v="Brandi Collins"/>
    <s v="SVG"/>
    <s v="Active"/>
    <s v="Part-Time"/>
    <s v="Zone C"/>
    <s v="Part-Time"/>
    <s v="Resignation"/>
    <s v="Memory theory thank past could."/>
    <x v="1"/>
    <s v="Engineers"/>
    <s v="Engineer"/>
    <s v="Fully Meets"/>
    <n v="2"/>
    <x v="2"/>
  </r>
  <r>
    <n v="2677"/>
    <s v="Demarcus Smal"/>
    <s v="Area Sales Manager"/>
    <s v="Jimmy Jones"/>
    <s v="EW"/>
    <s v="Active"/>
    <s v="Contract"/>
    <s v="Zone B"/>
    <s v="Full-Time"/>
    <s v="Resignation"/>
    <s v="Who few sport business various."/>
    <x v="1"/>
    <s v="Splicing"/>
    <s v="Director"/>
    <s v="Fully Meets"/>
    <n v="1"/>
    <x v="2"/>
  </r>
  <r>
    <n v="2678"/>
    <s v="Presley Dodson"/>
    <s v="Area Sales Manager"/>
    <s v="Bruce Roy"/>
    <s v="MSC"/>
    <s v="Active"/>
    <s v="Full-Time"/>
    <s v="Zone C"/>
    <s v="Part-Time"/>
    <s v="Unknown"/>
    <m/>
    <x v="1"/>
    <s v="Field Operations"/>
    <s v="Laborer"/>
    <s v="Fully Meets"/>
    <n v="5"/>
    <x v="0"/>
  </r>
  <r>
    <n v="2679"/>
    <s v="Christine Gile"/>
    <s v="Area Sales Manager"/>
    <s v="Heather Wright"/>
    <s v="TNS"/>
    <s v="Active"/>
    <s v="Contract"/>
    <s v="Zone A"/>
    <s v="Part-Time"/>
    <s v="Unknown"/>
    <m/>
    <x v="1"/>
    <s v="General - Con"/>
    <s v="Foreman"/>
    <s v="Fully Meets"/>
    <n v="5"/>
    <x v="0"/>
  </r>
  <r>
    <n v="2680"/>
    <s v="Jasmine Rogers"/>
    <s v="Area Sales Manager"/>
    <s v="Joseph Rivas"/>
    <s v="PYZ"/>
    <s v="Active"/>
    <s v="Contract"/>
    <s v="Zone A"/>
    <s v="Full-Time"/>
    <s v="Involuntary"/>
    <s v="Smile most around."/>
    <x v="1"/>
    <s v="Billable Consultants"/>
    <s v="Engineer"/>
    <s v="Fully Meets"/>
    <n v="2"/>
    <x v="2"/>
  </r>
  <r>
    <n v="2681"/>
    <s v="Jaime Gree"/>
    <s v="Area Sales Manager"/>
    <s v="Hannah Rose"/>
    <s v="WBL"/>
    <s v="Active"/>
    <s v="Part-Time"/>
    <s v="Zone C"/>
    <s v="Full-Time"/>
    <s v="Involuntary"/>
    <s v="Region hit sense national about."/>
    <x v="1"/>
    <s v="Field Operations"/>
    <s v="Technician"/>
    <s v="Fully Meets"/>
    <n v="1"/>
    <x v="2"/>
  </r>
  <r>
    <n v="2682"/>
    <s v="Keagan Hutchi"/>
    <s v="Area Sales Manager"/>
    <s v="Zachary Ortiz"/>
    <s v="NEL"/>
    <s v="Active"/>
    <s v="Contract"/>
    <s v="Zone A"/>
    <s v="Temporary"/>
    <s v="Unknown"/>
    <m/>
    <x v="1"/>
    <s v="Field Operations"/>
    <s v="Supervisor"/>
    <s v="Fully Meets"/>
    <n v="2"/>
    <x v="2"/>
  </r>
  <r>
    <n v="2683"/>
    <s v="Charlize Ballar"/>
    <s v="Area Sales Manager"/>
    <s v="Kimberly Soto"/>
    <s v="PL"/>
    <s v="Active"/>
    <s v="Contract"/>
    <s v="Zone A"/>
    <s v="Temporary"/>
    <s v="Unknown"/>
    <m/>
    <x v="1"/>
    <s v="General - Con"/>
    <s v="Laborer"/>
    <s v="Fully Meets"/>
    <n v="4"/>
    <x v="0"/>
  </r>
  <r>
    <n v="2684"/>
    <s v="Kendrick Pollar"/>
    <s v="Administrative Assistant"/>
    <s v="Nicholas Huang"/>
    <s v="BPC"/>
    <s v="Active"/>
    <s v="Full-Time"/>
    <s v="Zone C"/>
    <s v="Part-Time"/>
    <s v="Retirement"/>
    <s v="Activity pay wall start cause."/>
    <x v="1"/>
    <s v="General - Sga"/>
    <s v="Manager"/>
    <s v="Fully Meets"/>
    <n v="5"/>
    <x v="0"/>
  </r>
  <r>
    <n v="2685"/>
    <s v="Meadow Ree"/>
    <s v="Administrative Assistant"/>
    <s v="Joshua Rosales"/>
    <s v="CCDR"/>
    <s v="Active"/>
    <s v="Full-Time"/>
    <s v="Zone B"/>
    <s v="Temporary"/>
    <s v="Resignation"/>
    <s v="Statement would join music great dark."/>
    <x v="1"/>
    <s v="General - Sga"/>
    <s v="Supervisor"/>
    <s v="Fully Meets"/>
    <n v="2"/>
    <x v="2"/>
  </r>
  <r>
    <n v="2686"/>
    <s v="Ryker Hopkin"/>
    <s v="Area Sales Manager"/>
    <s v="Nicholas Graham"/>
    <s v="PYZ"/>
    <s v="Active"/>
    <s v="Contract"/>
    <s v="Zone C"/>
    <s v="Part-Time"/>
    <s v="Unknown"/>
    <m/>
    <x v="1"/>
    <s v="Project Management - Con"/>
    <s v="Technician"/>
    <s v="Fully Meets"/>
    <n v="4"/>
    <x v="0"/>
  </r>
  <r>
    <n v="2687"/>
    <s v="Bruno Ashley"/>
    <s v="Area Sales Manager"/>
    <s v="Christopher Black"/>
    <s v="WBL"/>
    <s v="Active"/>
    <s v="Part-Time"/>
    <s v="Zone A"/>
    <s v="Full-Time"/>
    <s v="Unknown"/>
    <m/>
    <x v="1"/>
    <s v="Engineers"/>
    <s v="Engineer"/>
    <s v="Fully Meets"/>
    <n v="2"/>
    <x v="2"/>
  </r>
  <r>
    <n v="2688"/>
    <s v="Luciana Steele"/>
    <s v="Area Sales Manager"/>
    <s v="Edward Lane"/>
    <s v="NEL"/>
    <s v="Active"/>
    <s v="Contract"/>
    <s v="Zone B"/>
    <s v="Full-Time"/>
    <s v="Unknown"/>
    <m/>
    <x v="1"/>
    <s v="Engineers"/>
    <s v="Engineer"/>
    <s v="Fully Meets"/>
    <n v="1"/>
    <x v="2"/>
  </r>
  <r>
    <n v="2689"/>
    <s v="Johnathon Serran"/>
    <s v="Area Sales Manager"/>
    <s v="David Craig"/>
    <s v="PL"/>
    <s v="Active"/>
    <s v="Part-Time"/>
    <s v="Zone C"/>
    <s v="Part-Time"/>
    <s v="Unknown"/>
    <m/>
    <x v="1"/>
    <s v="Wireline Construction"/>
    <s v="Foreman"/>
    <s v="Fully Meets"/>
    <n v="1"/>
    <x v="2"/>
  </r>
  <r>
    <n v="2690"/>
    <s v="Joaquin Cuevas"/>
    <s v="Area Sales Manager"/>
    <s v="Elizabeth Garrison"/>
    <s v="BPC"/>
    <s v="Active"/>
    <s v="Part-Time"/>
    <s v="Zone B"/>
    <s v="Part-Time"/>
    <s v="Involuntary"/>
    <s v="Author hotel car care special organization."/>
    <x v="1"/>
    <s v="Project Management - Con"/>
    <s v="Field Project Manager"/>
    <s v="Fully Meets"/>
    <n v="4"/>
    <x v="0"/>
  </r>
  <r>
    <n v="2691"/>
    <s v="Soren Down"/>
    <s v="Area Sales Manager"/>
    <s v="Taylor Huerta"/>
    <s v="CCDR"/>
    <s v="Active"/>
    <s v="Part-Time"/>
    <s v="Zone C"/>
    <s v="Full-Time"/>
    <s v="Unknown"/>
    <m/>
    <x v="1"/>
    <s v="General - Sga"/>
    <s v="Supervisor"/>
    <s v="Fully Meets"/>
    <n v="1"/>
    <x v="2"/>
  </r>
  <r>
    <n v="2692"/>
    <s v="Ralph Ston"/>
    <s v="Area Sales Manager"/>
    <s v="Denise Adams"/>
    <s v="SVG"/>
    <s v="Active"/>
    <s v="Full-Time"/>
    <s v="Zone A"/>
    <s v="Full-Time"/>
    <s v="Voluntary"/>
    <s v="Hard way effort wear physical. Want between grow."/>
    <x v="1"/>
    <s v="Underground"/>
    <s v="Foreman"/>
    <s v="Fully Meets"/>
    <n v="4"/>
    <x v="0"/>
  </r>
  <r>
    <n v="2693"/>
    <s v="Malcolm Riva"/>
    <s v="Area Sales Manager"/>
    <s v="Ryan Flores"/>
    <s v="EW"/>
    <s v="Active"/>
    <s v="Part-Time"/>
    <s v="Zone C"/>
    <s v="Temporary"/>
    <s v="Unknown"/>
    <m/>
    <x v="1"/>
    <s v="General - Sga"/>
    <s v="Assistant"/>
    <s v="Fully Meets"/>
    <n v="4"/>
    <x v="0"/>
  </r>
  <r>
    <n v="2694"/>
    <s v="Adam Beltra"/>
    <s v="Area Sales Manager"/>
    <s v="Mackenzie Cole"/>
    <s v="MSC"/>
    <s v="Active"/>
    <s v="Full-Time"/>
    <s v="Zone C"/>
    <s v="Full-Time"/>
    <s v="Involuntary"/>
    <s v="Movie before ability. Seem watch deal center."/>
    <x v="1"/>
    <s v="Engineers"/>
    <s v="Director"/>
    <s v="Fully Meets"/>
    <n v="4"/>
    <x v="0"/>
  </r>
  <r>
    <n v="2695"/>
    <s v="Isis Ortega"/>
    <s v="Area Sales Manager"/>
    <s v="Emily Jones"/>
    <s v="TNS"/>
    <s v="Active"/>
    <s v="Full-Time"/>
    <s v="Zone A"/>
    <s v="Temporary"/>
    <s v="Retirement"/>
    <s v="Offer performance arrive travel."/>
    <x v="1"/>
    <s v="Underground"/>
    <s v="Laborer"/>
    <s v="Fully Meets"/>
    <n v="2"/>
    <x v="2"/>
  </r>
  <r>
    <n v="2696"/>
    <s v="Meadow Delgad"/>
    <s v="Area Sales Manager"/>
    <s v="Chelsea Garcia"/>
    <s v="PYZ"/>
    <s v="Active"/>
    <s v="Contract"/>
    <s v="Zone A"/>
    <s v="Temporary"/>
    <s v="Retirement"/>
    <s v="Top seem police tree against."/>
    <x v="1"/>
    <s v="Project Management - Con"/>
    <s v="Manager"/>
    <s v="Fully Meets"/>
    <n v="4"/>
    <x v="0"/>
  </r>
  <r>
    <n v="2697"/>
    <s v="Benjamin Goodma"/>
    <s v="Area Sales Manager"/>
    <s v="Jacob Simmons"/>
    <s v="WBL"/>
    <s v="Active"/>
    <s v="Full-Time"/>
    <s v="Zone A"/>
    <s v="Full-Time"/>
    <s v="Unknown"/>
    <m/>
    <x v="1"/>
    <s v="Splicing"/>
    <s v="Laborer"/>
    <s v="Fully Meets"/>
    <n v="1"/>
    <x v="2"/>
  </r>
  <r>
    <n v="2698"/>
    <s v="Jaycee Alexan"/>
    <s v="Area Sales Manager"/>
    <s v="Samuel Phillips"/>
    <s v="NEL"/>
    <s v="Active"/>
    <s v="Contract"/>
    <s v="Zone B"/>
    <s v="Full-Time"/>
    <s v="Unknown"/>
    <m/>
    <x v="1"/>
    <s v="Field Operations"/>
    <s v="Operator"/>
    <s v="Fully Meets"/>
    <n v="4"/>
    <x v="0"/>
  </r>
  <r>
    <n v="2699"/>
    <s v="Cannon Gra"/>
    <s v="Area Sales Manager"/>
    <s v="Stephen Burns"/>
    <s v="PL"/>
    <s v="Active"/>
    <s v="Contract"/>
    <s v="Zone C"/>
    <s v="Temporary"/>
    <s v="Unknown"/>
    <m/>
    <x v="1"/>
    <s v="Engineers"/>
    <s v="Engineer"/>
    <s v="Fully Meets"/>
    <n v="5"/>
    <x v="0"/>
  </r>
  <r>
    <n v="2700"/>
    <s v="Brynn Kenned"/>
    <s v="Administrative Assistant"/>
    <s v="Nicholas White"/>
    <s v="BPC"/>
    <s v="Active"/>
    <s v="Full-Time"/>
    <s v="Zone B"/>
    <s v="Temporary"/>
    <s v="Resignation"/>
    <s v="Visit you let sort amount visit."/>
    <x v="1"/>
    <s v="Project Management - Con"/>
    <s v="Manager"/>
    <s v="Fully Meets"/>
    <n v="4"/>
    <x v="0"/>
  </r>
  <r>
    <n v="2701"/>
    <s v="Branden Al"/>
    <s v="Administrative Assistant"/>
    <s v="Gregory Hill"/>
    <s v="CCDR"/>
    <s v="Active"/>
    <s v="Contract"/>
    <s v="Zone A"/>
    <s v="Full-Time"/>
    <s v="Unknown"/>
    <m/>
    <x v="1"/>
    <s v="Field Operations"/>
    <s v="Controller"/>
    <s v="Fully Meets"/>
    <n v="5"/>
    <x v="0"/>
  </r>
  <r>
    <n v="2702"/>
    <s v="Sophie Carril"/>
    <s v="Area Sales Manager"/>
    <s v="Anna Henry"/>
    <s v="BPC"/>
    <s v="Active"/>
    <s v="Contract"/>
    <s v="Zone B"/>
    <s v="Full-Time"/>
    <s v="Unknown"/>
    <m/>
    <x v="1"/>
    <s v="Aerial"/>
    <s v="Foreman"/>
    <s v="Fully Meets"/>
    <n v="2"/>
    <x v="2"/>
  </r>
  <r>
    <n v="2703"/>
    <s v="Saul Sha"/>
    <s v="Area Sales Manager"/>
    <s v="Jennifer Alvarez"/>
    <s v="CCDR"/>
    <s v="Active"/>
    <s v="Full-Time"/>
    <s v="Zone A"/>
    <s v="Part-Time"/>
    <s v="Unknown"/>
    <m/>
    <x v="1"/>
    <s v="General - Con"/>
    <s v="Laborer"/>
    <s v="Fully Meets"/>
    <n v="5"/>
    <x v="0"/>
  </r>
  <r>
    <n v="2704"/>
    <s v="Isla Mcdani"/>
    <s v="Area Sales Manager"/>
    <s v="Ashley Larson"/>
    <s v="EW"/>
    <s v="Active"/>
    <s v="Part-Time"/>
    <s v="Zone A"/>
    <s v="Full-Time"/>
    <s v="Voluntary"/>
    <s v="Mention adult treatment old play."/>
    <x v="1"/>
    <s v="Field Operations"/>
    <s v="Technician"/>
    <s v="Fully Meets"/>
    <n v="4"/>
    <x v="0"/>
  </r>
  <r>
    <n v="2705"/>
    <s v="Lea Cant"/>
    <s v="Area Sales Manager"/>
    <s v="Donna Hurst"/>
    <s v="MSC"/>
    <s v="Active"/>
    <s v="Full-Time"/>
    <s v="Zone B"/>
    <s v="Temporary"/>
    <s v="Unknown"/>
    <m/>
    <x v="1"/>
    <s v="General - Con"/>
    <s v="Supervisor"/>
    <s v="Fully Meets"/>
    <n v="2"/>
    <x v="2"/>
  </r>
  <r>
    <n v="2706"/>
    <s v="Yadiel Rigg"/>
    <s v="Area Sales Manager"/>
    <s v="Eric Byrd"/>
    <s v="NEL"/>
    <s v="Active"/>
    <s v="Part-Time"/>
    <s v="Zone A"/>
    <s v="Part-Time"/>
    <s v="Involuntary"/>
    <s v="Can last meet shake imagine he."/>
    <x v="1"/>
    <s v="Field Operations"/>
    <s v="Electrician"/>
    <s v="Fully Meets"/>
    <n v="2"/>
    <x v="2"/>
  </r>
  <r>
    <n v="2707"/>
    <s v="Annalise Olse"/>
    <s v="Area Sales Manager"/>
    <s v="Brianna Johnson"/>
    <s v="PL"/>
    <s v="Active"/>
    <s v="Full-Time"/>
    <s v="Zone B"/>
    <s v="Part-Time"/>
    <s v="Unknown"/>
    <m/>
    <x v="1"/>
    <s v="General - Con"/>
    <s v="Foreman"/>
    <s v="Fully Meets"/>
    <n v="4"/>
    <x v="0"/>
  </r>
  <r>
    <n v="2708"/>
    <s v="Theodore Castro"/>
    <s v="Area Sales Manager"/>
    <s v="Savannah Oconnell"/>
    <s v="PYZ"/>
    <s v="Active"/>
    <s v="Full-Time"/>
    <s v="Zone C"/>
    <s v="Part-Time"/>
    <s v="Involuntary"/>
    <s v="After draw carry north federal region recently."/>
    <x v="1"/>
    <s v="General - Con"/>
    <s v="Foreman"/>
    <s v="Fully Meets"/>
    <n v="2"/>
    <x v="2"/>
  </r>
  <r>
    <n v="2709"/>
    <s v="Emily Freema"/>
    <s v="Area Sales Manager"/>
    <s v="Madison Kemp"/>
    <s v="SVG"/>
    <s v="Active"/>
    <s v="Full-Time"/>
    <s v="Zone A"/>
    <s v="Full-Time"/>
    <s v="Unknown"/>
    <m/>
    <x v="1"/>
    <s v="Field Operations"/>
    <s v="Locator"/>
    <s v="Fully Meets"/>
    <n v="2"/>
    <x v="2"/>
  </r>
  <r>
    <n v="2710"/>
    <s v="Madyson Yate"/>
    <s v="Area Sales Manager"/>
    <s v="Julian Bowen"/>
    <s v="TNS"/>
    <s v="Active"/>
    <s v="Part-Time"/>
    <s v="Zone C"/>
    <s v="Full-Time"/>
    <s v="Unknown"/>
    <m/>
    <x v="1"/>
    <s v="Field Operations"/>
    <s v="Manager"/>
    <s v="Fully Meets"/>
    <n v="5"/>
    <x v="0"/>
  </r>
  <r>
    <n v="2711"/>
    <s v="Rachel Bowers"/>
    <s v="Area Sales Manager"/>
    <s v="Brittany Dickerson"/>
    <s v="WBL"/>
    <s v="Active"/>
    <s v="Contract"/>
    <s v="Zone C"/>
    <s v="Temporary"/>
    <s v="Unknown"/>
    <m/>
    <x v="1"/>
    <s v="Field Operations"/>
    <s v="Technician"/>
    <s v="Fully Meets"/>
    <n v="2"/>
    <x v="2"/>
  </r>
  <r>
    <n v="2712"/>
    <s v="Helen Humphr"/>
    <s v="Area Sales Manager"/>
    <s v="Richard Henry"/>
    <s v="PYZ"/>
    <s v="Active"/>
    <s v="Full-Time"/>
    <s v="Zone A"/>
    <s v="Full-Time"/>
    <s v="Unknown"/>
    <m/>
    <x v="1"/>
    <s v="General - Con"/>
    <s v="Foreman"/>
    <s v="Fully Meets"/>
    <n v="1"/>
    <x v="2"/>
  </r>
  <r>
    <n v="2713"/>
    <s v="Abagail Villan"/>
    <s v="Area Sales Manager"/>
    <s v="Whitney Ross"/>
    <s v="WBL"/>
    <s v="Active"/>
    <s v="Full-Time"/>
    <s v="Zone A"/>
    <s v="Full-Time"/>
    <s v="Unknown"/>
    <m/>
    <x v="1"/>
    <s v="Aerial"/>
    <s v="Foreman"/>
    <s v="Fully Meets"/>
    <n v="5"/>
    <x v="0"/>
  </r>
  <r>
    <n v="2714"/>
    <s v="Julie Lloy"/>
    <s v="Area Sales Manager"/>
    <s v="Keith Martinez"/>
    <s v="NEL"/>
    <s v="Active"/>
    <s v="Part-Time"/>
    <s v="Zone C"/>
    <s v="Temporary"/>
    <s v="Resignation"/>
    <s v="Break price parent seat natural whatever."/>
    <x v="1"/>
    <s v="Field Operations"/>
    <s v="Tower Hand"/>
    <s v="Fully Meets"/>
    <n v="1"/>
    <x v="2"/>
  </r>
  <r>
    <n v="2715"/>
    <s v="Alejandro Wilkin"/>
    <s v="Area Sales Manager"/>
    <s v="Robert Avery"/>
    <s v="PL"/>
    <s v="Active"/>
    <s v="Full-Time"/>
    <s v="Zone B"/>
    <s v="Temporary"/>
    <s v="Unknown"/>
    <m/>
    <x v="1"/>
    <s v="Field Operations"/>
    <s v="Manager"/>
    <s v="Fully Meets"/>
    <n v="4"/>
    <x v="0"/>
  </r>
  <r>
    <n v="2716"/>
    <s v="Yadiel Mat"/>
    <s v="Administrative Assistant"/>
    <s v="Jesse Torres"/>
    <s v="BPC"/>
    <s v="Active"/>
    <s v="Contract"/>
    <s v="Zone A"/>
    <s v="Temporary"/>
    <s v="Unknown"/>
    <m/>
    <x v="1"/>
    <s v="Executive"/>
    <s v="Ceo"/>
    <s v="Fully Meets"/>
    <n v="2"/>
    <x v="2"/>
  </r>
  <r>
    <n v="2717"/>
    <s v="Colt Sutton"/>
    <s v="Area Sales Manager"/>
    <s v="William Garner"/>
    <s v="PYZ"/>
    <s v="Active"/>
    <s v="Full-Time"/>
    <s v="Zone A"/>
    <s v="Temporary"/>
    <s v="Unknown"/>
    <m/>
    <x v="1"/>
    <s v="Field Operations"/>
    <s v="Supervisor"/>
    <s v="Fully Meets"/>
    <n v="1"/>
    <x v="2"/>
  </r>
  <r>
    <n v="2718"/>
    <s v="Madalyn Prince"/>
    <s v="Area Sales Manager"/>
    <s v="Matthew Willis"/>
    <s v="WBL"/>
    <s v="Active"/>
    <s v="Part-Time"/>
    <s v="Zone A"/>
    <s v="Part-Time"/>
    <s v="Unknown"/>
    <m/>
    <x v="1"/>
    <s v="Aerial"/>
    <s v="Laborer"/>
    <s v="Fully Meets"/>
    <n v="5"/>
    <x v="0"/>
  </r>
  <r>
    <n v="2719"/>
    <s v="Clara Stewar"/>
    <s v="Area Sales Manager"/>
    <s v="Monica Sims"/>
    <s v="NEL"/>
    <s v="Active"/>
    <s v="Contract"/>
    <s v="Zone C"/>
    <s v="Temporary"/>
    <s v="Voluntary"/>
    <s v="Dinner teach cover later."/>
    <x v="1"/>
    <s v="Finance &amp; Accounting"/>
    <s v="Intern"/>
    <s v="Fully Meets"/>
    <n v="4"/>
    <x v="0"/>
  </r>
  <r>
    <n v="2720"/>
    <s v="Cheyenne Herman"/>
    <s v="Area Sales Manager"/>
    <s v="Kathleen Hickman"/>
    <s v="PL"/>
    <s v="Active"/>
    <s v="Contract"/>
    <s v="Zone A"/>
    <s v="Temporary"/>
    <s v="Retirement"/>
    <s v="Debate want series success above."/>
    <x v="1"/>
    <s v="Field Operations"/>
    <s v="Top Hand"/>
    <s v="Fully Meets"/>
    <n v="4"/>
    <x v="0"/>
  </r>
  <r>
    <n v="2721"/>
    <s v="Emerson Zavala"/>
    <s v="Area Sales Manager"/>
    <s v="Brendan Melendez"/>
    <s v="BPC"/>
    <s v="Active"/>
    <s v="Full-Time"/>
    <s v="Zone A"/>
    <s v="Full-Time"/>
    <s v="Unknown"/>
    <m/>
    <x v="1"/>
    <s v="Shop (Fleet)"/>
    <s v="Manager"/>
    <s v="Fully Meets"/>
    <n v="4"/>
    <x v="0"/>
  </r>
  <r>
    <n v="2722"/>
    <s v="Sawyer Onea"/>
    <s v="Area Sales Manager"/>
    <s v="Wendy Sullivan"/>
    <s v="CCDR"/>
    <s v="Active"/>
    <s v="Contract"/>
    <s v="Zone C"/>
    <s v="Temporary"/>
    <s v="Unknown"/>
    <m/>
    <x v="1"/>
    <s v="General - Con"/>
    <s v="Technician"/>
    <s v="Fully Meets"/>
    <n v="2"/>
    <x v="2"/>
  </r>
  <r>
    <n v="2723"/>
    <s v="Kyleigh Mathis"/>
    <s v="Area Sales Manager"/>
    <s v="Ariel Davis"/>
    <s v="SVG"/>
    <s v="Active"/>
    <s v="Part-Time"/>
    <s v="Zone C"/>
    <s v="Temporary"/>
    <s v="Voluntary"/>
    <s v="Another instead but house six make citizen."/>
    <x v="1"/>
    <s v="Field Operations"/>
    <s v="Technician"/>
    <s v="Fully Meets"/>
    <n v="2"/>
    <x v="2"/>
  </r>
  <r>
    <n v="2724"/>
    <s v="Maximus Mcdowe"/>
    <s v="Area Sales Manager"/>
    <s v="Nicholas Robinson"/>
    <s v="EW"/>
    <s v="Active"/>
    <s v="Part-Time"/>
    <s v="Zone B"/>
    <s v="Temporary"/>
    <s v="Involuntary"/>
    <s v="Game reach not save individual."/>
    <x v="1"/>
    <s v="Catv"/>
    <s v="Foreman"/>
    <s v="Fully Meets"/>
    <n v="1"/>
    <x v="2"/>
  </r>
  <r>
    <n v="2725"/>
    <s v="Dean Little"/>
    <s v="Area Sales Manager"/>
    <s v="Elaine Johnson"/>
    <s v="MSC"/>
    <s v="Active"/>
    <s v="Contract"/>
    <s v="Zone B"/>
    <s v="Full-Time"/>
    <s v="Unknown"/>
    <m/>
    <x v="1"/>
    <s v="Field Operations"/>
    <s v="Laborer"/>
    <s v="Fully Meets"/>
    <n v="4"/>
    <x v="0"/>
  </r>
  <r>
    <n v="2726"/>
    <s v="Martin Herrer"/>
    <s v="Area Sales Manager"/>
    <s v="Rachel White"/>
    <s v="TNS"/>
    <s v="Active"/>
    <s v="Contract"/>
    <s v="Zone B"/>
    <s v="Full-Time"/>
    <s v="Retirement"/>
    <s v="Vote yard sign address lead knowledge front."/>
    <x v="1"/>
    <s v="Wireline Construction"/>
    <s v="Groundman"/>
    <s v="Fully Meets"/>
    <n v="2"/>
    <x v="2"/>
  </r>
  <r>
    <n v="2727"/>
    <s v="Uriah Briggs"/>
    <s v="Area Sales Manager"/>
    <s v="Sheri Valenzuela"/>
    <s v="PYZ"/>
    <s v="Active"/>
    <s v="Contract"/>
    <s v="Zone C"/>
    <s v="Full-Time"/>
    <s v="Resignation"/>
    <s v="Risk hundred social."/>
    <x v="1"/>
    <s v="General - Con"/>
    <s v="Lineman"/>
    <s v="Fully Meets"/>
    <n v="5"/>
    <x v="0"/>
  </r>
  <r>
    <n v="2728"/>
    <s v="Kianna Little"/>
    <s v="Area Sales Manager"/>
    <s v="Brandon Perez"/>
    <s v="WBL"/>
    <s v="Active"/>
    <s v="Full-Time"/>
    <s v="Zone B"/>
    <s v="Full-Time"/>
    <s v="Involuntary"/>
    <s v="World area thus attention start."/>
    <x v="1"/>
    <s v="Splicing"/>
    <s v="Foreman"/>
    <s v="Fully Meets"/>
    <n v="2"/>
    <x v="2"/>
  </r>
  <r>
    <n v="2729"/>
    <s v="David Kir"/>
    <s v="Area Sales Manager"/>
    <s v="Kathryn Kidd DVM"/>
    <s v="NEL"/>
    <s v="Active"/>
    <s v="Part-Time"/>
    <s v="Zone B"/>
    <s v="Full-Time"/>
    <s v="Unknown"/>
    <m/>
    <x v="1"/>
    <s v="Engineers"/>
    <s v="Engineer"/>
    <s v="Fully Meets"/>
    <n v="2"/>
    <x v="2"/>
  </r>
  <r>
    <n v="2730"/>
    <s v="Alexandra Bryant"/>
    <s v="Area Sales Manager"/>
    <s v="Mario Moran"/>
    <s v="PL"/>
    <s v="Active"/>
    <s v="Contract"/>
    <s v="Zone B"/>
    <s v="Part-Time"/>
    <s v="Unknown"/>
    <m/>
    <x v="1"/>
    <s v="Underground"/>
    <s v="Operator"/>
    <s v="Fully Meets"/>
    <n v="2"/>
    <x v="2"/>
  </r>
  <r>
    <n v="2731"/>
    <s v="Denzel Jensen"/>
    <s v="Administrative Assistant"/>
    <s v="Brian Allen"/>
    <s v="BPC"/>
    <s v="Active"/>
    <s v="Part-Time"/>
    <s v="Zone C"/>
    <s v="Full-Time"/>
    <s v="Unknown"/>
    <m/>
    <x v="1"/>
    <s v="General - Con"/>
    <s v="Technician"/>
    <s v="Fully Meets"/>
    <n v="1"/>
    <x v="2"/>
  </r>
  <r>
    <n v="2732"/>
    <s v="Fletcher Maxwel"/>
    <s v="Area Sales Manager"/>
    <s v="Stephanie Jackson"/>
    <s v="PYZ"/>
    <s v="Active"/>
    <s v="Contract"/>
    <s v="Zone A"/>
    <s v="Full-Time"/>
    <s v="Retirement"/>
    <s v="Exactly fear as speech."/>
    <x v="1"/>
    <s v="Shop (Fleet)"/>
    <s v="Shop"/>
    <s v="Fully Meets"/>
    <n v="2"/>
    <x v="2"/>
  </r>
  <r>
    <n v="2733"/>
    <s v="Davian Davi"/>
    <s v="Area Sales Manager"/>
    <s v="Rodney Robinson"/>
    <s v="WBL"/>
    <s v="Active"/>
    <s v="Contract"/>
    <s v="Zone A"/>
    <s v="Temporary"/>
    <s v="Unknown"/>
    <m/>
    <x v="1"/>
    <s v="General - Sga"/>
    <s v="Administrator"/>
    <s v="Fully Meets"/>
    <n v="5"/>
    <x v="0"/>
  </r>
  <r>
    <n v="2734"/>
    <s v="Maxim Mooney"/>
    <s v="Area Sales Manager"/>
    <s v="Alicia Mitchell"/>
    <s v="NEL"/>
    <s v="Active"/>
    <s v="Contract"/>
    <s v="Zone C"/>
    <s v="Part-Time"/>
    <s v="Unknown"/>
    <m/>
    <x v="1"/>
    <s v="General - Con"/>
    <s v="Laborer"/>
    <s v="Fully Meets"/>
    <n v="4"/>
    <x v="0"/>
  </r>
  <r>
    <n v="2735"/>
    <s v="Santiago Rosale"/>
    <s v="Area Sales Manager"/>
    <s v="Melissa Ray"/>
    <s v="PL"/>
    <s v="Active"/>
    <s v="Contract"/>
    <s v="Zone B"/>
    <s v="Part-Time"/>
    <s v="Unknown"/>
    <m/>
    <x v="1"/>
    <s v="Field Operations"/>
    <s v="Groundman"/>
    <s v="Fully Meets"/>
    <n v="2"/>
    <x v="2"/>
  </r>
  <r>
    <n v="2736"/>
    <s v="Zara Werner"/>
    <s v="Area Sales Manager"/>
    <s v="Michael Garza"/>
    <s v="BPC"/>
    <s v="Active"/>
    <s v="Contract"/>
    <s v="Zone A"/>
    <s v="Full-Time"/>
    <s v="Unknown"/>
    <m/>
    <x v="1"/>
    <s v="General - Con"/>
    <s v="Laborer"/>
    <s v="Fully Meets"/>
    <n v="5"/>
    <x v="0"/>
  </r>
  <r>
    <n v="2737"/>
    <s v="Darian Hansen"/>
    <s v="Area Sales Manager"/>
    <s v="Victoria Padilla"/>
    <s v="CCDR"/>
    <s v="Active"/>
    <s v="Full-Time"/>
    <s v="Zone C"/>
    <s v="Temporary"/>
    <s v="Retirement"/>
    <s v="Music society money product next."/>
    <x v="1"/>
    <s v="General - Con"/>
    <s v="Technician"/>
    <s v="Fully Meets"/>
    <n v="4"/>
    <x v="0"/>
  </r>
  <r>
    <n v="2738"/>
    <s v="Kaeden Branch"/>
    <s v="Area Sales Manager"/>
    <s v="Spencer Larson"/>
    <s v="SVG"/>
    <s v="Active"/>
    <s v="Full-Time"/>
    <s v="Zone C"/>
    <s v="Full-Time"/>
    <s v="Involuntary"/>
    <s v="Member success us future a song every."/>
    <x v="1"/>
    <s v="Field Operations"/>
    <s v="Laborer"/>
    <s v="Fully Meets"/>
    <n v="5"/>
    <x v="0"/>
  </r>
  <r>
    <n v="2739"/>
    <s v="Gabriel Swanso"/>
    <s v="Area Sales Manager"/>
    <s v="Cynthia Martin"/>
    <s v="EW"/>
    <s v="Active"/>
    <s v="Contract"/>
    <s v="Zone A"/>
    <s v="Part-Time"/>
    <s v="Resignation"/>
    <s v="Idea why card study body commercial."/>
    <x v="1"/>
    <s v="General - Con"/>
    <s v="Technician"/>
    <s v="Fully Meets"/>
    <n v="4"/>
    <x v="0"/>
  </r>
  <r>
    <n v="2740"/>
    <s v="Madyson Chapma"/>
    <s v="Area Sales Manager"/>
    <s v="Cody Hughes"/>
    <s v="MSC"/>
    <s v="Active"/>
    <s v="Full-Time"/>
    <s v="Zone B"/>
    <s v="Part-Time"/>
    <s v="Unknown"/>
    <m/>
    <x v="1"/>
    <s v="General - Sga"/>
    <s v="Construction Manager"/>
    <s v="Fully Meets"/>
    <n v="1"/>
    <x v="2"/>
  </r>
  <r>
    <n v="2741"/>
    <s v="Kellen Hil"/>
    <s v="Area Sales Manager"/>
    <s v="Ronald Mata"/>
    <s v="TNS"/>
    <s v="Active"/>
    <s v="Full-Time"/>
    <s v="Zone A"/>
    <s v="Part-Time"/>
    <s v="Resignation"/>
    <s v="Amount address then peace deep community own six."/>
    <x v="1"/>
    <s v="Wireline Construction"/>
    <s v="Technician"/>
    <s v="Fully Meets"/>
    <n v="4"/>
    <x v="0"/>
  </r>
  <r>
    <n v="2742"/>
    <s v="Samir Gra"/>
    <s v="Area Sales Manager"/>
    <s v="Chad Boone"/>
    <s v="PYZ"/>
    <s v="Active"/>
    <s v="Full-Time"/>
    <s v="Zone B"/>
    <s v="Full-Time"/>
    <s v="Retirement"/>
    <s v="Thing stock near question mouth."/>
    <x v="1"/>
    <s v="Field Operations"/>
    <s v="Foreman"/>
    <s v="Fully Meets"/>
    <n v="2"/>
    <x v="2"/>
  </r>
  <r>
    <n v="2743"/>
    <s v="Stephanie Hampto"/>
    <s v="Area Sales Manager"/>
    <s v="Carmen Wilson"/>
    <s v="WBL"/>
    <s v="Active"/>
    <s v="Full-Time"/>
    <s v="Zone B"/>
    <s v="Temporary"/>
    <s v="Voluntary"/>
    <s v="Decade structure outside I world agent treat."/>
    <x v="1"/>
    <s v="Field Operations"/>
    <s v="Top Hand"/>
    <s v="Fully Meets"/>
    <n v="4"/>
    <x v="0"/>
  </r>
  <r>
    <n v="2744"/>
    <s v="Walter May"/>
    <s v="Area Sales Manager"/>
    <s v="Paul Hernandez"/>
    <s v="NEL"/>
    <s v="Active"/>
    <s v="Contract"/>
    <s v="Zone C"/>
    <s v="Full-Time"/>
    <s v="Unknown"/>
    <m/>
    <x v="1"/>
    <s v="Field Operations"/>
    <s v="Laborer"/>
    <s v="Fully Meets"/>
    <n v="4"/>
    <x v="0"/>
  </r>
  <r>
    <n v="2745"/>
    <s v="Harley Gree"/>
    <s v="Area Sales Manager"/>
    <s v="John Ferguson"/>
    <s v="PL"/>
    <s v="Active"/>
    <s v="Contract"/>
    <s v="Zone B"/>
    <s v="Part-Time"/>
    <s v="Unknown"/>
    <m/>
    <x v="1"/>
    <s v="Executive"/>
    <s v="Director"/>
    <s v="Fully Meets"/>
    <n v="5"/>
    <x v="0"/>
  </r>
  <r>
    <n v="2746"/>
    <s v="Misael Prat"/>
    <s v="Administrative Assistant"/>
    <s v="Bailey Case"/>
    <s v="BPC"/>
    <s v="Voluntarily Terminated"/>
    <s v="Full-Time"/>
    <s v="Zone A"/>
    <s v="Full-Time"/>
    <s v="Involuntary"/>
    <s v="Art decade agreement bank."/>
    <x v="1"/>
    <s v="Project Management - Con"/>
    <s v="Supervisor"/>
    <s v="Fully Meets"/>
    <n v="5"/>
    <x v="0"/>
  </r>
  <r>
    <n v="2747"/>
    <s v="Sneha Jhaver"/>
    <s v="Production Technician I"/>
    <s v="Todd Gonzales"/>
    <s v="SVG"/>
    <s v="Active"/>
    <s v="Part-Time"/>
    <s v="Zone B"/>
    <s v="Part-Time"/>
    <s v="Voluntary"/>
    <s v="Few attorney all campaign town reflect behavior."/>
    <x v="0"/>
    <s v="General - Con"/>
    <s v="Lineman"/>
    <s v="Fully Meets"/>
    <n v="4"/>
    <x v="0"/>
  </r>
  <r>
    <n v="2748"/>
    <s v="Melinda Saar-B"/>
    <s v="Production Technician I"/>
    <s v="Deanna Kerr"/>
    <s v="PYZ"/>
    <s v="Active"/>
    <s v="Full-Time"/>
    <s v="Zone C"/>
    <s v="Full-Time"/>
    <s v="Unknown"/>
    <m/>
    <x v="0"/>
    <s v="General - Sga"/>
    <s v="Laborer"/>
    <s v="Fully Meets"/>
    <n v="1"/>
    <x v="2"/>
  </r>
  <r>
    <n v="2749"/>
    <s v="Elizabeth Mead"/>
    <s v="Production Technician I"/>
    <s v="Matthew Wilcox"/>
    <s v="BPC"/>
    <s v="Voluntarily Terminated"/>
    <s v="Full-Time"/>
    <s v="Zone B"/>
    <s v="Part-Time"/>
    <s v="Retirement"/>
    <s v="He PM simply interesting."/>
    <x v="0"/>
    <s v="Technology / It"/>
    <s v="Administrator"/>
    <s v="Fully Meets"/>
    <n v="5"/>
    <x v="0"/>
  </r>
  <r>
    <n v="2750"/>
    <s v="Patrick Mora"/>
    <s v="Production Technician II"/>
    <s v="Timothy Roman"/>
    <s v="TNS"/>
    <s v="Active"/>
    <s v="Full-Time"/>
    <s v="Zone B"/>
    <s v="Full-Time"/>
    <s v="Unknown"/>
    <m/>
    <x v="0"/>
    <s v="Field Operations"/>
    <s v="Laborer"/>
    <s v="Fully Meets"/>
    <n v="4"/>
    <x v="0"/>
  </r>
  <r>
    <n v="2751"/>
    <s v="Mathew Linden"/>
    <s v="Production Technician II"/>
    <s v="Steven White"/>
    <s v="NEL"/>
    <s v="Leave of Absence"/>
    <s v="Full-Time"/>
    <s v="Zone B"/>
    <s v="Part-Time"/>
    <s v="Retirement"/>
    <s v="Seek reason commercial method among back war."/>
    <x v="0"/>
    <s v="Field Operations"/>
    <s v="Laborer"/>
    <s v="Fully Meets"/>
    <n v="5"/>
    <x v="0"/>
  </r>
  <r>
    <n v="2752"/>
    <s v="Adeel Osturn"/>
    <s v="Production Technician I"/>
    <s v="Laura Rodriguez"/>
    <s v="TNS"/>
    <s v="Active"/>
    <s v="Part-Time"/>
    <s v="Zone A"/>
    <s v="Temporary"/>
    <s v="Involuntary"/>
    <s v="Finish something start activity full professor."/>
    <x v="0"/>
    <s v="General - Con"/>
    <s v="Flagger"/>
    <s v="Fully Meets"/>
    <n v="4"/>
    <x v="0"/>
  </r>
  <r>
    <n v="2753"/>
    <s v="Lisa Cornet"/>
    <s v="Production Technician I"/>
    <s v="Joshua Smith"/>
    <s v="CCDR"/>
    <s v="Active"/>
    <s v="Contract"/>
    <s v="Zone B"/>
    <s v="Part-Time"/>
    <s v="Voluntary"/>
    <s v="Traditional stay important save box."/>
    <x v="0"/>
    <s v="Field Operations"/>
    <s v="Driver"/>
    <s v="Fully Meets"/>
    <n v="4"/>
    <x v="0"/>
  </r>
  <r>
    <n v="2754"/>
    <s v="Louis Punjab"/>
    <s v="Production Technician I"/>
    <s v="Gabriella Copeland"/>
    <s v="SVG"/>
    <s v="Active"/>
    <s v="Full-Time"/>
    <s v="Zone C"/>
    <s v="Full-Time"/>
    <s v="Unknown"/>
    <m/>
    <x v="0"/>
    <s v="Engineers"/>
    <s v="Engineer"/>
    <s v="Fully Meets"/>
    <n v="2"/>
    <x v="2"/>
  </r>
  <r>
    <n v="2755"/>
    <s v="Michael Care"/>
    <s v="Production Technician I"/>
    <s v="Connor Macdonald"/>
    <s v="EW"/>
    <s v="Active"/>
    <s v="Contract"/>
    <s v="Zone B"/>
    <s v="Temporary"/>
    <s v="Unknown"/>
    <m/>
    <x v="0"/>
    <s v="General - Con"/>
    <s v="Technician"/>
    <s v="Fully Meets"/>
    <n v="2"/>
    <x v="2"/>
  </r>
  <r>
    <n v="2756"/>
    <s v="Earnest Hankar"/>
    <s v="Production Technician II"/>
    <s v="David Miller"/>
    <s v="TNS"/>
    <s v="Active"/>
    <s v="Part-Time"/>
    <s v="Zone A"/>
    <s v="Part-Time"/>
    <s v="Unknown"/>
    <m/>
    <x v="0"/>
    <s v="Field Operations"/>
    <s v="Driller"/>
    <s v="Fully Meets"/>
    <n v="2"/>
    <x v="2"/>
  </r>
  <r>
    <n v="2757"/>
    <s v="Kimberly Bea"/>
    <s v="Production Technician II"/>
    <s v="Joanna Poole"/>
    <s v="BPC"/>
    <s v="Future Start"/>
    <s v="Part-Time"/>
    <s v="Zone C"/>
    <s v="Part-Time"/>
    <s v="Retirement"/>
    <s v="Class table south receive democratic."/>
    <x v="0"/>
    <s v="Project Management - Con"/>
    <s v="Coordinator"/>
    <s v="Fully Meets"/>
    <n v="2"/>
    <x v="2"/>
  </r>
  <r>
    <n v="2758"/>
    <s v="Jonathan R LeBe"/>
    <s v="Production Technician I"/>
    <s v="James Austin"/>
    <s v="TNS"/>
    <s v="Terminated for Cause"/>
    <s v="Part-Time"/>
    <s v="Zone A"/>
    <s v="Full-Time"/>
    <s v="Involuntary"/>
    <s v="Difference require discuss."/>
    <x v="0"/>
    <s v="Wireline Construction"/>
    <s v="Lineman"/>
    <s v="Fully Meets"/>
    <n v="2"/>
    <x v="2"/>
  </r>
  <r>
    <n v="2759"/>
    <s v="Rick Stoica"/>
    <s v="Production Technician I"/>
    <s v="Mrs. Megan Booker"/>
    <s v="PYZ"/>
    <s v="Active"/>
    <s v="Full-Time"/>
    <s v="Zone B"/>
    <s v="Full-Time"/>
    <s v="Unknown"/>
    <m/>
    <x v="0"/>
    <s v="Aerial"/>
    <s v="Lineman"/>
    <s v="Fully Meets"/>
    <n v="2"/>
    <x v="2"/>
  </r>
  <r>
    <n v="2760"/>
    <s v="Adil Saho"/>
    <s v="Production Technician II"/>
    <s v="Alexis Shaw"/>
    <s v="BPC"/>
    <s v="Active"/>
    <s v="Part-Time"/>
    <s v="Zone B"/>
    <s v="Temporary"/>
    <s v="Voluntary"/>
    <s v="Keep position nature most anything eat blue."/>
    <x v="0"/>
    <s v="Fielders"/>
    <s v="Engineer"/>
    <s v="Fully Meets"/>
    <n v="2"/>
    <x v="2"/>
  </r>
  <r>
    <n v="2761"/>
    <s v="Barbara Gau"/>
    <s v="Production Technician I"/>
    <s v="Austin Klein"/>
    <s v="EW"/>
    <s v="Active"/>
    <s v="Contract"/>
    <s v="Zone C"/>
    <s v="Temporary"/>
    <s v="Resignation"/>
    <s v="Sport information for admit language mention."/>
    <x v="0"/>
    <s v="Wireline Construction"/>
    <s v="Laborer"/>
    <s v="Fully Meets"/>
    <n v="4"/>
    <x v="0"/>
  </r>
  <r>
    <n v="2762"/>
    <s v="Carla Demita"/>
    <s v="Production Technician II"/>
    <s v="Cheryl Cole"/>
    <s v="CCDR"/>
    <s v="Voluntarily Terminated"/>
    <s v="Part-Time"/>
    <s v="Zone A"/>
    <s v="Temporary"/>
    <s v="Resignation"/>
    <s v="Stock avoid company tend tell success."/>
    <x v="0"/>
    <s v="Field Operations"/>
    <s v="Laborer"/>
    <s v="Fully Meets"/>
    <n v="4"/>
    <x v="0"/>
  </r>
  <r>
    <n v="2763"/>
    <s v="Paula Gros"/>
    <s v="Production Technician I"/>
    <s v="Katelyn Coleman"/>
    <s v="NEL"/>
    <s v="Active"/>
    <s v="Part-Time"/>
    <s v="Zone C"/>
    <s v="Full-Time"/>
    <s v="Unknown"/>
    <m/>
    <x v="0"/>
    <s v="Field Operations"/>
    <s v="Construction Manager"/>
    <s v="Fully Meets"/>
    <n v="2"/>
    <x v="2"/>
  </r>
  <r>
    <n v="2764"/>
    <s v="Francesco A Barone"/>
    <s v="Production Technician I"/>
    <s v="Ronald Sims"/>
    <s v="WBL"/>
    <s v="Active"/>
    <s v="Part-Time"/>
    <s v="Zone C"/>
    <s v="Full-Time"/>
    <s v="Involuntary"/>
    <s v="President clearly teach recently care."/>
    <x v="0"/>
    <s v="Engineers"/>
    <s v="Engineer"/>
    <s v="Fully Meets"/>
    <n v="2"/>
    <x v="2"/>
  </r>
  <r>
    <n v="2765"/>
    <s v="Rex Englan"/>
    <s v="Production Technician I"/>
    <s v="Richard Long"/>
    <s v="PL"/>
    <s v="Active"/>
    <s v="Full-Time"/>
    <s v="Zone C"/>
    <s v="Full-Time"/>
    <s v="Unknown"/>
    <m/>
    <x v="0"/>
    <s v="Wireline Construction"/>
    <s v="Administrative"/>
    <s v="Fully Meets"/>
    <n v="4"/>
    <x v="0"/>
  </r>
  <r>
    <n v="2766"/>
    <s v="Trina Hendri"/>
    <s v="Production Technician II"/>
    <s v="Kaitlyn Hale"/>
    <s v="EW"/>
    <s v="Voluntarily Terminated"/>
    <s v="Part-Time"/>
    <s v="Zone A"/>
    <s v="Full-Time"/>
    <s v="Involuntary"/>
    <s v="Look area spend. Deal animal main interesting."/>
    <x v="0"/>
    <s v="Engineers"/>
    <s v="Engineer"/>
    <s v="Fully Meets"/>
    <n v="2"/>
    <x v="2"/>
  </r>
  <r>
    <n v="2767"/>
    <s v="Colleen Vol"/>
    <s v="Production Technician I"/>
    <s v="Joseph Carr"/>
    <s v="BPC"/>
    <s v="Active"/>
    <s v="Full-Time"/>
    <s v="Zone A"/>
    <s v="Full-Time"/>
    <s v="Unknown"/>
    <m/>
    <x v="0"/>
    <s v="Field Operations"/>
    <s v="Technician"/>
    <s v="Fully Meets"/>
    <n v="2"/>
    <x v="2"/>
  </r>
  <r>
    <n v="2768"/>
    <s v="Jean Engdah"/>
    <s v="Production Technician I"/>
    <s v="Deborah Schultz"/>
    <s v="WBL"/>
    <s v="Active"/>
    <s v="Part-Time"/>
    <s v="Zone B"/>
    <s v="Temporary"/>
    <s v="Unknown"/>
    <m/>
    <x v="0"/>
    <s v="Underground"/>
    <s v="Operator"/>
    <s v="Fully Meets"/>
    <n v="2"/>
    <x v="2"/>
  </r>
  <r>
    <n v="2769"/>
    <s v="Paris Blak"/>
    <s v="Production Technician I"/>
    <s v="Robert Brooks"/>
    <s v="NEL"/>
    <s v="Active"/>
    <s v="Contract"/>
    <s v="Zone A"/>
    <s v="Part-Time"/>
    <s v="Unknown"/>
    <m/>
    <x v="0"/>
    <s v="Aerial"/>
    <s v="Foreman"/>
    <s v="Fully Meets"/>
    <n v="4"/>
    <x v="0"/>
  </r>
  <r>
    <n v="2770"/>
    <s v="Neveah Bir"/>
    <s v="Production Technician I"/>
    <s v="Richard Davis"/>
    <s v="PL"/>
    <s v="Active"/>
    <s v="Part-Time"/>
    <s v="Zone A"/>
    <s v="Part-Time"/>
    <s v="Unknown"/>
    <m/>
    <x v="0"/>
    <s v="Field Operations"/>
    <s v="Laborer"/>
    <s v="Fully Meets"/>
    <n v="5"/>
    <x v="0"/>
  </r>
  <r>
    <n v="2771"/>
    <s v="Tia Potter"/>
    <s v="Production Technician I"/>
    <s v="Tonya Moreno"/>
    <s v="BPC"/>
    <s v="Terminated for Cause"/>
    <s v="Full-Time"/>
    <s v="Zone A"/>
    <s v="Temporary"/>
    <s v="Retirement"/>
    <s v="Talk into between trip final."/>
    <x v="0"/>
    <s v="Wireline Construction"/>
    <s v="Laborer"/>
    <s v="Fully Meets"/>
    <n v="5"/>
    <x v="0"/>
  </r>
  <r>
    <n v="2772"/>
    <s v="Alexandra Bea"/>
    <s v="Production Technician I"/>
    <s v="Francis York"/>
    <s v="CCDR"/>
    <s v="Active"/>
    <s v="Full-Time"/>
    <s v="Zone A"/>
    <s v="Temporary"/>
    <s v="Unknown"/>
    <m/>
    <x v="0"/>
    <s v="Wireline Construction"/>
    <s v="Laborer"/>
    <s v="Fully Meets"/>
    <n v="1"/>
    <x v="2"/>
  </r>
  <r>
    <n v="2773"/>
    <s v="Tony Grimes"/>
    <s v="Production Technician I"/>
    <s v="Misty Cole"/>
    <s v="SVG"/>
    <s v="Active"/>
    <s v="Full-Time"/>
    <s v="Zone B"/>
    <s v="Full-Time"/>
    <s v="Unknown"/>
    <m/>
    <x v="0"/>
    <s v="Splicing"/>
    <s v="Laborer"/>
    <s v="Fully Meets"/>
    <n v="2"/>
    <x v="2"/>
  </r>
  <r>
    <n v="2774"/>
    <s v="Macy Nielse"/>
    <s v="Production Technician I"/>
    <s v="Kenneth Perry"/>
    <s v="EW"/>
    <s v="Active"/>
    <s v="Full-Time"/>
    <s v="Zone B"/>
    <s v="Part-Time"/>
    <s v="Unknown"/>
    <m/>
    <x v="0"/>
    <s v="Field Operations"/>
    <s v="Laborer"/>
    <s v="Fully Meets"/>
    <n v="5"/>
    <x v="0"/>
  </r>
  <r>
    <n v="2775"/>
    <s v="Toby Yate"/>
    <s v="Production Technician I"/>
    <s v="Andrew Wilkinson"/>
    <s v="MSC"/>
    <s v="Active"/>
    <s v="Part-Time"/>
    <s v="Zone B"/>
    <s v="Temporary"/>
    <s v="Unknown"/>
    <m/>
    <x v="0"/>
    <s v="Field Operations"/>
    <s v="Tower Hand"/>
    <s v="Fully Meets"/>
    <n v="2"/>
    <x v="2"/>
  </r>
  <r>
    <n v="2776"/>
    <s v="Karlee Davies"/>
    <s v="Production Technician I"/>
    <s v="Debbie Pearson"/>
    <s v="TNS"/>
    <s v="Active"/>
    <s v="Full-Time"/>
    <s v="Zone B"/>
    <s v="Part-Time"/>
    <s v="Unknown"/>
    <m/>
    <x v="0"/>
    <s v="General - Eng"/>
    <s v="Engineer"/>
    <s v="Fully Meets"/>
    <n v="4"/>
    <x v="0"/>
  </r>
  <r>
    <n v="2777"/>
    <s v="Hector Escoba"/>
    <s v="Production Technician I"/>
    <s v="Frank Wilkinson"/>
    <s v="PYZ"/>
    <s v="Active"/>
    <s v="Part-Time"/>
    <s v="Zone B"/>
    <s v="Full-Time"/>
    <s v="Voluntary"/>
    <s v="Vote growth sound wide art."/>
    <x v="0"/>
    <s v="General - Con"/>
    <s v="Laborer"/>
    <s v="Fully Meets"/>
    <n v="5"/>
    <x v="0"/>
  </r>
  <r>
    <n v="2778"/>
    <s v="Javon Mckenz"/>
    <s v="Production Technician I"/>
    <s v="Raymond Burton"/>
    <s v="WBL"/>
    <s v="Active"/>
    <s v="Part-Time"/>
    <s v="Zone C"/>
    <s v="Temporary"/>
    <s v="Unknown"/>
    <m/>
    <x v="0"/>
    <s v="Wireless"/>
    <s v="Foreman"/>
    <s v="Fully Meets"/>
    <n v="5"/>
    <x v="0"/>
  </r>
  <r>
    <n v="2779"/>
    <s v="Lilly Huyn"/>
    <s v="Production Technician I"/>
    <s v="Adam Murphy"/>
    <s v="NEL"/>
    <s v="Active"/>
    <s v="Contract"/>
    <s v="Zone A"/>
    <s v="Part-Time"/>
    <s v="Resignation"/>
    <s v="Exist how dog information accept around PM."/>
    <x v="0"/>
    <s v="Field Operations"/>
    <s v="Laborer"/>
    <s v="Fully Meets"/>
    <n v="2"/>
    <x v="2"/>
  </r>
  <r>
    <n v="2780"/>
    <s v="Anika Robbin"/>
    <s v="Production Technician I"/>
    <s v="Kimberly Stout"/>
    <s v="PL"/>
    <s v="Active"/>
    <s v="Contract"/>
    <s v="Zone B"/>
    <s v="Part-Time"/>
    <s v="Retirement"/>
    <s v="Chance ever laugh sign indicate."/>
    <x v="0"/>
    <s v="General - Con"/>
    <s v="Foreman"/>
    <s v="Fully Meets"/>
    <n v="4"/>
    <x v="0"/>
  </r>
  <r>
    <n v="2781"/>
    <s v="Ishaan Robins"/>
    <s v="Production Technician I"/>
    <s v="Jonathan Hale"/>
    <s v="BPC"/>
    <s v="Voluntarily Terminated"/>
    <s v="Contract"/>
    <s v="Zone A"/>
    <s v="Part-Time"/>
    <s v="Retirement"/>
    <s v="Indicate less quality put listen nation."/>
    <x v="0"/>
    <s v="Field Operations"/>
    <s v="Operator"/>
    <s v="Fully Meets"/>
    <n v="4"/>
    <x v="0"/>
  </r>
  <r>
    <n v="2782"/>
    <s v="Paola Macdon"/>
    <s v="Production Technician I"/>
    <s v="Robert Schmitt DDS"/>
    <s v="CCDR"/>
    <s v="Active"/>
    <s v="Full-Time"/>
    <s v="Zone C"/>
    <s v="Temporary"/>
    <s v="Unknown"/>
    <m/>
    <x v="0"/>
    <s v="General - Con"/>
    <s v="Laborer"/>
    <s v="Fully Meets"/>
    <n v="2"/>
    <x v="2"/>
  </r>
  <r>
    <n v="2783"/>
    <s v="Lorelei Seller"/>
    <s v="Production Technician II"/>
    <s v="Jamie Parker"/>
    <s v="SVG"/>
    <s v="Active"/>
    <s v="Part-Time"/>
    <s v="Zone A"/>
    <s v="Temporary"/>
    <s v="Resignation"/>
    <s v="Like open news car seem garden people."/>
    <x v="0"/>
    <s v="Wireline Construction"/>
    <s v="Technician"/>
    <s v="Fully Meets"/>
    <n v="1"/>
    <x v="2"/>
  </r>
  <r>
    <n v="2784"/>
    <s v="Gillian Riddle"/>
    <s v="Production Technician II"/>
    <s v="Lauren Thomas"/>
    <s v="TNS"/>
    <s v="Active"/>
    <s v="Contract"/>
    <s v="Zone B"/>
    <s v="Full-Time"/>
    <s v="Involuntary"/>
    <s v="Base item do role debate perform."/>
    <x v="0"/>
    <s v="Field Operations"/>
    <s v="Foreman"/>
    <s v="Fully Meets"/>
    <n v="2"/>
    <x v="2"/>
  </r>
  <r>
    <n v="2785"/>
    <s v="Atticus Whit"/>
    <s v="Production Technician II"/>
    <s v="Pamela Taylor"/>
    <s v="WBL"/>
    <s v="Active"/>
    <s v="Full-Time"/>
    <s v="Zone C"/>
    <s v="Full-Time"/>
    <s v="Unknown"/>
    <m/>
    <x v="0"/>
    <s v="Field Operations"/>
    <s v="Top Hand"/>
    <s v="Fully Meets"/>
    <n v="4"/>
    <x v="0"/>
  </r>
  <r>
    <n v="2786"/>
    <s v="Virginia Nune"/>
    <s v="Production Technician II"/>
    <s v="Phyllis Cox"/>
    <s v="PYZ"/>
    <s v="Active"/>
    <s v="Contract"/>
    <s v="Zone A"/>
    <s v="Full-Time"/>
    <s v="Unknown"/>
    <m/>
    <x v="0"/>
    <s v="Field Operations"/>
    <s v="Laborer"/>
    <s v="Fully Meets"/>
    <n v="1"/>
    <x v="2"/>
  </r>
  <r>
    <n v="2787"/>
    <s v="Caden Taylor"/>
    <s v="Production Technician II"/>
    <s v="Jonathan Williams"/>
    <s v="WBL"/>
    <s v="Active"/>
    <s v="Contract"/>
    <s v="Zone A"/>
    <s v="Full-Time"/>
    <s v="Unknown"/>
    <m/>
    <x v="0"/>
    <s v="Executive"/>
    <s v="Director"/>
    <s v="Fully Meets"/>
    <n v="4"/>
    <x v="0"/>
  </r>
  <r>
    <n v="2788"/>
    <s v="Brooks Leac"/>
    <s v="Production Technician II"/>
    <s v="Edward Navarro"/>
    <s v="NEL"/>
    <s v="Voluntarily Terminated"/>
    <s v="Contract"/>
    <s v="Zone C"/>
    <s v="Full-Time"/>
    <s v="Involuntary"/>
    <s v="Program deal run."/>
    <x v="0"/>
    <s v="Project Management - Con"/>
    <s v="Supervisor"/>
    <s v="Fully Meets"/>
    <n v="1"/>
    <x v="2"/>
  </r>
  <r>
    <n v="2789"/>
    <s v="Isabel Wyat"/>
    <s v="Production Technician I"/>
    <s v="Matthew Craig"/>
    <s v="CCDR"/>
    <s v="Active"/>
    <s v="Contract"/>
    <s v="Zone B"/>
    <s v="Temporary"/>
    <s v="Retirement"/>
    <s v="Great parent relate growth summer."/>
    <x v="0"/>
    <s v="Wireless"/>
    <s v="Manager"/>
    <s v="Fully Meets"/>
    <n v="4"/>
    <x v="0"/>
  </r>
  <r>
    <n v="2790"/>
    <s v="Angelo Henr"/>
    <s v="Production Technician I"/>
    <s v="Warren Pollard"/>
    <s v="EW"/>
    <s v="Active"/>
    <s v="Contract"/>
    <s v="Zone B"/>
    <s v="Part-Time"/>
    <s v="Involuntary"/>
    <s v="Above fight animal support beautiful."/>
    <x v="0"/>
    <s v="Catv"/>
    <s v="Laborer"/>
    <s v="Fully Meets"/>
    <n v="4"/>
    <x v="0"/>
  </r>
  <r>
    <n v="2791"/>
    <s v="Joselyn Mos"/>
    <s v="Production Technician I"/>
    <s v="Felicia Smith"/>
    <s v="MSC"/>
    <s v="Active"/>
    <s v="Contract"/>
    <s v="Zone B"/>
    <s v="Temporary"/>
    <s v="Involuntary"/>
    <s v="Better design cause yet history decide."/>
    <x v="0"/>
    <s v="Field Operations"/>
    <s v="Driller"/>
    <s v="Fully Meets"/>
    <n v="2"/>
    <x v="2"/>
  </r>
  <r>
    <n v="2792"/>
    <s v="Diamond Mcclai"/>
    <s v="Production Technician I"/>
    <s v="Robert Nguyen"/>
    <s v="NEL"/>
    <s v="Active"/>
    <s v="Part-Time"/>
    <s v="Zone A"/>
    <s v="Temporary"/>
    <s v="Unknown"/>
    <m/>
    <x v="0"/>
    <s v="Engineers"/>
    <s v="Technician"/>
    <s v="Fully Meets"/>
    <n v="1"/>
    <x v="2"/>
  </r>
  <r>
    <n v="2793"/>
    <s v="Eden Dalton"/>
    <s v="Production Technician I"/>
    <s v="Jesse Hall"/>
    <s v="PL"/>
    <s v="Active"/>
    <s v="Full-Time"/>
    <s v="Zone A"/>
    <s v="Full-Time"/>
    <s v="Unknown"/>
    <m/>
    <x v="0"/>
    <s v="Yard (Material Handling)"/>
    <s v="Supervisor"/>
    <s v="Fully Meets"/>
    <n v="1"/>
    <x v="2"/>
  </r>
  <r>
    <n v="2794"/>
    <s v="Emely Park"/>
    <s v="Production Technician I"/>
    <s v="George Palmer Jr."/>
    <s v="PYZ"/>
    <s v="Active"/>
    <s v="Contract"/>
    <s v="Zone B"/>
    <s v="Temporary"/>
    <s v="Unknown"/>
    <m/>
    <x v="0"/>
    <s v="Field Operations"/>
    <s v="Laborer"/>
    <s v="Fully Meets"/>
    <n v="5"/>
    <x v="0"/>
  </r>
  <r>
    <n v="2795"/>
    <s v="Corinne Hopkin"/>
    <s v="Production Technician I"/>
    <s v="Casey Garner"/>
    <s v="SVG"/>
    <s v="Active"/>
    <s v="Part-Time"/>
    <s v="Zone C"/>
    <s v="Temporary"/>
    <s v="Voluntary"/>
    <s v="Defense pressure according more mind bed number."/>
    <x v="0"/>
    <s v="General - Eng"/>
    <s v="Drafter"/>
    <s v="Fully Meets"/>
    <n v="4"/>
    <x v="0"/>
  </r>
  <r>
    <n v="2796"/>
    <s v="Destiny Blak"/>
    <s v="Production Technician I"/>
    <s v="Megan Harrison"/>
    <s v="TNS"/>
    <s v="Active"/>
    <s v="Contract"/>
    <s v="Zone A"/>
    <s v="Full-Time"/>
    <s v="Voluntary"/>
    <s v="Risk management money field."/>
    <x v="0"/>
    <s v="Engineers"/>
    <s v="Program Manager"/>
    <s v="Fully Meets"/>
    <n v="1"/>
    <x v="2"/>
  </r>
  <r>
    <n v="2797"/>
    <s v="Zaria Kid"/>
    <s v="Production Technician I"/>
    <s v="Sierra Thompson"/>
    <s v="WBL"/>
    <s v="Active"/>
    <s v="Contract"/>
    <s v="Zone A"/>
    <s v="Temporary"/>
    <s v="Unknown"/>
    <m/>
    <x v="0"/>
    <s v="Aerial"/>
    <s v="Lineman"/>
    <s v="Exceeds"/>
    <n v="1"/>
    <x v="2"/>
  </r>
  <r>
    <n v="2798"/>
    <s v="Adam Ingram"/>
    <s v="Production Technician I"/>
    <s v="Donna Sullivan"/>
    <s v="BPC"/>
    <s v="Active"/>
    <s v="Contract"/>
    <s v="Zone A"/>
    <s v="Part-Time"/>
    <s v="Unknown"/>
    <m/>
    <x v="0"/>
    <s v="Engineers"/>
    <s v="Planner"/>
    <s v="Fully Meets"/>
    <n v="2"/>
    <x v="2"/>
  </r>
  <r>
    <n v="2799"/>
    <s v="Makenna Foster"/>
    <s v="Production Technician I"/>
    <s v="Timothy Pratt"/>
    <s v="CCDR"/>
    <s v="Active"/>
    <s v="Part-Time"/>
    <s v="Zone A"/>
    <s v="Part-Time"/>
    <s v="Resignation"/>
    <s v="Opportunity upon apply and world."/>
    <x v="0"/>
    <s v="Engineers"/>
    <s v="Engineer"/>
    <s v="Fully Meets"/>
    <n v="2"/>
    <x v="2"/>
  </r>
  <r>
    <n v="2800"/>
    <s v="Nayeli Keit"/>
    <s v="Production Technician I"/>
    <s v="Kathryn Wolf"/>
    <s v="EW"/>
    <s v="Active"/>
    <s v="Contract"/>
    <s v="Zone B"/>
    <s v="Temporary"/>
    <s v="Unknown"/>
    <m/>
    <x v="0"/>
    <s v="General - Con"/>
    <s v="Foreman"/>
    <s v="Fully Meets"/>
    <n v="1"/>
    <x v="2"/>
  </r>
  <r>
    <n v="2801"/>
    <s v="Devon Shanno"/>
    <s v="Production Technician I"/>
    <s v="Kiara Herman"/>
    <s v="MSC"/>
    <s v="Active"/>
    <s v="Full-Time"/>
    <s v="Zone C"/>
    <s v="Temporary"/>
    <s v="Unknown"/>
    <m/>
    <x v="0"/>
    <s v="Field Operations"/>
    <s v="Tower Hand"/>
    <s v="Fully Meets"/>
    <n v="5"/>
    <x v="0"/>
  </r>
  <r>
    <n v="2802"/>
    <s v="Lucy Harrin"/>
    <s v="Production Technician I"/>
    <s v="Meghan Morrison DDS"/>
    <s v="NEL"/>
    <s v="Active"/>
    <s v="Contract"/>
    <s v="Zone C"/>
    <s v="Part-Time"/>
    <s v="Unknown"/>
    <m/>
    <x v="0"/>
    <s v="General - Con"/>
    <s v="Technician"/>
    <s v="Fully Meets"/>
    <n v="4"/>
    <x v="0"/>
  </r>
  <r>
    <n v="2803"/>
    <s v="Rebecca Franci"/>
    <s v="Production Technician I"/>
    <s v="Brittany Fisher"/>
    <s v="PL"/>
    <s v="Active"/>
    <s v="Part-Time"/>
    <s v="Zone B"/>
    <s v="Part-Time"/>
    <s v="Unknown"/>
    <m/>
    <x v="0"/>
    <s v="General - Con"/>
    <s v="Foreman"/>
    <s v="Fully Meets"/>
    <n v="5"/>
    <x v="0"/>
  </r>
  <r>
    <n v="2804"/>
    <s v="Salma Freder"/>
    <s v="Production Technician II"/>
    <s v="Scott Brady"/>
    <s v="SVG"/>
    <s v="Active"/>
    <s v="Part-Time"/>
    <s v="Zone B"/>
    <s v="Full-Time"/>
    <s v="Unknown"/>
    <m/>
    <x v="0"/>
    <s v="Project Management - Con"/>
    <s v="Coordinator"/>
    <s v="Fully Meets"/>
    <n v="4"/>
    <x v="0"/>
  </r>
  <r>
    <n v="2805"/>
    <s v="Avery Vanc"/>
    <s v="Production Technician II"/>
    <s v="Charlotte Clark"/>
    <s v="TNS"/>
    <s v="Active"/>
    <s v="Full-Time"/>
    <s v="Zone C"/>
    <s v="Part-Time"/>
    <s v="Unknown"/>
    <m/>
    <x v="0"/>
    <s v="Field Operations"/>
    <s v="Driver"/>
    <s v="Fully Meets"/>
    <n v="1"/>
    <x v="2"/>
  </r>
  <r>
    <n v="2806"/>
    <s v="Stephany Jenkin"/>
    <s v="Production Technician II"/>
    <s v="Rebecca Stanley"/>
    <s v="WBL"/>
    <s v="Active"/>
    <s v="Full-Time"/>
    <s v="Zone A"/>
    <s v="Part-Time"/>
    <s v="Unknown"/>
    <m/>
    <x v="0"/>
    <s v="Catv"/>
    <s v="Supervisor"/>
    <s v="Fully Meets"/>
    <n v="2"/>
    <x v="2"/>
  </r>
  <r>
    <n v="2807"/>
    <s v="Brian Kell"/>
    <s v="Production Technician II"/>
    <s v="Scott Brown"/>
    <s v="BPC"/>
    <s v="Voluntarily Terminated"/>
    <s v="Part-Time"/>
    <s v="Zone A"/>
    <s v="Part-Time"/>
    <s v="Involuntary"/>
    <s v="Standard stuff girl site."/>
    <x v="0"/>
    <s v="Wireline Construction"/>
    <s v="Driver"/>
    <s v="Fully Meets"/>
    <n v="2"/>
    <x v="2"/>
  </r>
  <r>
    <n v="2808"/>
    <s v="Keagan Vill"/>
    <s v="Production Technician II"/>
    <s v="Sharon Fox"/>
    <s v="CCDR"/>
    <s v="Active"/>
    <s v="Part-Time"/>
    <s v="Zone B"/>
    <s v="Temporary"/>
    <s v="Unknown"/>
    <m/>
    <x v="0"/>
    <s v="Billable Consultants"/>
    <s v="Engineer"/>
    <s v="Fully Meets"/>
    <n v="4"/>
    <x v="0"/>
  </r>
  <r>
    <n v="2809"/>
    <s v="Kendra Fole"/>
    <s v="Production Technician I"/>
    <s v="Robert Powers"/>
    <s v="WBL"/>
    <s v="Active"/>
    <s v="Full-Time"/>
    <s v="Zone C"/>
    <s v="Part-Time"/>
    <s v="Unknown"/>
    <m/>
    <x v="0"/>
    <s v="Splicing"/>
    <s v="Splicer"/>
    <s v="Fully Meets"/>
    <n v="2"/>
    <x v="2"/>
  </r>
  <r>
    <n v="2810"/>
    <s v="Jabari Stanto"/>
    <s v="Production Technician I"/>
    <s v="Debra Phillips"/>
    <s v="NEL"/>
    <s v="Active"/>
    <s v="Full-Time"/>
    <s v="Zone A"/>
    <s v="Part-Time"/>
    <s v="Resignation"/>
    <s v="Less boy reflect quickly health respond million."/>
    <x v="0"/>
    <s v="Field Operations"/>
    <s v="Laborer"/>
    <s v="Fully Meets"/>
    <n v="4"/>
    <x v="0"/>
  </r>
  <r>
    <n v="2811"/>
    <s v="Phoenix Farley"/>
    <s v="Production Technician I"/>
    <s v="David Holt"/>
    <s v="PL"/>
    <s v="Active"/>
    <s v="Part-Time"/>
    <s v="Zone A"/>
    <s v="Full-Time"/>
    <s v="Voluntary"/>
    <s v="Material owner together travel so conference."/>
    <x v="0"/>
    <s v="Field Operations"/>
    <s v="Laborer"/>
    <s v="Fully Meets"/>
    <n v="2"/>
    <x v="2"/>
  </r>
  <r>
    <n v="2812"/>
    <s v="Aurora Bas"/>
    <s v="Production Technician I"/>
    <s v="Lisa Ingram"/>
    <s v="BPC"/>
    <s v="Terminated for Cause"/>
    <s v="Part-Time"/>
    <s v="Zone B"/>
    <s v="Temporary"/>
    <s v="Resignation"/>
    <s v="Now should knowledge the turn toward natural."/>
    <x v="0"/>
    <s v="General - Eng"/>
    <s v="Manager"/>
    <s v="Fully Meets"/>
    <n v="4"/>
    <x v="0"/>
  </r>
  <r>
    <n v="2813"/>
    <s v="Enrique Park"/>
    <s v="Production Technician I"/>
    <s v="Mr. Ryan Griffin"/>
    <s v="CCDR"/>
    <s v="Active"/>
    <s v="Contract"/>
    <s v="Zone B"/>
    <s v="Full-Time"/>
    <s v="Unknown"/>
    <m/>
    <x v="0"/>
    <s v="Wireline Construction"/>
    <s v="Vp"/>
    <s v="Fully Meets"/>
    <n v="1"/>
    <x v="2"/>
  </r>
  <r>
    <n v="2814"/>
    <s v="Kylie Co"/>
    <s v="Production Technician I"/>
    <s v="Michelle Woodard"/>
    <s v="SVG"/>
    <s v="Active"/>
    <s v="Part-Time"/>
    <s v="Zone A"/>
    <s v="Temporary"/>
    <s v="Unknown"/>
    <m/>
    <x v="0"/>
    <s v="Field Operations"/>
    <s v="Technician"/>
    <s v="Fully Meets"/>
    <n v="2"/>
    <x v="2"/>
  </r>
  <r>
    <n v="2815"/>
    <s v="Luke Burk"/>
    <s v="Production Technician I"/>
    <s v="David Smith"/>
    <s v="EW"/>
    <s v="Active"/>
    <s v="Contract"/>
    <s v="Zone C"/>
    <s v="Part-Time"/>
    <s v="Unknown"/>
    <m/>
    <x v="0"/>
    <s v="Project Management - Con"/>
    <s v="Manager"/>
    <s v="Fully Meets"/>
    <n v="4"/>
    <x v="0"/>
  </r>
  <r>
    <n v="2816"/>
    <s v="Ricardo Mcdona"/>
    <s v="Production Technician I"/>
    <s v="Jennifer Hernandez"/>
    <s v="MSC"/>
    <s v="Active"/>
    <s v="Full-Time"/>
    <s v="Zone C"/>
    <s v="Temporary"/>
    <s v="Unknown"/>
    <m/>
    <x v="0"/>
    <s v="General - Con"/>
    <s v="Splicer"/>
    <s v="Fully Meets"/>
    <n v="5"/>
    <x v="0"/>
  </r>
  <r>
    <n v="2817"/>
    <s v="Camila Hodges"/>
    <s v="Production Technician I"/>
    <s v="Theresa Davis"/>
    <s v="TNS"/>
    <s v="Active"/>
    <s v="Contract"/>
    <s v="Zone A"/>
    <s v="Part-Time"/>
    <s v="Unknown"/>
    <m/>
    <x v="0"/>
    <s v="Field Operations"/>
    <s v="Laborer"/>
    <s v="Fully Meets"/>
    <n v="4"/>
    <x v="0"/>
  </r>
  <r>
    <n v="2818"/>
    <s v="Tripp Sander"/>
    <s v="Production Technician I"/>
    <s v="Dr. Wendy Lopez"/>
    <s v="PYZ"/>
    <s v="Active"/>
    <s v="Part-Time"/>
    <s v="Zone B"/>
    <s v="Temporary"/>
    <s v="Involuntary"/>
    <s v="Traditional force look heart talk plan."/>
    <x v="0"/>
    <s v="Fielders"/>
    <s v="Engineer"/>
    <s v="Exceeds"/>
    <n v="2"/>
    <x v="2"/>
  </r>
  <r>
    <n v="2819"/>
    <s v="Davin Wad"/>
    <s v="Production Technician I"/>
    <s v="Heidi Williams"/>
    <s v="WBL"/>
    <s v="Active"/>
    <s v="Full-Time"/>
    <s v="Zone C"/>
    <s v="Part-Time"/>
    <s v="Unknown"/>
    <m/>
    <x v="0"/>
    <s v="General - Con"/>
    <s v="Flagger"/>
    <s v="Fully Meets"/>
    <n v="4"/>
    <x v="0"/>
  </r>
  <r>
    <n v="2820"/>
    <s v="Pierce Bender"/>
    <s v="Production Technician I"/>
    <s v="Eric Soto"/>
    <s v="NEL"/>
    <s v="Active"/>
    <s v="Full-Time"/>
    <s v="Zone C"/>
    <s v="Temporary"/>
    <s v="Unknown"/>
    <m/>
    <x v="0"/>
    <s v="Wireline Construction"/>
    <s v="Laborer"/>
    <s v="Fully Meets"/>
    <n v="2"/>
    <x v="2"/>
  </r>
  <r>
    <n v="2821"/>
    <s v="Marin Mosley"/>
    <s v="Production Technician I"/>
    <s v="Alfred Sanders"/>
    <s v="PL"/>
    <s v="Active"/>
    <s v="Full-Time"/>
    <s v="Zone B"/>
    <s v="Temporary"/>
    <s v="Retirement"/>
    <s v="Medical painting rich whole here."/>
    <x v="0"/>
    <s v="Field Operations"/>
    <s v="Technician"/>
    <s v="Fully Meets"/>
    <n v="2"/>
    <x v="2"/>
  </r>
  <r>
    <n v="2822"/>
    <s v="Barrett Sos"/>
    <s v="Production Technician I"/>
    <s v="Jerome Adams"/>
    <s v="BPC"/>
    <s v="Active"/>
    <s v="Part-Time"/>
    <s v="Zone B"/>
    <s v="Part-Time"/>
    <s v="Unknown"/>
    <m/>
    <x v="0"/>
    <s v="Aerial"/>
    <s v="Lineman"/>
    <s v="Fully Meets"/>
    <n v="4"/>
    <x v="0"/>
  </r>
  <r>
    <n v="2823"/>
    <s v="Eliezer Briggs"/>
    <s v="Production Technician I"/>
    <s v="Ariel Graham"/>
    <s v="CCDR"/>
    <s v="Active"/>
    <s v="Contract"/>
    <s v="Zone B"/>
    <s v="Part-Time"/>
    <s v="Unknown"/>
    <m/>
    <x v="0"/>
    <s v="General - Con"/>
    <s v="Operator"/>
    <s v="Fully Meets"/>
    <n v="2"/>
    <x v="2"/>
  </r>
  <r>
    <n v="2824"/>
    <s v="Talan Garret"/>
    <s v="Production Technician II"/>
    <s v="Melinda Shaw"/>
    <s v="EW"/>
    <s v="Active"/>
    <s v="Part-Time"/>
    <s v="Zone A"/>
    <s v="Full-Time"/>
    <s v="Unknown"/>
    <m/>
    <x v="0"/>
    <s v="Wireline Construction"/>
    <s v="Laborer"/>
    <s v="Fully Meets"/>
    <n v="5"/>
    <x v="0"/>
  </r>
  <r>
    <n v="2825"/>
    <s v="Van Griffi"/>
    <s v="Production Technician II"/>
    <s v="Elizabeth Brown"/>
    <s v="MSC"/>
    <s v="Active"/>
    <s v="Full-Time"/>
    <s v="Zone C"/>
    <s v="Temporary"/>
    <s v="Unknown"/>
    <m/>
    <x v="0"/>
    <s v="Project Management - Eng"/>
    <s v="Project Manager"/>
    <s v="Fully Meets"/>
    <n v="4"/>
    <x v="0"/>
  </r>
  <r>
    <n v="2826"/>
    <s v="Roger Kaufma"/>
    <s v="Production Technician II"/>
    <s v="Jennifer Farmer"/>
    <s v="TNS"/>
    <s v="Leave of Absence"/>
    <s v="Contract"/>
    <s v="Zone B"/>
    <s v="Full-Time"/>
    <s v="Involuntary"/>
    <s v="Prepare simply play edge."/>
    <x v="0"/>
    <s v="General - Con"/>
    <s v="Technician"/>
    <s v="Fully Meets"/>
    <n v="5"/>
    <x v="0"/>
  </r>
  <r>
    <n v="2827"/>
    <s v="Ignacio Mcinty"/>
    <s v="Production Technician II"/>
    <s v="Bruce Barber"/>
    <s v="PYZ"/>
    <s v="Voluntarily Terminated"/>
    <s v="Full-Time"/>
    <s v="Zone A"/>
    <s v="Full-Time"/>
    <s v="Involuntary"/>
    <s v="Decision fill total."/>
    <x v="0"/>
    <s v="Field Operations"/>
    <s v="Driver"/>
    <s v="Fully Meets"/>
    <n v="4"/>
    <x v="0"/>
  </r>
  <r>
    <n v="2828"/>
    <s v="Jaydon Lamber"/>
    <s v="Production Technician II"/>
    <s v="Dennis Foster"/>
    <s v="WBL"/>
    <s v="Voluntarily Terminated"/>
    <s v="Full-Time"/>
    <s v="Zone A"/>
    <s v="Temporary"/>
    <s v="Retirement"/>
    <s v="Camera parent choose add edge product keep."/>
    <x v="0"/>
    <s v="Field Operations"/>
    <s v="Technician"/>
    <s v="Fully Meets"/>
    <n v="2"/>
    <x v="2"/>
  </r>
  <r>
    <n v="2829"/>
    <s v="Serenity Carlso"/>
    <s v="Production Technician I"/>
    <s v="Ryan Kelly"/>
    <s v="WBL"/>
    <s v="Active"/>
    <s v="Part-Time"/>
    <s v="Zone B"/>
    <s v="Part-Time"/>
    <s v="Unknown"/>
    <m/>
    <x v="0"/>
    <s v="Engineers"/>
    <s v="Director"/>
    <s v="Fully Meets"/>
    <n v="2"/>
    <x v="2"/>
  </r>
  <r>
    <n v="2830"/>
    <s v="Leslie Maynar"/>
    <s v="Production Technician I"/>
    <s v="Nathan Johnson"/>
    <s v="NEL"/>
    <s v="Active"/>
    <s v="Full-Time"/>
    <s v="Zone B"/>
    <s v="Part-Time"/>
    <s v="Resignation"/>
    <s v="Big author those five today."/>
    <x v="0"/>
    <s v="General - Eng"/>
    <s v="Administrative"/>
    <s v="Fully Meets"/>
    <n v="1"/>
    <x v="2"/>
  </r>
  <r>
    <n v="2831"/>
    <s v="Craig Sherma"/>
    <s v="Production Technician I"/>
    <s v="Philip Morris"/>
    <s v="PL"/>
    <s v="Active"/>
    <s v="Full-Time"/>
    <s v="Zone C"/>
    <s v="Full-Time"/>
    <s v="Unknown"/>
    <m/>
    <x v="0"/>
    <s v="Aerial"/>
    <s v="Lineman"/>
    <s v="Fully Meets"/>
    <n v="2"/>
    <x v="2"/>
  </r>
  <r>
    <n v="2832"/>
    <s v="Lilyana Huffma"/>
    <s v="Production Technician I"/>
    <s v="Felicia Gomez"/>
    <s v="BPC"/>
    <s v="Active"/>
    <s v="Contract"/>
    <s v="Zone C"/>
    <s v="Full-Time"/>
    <s v="Unknown"/>
    <m/>
    <x v="0"/>
    <s v="Field Operations"/>
    <s v="Laborer"/>
    <s v="Fully Meets"/>
    <n v="5"/>
    <x v="0"/>
  </r>
  <r>
    <n v="2833"/>
    <s v="Jacey Reeves"/>
    <s v="Production Technician I"/>
    <s v="Sandy Wilson"/>
    <s v="CCDR"/>
    <s v="Active"/>
    <s v="Contract"/>
    <s v="Zone A"/>
    <s v="Full-Time"/>
    <s v="Unknown"/>
    <m/>
    <x v="0"/>
    <s v="General - Con"/>
    <s v="Laborer"/>
    <s v="Fully Meets"/>
    <n v="2"/>
    <x v="2"/>
  </r>
  <r>
    <n v="2834"/>
    <s v="Madyson Silv"/>
    <s v="Production Technician I"/>
    <s v="Bonnie Bell"/>
    <s v="SVG"/>
    <s v="Active"/>
    <s v="Full-Time"/>
    <s v="Zone A"/>
    <s v="Full-Time"/>
    <s v="Involuntary"/>
    <s v="Be minute last meet former. Rich her account top."/>
    <x v="0"/>
    <s v="General - Con"/>
    <s v="Technician"/>
    <s v="Fully Meets"/>
    <n v="5"/>
    <x v="0"/>
  </r>
  <r>
    <n v="2835"/>
    <s v="Liberty Pool"/>
    <s v="Production Technician I"/>
    <s v="Jonathan Stephens"/>
    <s v="EW"/>
    <s v="Active"/>
    <s v="Contract"/>
    <s v="Zone C"/>
    <s v="Part-Time"/>
    <s v="Resignation"/>
    <s v="Need either go."/>
    <x v="0"/>
    <s v="Engineers"/>
    <s v="Project Manager"/>
    <s v="Fully Meets"/>
    <n v="5"/>
    <x v="0"/>
  </r>
  <r>
    <n v="2836"/>
    <s v="Antonio Romero"/>
    <s v="Production Technician I"/>
    <s v="Michael Horton"/>
    <s v="MSC"/>
    <s v="Active"/>
    <s v="Contract"/>
    <s v="Zone C"/>
    <s v="Part-Time"/>
    <s v="Unknown"/>
    <m/>
    <x v="0"/>
    <s v="Catv"/>
    <s v="Lineman"/>
    <s v="Fully Meets"/>
    <n v="2"/>
    <x v="2"/>
  </r>
  <r>
    <n v="2837"/>
    <s v="Jaylen Butler"/>
    <s v="Production Technician I"/>
    <s v="Eric Young"/>
    <s v="TNS"/>
    <s v="Active"/>
    <s v="Part-Time"/>
    <s v="Zone C"/>
    <s v="Temporary"/>
    <s v="Involuntary"/>
    <s v="Administration field require."/>
    <x v="0"/>
    <s v="Splicing"/>
    <s v="Intern"/>
    <s v="Fully Meets"/>
    <n v="4"/>
    <x v="0"/>
  </r>
  <r>
    <n v="2838"/>
    <s v="Gloria Mark"/>
    <s v="Production Technician I"/>
    <s v="Michele Young"/>
    <s v="PYZ"/>
    <s v="Active"/>
    <s v="Part-Time"/>
    <s v="Zone A"/>
    <s v="Temporary"/>
    <s v="Voluntary"/>
    <s v="Bag physical goal will way against either."/>
    <x v="0"/>
    <s v="General - Sga"/>
    <s v="Director"/>
    <s v="Fully Meets"/>
    <n v="5"/>
    <x v="0"/>
  </r>
  <r>
    <n v="2839"/>
    <s v="Jaylee Cunnin"/>
    <s v="Production Technician I"/>
    <s v="Karen Espinoza"/>
    <s v="WBL"/>
    <s v="Active"/>
    <s v="Part-Time"/>
    <s v="Zone C"/>
    <s v="Part-Time"/>
    <s v="Voluntary"/>
    <s v="Information step name three choose."/>
    <x v="0"/>
    <s v="General - Con"/>
    <s v="Foreman"/>
    <s v="Fully Meets"/>
    <n v="1"/>
    <x v="2"/>
  </r>
  <r>
    <n v="2840"/>
    <s v="Jordon Wyat"/>
    <s v="Production Technician I"/>
    <s v="Yvonne Reilly"/>
    <s v="NEL"/>
    <s v="Active"/>
    <s v="Contract"/>
    <s v="Zone B"/>
    <s v="Part-Time"/>
    <s v="Voluntary"/>
    <s v="From continue left eye."/>
    <x v="0"/>
    <s v="Fielders"/>
    <s v="Engineer"/>
    <s v="Fully Meets"/>
    <n v="2"/>
    <x v="2"/>
  </r>
  <r>
    <n v="2841"/>
    <s v="Darien Doyl"/>
    <s v="Production Technician I"/>
    <s v="David Ball"/>
    <s v="PL"/>
    <s v="Active"/>
    <s v="Contract"/>
    <s v="Zone B"/>
    <s v="Temporary"/>
    <s v="Unknown"/>
    <m/>
    <x v="0"/>
    <s v="General - Con"/>
    <s v="Foreman"/>
    <s v="Fully Meets"/>
    <n v="5"/>
    <x v="0"/>
  </r>
  <r>
    <n v="2842"/>
    <s v="Ryan Rollin"/>
    <s v="Production Technician I"/>
    <s v="Dr. Terry Young"/>
    <s v="BPC"/>
    <s v="Voluntarily Terminated"/>
    <s v="Part-Time"/>
    <s v="Zone B"/>
    <s v="Temporary"/>
    <s v="Voluntary"/>
    <s v="Region easy at much couple week on."/>
    <x v="0"/>
    <s v="General - Con"/>
    <s v="Laborer"/>
    <s v="Fully Meets"/>
    <n v="1"/>
    <x v="2"/>
  </r>
  <r>
    <n v="2843"/>
    <s v="Manuel Hale"/>
    <s v="Production Technician II"/>
    <s v="Raymond Johnson"/>
    <s v="SVG"/>
    <s v="Active"/>
    <s v="Full-Time"/>
    <s v="Zone C"/>
    <s v="Temporary"/>
    <s v="Unknown"/>
    <m/>
    <x v="0"/>
    <s v="General - Con"/>
    <s v="Technician"/>
    <s v="Fully Meets"/>
    <n v="1"/>
    <x v="2"/>
  </r>
  <r>
    <n v="2844"/>
    <s v="Litzy Lloy"/>
    <s v="Production Technician II"/>
    <s v="Anthony Saunders"/>
    <s v="TNS"/>
    <s v="Leave of Absence"/>
    <s v="Contract"/>
    <s v="Zone A"/>
    <s v="Part-Time"/>
    <s v="Retirement"/>
    <s v="Process firm life from final medical."/>
    <x v="0"/>
    <s v="Engineers"/>
    <s v="Technician"/>
    <s v="Fully Meets"/>
    <n v="5"/>
    <x v="0"/>
  </r>
  <r>
    <n v="2845"/>
    <s v="Jett Yor"/>
    <s v="Production Technician II"/>
    <s v="Nancy Newman"/>
    <s v="WBL"/>
    <s v="Active"/>
    <s v="Full-Time"/>
    <s v="Zone B"/>
    <s v="Part-Time"/>
    <s v="Unknown"/>
    <m/>
    <x v="0"/>
    <s v="General - Con"/>
    <s v="Foreman"/>
    <s v="Fully Meets"/>
    <n v="4"/>
    <x v="0"/>
  </r>
  <r>
    <n v="2846"/>
    <s v="Natalia Bus"/>
    <s v="Production Technician II"/>
    <s v="Robin Jones"/>
    <s v="BPC"/>
    <s v="Voluntarily Terminated"/>
    <s v="Contract"/>
    <s v="Zone C"/>
    <s v="Full-Time"/>
    <s v="Resignation"/>
    <s v="Million the fire begin truth language."/>
    <x v="0"/>
    <s v="Wireless"/>
    <s v="Technician"/>
    <s v="Fully Meets"/>
    <n v="5"/>
    <x v="0"/>
  </r>
  <r>
    <n v="2847"/>
    <s v="Mallory Care"/>
    <s v="Production Technician II"/>
    <s v="Jessica Saunders"/>
    <s v="CCDR"/>
    <s v="Future Start"/>
    <s v="Part-Time"/>
    <s v="Zone C"/>
    <s v="Full-Time"/>
    <s v="Involuntary"/>
    <s v="Oil at Mr hotel. Same recently leg officer."/>
    <x v="0"/>
    <s v="Underground"/>
    <s v="Laborer"/>
    <s v="Fully Meets"/>
    <n v="2"/>
    <x v="2"/>
  </r>
  <r>
    <n v="2848"/>
    <s v="Pierre Tat"/>
    <s v="Production Technician I"/>
    <s v="Willie Compton"/>
    <s v="BPC"/>
    <s v="Terminated for Cause"/>
    <s v="Full-Time"/>
    <s v="Zone A"/>
    <s v="Temporary"/>
    <s v="Involuntary"/>
    <s v="Perhaps system its answer small."/>
    <x v="0"/>
    <s v="Project Management - Con"/>
    <s v="Project Manager"/>
    <s v="Exceeds"/>
    <n v="1"/>
    <x v="2"/>
  </r>
  <r>
    <n v="2849"/>
    <s v="Shannon Hurs"/>
    <s v="Production Technician I"/>
    <s v="Andrew Thomas"/>
    <s v="CCDR"/>
    <s v="Active"/>
    <s v="Part-Time"/>
    <s v="Zone C"/>
    <s v="Full-Time"/>
    <s v="Unknown"/>
    <m/>
    <x v="0"/>
    <s v="General - Con"/>
    <s v="Technician"/>
    <s v="Fully Meets"/>
    <n v="5"/>
    <x v="0"/>
  </r>
  <r>
    <n v="2850"/>
    <s v="Carleigh Schult"/>
    <s v="Production Technician I"/>
    <s v="Victoria Williams"/>
    <s v="EW"/>
    <s v="Active"/>
    <s v="Full-Time"/>
    <s v="Zone C"/>
    <s v="Part-Time"/>
    <s v="Retirement"/>
    <s v="Stand until high true effort kid."/>
    <x v="0"/>
    <s v="General - Con"/>
    <s v="Technician"/>
    <s v="Exceeds"/>
    <n v="1"/>
    <x v="2"/>
  </r>
  <r>
    <n v="2851"/>
    <s v="Rihanna Briggs"/>
    <s v="Production Technician I"/>
    <s v="Stephanie Gonzalez"/>
    <s v="MSC"/>
    <s v="Active"/>
    <s v="Full-Time"/>
    <s v="Zone B"/>
    <s v="Part-Time"/>
    <s v="Unknown"/>
    <m/>
    <x v="0"/>
    <s v="Field Operations"/>
    <s v="Construction Manager"/>
    <s v="Fully Meets"/>
    <n v="4"/>
    <x v="0"/>
  </r>
  <r>
    <n v="2852"/>
    <s v="Eden Lev"/>
    <s v="Production Technician I"/>
    <s v="Brianna Butler"/>
    <s v="NEL"/>
    <s v="Active"/>
    <s v="Part-Time"/>
    <s v="Zone C"/>
    <s v="Temporary"/>
    <s v="Unknown"/>
    <m/>
    <x v="0"/>
    <s v="Field Operations"/>
    <s v="Laborer"/>
    <s v="Fully Meets"/>
    <n v="1"/>
    <x v="2"/>
  </r>
  <r>
    <n v="2853"/>
    <s v="Nathanial Davi"/>
    <s v="Production Technician I"/>
    <s v="Donald Hamilton"/>
    <s v="PL"/>
    <s v="Terminated for Cause"/>
    <s v="Contract"/>
    <s v="Zone B"/>
    <s v="Part-Time"/>
    <s v="Voluntary"/>
    <s v="Population let responsibility."/>
    <x v="0"/>
    <s v="General - Con"/>
    <s v="Operator"/>
    <s v="Needs Improvement"/>
    <n v="5"/>
    <x v="2"/>
  </r>
  <r>
    <n v="2854"/>
    <s v="Eileen Bear"/>
    <s v="Production Technician I"/>
    <s v="Amber Adams"/>
    <s v="PYZ"/>
    <s v="Active"/>
    <s v="Part-Time"/>
    <s v="Zone A"/>
    <s v="Full-Time"/>
    <s v="Resignation"/>
    <s v="Serious ball together lot body tonight artist."/>
    <x v="0"/>
    <s v="Executive"/>
    <s v="Executive"/>
    <s v="Needs Improvement"/>
    <n v="2"/>
    <x v="2"/>
  </r>
  <r>
    <n v="2855"/>
    <s v="Kale Potter"/>
    <s v="Production Technician I"/>
    <s v="Michael Armstrong"/>
    <s v="SVG"/>
    <s v="Active"/>
    <s v="Part-Time"/>
    <s v="Zone C"/>
    <s v="Full-Time"/>
    <s v="Unknown"/>
    <m/>
    <x v="0"/>
    <s v="Field Operations"/>
    <s v="Clerk"/>
    <s v="Needs Improvement"/>
    <n v="4"/>
    <x v="2"/>
  </r>
  <r>
    <n v="2856"/>
    <s v="Sage Boye"/>
    <s v="Production Technician I"/>
    <s v="Thomas Lewis"/>
    <s v="TNS"/>
    <s v="Active"/>
    <s v="Full-Time"/>
    <s v="Zone A"/>
    <s v="Temporary"/>
    <s v="Unknown"/>
    <m/>
    <x v="0"/>
    <s v="Sales &amp; Marketing"/>
    <s v="Director"/>
    <s v="Needs Improvement"/>
    <n v="5"/>
    <x v="2"/>
  </r>
  <r>
    <n v="2857"/>
    <s v="Dane Owen"/>
    <s v="Production Technician I"/>
    <s v="Christina Young"/>
    <s v="WBL"/>
    <s v="Active"/>
    <s v="Full-Time"/>
    <s v="Zone A"/>
    <s v="Part-Time"/>
    <s v="Involuntary"/>
    <s v="Create research source close."/>
    <x v="0"/>
    <s v="General - Con"/>
    <s v="Laborer"/>
    <s v="Fully Meets"/>
    <n v="2"/>
    <x v="2"/>
  </r>
  <r>
    <n v="2858"/>
    <s v="Colin Simpso"/>
    <s v="Production Technician I"/>
    <s v="Kayla Chavez"/>
    <s v="BPC"/>
    <s v="Active"/>
    <s v="Full-Time"/>
    <s v="Zone C"/>
    <s v="Temporary"/>
    <s v="Retirement"/>
    <s v="According foot decade argue poor hair."/>
    <x v="0"/>
    <s v="Engineers"/>
    <s v="Engineer"/>
    <s v="Fully Meets"/>
    <n v="5"/>
    <x v="0"/>
  </r>
  <r>
    <n v="2859"/>
    <s v="Rachel Buckle"/>
    <s v="Production Technician I"/>
    <s v="Tracey Turner"/>
    <s v="CCDR"/>
    <s v="Active"/>
    <s v="Full-Time"/>
    <s v="Zone C"/>
    <s v="Part-Time"/>
    <s v="Unknown"/>
    <m/>
    <x v="0"/>
    <s v="Field Operations"/>
    <s v="Engineer"/>
    <s v="Needs Improvement"/>
    <n v="2"/>
    <x v="2"/>
  </r>
  <r>
    <n v="2860"/>
    <s v="Maria Camero"/>
    <s v="Production Technician I"/>
    <s v="Michelle Murphy"/>
    <s v="EW"/>
    <s v="Active"/>
    <s v="Part-Time"/>
    <s v="Zone C"/>
    <s v="Part-Time"/>
    <s v="Voluntary"/>
    <s v="Look dark travel herself election college what."/>
    <x v="0"/>
    <s v="General - Con"/>
    <s v="Laborer"/>
    <s v="Fully Meets"/>
    <n v="2"/>
    <x v="2"/>
  </r>
  <r>
    <n v="2861"/>
    <s v="Judith Savage"/>
    <s v="Production Technician I"/>
    <s v="Sharon Jones"/>
    <s v="MSC"/>
    <s v="Active"/>
    <s v="Full-Time"/>
    <s v="Zone C"/>
    <s v="Full-Time"/>
    <s v="Unknown"/>
    <m/>
    <x v="0"/>
    <s v="General - Con"/>
    <s v="Technician"/>
    <s v="Fully Meets"/>
    <n v="2"/>
    <x v="2"/>
  </r>
  <r>
    <n v="2862"/>
    <s v="Randall Wes"/>
    <s v="Production Technician II"/>
    <s v="Tony Spears"/>
    <s v="SVG"/>
    <s v="Active"/>
    <s v="Part-Time"/>
    <s v="Zone B"/>
    <s v="Part-Time"/>
    <s v="Voluntary"/>
    <s v="Explain threat effort exist send sort dog."/>
    <x v="0"/>
    <s v="Engineers"/>
    <s v="Engineer"/>
    <s v="Fully Meets"/>
    <n v="4"/>
    <x v="0"/>
  </r>
  <r>
    <n v="2863"/>
    <s v="Caitlin Palmer"/>
    <s v="Production Technician II"/>
    <s v="April Sutton"/>
    <s v="EW"/>
    <s v="Active"/>
    <s v="Full-Time"/>
    <s v="Zone B"/>
    <s v="Temporary"/>
    <s v="Unknown"/>
    <m/>
    <x v="0"/>
    <s v="Yard (Material Handling)"/>
    <s v="Coordinator"/>
    <s v="Needs Improvement"/>
    <n v="4"/>
    <x v="2"/>
  </r>
  <r>
    <n v="2864"/>
    <s v="Luke Heat"/>
    <s v="Production Technician II"/>
    <s v="Jeffrey Robinson"/>
    <s v="MSC"/>
    <s v="Active"/>
    <s v="Part-Time"/>
    <s v="Zone B"/>
    <s v="Full-Time"/>
    <s v="Unknown"/>
    <m/>
    <x v="0"/>
    <s v="Field Operations"/>
    <s v="Technician"/>
    <s v="Fully Meets"/>
    <n v="2"/>
    <x v="2"/>
  </r>
  <r>
    <n v="2865"/>
    <s v="Esperanza Horn"/>
    <s v="Production Technician II"/>
    <s v="Jeremy Frey"/>
    <s v="TNS"/>
    <s v="Voluntarily Terminated"/>
    <s v="Part-Time"/>
    <s v="Zone C"/>
    <s v="Part-Time"/>
    <s v="Voluntary"/>
    <s v="This fly moment arm realize weight partner."/>
    <x v="0"/>
    <s v="General - Con"/>
    <s v="Foreman"/>
    <s v="Fully Meets"/>
    <n v="1"/>
    <x v="2"/>
  </r>
  <r>
    <n v="2866"/>
    <s v="Jadon Mat"/>
    <s v="Production Technician II"/>
    <s v="Danielle Rangel"/>
    <s v="BPC"/>
    <s v="Active"/>
    <s v="Part-Time"/>
    <s v="Zone C"/>
    <s v="Temporary"/>
    <s v="Unknown"/>
    <m/>
    <x v="0"/>
    <s v="Field Operations"/>
    <s v="Driller"/>
    <s v="Fully Meets"/>
    <n v="2"/>
    <x v="2"/>
  </r>
  <r>
    <n v="2867"/>
    <s v="Gillian Hawkin"/>
    <s v="Production Technician II"/>
    <s v="Matthew Payne"/>
    <s v="CCDR"/>
    <s v="Active"/>
    <s v="Part-Time"/>
    <s v="Zone A"/>
    <s v="Temporary"/>
    <s v="Unknown"/>
    <m/>
    <x v="0"/>
    <s v="Technology / It"/>
    <s v="Manager"/>
    <s v="Fully Meets"/>
    <n v="2"/>
    <x v="2"/>
  </r>
  <r>
    <n v="2868"/>
    <s v="Lisa Griffi"/>
    <s v="Production Technician I"/>
    <s v="Christopher Clark"/>
    <s v="TNS"/>
    <s v="Active"/>
    <s v="Full-Time"/>
    <s v="Zone A"/>
    <s v="Temporary"/>
    <s v="Unknown"/>
    <m/>
    <x v="0"/>
    <s v="Executive"/>
    <s v="Vp"/>
    <s v="Fully Meets"/>
    <n v="5"/>
    <x v="0"/>
  </r>
  <r>
    <n v="2869"/>
    <s v="Nelson Carpen"/>
    <s v="Production Technician I"/>
    <s v="Emily Williamson"/>
    <s v="PYZ"/>
    <s v="Active"/>
    <s v="Contract"/>
    <s v="Zone A"/>
    <s v="Full-Time"/>
    <s v="Unknown"/>
    <m/>
    <x v="0"/>
    <s v="Aerial"/>
    <s v="Lineman"/>
    <s v="Fully Meets"/>
    <n v="2"/>
    <x v="2"/>
  </r>
  <r>
    <n v="2870"/>
    <s v="Sanai Sweene"/>
    <s v="Production Technician I"/>
    <s v="David Mccormick"/>
    <s v="WBL"/>
    <s v="Active"/>
    <s v="Part-Time"/>
    <s v="Zone B"/>
    <s v="Part-Time"/>
    <s v="Retirement"/>
    <s v="Professor anyone example never."/>
    <x v="0"/>
    <s v="Sales &amp; Marketing"/>
    <s v="Vp"/>
    <s v="Fully Meets"/>
    <n v="4"/>
    <x v="0"/>
  </r>
  <r>
    <n v="2871"/>
    <s v="Tania Taylor"/>
    <s v="Production Technician I"/>
    <s v="Christina Smith"/>
    <s v="NEL"/>
    <s v="Active"/>
    <s v="Contract"/>
    <s v="Zone A"/>
    <s v="Part-Time"/>
    <s v="Resignation"/>
    <s v="Nothing it prepare imagine big."/>
    <x v="0"/>
    <s v="Catv"/>
    <s v="Project Manager"/>
    <s v="Fully Meets"/>
    <n v="5"/>
    <x v="0"/>
  </r>
  <r>
    <n v="2872"/>
    <s v="Greta Horn"/>
    <s v="Production Technician I"/>
    <s v="Steven Myers"/>
    <s v="PL"/>
    <s v="Active"/>
    <s v="Contract"/>
    <s v="Zone B"/>
    <s v="Full-Time"/>
    <s v="Voluntary"/>
    <s v="Certain nation hot sense enjoy."/>
    <x v="0"/>
    <s v="Wireline Construction"/>
    <s v="Operator"/>
    <s v="Fully Meets"/>
    <n v="2"/>
    <x v="2"/>
  </r>
  <r>
    <n v="2873"/>
    <s v="Jordyn Snyder"/>
    <s v="Production Technician I"/>
    <s v="Scott Brown"/>
    <s v="BPC"/>
    <s v="Active"/>
    <s v="Part-Time"/>
    <s v="Zone A"/>
    <s v="Full-Time"/>
    <s v="Unknown"/>
    <m/>
    <x v="0"/>
    <s v="Field Operations"/>
    <s v="Supervisor"/>
    <s v="Fully Meets"/>
    <n v="4"/>
    <x v="0"/>
  </r>
  <r>
    <n v="2874"/>
    <s v="Alex Collin"/>
    <s v="Production Technician I"/>
    <s v="Tracy Scott"/>
    <s v="CCDR"/>
    <s v="Active"/>
    <s v="Part-Time"/>
    <s v="Zone A"/>
    <s v="Full-Time"/>
    <s v="Unknown"/>
    <m/>
    <x v="0"/>
    <s v="Fielders"/>
    <s v="Engineer"/>
    <s v="Fully Meets"/>
    <n v="1"/>
    <x v="2"/>
  </r>
  <r>
    <n v="2875"/>
    <s v="Harley Walker"/>
    <s v="Production Technician I"/>
    <s v="Wanda Murray"/>
    <s v="SVG"/>
    <s v="Active"/>
    <s v="Full-Time"/>
    <s v="Zone C"/>
    <s v="Temporary"/>
    <s v="Involuntary"/>
    <s v="Keep many else little argue full the."/>
    <x v="0"/>
    <s v="General - Con"/>
    <s v="Administrative"/>
    <s v="Fully Meets"/>
    <n v="4"/>
    <x v="0"/>
  </r>
  <r>
    <n v="2876"/>
    <s v="Luka Nova"/>
    <s v="Production Technician I"/>
    <s v="Kim Berry"/>
    <s v="EW"/>
    <s v="Active"/>
    <s v="Part-Time"/>
    <s v="Zone A"/>
    <s v="Temporary"/>
    <s v="Unknown"/>
    <m/>
    <x v="0"/>
    <s v="Field Operations"/>
    <s v="Warehouse Technician"/>
    <s v="Fully Meets"/>
    <n v="4"/>
    <x v="0"/>
  </r>
  <r>
    <n v="2877"/>
    <s v="Skylar Rigg"/>
    <s v="Production Technician I"/>
    <s v="Emily Jennings"/>
    <s v="MSC"/>
    <s v="Active"/>
    <s v="Contract"/>
    <s v="Zone B"/>
    <s v="Part-Time"/>
    <s v="Resignation"/>
    <s v="Food fire property exist southern audience."/>
    <x v="0"/>
    <s v="Project Management - Con"/>
    <s v="Manager"/>
    <s v="Fully Meets"/>
    <n v="2"/>
    <x v="2"/>
  </r>
  <r>
    <n v="2878"/>
    <s v="Shania Barrer"/>
    <s v="Production Technician I"/>
    <s v="Michael Hopkins"/>
    <s v="TNS"/>
    <s v="Active"/>
    <s v="Part-Time"/>
    <s v="Zone A"/>
    <s v="Part-Time"/>
    <s v="Resignation"/>
    <s v="Back worker why young worry human."/>
    <x v="0"/>
    <s v="General - Sga"/>
    <s v="Contracts"/>
    <s v="Fully Meets"/>
    <n v="2"/>
    <x v="2"/>
  </r>
  <r>
    <n v="2879"/>
    <s v="Trystan Fernan"/>
    <s v="Production Technician I"/>
    <s v="Cory Freeman"/>
    <s v="PYZ"/>
    <s v="Active"/>
    <s v="Full-Time"/>
    <s v="Zone A"/>
    <s v="Full-Time"/>
    <s v="Unknown"/>
    <m/>
    <x v="0"/>
    <s v="Executive"/>
    <s v="Vp"/>
    <s v="Fully Meets"/>
    <n v="2"/>
    <x v="2"/>
  </r>
  <r>
    <n v="2880"/>
    <s v="Aimee Ber"/>
    <s v="Production Technician I"/>
    <s v="Rodney Grant"/>
    <s v="WBL"/>
    <s v="Active"/>
    <s v="Contract"/>
    <s v="Zone A"/>
    <s v="Temporary"/>
    <s v="Retirement"/>
    <s v="Produce seek result he political alone form."/>
    <x v="0"/>
    <s v="General - Con"/>
    <s v="Safety Manager"/>
    <s v="Fully Meets"/>
    <n v="4"/>
    <x v="0"/>
  </r>
  <r>
    <n v="2881"/>
    <s v="Kyson Scot"/>
    <s v="Production Technician I"/>
    <s v="Marcus Lloyd"/>
    <s v="NEL"/>
    <s v="Active"/>
    <s v="Contract"/>
    <s v="Zone B"/>
    <s v="Full-Time"/>
    <s v="Unknown"/>
    <m/>
    <x v="0"/>
    <s v="Field Operations"/>
    <s v="Laborer"/>
    <s v="Fully Meets"/>
    <n v="4"/>
    <x v="0"/>
  </r>
  <r>
    <n v="2882"/>
    <s v="Lamar Kir"/>
    <s v="Production Technician I"/>
    <s v="Peter Norton"/>
    <s v="PL"/>
    <s v="Voluntarily Terminated"/>
    <s v="Part-Time"/>
    <s v="Zone B"/>
    <s v="Full-Time"/>
    <s v="Retirement"/>
    <s v="Since step style stage sound it."/>
    <x v="0"/>
    <s v="Shop (Fleet)"/>
    <s v="Welder"/>
    <s v="Fully Meets"/>
    <n v="4"/>
    <x v="0"/>
  </r>
  <r>
    <n v="2883"/>
    <s v="Slade Lyn"/>
    <s v="Production Technician II"/>
    <s v="Ashley Pearson"/>
    <s v="CCDR"/>
    <s v="Active"/>
    <s v="Part-Time"/>
    <s v="Zone C"/>
    <s v="Full-Time"/>
    <s v="Unknown"/>
    <m/>
    <x v="0"/>
    <s v="General - Con"/>
    <s v="Operator"/>
    <s v="Fully Meets"/>
    <n v="4"/>
    <x v="0"/>
  </r>
  <r>
    <n v="2884"/>
    <s v="Riley Leo"/>
    <s v="Production Technician II"/>
    <s v="Larry Lewis"/>
    <s v="SVG"/>
    <s v="Active"/>
    <s v="Part-Time"/>
    <s v="Zone A"/>
    <s v="Part-Time"/>
    <s v="Unknown"/>
    <m/>
    <x v="0"/>
    <s v="Wireline Construction"/>
    <s v="Technician"/>
    <s v="Fully Meets"/>
    <n v="2"/>
    <x v="2"/>
  </r>
  <r>
    <n v="2885"/>
    <s v="Humberto Yode"/>
    <s v="Production Technician II"/>
    <s v="Kelli Blair"/>
    <s v="EW"/>
    <s v="Leave of Absence"/>
    <s v="Full-Time"/>
    <s v="Zone B"/>
    <s v="Part-Time"/>
    <s v="Voluntary"/>
    <s v="Partner fact hand bag management woman."/>
    <x v="0"/>
    <s v="Field Operations"/>
    <s v="Groundman"/>
    <s v="Fully Meets"/>
    <n v="1"/>
    <x v="2"/>
  </r>
  <r>
    <n v="2886"/>
    <s v="Michelle Pearso"/>
    <s v="Production Technician II"/>
    <s v="Terry Bautista"/>
    <s v="MSC"/>
    <s v="Active"/>
    <s v="Contract"/>
    <s v="Zone A"/>
    <s v="Temporary"/>
    <s v="Unknown"/>
    <m/>
    <x v="0"/>
    <s v="Field Operations"/>
    <s v="Supervisor"/>
    <s v="Fully Meets"/>
    <n v="2"/>
    <x v="2"/>
  </r>
  <r>
    <n v="2887"/>
    <s v="Natalya Reye"/>
    <s v="Production Technician II"/>
    <s v="Dylan Allen"/>
    <s v="TNS"/>
    <s v="Voluntarily Terminated"/>
    <s v="Full-Time"/>
    <s v="Zone A"/>
    <s v="Temporary"/>
    <s v="Voluntary"/>
    <s v="Kind thank nothing say cold stop bill science."/>
    <x v="0"/>
    <s v="Shop (Fleet)"/>
    <s v="Shop"/>
    <s v="Fully Meets"/>
    <n v="5"/>
    <x v="0"/>
  </r>
  <r>
    <n v="2888"/>
    <s v="Celia Mcpher"/>
    <s v="Production Technician II"/>
    <s v="Thomas Reed"/>
    <s v="PYZ"/>
    <s v="Future Start"/>
    <s v="Contract"/>
    <s v="Zone A"/>
    <s v="Temporary"/>
    <s v="Retirement"/>
    <s v="Stock usually public summer expert."/>
    <x v="0"/>
    <s v="Wireless"/>
    <s v="Foreman"/>
    <s v="Fully Meets"/>
    <n v="5"/>
    <x v="0"/>
  </r>
  <r>
    <n v="2889"/>
    <s v="Matias Barton"/>
    <s v="Production Technician II"/>
    <s v="Brian Castillo"/>
    <s v="WBL"/>
    <s v="Future Start"/>
    <s v="Part-Time"/>
    <s v="Zone A"/>
    <s v="Temporary"/>
    <s v="Resignation"/>
    <s v="Such minute might federal college."/>
    <x v="0"/>
    <s v="Fielders"/>
    <s v="Engineer"/>
    <s v="Fully Meets"/>
    <n v="1"/>
    <x v="2"/>
  </r>
  <r>
    <n v="2890"/>
    <s v="Caitlyn Vaugha"/>
    <s v="Production Technician I"/>
    <s v="Christopher Ball"/>
    <s v="TNS"/>
    <s v="Active"/>
    <s v="Full-Time"/>
    <s v="Zone A"/>
    <s v="Full-Time"/>
    <s v="Unknown"/>
    <m/>
    <x v="0"/>
    <s v="General - Sga"/>
    <s v="Director"/>
    <s v="Fully Meets"/>
    <n v="2"/>
    <x v="2"/>
  </r>
  <r>
    <n v="2891"/>
    <s v="Addyson Pollar"/>
    <s v="Production Technician I"/>
    <s v="Andrew Bass"/>
    <s v="PYZ"/>
    <s v="Active"/>
    <s v="Contract"/>
    <s v="Zone A"/>
    <s v="Temporary"/>
    <s v="Resignation"/>
    <s v="House gun series live environmental."/>
    <x v="0"/>
    <s v="Wireline Construction"/>
    <s v="Laborer"/>
    <s v="Fully Meets"/>
    <n v="1"/>
    <x v="2"/>
  </r>
  <r>
    <n v="2892"/>
    <s v="Laila Wiggin"/>
    <s v="Production Technician I"/>
    <s v="Gregory Lee"/>
    <s v="WBL"/>
    <s v="Active"/>
    <s v="Contract"/>
    <s v="Zone A"/>
    <s v="Full-Time"/>
    <s v="Resignation"/>
    <s v="Sure truth clear father experience can."/>
    <x v="0"/>
    <s v="Catv"/>
    <s v="Lineman"/>
    <s v="Fully Meets"/>
    <n v="2"/>
    <x v="2"/>
  </r>
  <r>
    <n v="2893"/>
    <s v="Terrance Wiggin"/>
    <s v="Production Technician I"/>
    <s v="Tasha Porter"/>
    <s v="NEL"/>
    <s v="Active"/>
    <s v="Full-Time"/>
    <s v="Zone A"/>
    <s v="Temporary"/>
    <s v="Unknown"/>
    <m/>
    <x v="0"/>
    <s v="Field Operations"/>
    <s v="Foreman"/>
    <s v="Fully Meets"/>
    <n v="2"/>
    <x v="2"/>
  </r>
  <r>
    <n v="2894"/>
    <s v="Aliza Pac"/>
    <s v="Production Technician I"/>
    <s v="Michael Jenkins"/>
    <s v="PL"/>
    <s v="Active"/>
    <s v="Part-Time"/>
    <s v="Zone B"/>
    <s v="Full-Time"/>
    <s v="Unknown"/>
    <m/>
    <x v="0"/>
    <s v="Field Operations"/>
    <s v="Foreman"/>
    <s v="Fully Meets"/>
    <n v="4"/>
    <x v="0"/>
  </r>
  <r>
    <n v="2895"/>
    <s v="Mauricio Stei"/>
    <s v="Production Technician I"/>
    <s v="Darlene Chambers"/>
    <s v="BPC"/>
    <s v="Terminated for Cause"/>
    <s v="Full-Time"/>
    <s v="Zone A"/>
    <s v="Temporary"/>
    <s v="Voluntary"/>
    <s v="Baby growth reality western director."/>
    <x v="0"/>
    <s v="Field Operations"/>
    <s v="Top Hand"/>
    <s v="Fully Meets"/>
    <n v="2"/>
    <x v="2"/>
  </r>
  <r>
    <n v="2896"/>
    <s v="Gia Winter"/>
    <s v="Production Technician I"/>
    <s v="Stephanie Hill"/>
    <s v="CCDR"/>
    <s v="Active"/>
    <s v="Full-Time"/>
    <s v="Zone B"/>
    <s v="Part-Time"/>
    <s v="Unknown"/>
    <m/>
    <x v="0"/>
    <s v="Field Operations"/>
    <s v="Laborer"/>
    <s v="Fully Meets"/>
    <n v="4"/>
    <x v="0"/>
  </r>
  <r>
    <n v="2897"/>
    <s v="Aidyn Cuevas"/>
    <s v="Production Technician I"/>
    <s v="Melissa Young"/>
    <s v="SVG"/>
    <s v="Active"/>
    <s v="Full-Time"/>
    <s v="Zone C"/>
    <s v="Part-Time"/>
    <s v="Voluntary"/>
    <s v="Theory war statement international anyone."/>
    <x v="0"/>
    <s v="Field Operations"/>
    <s v="Mechanic"/>
    <s v="Fully Meets"/>
    <n v="4"/>
    <x v="0"/>
  </r>
  <r>
    <n v="2898"/>
    <s v="Angel Santos"/>
    <s v="Production Technician I"/>
    <s v="Kenneth Vaughn"/>
    <s v="EW"/>
    <s v="Active"/>
    <s v="Contract"/>
    <s v="Zone A"/>
    <s v="Full-Time"/>
    <s v="Unknown"/>
    <m/>
    <x v="0"/>
    <s v="Field Operations"/>
    <s v="Coordinator"/>
    <s v="Fully Meets"/>
    <n v="4"/>
    <x v="0"/>
  </r>
  <r>
    <n v="2899"/>
    <s v="Johnathan Huerta"/>
    <s v="Production Technician I"/>
    <s v="Mercedes Cervantes"/>
    <s v="MSC"/>
    <s v="Active"/>
    <s v="Part-Time"/>
    <s v="Zone B"/>
    <s v="Part-Time"/>
    <s v="Resignation"/>
    <s v="May evidence race million response need I."/>
    <x v="0"/>
    <s v="Project Management - Con"/>
    <s v="Coordinator"/>
    <s v="Fully Meets"/>
    <n v="5"/>
    <x v="0"/>
  </r>
  <r>
    <n v="2900"/>
    <s v="Katelyn Garner"/>
    <s v="Production Technician I"/>
    <s v="Christine Owens"/>
    <s v="TNS"/>
    <s v="Active"/>
    <s v="Part-Time"/>
    <s v="Zone B"/>
    <s v="Temporary"/>
    <s v="Resignation"/>
    <s v="Bar poor finish culture movie despite."/>
    <x v="0"/>
    <s v="General - Con"/>
    <s v="Locator"/>
    <s v="Exceeds"/>
    <n v="2"/>
    <x v="2"/>
  </r>
  <r>
    <n v="2901"/>
    <s v="Deshawn Ayer"/>
    <s v="Production Technician I"/>
    <s v="Yesenia Hawkins"/>
    <s v="PYZ"/>
    <s v="Active"/>
    <s v="Part-Time"/>
    <s v="Zone A"/>
    <s v="Part-Time"/>
    <s v="Involuntary"/>
    <s v="Although allow describe school meet argue office."/>
    <x v="0"/>
    <s v="Wireline Construction"/>
    <s v="Foreman"/>
    <s v="Fully Meets"/>
    <n v="4"/>
    <x v="0"/>
  </r>
  <r>
    <n v="2902"/>
    <s v="Siena Meadow"/>
    <s v="Production Technician I"/>
    <s v="Rebekah Jordan"/>
    <s v="WBL"/>
    <s v="Active"/>
    <s v="Part-Time"/>
    <s v="Zone B"/>
    <s v="Part-Time"/>
    <s v="Unknown"/>
    <m/>
    <x v="0"/>
    <s v="Field Operations"/>
    <s v="Laborer"/>
    <s v="Fully Meets"/>
    <n v="1"/>
    <x v="2"/>
  </r>
  <r>
    <n v="2903"/>
    <s v="Presley Padill"/>
    <s v="Production Technician I"/>
    <s v="Christine Johnson"/>
    <s v="NEL"/>
    <s v="Active"/>
    <s v="Part-Time"/>
    <s v="Zone A"/>
    <s v="Full-Time"/>
    <s v="Resignation"/>
    <s v="Record your institution south stop play."/>
    <x v="0"/>
    <s v="Engineers"/>
    <s v="Engineer"/>
    <s v="Needs Improvement"/>
    <n v="5"/>
    <x v="2"/>
  </r>
  <r>
    <n v="2904"/>
    <s v="Marquis Atkins"/>
    <s v="Production Technician I"/>
    <s v="William Livingston"/>
    <s v="PL"/>
    <s v="Voluntarily Terminated"/>
    <s v="Full-Time"/>
    <s v="Zone A"/>
    <s v="Part-Time"/>
    <s v="Retirement"/>
    <s v="Feel individual dog in sort product."/>
    <x v="0"/>
    <s v="Project Management - Con"/>
    <s v="Technician"/>
    <s v="Exceeds"/>
    <n v="4"/>
    <x v="0"/>
  </r>
  <r>
    <n v="2905"/>
    <s v="Gillian Willia"/>
    <s v="Production Technician II"/>
    <s v="Stacy Schmidt"/>
    <s v="PL"/>
    <s v="Active"/>
    <s v="Full-Time"/>
    <s v="Zone C"/>
    <s v="Full-Time"/>
    <s v="Unknown"/>
    <m/>
    <x v="0"/>
    <s v="Yard (Material Handling)"/>
    <s v="Warehouse"/>
    <s v="Fully Meets"/>
    <n v="1"/>
    <x v="2"/>
  </r>
  <r>
    <n v="2906"/>
    <s v="Anabel Hann"/>
    <s v="Production Technician II"/>
    <s v="Anthony Mcguire"/>
    <s v="PYZ"/>
    <s v="Active"/>
    <s v="Contract"/>
    <s v="Zone B"/>
    <s v="Part-Time"/>
    <s v="Unknown"/>
    <m/>
    <x v="0"/>
    <s v="Field Operations"/>
    <s v="Technician"/>
    <s v="Needs Improvement"/>
    <n v="5"/>
    <x v="2"/>
  </r>
  <r>
    <n v="2907"/>
    <s v="Celeste Branch"/>
    <s v="Production Technician II"/>
    <s v="Timothy Clark"/>
    <s v="SVG"/>
    <s v="Active"/>
    <s v="Full-Time"/>
    <s v="Zone C"/>
    <s v="Part-Time"/>
    <s v="Unknown"/>
    <m/>
    <x v="0"/>
    <s v="Yard (Material Handling)"/>
    <s v="Supervisor"/>
    <s v="Needs Improvement"/>
    <n v="4"/>
    <x v="2"/>
  </r>
  <r>
    <n v="2908"/>
    <s v="Shyanne Cooper"/>
    <s v="Production Technician II"/>
    <s v="Katherine Banks"/>
    <s v="TNS"/>
    <s v="Active"/>
    <s v="Contract"/>
    <s v="Zone C"/>
    <s v="Temporary"/>
    <s v="Unknown"/>
    <m/>
    <x v="0"/>
    <s v="Project Management - Con"/>
    <s v="Coordinator"/>
    <s v="Exceeds"/>
    <n v="1"/>
    <x v="2"/>
  </r>
  <r>
    <n v="2909"/>
    <s v="Nancy Barret"/>
    <s v="Production Technician II"/>
    <s v="Michael Kim"/>
    <s v="WBL"/>
    <s v="Active"/>
    <s v="Full-Time"/>
    <s v="Zone C"/>
    <s v="Part-Time"/>
    <s v="Unknown"/>
    <m/>
    <x v="0"/>
    <s v="Field Operations"/>
    <s v="Laborer"/>
    <s v="Needs Improvement"/>
    <n v="1"/>
    <x v="2"/>
  </r>
  <r>
    <n v="2910"/>
    <s v="Ronan Burk"/>
    <s v="Production Technician II"/>
    <s v="Elizabeth Jones"/>
    <s v="BPC"/>
    <s v="Active"/>
    <s v="Part-Time"/>
    <s v="Zone A"/>
    <s v="Full-Time"/>
    <s v="Unknown"/>
    <m/>
    <x v="0"/>
    <s v="Field Operations"/>
    <s v="Laborer"/>
    <s v="Exceeds"/>
    <n v="1"/>
    <x v="2"/>
  </r>
  <r>
    <n v="2911"/>
    <s v="Estrella H"/>
    <s v="Production Technician I"/>
    <s v="Kenneth Moore"/>
    <s v="TNS"/>
    <s v="Active"/>
    <s v="Part-Time"/>
    <s v="Zone A"/>
    <s v="Full-Time"/>
    <s v="Unknown"/>
    <m/>
    <x v="0"/>
    <s v="Finance &amp; Accounting"/>
    <s v="Administrative"/>
    <s v="Exceeds"/>
    <n v="2"/>
    <x v="2"/>
  </r>
  <r>
    <n v="2912"/>
    <s v="Conor Pett"/>
    <s v="Production Technician I"/>
    <s v="William Nichols"/>
    <s v="PYZ"/>
    <s v="Active"/>
    <s v="Full-Time"/>
    <s v="Zone C"/>
    <s v="Temporary"/>
    <s v="Unknown"/>
    <m/>
    <x v="0"/>
    <s v="Project Management - Con"/>
    <s v="Field Project Manager"/>
    <s v="Needs Improvement"/>
    <n v="4"/>
    <x v="2"/>
  </r>
  <r>
    <n v="2913"/>
    <s v="Cheyanne Muno"/>
    <s v="Production Technician I"/>
    <s v="Jessica Brown"/>
    <s v="WBL"/>
    <s v="Active"/>
    <s v="Full-Time"/>
    <s v="Zone B"/>
    <s v="Part-Time"/>
    <s v="Unknown"/>
    <m/>
    <x v="0"/>
    <s v="Splicing"/>
    <s v="Splicer"/>
    <s v="Needs Improvement"/>
    <n v="2"/>
    <x v="2"/>
  </r>
  <r>
    <n v="2914"/>
    <s v="Jaycee Osborn"/>
    <s v="Production Technician I"/>
    <s v="Thomas Frederick"/>
    <s v="NEL"/>
    <s v="Active"/>
    <s v="Full-Time"/>
    <s v="Zone C"/>
    <s v="Part-Time"/>
    <s v="Retirement"/>
    <s v="Become cell want page fight."/>
    <x v="0"/>
    <s v="Splicing"/>
    <s v="Laborer"/>
    <s v="Exceeds"/>
    <n v="2"/>
    <x v="2"/>
  </r>
  <r>
    <n v="2915"/>
    <s v="Jordyn Pate"/>
    <s v="Production Technician I"/>
    <s v="James Smith"/>
    <s v="PL"/>
    <s v="Terminated for Cause"/>
    <s v="Full-Time"/>
    <s v="Zone B"/>
    <s v="Part-Time"/>
    <s v="Involuntary"/>
    <s v="Or tax believe thank cell."/>
    <x v="0"/>
    <s v="Field Operations"/>
    <s v="Technician"/>
    <s v="Exceeds"/>
    <n v="1"/>
    <x v="2"/>
  </r>
  <r>
    <n v="2916"/>
    <s v="Michael Acosta"/>
    <s v="Production Technician I"/>
    <s v="Crystal Jones"/>
    <s v="BPC"/>
    <s v="Terminated for Cause"/>
    <s v="Part-Time"/>
    <s v="Zone C"/>
    <s v="Temporary"/>
    <s v="Resignation"/>
    <s v="Ask audience become still building."/>
    <x v="0"/>
    <s v="General - Sga"/>
    <s v="Administrator"/>
    <s v="Needs Improvement"/>
    <n v="2"/>
    <x v="2"/>
  </r>
  <r>
    <n v="2917"/>
    <s v="Janiah Bal"/>
    <s v="Production Technician I"/>
    <s v="Amy Pearson"/>
    <s v="CCDR"/>
    <s v="Active"/>
    <s v="Contract"/>
    <s v="Zone A"/>
    <s v="Part-Time"/>
    <s v="Unknown"/>
    <m/>
    <x v="0"/>
    <s v="Field Operations"/>
    <s v="Technician"/>
    <s v="Exceeds"/>
    <n v="4"/>
    <x v="0"/>
  </r>
  <r>
    <n v="2918"/>
    <s v="Brice Medina"/>
    <s v="Production Technician I"/>
    <s v="Emma Wilson"/>
    <s v="SVG"/>
    <s v="Active"/>
    <s v="Part-Time"/>
    <s v="Zone B"/>
    <s v="Full-Time"/>
    <s v="Retirement"/>
    <s v="Organization walk against question."/>
    <x v="0"/>
    <s v="Field Operations"/>
    <s v="Lineman"/>
    <s v="Exceeds"/>
    <n v="4"/>
    <x v="0"/>
  </r>
  <r>
    <n v="2919"/>
    <s v="Ismael Bowers"/>
    <s v="Production Technician I"/>
    <s v="Mark Adkins"/>
    <s v="EW"/>
    <s v="Active"/>
    <s v="Full-Time"/>
    <s v="Zone A"/>
    <s v="Part-Time"/>
    <s v="Unknown"/>
    <m/>
    <x v="0"/>
    <s v="Field Operations"/>
    <s v="Administrative"/>
    <s v="Needs Improvement"/>
    <n v="5"/>
    <x v="2"/>
  </r>
  <r>
    <n v="2920"/>
    <s v="Caden Silv"/>
    <s v="Production Technician I"/>
    <s v="Gregory Palmer"/>
    <s v="MSC"/>
    <s v="Active"/>
    <s v="Full-Time"/>
    <s v="Zone A"/>
    <s v="Part-Time"/>
    <s v="Unknown"/>
    <m/>
    <x v="0"/>
    <s v="Field Operations"/>
    <s v="Technician"/>
    <s v="Exceeds"/>
    <n v="5"/>
    <x v="0"/>
  </r>
  <r>
    <n v="2921"/>
    <s v="Yadira Dea"/>
    <s v="Production Technician I"/>
    <s v="Stephanie Perez"/>
    <s v="TNS"/>
    <s v="Active"/>
    <s v="Full-Time"/>
    <s v="Zone B"/>
    <s v="Part-Time"/>
    <s v="Retirement"/>
    <s v="Unit develop chance scene court."/>
    <x v="0"/>
    <s v="Aerial"/>
    <s v="Lineman"/>
    <s v="Exceeds"/>
    <n v="2"/>
    <x v="2"/>
  </r>
  <r>
    <n v="2922"/>
    <s v="Miles Robert"/>
    <s v="Production Technician I"/>
    <s v="Carolyn Campbell"/>
    <s v="BPC"/>
    <s v="Active"/>
    <s v="Part-Time"/>
    <s v="Zone B"/>
    <s v="Full-Time"/>
    <s v="Involuntary"/>
    <s v="Rest hard air. Left me ready nature test mission."/>
    <x v="0"/>
    <s v="General - Con"/>
    <s v="Laborer"/>
    <s v="Exceeds"/>
    <n v="5"/>
    <x v="0"/>
  </r>
  <r>
    <n v="2923"/>
    <s v="Joel Spence"/>
    <s v="Production Technician I"/>
    <s v="Norma Parker"/>
    <s v="CCDR"/>
    <s v="Active"/>
    <s v="Part-Time"/>
    <s v="Zone A"/>
    <s v="Part-Time"/>
    <s v="Voluntary"/>
    <s v="Test you set carry human kind."/>
    <x v="0"/>
    <s v="Field Operations"/>
    <s v="Technician"/>
    <s v="Needs Improvement"/>
    <n v="4"/>
    <x v="2"/>
  </r>
  <r>
    <n v="2924"/>
    <s v="Kole Garris"/>
    <s v="Production Technician I"/>
    <s v="Anna Ashley"/>
    <s v="EW"/>
    <s v="Voluntarily Terminated"/>
    <s v="Contract"/>
    <s v="Zone B"/>
    <s v="Part-Time"/>
    <s v="Retirement"/>
    <s v="Wrong practice hold serve image."/>
    <x v="0"/>
    <s v="Field Operations"/>
    <s v="Foreman"/>
    <s v="Exceeds"/>
    <n v="5"/>
    <x v="0"/>
  </r>
  <r>
    <n v="2925"/>
    <s v="Kaylin Anders"/>
    <s v="Production Technician II"/>
    <s v="Monica Jackson"/>
    <s v="CCDR"/>
    <s v="Active"/>
    <s v="Part-Time"/>
    <s v="Zone B"/>
    <s v="Temporary"/>
    <s v="Involuntary"/>
    <s v="New arm manage."/>
    <x v="0"/>
    <s v="General - Sga"/>
    <s v="Administrator"/>
    <s v="Exceeds"/>
    <n v="4"/>
    <x v="0"/>
  </r>
  <r>
    <n v="2926"/>
    <s v="Yareli Valdez"/>
    <s v="Production Technician II"/>
    <s v="Sandy Jones"/>
    <s v="SVG"/>
    <s v="Leave of Absence"/>
    <s v="Part-Time"/>
    <s v="Zone B"/>
    <s v="Temporary"/>
    <s v="Voluntary"/>
    <s v="Official minute everyone level thing economic."/>
    <x v="0"/>
    <s v="Field Operations"/>
    <s v="Driver"/>
    <s v="Needs Improvement"/>
    <n v="5"/>
    <x v="2"/>
  </r>
  <r>
    <n v="2927"/>
    <s v="Rubi Sanfor"/>
    <s v="Production Technician II"/>
    <s v="Thomas Williams"/>
    <s v="EW"/>
    <s v="Leave of Absence"/>
    <s v="Part-Time"/>
    <s v="Zone A"/>
    <s v="Part-Time"/>
    <s v="Voluntary"/>
    <s v="Create news use."/>
    <x v="0"/>
    <s v="General - Sga"/>
    <s v="Supervisor"/>
    <s v="Exceeds"/>
    <n v="1"/>
    <x v="2"/>
  </r>
  <r>
    <n v="2928"/>
    <s v="Jayden Bolton"/>
    <s v="Production Technician II"/>
    <s v="Jeffrey Garcia"/>
    <s v="MSC"/>
    <s v="Active"/>
    <s v="Full-Time"/>
    <s v="Zone B"/>
    <s v="Part-Time"/>
    <s v="Unknown"/>
    <m/>
    <x v="0"/>
    <s v="General - Con"/>
    <s v="Lineman"/>
    <s v="Fully Meets"/>
    <n v="5"/>
    <x v="0"/>
  </r>
  <r>
    <n v="2929"/>
    <s v="Izabella Watson"/>
    <s v="Production Technician II"/>
    <s v="Richard Reynolds"/>
    <s v="TNS"/>
    <s v="Voluntarily Terminated"/>
    <s v="Full-Time"/>
    <s v="Zone B"/>
    <s v="Temporary"/>
    <s v="Voluntary"/>
    <s v="According if detail quality difficult."/>
    <x v="0"/>
    <s v="Field Operations"/>
    <s v="Laborer"/>
    <s v="Needs Improvement"/>
    <n v="2"/>
    <x v="2"/>
  </r>
  <r>
    <n v="2930"/>
    <s v="Jon Galvan"/>
    <s v="Production Technician II"/>
    <s v="Victoria Andersen"/>
    <s v="PYZ"/>
    <s v="Active"/>
    <s v="Part-Time"/>
    <s v="Zone A"/>
    <s v="Full-Time"/>
    <s v="Unknown"/>
    <m/>
    <x v="0"/>
    <s v="Wireless"/>
    <s v="Supervisor"/>
    <s v="Exceeds"/>
    <n v="2"/>
    <x v="2"/>
  </r>
  <r>
    <n v="2931"/>
    <s v="Halle Cha"/>
    <s v="Production Technician I"/>
    <s v="Sarah Cortez"/>
    <s v="MSC"/>
    <s v="Terminated for Cause"/>
    <s v="Full-Time"/>
    <s v="Zone B"/>
    <s v="Temporary"/>
    <s v="Retirement"/>
    <s v="Sell first fill vote against."/>
    <x v="0"/>
    <s v="Field Operations"/>
    <s v="Technician"/>
    <s v="Exceeds"/>
    <n v="2"/>
    <x v="2"/>
  </r>
  <r>
    <n v="2932"/>
    <s v="Braeden Mos"/>
    <s v="Production Technician I"/>
    <s v="Lynn Beasley DVM"/>
    <s v="TNS"/>
    <s v="Terminated for Cause"/>
    <s v="Part-Time"/>
    <s v="Zone A"/>
    <s v="Full-Time"/>
    <s v="Involuntary"/>
    <s v="Democrat stage daughter any own whom."/>
    <x v="0"/>
    <s v="Finance &amp; Accounting"/>
    <s v="Intern"/>
    <s v="Fully Meets"/>
    <n v="4"/>
    <x v="0"/>
  </r>
  <r>
    <n v="2933"/>
    <s v="Fernando Mcdowe"/>
    <s v="Production Technician I"/>
    <s v="Brandon Walter"/>
    <s v="PYZ"/>
    <s v="Active"/>
    <s v="Full-Time"/>
    <s v="Zone A"/>
    <s v="Part-Time"/>
    <s v="Unknown"/>
    <m/>
    <x v="0"/>
    <s v="Wireline Construction"/>
    <s v="Laborer"/>
    <s v="Needs Improvement"/>
    <n v="1"/>
    <x v="2"/>
  </r>
  <r>
    <n v="2934"/>
    <s v="Triston Ewin"/>
    <s v="Production Technician I"/>
    <s v="Diana Stewart"/>
    <s v="WBL"/>
    <s v="Active"/>
    <s v="Contract"/>
    <s v="Zone B"/>
    <s v="Temporary"/>
    <s v="Resignation"/>
    <s v="Ball total direction school."/>
    <x v="0"/>
    <s v="Field Operations"/>
    <s v="Laborer"/>
    <s v="Fully Meets"/>
    <n v="2"/>
    <x v="2"/>
  </r>
  <r>
    <n v="2935"/>
    <s v="Pablo Yate"/>
    <s v="Production Technician I"/>
    <s v="Christopher Martin"/>
    <s v="NEL"/>
    <s v="Active"/>
    <s v="Contract"/>
    <s v="Zone B"/>
    <s v="Part-Time"/>
    <s v="Involuntary"/>
    <s v="History record itself my customer mention tree."/>
    <x v="0"/>
    <s v="Wireline Construction"/>
    <s v="Groundman"/>
    <s v="Fully Meets"/>
    <n v="5"/>
    <x v="0"/>
  </r>
  <r>
    <n v="2936"/>
    <s v="Jordan Haye"/>
    <s v="Production Technician I"/>
    <s v="James Cole"/>
    <s v="PL"/>
    <s v="Active"/>
    <s v="Contract"/>
    <s v="Zone C"/>
    <s v="Part-Time"/>
    <s v="Unknown"/>
    <m/>
    <x v="0"/>
    <s v="General - Con"/>
    <s v="Lineman"/>
    <s v="Needs Improvement"/>
    <n v="1"/>
    <x v="2"/>
  </r>
  <r>
    <n v="2937"/>
    <s v="Kianna Wilker"/>
    <s v="Production Technician I"/>
    <s v="Amy Dominguez"/>
    <s v="BPC"/>
    <s v="Active"/>
    <s v="Contract"/>
    <s v="Zone A"/>
    <s v="Temporary"/>
    <s v="Unknown"/>
    <m/>
    <x v="0"/>
    <s v="Yard (Material Handling)"/>
    <s v="Supervisor"/>
    <s v="Needs Improvement"/>
    <n v="2"/>
    <x v="2"/>
  </r>
  <r>
    <n v="2938"/>
    <s v="Paul Steele"/>
    <s v="Production Technician I"/>
    <s v="Kenneth Powell"/>
    <s v="CCDR"/>
    <s v="Active"/>
    <s v="Full-Time"/>
    <s v="Zone C"/>
    <s v="Full-Time"/>
    <s v="Involuntary"/>
    <s v="Enter fear pass wish."/>
    <x v="0"/>
    <s v="Aerial"/>
    <s v="Lineman"/>
    <s v="Needs Improvement"/>
    <n v="1"/>
    <x v="2"/>
  </r>
  <r>
    <n v="2939"/>
    <s v="Jason Moye"/>
    <s v="Production Technician I"/>
    <s v="Timothy Kidd"/>
    <s v="SVG"/>
    <s v="Active"/>
    <s v="Contract"/>
    <s v="Zone B"/>
    <s v="Full-Time"/>
    <s v="Resignation"/>
    <s v="Themselves huge Republican well feel land."/>
    <x v="0"/>
    <s v="General - Eng"/>
    <s v="Administrative"/>
    <s v="Needs Improvement"/>
    <n v="2"/>
    <x v="2"/>
  </r>
  <r>
    <n v="2940"/>
    <s v="Larissa Taylor"/>
    <s v="Production Technician I"/>
    <s v="Dawn Stark"/>
    <s v="EW"/>
    <s v="Active"/>
    <s v="Contract"/>
    <s v="Zone A"/>
    <s v="Part-Time"/>
    <s v="Resignation"/>
    <s v="Maintain all base produce."/>
    <x v="0"/>
    <s v="Yard (Material Handling)"/>
    <s v="Supervisor"/>
    <s v="Needs Improvement"/>
    <n v="5"/>
    <x v="2"/>
  </r>
  <r>
    <n v="2941"/>
    <s v="Aryanna Larson"/>
    <s v="Production Technician I"/>
    <s v="Lisa Griffin"/>
    <s v="MSC"/>
    <s v="Active"/>
    <s v="Part-Time"/>
    <s v="Zone B"/>
    <s v="Full-Time"/>
    <s v="Involuntary"/>
    <s v="Least future seem head identify crime stock."/>
    <x v="0"/>
    <s v="Engineers"/>
    <s v="Engineer"/>
    <s v="Needs Improvement"/>
    <n v="2"/>
    <x v="2"/>
  </r>
  <r>
    <n v="2942"/>
    <s v="Eliana Hammon"/>
    <s v="Production Technician I"/>
    <s v="Susan Herrera"/>
    <s v="TNS"/>
    <s v="Active"/>
    <s v="Full-Time"/>
    <s v="Zone C"/>
    <s v="Part-Time"/>
    <s v="Retirement"/>
    <s v="Answer today entire deep."/>
    <x v="0"/>
    <s v="General - Sga"/>
    <s v="Technician"/>
    <s v="Needs Improvement"/>
    <n v="2"/>
    <x v="2"/>
  </r>
  <r>
    <n v="2943"/>
    <s v="Adrien Krause"/>
    <s v="Production Technician I"/>
    <s v="Julie Larson"/>
    <s v="PYZ"/>
    <s v="Active"/>
    <s v="Full-Time"/>
    <s v="Zone B"/>
    <s v="Part-Time"/>
    <s v="Unknown"/>
    <m/>
    <x v="0"/>
    <s v="General - Sga"/>
    <s v="Laborer"/>
    <s v="Needs Improvement"/>
    <n v="2"/>
    <x v="2"/>
  </r>
  <r>
    <n v="2944"/>
    <s v="Annie Gallow"/>
    <s v="Production Technician I"/>
    <s v="Ryan Johnson"/>
    <s v="WBL"/>
    <s v="Active"/>
    <s v="Part-Time"/>
    <s v="Zone C"/>
    <s v="Part-Time"/>
    <s v="Unknown"/>
    <m/>
    <x v="0"/>
    <s v="General - Eng"/>
    <s v="Engineer"/>
    <s v="Needs Improvement"/>
    <n v="1"/>
    <x v="2"/>
  </r>
  <r>
    <n v="2945"/>
    <s v="Kamryn Mckinn"/>
    <s v="Production Technician I"/>
    <s v="Emily King"/>
    <s v="NEL"/>
    <s v="Voluntarily Terminated"/>
    <s v="Full-Time"/>
    <s v="Zone B"/>
    <s v="Temporary"/>
    <s v="Voluntary"/>
    <s v="Hand ready detail same seek know toward."/>
    <x v="0"/>
    <s v="Aerial"/>
    <s v="Foreman"/>
    <s v="Needs Improvement"/>
    <n v="4"/>
    <x v="2"/>
  </r>
  <r>
    <n v="2946"/>
    <s v="Dahlia Waller"/>
    <s v="Production Technician II"/>
    <s v="Gloria Taylor"/>
    <s v="BPC"/>
    <s v="Active"/>
    <s v="Contract"/>
    <s v="Zone A"/>
    <s v="Full-Time"/>
    <s v="Unknown"/>
    <m/>
    <x v="0"/>
    <s v="Splicing"/>
    <s v="Technician"/>
    <s v="Needs Improvement"/>
    <n v="2"/>
    <x v="2"/>
  </r>
  <r>
    <n v="2947"/>
    <s v="Alonzo Bradle"/>
    <s v="Production Technician II"/>
    <s v="Mr. David Dudley"/>
    <s v="CCDR"/>
    <s v="Active"/>
    <s v="Part-Time"/>
    <s v="Zone C"/>
    <s v="Temporary"/>
    <s v="Unknown"/>
    <m/>
    <x v="0"/>
    <s v="Wireline Construction"/>
    <s v="Foreman"/>
    <s v="Fully Meets"/>
    <n v="1"/>
    <x v="2"/>
  </r>
  <r>
    <n v="2948"/>
    <s v="Harley Sot"/>
    <s v="Production Technician II"/>
    <s v="Aaron Erickson"/>
    <s v="SVG"/>
    <s v="Leave of Absence"/>
    <s v="Contract"/>
    <s v="Zone B"/>
    <s v="Temporary"/>
    <s v="Involuntary"/>
    <s v="Dog together state."/>
    <x v="0"/>
    <s v="Shop (Fleet)"/>
    <s v="Manager"/>
    <s v="Needs Improvement"/>
    <n v="2"/>
    <x v="2"/>
  </r>
  <r>
    <n v="2949"/>
    <s v="Belen Vasque"/>
    <s v="Production Technician II"/>
    <s v="Roy Mora"/>
    <s v="EW"/>
    <s v="Leave of Absence"/>
    <s v="Contract"/>
    <s v="Zone A"/>
    <s v="Temporary"/>
    <s v="Voluntary"/>
    <s v="Single media enjoy test ask effect air."/>
    <x v="0"/>
    <s v="Splicing"/>
    <s v="Splicer"/>
    <s v="Fully Meets"/>
    <n v="4"/>
    <x v="0"/>
  </r>
  <r>
    <n v="2950"/>
    <s v="Charlize Roch"/>
    <s v="Production Technician II"/>
    <s v="James Chapman"/>
    <s v="MSC"/>
    <s v="Voluntarily Terminated"/>
    <s v="Part-Time"/>
    <s v="Zone C"/>
    <s v="Temporary"/>
    <s v="Involuntary"/>
    <s v="Past value city attorney could onto bed."/>
    <x v="0"/>
    <s v="People Services"/>
    <s v="Manager"/>
    <s v="Needs Improvement"/>
    <n v="4"/>
    <x v="2"/>
  </r>
  <r>
    <n v="2951"/>
    <s v="Aleena Davi"/>
    <s v="Production Technician II"/>
    <s v="Louis Griffith"/>
    <s v="TNS"/>
    <s v="Active"/>
    <s v="Full-Time"/>
    <s v="Zone C"/>
    <s v="Part-Time"/>
    <s v="Unknown"/>
    <m/>
    <x v="0"/>
    <s v="General - Con"/>
    <s v="Foreman"/>
    <s v="Fully Meets"/>
    <n v="2"/>
    <x v="2"/>
  </r>
  <r>
    <n v="2952"/>
    <s v="Bridger Alvara"/>
    <s v="Production Technician II"/>
    <s v="Michael Powell"/>
    <s v="PYZ"/>
    <s v="Active"/>
    <s v="Contract"/>
    <s v="Zone C"/>
    <s v="Full-Time"/>
    <s v="Unknown"/>
    <m/>
    <x v="0"/>
    <s v="General - Eng"/>
    <s v="Technician"/>
    <s v="Fully Meets"/>
    <n v="4"/>
    <x v="0"/>
  </r>
  <r>
    <n v="2953"/>
    <s v="Cannon Morgan"/>
    <s v="Production Technician I"/>
    <s v="Nicole Henderson"/>
    <s v="TNS"/>
    <s v="Active"/>
    <s v="Full-Time"/>
    <s v="Zone B"/>
    <s v="Full-Time"/>
    <s v="Unknown"/>
    <m/>
    <x v="0"/>
    <s v="Field Operations"/>
    <s v="Technician"/>
    <s v="Fully Meets"/>
    <n v="5"/>
    <x v="0"/>
  </r>
  <r>
    <n v="2954"/>
    <s v="Weston Ramsey"/>
    <s v="Production Technician I"/>
    <s v="Ryan Larson"/>
    <s v="WBL"/>
    <s v="Active"/>
    <s v="Part-Time"/>
    <s v="Zone B"/>
    <s v="Part-Time"/>
    <s v="Voluntary"/>
    <s v="While still tend."/>
    <x v="0"/>
    <s v="Field Operations"/>
    <s v="Coordinator"/>
    <s v="Fully Meets"/>
    <n v="2"/>
    <x v="2"/>
  </r>
  <r>
    <n v="2955"/>
    <s v="Adison Ra"/>
    <s v="Production Technician I"/>
    <s v="Carly Rogers"/>
    <s v="PYZ"/>
    <s v="Active"/>
    <s v="Full-Time"/>
    <s v="Zone A"/>
    <s v="Part-Time"/>
    <s v="Retirement"/>
    <s v="Loss factor protect pressure fight thank prevent."/>
    <x v="0"/>
    <s v="General - Con"/>
    <s v="Technician"/>
    <s v="Fully Meets"/>
    <n v="1"/>
    <x v="2"/>
  </r>
  <r>
    <n v="2956"/>
    <s v="Aarav Espino"/>
    <s v="Production Technician I"/>
    <s v="David Ali"/>
    <s v="WBL"/>
    <s v="Active"/>
    <s v="Part-Time"/>
    <s v="Zone C"/>
    <s v="Full-Time"/>
    <s v="Unknown"/>
    <m/>
    <x v="0"/>
    <s v="Engineers"/>
    <s v="Project Manager"/>
    <s v="Fully Meets"/>
    <n v="2"/>
    <x v="2"/>
  </r>
  <r>
    <n v="2957"/>
    <s v="Destiney Barr"/>
    <s v="Production Technician I"/>
    <s v="Katherine Blanchard"/>
    <s v="NEL"/>
    <s v="Active"/>
    <s v="Part-Time"/>
    <s v="Zone B"/>
    <s v="Temporary"/>
    <s v="Unknown"/>
    <m/>
    <x v="0"/>
    <s v="Field Operations"/>
    <s v="Foreman"/>
    <s v="Fully Meets"/>
    <n v="1"/>
    <x v="2"/>
  </r>
  <r>
    <n v="2958"/>
    <s v="Ulises Herrin"/>
    <s v="Production Technician I"/>
    <s v="Dennis Simpson"/>
    <s v="PL"/>
    <s v="Active"/>
    <s v="Contract"/>
    <s v="Zone C"/>
    <s v="Full-Time"/>
    <s v="Unknown"/>
    <m/>
    <x v="0"/>
    <s v="People Services"/>
    <s v="Administration"/>
    <s v="Fully Meets"/>
    <n v="4"/>
    <x v="0"/>
  </r>
  <r>
    <n v="2959"/>
    <s v="Marquis Carden"/>
    <s v="Production Technician I"/>
    <s v="Mr. Justin Moore"/>
    <s v="BPC"/>
    <s v="Terminated for Cause"/>
    <s v="Part-Time"/>
    <s v="Zone A"/>
    <s v="Temporary"/>
    <s v="Resignation"/>
    <s v="Account between environmental section group."/>
    <x v="0"/>
    <s v="Aerial"/>
    <s v="Lineman"/>
    <s v="Fully Meets"/>
    <n v="2"/>
    <x v="2"/>
  </r>
  <r>
    <n v="2960"/>
    <s v="Miya Cru"/>
    <s v="Production Technician I"/>
    <s v="Brett Davies"/>
    <s v="CCDR"/>
    <s v="Active"/>
    <s v="Full-Time"/>
    <s v="Zone C"/>
    <s v="Part-Time"/>
    <s v="Resignation"/>
    <s v="Vote respond prove return left strategy do blue."/>
    <x v="0"/>
    <s v="General - Con"/>
    <s v="Technician"/>
    <s v="Fully Meets"/>
    <n v="2"/>
    <x v="2"/>
  </r>
  <r>
    <n v="2961"/>
    <s v="Erin Floy"/>
    <s v="Production Technician I"/>
    <s v="Susan Hahn"/>
    <s v="SVG"/>
    <s v="Active"/>
    <s v="Full-Time"/>
    <s v="Zone A"/>
    <s v="Full-Time"/>
    <s v="Voluntary"/>
    <s v="Production several care various seek."/>
    <x v="0"/>
    <s v="Field Operations"/>
    <s v="Laborer"/>
    <s v="Fully Meets"/>
    <n v="2"/>
    <x v="2"/>
  </r>
  <r>
    <n v="2962"/>
    <s v="Gerald Johnst"/>
    <s v="Production Technician I"/>
    <s v="Olivia Cooper"/>
    <s v="EW"/>
    <s v="Active"/>
    <s v="Full-Time"/>
    <s v="Zone A"/>
    <s v="Full-Time"/>
    <s v="Unknown"/>
    <m/>
    <x v="0"/>
    <s v="Engineers"/>
    <s v="Technician"/>
    <s v="Fully Meets"/>
    <n v="1"/>
    <x v="2"/>
  </r>
  <r>
    <n v="2963"/>
    <s v="Kendrick Snyder"/>
    <s v="Production Technician I"/>
    <s v="Dr. Victoria Perry"/>
    <s v="MSC"/>
    <s v="Active"/>
    <s v="Full-Time"/>
    <s v="Zone B"/>
    <s v="Full-Time"/>
    <s v="Unknown"/>
    <m/>
    <x v="0"/>
    <s v="Field Operations"/>
    <s v="Driver"/>
    <s v="Fully Meets"/>
    <n v="2"/>
    <x v="2"/>
  </r>
  <r>
    <n v="2964"/>
    <s v="Alyssa Procto"/>
    <s v="Production Technician I"/>
    <s v="Elizabeth Fields"/>
    <s v="TNS"/>
    <s v="Active"/>
    <s v="Part-Time"/>
    <s v="Zone B"/>
    <s v="Full-Time"/>
    <s v="Unknown"/>
    <m/>
    <x v="0"/>
    <s v="Field Operations"/>
    <s v="Driller"/>
    <s v="Fully Meets"/>
    <n v="2"/>
    <x v="2"/>
  </r>
  <r>
    <n v="2965"/>
    <s v="Manuel Stou"/>
    <s v="Production Technician I"/>
    <s v="Gabriella Wilson"/>
    <s v="PYZ"/>
    <s v="Active"/>
    <s v="Contract"/>
    <s v="Zone B"/>
    <s v="Temporary"/>
    <s v="Involuntary"/>
    <s v="Why development even."/>
    <x v="0"/>
    <s v="Field Operations"/>
    <s v="Driller"/>
    <s v="Fully Meets"/>
    <n v="1"/>
    <x v="2"/>
  </r>
  <r>
    <n v="2966"/>
    <s v="Joanna Bradle"/>
    <s v="Production Technician I"/>
    <s v="Eric Houston"/>
    <s v="WBL"/>
    <s v="Active"/>
    <s v="Full-Time"/>
    <s v="Zone A"/>
    <s v="Temporary"/>
    <s v="Voluntary"/>
    <s v="Practice school PM her help open tough."/>
    <x v="0"/>
    <s v="Aerial"/>
    <s v="Laborer"/>
    <s v="Fully Meets"/>
    <n v="4"/>
    <x v="0"/>
  </r>
  <r>
    <n v="2967"/>
    <s v="Sade Smit"/>
    <s v="Production Technician I"/>
    <s v="Paul Gonzalez"/>
    <s v="NEL"/>
    <s v="Active"/>
    <s v="Full-Time"/>
    <s v="Zone A"/>
    <s v="Part-Time"/>
    <s v="Retirement"/>
    <s v="Defense Democrat threat professional month."/>
    <x v="0"/>
    <s v="Field Operations"/>
    <s v="Administrator"/>
    <s v="Fully Meets"/>
    <n v="4"/>
    <x v="0"/>
  </r>
  <r>
    <n v="2968"/>
    <s v="Lowan M Bide"/>
    <s v="Production Technician I"/>
    <s v="Taylor Grant"/>
    <s v="CCDR"/>
    <s v="Active"/>
    <s v="Part-Time"/>
    <s v="Zone B"/>
    <s v="Temporary"/>
    <s v="Unknown"/>
    <m/>
    <x v="0"/>
    <s v="General - Con"/>
    <s v="Technician"/>
    <s v="Fully Meets"/>
    <n v="4"/>
    <x v="0"/>
  </r>
  <r>
    <n v="2969"/>
    <s v="Lauren Peters"/>
    <s v="Production Technician II"/>
    <s v="Alexandra Riley"/>
    <s v="WBL"/>
    <s v="Voluntarily Terminated"/>
    <s v="Contract"/>
    <s v="Zone A"/>
    <s v="Part-Time"/>
    <s v="Voluntary"/>
    <s v="Because country common Republican perhaps garden."/>
    <x v="0"/>
    <s v="General - Con"/>
    <s v="Laborer"/>
    <s v="Fully Meets"/>
    <n v="2"/>
    <x v="2"/>
  </r>
  <r>
    <n v="2970"/>
    <s v="Shenice Gol"/>
    <s v="Production Technician I"/>
    <s v="Jennifer Munoz"/>
    <s v="MSC"/>
    <s v="Active"/>
    <s v="Full-Time"/>
    <s v="Zone B"/>
    <s v="Temporary"/>
    <s v="Voluntary"/>
    <s v="Control head ground agreement check ever."/>
    <x v="0"/>
    <s v="General - Con"/>
    <s v="Clerk"/>
    <s v="Fully Meets"/>
    <n v="5"/>
    <x v="0"/>
  </r>
  <r>
    <n v="2971"/>
    <s v="Brigit McCart"/>
    <s v="Production Technician II"/>
    <s v="Ian Jenkins"/>
    <s v="TNS"/>
    <s v="Active"/>
    <s v="Contract"/>
    <s v="Zone C"/>
    <s v="Temporary"/>
    <s v="Involuntary"/>
    <s v="Sea marriage improve."/>
    <x v="0"/>
    <s v="Aerial"/>
    <s v="Splicer"/>
    <s v="Fully Meets"/>
    <n v="1"/>
    <x v="2"/>
  </r>
  <r>
    <n v="2972"/>
    <s v="Cherly Robins"/>
    <s v="Production Technician I"/>
    <s v="Summer Figueroa"/>
    <s v="TNS"/>
    <s v="Active"/>
    <s v="Full-Time"/>
    <s v="Zone B"/>
    <s v="Part-Time"/>
    <s v="Unknown"/>
    <m/>
    <x v="0"/>
    <s v="General - Con"/>
    <s v="Laborer"/>
    <s v="Fully Meets"/>
    <n v="1"/>
    <x v="2"/>
  </r>
  <r>
    <n v="2973"/>
    <s v="Jacquelyn Willia"/>
    <s v="Production Technician I"/>
    <s v="Julia Poole"/>
    <s v="SVG"/>
    <s v="Active"/>
    <s v="Part-Time"/>
    <s v="Zone C"/>
    <s v="Part-Time"/>
    <s v="Unknown"/>
    <m/>
    <x v="0"/>
    <s v="General - Con"/>
    <s v="Flagger"/>
    <s v="Fully Meets"/>
    <n v="5"/>
    <x v="0"/>
  </r>
  <r>
    <n v="2974"/>
    <s v="Kayla Peters"/>
    <s v="Production Technician I"/>
    <s v="Dawn Soto"/>
    <s v="SVG"/>
    <s v="Active"/>
    <s v="Full-Time"/>
    <s v="Zone C"/>
    <s v="Part-Time"/>
    <s v="Unknown"/>
    <m/>
    <x v="0"/>
    <s v="Field Operations"/>
    <s v="Laborer"/>
    <s v="Fully Meets"/>
    <n v="5"/>
    <x v="0"/>
  </r>
  <r>
    <n v="2975"/>
    <s v="Bradley J Knap"/>
    <s v="Production Technician I"/>
    <s v="Kayla Reyes"/>
    <s v="WBL"/>
    <s v="Active"/>
    <s v="Full-Time"/>
    <s v="Zone A"/>
    <s v="Temporary"/>
    <s v="Voluntary"/>
    <s v="Work around personal cover reflect including."/>
    <x v="0"/>
    <s v="Billable Consultants"/>
    <s v="Engineer"/>
    <s v="Fully Meets"/>
    <n v="4"/>
    <x v="0"/>
  </r>
  <r>
    <n v="2976"/>
    <s v="Richard Newman"/>
    <s v="Production Technician I"/>
    <s v="Jesse Bell"/>
    <s v="TNS"/>
    <s v="Leave of Absence"/>
    <s v="Full-Time"/>
    <s v="Zone A"/>
    <s v="Temporary"/>
    <s v="Involuntary"/>
    <s v="Can end hear discuss."/>
    <x v="0"/>
    <s v="Field Operations"/>
    <s v="Laborer"/>
    <s v="Fully Meets"/>
    <n v="1"/>
    <x v="2"/>
  </r>
  <r>
    <n v="2977"/>
    <s v="Benjamin Burket"/>
    <s v="Production Technician II"/>
    <s v="Phillip Hoffman"/>
    <s v="NEL"/>
    <s v="Active"/>
    <s v="Part-Time"/>
    <s v="Zone A"/>
    <s v="Temporary"/>
    <s v="Unknown"/>
    <m/>
    <x v="0"/>
    <s v="Yard (Material Handling)"/>
    <s v="Supervisor"/>
    <s v="Fully Meets"/>
    <n v="2"/>
    <x v="2"/>
  </r>
  <r>
    <n v="2978"/>
    <s v="Sam Athwal"/>
    <s v="Production Technician I"/>
    <s v="Jeremy Taylor"/>
    <s v="CCDR"/>
    <s v="Active"/>
    <s v="Full-Time"/>
    <s v="Zone C"/>
    <s v="Part-Time"/>
    <s v="Unknown"/>
    <m/>
    <x v="0"/>
    <s v="Yard (Material Handling)"/>
    <s v="Supervisor"/>
    <s v="Fully Meets"/>
    <n v="4"/>
    <x v="0"/>
  </r>
  <r>
    <n v="2979"/>
    <s v="Lauren Mahone"/>
    <s v="Production Technician I"/>
    <s v="Jeremy Lucas"/>
    <s v="PL"/>
    <s v="Active"/>
    <s v="Full-Time"/>
    <s v="Zone A"/>
    <s v="Temporary"/>
    <s v="Unknown"/>
    <m/>
    <x v="0"/>
    <s v="Field Operations"/>
    <s v="Laborer"/>
    <s v="Fully Meets"/>
    <n v="2"/>
    <x v="2"/>
  </r>
  <r>
    <n v="2980"/>
    <s v="Theresa Tint"/>
    <s v="Production Technician I"/>
    <s v="Donna Mills"/>
    <s v="SVG"/>
    <s v="Active"/>
    <s v="Part-Time"/>
    <s v="Zone A"/>
    <s v="Temporary"/>
    <s v="Unknown"/>
    <m/>
    <x v="0"/>
    <s v="General - Con"/>
    <s v="Technician"/>
    <s v="Fully Meets"/>
    <n v="2"/>
    <x v="2"/>
  </r>
  <r>
    <n v="2981"/>
    <s v="Caroline Cierpi"/>
    <s v="Production Technician I"/>
    <s v="Travis Andrade"/>
    <s v="TNS"/>
    <s v="Active"/>
    <s v="Part-Time"/>
    <s v="Zone B"/>
    <s v="Full-Time"/>
    <s v="Voluntary"/>
    <s v="Truth young just behind social."/>
    <x v="0"/>
    <s v="Aerial"/>
    <s v="Foreman"/>
    <s v="Fully Meets"/>
    <n v="1"/>
    <x v="2"/>
  </r>
  <r>
    <n v="2982"/>
    <s v="Tanya Forema"/>
    <s v="Production Technician II"/>
    <s v="Kathy Hart"/>
    <s v="WBL"/>
    <s v="Active"/>
    <s v="Full-Time"/>
    <s v="Zone B"/>
    <s v="Temporary"/>
    <s v="Unknown"/>
    <m/>
    <x v="0"/>
    <s v="Field Operations"/>
    <s v="Technician"/>
    <s v="Fully Meets"/>
    <n v="2"/>
    <x v="2"/>
  </r>
  <r>
    <n v="2983"/>
    <s v="Roger Walker"/>
    <s v="Production Technician II"/>
    <s v="Jeremy Alexander"/>
    <s v="PL"/>
    <s v="Active"/>
    <s v="Full-Time"/>
    <s v="Zone C"/>
    <s v="Temporary"/>
    <s v="Unknown"/>
    <m/>
    <x v="0"/>
    <s v="Splicing"/>
    <s v="Lineman"/>
    <s v="Fully Meets"/>
    <n v="2"/>
    <x v="2"/>
  </r>
  <r>
    <n v="2984"/>
    <s v="Tayana Jeanni"/>
    <s v="Production Technician II"/>
    <s v="Patricia Lowe"/>
    <s v="PYZ"/>
    <s v="Active"/>
    <s v="Contract"/>
    <s v="Zone B"/>
    <s v="Temporary"/>
    <s v="Voluntary"/>
    <s v="Skill door others out marriage cut."/>
    <x v="0"/>
    <s v="Engineers"/>
    <s v="Engineer"/>
    <s v="Fully Meets"/>
    <n v="5"/>
    <x v="0"/>
  </r>
  <r>
    <n v="2985"/>
    <s v="Anthony Heitzm"/>
    <s v="Production Technician I"/>
    <s v="Catherine Rodriguez"/>
    <s v="SVG"/>
    <s v="Active"/>
    <s v="Contract"/>
    <s v="Zone A"/>
    <s v="Part-Time"/>
    <s v="Retirement"/>
    <s v="During administration billion."/>
    <x v="0"/>
    <s v="General - Sga"/>
    <s v="Supervisor"/>
    <s v="Fully Meets"/>
    <n v="1"/>
    <x v="2"/>
  </r>
  <r>
    <n v="2986"/>
    <s v="Violeta Ferrei"/>
    <s v="Production Technician I"/>
    <s v="Melinda Davidson"/>
    <s v="NEL"/>
    <s v="Active"/>
    <s v="Full-Time"/>
    <s v="Zone B"/>
    <s v="Temporary"/>
    <s v="Unknown"/>
    <m/>
    <x v="0"/>
    <s v="General - Eng"/>
    <s v="Coordinator"/>
    <s v="Fully Meets"/>
    <n v="1"/>
    <x v="2"/>
  </r>
  <r>
    <n v="2987"/>
    <s v="Geoff Dickin"/>
    <s v="Production Technician I"/>
    <s v="Nicholas Smith"/>
    <s v="TNS"/>
    <s v="Active"/>
    <s v="Contract"/>
    <s v="Zone B"/>
    <s v="Full-Time"/>
    <s v="Unknown"/>
    <m/>
    <x v="0"/>
    <s v="Shop (Fleet)"/>
    <s v="Welder"/>
    <s v="Fully Meets"/>
    <n v="4"/>
    <x v="0"/>
  </r>
  <r>
    <n v="2988"/>
    <s v="Justice Gentry"/>
    <s v="Production Technician I"/>
    <s v="Monica Cochran"/>
    <s v="MSC"/>
    <s v="Active"/>
    <s v="Full-Time"/>
    <s v="Zone A"/>
    <s v="Part-Time"/>
    <s v="Resignation"/>
    <s v="Amount particular answer show."/>
    <x v="0"/>
    <s v="General - Con"/>
    <s v="Lineman"/>
    <s v="Fully Meets"/>
    <n v="1"/>
    <x v="2"/>
  </r>
  <r>
    <n v="2989"/>
    <s v="Kason Kramer"/>
    <s v="Production Technician I"/>
    <s v="Brenda Duncan"/>
    <s v="TNS"/>
    <s v="Active"/>
    <s v="Contract"/>
    <s v="Zone B"/>
    <s v="Temporary"/>
    <s v="Unknown"/>
    <m/>
    <x v="0"/>
    <s v="Engineers"/>
    <s v="Project Manager"/>
    <s v="Fully Meets"/>
    <n v="4"/>
    <x v="0"/>
  </r>
  <r>
    <n v="2990"/>
    <s v="Alfredo Perr"/>
    <s v="Production Technician I"/>
    <s v="Wesley Pearson"/>
    <s v="PYZ"/>
    <s v="Active"/>
    <s v="Full-Time"/>
    <s v="Zone C"/>
    <s v="Part-Time"/>
    <s v="Unknown"/>
    <m/>
    <x v="0"/>
    <s v="General - Con"/>
    <s v="Laborer"/>
    <s v="Fully Meets"/>
    <n v="2"/>
    <x v="2"/>
  </r>
  <r>
    <n v="2991"/>
    <s v="Skyler Drak"/>
    <s v="Production Technician I"/>
    <s v="Daniel Rowe"/>
    <s v="WBL"/>
    <s v="Active"/>
    <s v="Contract"/>
    <s v="Zone A"/>
    <s v="Full-Time"/>
    <s v="Unknown"/>
    <m/>
    <x v="0"/>
    <s v="General - Con"/>
    <s v="Technician"/>
    <s v="Exceeds"/>
    <n v="2"/>
    <x v="2"/>
  </r>
  <r>
    <n v="2992"/>
    <s v="Moshe Copela"/>
    <s v="Production Technician I"/>
    <s v="Brittney Stone"/>
    <s v="NEL"/>
    <s v="Active"/>
    <s v="Full-Time"/>
    <s v="Zone A"/>
    <s v="Part-Time"/>
    <s v="Resignation"/>
    <s v="Example see table the."/>
    <x v="0"/>
    <s v="Field Operations"/>
    <s v="Laborer"/>
    <s v="Fully Meets"/>
    <n v="4"/>
    <x v="0"/>
  </r>
  <r>
    <n v="2993"/>
    <s v="Harley Nune"/>
    <s v="Production Technician I"/>
    <s v="Pamela Suarez"/>
    <s v="PL"/>
    <s v="Active"/>
    <s v="Full-Time"/>
    <s v="Zone A"/>
    <s v="Full-Time"/>
    <s v="Involuntary"/>
    <s v="Risk test morning lawyer."/>
    <x v="0"/>
    <s v="General - Con"/>
    <s v="Technician"/>
    <s v="Fully Meets"/>
    <n v="4"/>
    <x v="0"/>
  </r>
  <r>
    <n v="2994"/>
    <s v="Sammy Walter"/>
    <s v="Production Technician I"/>
    <s v="Tiffany Smith"/>
    <s v="BPC"/>
    <s v="Active"/>
    <s v="Part-Time"/>
    <s v="Zone B"/>
    <s v="Temporary"/>
    <s v="Unknown"/>
    <m/>
    <x v="0"/>
    <s v="Engineers"/>
    <s v="Engineer"/>
    <s v="Fully Meets"/>
    <n v="4"/>
    <x v="0"/>
  </r>
  <r>
    <n v="2995"/>
    <s v="Ronnie Haa"/>
    <s v="Production Technician I"/>
    <s v="Jason Huber"/>
    <s v="CCDR"/>
    <s v="Active"/>
    <s v="Full-Time"/>
    <s v="Zone A"/>
    <s v="Full-Time"/>
    <s v="Resignation"/>
    <s v="Training party upon."/>
    <x v="0"/>
    <s v="General - Con"/>
    <s v="Technician"/>
    <s v="Needs Improvement"/>
    <n v="4"/>
    <x v="2"/>
  </r>
  <r>
    <n v="2996"/>
    <s v="Kira Robert"/>
    <s v="Production Technician I"/>
    <s v="Zachary Hill"/>
    <s v="SVG"/>
    <s v="Active"/>
    <s v="Contract"/>
    <s v="Zone B"/>
    <s v="Temporary"/>
    <s v="Involuntary"/>
    <s v="Tv fact life everybody picture case."/>
    <x v="0"/>
    <s v="General - Con"/>
    <s v="Locator"/>
    <s v="Fully Meets"/>
    <n v="4"/>
    <x v="0"/>
  </r>
  <r>
    <n v="2997"/>
    <s v="Jaqueline For"/>
    <s v="Production Technician I"/>
    <s v="Danny Young"/>
    <s v="EW"/>
    <s v="Active"/>
    <s v="Contract"/>
    <s v="Zone B"/>
    <s v="Part-Time"/>
    <s v="Unknown"/>
    <m/>
    <x v="0"/>
    <s v="General - Con"/>
    <s v="Operator"/>
    <s v="Fully Meets"/>
    <n v="2"/>
    <x v="2"/>
  </r>
  <r>
    <n v="2998"/>
    <s v="Trace Cherry"/>
    <s v="Production Technician I"/>
    <s v="Kenneth Huff"/>
    <s v="MSC"/>
    <s v="Active"/>
    <s v="Contract"/>
    <s v="Zone C"/>
    <s v="Part-Time"/>
    <s v="Unknown"/>
    <m/>
    <x v="0"/>
    <s v="General - Con"/>
    <s v="Groundman"/>
    <s v="Needs Improvement"/>
    <n v="1"/>
    <x v="2"/>
  </r>
  <r>
    <n v="2999"/>
    <s v="Travis Carden"/>
    <s v="Production Technician I"/>
    <s v="Charles Brock"/>
    <s v="TNS"/>
    <s v="Active"/>
    <s v="Contract"/>
    <s v="Zone B"/>
    <s v="Part-Time"/>
    <s v="Voluntary"/>
    <s v="Dream return commercial. Gas will interview."/>
    <x v="0"/>
    <s v="Field Operations"/>
    <s v="Project Manager"/>
    <s v="Fully Meets"/>
    <n v="2"/>
    <x v="2"/>
  </r>
  <r>
    <n v="3000"/>
    <s v="Reyna Hick"/>
    <s v="Production Technician I"/>
    <s v="Lori Morton"/>
    <s v="PYZ"/>
    <s v="Active"/>
    <s v="Contract"/>
    <s v="Zone B"/>
    <s v="Full-Time"/>
    <s v="Unknown"/>
    <m/>
    <x v="0"/>
    <s v="Isp"/>
    <s v="Technician"/>
    <s v="Fully Meets"/>
    <n v="1"/>
    <x v="2"/>
  </r>
  <r>
    <n v="3001"/>
    <s v="Trent Sandov"/>
    <s v="Production Technician I"/>
    <s v="Thomas Nguyen"/>
    <s v="WBL"/>
    <s v="Active"/>
    <s v="Full-Time"/>
    <s v="Zone C"/>
    <s v="Part-Time"/>
    <s v="Retirement"/>
    <s v="Pick memory station mother process election."/>
    <x v="0"/>
    <s v="General - Con"/>
    <s v="Laborer"/>
    <s v="Fully Meets"/>
    <n v="5"/>
    <x v="0"/>
  </r>
  <r>
    <n v="3002"/>
    <s v="Reginald Doughe"/>
    <s v="Production Technician II"/>
    <s v="Miss Angel Elliott"/>
    <s v="BPC"/>
    <s v="Active"/>
    <s v="Full-Time"/>
    <s v="Zone A"/>
    <s v="Part-Time"/>
    <s v="Unknown"/>
    <m/>
    <x v="0"/>
    <s v="General - Con"/>
    <s v="Laborer"/>
    <s v="Fully Meets"/>
    <n v="2"/>
    <x v="2"/>
  </r>
  <r>
    <n v="3003"/>
    <s v="Paul Gree"/>
    <s v="Production Technician II"/>
    <s v="Dwayne Johnson"/>
    <s v="CCDR"/>
    <s v="Active"/>
    <s v="Full-Time"/>
    <s v="Zone A"/>
    <s v="Part-Time"/>
    <s v="Unknown"/>
    <m/>
    <x v="0"/>
    <s v="Field Operations"/>
    <s v="Groundman"/>
    <s v="Fully Meets"/>
    <n v="5"/>
    <x v="0"/>
  </r>
  <r>
    <n v="3004"/>
    <s v="Tiara Vele"/>
    <s v="Production Technician II"/>
    <s v="Lisa Walters"/>
    <s v="EW"/>
    <s v="Active"/>
    <s v="Full-Time"/>
    <s v="Zone B"/>
    <s v="Full-Time"/>
    <s v="Retirement"/>
    <s v="Most since article thousand."/>
    <x v="0"/>
    <s v="General - Con"/>
    <s v="Laborer"/>
    <s v="Fully Meets"/>
    <n v="5"/>
    <x v="0"/>
  </r>
  <r>
    <n v="3005"/>
    <s v="Mareli Wilson"/>
    <s v="Production Technician II"/>
    <s v="Brandon Coleman"/>
    <s v="MSC"/>
    <s v="Active"/>
    <s v="Contract"/>
    <s v="Zone C"/>
    <s v="Part-Time"/>
    <s v="Unknown"/>
    <m/>
    <x v="0"/>
    <s v="General - Con"/>
    <s v="Technician"/>
    <s v="Fully Meets"/>
    <n v="2"/>
    <x v="2"/>
  </r>
  <r>
    <n v="3006"/>
    <s v="Efrain Underw"/>
    <s v="Production Technician II"/>
    <s v="Michael Smith"/>
    <s v="NEL"/>
    <s v="Active"/>
    <s v="Part-Time"/>
    <s v="Zone C"/>
    <s v="Full-Time"/>
    <s v="Unknown"/>
    <m/>
    <x v="0"/>
    <s v="Field Operations"/>
    <s v="Laborer"/>
    <s v="Fully Meets"/>
    <n v="1"/>
    <x v="2"/>
  </r>
  <r>
    <n v="3007"/>
    <s v="Madeline Powell"/>
    <s v="Production Technician II"/>
    <s v="Gabriela Boyd"/>
    <s v="PL"/>
    <s v="Active"/>
    <s v="Part-Time"/>
    <s v="Zone A"/>
    <s v="Full-Time"/>
    <s v="Resignation"/>
    <s v="Stock professor pattern turn attention news."/>
    <x v="0"/>
    <s v="General - Con"/>
    <s v="Technician"/>
    <s v="Fully Meets"/>
    <n v="2"/>
    <x v="2"/>
  </r>
  <r>
    <n v="3008"/>
    <s v="Alfred Goodma"/>
    <s v="Production Technician II"/>
    <s v="Kevin Robertson"/>
    <s v="PYZ"/>
    <s v="Active"/>
    <s v="Full-Time"/>
    <s v="Zone A"/>
    <s v="Full-Time"/>
    <s v="Involuntary"/>
    <s v="Stuff campaign any huge you kid cup."/>
    <x v="0"/>
    <s v="General - Sga"/>
    <s v="Construction Manager"/>
    <s v="Fully Meets"/>
    <n v="4"/>
    <x v="0"/>
  </r>
  <r>
    <n v="3009"/>
    <s v="Aracely Kell"/>
    <s v="Production Technician I"/>
    <s v="Tony Moyer"/>
    <s v="EW"/>
    <s v="Active"/>
    <s v="Part-Time"/>
    <s v="Zone C"/>
    <s v="Part-Time"/>
    <s v="Resignation"/>
    <s v="Avoid so despite. Risk bill cause school off."/>
    <x v="0"/>
    <s v="Billable Consultants"/>
    <s v="Engineer"/>
    <s v="Fully Meets"/>
    <n v="2"/>
    <x v="2"/>
  </r>
  <r>
    <n v="3010"/>
    <s v="Morgan Velazq"/>
    <s v="Production Technician I"/>
    <s v="Heidi Ruiz"/>
    <s v="MSC"/>
    <s v="Leave of Absence"/>
    <s v="Part-Time"/>
    <s v="Zone C"/>
    <s v="Temporary"/>
    <s v="Retirement"/>
    <s v="Billion provide season another."/>
    <x v="0"/>
    <s v="General - Con"/>
    <s v="Flagger"/>
    <s v="Fully Meets"/>
    <n v="1"/>
    <x v="2"/>
  </r>
  <r>
    <n v="3011"/>
    <s v="Isla Becker"/>
    <s v="Production Technician I"/>
    <s v="Valerie Gallagher"/>
    <s v="TNS"/>
    <s v="Leave of Absence"/>
    <s v="Part-Time"/>
    <s v="Zone A"/>
    <s v="Full-Time"/>
    <s v="Involuntary"/>
    <s v="Affect organization we organization well sense."/>
    <x v="0"/>
    <s v="Engineers"/>
    <s v="Engineer"/>
    <s v="Fully Meets"/>
    <n v="5"/>
    <x v="0"/>
  </r>
  <r>
    <n v="3012"/>
    <s v="Scott Sanfor"/>
    <s v="Production Technician I"/>
    <s v="Walter Sanchez"/>
    <s v="BPC"/>
    <s v="Leave of Absence"/>
    <s v="Contract"/>
    <s v="Zone A"/>
    <s v="Temporary"/>
    <s v="Retirement"/>
    <s v="Room force them drop catch. Consumer why rock."/>
    <x v="0"/>
    <s v="General - Sga"/>
    <s v="Manager"/>
    <s v="Exceeds"/>
    <n v="1"/>
    <x v="2"/>
  </r>
  <r>
    <n v="3013"/>
    <s v="Deja Ritter"/>
    <s v="Production Technician I"/>
    <s v="Misty Preston"/>
    <s v="CCDR"/>
    <s v="Active"/>
    <s v="Full-Time"/>
    <s v="Zone C"/>
    <s v="Full-Time"/>
    <s v="Unknown"/>
    <m/>
    <x v="0"/>
    <s v="Splicing"/>
    <s v="Splicer"/>
    <s v="PIP"/>
    <n v="1"/>
    <x v="2"/>
  </r>
  <r>
    <n v="3014"/>
    <s v="Amelia Gamble"/>
    <s v="Production Technician I"/>
    <s v="Danielle Long"/>
    <s v="EW"/>
    <s v="Active"/>
    <s v="Contract"/>
    <s v="Zone B"/>
    <s v="Temporary"/>
    <s v="Resignation"/>
    <s v="Bring guy religious week second technology."/>
    <x v="0"/>
    <s v="Field Operations"/>
    <s v="Flagger"/>
    <s v="PIP"/>
    <n v="2"/>
    <x v="2"/>
  </r>
  <r>
    <n v="3015"/>
    <s v="Pranav Middle"/>
    <s v="Production Technician I"/>
    <s v="Michael Hendricks"/>
    <s v="MSC"/>
    <s v="Active"/>
    <s v="Part-Time"/>
    <s v="Zone C"/>
    <s v="Part-Time"/>
    <s v="Unknown"/>
    <m/>
    <x v="0"/>
    <s v="General - Sga"/>
    <s v="Clerk"/>
    <s v="PIP"/>
    <n v="2"/>
    <x v="2"/>
  </r>
  <r>
    <n v="3016"/>
    <s v="Moshe Hunter"/>
    <s v="Production Technician I"/>
    <s v="Ashley Hill"/>
    <s v="NEL"/>
    <s v="Active"/>
    <s v="Part-Time"/>
    <s v="Zone A"/>
    <s v="Part-Time"/>
    <s v="Unknown"/>
    <m/>
    <x v="0"/>
    <s v="Finance &amp; Accounting"/>
    <s v="Accounting"/>
    <s v="PIP"/>
    <n v="4"/>
    <x v="2"/>
  </r>
  <r>
    <n v="3017"/>
    <s v="Arjun Gibson"/>
    <s v="Production Technician I"/>
    <s v="Douglas Washington"/>
    <s v="PL"/>
    <s v="Active"/>
    <s v="Full-Time"/>
    <s v="Zone B"/>
    <s v="Full-Time"/>
    <s v="Voluntary"/>
    <s v="Money few season own goal social."/>
    <x v="0"/>
    <s v="Field Operations"/>
    <s v="Laborer"/>
    <s v="PIP"/>
    <n v="5"/>
    <x v="2"/>
  </r>
  <r>
    <n v="3018"/>
    <s v="Alaina Jenkin"/>
    <s v="Production Technician I"/>
    <s v="John Jordan"/>
    <s v="PYZ"/>
    <s v="Active"/>
    <s v="Contract"/>
    <s v="Zone C"/>
    <s v="Part-Time"/>
    <s v="Retirement"/>
    <s v="Thank person level north none analysis its."/>
    <x v="0"/>
    <s v="Project Management - Con"/>
    <s v="Manager"/>
    <s v="PIP"/>
    <n v="2"/>
    <x v="2"/>
  </r>
  <r>
    <n v="3019"/>
    <s v="Elyse Morrow"/>
    <s v="Production Technician I"/>
    <s v="Thomas Humphrey"/>
    <s v="SVG"/>
    <s v="Active"/>
    <s v="Contract"/>
    <s v="Zone B"/>
    <s v="Full-Time"/>
    <s v="Voluntary"/>
    <s v="Create budget ground foot action note may."/>
    <x v="0"/>
    <s v="Finance &amp; Accounting"/>
    <s v="Administrative"/>
    <s v="PIP"/>
    <n v="2"/>
    <x v="2"/>
  </r>
  <r>
    <n v="3020"/>
    <s v="Lincoln Brad"/>
    <s v="Production Technician I"/>
    <s v="Paula Perez"/>
    <s v="TNS"/>
    <s v="Active"/>
    <s v="Part-Time"/>
    <s v="Zone C"/>
    <s v="Part-Time"/>
    <s v="Unknown"/>
    <m/>
    <x v="0"/>
    <s v="General - Con"/>
    <s v="Technician"/>
    <s v="PIP"/>
    <n v="2"/>
    <x v="2"/>
  </r>
  <r>
    <n v="3021"/>
    <s v="Allisson Brau"/>
    <s v="Production Technician I"/>
    <s v="Scott Torres"/>
    <s v="WBL"/>
    <s v="Active"/>
    <s v="Contract"/>
    <s v="Zone A"/>
    <s v="Temporary"/>
    <s v="Unknown"/>
    <m/>
    <x v="0"/>
    <s v="Wireline Construction"/>
    <s v="Administrative"/>
    <s v="PIP"/>
    <n v="2"/>
    <x v="2"/>
  </r>
  <r>
    <n v="3022"/>
    <s v="Leonel Chan"/>
    <s v="Production Technician I"/>
    <s v="Miguel Rodgers"/>
    <s v="BPC"/>
    <s v="Active"/>
    <s v="Full-Time"/>
    <s v="Zone C"/>
    <s v="Full-Time"/>
    <s v="Retirement"/>
    <s v="In business challenge rock environment."/>
    <x v="0"/>
    <s v="Splicing"/>
    <s v="Laborer"/>
    <s v="PIP"/>
    <n v="1"/>
    <x v="2"/>
  </r>
  <r>
    <n v="3023"/>
    <s v="Marshall Luca"/>
    <s v="Production Technician II"/>
    <s v="Grant Brooks"/>
    <s v="TNS"/>
    <s v="Voluntarily Terminated"/>
    <s v="Contract"/>
    <s v="Zone B"/>
    <s v="Part-Time"/>
    <s v="Retirement"/>
    <s v="Personal themselves institution record."/>
    <x v="0"/>
    <s v="General - Con"/>
    <s v="Technician"/>
    <s v="PIP"/>
    <n v="2"/>
    <x v="2"/>
  </r>
  <r>
    <n v="3024"/>
    <s v="Haiden Scot"/>
    <s v="Production Technician II"/>
    <s v="Kristina Jackson"/>
    <s v="BPC"/>
    <s v="Active"/>
    <s v="Contract"/>
    <s v="Zone A"/>
    <s v="Full-Time"/>
    <s v="Unknown"/>
    <m/>
    <x v="0"/>
    <s v="Project Management - Con"/>
    <s v="Supervisor"/>
    <s v="Fully Meets"/>
    <n v="2"/>
    <x v="2"/>
  </r>
  <r>
    <n v="3025"/>
    <s v="Kyan Mirand"/>
    <s v="Production Technician II"/>
    <s v="Melissa Stuart"/>
    <s v="CCDR"/>
    <s v="Active"/>
    <s v="Contract"/>
    <s v="Zone C"/>
    <s v="Temporary"/>
    <s v="Unknown"/>
    <m/>
    <x v="0"/>
    <s v="Project Management - Con"/>
    <s v="Technician"/>
    <s v="Fully Meets"/>
    <n v="1"/>
    <x v="2"/>
  </r>
  <r>
    <n v="3026"/>
    <s v="Ayanna Garris"/>
    <s v="Production Technician II"/>
    <s v="Deborah Lopez"/>
    <s v="EW"/>
    <s v="Active"/>
    <s v="Contract"/>
    <s v="Zone C"/>
    <s v="Part-Time"/>
    <s v="Unknown"/>
    <m/>
    <x v="0"/>
    <s v="Project Management - Con"/>
    <s v="Lineman"/>
    <s v="Fully Meets"/>
    <n v="2"/>
    <x v="2"/>
  </r>
  <r>
    <n v="3027"/>
    <s v="Alan Wood"/>
    <s v="Production Technician II"/>
    <s v="Erin George"/>
    <s v="MSC"/>
    <s v="Active"/>
    <s v="Part-Time"/>
    <s v="Zone A"/>
    <s v="Full-Time"/>
    <s v="Voluntary"/>
    <s v="Me who grow similar realize."/>
    <x v="0"/>
    <s v="General - Eng"/>
    <s v="Administrative"/>
    <s v="Fully Meets"/>
    <n v="5"/>
    <x v="0"/>
  </r>
  <r>
    <n v="3028"/>
    <s v="Teagan Phelps"/>
    <s v="Production Technician II"/>
    <s v="Brian Green"/>
    <s v="NEL"/>
    <s v="Voluntarily Terminated"/>
    <s v="Contract"/>
    <s v="Zone B"/>
    <s v="Temporary"/>
    <s v="Resignation"/>
    <s v="Whether give voice pull make."/>
    <x v="0"/>
    <s v="Engineers"/>
    <s v="Engineer"/>
    <s v="Fully Meets"/>
    <n v="2"/>
    <x v="2"/>
  </r>
  <r>
    <n v="3029"/>
    <s v="Malachi Burnet"/>
    <s v="Production Technician II"/>
    <s v="Tommy Lee"/>
    <s v="PL"/>
    <s v="Active"/>
    <s v="Contract"/>
    <s v="Zone C"/>
    <s v="Full-Time"/>
    <s v="Voluntary"/>
    <s v="Fire necessary sing first traditional."/>
    <x v="0"/>
    <s v="Finance &amp; Accounting"/>
    <s v="Clerk"/>
    <s v="Fully Meets"/>
    <n v="4"/>
    <x v="0"/>
  </r>
  <r>
    <n v="3030"/>
    <s v="Kadin Mcdowe"/>
    <s v="Production Technician II"/>
    <s v="Kevin Davis"/>
    <s v="PYZ"/>
    <s v="Active"/>
    <s v="Full-Time"/>
    <s v="Zone C"/>
    <s v="Part-Time"/>
    <s v="Voluntary"/>
    <s v="Left she before though finally."/>
    <x v="0"/>
    <s v="Wireline Construction"/>
    <s v="Laborer"/>
    <s v="Fully Meets"/>
    <n v="1"/>
    <x v="2"/>
  </r>
  <r>
    <n v="3031"/>
    <s v="Reed Brandt"/>
    <s v="Production Technician I"/>
    <s v="Jamie Anderson"/>
    <s v="SVG"/>
    <s v="Active"/>
    <s v="Contract"/>
    <s v="Zone B"/>
    <s v="Temporary"/>
    <s v="Resignation"/>
    <s v="Enough final gun case."/>
    <x v="0"/>
    <s v="Project Management - Con"/>
    <s v="Supervisor"/>
    <s v="Fully Meets"/>
    <n v="1"/>
    <x v="2"/>
  </r>
  <r>
    <n v="3032"/>
    <s v="Cristofer Schwar"/>
    <s v="Production Technician I"/>
    <s v="Maria Hall"/>
    <s v="EW"/>
    <s v="Leave of Absence"/>
    <s v="Part-Time"/>
    <s v="Zone A"/>
    <s v="Full-Time"/>
    <s v="Voluntary"/>
    <s v="Market effect Mrs owner."/>
    <x v="0"/>
    <s v="General - Con"/>
    <s v="Supervisor"/>
    <s v="Fully Meets"/>
    <n v="2"/>
    <x v="2"/>
  </r>
  <r>
    <n v="3033"/>
    <s v="Jaelynn Salaza"/>
    <s v="Production Technician I"/>
    <s v="Bryan Clark"/>
    <s v="MSC"/>
    <s v="Leave of Absence"/>
    <s v="Contract"/>
    <s v="Zone C"/>
    <s v="Part-Time"/>
    <s v="Voluntary"/>
    <s v="Stay word behavior financial."/>
    <x v="0"/>
    <s v="Engineers"/>
    <s v="Field Project Manager"/>
    <s v="Fully Meets"/>
    <n v="2"/>
    <x v="2"/>
  </r>
  <r>
    <n v="3034"/>
    <s v="Macie Haye"/>
    <s v="Production Technician I"/>
    <s v="Brandy Rivera"/>
    <s v="TNS"/>
    <s v="Active"/>
    <s v="Full-Time"/>
    <s v="Zone B"/>
    <s v="Temporary"/>
    <s v="Unknown"/>
    <m/>
    <x v="0"/>
    <s v="Field Operations"/>
    <s v="Foreman"/>
    <s v="Fully Meets"/>
    <n v="2"/>
    <x v="2"/>
  </r>
  <r>
    <n v="3035"/>
    <s v="Rodney Sno"/>
    <s v="Production Technician I"/>
    <s v="Kenneth Parker"/>
    <s v="PYZ"/>
    <s v="Active"/>
    <s v="Contract"/>
    <s v="Zone C"/>
    <s v="Temporary"/>
    <s v="Unknown"/>
    <m/>
    <x v="0"/>
    <s v="Engineers"/>
    <s v="Director"/>
    <s v="Fully Meets"/>
    <n v="1"/>
    <x v="2"/>
  </r>
  <r>
    <n v="3036"/>
    <s v="Reece Pott"/>
    <s v="Production Technician I"/>
    <s v="Barbara Perkins"/>
    <s v="WBL"/>
    <s v="Active"/>
    <s v="Full-Time"/>
    <s v="Zone B"/>
    <s v="Temporary"/>
    <s v="Unknown"/>
    <m/>
    <x v="0"/>
    <s v="Technology / It"/>
    <s v="Administrator"/>
    <s v="Fully Meets"/>
    <n v="2"/>
    <x v="2"/>
  </r>
  <r>
    <n v="3037"/>
    <s v="Catalina Eato"/>
    <s v="Production Technician I"/>
    <s v="Lindsey Martin"/>
    <s v="NEL"/>
    <s v="Active"/>
    <s v="Full-Time"/>
    <s v="Zone C"/>
    <s v="Full-Time"/>
    <s v="Unknown"/>
    <m/>
    <x v="0"/>
    <s v="Field Operations"/>
    <s v="Director"/>
    <s v="Fully Meets"/>
    <n v="4"/>
    <x v="0"/>
  </r>
  <r>
    <n v="3038"/>
    <s v="Heidi Mannin"/>
    <s v="Production Technician I"/>
    <s v="David Stark"/>
    <s v="PL"/>
    <s v="Active"/>
    <s v="Part-Time"/>
    <s v="Zone B"/>
    <s v="Temporary"/>
    <s v="Involuntary"/>
    <s v="Enough note majority positive catch trip."/>
    <x v="0"/>
    <s v="Field Operations"/>
    <s v="Laborer"/>
    <s v="Fully Meets"/>
    <n v="2"/>
    <x v="2"/>
  </r>
  <r>
    <n v="3039"/>
    <s v="Marquis John"/>
    <s v="Production Technician I"/>
    <s v="Evan Hernandez"/>
    <s v="BPC"/>
    <s v="Active"/>
    <s v="Contract"/>
    <s v="Zone B"/>
    <s v="Temporary"/>
    <s v="Unknown"/>
    <m/>
    <x v="0"/>
    <s v="Project Management - Con"/>
    <s v="Supervisor"/>
    <s v="Fully Meets"/>
    <n v="5"/>
    <x v="0"/>
  </r>
  <r>
    <n v="3040"/>
    <s v="Areli Torres"/>
    <s v="Production Technician I"/>
    <s v="Caleb Floyd Jr."/>
    <s v="CCDR"/>
    <s v="Active"/>
    <s v="Full-Time"/>
    <s v="Zone A"/>
    <s v="Full-Time"/>
    <s v="Unknown"/>
    <m/>
    <x v="0"/>
    <s v="Field Operations"/>
    <s v="Groundman"/>
    <s v="Fully Meets"/>
    <n v="5"/>
    <x v="0"/>
  </r>
  <r>
    <n v="3041"/>
    <s v="Rey Morton"/>
    <s v="Production Technician I"/>
    <s v="Brandon Atkinson"/>
    <s v="SVG"/>
    <s v="Active"/>
    <s v="Contract"/>
    <s v="Zone C"/>
    <s v="Full-Time"/>
    <s v="Unknown"/>
    <m/>
    <x v="0"/>
    <s v="General - Con"/>
    <s v="Laborer"/>
    <s v="Fully Meets"/>
    <n v="2"/>
    <x v="2"/>
  </r>
  <r>
    <n v="3042"/>
    <s v="Deven Gilles"/>
    <s v="Production Technician I"/>
    <s v="Alisha Ramirez"/>
    <s v="EW"/>
    <s v="Active"/>
    <s v="Contract"/>
    <s v="Zone B"/>
    <s v="Temporary"/>
    <s v="Resignation"/>
    <s v="Man fall nature back church."/>
    <x v="0"/>
    <s v="Fielders"/>
    <s v="Engineer"/>
    <s v="Exceeds"/>
    <n v="4"/>
    <x v="0"/>
  </r>
  <r>
    <n v="3043"/>
    <s v="Rowan Gilber"/>
    <s v="Production Technician I"/>
    <s v="Caroline Duffy"/>
    <s v="MSC"/>
    <s v="Active"/>
    <s v="Contract"/>
    <s v="Zone C"/>
    <s v="Full-Time"/>
    <s v="Unknown"/>
    <m/>
    <x v="0"/>
    <s v="Catv"/>
    <s v="Supervisor"/>
    <s v="Exceeds"/>
    <n v="2"/>
    <x v="2"/>
  </r>
  <r>
    <n v="3044"/>
    <s v="Cullen Rui"/>
    <s v="Production Technician I"/>
    <s v="Charles Dean"/>
    <s v="TNS"/>
    <s v="Active"/>
    <s v="Contract"/>
    <s v="Zone B"/>
    <s v="Part-Time"/>
    <s v="Retirement"/>
    <s v="Structure play my piece partner them."/>
    <x v="0"/>
    <s v="General - Con"/>
    <s v="Laborer"/>
    <s v="Exceeds"/>
    <n v="2"/>
    <x v="2"/>
  </r>
  <r>
    <n v="3045"/>
    <s v="Kamron Goodwi"/>
    <s v="Production Technician I"/>
    <s v="Nicholas Duncan"/>
    <s v="PYZ"/>
    <s v="Active"/>
    <s v="Full-Time"/>
    <s v="Zone C"/>
    <s v="Temporary"/>
    <s v="Unknown"/>
    <m/>
    <x v="0"/>
    <s v="General - Eng"/>
    <s v="Engineer"/>
    <s v="Exceeds"/>
    <n v="2"/>
    <x v="2"/>
  </r>
  <r>
    <n v="3046"/>
    <s v="Claudia Melton"/>
    <s v="Production Technician II"/>
    <s v="Anna Davidson"/>
    <s v="TNS"/>
    <s v="Voluntarily Terminated"/>
    <s v="Part-Time"/>
    <s v="Zone A"/>
    <s v="Full-Time"/>
    <s v="Resignation"/>
    <s v="Organization north interview simply return."/>
    <x v="0"/>
    <s v="Wireline Construction"/>
    <s v="Supervisor"/>
    <s v="Exceeds"/>
    <n v="4"/>
    <x v="0"/>
  </r>
  <r>
    <n v="3047"/>
    <s v="Francesca Low"/>
    <s v="Production Technician II"/>
    <s v="Micheal Merritt"/>
    <s v="PYZ"/>
    <s v="Active"/>
    <s v="Full-Time"/>
    <s v="Zone C"/>
    <s v="Full-Time"/>
    <s v="Unknown"/>
    <m/>
    <x v="0"/>
    <s v="Engineers"/>
    <s v="Administrative"/>
    <s v="Exceeds"/>
    <n v="5"/>
    <x v="0"/>
  </r>
  <r>
    <n v="3048"/>
    <s v="Violet Hor"/>
    <s v="Production Technician II"/>
    <s v="Jeffrey Espinoza"/>
    <s v="WBL"/>
    <s v="Active"/>
    <s v="Contract"/>
    <s v="Zone B"/>
    <s v="Part-Time"/>
    <s v="Unknown"/>
    <m/>
    <x v="0"/>
    <s v="Isp"/>
    <s v="Apprentice"/>
    <s v="Fully Meets"/>
    <n v="2"/>
    <x v="2"/>
  </r>
  <r>
    <n v="3049"/>
    <s v="Carlie Wagner"/>
    <s v="Production Technician II"/>
    <s v="Joshua Diaz"/>
    <s v="NEL"/>
    <s v="Active"/>
    <s v="Part-Time"/>
    <s v="Zone A"/>
    <s v="Temporary"/>
    <s v="Involuntary"/>
    <s v="Congress foot television team."/>
    <x v="0"/>
    <s v="General - Con"/>
    <s v="Laborer"/>
    <s v="Fully Meets"/>
    <n v="4"/>
    <x v="0"/>
  </r>
  <r>
    <n v="3050"/>
    <s v="Harmony Pruitt"/>
    <s v="Production Technician II"/>
    <s v="Joshua Hunt"/>
    <s v="PL"/>
    <s v="Active"/>
    <s v="Contract"/>
    <s v="Zone C"/>
    <s v="Full-Time"/>
    <s v="Unknown"/>
    <m/>
    <x v="0"/>
    <s v="Splicing"/>
    <s v="Splicer"/>
    <s v="Fully Meets"/>
    <n v="4"/>
    <x v="0"/>
  </r>
  <r>
    <n v="3051"/>
    <s v="Briley Huerta"/>
    <s v="Production Technician II"/>
    <s v="Alex Holt"/>
    <s v="BPC"/>
    <s v="Voluntarily Terminated"/>
    <s v="Contract"/>
    <s v="Zone B"/>
    <s v="Temporary"/>
    <s v="Voluntary"/>
    <s v="Onto site natural situation wear."/>
    <x v="0"/>
    <s v="Underground"/>
    <s v="Lineman"/>
    <s v="Fully Meets"/>
    <n v="5"/>
    <x v="0"/>
  </r>
  <r>
    <n v="3052"/>
    <s v="Ean Baraja"/>
    <s v="Production Technician II"/>
    <s v="Ralph Delgado"/>
    <s v="CCDR"/>
    <s v="Active"/>
    <s v="Full-Time"/>
    <s v="Zone A"/>
    <s v="Full-Time"/>
    <s v="Involuntary"/>
    <s v="Than me read environment hour goal memory."/>
    <x v="0"/>
    <s v="General - Sga"/>
    <s v="Project Coordinator"/>
    <s v="Fully Meets"/>
    <n v="5"/>
    <x v="0"/>
  </r>
  <r>
    <n v="3053"/>
    <s v="Dayana Gregor"/>
    <s v="Production Technician II"/>
    <s v="Rodney Burch"/>
    <s v="SVG"/>
    <s v="Active"/>
    <s v="Part-Time"/>
    <s v="Zone A"/>
    <s v="Full-Time"/>
    <s v="Resignation"/>
    <s v="Chance summer fear usually."/>
    <x v="0"/>
    <s v="General - Con"/>
    <s v="Lineman"/>
    <s v="Fully Meets"/>
    <n v="2"/>
    <x v="2"/>
  </r>
  <r>
    <n v="3054"/>
    <s v="Zaniyah Mccart"/>
    <s v="Production Technician I"/>
    <s v="Joseph Norris"/>
    <s v="SVG"/>
    <s v="Active"/>
    <s v="Contract"/>
    <s v="Zone C"/>
    <s v="Full-Time"/>
    <s v="Unknown"/>
    <m/>
    <x v="0"/>
    <s v="Field Operations"/>
    <s v="Laborer"/>
    <s v="Fully Meets"/>
    <n v="1"/>
    <x v="2"/>
  </r>
  <r>
    <n v="3055"/>
    <s v="Matthias Simo"/>
    <s v="Production Technician I"/>
    <s v="Anthony Guerrero"/>
    <s v="EW"/>
    <s v="Leave of Absence"/>
    <s v="Part-Time"/>
    <s v="Zone A"/>
    <s v="Part-Time"/>
    <s v="Retirement"/>
    <s v="Politics plant at far trade sense."/>
    <x v="0"/>
    <s v="Field Operations"/>
    <s v="Technician"/>
    <s v="Fully Meets"/>
    <n v="2"/>
    <x v="2"/>
  </r>
  <r>
    <n v="3056"/>
    <s v="Lyric Butler"/>
    <s v="Production Technician I"/>
    <s v="Brittany Johnson"/>
    <s v="MSC"/>
    <s v="Active"/>
    <s v="Part-Time"/>
    <s v="Zone A"/>
    <s v="Temporary"/>
    <s v="Unknown"/>
    <m/>
    <x v="0"/>
    <s v="Wireless"/>
    <s v="Manager"/>
    <s v="Fully Meets"/>
    <n v="5"/>
    <x v="0"/>
  </r>
  <r>
    <n v="3057"/>
    <s v="Bridger Dura"/>
    <s v="Production Technician I"/>
    <s v="Richard Contreras"/>
    <s v="TNS"/>
    <s v="Leave of Absence"/>
    <s v="Full-Time"/>
    <s v="Zone A"/>
    <s v="Temporary"/>
    <s v="Retirement"/>
    <s v="Social operation specific personal matter beyond."/>
    <x v="0"/>
    <s v="General - Con"/>
    <s v="Laborer"/>
    <s v="Fully Meets"/>
    <n v="4"/>
    <x v="0"/>
  </r>
  <r>
    <n v="3058"/>
    <s v="Amirah Clin"/>
    <s v="Production Technician I"/>
    <s v="Shelia Goodwin"/>
    <s v="PYZ"/>
    <s v="Leave of Absence"/>
    <s v="Part-Time"/>
    <s v="Zone A"/>
    <s v="Temporary"/>
    <s v="Involuntary"/>
    <s v="Loss sense above charge part describe."/>
    <x v="0"/>
    <s v="Yard (Material Handling)"/>
    <s v="Coordinator"/>
    <s v="Fully Meets"/>
    <n v="1"/>
    <x v="2"/>
  </r>
  <r>
    <n v="3059"/>
    <s v="Izaiah Gallag"/>
    <s v="Production Technician I"/>
    <s v="James Walker"/>
    <s v="WBL"/>
    <s v="Active"/>
    <s v="Part-Time"/>
    <s v="Zone A"/>
    <s v="Temporary"/>
    <s v="Unknown"/>
    <m/>
    <x v="0"/>
    <s v="Project Management - Con"/>
    <s v="Coordinator"/>
    <s v="Fully Meets"/>
    <n v="1"/>
    <x v="2"/>
  </r>
  <r>
    <n v="3060"/>
    <s v="Marcelo Galvan"/>
    <s v="Production Technician I"/>
    <s v="Patrick Martinez"/>
    <s v="NEL"/>
    <s v="Active"/>
    <s v="Part-Time"/>
    <s v="Zone A"/>
    <s v="Part-Time"/>
    <s v="Unknown"/>
    <m/>
    <x v="0"/>
    <s v="Yard (Material Handling)"/>
    <s v="Coordinator"/>
    <s v="Fully Meets"/>
    <n v="2"/>
    <x v="2"/>
  </r>
  <r>
    <n v="3061"/>
    <s v="Kaylynn Odo"/>
    <s v="Production Technician I"/>
    <s v="Brandon Hernandez"/>
    <s v="PL"/>
    <s v="Active"/>
    <s v="Part-Time"/>
    <s v="Zone C"/>
    <s v="Full-Time"/>
    <s v="Resignation"/>
    <s v="Sister thought loss hotel eight realize."/>
    <x v="0"/>
    <s v="Wireline Construction"/>
    <s v="Foreman"/>
    <s v="Fully Meets"/>
    <n v="4"/>
    <x v="0"/>
  </r>
  <r>
    <n v="3062"/>
    <s v="Oliver Dalton"/>
    <s v="Production Technician I"/>
    <s v="Courtney Poole"/>
    <s v="BPC"/>
    <s v="Active"/>
    <s v="Part-Time"/>
    <s v="Zone A"/>
    <s v="Temporary"/>
    <s v="Unknown"/>
    <m/>
    <x v="0"/>
    <s v="General - Con"/>
    <s v="Supervisor"/>
    <s v="Fully Meets"/>
    <n v="1"/>
    <x v="2"/>
  </r>
  <r>
    <n v="3063"/>
    <s v="Patience Henr"/>
    <s v="Production Technician I"/>
    <s v="Deborah Diaz"/>
    <s v="CCDR"/>
    <s v="Active"/>
    <s v="Contract"/>
    <s v="Zone B"/>
    <s v="Part-Time"/>
    <s v="Voluntary"/>
    <s v="Much try remember natural."/>
    <x v="0"/>
    <s v="Field Operations"/>
    <s v="Supervisor"/>
    <s v="Fully Meets"/>
    <n v="5"/>
    <x v="0"/>
  </r>
  <r>
    <n v="3064"/>
    <s v="London Pennin"/>
    <s v="Production Technician I"/>
    <s v="Meagan Gaines"/>
    <s v="SVG"/>
    <s v="Active"/>
    <s v="Contract"/>
    <s v="Zone A"/>
    <s v="Full-Time"/>
    <s v="Unknown"/>
    <m/>
    <x v="0"/>
    <s v="Field Operations"/>
    <s v="Laborer"/>
    <s v="Fully Meets"/>
    <n v="4"/>
    <x v="0"/>
  </r>
  <r>
    <n v="3065"/>
    <s v="Anna Salaza"/>
    <s v="Production Technician I"/>
    <s v="Thomas Jackson"/>
    <s v="EW"/>
    <s v="Active"/>
    <s v="Part-Time"/>
    <s v="Zone A"/>
    <s v="Temporary"/>
    <s v="Resignation"/>
    <s v="Scientist up policy save I."/>
    <x v="0"/>
    <s v="Field Operations"/>
    <s v="Tower Hand"/>
    <s v="Fully Meets"/>
    <n v="4"/>
    <x v="0"/>
  </r>
  <r>
    <n v="3066"/>
    <s v="Vicente Davi"/>
    <s v="Production Technician I"/>
    <s v="Jamie Pope"/>
    <s v="MSC"/>
    <s v="Active"/>
    <s v="Full-Time"/>
    <s v="Zone B"/>
    <s v="Full-Time"/>
    <s v="Retirement"/>
    <s v="Purpose feel summer nature small choose can."/>
    <x v="0"/>
    <s v="Field Operations"/>
    <s v="Operator"/>
    <s v="Fully Meets"/>
    <n v="1"/>
    <x v="2"/>
  </r>
  <r>
    <n v="3067"/>
    <s v="Annabel Lewi"/>
    <s v="Production Technician I"/>
    <s v="Joseph Lane"/>
    <s v="TNS"/>
    <s v="Active"/>
    <s v="Part-Time"/>
    <s v="Zone B"/>
    <s v="Part-Time"/>
    <s v="Unknown"/>
    <m/>
    <x v="0"/>
    <s v="Field Operations"/>
    <s v="Technician"/>
    <s v="Fully Meets"/>
    <n v="4"/>
    <x v="0"/>
  </r>
  <r>
    <n v="3068"/>
    <s v="Alana Nune"/>
    <s v="Production Technician I"/>
    <s v="Rose Johnson"/>
    <s v="PYZ"/>
    <s v="Terminated for Cause"/>
    <s v="Full-Time"/>
    <s v="Zone A"/>
    <s v="Temporary"/>
    <s v="Resignation"/>
    <s v="Seat type month."/>
    <x v="0"/>
    <s v="Finance &amp; Accounting"/>
    <s v="Assistant"/>
    <s v="Fully Meets"/>
    <n v="5"/>
    <x v="0"/>
  </r>
  <r>
    <n v="3069"/>
    <s v="Jaylen Donald"/>
    <s v="Production Technician II"/>
    <s v="David Hicks"/>
    <s v="WBL"/>
    <s v="Active"/>
    <s v="Full-Time"/>
    <s v="Zone A"/>
    <s v="Temporary"/>
    <s v="Involuntary"/>
    <s v="Determine building society soldier."/>
    <x v="0"/>
    <s v="General - Con"/>
    <s v="Clerk"/>
    <s v="Fully Meets"/>
    <n v="4"/>
    <x v="0"/>
  </r>
  <r>
    <n v="3070"/>
    <s v="Malakai Shelto"/>
    <s v="Production Technician II"/>
    <s v="Geoffrey Curtis"/>
    <s v="BPC"/>
    <s v="Active"/>
    <s v="Full-Time"/>
    <s v="Zone C"/>
    <s v="Temporary"/>
    <s v="Involuntary"/>
    <s v="Television new fire board need list admit."/>
    <x v="0"/>
    <s v="Wireline Construction"/>
    <s v="Laborer"/>
    <s v="Fully Meets"/>
    <n v="1"/>
    <x v="2"/>
  </r>
  <r>
    <n v="3071"/>
    <s v="Erick Woo"/>
    <s v="Production Technician II"/>
    <s v="Holly Miller"/>
    <s v="CCDR"/>
    <s v="Active"/>
    <s v="Full-Time"/>
    <s v="Zone B"/>
    <s v="Part-Time"/>
    <s v="Voluntary"/>
    <s v="Former think again effort."/>
    <x v="0"/>
    <s v="General - Con"/>
    <s v="Lineman"/>
    <s v="Fully Meets"/>
    <n v="2"/>
    <x v="2"/>
  </r>
  <r>
    <n v="3072"/>
    <s v="Daniel Fry"/>
    <s v="Production Technician II"/>
    <s v="Ronald Shepherd DDS"/>
    <s v="EW"/>
    <s v="Active"/>
    <s v="Full-Time"/>
    <s v="Zone B"/>
    <s v="Part-Time"/>
    <s v="Involuntary"/>
    <s v="Future piece pull art."/>
    <x v="0"/>
    <s v="Wireless"/>
    <s v="Foreman"/>
    <s v="Fully Meets"/>
    <n v="1"/>
    <x v="2"/>
  </r>
  <r>
    <n v="3073"/>
    <s v="Jayvon Simpso"/>
    <s v="Production Technician II"/>
    <s v="Jeremy Ray"/>
    <s v="MSC"/>
    <s v="Voluntarily Terminated"/>
    <s v="Contract"/>
    <s v="Zone A"/>
    <s v="Part-Time"/>
    <s v="Retirement"/>
    <s v="Guy beat specific act as ability speak."/>
    <x v="0"/>
    <s v="General - Con"/>
    <s v="Laborer"/>
    <s v="Fully Meets"/>
    <n v="4"/>
    <x v="0"/>
  </r>
  <r>
    <n v="3074"/>
    <s v="Bryant Single"/>
    <s v="Production Technician II"/>
    <s v="Barbara Clark"/>
    <s v="NEL"/>
    <s v="Voluntarily Terminated"/>
    <s v="Contract"/>
    <s v="Zone A"/>
    <s v="Full-Time"/>
    <s v="Resignation"/>
    <s v="Free town various cup. Animal may team hit."/>
    <x v="0"/>
    <s v="Splicing"/>
    <s v="Splicer"/>
    <s v="Fully Meets"/>
    <n v="1"/>
    <x v="2"/>
  </r>
  <r>
    <n v="3075"/>
    <s v="Adam Mez"/>
    <s v="Production Technician II"/>
    <s v="Joshua Peters"/>
    <s v="PL"/>
    <s v="Active"/>
    <s v="Full-Time"/>
    <s v="Zone B"/>
    <s v="Part-Time"/>
    <s v="Unknown"/>
    <m/>
    <x v="0"/>
    <s v="Fielders"/>
    <s v="Engineer"/>
    <s v="Fully Meets"/>
    <n v="5"/>
    <x v="0"/>
  </r>
  <r>
    <n v="3076"/>
    <s v="Omari Keller"/>
    <s v="Production Technician II"/>
    <s v="Daniel Smith"/>
    <s v="PYZ"/>
    <s v="Active"/>
    <s v="Part-Time"/>
    <s v="Zone C"/>
    <s v="Full-Time"/>
    <s v="Unknown"/>
    <m/>
    <x v="0"/>
    <s v="General - Con"/>
    <s v="Foreman"/>
    <s v="Fully Meets"/>
    <n v="5"/>
    <x v="0"/>
  </r>
  <r>
    <n v="3077"/>
    <s v="Asher Mile"/>
    <s v="Production Technician I"/>
    <s v="Audrey Hamilton"/>
    <s v="CCDR"/>
    <s v="Active"/>
    <s v="Contract"/>
    <s v="Zone A"/>
    <s v="Temporary"/>
    <s v="Involuntary"/>
    <s v="Describe hospital executive top sing."/>
    <x v="0"/>
    <s v="General - Con"/>
    <s v="Clerk"/>
    <s v="Fully Meets"/>
    <n v="1"/>
    <x v="2"/>
  </r>
  <r>
    <n v="3078"/>
    <s v="Makaila Baxter"/>
    <s v="Production Technician I"/>
    <s v="Aaron Andrews"/>
    <s v="SVG"/>
    <s v="Active"/>
    <s v="Contract"/>
    <s v="Zone B"/>
    <s v="Part-Time"/>
    <s v="Voluntary"/>
    <s v="Particularly trouble sister."/>
    <x v="0"/>
    <s v="General - Con"/>
    <s v="Foreman"/>
    <s v="Fully Meets"/>
    <n v="1"/>
    <x v="2"/>
  </r>
  <r>
    <n v="3079"/>
    <s v="Tommy Carter"/>
    <s v="Production Technician I"/>
    <s v="David Moore"/>
    <s v="EW"/>
    <s v="Leave of Absence"/>
    <s v="Part-Time"/>
    <s v="Zone B"/>
    <s v="Part-Time"/>
    <s v="Retirement"/>
    <s v="Nice hundred government."/>
    <x v="0"/>
    <s v="Aerial"/>
    <s v="Engineer"/>
    <s v="Fully Meets"/>
    <n v="4"/>
    <x v="0"/>
  </r>
  <r>
    <n v="3080"/>
    <s v="Zavier Rees"/>
    <s v="Production Technician I"/>
    <s v="Brittany Ray"/>
    <s v="MSC"/>
    <s v="Leave of Absence"/>
    <s v="Contract"/>
    <s v="Zone B"/>
    <s v="Part-Time"/>
    <s v="Voluntary"/>
    <s v="Design laugh top music policy."/>
    <x v="0"/>
    <s v="General - Con"/>
    <s v="Lineman"/>
    <s v="Fully Meets"/>
    <n v="2"/>
    <x v="2"/>
  </r>
  <r>
    <n v="3081"/>
    <s v="Colt Kem"/>
    <s v="Production Technician I"/>
    <s v="Jonathan Jones"/>
    <s v="TNS"/>
    <s v="Active"/>
    <s v="Part-Time"/>
    <s v="Zone C"/>
    <s v="Part-Time"/>
    <s v="Unknown"/>
    <m/>
    <x v="0"/>
    <s v="Finance &amp; Accounting"/>
    <s v="Controller"/>
    <s v="Fully Meets"/>
    <n v="2"/>
    <x v="2"/>
  </r>
  <r>
    <n v="3082"/>
    <s v="Marco Robles"/>
    <s v="Production Technician I"/>
    <s v="Brian Jennings"/>
    <s v="PYZ"/>
    <s v="Active"/>
    <s v="Part-Time"/>
    <s v="Zone A"/>
    <s v="Part-Time"/>
    <s v="Unknown"/>
    <m/>
    <x v="0"/>
    <s v="Field Operations"/>
    <s v="Manager"/>
    <s v="Fully Meets"/>
    <n v="1"/>
    <x v="2"/>
  </r>
  <r>
    <n v="3083"/>
    <s v="Nick Palmer"/>
    <s v="Production Technician I"/>
    <s v="Sandra Reed"/>
    <s v="WBL"/>
    <s v="Active"/>
    <s v="Contract"/>
    <s v="Zone C"/>
    <s v="Full-Time"/>
    <s v="Unknown"/>
    <m/>
    <x v="0"/>
    <s v="Aerial"/>
    <s v="Laborer"/>
    <s v="Fully Meets"/>
    <n v="2"/>
    <x v="2"/>
  </r>
  <r>
    <n v="3084"/>
    <s v="Mekhi Hopkin"/>
    <s v="Production Technician I"/>
    <s v="Erica Davis"/>
    <s v="NEL"/>
    <s v="Active"/>
    <s v="Part-Time"/>
    <s v="Zone A"/>
    <s v="Temporary"/>
    <s v="Voluntary"/>
    <s v="Stage mission never one happen somebody single."/>
    <x v="0"/>
    <s v="General - Con"/>
    <s v="Clerk"/>
    <s v="Fully Meets"/>
    <n v="4"/>
    <x v="0"/>
  </r>
  <r>
    <n v="3085"/>
    <s v="Eileen Onea"/>
    <s v="Production Technician I"/>
    <s v="Sara Mckay"/>
    <s v="PL"/>
    <s v="Active"/>
    <s v="Full-Time"/>
    <s v="Zone C"/>
    <s v="Full-Time"/>
    <s v="Unknown"/>
    <m/>
    <x v="0"/>
    <s v="Field Operations"/>
    <s v="Operator"/>
    <s v="Fully Meets"/>
    <n v="2"/>
    <x v="2"/>
  </r>
  <r>
    <n v="3086"/>
    <s v="Alani Cooley"/>
    <s v="Production Technician I"/>
    <s v="Julie Donovan"/>
    <s v="BPC"/>
    <s v="Active"/>
    <s v="Part-Time"/>
    <s v="Zone B"/>
    <s v="Temporary"/>
    <s v="Retirement"/>
    <s v="Huge degree pull hit."/>
    <x v="0"/>
    <s v="Aerial"/>
    <s v="Foreman"/>
    <s v="Fully Meets"/>
    <n v="1"/>
    <x v="2"/>
  </r>
  <r>
    <n v="3087"/>
    <s v="Corinne Campos"/>
    <s v="Production Technician I"/>
    <s v="Duane Kelly"/>
    <s v="CCDR"/>
    <s v="Active"/>
    <s v="Contract"/>
    <s v="Zone B"/>
    <s v="Part-Time"/>
    <s v="Unknown"/>
    <m/>
    <x v="0"/>
    <s v="Project Management - Con"/>
    <s v="Coordinator"/>
    <s v="Fully Meets"/>
    <n v="4"/>
    <x v="0"/>
  </r>
  <r>
    <n v="3088"/>
    <s v="Heaven Nelson"/>
    <s v="Production Technician I"/>
    <s v="Amy Boyd"/>
    <s v="SVG"/>
    <s v="Active"/>
    <s v="Part-Time"/>
    <s v="Zone B"/>
    <s v="Part-Time"/>
    <s v="Unknown"/>
    <m/>
    <x v="0"/>
    <s v="Field Operations"/>
    <s v="Technician"/>
    <s v="Fully Meets"/>
    <n v="5"/>
    <x v="0"/>
  </r>
  <r>
    <n v="3089"/>
    <s v="Baylee Castan"/>
    <s v="Production Technician I"/>
    <s v="Laura Mayo"/>
    <s v="EW"/>
    <s v="Active"/>
    <s v="Contract"/>
    <s v="Zone A"/>
    <s v="Temporary"/>
    <s v="Voluntary"/>
    <s v="Suffer very particular rather."/>
    <x v="0"/>
    <s v="Field Operations"/>
    <s v="Laborer"/>
    <s v="Fully Meets"/>
    <n v="4"/>
    <x v="0"/>
  </r>
  <r>
    <n v="3090"/>
    <s v="Morgan Rot"/>
    <s v="Production Technician I"/>
    <s v="Brittany Rios"/>
    <s v="MSC"/>
    <s v="Active"/>
    <s v="Part-Time"/>
    <s v="Zone B"/>
    <s v="Part-Time"/>
    <s v="Unknown"/>
    <m/>
    <x v="0"/>
    <s v="Field Operations"/>
    <s v="Foreman"/>
    <s v="Fully Meets"/>
    <n v="5"/>
    <x v="0"/>
  </r>
  <r>
    <n v="3091"/>
    <s v="Kali Hensle"/>
    <s v="Production Technician I"/>
    <s v="Charles Cruz"/>
    <s v="TNS"/>
    <s v="Terminated for Cause"/>
    <s v="Contract"/>
    <s v="Zone B"/>
    <s v="Part-Time"/>
    <s v="Involuntary"/>
    <s v="Describe current question quite coach."/>
    <x v="0"/>
    <s v="Billable Consultants"/>
    <s v="Technician"/>
    <s v="Fully Meets"/>
    <n v="5"/>
    <x v="0"/>
  </r>
  <r>
    <n v="3092"/>
    <s v="Beckett Sandov"/>
    <s v="Production Technician II"/>
    <s v="Carolyn Stewart"/>
    <s v="TNS"/>
    <s v="Active"/>
    <s v="Contract"/>
    <s v="Zone A"/>
    <s v="Full-Time"/>
    <s v="Voluntary"/>
    <s v="Recently agreement subject individual increase."/>
    <x v="0"/>
    <s v="Field Operations"/>
    <s v="Lineman"/>
    <s v="Fully Meets"/>
    <n v="2"/>
    <x v="2"/>
  </r>
  <r>
    <n v="3093"/>
    <s v="Isabell Meadow"/>
    <s v="Production Technician II"/>
    <s v="Daniel Hinton"/>
    <s v="PYZ"/>
    <s v="Active"/>
    <s v="Full-Time"/>
    <s v="Zone B"/>
    <s v="Full-Time"/>
    <s v="Voluntary"/>
    <s v="Majority wide enjoy how."/>
    <x v="0"/>
    <s v="Splicing"/>
    <s v="Labor"/>
    <s v="Fully Meets"/>
    <n v="2"/>
    <x v="2"/>
  </r>
  <r>
    <n v="3094"/>
    <s v="Jordin Alexan"/>
    <s v="Production Technician II"/>
    <s v="Joshua Foster"/>
    <s v="WBL"/>
    <s v="Active"/>
    <s v="Contract"/>
    <s v="Zone C"/>
    <s v="Full-Time"/>
    <s v="Voluntary"/>
    <s v="Improve himself side."/>
    <x v="0"/>
    <s v="Engineers"/>
    <s v="Engineer"/>
    <s v="Fully Meets"/>
    <n v="1"/>
    <x v="2"/>
  </r>
  <r>
    <n v="3095"/>
    <s v="Frederick Carney"/>
    <s v="Production Technician II"/>
    <s v="Summer Dickerson"/>
    <s v="NEL"/>
    <s v="Active"/>
    <s v="Contract"/>
    <s v="Zone A"/>
    <s v="Part-Time"/>
    <s v="Unknown"/>
    <m/>
    <x v="0"/>
    <s v="Field Operations"/>
    <s v="Administrative"/>
    <s v="Fully Meets"/>
    <n v="4"/>
    <x v="0"/>
  </r>
  <r>
    <n v="3096"/>
    <s v="Baron Lindse"/>
    <s v="Production Technician II"/>
    <s v="Mr. Joseph Ashley"/>
    <s v="PL"/>
    <s v="Voluntarily Terminated"/>
    <s v="Contract"/>
    <s v="Zone B"/>
    <s v="Part-Time"/>
    <s v="Involuntary"/>
    <s v="Industry notice cup early."/>
    <x v="0"/>
    <s v="Engineers"/>
    <s v="Technician"/>
    <s v="Fully Meets"/>
    <n v="5"/>
    <x v="0"/>
  </r>
  <r>
    <n v="3097"/>
    <s v="Rigoberto Gentry"/>
    <s v="Production Technician II"/>
    <s v="Bethany Gaines"/>
    <s v="BPC"/>
    <s v="Voluntarily Terminated"/>
    <s v="Part-Time"/>
    <s v="Zone C"/>
    <s v="Temporary"/>
    <s v="Retirement"/>
    <s v="More best if page."/>
    <x v="0"/>
    <s v="Project Management - Con"/>
    <s v="Administrator"/>
    <s v="Fully Meets"/>
    <n v="4"/>
    <x v="0"/>
  </r>
  <r>
    <n v="3098"/>
    <s v="Rayne Chambe"/>
    <s v="Production Technician II"/>
    <s v="Melvin Dean"/>
    <s v="CCDR"/>
    <s v="Active"/>
    <s v="Full-Time"/>
    <s v="Zone A"/>
    <s v="Full-Time"/>
    <s v="Unknown"/>
    <m/>
    <x v="0"/>
    <s v="Fielders"/>
    <s v="Technician"/>
    <s v="Fully Meets"/>
    <n v="4"/>
    <x v="0"/>
  </r>
  <r>
    <n v="3099"/>
    <s v="Laila Simmon"/>
    <s v="Production Technician I"/>
    <s v="Zachary Smith"/>
    <s v="CCDR"/>
    <s v="Active"/>
    <s v="Full-Time"/>
    <s v="Zone A"/>
    <s v="Temporary"/>
    <s v="Unknown"/>
    <m/>
    <x v="0"/>
    <s v="Fielders"/>
    <s v="Engineer"/>
    <s v="Exceeds"/>
    <n v="4"/>
    <x v="0"/>
  </r>
  <r>
    <n v="3100"/>
    <s v="Carsen Schmid"/>
    <s v="Production Technician I"/>
    <s v="Kevin Davis"/>
    <s v="SVG"/>
    <s v="Active"/>
    <s v="Contract"/>
    <s v="Zone B"/>
    <s v="Temporary"/>
    <s v="Retirement"/>
    <s v="Production senior put."/>
    <x v="0"/>
    <s v="General - Con"/>
    <s v="Laborer"/>
    <s v="Fully Meets"/>
    <n v="5"/>
    <x v="0"/>
  </r>
  <r>
    <n v="3101"/>
    <s v="Bethany Mcka"/>
    <s v="Production Technician I"/>
    <s v="Erica Harper"/>
    <s v="EW"/>
    <s v="Active"/>
    <s v="Full-Time"/>
    <s v="Zone B"/>
    <s v="Full-Time"/>
    <s v="Unknown"/>
    <m/>
    <x v="0"/>
    <s v="General - Con"/>
    <s v="Technician"/>
    <s v="Fully Meets"/>
    <n v="2"/>
    <x v="2"/>
  </r>
  <r>
    <n v="3102"/>
    <s v="Eden Robles"/>
    <s v="Production Technician I"/>
    <s v="Stephanie Frost"/>
    <s v="MSC"/>
    <s v="Leave of Absence"/>
    <s v="Full-Time"/>
    <s v="Zone C"/>
    <s v="Part-Time"/>
    <s v="Resignation"/>
    <s v="Size shake far example."/>
    <x v="0"/>
    <s v="Field Operations"/>
    <s v="Laborer"/>
    <s v="Exceeds"/>
    <n v="2"/>
    <x v="2"/>
  </r>
  <r>
    <n v="3103"/>
    <s v="Abel Sno"/>
    <s v="Production Technician I"/>
    <s v="Bryan Ortega DVM"/>
    <s v="TNS"/>
    <s v="Leave of Absence"/>
    <s v="Full-Time"/>
    <s v="Zone A"/>
    <s v="Part-Time"/>
    <s v="Involuntary"/>
    <s v="Rather make power."/>
    <x v="0"/>
    <s v="Field Operations"/>
    <s v="Supervisor"/>
    <s v="Fully Meets"/>
    <n v="4"/>
    <x v="0"/>
  </r>
  <r>
    <n v="3104"/>
    <s v="Ashton Winter"/>
    <s v="Production Technician I"/>
    <s v="Matthew Smith"/>
    <s v="PYZ"/>
    <s v="Active"/>
    <s v="Contract"/>
    <s v="Zone C"/>
    <s v="Part-Time"/>
    <s v="Unknown"/>
    <m/>
    <x v="0"/>
    <s v="General - Con"/>
    <s v="Technician"/>
    <s v="Fully Meets"/>
    <n v="2"/>
    <x v="2"/>
  </r>
  <r>
    <n v="3105"/>
    <s v="Josie Melton"/>
    <s v="Production Technician I"/>
    <s v="Scott Stone"/>
    <s v="WBL"/>
    <s v="Active"/>
    <s v="Full-Time"/>
    <s v="Zone B"/>
    <s v="Temporary"/>
    <s v="Resignation"/>
    <s v="Figure kind agent send even west."/>
    <x v="0"/>
    <s v="Fielders"/>
    <s v="Engineer"/>
    <s v="Fully Meets"/>
    <n v="1"/>
    <x v="2"/>
  </r>
  <r>
    <n v="3106"/>
    <s v="Bruno Jimene"/>
    <s v="Production Technician I"/>
    <s v="Frances Martinez"/>
    <s v="NEL"/>
    <s v="Active"/>
    <s v="Part-Time"/>
    <s v="Zone A"/>
    <s v="Temporary"/>
    <s v="Unknown"/>
    <m/>
    <x v="0"/>
    <s v="Field Operations"/>
    <s v="Warehouse Manager"/>
    <s v="Fully Meets"/>
    <n v="4"/>
    <x v="0"/>
  </r>
  <r>
    <n v="3107"/>
    <s v="Elijah Bar"/>
    <s v="Production Technician I"/>
    <s v="Heather Adams"/>
    <s v="PL"/>
    <s v="Active"/>
    <s v="Full-Time"/>
    <s v="Zone A"/>
    <s v="Temporary"/>
    <s v="Voluntary"/>
    <s v="Figure enjoy sell work discuss former."/>
    <x v="0"/>
    <s v="Wireline Construction"/>
    <s v="Operator"/>
    <s v="Fully Meets"/>
    <n v="4"/>
    <x v="0"/>
  </r>
  <r>
    <n v="3108"/>
    <s v="Oswaldo Hanson"/>
    <s v="Production Technician I"/>
    <s v="Julie Hernandez"/>
    <s v="BPC"/>
    <s v="Active"/>
    <s v="Full-Time"/>
    <s v="Zone B"/>
    <s v="Temporary"/>
    <s v="Retirement"/>
    <s v="Perform leader research again term."/>
    <x v="0"/>
    <s v="General - Con"/>
    <s v="Laborer"/>
    <s v="Fully Meets"/>
    <n v="2"/>
    <x v="2"/>
  </r>
  <r>
    <n v="3109"/>
    <s v="Samara Robers"/>
    <s v="Production Technician I"/>
    <s v="Timothy Myers"/>
    <s v="CCDR"/>
    <s v="Active"/>
    <s v="Full-Time"/>
    <s v="Zone A"/>
    <s v="Temporary"/>
    <s v="Unknown"/>
    <m/>
    <x v="0"/>
    <s v="Fielders"/>
    <s v="Engineer"/>
    <s v="PIP"/>
    <n v="2"/>
    <x v="2"/>
  </r>
  <r>
    <n v="3110"/>
    <s v="Luis Frazie"/>
    <s v="Production Technician I"/>
    <s v="Anna Walters"/>
    <s v="SVG"/>
    <s v="Active"/>
    <s v="Contract"/>
    <s v="Zone C"/>
    <s v="Full-Time"/>
    <s v="Unknown"/>
    <m/>
    <x v="0"/>
    <s v="Wireline Construction"/>
    <s v="Apprentice"/>
    <s v="Fully Meets"/>
    <n v="2"/>
    <x v="2"/>
  </r>
  <r>
    <n v="3111"/>
    <s v="Jaquan Hancoc"/>
    <s v="Production Technician I"/>
    <s v="Ebony Adkins"/>
    <s v="EW"/>
    <s v="Active"/>
    <s v="Part-Time"/>
    <s v="Zone B"/>
    <s v="Temporary"/>
    <s v="Unknown"/>
    <m/>
    <x v="0"/>
    <s v="Field Operations"/>
    <s v="Technician"/>
    <s v="Fully Meets"/>
    <n v="1"/>
    <x v="2"/>
  </r>
  <r>
    <n v="3112"/>
    <s v="Emanuel George"/>
    <s v="Production Technician I"/>
    <s v="Molly Guerrero"/>
    <s v="MSC"/>
    <s v="Terminated for Cause"/>
    <s v="Part-Time"/>
    <s v="Zone B"/>
    <s v="Full-Time"/>
    <s v="Involuntary"/>
    <s v="Past agreement focus back."/>
    <x v="0"/>
    <s v="Shop (Fleet)"/>
    <s v="Mechanic"/>
    <s v="Fully Meets"/>
    <n v="4"/>
    <x v="0"/>
  </r>
  <r>
    <n v="3113"/>
    <s v="Giselle Calder"/>
    <s v="Production Technician II"/>
    <s v="Donna Duffy"/>
    <s v="TNS"/>
    <s v="Active"/>
    <s v="Contract"/>
    <s v="Zone C"/>
    <s v="Full-Time"/>
    <s v="Voluntary"/>
    <s v="Stock indeed about brother campaign."/>
    <x v="0"/>
    <s v="Project Management - Con"/>
    <s v="Coordinator"/>
    <s v="Fully Meets"/>
    <n v="4"/>
    <x v="0"/>
  </r>
  <r>
    <n v="3114"/>
    <s v="Cullen French"/>
    <s v="Production Technician II"/>
    <s v="Corey Barry"/>
    <s v="PYZ"/>
    <s v="Active"/>
    <s v="Contract"/>
    <s v="Zone C"/>
    <s v="Full-Time"/>
    <s v="Unknown"/>
    <m/>
    <x v="0"/>
    <s v="Isp"/>
    <s v="Technician"/>
    <s v="Fully Meets"/>
    <n v="2"/>
    <x v="2"/>
  </r>
  <r>
    <n v="3115"/>
    <s v="Braiden Kirb"/>
    <s v="Production Technician II"/>
    <s v="Paul Brewer"/>
    <s v="WBL"/>
    <s v="Active"/>
    <s v="Contract"/>
    <s v="Zone A"/>
    <s v="Temporary"/>
    <s v="Voluntary"/>
    <s v="Decide statement future ball."/>
    <x v="0"/>
    <s v="Project Management - Con"/>
    <s v="Supervisor"/>
    <s v="Fully Meets"/>
    <n v="4"/>
    <x v="0"/>
  </r>
  <r>
    <n v="3116"/>
    <s v="Johnathan Harmon"/>
    <s v="Production Technician II"/>
    <s v="Steven Brown"/>
    <s v="NEL"/>
    <s v="Active"/>
    <s v="Part-Time"/>
    <s v="Zone B"/>
    <s v="Temporary"/>
    <s v="Unknown"/>
    <m/>
    <x v="0"/>
    <s v="Field Operations"/>
    <s v="Lineman"/>
    <s v="Fully Meets"/>
    <n v="5"/>
    <x v="0"/>
  </r>
  <r>
    <n v="3117"/>
    <s v="Camren Bridge"/>
    <s v="Production Technician II"/>
    <s v="Kyle Anderson"/>
    <s v="PL"/>
    <s v="Active"/>
    <s v="Part-Time"/>
    <s v="Zone C"/>
    <s v="Part-Time"/>
    <s v="Unknown"/>
    <m/>
    <x v="0"/>
    <s v="General - Sga"/>
    <s v="Lineman"/>
    <s v="Fully Meets"/>
    <n v="2"/>
    <x v="2"/>
  </r>
  <r>
    <n v="3118"/>
    <s v="Jeramiah Chandl"/>
    <s v="Production Technician II"/>
    <s v="Dr. Anna Hayes DVM"/>
    <s v="BPC"/>
    <s v="Voluntarily Terminated"/>
    <s v="Part-Time"/>
    <s v="Zone A"/>
    <s v="Full-Time"/>
    <s v="Voluntary"/>
    <s v="Pay avoid seem unit might month run."/>
    <x v="0"/>
    <s v="Catv"/>
    <s v="Technician"/>
    <s v="Fully Meets"/>
    <n v="2"/>
    <x v="2"/>
  </r>
  <r>
    <n v="3119"/>
    <s v="Dana Steven"/>
    <s v="Production Technician I"/>
    <s v="Thomas Bautista"/>
    <s v="NEL"/>
    <s v="Active"/>
    <s v="Part-Time"/>
    <s v="Zone C"/>
    <s v="Part-Time"/>
    <s v="Unknown"/>
    <m/>
    <x v="0"/>
    <s v="General - Con"/>
    <s v="Laborer"/>
    <s v="Fully Meets"/>
    <n v="5"/>
    <x v="0"/>
  </r>
  <r>
    <n v="3120"/>
    <s v="Angelique Hoga"/>
    <s v="Production Technician I"/>
    <s v="Andrew Davis"/>
    <s v="PL"/>
    <s v="Active"/>
    <s v="Part-Time"/>
    <s v="Zone A"/>
    <s v="Full-Time"/>
    <s v="Resignation"/>
    <s v="Event TV few much continue success."/>
    <x v="0"/>
    <s v="Aerial"/>
    <s v="Lineman"/>
    <s v="Fully Meets"/>
    <n v="4"/>
    <x v="0"/>
  </r>
  <r>
    <n v="3121"/>
    <s v="Moriah Dodson"/>
    <s v="Production Technician I"/>
    <s v="Rachel Chaney"/>
    <s v="PYZ"/>
    <s v="Active"/>
    <s v="Part-Time"/>
    <s v="Zone C"/>
    <s v="Full-Time"/>
    <s v="Retirement"/>
    <s v="Resource collection house seek sound wind."/>
    <x v="0"/>
    <s v="Project Management - Con"/>
    <s v="Project Manager"/>
    <s v="Fully Meets"/>
    <n v="4"/>
    <x v="0"/>
  </r>
  <r>
    <n v="3122"/>
    <s v="Connor Bra"/>
    <s v="Production Technician I"/>
    <s v="Rachel Barr MD"/>
    <s v="SVG"/>
    <s v="Leave of Absence"/>
    <s v="Contract"/>
    <s v="Zone C"/>
    <s v="Part-Time"/>
    <s v="Voluntary"/>
    <s v="Professional military easy so."/>
    <x v="0"/>
    <s v="Project Management - Con"/>
    <s v="Project Manager"/>
    <s v="Fully Meets"/>
    <n v="5"/>
    <x v="0"/>
  </r>
  <r>
    <n v="3123"/>
    <s v="Zaiden Leblan"/>
    <s v="Production Technician I"/>
    <s v="Michael Hays"/>
    <s v="TNS"/>
    <s v="Active"/>
    <s v="Full-Time"/>
    <s v="Zone C"/>
    <s v="Part-Time"/>
    <s v="Unknown"/>
    <m/>
    <x v="0"/>
    <s v="Splicing"/>
    <s v="Project Manager"/>
    <s v="Fully Meets"/>
    <n v="4"/>
    <x v="0"/>
  </r>
  <r>
    <n v="3124"/>
    <s v="Taliyah Yan"/>
    <s v="Production Technician I"/>
    <s v="Kristi Cox"/>
    <s v="WBL"/>
    <s v="Leave of Absence"/>
    <s v="Full-Time"/>
    <s v="Zone B"/>
    <s v="Part-Time"/>
    <s v="Resignation"/>
    <s v="Star idea alone."/>
    <x v="0"/>
    <s v="Engineers"/>
    <s v="Technician"/>
    <s v="Fully Meets"/>
    <n v="5"/>
    <x v="0"/>
  </r>
  <r>
    <n v="3125"/>
    <s v="Boston Cochra"/>
    <s v="Production Technician I"/>
    <s v="Tracey Wu"/>
    <s v="PYZ"/>
    <s v="Leave of Absence"/>
    <s v="Part-Time"/>
    <s v="Zone C"/>
    <s v="Part-Time"/>
    <s v="Resignation"/>
    <s v="Magazine matter a teach."/>
    <x v="0"/>
    <s v="Aerial"/>
    <s v="Laborer"/>
    <s v="Fully Meets"/>
    <n v="4"/>
    <x v="0"/>
  </r>
  <r>
    <n v="3126"/>
    <s v="Amelia Muelle"/>
    <s v="Production Technician I"/>
    <s v="Samuel Frye"/>
    <s v="WBL"/>
    <s v="Active"/>
    <s v="Contract"/>
    <s v="Zone C"/>
    <s v="Full-Time"/>
    <s v="Unknown"/>
    <m/>
    <x v="0"/>
    <s v="Project Management - Con"/>
    <s v="Coordinator"/>
    <s v="Fully Meets"/>
    <n v="2"/>
    <x v="2"/>
  </r>
  <r>
    <n v="3127"/>
    <s v="Lillianna Hul"/>
    <s v="Production Technician I"/>
    <s v="Stacey Robles"/>
    <s v="NEL"/>
    <s v="Active"/>
    <s v="Part-Time"/>
    <s v="Zone A"/>
    <s v="Part-Time"/>
    <s v="Resignation"/>
    <s v="Enjoy relationship page billion."/>
    <x v="0"/>
    <s v="Project Management - Con"/>
    <s v="Supervisor"/>
    <s v="Fully Meets"/>
    <n v="2"/>
    <x v="2"/>
  </r>
  <r>
    <n v="3128"/>
    <s v="Laci Freder"/>
    <s v="Production Technician I"/>
    <s v="James Flynn"/>
    <s v="PL"/>
    <s v="Active"/>
    <s v="Part-Time"/>
    <s v="Zone A"/>
    <s v="Temporary"/>
    <s v="Unknown"/>
    <m/>
    <x v="0"/>
    <s v="Field Operations"/>
    <s v="Technician"/>
    <s v="Fully Meets"/>
    <n v="2"/>
    <x v="2"/>
  </r>
  <r>
    <n v="3129"/>
    <s v="Jayda Chapma"/>
    <s v="Production Technician I"/>
    <s v="Douglas Jacobson"/>
    <s v="BPC"/>
    <s v="Active"/>
    <s v="Full-Time"/>
    <s v="Zone A"/>
    <s v="Part-Time"/>
    <s v="Unknown"/>
    <m/>
    <x v="0"/>
    <s v="Underground"/>
    <s v="Laborer"/>
    <s v="Fully Meets"/>
    <n v="5"/>
    <x v="0"/>
  </r>
  <r>
    <n v="3130"/>
    <s v="Kennedy Bear"/>
    <s v="Production Technician I"/>
    <s v="Scott Dawson"/>
    <s v="CCDR"/>
    <s v="Active"/>
    <s v="Part-Time"/>
    <s v="Zone A"/>
    <s v="Temporary"/>
    <s v="Voluntary"/>
    <s v="Read nice continue itself attack happen."/>
    <x v="0"/>
    <s v="Wireline Construction"/>
    <s v="Manager"/>
    <s v="Fully Meets"/>
    <n v="5"/>
    <x v="0"/>
  </r>
  <r>
    <n v="3131"/>
    <s v="Alma Hann"/>
    <s v="Production Technician I"/>
    <s v="Patricia Potter"/>
    <s v="SVG"/>
    <s v="Active"/>
    <s v="Contract"/>
    <s v="Zone C"/>
    <s v="Temporary"/>
    <s v="Resignation"/>
    <s v="Tell its wind child more though."/>
    <x v="0"/>
    <s v="Wireline Construction"/>
    <s v="Laborer"/>
    <s v="Fully Meets"/>
    <n v="2"/>
    <x v="2"/>
  </r>
  <r>
    <n v="3132"/>
    <s v="Ximena Suarez"/>
    <s v="Production Technician I"/>
    <s v="Brian Gregory"/>
    <s v="EW"/>
    <s v="Active"/>
    <s v="Full-Time"/>
    <s v="Zone A"/>
    <s v="Full-Time"/>
    <s v="Involuntary"/>
    <s v="Program personal mean life source reach."/>
    <x v="0"/>
    <s v="Field Operations"/>
    <s v="Laborer"/>
    <s v="Fully Meets"/>
    <n v="4"/>
    <x v="0"/>
  </r>
  <r>
    <n v="3133"/>
    <s v="Aydin Dixo"/>
    <s v="Production Technician I"/>
    <s v="Jackie Davis"/>
    <s v="MSC"/>
    <s v="Terminated for Cause"/>
    <s v="Contract"/>
    <s v="Zone C"/>
    <s v="Part-Time"/>
    <s v="Resignation"/>
    <s v="Example trip behavior himself young."/>
    <x v="0"/>
    <s v="Project Management - Con"/>
    <s v="Coordinator"/>
    <s v="Fully Meets"/>
    <n v="5"/>
    <x v="0"/>
  </r>
  <r>
    <n v="3134"/>
    <s v="Heidi Joyc"/>
    <s v="Production Technician II"/>
    <s v="Keith George"/>
    <s v="TNS"/>
    <s v="Active"/>
    <s v="Part-Time"/>
    <s v="Zone C"/>
    <s v="Full-Time"/>
    <s v="Voluntary"/>
    <s v="Avoid that school central member."/>
    <x v="0"/>
    <s v="Fielders"/>
    <s v="Engineer"/>
    <s v="Exceeds"/>
    <n v="5"/>
    <x v="0"/>
  </r>
  <r>
    <n v="3135"/>
    <s v="Elle Spears"/>
    <s v="Production Technician II"/>
    <s v="Jennifer Smith"/>
    <s v="BPC"/>
    <s v="Active"/>
    <s v="Part-Time"/>
    <s v="Zone A"/>
    <s v="Temporary"/>
    <s v="Involuntary"/>
    <s v="Food information day art PM leader."/>
    <x v="0"/>
    <s v="Project Management - Con"/>
    <s v="Administrative"/>
    <s v="Fully Meets"/>
    <n v="4"/>
    <x v="0"/>
  </r>
  <r>
    <n v="3136"/>
    <s v="Cesar Anders"/>
    <s v="Production Technician II"/>
    <s v="Timothy Brown"/>
    <s v="CCDR"/>
    <s v="Active"/>
    <s v="Full-Time"/>
    <s v="Zone B"/>
    <s v="Full-Time"/>
    <s v="Unknown"/>
    <m/>
    <x v="0"/>
    <s v="Project Management - Con"/>
    <s v="Foreman"/>
    <s v="Fully Meets"/>
    <n v="4"/>
    <x v="0"/>
  </r>
  <r>
    <n v="3137"/>
    <s v="Dean Mckenz"/>
    <s v="Production Technician II"/>
    <s v="Justin Wells"/>
    <s v="EW"/>
    <s v="Voluntarily Terminated"/>
    <s v="Contract"/>
    <s v="Zone B"/>
    <s v="Temporary"/>
    <s v="Involuntary"/>
    <s v="Easy film last fact discuss. Enough worker wall."/>
    <x v="0"/>
    <s v="Field Operations"/>
    <s v="Laborer"/>
    <s v="Fully Meets"/>
    <n v="2"/>
    <x v="2"/>
  </r>
  <r>
    <n v="3138"/>
    <s v="Isabell W"/>
    <s v="Production Technician II"/>
    <s v="Rachel Crawford"/>
    <s v="MSC"/>
    <s v="Voluntarily Terminated"/>
    <s v="Contract"/>
    <s v="Zone A"/>
    <s v="Full-Time"/>
    <s v="Voluntary"/>
    <s v="Week campaign later realize magazine."/>
    <x v="0"/>
    <s v="Field Operations"/>
    <s v="Laborer"/>
    <s v="Fully Meets"/>
    <n v="4"/>
    <x v="0"/>
  </r>
  <r>
    <n v="3139"/>
    <s v="Kenny Blanch"/>
    <s v="Production Technician II"/>
    <s v="Jasmine Williamson"/>
    <s v="NEL"/>
    <s v="Active"/>
    <s v="Part-Time"/>
    <s v="Zone A"/>
    <s v="Temporary"/>
    <s v="Unknown"/>
    <m/>
    <x v="0"/>
    <s v="Field Operations"/>
    <s v="Technician"/>
    <s v="Fully Meets"/>
    <n v="4"/>
    <x v="0"/>
  </r>
  <r>
    <n v="3140"/>
    <s v="Evie Bear"/>
    <s v="Production Technician I"/>
    <s v="Andrew Smith"/>
    <s v="PL"/>
    <s v="Active"/>
    <s v="Contract"/>
    <s v="Zone C"/>
    <s v="Full-Time"/>
    <s v="Unknown"/>
    <m/>
    <x v="0"/>
    <s v="Catv"/>
    <s v="Laborer"/>
    <s v="Fully Meets"/>
    <n v="5"/>
    <x v="0"/>
  </r>
  <r>
    <n v="3141"/>
    <s v="Aliya Morton"/>
    <s v="Production Technician I"/>
    <s v="Jennifer Reeves"/>
    <s v="BPC"/>
    <s v="Active"/>
    <s v="Full-Time"/>
    <s v="Zone B"/>
    <s v="Temporary"/>
    <s v="Unknown"/>
    <m/>
    <x v="0"/>
    <s v="Field Operations"/>
    <s v="Foreman"/>
    <s v="Exceeds"/>
    <n v="2"/>
    <x v="2"/>
  </r>
  <r>
    <n v="3142"/>
    <s v="Ingrid Wilkin"/>
    <s v="Production Technician I"/>
    <s v="Theresa Foster"/>
    <s v="CCDR"/>
    <s v="Active"/>
    <s v="Full-Time"/>
    <s v="Zone B"/>
    <s v="Part-Time"/>
    <s v="Unknown"/>
    <m/>
    <x v="0"/>
    <s v="General - Con"/>
    <s v="Flagger"/>
    <s v="Fully Meets"/>
    <n v="4"/>
    <x v="0"/>
  </r>
  <r>
    <n v="3143"/>
    <s v="Morgan Elliot"/>
    <s v="Production Technician I"/>
    <s v="Emily Carter"/>
    <s v="SVG"/>
    <s v="Active"/>
    <s v="Full-Time"/>
    <s v="Zone A"/>
    <s v="Temporary"/>
    <s v="Unknown"/>
    <m/>
    <x v="0"/>
    <s v="Aerial"/>
    <s v="Lineman"/>
    <s v="Fully Meets"/>
    <n v="2"/>
    <x v="2"/>
  </r>
  <r>
    <n v="3144"/>
    <s v="Shannon Lamber"/>
    <s v="Production Technician I"/>
    <s v="Debra Perez"/>
    <s v="EW"/>
    <s v="Active"/>
    <s v="Contract"/>
    <s v="Zone C"/>
    <s v="Part-Time"/>
    <s v="Unknown"/>
    <m/>
    <x v="0"/>
    <s v="Engineers"/>
    <s v="Engineer"/>
    <s v="Exceeds"/>
    <n v="2"/>
    <x v="2"/>
  </r>
  <r>
    <n v="3145"/>
    <s v="Prince Pett"/>
    <s v="Production Technician I"/>
    <s v="James Ware"/>
    <s v="MSC"/>
    <s v="Leave of Absence"/>
    <s v="Part-Time"/>
    <s v="Zone C"/>
    <s v="Temporary"/>
    <s v="Retirement"/>
    <s v="Reveal real paper peace usually fly know century."/>
    <x v="0"/>
    <s v="Field Operations"/>
    <s v="Driller"/>
    <s v="Fully Meets"/>
    <n v="2"/>
    <x v="2"/>
  </r>
  <r>
    <n v="3146"/>
    <s v="Abril Joseph"/>
    <s v="Production Technician I"/>
    <s v="Gregory Hall"/>
    <s v="TNS"/>
    <s v="Active"/>
    <s v="Part-Time"/>
    <s v="Zone C"/>
    <s v="Temporary"/>
    <s v="Unknown"/>
    <m/>
    <x v="0"/>
    <s v="Project Management - Con"/>
    <s v="Coordinator"/>
    <s v="Fully Meets"/>
    <n v="4"/>
    <x v="0"/>
  </r>
  <r>
    <n v="3147"/>
    <s v="Bobby Lev"/>
    <s v="Production Technician I"/>
    <s v="Donna Yang"/>
    <s v="PYZ"/>
    <s v="Active"/>
    <s v="Contract"/>
    <s v="Zone B"/>
    <s v="Temporary"/>
    <s v="Involuntary"/>
    <s v="Member cost town create against decision."/>
    <x v="0"/>
    <s v="General - Sga"/>
    <s v="Engineer"/>
    <s v="Fully Meets"/>
    <n v="5"/>
    <x v="0"/>
  </r>
  <r>
    <n v="3148"/>
    <s v="Gustavo Durham"/>
    <s v="Production Technician I"/>
    <s v="Adrienne Barnett"/>
    <s v="WBL"/>
    <s v="Active"/>
    <s v="Full-Time"/>
    <s v="Zone C"/>
    <s v="Temporary"/>
    <s v="Voluntary"/>
    <s v="Draw health deal."/>
    <x v="0"/>
    <s v="Aerial"/>
    <s v="Foreman"/>
    <s v="Exceeds"/>
    <n v="2"/>
    <x v="2"/>
  </r>
  <r>
    <n v="3149"/>
    <s v="Teagan Steven"/>
    <s v="Production Technician I"/>
    <s v="Yvonne Bush"/>
    <s v="NEL"/>
    <s v="Active"/>
    <s v="Full-Time"/>
    <s v="Zone A"/>
    <s v="Part-Time"/>
    <s v="Voluntary"/>
    <s v="Policy upon tend join individual direction yard."/>
    <x v="0"/>
    <s v="Field Operations"/>
    <s v="Laborer"/>
    <s v="Exceeds"/>
    <n v="2"/>
    <x v="2"/>
  </r>
  <r>
    <n v="3150"/>
    <s v="Neil Patton"/>
    <s v="Production Technician I"/>
    <s v="Mark Silva"/>
    <s v="PL"/>
    <s v="Active"/>
    <s v="Full-Time"/>
    <s v="Zone C"/>
    <s v="Part-Time"/>
    <s v="Unknown"/>
    <m/>
    <x v="0"/>
    <s v="Aerial"/>
    <s v="Foreman"/>
    <s v="Fully Meets"/>
    <n v="2"/>
    <x v="2"/>
  </r>
  <r>
    <n v="3151"/>
    <s v="Khalil Guzman"/>
    <s v="Production Technician I"/>
    <s v="Melissa Wheeler DDS"/>
    <s v="BPC"/>
    <s v="Active"/>
    <s v="Part-Time"/>
    <s v="Zone C"/>
    <s v="Temporary"/>
    <s v="Unknown"/>
    <m/>
    <x v="0"/>
    <s v="Field Operations"/>
    <s v="Engineer"/>
    <s v="Exceeds"/>
    <n v="4"/>
    <x v="0"/>
  </r>
  <r>
    <n v="3152"/>
    <s v="Alaina May"/>
    <s v="Production Technician I"/>
    <s v="Mr. Tony Collier"/>
    <s v="CCDR"/>
    <s v="Active"/>
    <s v="Contract"/>
    <s v="Zone C"/>
    <s v="Temporary"/>
    <s v="Voluntary"/>
    <s v="Through would building generation pay investment."/>
    <x v="0"/>
    <s v="Field Operations"/>
    <s v="Laborer"/>
    <s v="Exceeds"/>
    <n v="5"/>
    <x v="0"/>
  </r>
  <r>
    <n v="3153"/>
    <s v="Jagger Morgan"/>
    <s v="Production Technician I"/>
    <s v="Kathleen Johnson"/>
    <s v="SVG"/>
    <s v="Active"/>
    <s v="Part-Time"/>
    <s v="Zone A"/>
    <s v="Full-Time"/>
    <s v="Retirement"/>
    <s v="Seven trip current difference baby."/>
    <x v="0"/>
    <s v="Field Operations"/>
    <s v="Technician"/>
    <s v="Fully Meets"/>
    <n v="4"/>
    <x v="0"/>
  </r>
  <r>
    <n v="3154"/>
    <s v="Donavan Kenned"/>
    <s v="Production Technician I"/>
    <s v="Julia Davis"/>
    <s v="EW"/>
    <s v="Active"/>
    <s v="Full-Time"/>
    <s v="Zone B"/>
    <s v="Temporary"/>
    <s v="Unknown"/>
    <m/>
    <x v="0"/>
    <s v="Engineers"/>
    <s v="Engineer"/>
    <s v="Fully Meets"/>
    <n v="2"/>
    <x v="2"/>
  </r>
  <r>
    <n v="3155"/>
    <s v="Amy Freder"/>
    <s v="Production Technician I"/>
    <s v="Amanda Carter"/>
    <s v="MSC"/>
    <s v="Terminated for Cause"/>
    <s v="Contract"/>
    <s v="Zone B"/>
    <s v="Temporary"/>
    <s v="Voluntary"/>
    <s v="Interest sit production sit director think."/>
    <x v="0"/>
    <s v="General - Con"/>
    <s v="Lineman"/>
    <s v="Fully Meets"/>
    <n v="2"/>
    <x v="2"/>
  </r>
  <r>
    <n v="3156"/>
    <s v="Pierce Charle"/>
    <s v="Production Technician II"/>
    <s v="Jenny Ray"/>
    <s v="MSC"/>
    <s v="Voluntarily Terminated"/>
    <s v="Contract"/>
    <s v="Zone B"/>
    <s v="Part-Time"/>
    <s v="Voluntary"/>
    <s v="Else feel no individual."/>
    <x v="0"/>
    <s v="General - Con"/>
    <s v="Lineman"/>
    <s v="Fully Meets"/>
    <n v="5"/>
    <x v="0"/>
  </r>
  <r>
    <n v="3157"/>
    <s v="Deegan Pha"/>
    <s v="Production Technician II"/>
    <s v="Kimberly Collier"/>
    <s v="TNS"/>
    <s v="Active"/>
    <s v="Contract"/>
    <s v="Zone A"/>
    <s v="Full-Time"/>
    <s v="Voluntary"/>
    <s v="Capital series something again ever."/>
    <x v="0"/>
    <s v="Billable Consultants"/>
    <s v="Engineer"/>
    <s v="Exceeds"/>
    <n v="5"/>
    <x v="0"/>
  </r>
  <r>
    <n v="3158"/>
    <s v="Seth Oneill"/>
    <s v="Production Technician II"/>
    <s v="Michael Hendricks"/>
    <s v="PYZ"/>
    <s v="Active"/>
    <s v="Part-Time"/>
    <s v="Zone A"/>
    <s v="Full-Time"/>
    <s v="Retirement"/>
    <s v="More next spring around television million media."/>
    <x v="0"/>
    <s v="General - Sga"/>
    <s v="Director"/>
    <s v="Exceeds"/>
    <n v="2"/>
    <x v="2"/>
  </r>
  <r>
    <n v="3159"/>
    <s v="Mollie Woodwa"/>
    <s v="Production Technician II"/>
    <s v="Lindsay White"/>
    <s v="WBL"/>
    <s v="Active"/>
    <s v="Full-Time"/>
    <s v="Zone B"/>
    <s v="Part-Time"/>
    <s v="Voluntary"/>
    <s v="Allow decide education consider early such."/>
    <x v="0"/>
    <s v="Field Operations"/>
    <s v="Groundman"/>
    <s v="Fully Meets"/>
    <n v="4"/>
    <x v="0"/>
  </r>
  <r>
    <n v="3160"/>
    <s v="Baylee Warner"/>
    <s v="Production Technician II"/>
    <s v="Madeline Henderson"/>
    <s v="NEL"/>
    <s v="Active"/>
    <s v="Full-Time"/>
    <s v="Zone A"/>
    <s v="Part-Time"/>
    <s v="Unknown"/>
    <m/>
    <x v="0"/>
    <s v="Splicing"/>
    <s v="Splicer"/>
    <s v="Exceeds"/>
    <n v="4"/>
    <x v="0"/>
  </r>
  <r>
    <n v="3161"/>
    <s v="Celeste Alliso"/>
    <s v="Production Technician II"/>
    <s v="Erin Maxwell"/>
    <s v="PL"/>
    <s v="Voluntarily Terminated"/>
    <s v="Full-Time"/>
    <s v="Zone C"/>
    <s v="Full-Time"/>
    <s v="Involuntary"/>
    <s v="Material thousand usually."/>
    <x v="0"/>
    <s v="General - Con"/>
    <s v="Laborer"/>
    <s v="Fully Meets"/>
    <n v="1"/>
    <x v="2"/>
  </r>
  <r>
    <n v="3162"/>
    <s v="Camryn Clar"/>
    <s v="Production Technician II"/>
    <s v="Kaitlin Thomas MD"/>
    <s v="BPC"/>
    <s v="Active"/>
    <s v="Part-Time"/>
    <s v="Zone A"/>
    <s v="Temporary"/>
    <s v="Resignation"/>
    <s v="Not later mission use industry family at."/>
    <x v="0"/>
    <s v="Isp"/>
    <s v="Manager"/>
    <s v="Fully Meets"/>
    <n v="5"/>
    <x v="0"/>
  </r>
  <r>
    <n v="3163"/>
    <s v="Geovanni Crawfo"/>
    <s v="Production Technician I"/>
    <s v="Taylor Martin"/>
    <s v="PL"/>
    <s v="Active"/>
    <s v="Contract"/>
    <s v="Zone A"/>
    <s v="Full-Time"/>
    <s v="Unknown"/>
    <m/>
    <x v="0"/>
    <s v="Catv"/>
    <s v="Laborer"/>
    <s v="Fully Meets"/>
    <n v="4"/>
    <x v="0"/>
  </r>
  <r>
    <n v="3164"/>
    <s v="Danielle Blanch"/>
    <s v="Production Technician I"/>
    <s v="Natalie Hogan"/>
    <s v="BPC"/>
    <s v="Voluntarily Terminated"/>
    <s v="Full-Time"/>
    <s v="Zone C"/>
    <s v="Temporary"/>
    <s v="Resignation"/>
    <s v="Beat hand ready reason development else doctor."/>
    <x v="0"/>
    <s v="Field Operations"/>
    <s v="Foreman"/>
    <s v="Fully Meets"/>
    <n v="5"/>
    <x v="0"/>
  </r>
  <r>
    <n v="3165"/>
    <s v="Kasey Pineda"/>
    <s v="Production Technician I"/>
    <s v="Kenneth Wilkinson"/>
    <s v="CCDR"/>
    <s v="Active"/>
    <s v="Part-Time"/>
    <s v="Zone C"/>
    <s v="Full-Time"/>
    <s v="Retirement"/>
    <s v="Truth hope she after."/>
    <x v="0"/>
    <s v="Field Operations"/>
    <s v="Laborer"/>
    <s v="Fully Meets"/>
    <n v="2"/>
    <x v="2"/>
  </r>
  <r>
    <n v="3166"/>
    <s v="Kenzie Friedm"/>
    <s v="Production Technician I"/>
    <s v="Michelle Beasley"/>
    <s v="SVG"/>
    <s v="Active"/>
    <s v="Part-Time"/>
    <s v="Zone A"/>
    <s v="Full-Time"/>
    <s v="Resignation"/>
    <s v="Whatever up again yeah wear red."/>
    <x v="0"/>
    <s v="Field Operations"/>
    <s v="Laborer"/>
    <s v="Exceeds"/>
    <n v="2"/>
    <x v="2"/>
  </r>
  <r>
    <n v="3167"/>
    <s v="Destinee Meji"/>
    <s v="Production Technician I"/>
    <s v="Karina Hampton"/>
    <s v="EW"/>
    <s v="Active"/>
    <s v="Full-Time"/>
    <s v="Zone B"/>
    <s v="Part-Time"/>
    <s v="Unknown"/>
    <m/>
    <x v="0"/>
    <s v="Splicing"/>
    <s v="Lineman"/>
    <s v="Exceeds"/>
    <n v="4"/>
    <x v="0"/>
  </r>
  <r>
    <n v="3168"/>
    <s v="Deshawn Henr"/>
    <s v="Production Technician I"/>
    <s v="Timothy Price"/>
    <s v="MSC"/>
    <s v="Leave of Absence"/>
    <s v="Part-Time"/>
    <s v="Zone A"/>
    <s v="Full-Time"/>
    <s v="Voluntary"/>
    <s v="Hot stage record listen cost against."/>
    <x v="0"/>
    <s v="Sales &amp; Marketing"/>
    <s v="Assistant"/>
    <s v="Fully Meets"/>
    <n v="2"/>
    <x v="2"/>
  </r>
  <r>
    <n v="3169"/>
    <s v="Cristian Ritter"/>
    <s v="Production Technician I"/>
    <s v="Jade Howell"/>
    <s v="TNS"/>
    <s v="Active"/>
    <s v="Part-Time"/>
    <s v="Zone B"/>
    <s v="Part-Time"/>
    <s v="Resignation"/>
    <s v="Find by campaign. Bit oil show cultural up smile."/>
    <x v="0"/>
    <s v="Aerial"/>
    <s v="Lineman"/>
    <s v="Exceeds"/>
    <n v="4"/>
    <x v="0"/>
  </r>
  <r>
    <n v="3170"/>
    <s v="Demarcus Huffma"/>
    <s v="Production Technician I"/>
    <s v="David Harrison"/>
    <s v="PYZ"/>
    <s v="Active"/>
    <s v="Full-Time"/>
    <s v="Zone C"/>
    <s v="Full-Time"/>
    <s v="Retirement"/>
    <s v="Good talk past."/>
    <x v="0"/>
    <s v="Field Operations"/>
    <s v="Technician"/>
    <s v="Fully Meets"/>
    <n v="2"/>
    <x v="2"/>
  </r>
  <r>
    <n v="3171"/>
    <s v="Regina Lope"/>
    <s v="Production Technician I"/>
    <s v="Courtney Neal"/>
    <s v="WBL"/>
    <s v="Active"/>
    <s v="Part-Time"/>
    <s v="Zone A"/>
    <s v="Part-Time"/>
    <s v="Involuntary"/>
    <s v="Suddenly myself debate official training three."/>
    <x v="0"/>
    <s v="Engineers"/>
    <s v="Engineer"/>
    <s v="Fully Meets"/>
    <n v="5"/>
    <x v="0"/>
  </r>
  <r>
    <n v="3172"/>
    <s v="Justice Clar"/>
    <s v="Production Technician I"/>
    <s v="Elizabeth Allen"/>
    <s v="NEL"/>
    <s v="Active"/>
    <s v="Contract"/>
    <s v="Zone C"/>
    <s v="Part-Time"/>
    <s v="Unknown"/>
    <m/>
    <x v="0"/>
    <s v="Shop (Fleet)"/>
    <s v="Mechanic"/>
    <s v="Fully Meets"/>
    <n v="4"/>
    <x v="0"/>
  </r>
  <r>
    <n v="3173"/>
    <s v="Tucker Sweene"/>
    <s v="Production Technician I"/>
    <s v="Gloria Vaughn"/>
    <s v="PL"/>
    <s v="Active"/>
    <s v="Contract"/>
    <s v="Zone A"/>
    <s v="Part-Time"/>
    <s v="Resignation"/>
    <s v="Place hear beat."/>
    <x v="0"/>
    <s v="Billable Consultants"/>
    <s v="Engineer"/>
    <s v="Fully Meets"/>
    <n v="1"/>
    <x v="2"/>
  </r>
  <r>
    <n v="3174"/>
    <s v="Roy Prat"/>
    <s v="Production Technician I"/>
    <s v="Tracy Warner"/>
    <s v="BPC"/>
    <s v="Active"/>
    <s v="Full-Time"/>
    <s v="Zone C"/>
    <s v="Part-Time"/>
    <s v="Involuntary"/>
    <s v="Only something seven relate leg however."/>
    <x v="0"/>
    <s v="Catv"/>
    <s v="Foreman"/>
    <s v="Fully Meets"/>
    <n v="5"/>
    <x v="0"/>
  </r>
  <r>
    <n v="3175"/>
    <s v="Raphael Whitne"/>
    <s v="Production Technician I"/>
    <s v="Richard Cox"/>
    <s v="CCDR"/>
    <s v="Active"/>
    <s v="Full-Time"/>
    <s v="Zone B"/>
    <s v="Full-Time"/>
    <s v="Voluntary"/>
    <s v="Foreign friend policy green."/>
    <x v="0"/>
    <s v="Fielders"/>
    <s v="Engineer"/>
    <s v="Fully Meets"/>
    <n v="1"/>
    <x v="2"/>
  </r>
  <r>
    <n v="3176"/>
    <s v="Cade Palmer"/>
    <s v="Production Technician I"/>
    <s v="Jessica Morgan"/>
    <s v="SVG"/>
    <s v="Active"/>
    <s v="Full-Time"/>
    <s v="Zone A"/>
    <s v="Full-Time"/>
    <s v="Resignation"/>
    <s v="Minute between another local country."/>
    <x v="0"/>
    <s v="Project Management - Con"/>
    <s v="Coordinator"/>
    <s v="Exceeds"/>
    <n v="1"/>
    <x v="2"/>
  </r>
  <r>
    <n v="3177"/>
    <s v="Abel Pott"/>
    <s v="Production Technician I"/>
    <s v="Lori Martin"/>
    <s v="EW"/>
    <s v="Terminated for Cause"/>
    <s v="Full-Time"/>
    <s v="Zone A"/>
    <s v="Full-Time"/>
    <s v="Resignation"/>
    <s v="Six agreement take. Newspaper back land health."/>
    <x v="0"/>
    <s v="Project Management - Con"/>
    <s v="Coordinator"/>
    <s v="Fully Meets"/>
    <n v="1"/>
    <x v="2"/>
  </r>
  <r>
    <n v="3178"/>
    <s v="Wayne Leo"/>
    <s v="Production Technician II"/>
    <s v="Eric Lopez"/>
    <s v="MSC"/>
    <s v="Voluntarily Terminated"/>
    <s v="Part-Time"/>
    <s v="Zone C"/>
    <s v="Part-Time"/>
    <s v="Involuntary"/>
    <s v="Follow arrive inside source."/>
    <x v="0"/>
    <s v="Field Operations"/>
    <s v="Administrator"/>
    <s v="PIP"/>
    <n v="1"/>
    <x v="2"/>
  </r>
  <r>
    <n v="3179"/>
    <s v="Amya Armstr"/>
    <s v="Production Technician II"/>
    <s v="Victoria Thomas"/>
    <s v="TNS"/>
    <s v="Active"/>
    <s v="Full-Time"/>
    <s v="Zone C"/>
    <s v="Full-Time"/>
    <s v="Voluntary"/>
    <s v="Assume none mother note poor indeed."/>
    <x v="0"/>
    <s v="Field Operations"/>
    <s v="Lineman"/>
    <s v="Fully Meets"/>
    <n v="2"/>
    <x v="2"/>
  </r>
  <r>
    <n v="3180"/>
    <s v="Johnny Whiteh"/>
    <s v="Production Technician II"/>
    <s v="Jennifer Dean"/>
    <s v="PYZ"/>
    <s v="Voluntarily Terminated"/>
    <s v="Full-Time"/>
    <s v="Zone B"/>
    <s v="Temporary"/>
    <s v="Retirement"/>
    <s v="Begin person since way. Thus region happy no."/>
    <x v="0"/>
    <s v="Field Operations"/>
    <s v="Technician"/>
    <s v="Fully Meets"/>
    <n v="4"/>
    <x v="0"/>
  </r>
  <r>
    <n v="3181"/>
    <s v="Antwan Clayto"/>
    <s v="Production Technician II"/>
    <s v="Cameron Harris"/>
    <s v="WBL"/>
    <s v="Active"/>
    <s v="Contract"/>
    <s v="Zone C"/>
    <s v="Temporary"/>
    <s v="Voluntary"/>
    <s v="Safe cost bar use per both tend."/>
    <x v="0"/>
    <s v="General - Con"/>
    <s v="Foreman"/>
    <s v="Fully Meets"/>
    <n v="4"/>
    <x v="0"/>
  </r>
  <r>
    <n v="3182"/>
    <s v="Dexter Presto"/>
    <s v="Production Technician II"/>
    <s v="Benjamin Cantrell"/>
    <s v="NEL"/>
    <s v="Active"/>
    <s v="Contract"/>
    <s v="Zone B"/>
    <s v="Temporary"/>
    <s v="Unknown"/>
    <m/>
    <x v="0"/>
    <s v="Field Operations"/>
    <s v="Technician"/>
    <s v="PIP"/>
    <n v="2"/>
    <x v="2"/>
  </r>
  <r>
    <n v="3183"/>
    <s v="Uriah Guerre"/>
    <s v="Production Technician II"/>
    <s v="Victor Warren"/>
    <s v="PL"/>
    <s v="Voluntarily Terminated"/>
    <s v="Full-Time"/>
    <s v="Zone A"/>
    <s v="Temporary"/>
    <s v="Resignation"/>
    <s v="Then foot not."/>
    <x v="0"/>
    <s v="Engineers"/>
    <s v="Technician"/>
    <s v="PIP"/>
    <n v="3"/>
    <x v="2"/>
  </r>
  <r>
    <n v="3184"/>
    <s v="Dakota Oliver"/>
    <s v="Production Technician I"/>
    <s v="Brian Roberts"/>
    <s v="MSC"/>
    <s v="Active"/>
    <s v="Part-Time"/>
    <s v="Zone A"/>
    <s v="Full-Time"/>
    <s v="Unknown"/>
    <m/>
    <x v="0"/>
    <s v="Field Operations"/>
    <s v="Tower Hand"/>
    <s v="PIP"/>
    <n v="5"/>
    <x v="2"/>
  </r>
  <r>
    <n v="3185"/>
    <s v="Selena Yode"/>
    <s v="Production Technician I"/>
    <s v="Tina Wright"/>
    <s v="NEL"/>
    <s v="Voluntarily Terminated"/>
    <s v="Contract"/>
    <s v="Zone C"/>
    <s v="Temporary"/>
    <s v="Voluntary"/>
    <s v="Development second material common."/>
    <x v="0"/>
    <s v="Field Operations"/>
    <s v="Assistant"/>
    <s v="PIP"/>
    <n v="2"/>
    <x v="2"/>
  </r>
  <r>
    <n v="3186"/>
    <s v="Kaila Flower"/>
    <s v="Production Technician I"/>
    <s v="Mary Weber"/>
    <s v="PL"/>
    <s v="Active"/>
    <s v="Part-Time"/>
    <s v="Zone A"/>
    <s v="Full-Time"/>
    <s v="Voluntary"/>
    <s v="Believe kitchen whose true."/>
    <x v="0"/>
    <s v="Aerial"/>
    <s v="Supervisor"/>
    <s v="Fully Meets"/>
    <n v="2"/>
    <x v="2"/>
  </r>
  <r>
    <n v="3187"/>
    <s v="Dashawn Ramire"/>
    <s v="Production Technician I"/>
    <s v="Eric Riley Jr."/>
    <s v="PYZ"/>
    <s v="Active"/>
    <s v="Contract"/>
    <s v="Zone C"/>
    <s v="Full-Time"/>
    <s v="Resignation"/>
    <s v="Wide smile scene such society contain."/>
    <x v="0"/>
    <s v="Wireline Construction"/>
    <s v="Project Manager"/>
    <s v="PIP"/>
    <n v="3"/>
    <x v="2"/>
  </r>
  <r>
    <n v="3188"/>
    <s v="Meghan Ra"/>
    <s v="Production Technician I"/>
    <s v="Kathy Wong"/>
    <s v="SVG"/>
    <s v="Active"/>
    <s v="Part-Time"/>
    <s v="Zone C"/>
    <s v="Part-Time"/>
    <s v="Unknown"/>
    <m/>
    <x v="0"/>
    <s v="Field Operations"/>
    <s v="Laborer"/>
    <s v="Fully Meets"/>
    <n v="4"/>
    <x v="0"/>
  </r>
  <r>
    <n v="3189"/>
    <s v="Jasiah Palmer"/>
    <s v="Production Technician I"/>
    <s v="Ernest Bates"/>
    <s v="TNS"/>
    <s v="Active"/>
    <s v="Full-Time"/>
    <s v="Zone C"/>
    <s v="Temporary"/>
    <s v="Unknown"/>
    <m/>
    <x v="0"/>
    <s v="Project Management - Con"/>
    <s v="Project Manager"/>
    <s v="PIP"/>
    <n v="1"/>
    <x v="2"/>
  </r>
  <r>
    <n v="3190"/>
    <s v="Jaiden Hawkin"/>
    <s v="Production Technician I"/>
    <s v="Brittany Allen"/>
    <s v="WBL"/>
    <s v="Active"/>
    <s v="Contract"/>
    <s v="Zone C"/>
    <s v="Part-Time"/>
    <s v="Unknown"/>
    <m/>
    <x v="0"/>
    <s v="General - Con"/>
    <s v="Administration"/>
    <s v="PIP"/>
    <n v="2"/>
    <x v="2"/>
  </r>
  <r>
    <n v="3191"/>
    <s v="Monserrat Mirand"/>
    <s v="Production Technician I"/>
    <s v="Krystal Newton"/>
    <s v="BPC"/>
    <s v="Active"/>
    <s v="Part-Time"/>
    <s v="Zone A"/>
    <s v="Part-Time"/>
    <s v="Retirement"/>
    <s v="Read PM learn third clearly film news."/>
    <x v="0"/>
    <s v="Technology / It"/>
    <s v="Technician"/>
    <s v="Fully Meets"/>
    <n v="2"/>
    <x v="2"/>
  </r>
  <r>
    <n v="3192"/>
    <s v="Johnathon Lync"/>
    <s v="Production Technician I"/>
    <s v="Alexandra Goodman"/>
    <s v="CCDR"/>
    <s v="Active"/>
    <s v="Full-Time"/>
    <s v="Zone A"/>
    <s v="Part-Time"/>
    <s v="Resignation"/>
    <s v="Ball they group who."/>
    <x v="0"/>
    <s v="Aerial"/>
    <s v="Laborer"/>
    <s v="Fully Meets"/>
    <n v="3"/>
    <x v="1"/>
  </r>
  <r>
    <n v="3193"/>
    <s v="Dayanara Murray"/>
    <s v="Production Technician I"/>
    <s v="Kevin Baker"/>
    <s v="EW"/>
    <s v="Active"/>
    <s v="Full-Time"/>
    <s v="Zone C"/>
    <s v="Temporary"/>
    <s v="Unknown"/>
    <m/>
    <x v="0"/>
    <s v="General - Con"/>
    <s v="Laborer"/>
    <s v="PIP"/>
    <n v="3"/>
    <x v="2"/>
  </r>
  <r>
    <n v="3194"/>
    <s v="Alessandro Sawyer"/>
    <s v="Production Technician I"/>
    <s v="Holly Mooney"/>
    <s v="MSC"/>
    <s v="Active"/>
    <s v="Contract"/>
    <s v="Zone B"/>
    <s v="Full-Time"/>
    <s v="Unknown"/>
    <m/>
    <x v="0"/>
    <s v="Field Operations"/>
    <s v="Groundman"/>
    <s v="Fully Meets"/>
    <n v="1"/>
    <x v="2"/>
  </r>
  <r>
    <n v="3195"/>
    <s v="Kaylen Hoga"/>
    <s v="Production Technician I"/>
    <s v="Latasha Garrison"/>
    <s v="NEL"/>
    <s v="Active"/>
    <s v="Full-Time"/>
    <s v="Zone A"/>
    <s v="Full-Time"/>
    <s v="Resignation"/>
    <s v="Tonight address serve yard race."/>
    <x v="0"/>
    <s v="General - Con"/>
    <s v="Technician"/>
    <s v="Fully Meets"/>
    <n v="2"/>
    <x v="2"/>
  </r>
  <r>
    <n v="3196"/>
    <s v="Karley Michae"/>
    <s v="Production Technician I"/>
    <s v="James Hawkins"/>
    <s v="PL"/>
    <s v="Active"/>
    <s v="Full-Time"/>
    <s v="Zone B"/>
    <s v="Temporary"/>
    <s v="Involuntary"/>
    <s v="Summer might develop TV magazine down."/>
    <x v="0"/>
    <s v="Engineers"/>
    <s v="Project Manager"/>
    <s v="Fully Meets"/>
    <n v="2"/>
    <x v="2"/>
  </r>
  <r>
    <n v="3197"/>
    <s v="Erik Park"/>
    <s v="Production Technician I"/>
    <s v="Kevin Mason"/>
    <s v="PYZ"/>
    <s v="Active"/>
    <s v="Contract"/>
    <s v="Zone A"/>
    <s v="Full-Time"/>
    <s v="Unknown"/>
    <m/>
    <x v="0"/>
    <s v="General - Con"/>
    <s v="Lineman"/>
    <s v="PIP"/>
    <n v="1"/>
    <x v="2"/>
  </r>
  <r>
    <n v="3198"/>
    <s v="Violet Bennet"/>
    <s v="Production Technician I"/>
    <s v="Olivia Alexander"/>
    <s v="SVG"/>
    <s v="Active"/>
    <s v="Contract"/>
    <s v="Zone A"/>
    <s v="Temporary"/>
    <s v="Unknown"/>
    <m/>
    <x v="0"/>
    <s v="General - Con"/>
    <s v="Laborer"/>
    <s v="Fully Meets"/>
    <n v="2"/>
    <x v="2"/>
  </r>
  <r>
    <n v="3199"/>
    <s v="Hannah Jacobi"/>
    <s v="Production Technician I"/>
    <s v="Austin Burke"/>
    <s v="BPC"/>
    <s v="Active"/>
    <s v="Full-Time"/>
    <s v="Zone B"/>
    <s v="Full-Time"/>
    <s v="Unknown"/>
    <m/>
    <x v="0"/>
    <s v="Engineers"/>
    <s v="Engineer"/>
    <s v="Fully Meets"/>
    <n v="2"/>
    <x v="2"/>
  </r>
  <r>
    <n v="3200"/>
    <s v="Peter Robert"/>
    <s v="Production Technician II"/>
    <s v="Casey Landry"/>
    <s v="PL"/>
    <s v="Active"/>
    <s v="Part-Time"/>
    <s v="Zone B"/>
    <s v="Temporary"/>
    <s v="Unknown"/>
    <m/>
    <x v="0"/>
    <s v="Billable Consultants"/>
    <s v="Engineer"/>
    <s v="Fully Meets"/>
    <n v="4"/>
    <x v="0"/>
  </r>
  <r>
    <n v="3201"/>
    <s v="Josephine Bugali"/>
    <s v="Production Technician I"/>
    <s v="Bobby Boyd"/>
    <s v="EW"/>
    <s v="Active"/>
    <s v="Part-Time"/>
    <s v="Zone A"/>
    <s v="Part-Time"/>
    <s v="Unknown"/>
    <m/>
    <x v="0"/>
    <s v="Aerial"/>
    <s v="Technician"/>
    <s v="Fully Meets"/>
    <n v="4"/>
    <x v="0"/>
  </r>
  <r>
    <n v="3202"/>
    <s v="Dallas Leac"/>
    <s v="Production Technician I"/>
    <s v="Andrea Walls"/>
    <s v="WBL"/>
    <s v="Voluntarily Terminated"/>
    <s v="Contract"/>
    <s v="Zone A"/>
    <s v="Full-Time"/>
    <s v="Involuntary"/>
    <s v="Oil prepare serious affect."/>
    <x v="0"/>
    <s v="Engineers"/>
    <s v="Engineer"/>
    <s v="Fully Meets"/>
    <n v="4"/>
    <x v="0"/>
  </r>
  <r>
    <n v="3203"/>
    <s v="Marianne Eato"/>
    <s v="Production Technician I"/>
    <s v="John Lutz"/>
    <s v="PYZ"/>
    <s v="Voluntarily Terminated"/>
    <s v="Contract"/>
    <s v="Zone C"/>
    <s v="Part-Time"/>
    <s v="Voluntary"/>
    <s v="Subject network inside."/>
    <x v="0"/>
    <s v="General - Sga"/>
    <s v="Administrator"/>
    <s v="Fully Meets"/>
    <n v="4"/>
    <x v="0"/>
  </r>
  <r>
    <n v="3204"/>
    <s v="Bruno Rosset"/>
    <s v="Production Technician I"/>
    <s v="Dominique Espinoza"/>
    <s v="BPC"/>
    <s v="Active"/>
    <s v="Contract"/>
    <s v="Zone C"/>
    <s v="Full-Time"/>
    <s v="Unknown"/>
    <m/>
    <x v="0"/>
    <s v="General - Sga"/>
    <s v="Administration"/>
    <s v="Fully Meets"/>
    <n v="4"/>
    <x v="0"/>
  </r>
  <r>
    <n v="3205"/>
    <s v="Roxana Goya"/>
    <s v="Production Technician I"/>
    <s v="Roy Bradshaw"/>
    <s v="TNS"/>
    <s v="Leave of Absence"/>
    <s v="Contract"/>
    <s v="Zone C"/>
    <s v="Part-Time"/>
    <s v="Voluntary"/>
    <s v="Notice strong involve music fact door move."/>
    <x v="0"/>
    <s v="Aerial"/>
    <s v="Lineman"/>
    <s v="Fully Meets"/>
    <n v="4"/>
    <x v="0"/>
  </r>
  <r>
    <n v="3206"/>
    <s v="Thomas Barbar"/>
    <s v="Production Technician I"/>
    <s v="Bonnie Clayton"/>
    <s v="BPC"/>
    <s v="Active"/>
    <s v="Part-Time"/>
    <s v="Zone A"/>
    <s v="Part-Time"/>
    <s v="Unknown"/>
    <m/>
    <x v="0"/>
    <s v="Wireline Construction"/>
    <s v="Groundman"/>
    <s v="Fully Meets"/>
    <n v="2"/>
    <x v="2"/>
  </r>
  <r>
    <n v="3207"/>
    <s v="Lynn O'hare"/>
    <s v="Production Technician I"/>
    <s v="Maria Nelson"/>
    <s v="PYZ"/>
    <s v="Active"/>
    <s v="Full-Time"/>
    <s v="Zone C"/>
    <s v="Temporary"/>
    <s v="Unknown"/>
    <m/>
    <x v="0"/>
    <s v="Project Management - Con"/>
    <s v="Supervisor"/>
    <s v="Fully Meets"/>
    <n v="5"/>
    <x v="0"/>
  </r>
  <r>
    <n v="3208"/>
    <s v="Abdellah Veer"/>
    <s v="Production Technician I"/>
    <s v="Jeffrey Gray"/>
    <s v="CCDR"/>
    <s v="Voluntarily Terminated"/>
    <s v="Contract"/>
    <s v="Zone A"/>
    <s v="Temporary"/>
    <s v="Resignation"/>
    <s v="Own road black catch help agreement."/>
    <x v="0"/>
    <s v="Field Operations"/>
    <s v="Operator"/>
    <s v="Fully Meets"/>
    <n v="2"/>
    <x v="2"/>
  </r>
  <r>
    <n v="3209"/>
    <s v="Daniel Davi"/>
    <s v="Production Technician II"/>
    <s v="Jennifer Baker"/>
    <s v="PL"/>
    <s v="Active"/>
    <s v="Contract"/>
    <s v="Zone A"/>
    <s v="Full-Time"/>
    <s v="Unknown"/>
    <m/>
    <x v="0"/>
    <s v="General - Con"/>
    <s v="Technician"/>
    <s v="Fully Meets"/>
    <n v="5"/>
    <x v="0"/>
  </r>
  <r>
    <n v="3210"/>
    <s v="Barbara M Stanfo"/>
    <s v="Production Technician I"/>
    <s v="Jessica Scott"/>
    <s v="WBL"/>
    <s v="Active"/>
    <s v="Full-Time"/>
    <s v="Zone A"/>
    <s v="Full-Time"/>
    <s v="Unknown"/>
    <m/>
    <x v="0"/>
    <s v="Aerial"/>
    <s v="Lineman"/>
    <s v="Fully Meets"/>
    <n v="5"/>
    <x v="0"/>
  </r>
  <r>
    <n v="3211"/>
    <s v="Phylicia Goscim"/>
    <s v="Production Technician II"/>
    <s v="Pamela Wilson"/>
    <s v="SVG"/>
    <s v="Active"/>
    <s v="Part-Time"/>
    <s v="Zone B"/>
    <s v="Part-Time"/>
    <s v="Unknown"/>
    <m/>
    <x v="0"/>
    <s v="General - Sga"/>
    <s v="Administrator"/>
    <s v="Fully Meets"/>
    <n v="2"/>
    <x v="2"/>
  </r>
  <r>
    <n v="3212"/>
    <s v="Mohammed Lati"/>
    <s v="Production Technician II"/>
    <s v="Matthew Brown"/>
    <s v="PYZ"/>
    <s v="Voluntarily Terminated"/>
    <s v="Full-Time"/>
    <s v="Zone C"/>
    <s v="Part-Time"/>
    <s v="Resignation"/>
    <s v="Style now then seven."/>
    <x v="0"/>
    <s v="Field Operations"/>
    <s v="Foreman"/>
    <s v="Fully Meets"/>
    <n v="5"/>
    <x v="0"/>
  </r>
  <r>
    <n v="3213"/>
    <s v="Hamish Garnea"/>
    <s v="Production Technician I"/>
    <s v="Brandy Ferguson"/>
    <s v="WBL"/>
    <s v="Active"/>
    <s v="Full-Time"/>
    <s v="Zone A"/>
    <s v="Part-Time"/>
    <s v="Involuntary"/>
    <s v="Mr everyone identify how pressure way."/>
    <x v="0"/>
    <s v="Field Operations"/>
    <s v="Laborer"/>
    <s v="Fully Meets"/>
    <n v="2"/>
    <x v="2"/>
  </r>
  <r>
    <n v="3214"/>
    <s v="Morissa Powe"/>
    <s v="Production Technician I"/>
    <s v="Danielle Green"/>
    <s v="PYZ"/>
    <s v="Active"/>
    <s v="Part-Time"/>
    <s v="Zone B"/>
    <s v="Temporary"/>
    <s v="Unknown"/>
    <m/>
    <x v="0"/>
    <s v="General - Con"/>
    <s v="Laborer"/>
    <s v="Fully Meets"/>
    <n v="2"/>
    <x v="2"/>
  </r>
  <r>
    <n v="3215"/>
    <s v="Jason Woodso"/>
    <s v="Production Technician II"/>
    <s v="Jeffery Patterson"/>
    <s v="SVG"/>
    <s v="Active"/>
    <s v="Contract"/>
    <s v="Zone A"/>
    <s v="Part-Time"/>
    <s v="Unknown"/>
    <m/>
    <x v="0"/>
    <s v="General - Sga"/>
    <s v="Administrator"/>
    <s v="Fully Meets"/>
    <n v="3"/>
    <x v="1"/>
  </r>
  <r>
    <n v="3216"/>
    <s v="Janine Purint"/>
    <s v="Production Technician I"/>
    <s v="Margaret Murphy MD"/>
    <s v="MSC"/>
    <s v="Active"/>
    <s v="Part-Time"/>
    <s v="Zone A"/>
    <s v="Temporary"/>
    <s v="Unknown"/>
    <m/>
    <x v="0"/>
    <s v="Fielders"/>
    <s v="Engineer"/>
    <s v="Fully Meets"/>
    <n v="5"/>
    <x v="0"/>
  </r>
  <r>
    <n v="3217"/>
    <s v="Sarah Akinku"/>
    <s v="Production Technician II"/>
    <s v="Karen Munoz"/>
    <s v="BPC"/>
    <s v="Voluntarily Terminated"/>
    <s v="Contract"/>
    <s v="Zone B"/>
    <s v="Full-Time"/>
    <s v="Resignation"/>
    <s v="Summer begin quickly."/>
    <x v="0"/>
    <s v="General - Con"/>
    <s v="Technician"/>
    <s v="Fully Meets"/>
    <n v="3"/>
    <x v="1"/>
  </r>
  <r>
    <n v="3218"/>
    <s v="Spencer Col"/>
    <s v="Production Technician I"/>
    <s v="Michael Kelly"/>
    <s v="SVG"/>
    <s v="Active"/>
    <s v="Full-Time"/>
    <s v="Zone C"/>
    <s v="Part-Time"/>
    <s v="Unknown"/>
    <m/>
    <x v="0"/>
    <s v="Field Operations"/>
    <s v="Laborer"/>
    <s v="Fully Meets"/>
    <n v="5"/>
    <x v="0"/>
  </r>
  <r>
    <n v="3219"/>
    <s v="Luisa Monter"/>
    <s v="Production Technician II"/>
    <s v="Kelly Hudson"/>
    <s v="PL"/>
    <s v="Active"/>
    <s v="Full-Time"/>
    <s v="Zone B"/>
    <s v="Full-Time"/>
    <s v="Unknown"/>
    <m/>
    <x v="0"/>
    <s v="Executive"/>
    <s v="Administrator"/>
    <s v="Fully Meets"/>
    <n v="3"/>
    <x v="1"/>
  </r>
  <r>
    <n v="3220"/>
    <s v="Sandy Mckenn"/>
    <s v="Production Technician I"/>
    <s v="Brittney Collins"/>
    <s v="SVG"/>
    <s v="Active"/>
    <s v="Part-Time"/>
    <s v="Zone A"/>
    <s v="Full-Time"/>
    <s v="Unknown"/>
    <m/>
    <x v="0"/>
    <s v="Field Operations"/>
    <s v="Tower Hand"/>
    <s v="Fully Meets"/>
    <n v="1"/>
    <x v="2"/>
  </r>
  <r>
    <n v="3221"/>
    <s v="Savanah Bake"/>
    <s v="Production Technician I"/>
    <s v="Felicia Williams"/>
    <s v="PL"/>
    <s v="Active"/>
    <s v="Full-Time"/>
    <s v="Zone B"/>
    <s v="Temporary"/>
    <s v="Unknown"/>
    <m/>
    <x v="0"/>
    <s v="Wireline Construction"/>
    <s v="Foreman"/>
    <s v="Fully Meets"/>
    <n v="4"/>
    <x v="0"/>
  </r>
  <r>
    <n v="3222"/>
    <s v="Gloria Smal"/>
    <s v="Production Technician I"/>
    <s v="Andrea Welch"/>
    <s v="BPC"/>
    <s v="Active"/>
    <s v="Contract"/>
    <s v="Zone A"/>
    <s v="Part-Time"/>
    <s v="Unknown"/>
    <m/>
    <x v="0"/>
    <s v="Shop (Fleet)"/>
    <s v="Manager"/>
    <s v="Fully Meets"/>
    <n v="2"/>
    <x v="2"/>
  </r>
  <r>
    <n v="3223"/>
    <s v="Alisa Aguirr"/>
    <s v="Production Technician I"/>
    <s v="Jennifer Lopez"/>
    <s v="CCDR"/>
    <s v="Active"/>
    <s v="Full-Time"/>
    <s v="Zone A"/>
    <s v="Full-Time"/>
    <s v="Unknown"/>
    <m/>
    <x v="0"/>
    <s v="Splicing"/>
    <s v="Splicer"/>
    <s v="Fully Meets"/>
    <n v="5"/>
    <x v="0"/>
  </r>
  <r>
    <n v="3224"/>
    <s v="Sterling Davila"/>
    <s v="Production Technician I"/>
    <s v="Dawn Schultz"/>
    <s v="SVG"/>
    <s v="Active"/>
    <s v="Part-Time"/>
    <s v="Zone A"/>
    <s v="Part-Time"/>
    <s v="Unknown"/>
    <m/>
    <x v="0"/>
    <s v="People Services"/>
    <s v="Manager"/>
    <s v="Fully Meets"/>
    <n v="5"/>
    <x v="0"/>
  </r>
  <r>
    <n v="3225"/>
    <s v="Saniya Bradle"/>
    <s v="Production Technician I"/>
    <s v="Emily Rodriguez"/>
    <s v="EW"/>
    <s v="Active"/>
    <s v="Contract"/>
    <s v="Zone B"/>
    <s v="Part-Time"/>
    <s v="Retirement"/>
    <s v="Environmental region affect have it."/>
    <x v="0"/>
    <s v="General - Con"/>
    <s v="Foreman"/>
    <s v="Fully Meets"/>
    <n v="3"/>
    <x v="1"/>
  </r>
  <r>
    <n v="3226"/>
    <s v="Drake Ashley"/>
    <s v="Production Technician I"/>
    <s v="James Hamilton"/>
    <s v="MSC"/>
    <s v="Active"/>
    <s v="Contract"/>
    <s v="Zone B"/>
    <s v="Full-Time"/>
    <s v="Unknown"/>
    <m/>
    <x v="0"/>
    <s v="General - Eng"/>
    <s v="Technician"/>
    <s v="Fully Meets"/>
    <n v="4"/>
    <x v="0"/>
  </r>
  <r>
    <n v="3227"/>
    <s v="Rosemary Mannin"/>
    <s v="Production Technician I"/>
    <s v="Michelle Kramer"/>
    <s v="TNS"/>
    <s v="Leave of Absence"/>
    <s v="Contract"/>
    <s v="Zone A"/>
    <s v="Temporary"/>
    <s v="Involuntary"/>
    <s v="Hope any environment reflect realize."/>
    <x v="0"/>
    <s v="Aerial"/>
    <s v="Groundman"/>
    <s v="Fully Meets"/>
    <n v="2"/>
    <x v="2"/>
  </r>
  <r>
    <n v="3228"/>
    <s v="Adrianna Johnst"/>
    <s v="Production Technician I"/>
    <s v="Melissa Bennett"/>
    <s v="PYZ"/>
    <s v="Voluntarily Terminated"/>
    <s v="Full-Time"/>
    <s v="Zone C"/>
    <s v="Temporary"/>
    <s v="Involuntary"/>
    <s v="Eat unit push read. Weight decide prove defense."/>
    <x v="0"/>
    <s v="Field Operations"/>
    <s v="Technician"/>
    <s v="Fully Meets"/>
    <n v="2"/>
    <x v="2"/>
  </r>
  <r>
    <n v="3229"/>
    <s v="Ruby Bea"/>
    <s v="Production Technician I"/>
    <s v="Bruce West"/>
    <s v="WBL"/>
    <s v="Active"/>
    <s v="Contract"/>
    <s v="Zone C"/>
    <s v="Temporary"/>
    <s v="Unknown"/>
    <m/>
    <x v="0"/>
    <s v="Engineers"/>
    <s v="Program Manager"/>
    <s v="Fully Meets"/>
    <n v="1"/>
    <x v="2"/>
  </r>
  <r>
    <n v="3230"/>
    <s v="Annalise Avil"/>
    <s v="Production Technician I"/>
    <s v="Patricia Lee"/>
    <s v="NEL"/>
    <s v="Leave of Absence"/>
    <s v="Full-Time"/>
    <s v="Zone C"/>
    <s v="Full-Time"/>
    <s v="Resignation"/>
    <s v="Condition whole however senior water."/>
    <x v="0"/>
    <s v="Field Operations"/>
    <s v="Laborer"/>
    <s v="Fully Meets"/>
    <n v="1"/>
    <x v="2"/>
  </r>
  <r>
    <n v="3231"/>
    <s v="Carley Irwi"/>
    <s v="Production Technician I"/>
    <s v="Peter Smith"/>
    <s v="PL"/>
    <s v="Active"/>
    <s v="Full-Time"/>
    <s v="Zone C"/>
    <s v="Part-Time"/>
    <s v="Unknown"/>
    <m/>
    <x v="0"/>
    <s v="Shop (Fleet)"/>
    <s v="Shop"/>
    <s v="Exceeds"/>
    <n v="2"/>
    <x v="2"/>
  </r>
  <r>
    <n v="3232"/>
    <s v="Makenzie Mercer"/>
    <s v="Production Technician I"/>
    <s v="Carlos Miller"/>
    <s v="BPC"/>
    <s v="Leave of Absence"/>
    <s v="Part-Time"/>
    <s v="Zone B"/>
    <s v="Temporary"/>
    <s v="Resignation"/>
    <s v="Write arrive produce since."/>
    <x v="0"/>
    <s v="General - Con"/>
    <s v="Laborer"/>
    <s v="Fully Meets"/>
    <n v="1"/>
    <x v="2"/>
  </r>
  <r>
    <n v="3233"/>
    <s v="Julia Vargas"/>
    <s v="Production Technician I"/>
    <s v="Jim Mccormick"/>
    <s v="CCDR"/>
    <s v="Leave of Absence"/>
    <s v="Contract"/>
    <s v="Zone C"/>
    <s v="Part-Time"/>
    <s v="Voluntary"/>
    <s v="Fact order police ability another pretty add."/>
    <x v="0"/>
    <s v="Engineers"/>
    <s v="Engineer"/>
    <s v="Fully Meets"/>
    <n v="2"/>
    <x v="2"/>
  </r>
  <r>
    <n v="3234"/>
    <s v="Parker Harris"/>
    <s v="Production Technician I"/>
    <s v="Catherine Harris"/>
    <s v="SVG"/>
    <s v="Active"/>
    <s v="Part-Time"/>
    <s v="Zone B"/>
    <s v="Temporary"/>
    <s v="Unknown"/>
    <m/>
    <x v="0"/>
    <s v="General - Con"/>
    <s v="Administration"/>
    <s v="Fully Meets"/>
    <n v="3"/>
    <x v="1"/>
  </r>
  <r>
    <n v="3235"/>
    <s v="Emmett Yor"/>
    <s v="Production Technician I"/>
    <s v="Jeffrey Webb"/>
    <s v="EW"/>
    <s v="Active"/>
    <s v="Contract"/>
    <s v="Zone C"/>
    <s v="Temporary"/>
    <s v="Resignation"/>
    <s v="Without option agent show term."/>
    <x v="0"/>
    <s v="Engineers"/>
    <s v="Engineer"/>
    <s v="Fully Meets"/>
    <n v="2"/>
    <x v="2"/>
  </r>
  <r>
    <n v="3236"/>
    <s v="Landin Walton"/>
    <s v="Production Technician II"/>
    <s v="James Williamson"/>
    <s v="NEL"/>
    <s v="Active"/>
    <s v="Contract"/>
    <s v="Zone C"/>
    <s v="Full-Time"/>
    <s v="Involuntary"/>
    <s v="Stuff painting partner my."/>
    <x v="0"/>
    <s v="People Services"/>
    <s v="Cpo"/>
    <s v="Fully Meets"/>
    <n v="5"/>
    <x v="0"/>
  </r>
  <r>
    <n v="3237"/>
    <s v="Landon May"/>
    <s v="Production Technician II"/>
    <s v="Samantha David"/>
    <s v="PL"/>
    <s v="Active"/>
    <s v="Contract"/>
    <s v="Zone B"/>
    <s v="Temporary"/>
    <s v="Unknown"/>
    <m/>
    <x v="0"/>
    <s v="General - Eng"/>
    <s v="Drafter"/>
    <s v="Fully Meets"/>
    <n v="4"/>
    <x v="0"/>
  </r>
  <r>
    <n v="3238"/>
    <s v="Abby Este"/>
    <s v="Production Technician II"/>
    <s v="Anne Gomez"/>
    <s v="PYZ"/>
    <s v="Voluntarily Terminated"/>
    <s v="Contract"/>
    <s v="Zone A"/>
    <s v="Part-Time"/>
    <s v="Voluntary"/>
    <s v="Organization above size discuss office."/>
    <x v="0"/>
    <s v="Wireline Construction"/>
    <s v="Vp"/>
    <s v="Fully Meets"/>
    <n v="4"/>
    <x v="0"/>
  </r>
  <r>
    <n v="3239"/>
    <s v="Rachael Pen"/>
    <s v="Production Technician II"/>
    <s v="Brenda Chandler"/>
    <s v="SVG"/>
    <s v="Active"/>
    <s v="Part-Time"/>
    <s v="Zone C"/>
    <s v="Temporary"/>
    <s v="Unknown"/>
    <m/>
    <x v="0"/>
    <s v="Field Operations"/>
    <s v="Operator"/>
    <s v="Fully Meets"/>
    <n v="3"/>
    <x v="1"/>
  </r>
  <r>
    <n v="3240"/>
    <s v="Kyan Frit"/>
    <s v="Production Technician II"/>
    <s v="Taylor Kim"/>
    <s v="TNS"/>
    <s v="Voluntarily Terminated"/>
    <s v="Full-Time"/>
    <s v="Zone C"/>
    <s v="Temporary"/>
    <s v="Voluntary"/>
    <s v="Kid decision small fire year eat."/>
    <x v="0"/>
    <s v="Shop (Fleet)"/>
    <s v="Shop"/>
    <s v="Fully Meets"/>
    <n v="2"/>
    <x v="2"/>
  </r>
  <r>
    <n v="3241"/>
    <s v="Lana Veg"/>
    <s v="Production Technician II"/>
    <s v="Jessica Lawson"/>
    <s v="WBL"/>
    <s v="Active"/>
    <s v="Part-Time"/>
    <s v="Zone B"/>
    <s v="Full-Time"/>
    <s v="Unknown"/>
    <m/>
    <x v="0"/>
    <s v="General - Sga"/>
    <s v="Administrator"/>
    <s v="Fully Meets"/>
    <n v="1"/>
    <x v="2"/>
  </r>
  <r>
    <n v="3242"/>
    <s v="Alma Fische"/>
    <s v="Production Technician I"/>
    <s v="Krista Hernandez"/>
    <s v="NEL"/>
    <s v="Voluntarily Terminated"/>
    <s v="Contract"/>
    <s v="Zone C"/>
    <s v="Full-Time"/>
    <s v="Resignation"/>
    <s v="If data from box movement bad service."/>
    <x v="0"/>
    <s v="Aerial"/>
    <s v="Lineman"/>
    <s v="Fully Meets"/>
    <n v="3"/>
    <x v="1"/>
  </r>
  <r>
    <n v="3243"/>
    <s v="Harley Peters"/>
    <s v="Production Technician I"/>
    <s v="Danielle Collins"/>
    <s v="PL"/>
    <s v="Active"/>
    <s v="Full-Time"/>
    <s v="Zone C"/>
    <s v="Full-Time"/>
    <s v="Unknown"/>
    <m/>
    <x v="0"/>
    <s v="Splicing"/>
    <s v="Technician"/>
    <s v="Fully Meets"/>
    <n v="2"/>
    <x v="2"/>
  </r>
  <r>
    <n v="3244"/>
    <s v="Kade Stokes"/>
    <s v="Production Technician I"/>
    <s v="Mary Hines"/>
    <s v="BPC"/>
    <s v="Active"/>
    <s v="Part-Time"/>
    <s v="Zone C"/>
    <s v="Temporary"/>
    <s v="Unknown"/>
    <m/>
    <x v="0"/>
    <s v="Shop (Fleet)"/>
    <s v="Mechanic"/>
    <s v="Fully Meets"/>
    <n v="2"/>
    <x v="2"/>
  </r>
  <r>
    <n v="3245"/>
    <s v="Leonel Tanner"/>
    <s v="Production Technician I"/>
    <s v="Mrs. Vickie Barber"/>
    <s v="CCDR"/>
    <s v="Terminated for Cause"/>
    <s v="Full-Time"/>
    <s v="Zone A"/>
    <s v="Full-Time"/>
    <s v="Voluntary"/>
    <s v="Fly draw gun true deal sure."/>
    <x v="0"/>
    <s v="Field Operations"/>
    <s v="Laborer"/>
    <s v="Fully Meets"/>
    <n v="1"/>
    <x v="2"/>
  </r>
  <r>
    <n v="3246"/>
    <s v="Natalia Burn"/>
    <s v="Production Technician I"/>
    <s v="Barry Hernandez"/>
    <s v="SVG"/>
    <s v="Terminated for Cause"/>
    <s v="Part-Time"/>
    <s v="Zone C"/>
    <s v="Part-Time"/>
    <s v="Retirement"/>
    <s v="With picture sport this after."/>
    <x v="0"/>
    <s v="Safety"/>
    <s v="Safety"/>
    <s v="Fully Meets"/>
    <n v="4"/>
    <x v="0"/>
  </r>
  <r>
    <n v="3247"/>
    <s v="Hailee Raymon"/>
    <s v="Production Technician I"/>
    <s v="Glenn Kelly"/>
    <s v="EW"/>
    <s v="Active"/>
    <s v="Full-Time"/>
    <s v="Zone C"/>
    <s v="Part-Time"/>
    <s v="Resignation"/>
    <s v="Much already above care than."/>
    <x v="0"/>
    <s v="General - Con"/>
    <s v="Operator"/>
    <s v="Fully Meets"/>
    <n v="3"/>
    <x v="1"/>
  </r>
  <r>
    <n v="3248"/>
    <s v="Micah Dougla"/>
    <s v="Production Technician I"/>
    <s v="Amy Reeves"/>
    <s v="MSC"/>
    <s v="Active"/>
    <s v="Contract"/>
    <s v="Zone B"/>
    <s v="Part-Time"/>
    <s v="Resignation"/>
    <s v="Approach together husband better."/>
    <x v="0"/>
    <s v="General - Con"/>
    <s v="Clerical"/>
    <s v="Fully Meets"/>
    <n v="5"/>
    <x v="0"/>
  </r>
  <r>
    <n v="3249"/>
    <s v="Kaley Pollar"/>
    <s v="Production Technician I"/>
    <s v="Mark Rodriguez"/>
    <s v="TNS"/>
    <s v="Active"/>
    <s v="Contract"/>
    <s v="Zone C"/>
    <s v="Part-Time"/>
    <s v="Unknown"/>
    <m/>
    <x v="0"/>
    <s v="Underground"/>
    <s v="Laborer"/>
    <s v="Fully Meets"/>
    <n v="3"/>
    <x v="1"/>
  </r>
  <r>
    <n v="3250"/>
    <s v="Seth Fletch"/>
    <s v="Production Technician I"/>
    <s v="Shawn Wallace"/>
    <s v="PYZ"/>
    <s v="Active"/>
    <s v="Full-Time"/>
    <s v="Zone B"/>
    <s v="Full-Time"/>
    <s v="Unknown"/>
    <m/>
    <x v="0"/>
    <s v="Project Management - Con"/>
    <s v="Supervisor"/>
    <s v="Fully Meets"/>
    <n v="2"/>
    <x v="2"/>
  </r>
  <r>
    <n v="3251"/>
    <s v="Elliana Thomas"/>
    <s v="Production Technician I"/>
    <s v="Natalie Cox"/>
    <s v="WBL"/>
    <s v="Voluntarily Terminated"/>
    <s v="Contract"/>
    <s v="Zone A"/>
    <s v="Part-Time"/>
    <s v="Resignation"/>
    <s v="Any record environment."/>
    <x v="0"/>
    <s v="Field Operations"/>
    <s v="Laborer"/>
    <s v="Fully Meets"/>
    <n v="5"/>
    <x v="0"/>
  </r>
  <r>
    <n v="3252"/>
    <s v="Edward Chun"/>
    <s v="Production Technician I"/>
    <s v="Sarah Cannon"/>
    <s v="NEL"/>
    <s v="Active"/>
    <s v="Full-Time"/>
    <s v="Zone A"/>
    <s v="Part-Time"/>
    <s v="Unknown"/>
    <m/>
    <x v="0"/>
    <s v="Shop (Fleet)"/>
    <s v="Mechanic"/>
    <s v="PIP"/>
    <n v="4"/>
    <x v="2"/>
  </r>
  <r>
    <n v="3253"/>
    <s v="Tessa Este"/>
    <s v="Production Technician I"/>
    <s v="Terrance Pitts"/>
    <s v="PL"/>
    <s v="Leave of Absence"/>
    <s v="Part-Time"/>
    <s v="Zone A"/>
    <s v="Part-Time"/>
    <s v="Involuntary"/>
    <s v="Star candidate seven television teacher all many."/>
    <x v="0"/>
    <s v="Field Operations"/>
    <s v="Technician"/>
    <s v="Fully Meets"/>
    <n v="2"/>
    <x v="2"/>
  </r>
  <r>
    <n v="3254"/>
    <s v="Charlie Carson"/>
    <s v="Production Technician I"/>
    <s v="Samantha Gilbert"/>
    <s v="BPC"/>
    <s v="Leave of Absence"/>
    <s v="Full-Time"/>
    <s v="Zone B"/>
    <s v="Temporary"/>
    <s v="Voluntary"/>
    <s v="Save interest factor training."/>
    <x v="0"/>
    <s v="General - Sga"/>
    <s v="Administration"/>
    <s v="Fully Meets"/>
    <n v="3"/>
    <x v="1"/>
  </r>
  <r>
    <n v="3255"/>
    <s v="Lawson Zuniga"/>
    <s v="Production Technician I"/>
    <s v="Natalie Lang"/>
    <s v="CCDR"/>
    <s v="Active"/>
    <s v="Contract"/>
    <s v="Zone C"/>
    <s v="Part-Time"/>
    <s v="Unknown"/>
    <m/>
    <x v="0"/>
    <s v="Yard (Material Handling)"/>
    <s v="Runner"/>
    <s v="Fully Meets"/>
    <n v="3"/>
    <x v="1"/>
  </r>
  <r>
    <n v="3256"/>
    <s v="Coleman Huffma"/>
    <s v="Production Technician I"/>
    <s v="Kelsey Calhoun DDS"/>
    <s v="SVG"/>
    <s v="Active"/>
    <s v="Part-Time"/>
    <s v="Zone B"/>
    <s v="Part-Time"/>
    <s v="Unknown"/>
    <m/>
    <x v="0"/>
    <s v="General - Con"/>
    <s v="Flagger"/>
    <s v="Fully Meets"/>
    <n v="5"/>
    <x v="0"/>
  </r>
  <r>
    <n v="3257"/>
    <s v="Sanaa Reilly"/>
    <s v="Production Technician II"/>
    <s v="Jeffrey Terry"/>
    <s v="PL"/>
    <s v="Active"/>
    <s v="Full-Time"/>
    <s v="Zone A"/>
    <s v="Full-Time"/>
    <s v="Unknown"/>
    <m/>
    <x v="0"/>
    <s v="Wireline Construction"/>
    <s v="Laborer"/>
    <s v="Fully Meets"/>
    <n v="3"/>
    <x v="1"/>
  </r>
  <r>
    <n v="3258"/>
    <s v="Slade Randol"/>
    <s v="Production Technician II"/>
    <s v="David Vargas"/>
    <s v="BPC"/>
    <s v="Active"/>
    <s v="Part-Time"/>
    <s v="Zone B"/>
    <s v="Temporary"/>
    <s v="Unknown"/>
    <m/>
    <x v="0"/>
    <s v="Aerial"/>
    <s v="Foreman"/>
    <s v="Fully Meets"/>
    <n v="2"/>
    <x v="2"/>
  </r>
  <r>
    <n v="3259"/>
    <s v="Dania Hal"/>
    <s v="Production Technician II"/>
    <s v="Matthew York"/>
    <s v="CCDR"/>
    <s v="Voluntarily Terminated"/>
    <s v="Full-Time"/>
    <s v="Zone B"/>
    <s v="Full-Time"/>
    <s v="Resignation"/>
    <s v="Trouble hot lead article guess travel."/>
    <x v="0"/>
    <s v="Field Operations"/>
    <s v="Tower Hand"/>
    <s v="Fully Meets"/>
    <n v="2"/>
    <x v="2"/>
  </r>
  <r>
    <n v="3260"/>
    <s v="Roland Orozco"/>
    <s v="Production Technician II"/>
    <s v="Michael Mathews"/>
    <s v="SVG"/>
    <s v="Active"/>
    <s v="Contract"/>
    <s v="Zone B"/>
    <s v="Temporary"/>
    <s v="Unknown"/>
    <m/>
    <x v="0"/>
    <s v="General - Con"/>
    <s v="Splicer"/>
    <s v="Fully Meets"/>
    <n v="3"/>
    <x v="1"/>
  </r>
  <r>
    <n v="3261"/>
    <s v="Kaylen Fisher"/>
    <s v="Production Technician II"/>
    <s v="Philip Jackson"/>
    <s v="EW"/>
    <s v="Leave of Absence"/>
    <s v="Part-Time"/>
    <s v="Zone B"/>
    <s v="Temporary"/>
    <s v="Involuntary"/>
    <s v="Cause data speech tough garden body good."/>
    <x v="0"/>
    <s v="Field Operations"/>
    <s v="Administrative"/>
    <s v="Fully Meets"/>
    <n v="4"/>
    <x v="0"/>
  </r>
  <r>
    <n v="3262"/>
    <s v="Kasey Presto"/>
    <s v="Production Technician II"/>
    <s v="Samantha Williams"/>
    <s v="MSC"/>
    <s v="Active"/>
    <s v="Full-Time"/>
    <s v="Zone A"/>
    <s v="Full-Time"/>
    <s v="Unknown"/>
    <m/>
    <x v="0"/>
    <s v="Catv"/>
    <s v="Laborer"/>
    <s v="PIP"/>
    <n v="4"/>
    <x v="2"/>
  </r>
  <r>
    <n v="3263"/>
    <s v="Cruz Davila"/>
    <s v="Production Technician I"/>
    <s v="Renee Jones DVM"/>
    <s v="NEL"/>
    <s v="Voluntarily Terminated"/>
    <s v="Full-Time"/>
    <s v="Zone A"/>
    <s v="Part-Time"/>
    <s v="Involuntary"/>
    <s v="Measure question others smile oil."/>
    <x v="0"/>
    <s v="Engineers"/>
    <s v="Drafter"/>
    <s v="PIP"/>
    <n v="2"/>
    <x v="2"/>
  </r>
  <r>
    <n v="3264"/>
    <s v="Alani Philli"/>
    <s v="Production Technician I"/>
    <s v="Jim Melton"/>
    <s v="PL"/>
    <s v="Terminated for Cause"/>
    <s v="Part-Time"/>
    <s v="Zone C"/>
    <s v="Part-Time"/>
    <s v="Involuntary"/>
    <s v="Attorney control write American."/>
    <x v="0"/>
    <s v="General - Eng"/>
    <s v="Engineer"/>
    <s v="Fully Meets"/>
    <n v="5"/>
    <x v="0"/>
  </r>
  <r>
    <n v="3265"/>
    <s v="Giovanni Klei"/>
    <s v="Production Technician I"/>
    <s v="Anna Hogan"/>
    <s v="BPC"/>
    <s v="Active"/>
    <s v="Part-Time"/>
    <s v="Zone C"/>
    <s v="Full-Time"/>
    <s v="Unknown"/>
    <m/>
    <x v="0"/>
    <s v="Aerial"/>
    <s v="Groundman"/>
    <s v="Fully Meets"/>
    <n v="1"/>
    <x v="2"/>
  </r>
  <r>
    <n v="3266"/>
    <s v="Max Mahone"/>
    <s v="Production Technician I"/>
    <s v="Andrew Garcia"/>
    <s v="CCDR"/>
    <s v="Active"/>
    <s v="Contract"/>
    <s v="Zone A"/>
    <s v="Full-Time"/>
    <s v="Unknown"/>
    <m/>
    <x v="0"/>
    <s v="Wireline Construction"/>
    <s v="Laborer"/>
    <s v="Fully Meets"/>
    <n v="2"/>
    <x v="2"/>
  </r>
  <r>
    <n v="3267"/>
    <s v="Perla Terr"/>
    <s v="Production Technician I"/>
    <s v="Lindsey Aguilar"/>
    <s v="SVG"/>
    <s v="Active"/>
    <s v="Contract"/>
    <s v="Zone C"/>
    <s v="Part-Time"/>
    <s v="Voluntary"/>
    <s v="Smile wife newspaper attorney dog discuss write."/>
    <x v="0"/>
    <s v="Splicing"/>
    <s v="Laborer"/>
    <s v="Fully Meets"/>
    <n v="5"/>
    <x v="0"/>
  </r>
  <r>
    <n v="3268"/>
    <s v="Makai Ocho"/>
    <s v="Production Technician I"/>
    <s v="Terry Andrade"/>
    <s v="EW"/>
    <s v="Active"/>
    <s v="Contract"/>
    <s v="Zone A"/>
    <s v="Temporary"/>
    <s v="Unknown"/>
    <m/>
    <x v="0"/>
    <s v="Field Operations"/>
    <s v="Driver"/>
    <s v="Fully Meets"/>
    <n v="2"/>
    <x v="2"/>
  </r>
  <r>
    <n v="3269"/>
    <s v="Caiden Hoga"/>
    <s v="Production Technician I"/>
    <s v="Amanda Ball"/>
    <s v="MSC"/>
    <s v="Active"/>
    <s v="Full-Time"/>
    <s v="Zone C"/>
    <s v="Temporary"/>
    <s v="Unknown"/>
    <m/>
    <x v="0"/>
    <s v="Field Operations"/>
    <s v="Laborer"/>
    <s v="Fully Meets"/>
    <n v="1"/>
    <x v="2"/>
  </r>
  <r>
    <n v="3270"/>
    <s v="Brandon Dicker"/>
    <s v="Production Technician I"/>
    <s v="Christina Nguyen"/>
    <s v="TNS"/>
    <s v="Active"/>
    <s v="Full-Time"/>
    <s v="Zone B"/>
    <s v="Full-Time"/>
    <s v="Unknown"/>
    <m/>
    <x v="0"/>
    <s v="Splicing"/>
    <s v="Technician"/>
    <s v="Fully Meets"/>
    <n v="2"/>
    <x v="2"/>
  </r>
  <r>
    <n v="3271"/>
    <s v="Taryn Sno"/>
    <s v="Production Technician I"/>
    <s v="Kenneth Bender"/>
    <s v="PYZ"/>
    <s v="Voluntarily Terminated"/>
    <s v="Contract"/>
    <s v="Zone B"/>
    <s v="Part-Time"/>
    <s v="Involuntary"/>
    <s v="Talk it thousand score least try sound."/>
    <x v="0"/>
    <s v="Engineers"/>
    <s v="Engineer"/>
    <s v="Fully Meets"/>
    <n v="3"/>
    <x v="1"/>
  </r>
  <r>
    <n v="3272"/>
    <s v="Monserrat Cook"/>
    <s v="Production Technician I"/>
    <s v="Natasha Mathews"/>
    <s v="WBL"/>
    <s v="Active"/>
    <s v="Contract"/>
    <s v="Zone C"/>
    <s v="Part-Time"/>
    <s v="Unknown"/>
    <m/>
    <x v="0"/>
    <s v="Aerial"/>
    <s v="Flagger"/>
    <s v="Fully Meets"/>
    <n v="3"/>
    <x v="1"/>
  </r>
  <r>
    <n v="3273"/>
    <s v="Zaria Mcinto"/>
    <s v="Production Technician I"/>
    <s v="Tonya Jones"/>
    <s v="NEL"/>
    <s v="Active"/>
    <s v="Full-Time"/>
    <s v="Zone A"/>
    <s v="Temporary"/>
    <s v="Unknown"/>
    <m/>
    <x v="0"/>
    <s v="People Services"/>
    <s v="Coordinator"/>
    <s v="Fully Meets"/>
    <n v="4"/>
    <x v="0"/>
  </r>
  <r>
    <n v="3274"/>
    <s v="Arely Ma"/>
    <s v="Production Technician I"/>
    <s v="Anthony Bass"/>
    <s v="PL"/>
    <s v="Leave of Absence"/>
    <s v="Part-Time"/>
    <s v="Zone B"/>
    <s v="Full-Time"/>
    <s v="Retirement"/>
    <s v="History force myself."/>
    <x v="0"/>
    <s v="Aerial"/>
    <s v="Foreman"/>
    <s v="PIP"/>
    <n v="3"/>
    <x v="2"/>
  </r>
  <r>
    <n v="3275"/>
    <s v="Gina Ken"/>
    <s v="Production Technician I"/>
    <s v="Erin Lloyd"/>
    <s v="BPC"/>
    <s v="Active"/>
    <s v="Part-Time"/>
    <s v="Zone B"/>
    <s v="Temporary"/>
    <s v="Unknown"/>
    <m/>
    <x v="0"/>
    <s v="General - Con"/>
    <s v="Foreman"/>
    <s v="PIP"/>
    <n v="3"/>
    <x v="2"/>
  </r>
  <r>
    <n v="3276"/>
    <s v="Catherine Anthon"/>
    <s v="Production Technician I"/>
    <s v="Joshua Lee"/>
    <s v="CCDR"/>
    <s v="Active"/>
    <s v="Contract"/>
    <s v="Zone A"/>
    <s v="Temporary"/>
    <s v="Unknown"/>
    <m/>
    <x v="0"/>
    <s v="Engineers"/>
    <s v="Project Manager"/>
    <s v="Fully Meets"/>
    <n v="2"/>
    <x v="2"/>
  </r>
  <r>
    <n v="3277"/>
    <s v="Wade Beltra"/>
    <s v="Production Technician II"/>
    <s v="Darlene Garcia"/>
    <s v="NEL"/>
    <s v="Active"/>
    <s v="Part-Time"/>
    <s v="Zone B"/>
    <s v="Temporary"/>
    <s v="Retirement"/>
    <s v="Personal fear indeed rest also."/>
    <x v="0"/>
    <s v="Aerial"/>
    <s v="Foreman"/>
    <s v="Fully Meets"/>
    <n v="5"/>
    <x v="0"/>
  </r>
  <r>
    <n v="3278"/>
    <s v="Mina Bryant"/>
    <s v="Production Technician II"/>
    <s v="Angela Griffin MD"/>
    <s v="PL"/>
    <s v="Active"/>
    <s v="Contract"/>
    <s v="Zone A"/>
    <s v="Part-Time"/>
    <s v="Retirement"/>
    <s v="Take nice into true side job."/>
    <x v="0"/>
    <s v="Field Operations"/>
    <s v="Laborer"/>
    <s v="Fully Meets"/>
    <n v="4"/>
    <x v="0"/>
  </r>
  <r>
    <n v="3279"/>
    <s v="Jonas Everet"/>
    <s v="Production Technician II"/>
    <s v="Katrina Davis"/>
    <s v="BPC"/>
    <s v="Active"/>
    <s v="Full-Time"/>
    <s v="Zone A"/>
    <s v="Full-Time"/>
    <s v="Involuntary"/>
    <s v="Market public task none past spend."/>
    <x v="0"/>
    <s v="Engineers"/>
    <s v="Project Manager"/>
    <s v="Fully Meets"/>
    <n v="5"/>
    <x v="0"/>
  </r>
  <r>
    <n v="3280"/>
    <s v="Makaila Pha"/>
    <s v="Production Technician II"/>
    <s v="Tamara Bailey"/>
    <s v="CCDR"/>
    <s v="Voluntarily Terminated"/>
    <s v="Part-Time"/>
    <s v="Zone A"/>
    <s v="Temporary"/>
    <s v="Involuntary"/>
    <s v="Fast light home sign build not."/>
    <x v="0"/>
    <s v="Project Management - Con"/>
    <s v="Manager"/>
    <s v="Fully Meets"/>
    <n v="5"/>
    <x v="0"/>
  </r>
  <r>
    <n v="3281"/>
    <s v="Gloria Ros"/>
    <s v="Production Technician II"/>
    <s v="Thomas Jones"/>
    <s v="SVG"/>
    <s v="Active"/>
    <s v="Contract"/>
    <s v="Zone B"/>
    <s v="Full-Time"/>
    <s v="Unknown"/>
    <m/>
    <x v="0"/>
    <s v="General - Con"/>
    <s v="Laborer"/>
    <s v="Fully Meets"/>
    <n v="5"/>
    <x v="0"/>
  </r>
  <r>
    <n v="3282"/>
    <s v="Rebekah Carpen"/>
    <s v="Production Technician II"/>
    <s v="Stephanie Lewis"/>
    <s v="EW"/>
    <s v="Active"/>
    <s v="Full-Time"/>
    <s v="Zone B"/>
    <s v="Full-Time"/>
    <s v="Unknown"/>
    <m/>
    <x v="0"/>
    <s v="Wireline Construction"/>
    <s v="Lineman"/>
    <s v="Fully Meets"/>
    <n v="3"/>
    <x v="1"/>
  </r>
  <r>
    <n v="3283"/>
    <s v="Iris Reynol"/>
    <s v="Production Technician II"/>
    <s v="Vanessa Garrison"/>
    <s v="MSC"/>
    <s v="Active"/>
    <s v="Contract"/>
    <s v="Zone B"/>
    <s v="Part-Time"/>
    <s v="Unknown"/>
    <m/>
    <x v="0"/>
    <s v="Wireline Construction"/>
    <s v="Lineman"/>
    <s v="Fully Meets"/>
    <n v="3"/>
    <x v="1"/>
  </r>
  <r>
    <n v="3284"/>
    <s v="Kennedi Howell"/>
    <s v="Production Technician I"/>
    <s v="Jonathan Franco"/>
    <s v="EW"/>
    <s v="Voluntarily Terminated"/>
    <s v="Contract"/>
    <s v="Zone A"/>
    <s v="Part-Time"/>
    <s v="Resignation"/>
    <s v="Order protect raise exist by behind dream memory."/>
    <x v="0"/>
    <s v="Fielders"/>
    <s v="Technician"/>
    <s v="Fully Meets"/>
    <n v="2"/>
    <x v="2"/>
  </r>
  <r>
    <n v="3285"/>
    <s v="Rashad Sutton"/>
    <s v="Production Technician I"/>
    <s v="Mark Mills"/>
    <s v="MSC"/>
    <s v="Terminated for Cause"/>
    <s v="Contract"/>
    <s v="Zone B"/>
    <s v="Part-Time"/>
    <s v="Retirement"/>
    <s v="Know blue difficult let black choice require."/>
    <x v="0"/>
    <s v="Wireline Construction"/>
    <s v="Laborer"/>
    <s v="PIP"/>
    <n v="4"/>
    <x v="2"/>
  </r>
  <r>
    <n v="3286"/>
    <s v="Regan Conrad"/>
    <s v="Production Technician I"/>
    <s v="Kristina Hawkins"/>
    <s v="NEL"/>
    <s v="Active"/>
    <s v="Full-Time"/>
    <s v="Zone C"/>
    <s v="Temporary"/>
    <s v="Unknown"/>
    <m/>
    <x v="0"/>
    <s v="Project Management - Con"/>
    <s v="Project Manager"/>
    <s v="PIP"/>
    <n v="3"/>
    <x v="2"/>
  </r>
  <r>
    <n v="3287"/>
    <s v="Litzy Aria"/>
    <s v="Production Technician I"/>
    <s v="Bobby Parker"/>
    <s v="PL"/>
    <s v="Active"/>
    <s v="Part-Time"/>
    <s v="Zone A"/>
    <s v="Temporary"/>
    <s v="Unknown"/>
    <m/>
    <x v="0"/>
    <s v="General - Con"/>
    <s v="Laborer"/>
    <s v="Fully Meets"/>
    <n v="1"/>
    <x v="2"/>
  </r>
  <r>
    <n v="3288"/>
    <s v="Eden Silv"/>
    <s v="Production Technician I"/>
    <s v="Mark Bolton"/>
    <s v="PYZ"/>
    <s v="Active"/>
    <s v="Full-Time"/>
    <s v="Zone A"/>
    <s v="Temporary"/>
    <s v="Unknown"/>
    <m/>
    <x v="0"/>
    <s v="Field Operations"/>
    <s v="Foreman"/>
    <s v="Fully Meets"/>
    <n v="2"/>
    <x v="2"/>
  </r>
  <r>
    <n v="3289"/>
    <s v="Kinley Serran"/>
    <s v="Production Technician I"/>
    <s v="Mr. Aaron Mcclain"/>
    <s v="SVG"/>
    <s v="Active"/>
    <s v="Contract"/>
    <s v="Zone A"/>
    <s v="Full-Time"/>
    <s v="Unknown"/>
    <m/>
    <x v="0"/>
    <s v="General - Con"/>
    <s v="Groundman"/>
    <s v="Fully Meets"/>
    <n v="4"/>
    <x v="0"/>
  </r>
  <r>
    <n v="3290"/>
    <s v="Jaiden Middle"/>
    <s v="Production Technician I"/>
    <s v="Jeffery Baker"/>
    <s v="TNS"/>
    <s v="Active"/>
    <s v="Part-Time"/>
    <s v="Zone A"/>
    <s v="Full-Time"/>
    <s v="Unknown"/>
    <m/>
    <x v="0"/>
    <s v="Field Operations"/>
    <s v="Mechanic"/>
    <s v="Fully Meets"/>
    <n v="3"/>
    <x v="1"/>
  </r>
  <r>
    <n v="3291"/>
    <s v="Shamar Serran"/>
    <s v="Production Technician I"/>
    <s v="Dustin Hoffman"/>
    <s v="WBL"/>
    <s v="Active"/>
    <s v="Contract"/>
    <s v="Zone C"/>
    <s v="Full-Time"/>
    <s v="Unknown"/>
    <m/>
    <x v="0"/>
    <s v="General - Con"/>
    <s v="Flagger"/>
    <s v="Fully Meets"/>
    <n v="2"/>
    <x v="2"/>
  </r>
  <r>
    <n v="3292"/>
    <s v="Nadia Romero"/>
    <s v="Production Technician I"/>
    <s v="Connor Wallace"/>
    <s v="PYZ"/>
    <s v="Voluntarily Terminated"/>
    <s v="Part-Time"/>
    <s v="Zone C"/>
    <s v="Part-Time"/>
    <s v="Retirement"/>
    <s v="Four read some later whether lose system."/>
    <x v="0"/>
    <s v="Field Operations"/>
    <s v="Engineer"/>
    <s v="Fully Meets"/>
    <n v="4"/>
    <x v="0"/>
  </r>
  <r>
    <n v="3293"/>
    <s v="Lillianna Hil"/>
    <s v="Production Technician I"/>
    <s v="Cindy Ruiz"/>
    <s v="WBL"/>
    <s v="Voluntarily Terminated"/>
    <s v="Contract"/>
    <s v="Zone C"/>
    <s v="Full-Time"/>
    <s v="Retirement"/>
    <s v="Toward make herself high red writer week."/>
    <x v="0"/>
    <s v="General - Con"/>
    <s v="Technician"/>
    <s v="Fully Meets"/>
    <n v="3"/>
    <x v="1"/>
  </r>
  <r>
    <n v="3294"/>
    <s v="Brent Henr"/>
    <s v="Production Technician I"/>
    <s v="Regina Dickerson"/>
    <s v="NEL"/>
    <s v="Leave of Absence"/>
    <s v="Full-Time"/>
    <s v="Zone A"/>
    <s v="Temporary"/>
    <s v="Retirement"/>
    <s v="New begin remember understand."/>
    <x v="0"/>
    <s v="Aerial"/>
    <s v="Lineman"/>
    <s v="Fully Meets"/>
    <n v="3"/>
    <x v="1"/>
  </r>
  <r>
    <n v="3295"/>
    <s v="Emmanuel Perkin"/>
    <s v="Production Technician I"/>
    <s v="Joshua Wilson"/>
    <s v="PL"/>
    <s v="Active"/>
    <s v="Part-Time"/>
    <s v="Zone C"/>
    <s v="Full-Time"/>
    <s v="Unknown"/>
    <m/>
    <x v="0"/>
    <s v="Aerial"/>
    <s v="Groundman"/>
    <s v="Fully Meets"/>
    <n v="5"/>
    <x v="0"/>
  </r>
  <r>
    <n v="3296"/>
    <s v="Isis Brooks"/>
    <s v="Production Technician I"/>
    <s v="Michael Palmer"/>
    <s v="BPC"/>
    <s v="Leave of Absence"/>
    <s v="Part-Time"/>
    <s v="Zone C"/>
    <s v="Full-Time"/>
    <s v="Voluntary"/>
    <s v="Maybe despite performance rather evidence."/>
    <x v="0"/>
    <s v="Field Operations"/>
    <s v="Foreman"/>
    <s v="PIP"/>
    <n v="2"/>
    <x v="2"/>
  </r>
  <r>
    <n v="3297"/>
    <s v="Axel Dunlap"/>
    <s v="Production Technician I"/>
    <s v="Bryan Beasley"/>
    <s v="CCDR"/>
    <s v="Leave of Absence"/>
    <s v="Contract"/>
    <s v="Zone A"/>
    <s v="Temporary"/>
    <s v="Retirement"/>
    <s v="Stock true summer together social."/>
    <x v="0"/>
    <s v="Field Operations"/>
    <s v="Engineer"/>
    <s v="Fully Meets"/>
    <n v="4"/>
    <x v="0"/>
  </r>
  <r>
    <n v="3298"/>
    <s v="Tatum Pett"/>
    <s v="Production Technician II"/>
    <s v="Sarah Escobar"/>
    <s v="EW"/>
    <s v="Active"/>
    <s v="Full-Time"/>
    <s v="Zone A"/>
    <s v="Full-Time"/>
    <s v="Involuntary"/>
    <s v="Great unit evidence run."/>
    <x v="0"/>
    <s v="Field Operations"/>
    <s v="Technician"/>
    <s v="Fully Meets"/>
    <n v="5"/>
    <x v="0"/>
  </r>
  <r>
    <n v="3299"/>
    <s v="Devyn Pac"/>
    <s v="Production Technician II"/>
    <s v="Tabitha Cunningham"/>
    <s v="MSC"/>
    <s v="Active"/>
    <s v="Part-Time"/>
    <s v="Zone A"/>
    <s v="Full-Time"/>
    <s v="Unknown"/>
    <m/>
    <x v="0"/>
    <s v="Wireline Construction"/>
    <s v="Supervisor"/>
    <s v="Fully Meets"/>
    <n v="4"/>
    <x v="0"/>
  </r>
  <r>
    <n v="3300"/>
    <s v="Rosemary Becker"/>
    <s v="Production Technician II"/>
    <s v="Mr. Gregory Mullins MD"/>
    <s v="NEL"/>
    <s v="Active"/>
    <s v="Full-Time"/>
    <s v="Zone B"/>
    <s v="Part-Time"/>
    <s v="Resignation"/>
    <s v="Artist message call such."/>
    <x v="0"/>
    <s v="Field Operations"/>
    <s v="Technician"/>
    <s v="Fully Meets"/>
    <n v="2"/>
    <x v="2"/>
  </r>
  <r>
    <n v="3301"/>
    <s v="Amiah Sweene"/>
    <s v="Production Technician II"/>
    <s v="Michael Clark"/>
    <s v="PL"/>
    <s v="Voluntarily Terminated"/>
    <s v="Contract"/>
    <s v="Zone B"/>
    <s v="Full-Time"/>
    <s v="Retirement"/>
    <s v="On crime student tough note."/>
    <x v="0"/>
    <s v="Field Operations"/>
    <s v="Construction Manager"/>
    <s v="Fully Meets"/>
    <n v="1"/>
    <x v="2"/>
  </r>
  <r>
    <n v="3302"/>
    <s v="Maya Mcco"/>
    <s v="Production Technician II"/>
    <s v="Shawn Johnson"/>
    <s v="PYZ"/>
    <s v="Leave of Absence"/>
    <s v="Full-Time"/>
    <s v="Zone A"/>
    <s v="Part-Time"/>
    <s v="Retirement"/>
    <s v="Year ever end drive."/>
    <x v="0"/>
    <s v="General - Con"/>
    <s v="Lineman"/>
    <s v="Fully Meets"/>
    <n v="4"/>
    <x v="0"/>
  </r>
  <r>
    <n v="3303"/>
    <s v="Ty Pag"/>
    <s v="Production Technician II"/>
    <s v="Kathy York"/>
    <s v="SVG"/>
    <s v="Active"/>
    <s v="Full-Time"/>
    <s v="Zone A"/>
    <s v="Part-Time"/>
    <s v="Unknown"/>
    <m/>
    <x v="0"/>
    <s v="Field Operations"/>
    <s v="Laborer"/>
    <s v="Fully Meets"/>
    <n v="3"/>
    <x v="1"/>
  </r>
  <r>
    <n v="3304"/>
    <s v="Destiney Kirb"/>
    <s v="Production Technician II"/>
    <s v="Cynthia Morgan"/>
    <s v="TNS"/>
    <s v="Active"/>
    <s v="Part-Time"/>
    <s v="Zone A"/>
    <s v="Temporary"/>
    <s v="Unknown"/>
    <m/>
    <x v="0"/>
    <s v="Wireline Construction"/>
    <s v="Foreman"/>
    <s v="Fully Meets"/>
    <n v="4"/>
    <x v="0"/>
  </r>
  <r>
    <n v="3305"/>
    <s v="Jace Gallow"/>
    <s v="Production Technician I"/>
    <s v="Alex Lopez"/>
    <s v="WBL"/>
    <s v="Voluntarily Terminated"/>
    <s v="Contract"/>
    <s v="Zone C"/>
    <s v="Part-Time"/>
    <s v="Involuntary"/>
    <s v="Billion approach middle behind national describe."/>
    <x v="0"/>
    <s v="Project Management - Con"/>
    <s v="Coordinator"/>
    <s v="Fully Meets"/>
    <n v="4"/>
    <x v="0"/>
  </r>
  <r>
    <n v="3306"/>
    <s v="Justice Guerra"/>
    <s v="Production Technician I"/>
    <s v="Angela Terry"/>
    <s v="NEL"/>
    <s v="Voluntarily Terminated"/>
    <s v="Full-Time"/>
    <s v="Zone A"/>
    <s v="Temporary"/>
    <s v="Voluntary"/>
    <s v="Reason common from ready."/>
    <x v="0"/>
    <s v="Field Operations"/>
    <s v="Laborer"/>
    <s v="PIP"/>
    <n v="4"/>
    <x v="2"/>
  </r>
  <r>
    <n v="3307"/>
    <s v="Quincy Carden"/>
    <s v="Production Technician I"/>
    <s v="Henry Armstrong Jr."/>
    <s v="PL"/>
    <s v="Active"/>
    <s v="Full-Time"/>
    <s v="Zone C"/>
    <s v="Full-Time"/>
    <s v="Unknown"/>
    <m/>
    <x v="0"/>
    <s v="Executive"/>
    <s v="Vp"/>
    <s v="Fully Meets"/>
    <n v="4"/>
    <x v="0"/>
  </r>
  <r>
    <n v="3308"/>
    <s v="Alyvia Mitche"/>
    <s v="Production Technician I"/>
    <s v="Mary Kent"/>
    <s v="BPC"/>
    <s v="Active"/>
    <s v="Contract"/>
    <s v="Zone C"/>
    <s v="Temporary"/>
    <s v="Unknown"/>
    <m/>
    <x v="0"/>
    <s v="General - Sga"/>
    <s v="Administrative"/>
    <s v="Fully Meets"/>
    <n v="3"/>
    <x v="1"/>
  </r>
  <r>
    <n v="3309"/>
    <s v="Lillie Potter"/>
    <s v="Production Technician I"/>
    <s v="Kelly Brown"/>
    <s v="CCDR"/>
    <s v="Active"/>
    <s v="Part-Time"/>
    <s v="Zone B"/>
    <s v="Part-Time"/>
    <s v="Unknown"/>
    <m/>
    <x v="0"/>
    <s v="Finance &amp; Accounting"/>
    <s v="Assistant"/>
    <s v="Fully Meets"/>
    <n v="1"/>
    <x v="2"/>
  </r>
  <r>
    <n v="3310"/>
    <s v="George Frit"/>
    <s v="Production Technician I"/>
    <s v="Sheryl Austin"/>
    <s v="SVG"/>
    <s v="Active"/>
    <s v="Part-Time"/>
    <s v="Zone B"/>
    <s v="Part-Time"/>
    <s v="Retirement"/>
    <s v="Course appear wait police car."/>
    <x v="0"/>
    <s v="Executive"/>
    <s v="Vp"/>
    <s v="Fully Meets"/>
    <n v="3"/>
    <x v="1"/>
  </r>
  <r>
    <n v="3311"/>
    <s v="William Avil"/>
    <s v="Production Technician I"/>
    <s v="Christina Kennedy"/>
    <s v="EW"/>
    <s v="Active"/>
    <s v="Contract"/>
    <s v="Zone A"/>
    <s v="Temporary"/>
    <s v="Retirement"/>
    <s v="Ready image offer. According and reveal land."/>
    <x v="0"/>
    <s v="Field Operations"/>
    <s v="Project Manager"/>
    <s v="Fully Meets"/>
    <n v="4"/>
    <x v="0"/>
  </r>
  <r>
    <n v="3312"/>
    <s v="Saniya Mosley"/>
    <s v="Production Technician I"/>
    <s v="Sara Grimes"/>
    <s v="MSC"/>
    <s v="Active"/>
    <s v="Part-Time"/>
    <s v="Zone C"/>
    <s v="Temporary"/>
    <s v="Unknown"/>
    <m/>
    <x v="0"/>
    <s v="Engineers"/>
    <s v="Engineer"/>
    <s v="Fully Meets"/>
    <n v="4"/>
    <x v="0"/>
  </r>
  <r>
    <n v="3313"/>
    <s v="Aimee Davila"/>
    <s v="Production Technician I"/>
    <s v="Teresa George"/>
    <s v="TNS"/>
    <s v="Active"/>
    <s v="Full-Time"/>
    <s v="Zone B"/>
    <s v="Full-Time"/>
    <s v="Unknown"/>
    <m/>
    <x v="0"/>
    <s v="Wireline Construction"/>
    <s v="Assistant"/>
    <s v="Fully Meets"/>
    <n v="3"/>
    <x v="1"/>
  </r>
  <r>
    <n v="3314"/>
    <s v="German Hobb"/>
    <s v="Production Technician I"/>
    <s v="Shelly Turner"/>
    <s v="PYZ"/>
    <s v="Active"/>
    <s v="Part-Time"/>
    <s v="Zone A"/>
    <s v="Temporary"/>
    <s v="Unknown"/>
    <m/>
    <x v="0"/>
    <s v="General - Eng"/>
    <s v="Project Manager"/>
    <s v="Fully Meets"/>
    <n v="4"/>
    <x v="0"/>
  </r>
  <r>
    <n v="3315"/>
    <s v="Amy Pac"/>
    <s v="Production Technician I"/>
    <s v="Crystal Richmond"/>
    <s v="WBL"/>
    <s v="Voluntarily Terminated"/>
    <s v="Full-Time"/>
    <s v="Zone C"/>
    <s v="Temporary"/>
    <s v="Involuntary"/>
    <s v="Director include student."/>
    <x v="0"/>
    <s v="Field Operations"/>
    <s v="Locator"/>
    <s v="Fully Meets"/>
    <n v="3"/>
    <x v="1"/>
  </r>
  <r>
    <n v="3316"/>
    <s v="Bronson Housto"/>
    <s v="Production Technician I"/>
    <s v="Theresa Holmes"/>
    <s v="NEL"/>
    <s v="Leave of Absence"/>
    <s v="Part-Time"/>
    <s v="Zone C"/>
    <s v="Full-Time"/>
    <s v="Retirement"/>
    <s v="Movement beat thing attorney benefit mention I."/>
    <x v="0"/>
    <s v="Catv"/>
    <s v="Lineman"/>
    <s v="Fully Meets"/>
    <n v="3"/>
    <x v="1"/>
  </r>
  <r>
    <n v="3317"/>
    <s v="Shyann Hurs"/>
    <s v="Production Technician I"/>
    <s v="Amanda Weiss"/>
    <s v="PL"/>
    <s v="Active"/>
    <s v="Part-Time"/>
    <s v="Zone C"/>
    <s v="Full-Time"/>
    <s v="Unknown"/>
    <m/>
    <x v="0"/>
    <s v="Finance &amp; Accounting"/>
    <s v="Specialist"/>
    <s v="Fully Meets"/>
    <n v="3"/>
    <x v="1"/>
  </r>
  <r>
    <n v="3318"/>
    <s v="Maddison Dixo"/>
    <s v="Production Technician I"/>
    <s v="Thomas Figueroa"/>
    <s v="BPC"/>
    <s v="Leave of Absence"/>
    <s v="Part-Time"/>
    <s v="Zone A"/>
    <s v="Full-Time"/>
    <s v="Resignation"/>
    <s v="Make oil new effort begin. Smile work dinner."/>
    <x v="0"/>
    <s v="People Services"/>
    <s v="Administrator"/>
    <s v="Fully Meets"/>
    <n v="3"/>
    <x v="1"/>
  </r>
  <r>
    <n v="3319"/>
    <s v="Madelynn Murill"/>
    <s v="Production Technician II"/>
    <s v="Bradley Snyder"/>
    <s v="NEL"/>
    <s v="Active"/>
    <s v="Full-Time"/>
    <s v="Zone B"/>
    <s v="Temporary"/>
    <s v="Unknown"/>
    <m/>
    <x v="0"/>
    <s v="Field Operations"/>
    <s v="Laborer"/>
    <s v="Fully Meets"/>
    <n v="3"/>
    <x v="1"/>
  </r>
  <r>
    <n v="3320"/>
    <s v="Zachery Moreno"/>
    <s v="Production Technician II"/>
    <s v="Dennis Richards"/>
    <s v="PL"/>
    <s v="Active"/>
    <s v="Part-Time"/>
    <s v="Zone A"/>
    <s v="Part-Time"/>
    <s v="Unknown"/>
    <m/>
    <x v="0"/>
    <s v="General - Con"/>
    <s v="Foreman"/>
    <s v="Fully Meets"/>
    <n v="5"/>
    <x v="0"/>
  </r>
  <r>
    <n v="3321"/>
    <s v="Tatum Terrel"/>
    <s v="Production Technician II"/>
    <s v="Eric Aguilar"/>
    <s v="BPC"/>
    <s v="Active"/>
    <s v="Contract"/>
    <s v="Zone B"/>
    <s v="Full-Time"/>
    <s v="Unknown"/>
    <m/>
    <x v="0"/>
    <s v="Engineers"/>
    <s v="Technician"/>
    <s v="Fully Meets"/>
    <n v="2"/>
    <x v="2"/>
  </r>
  <r>
    <n v="3322"/>
    <s v="Roland Ber"/>
    <s v="Production Technician II"/>
    <s v="Kathleen Bowen"/>
    <s v="CCDR"/>
    <s v="Voluntarily Terminated"/>
    <s v="Part-Time"/>
    <s v="Zone B"/>
    <s v="Full-Time"/>
    <s v="Voluntary"/>
    <s v="Different down happen near impact."/>
    <x v="0"/>
    <s v="Aerial"/>
    <s v="Lineman"/>
    <s v="Fully Meets"/>
    <n v="4"/>
    <x v="0"/>
  </r>
  <r>
    <n v="3323"/>
    <s v="Lilliana Cowa"/>
    <s v="Production Technician II"/>
    <s v="Chloe Berg"/>
    <s v="SVG"/>
    <s v="Leave of Absence"/>
    <s v="Full-Time"/>
    <s v="Zone C"/>
    <s v="Temporary"/>
    <s v="Voluntary"/>
    <s v="Expect serious occur forward again."/>
    <x v="0"/>
    <s v="Project Management - Con"/>
    <s v="Laborer"/>
    <s v="Fully Meets"/>
    <n v="4"/>
    <x v="0"/>
  </r>
  <r>
    <n v="3324"/>
    <s v="Beatrice Vanc"/>
    <s v="Production Technician II"/>
    <s v="Anna Martinez"/>
    <s v="EW"/>
    <s v="Leave of Absence"/>
    <s v="Part-Time"/>
    <s v="Zone A"/>
    <s v="Part-Time"/>
    <s v="Involuntary"/>
    <s v="Teach human market real upon."/>
    <x v="0"/>
    <s v="Splicing"/>
    <s v="Splicer"/>
    <s v="PIP"/>
    <n v="3"/>
    <x v="2"/>
  </r>
  <r>
    <n v="3325"/>
    <s v="Andrea Kha"/>
    <s v="Production Technician II"/>
    <s v="Christopher Blankenship"/>
    <s v="MSC"/>
    <s v="Voluntarily Terminated"/>
    <s v="Contract"/>
    <s v="Zone A"/>
    <s v="Part-Time"/>
    <s v="Involuntary"/>
    <s v="Few space energy down natural."/>
    <x v="0"/>
    <s v="Field Operations"/>
    <s v="Technician"/>
    <s v="Fully Meets"/>
    <n v="3"/>
    <x v="1"/>
  </r>
  <r>
    <n v="3326"/>
    <s v="Keagan Vaugha"/>
    <s v="Production Technician I"/>
    <s v="Jackson Baird"/>
    <s v="PYZ"/>
    <s v="Active"/>
    <s v="Contract"/>
    <s v="Zone A"/>
    <s v="Temporary"/>
    <s v="Unknown"/>
    <m/>
    <x v="0"/>
    <s v="General - Con"/>
    <s v="Laborer"/>
    <s v="Fully Meets"/>
    <n v="3"/>
    <x v="1"/>
  </r>
  <r>
    <n v="3327"/>
    <s v="Selah Ibarra"/>
    <s v="Production Technician I"/>
    <s v="Randy Wright"/>
    <s v="WBL"/>
    <s v="Active"/>
    <s v="Contract"/>
    <s v="Zone C"/>
    <s v="Full-Time"/>
    <s v="Unknown"/>
    <m/>
    <x v="0"/>
    <s v="Fielders"/>
    <s v="Technician"/>
    <s v="Fully Meets"/>
    <n v="1"/>
    <x v="2"/>
  </r>
  <r>
    <n v="3328"/>
    <s v="Braylen Cru"/>
    <s v="Production Technician I"/>
    <s v="Pamela Carter"/>
    <s v="NEL"/>
    <s v="Voluntarily Terminated"/>
    <s v="Part-Time"/>
    <s v="Zone A"/>
    <s v="Full-Time"/>
    <s v="Resignation"/>
    <s v="Room that ahead sound work short right."/>
    <x v="0"/>
    <s v="Engineers"/>
    <s v="Engineer"/>
    <s v="Fully Meets"/>
    <n v="3"/>
    <x v="1"/>
  </r>
  <r>
    <n v="3329"/>
    <s v="Gabriel Smit"/>
    <s v="Production Technician I"/>
    <s v="Robert Rogers"/>
    <s v="PL"/>
    <s v="Active"/>
    <s v="Part-Time"/>
    <s v="Zone B"/>
    <s v="Full-Time"/>
    <s v="Unknown"/>
    <m/>
    <x v="0"/>
    <s v="General - Sga"/>
    <s v="Coordinator"/>
    <s v="Fully Meets"/>
    <n v="4"/>
    <x v="0"/>
  </r>
  <r>
    <n v="3330"/>
    <s v="Esther Willis"/>
    <s v="Production Technician I"/>
    <s v="Michele Black"/>
    <s v="BPC"/>
    <s v="Active"/>
    <s v="Part-Time"/>
    <s v="Zone C"/>
    <s v="Part-Time"/>
    <s v="Unknown"/>
    <m/>
    <x v="0"/>
    <s v="Fielders"/>
    <s v="Engineer"/>
    <s v="Fully Meets"/>
    <n v="4"/>
    <x v="0"/>
  </r>
  <r>
    <n v="3331"/>
    <s v="Sydney Chan"/>
    <s v="Production Technician I"/>
    <s v="Stephanie Pierce"/>
    <s v="CCDR"/>
    <s v="Active"/>
    <s v="Full-Time"/>
    <s v="Zone A"/>
    <s v="Part-Time"/>
    <s v="Voluntary"/>
    <s v="Hair language song. Account father send talk."/>
    <x v="0"/>
    <s v="Field Operations"/>
    <s v="Technician"/>
    <s v="Fully Meets"/>
    <n v="2"/>
    <x v="2"/>
  </r>
  <r>
    <n v="3332"/>
    <s v="Will Mors"/>
    <s v="Production Technician I"/>
    <s v="Rebecca Moreno"/>
    <s v="SVG"/>
    <s v="Active"/>
    <s v="Part-Time"/>
    <s v="Zone B"/>
    <s v="Temporary"/>
    <s v="Unknown"/>
    <m/>
    <x v="0"/>
    <s v="Wireline Construction"/>
    <s v="Driver"/>
    <s v="Fully Meets"/>
    <n v="3"/>
    <x v="1"/>
  </r>
  <r>
    <n v="3333"/>
    <s v="Yael Sexton"/>
    <s v="Production Technician I"/>
    <s v="Jason Brady"/>
    <s v="EW"/>
    <s v="Active"/>
    <s v="Contract"/>
    <s v="Zone B"/>
    <s v="Temporary"/>
    <s v="Unknown"/>
    <m/>
    <x v="0"/>
    <s v="Field Operations"/>
    <s v="Administrative"/>
    <s v="Fully Meets"/>
    <n v="3"/>
    <x v="1"/>
  </r>
  <r>
    <n v="3334"/>
    <s v="Brendon Rya"/>
    <s v="Production Technician I"/>
    <s v="Jonathan Miller"/>
    <s v="MSC"/>
    <s v="Active"/>
    <s v="Part-Time"/>
    <s v="Zone B"/>
    <s v="Part-Time"/>
    <s v="Unknown"/>
    <m/>
    <x v="0"/>
    <s v="Project Management - Con"/>
    <s v="Drafter"/>
    <s v="Fully Meets"/>
    <n v="3"/>
    <x v="1"/>
  </r>
  <r>
    <n v="3335"/>
    <s v="Abbigail Soli"/>
    <s v="Production Technician I"/>
    <s v="Mary Rivera"/>
    <s v="TNS"/>
    <s v="Voluntarily Terminated"/>
    <s v="Part-Time"/>
    <s v="Zone B"/>
    <s v="Temporary"/>
    <s v="Resignation"/>
    <s v="Certainly those above eye ball."/>
    <x v="0"/>
    <s v="Field Operations"/>
    <s v="Driller"/>
    <s v="Fully Meets"/>
    <n v="3"/>
    <x v="1"/>
  </r>
  <r>
    <n v="3336"/>
    <s v="Sincere Presto"/>
    <s v="Production Technician I"/>
    <s v="Eric Huber"/>
    <s v="PYZ"/>
    <s v="Voluntarily Terminated"/>
    <s v="Contract"/>
    <s v="Zone A"/>
    <s v="Part-Time"/>
    <s v="Retirement"/>
    <s v="Take most future."/>
    <x v="0"/>
    <s v="General - Con"/>
    <s v="Coordinator"/>
    <s v="Fully Meets"/>
    <n v="3"/>
    <x v="1"/>
  </r>
  <r>
    <n v="3337"/>
    <s v="Jorge Pineda"/>
    <s v="Production Technician I"/>
    <s v="Michael Avery"/>
    <s v="WBL"/>
    <s v="Active"/>
    <s v="Full-Time"/>
    <s v="Zone A"/>
    <s v="Part-Time"/>
    <s v="Unknown"/>
    <m/>
    <x v="0"/>
    <s v="Engineers"/>
    <s v="Project Manager"/>
    <s v="Fully Meets"/>
    <n v="3"/>
    <x v="1"/>
  </r>
  <r>
    <n v="3338"/>
    <s v="Aspen Underw"/>
    <s v="Production Technician I"/>
    <s v="David Spears"/>
    <s v="NEL"/>
    <s v="Active"/>
    <s v="Contract"/>
    <s v="Zone C"/>
    <s v="Temporary"/>
    <s v="Unknown"/>
    <m/>
    <x v="0"/>
    <s v="General - Con"/>
    <s v="Laborer"/>
    <s v="Fully Meets"/>
    <n v="3"/>
    <x v="1"/>
  </r>
  <r>
    <n v="3339"/>
    <s v="Alyson Hickma"/>
    <s v="Production Technician I"/>
    <s v="Matthew Lyons"/>
    <s v="PL"/>
    <s v="Active"/>
    <s v="Part-Time"/>
    <s v="Zone C"/>
    <s v="Part-Time"/>
    <s v="Unknown"/>
    <m/>
    <x v="0"/>
    <s v="Technology / It"/>
    <s v="Engineer"/>
    <s v="Fully Meets"/>
    <n v="5"/>
    <x v="0"/>
  </r>
  <r>
    <n v="3340"/>
    <s v="Mina Hancoc"/>
    <s v="Production Technician I"/>
    <s v="Jamie Murray"/>
    <s v="BPC"/>
    <s v="Active"/>
    <s v="Part-Time"/>
    <s v="Zone A"/>
    <s v="Full-Time"/>
    <s v="Unknown"/>
    <m/>
    <x v="0"/>
    <s v="General - Con"/>
    <s v="Technician"/>
    <s v="Fully Meets"/>
    <n v="3"/>
    <x v="1"/>
  </r>
  <r>
    <n v="3341"/>
    <s v="Konner Sheppa"/>
    <s v="Production Technician II"/>
    <s v="Paul Watson"/>
    <s v="WBL"/>
    <s v="Active"/>
    <s v="Full-Time"/>
    <s v="Zone C"/>
    <s v="Temporary"/>
    <s v="Involuntary"/>
    <s v="A parent bit rich. Reflect north sometimes card."/>
    <x v="0"/>
    <s v="General - Con"/>
    <s v="Splicer"/>
    <s v="Fully Meets"/>
    <n v="1"/>
    <x v="2"/>
  </r>
  <r>
    <n v="3342"/>
    <s v="London Nune"/>
    <s v="Production Technician II"/>
    <s v="Mrs. Danielle Sanchez"/>
    <s v="NEL"/>
    <s v="Active"/>
    <s v="Full-Time"/>
    <s v="Zone C"/>
    <s v="Part-Time"/>
    <s v="Unknown"/>
    <m/>
    <x v="0"/>
    <s v="Aerial"/>
    <s v="Lineman"/>
    <s v="Fully Meets"/>
    <n v="2"/>
    <x v="2"/>
  </r>
  <r>
    <n v="3343"/>
    <s v="Seth Huf"/>
    <s v="Production Technician II"/>
    <s v="Kari Walker"/>
    <s v="PL"/>
    <s v="Active"/>
    <s v="Part-Time"/>
    <s v="Zone A"/>
    <s v="Full-Time"/>
    <s v="Retirement"/>
    <s v="Do onto consumer sign. War instead effect role."/>
    <x v="0"/>
    <s v="Field Operations"/>
    <s v="Mechanic"/>
    <s v="Fully Meets"/>
    <n v="4"/>
    <x v="0"/>
  </r>
  <r>
    <n v="3344"/>
    <s v="Justine Villan"/>
    <s v="Production Technician II"/>
    <s v="Samantha Green"/>
    <s v="BPC"/>
    <s v="Active"/>
    <s v="Contract"/>
    <s v="Zone B"/>
    <s v="Temporary"/>
    <s v="Unknown"/>
    <m/>
    <x v="0"/>
    <s v="General - Con"/>
    <s v="Lineman"/>
    <s v="Fully Meets"/>
    <n v="3"/>
    <x v="1"/>
  </r>
  <r>
    <n v="3345"/>
    <s v="Moshe Anders"/>
    <s v="Production Technician II"/>
    <s v="Michael Spencer"/>
    <s v="CCDR"/>
    <s v="Voluntarily Terminated"/>
    <s v="Full-Time"/>
    <s v="Zone C"/>
    <s v="Part-Time"/>
    <s v="Retirement"/>
    <s v="We give end nation but. Other measure across."/>
    <x v="0"/>
    <s v="Project Management - Con"/>
    <s v="Director"/>
    <s v="Fully Meets"/>
    <n v="4"/>
    <x v="0"/>
  </r>
  <r>
    <n v="3346"/>
    <s v="Kadyn Bus"/>
    <s v="Production Technician II"/>
    <s v="Juan Cooper"/>
    <s v="SVG"/>
    <s v="Leave of Absence"/>
    <s v="Part-Time"/>
    <s v="Zone B"/>
    <s v="Temporary"/>
    <s v="Involuntary"/>
    <s v="Shoulder build catch commercial."/>
    <x v="0"/>
    <s v="Yard (Material Handling)"/>
    <s v="Lineman"/>
    <s v="Fully Meets"/>
    <n v="2"/>
    <x v="2"/>
  </r>
  <r>
    <n v="3347"/>
    <s v="Ahmed Lindse"/>
    <s v="Production Technician II"/>
    <s v="John Taylor"/>
    <s v="EW"/>
    <s v="Leave of Absence"/>
    <s v="Contract"/>
    <s v="Zone C"/>
    <s v="Temporary"/>
    <s v="Resignation"/>
    <s v="Family defense six believe drug action although."/>
    <x v="0"/>
    <s v="Catv"/>
    <s v="Operator"/>
    <s v="Fully Meets"/>
    <n v="3"/>
    <x v="1"/>
  </r>
  <r>
    <n v="3348"/>
    <s v="Ryder Bra"/>
    <s v="Production Technician II"/>
    <s v="Michael Austin"/>
    <s v="MSC"/>
    <s v="Active"/>
    <s v="Part-Time"/>
    <s v="Zone A"/>
    <s v="Part-Time"/>
    <s v="Unknown"/>
    <m/>
    <x v="0"/>
    <s v="General - Con"/>
    <s v="Laborer"/>
    <s v="Fully Meets"/>
    <n v="2"/>
    <x v="2"/>
  </r>
  <r>
    <n v="3349"/>
    <s v="Taylor Bonill"/>
    <s v="Production Technician I"/>
    <s v="Sara Figueroa"/>
    <s v="WBL"/>
    <s v="Active"/>
    <s v="Contract"/>
    <s v="Zone A"/>
    <s v="Full-Time"/>
    <s v="Unknown"/>
    <m/>
    <x v="0"/>
    <s v="General - Eng"/>
    <s v="Drafter"/>
    <s v="Fully Meets"/>
    <n v="3"/>
    <x v="1"/>
  </r>
  <r>
    <n v="3350"/>
    <s v="Jalen Richmo"/>
    <s v="Production Technician I"/>
    <s v="Samantha Butler"/>
    <s v="BPC"/>
    <s v="Active"/>
    <s v="Full-Time"/>
    <s v="Zone B"/>
    <s v="Part-Time"/>
    <s v="Unknown"/>
    <m/>
    <x v="0"/>
    <s v="Project Management - Con"/>
    <s v="Technician"/>
    <s v="Fully Meets"/>
    <n v="5"/>
    <x v="0"/>
  </r>
  <r>
    <n v="3351"/>
    <s v="Kayden Hil"/>
    <s v="Production Technician I"/>
    <s v="Amanda White"/>
    <s v="CCDR"/>
    <s v="Voluntarily Terminated"/>
    <s v="Contract"/>
    <s v="Zone C"/>
    <s v="Part-Time"/>
    <s v="Involuntary"/>
    <s v="Black truth campaign player child control firm."/>
    <x v="0"/>
    <s v="Shop (Fleet)"/>
    <s v="Warehouse"/>
    <s v="Fully Meets"/>
    <n v="2"/>
    <x v="2"/>
  </r>
  <r>
    <n v="3352"/>
    <s v="Aubree Mooney"/>
    <s v="Production Technician I"/>
    <s v="Sarah Walker"/>
    <s v="EW"/>
    <s v="Active"/>
    <s v="Part-Time"/>
    <s v="Zone B"/>
    <s v="Full-Time"/>
    <s v="Unknown"/>
    <m/>
    <x v="0"/>
    <s v="Field Operations"/>
    <s v="Groundman"/>
    <s v="Fully Meets"/>
    <n v="3"/>
    <x v="1"/>
  </r>
  <r>
    <n v="3353"/>
    <s v="Haven Donald"/>
    <s v="Production Technician I"/>
    <s v="Brent Davis"/>
    <s v="MSC"/>
    <s v="Active"/>
    <s v="Contract"/>
    <s v="Zone B"/>
    <s v="Part-Time"/>
    <s v="Unknown"/>
    <m/>
    <x v="0"/>
    <s v="General - Con"/>
    <s v="Lineman"/>
    <s v="Fully Meets"/>
    <n v="3"/>
    <x v="1"/>
  </r>
  <r>
    <n v="3354"/>
    <s v="Neil Dun"/>
    <s v="Production Technician I"/>
    <s v="Michael Brown"/>
    <s v="NEL"/>
    <s v="Active"/>
    <s v="Part-Time"/>
    <s v="Zone A"/>
    <s v="Temporary"/>
    <s v="Retirement"/>
    <s v="Hundred still nearly stand risk treat."/>
    <x v="0"/>
    <s v="Field Operations"/>
    <s v="Laborer"/>
    <s v="Fully Meets"/>
    <n v="3"/>
    <x v="1"/>
  </r>
  <r>
    <n v="3355"/>
    <s v="Darryl Ponc"/>
    <s v="Production Technician I"/>
    <s v="Elizabeth Scott"/>
    <s v="PL"/>
    <s v="Active"/>
    <s v="Contract"/>
    <s v="Zone B"/>
    <s v="Part-Time"/>
    <s v="Resignation"/>
    <s v="Near fine four help likely. Because wrong nor."/>
    <x v="0"/>
    <s v="Aerial"/>
    <s v="Technician"/>
    <s v="Fully Meets"/>
    <n v="5"/>
    <x v="0"/>
  </r>
  <r>
    <n v="3356"/>
    <s v="Cade Heat"/>
    <s v="Production Technician I"/>
    <s v="Marco Stephenson"/>
    <s v="PYZ"/>
    <s v="Active"/>
    <s v="Full-Time"/>
    <s v="Zone C"/>
    <s v="Part-Time"/>
    <s v="Unknown"/>
    <m/>
    <x v="0"/>
    <s v="General - Eng"/>
    <s v="Technician"/>
    <s v="Needs Improvement"/>
    <n v="3"/>
    <x v="2"/>
  </r>
  <r>
    <n v="3357"/>
    <s v="Sidney Hooper"/>
    <s v="Production Technician I"/>
    <s v="Kevin Fitzgerald"/>
    <s v="SVG"/>
    <s v="Active"/>
    <s v="Full-Time"/>
    <s v="Zone B"/>
    <s v="Temporary"/>
    <s v="Unknown"/>
    <m/>
    <x v="0"/>
    <s v="Engineers"/>
    <s v="Director"/>
    <s v="Exceeds"/>
    <n v="1"/>
    <x v="2"/>
  </r>
  <r>
    <n v="3358"/>
    <s v="Johnathan May"/>
    <s v="Production Technician I"/>
    <s v="Jerry Williams"/>
    <s v="TNS"/>
    <s v="Leave of Absence"/>
    <s v="Full-Time"/>
    <s v="Zone A"/>
    <s v="Part-Time"/>
    <s v="Voluntary"/>
    <s v="Style up reality per."/>
    <x v="0"/>
    <s v="Field Operations"/>
    <s v="Laborer"/>
    <s v="Fully Meets"/>
    <n v="3"/>
    <x v="1"/>
  </r>
  <r>
    <n v="3359"/>
    <s v="Anika Arroyo"/>
    <s v="Production Technician I"/>
    <s v="James Ward"/>
    <s v="WBL"/>
    <s v="Active"/>
    <s v="Full-Time"/>
    <s v="Zone C"/>
    <s v="Temporary"/>
    <s v="Unknown"/>
    <m/>
    <x v="0"/>
    <s v="Field Operations"/>
    <s v="Laborer"/>
    <s v="Exceeds"/>
    <n v="3"/>
    <x v="2"/>
  </r>
  <r>
    <n v="3360"/>
    <s v="Fatima Kem"/>
    <s v="Production Technician I"/>
    <s v="Patrick Wood"/>
    <s v="BPC"/>
    <s v="Active"/>
    <s v="Part-Time"/>
    <s v="Zone A"/>
    <s v="Part-Time"/>
    <s v="Unknown"/>
    <m/>
    <x v="0"/>
    <s v="General - Con"/>
    <s v="Safety"/>
    <s v="Exceeds"/>
    <n v="2"/>
    <x v="2"/>
  </r>
  <r>
    <n v="3361"/>
    <s v="Lilianna Conway"/>
    <s v="Production Technician I"/>
    <s v="Patrick Hart"/>
    <s v="CCDR"/>
    <s v="Voluntarily Terminated"/>
    <s v="Part-Time"/>
    <s v="Zone B"/>
    <s v="Temporary"/>
    <s v="Voluntary"/>
    <s v="Situation election visit author five."/>
    <x v="0"/>
    <s v="General - Con"/>
    <s v="Technician"/>
    <s v="Exceeds"/>
    <n v="3"/>
    <x v="2"/>
  </r>
  <r>
    <n v="3362"/>
    <s v="Tony Cook"/>
    <s v="Production Technician I"/>
    <s v="Linda Gonzales"/>
    <s v="EW"/>
    <s v="Active"/>
    <s v="Full-Time"/>
    <s v="Zone C"/>
    <s v="Temporary"/>
    <s v="Unknown"/>
    <m/>
    <x v="0"/>
    <s v="Field Operations"/>
    <s v="Laborer"/>
    <s v="Exceeds"/>
    <n v="1"/>
    <x v="2"/>
  </r>
  <r>
    <n v="3363"/>
    <s v="Trevor Barr"/>
    <s v="Production Technician I"/>
    <s v="Jack Branch"/>
    <s v="MSC"/>
    <s v="Active"/>
    <s v="Part-Time"/>
    <s v="Zone A"/>
    <s v="Temporary"/>
    <s v="Unknown"/>
    <m/>
    <x v="0"/>
    <s v="Field Operations"/>
    <s v="Laborer"/>
    <s v="Exceeds"/>
    <n v="5"/>
    <x v="0"/>
  </r>
  <r>
    <n v="3364"/>
    <s v="Marisa Fran"/>
    <s v="Production Technician II"/>
    <s v="Courtney Chambers"/>
    <s v="WBL"/>
    <s v="Active"/>
    <s v="Part-Time"/>
    <s v="Zone A"/>
    <s v="Temporary"/>
    <s v="Retirement"/>
    <s v="Court catch management cold total among."/>
    <x v="0"/>
    <s v="Engineers"/>
    <s v="Technician"/>
    <s v="Exceeds"/>
    <n v="3"/>
    <x v="2"/>
  </r>
  <r>
    <n v="3365"/>
    <s v="Shania Flores"/>
    <s v="Production Technician II"/>
    <s v="Andre Pacheco"/>
    <s v="NEL"/>
    <s v="Active"/>
    <s v="Contract"/>
    <s v="Zone B"/>
    <s v="Temporary"/>
    <s v="Unknown"/>
    <m/>
    <x v="0"/>
    <s v="Project Management - Con"/>
    <s v="Laborer"/>
    <s v="Fully Meets"/>
    <n v="3"/>
    <x v="1"/>
  </r>
  <r>
    <n v="3366"/>
    <s v="Andre Alliso"/>
    <s v="Production Technician II"/>
    <s v="Angela Fowler"/>
    <s v="PL"/>
    <s v="Voluntarily Terminated"/>
    <s v="Contract"/>
    <s v="Zone C"/>
    <s v="Full-Time"/>
    <s v="Voluntary"/>
    <s v="Modern a study speak. Front choose central which."/>
    <x v="0"/>
    <s v="General - Con"/>
    <s v="Project Manager"/>
    <s v="Exceeds"/>
    <n v="4"/>
    <x v="0"/>
  </r>
  <r>
    <n v="3367"/>
    <s v="Destiny Bright"/>
    <s v="Production Technician II"/>
    <s v="Patricia Doyle"/>
    <s v="BPC"/>
    <s v="Voluntarily Terminated"/>
    <s v="Full-Time"/>
    <s v="Zone B"/>
    <s v="Full-Time"/>
    <s v="Retirement"/>
    <s v="Tell heavy degree no early."/>
    <x v="0"/>
    <s v="Field Operations"/>
    <s v="Laborer"/>
    <s v="Exceeds"/>
    <n v="2"/>
    <x v="2"/>
  </r>
  <r>
    <n v="3368"/>
    <s v="Karli Park"/>
    <s v="Production Technician II"/>
    <s v="Benjamin Cook"/>
    <s v="CCDR"/>
    <s v="Leave of Absence"/>
    <s v="Part-Time"/>
    <s v="Zone B"/>
    <s v="Part-Time"/>
    <s v="Retirement"/>
    <s v="These these by when here attorney special."/>
    <x v="0"/>
    <s v="Field Operations"/>
    <s v="Apprentice"/>
    <s v="Exceeds"/>
    <n v="5"/>
    <x v="0"/>
  </r>
  <r>
    <n v="3369"/>
    <s v="Mylie Callah"/>
    <s v="Production Technician II"/>
    <s v="Jeff Cabrera"/>
    <s v="SVG"/>
    <s v="Leave of Absence"/>
    <s v="Part-Time"/>
    <s v="Zone A"/>
    <s v="Temporary"/>
    <s v="Resignation"/>
    <s v="Teacher contain heart continue pay form short."/>
    <x v="0"/>
    <s v="General - Con"/>
    <s v="Locator"/>
    <s v="Exceeds"/>
    <n v="2"/>
    <x v="2"/>
  </r>
  <r>
    <n v="3370"/>
    <s v="Jadiel Dickso"/>
    <s v="Production Technician II"/>
    <s v="Chris Burke"/>
    <s v="EW"/>
    <s v="Active"/>
    <s v="Contract"/>
    <s v="Zone C"/>
    <s v="Temporary"/>
    <s v="Unknown"/>
    <m/>
    <x v="0"/>
    <s v="General - Con"/>
    <s v="Laborer"/>
    <s v="Exceeds"/>
    <n v="3"/>
    <x v="2"/>
  </r>
  <r>
    <n v="3371"/>
    <s v="Aliya Mos"/>
    <s v="Production Technician II"/>
    <s v="Keith Rasmussen"/>
    <s v="MSC"/>
    <s v="Voluntarily Terminated"/>
    <s v="Full-Time"/>
    <s v="Zone A"/>
    <s v="Full-Time"/>
    <s v="Resignation"/>
    <s v="Feel pattern require stand."/>
    <x v="0"/>
    <s v="Wireless"/>
    <s v="Manager"/>
    <s v="Exceeds"/>
    <n v="3"/>
    <x v="2"/>
  </r>
  <r>
    <n v="3372"/>
    <s v="Kylie Roma"/>
    <s v="Production Technician I"/>
    <s v="Tammy Small"/>
    <s v="TNS"/>
    <s v="Voluntarily Terminated"/>
    <s v="Contract"/>
    <s v="Zone C"/>
    <s v="Part-Time"/>
    <s v="Involuntary"/>
    <s v="Try statement audience too material film."/>
    <x v="0"/>
    <s v="Project Management - Con"/>
    <s v="Manager"/>
    <s v="Fully Meets"/>
    <n v="4"/>
    <x v="0"/>
  </r>
  <r>
    <n v="3373"/>
    <s v="Karter Thornt"/>
    <s v="Production Technician I"/>
    <s v="Phillip Little"/>
    <s v="PYZ"/>
    <s v="Active"/>
    <s v="Contract"/>
    <s v="Zone A"/>
    <s v="Temporary"/>
    <s v="Unknown"/>
    <m/>
    <x v="0"/>
    <s v="Aerial"/>
    <s v="Foreman"/>
    <s v="Exceeds"/>
    <n v="2"/>
    <x v="2"/>
  </r>
  <r>
    <n v="3374"/>
    <s v="Ronald Bulloc"/>
    <s v="Production Technician I"/>
    <s v="Thomas Rios"/>
    <s v="WBL"/>
    <s v="Voluntarily Terminated"/>
    <s v="Part-Time"/>
    <s v="Zone A"/>
    <s v="Temporary"/>
    <s v="Involuntary"/>
    <s v="Data imagine bill possible want."/>
    <x v="0"/>
    <s v="Field Operations"/>
    <s v="Laborer"/>
    <s v="Exceeds"/>
    <n v="4"/>
    <x v="0"/>
  </r>
  <r>
    <n v="3375"/>
    <s v="Sharon Beltra"/>
    <s v="Production Technician I"/>
    <s v="Kathy Kelley"/>
    <s v="NEL"/>
    <s v="Voluntarily Terminated"/>
    <s v="Full-Time"/>
    <s v="Zone B"/>
    <s v="Full-Time"/>
    <s v="Voluntary"/>
    <s v="Theory majority born with."/>
    <x v="0"/>
    <s v="Engineers"/>
    <s v="Program Manager"/>
    <s v="Exceeds"/>
    <n v="3"/>
    <x v="2"/>
  </r>
  <r>
    <n v="3376"/>
    <s v="Maren Anders"/>
    <s v="Production Technician I"/>
    <s v="Christopher Sexton"/>
    <s v="PL"/>
    <s v="Active"/>
    <s v="Part-Time"/>
    <s v="Zone B"/>
    <s v="Temporary"/>
    <s v="Unknown"/>
    <m/>
    <x v="0"/>
    <s v="Field Operations"/>
    <s v="Technician"/>
    <s v="Exceeds"/>
    <n v="5"/>
    <x v="0"/>
  </r>
  <r>
    <n v="3377"/>
    <s v="Cruz Ashley"/>
    <s v="Production Technician I"/>
    <s v="Evan Schultz"/>
    <s v="BPC"/>
    <s v="Active"/>
    <s v="Part-Time"/>
    <s v="Zone A"/>
    <s v="Temporary"/>
    <s v="Resignation"/>
    <s v="Tough very bad spend feeling college require."/>
    <x v="0"/>
    <s v="Splicing"/>
    <s v="Foreman"/>
    <s v="Exceeds"/>
    <n v="4"/>
    <x v="0"/>
  </r>
  <r>
    <n v="3378"/>
    <s v="Enzo Carney"/>
    <s v="Production Technician I"/>
    <s v="Joshua Burton"/>
    <s v="CCDR"/>
    <s v="Active"/>
    <s v="Contract"/>
    <s v="Zone B"/>
    <s v="Temporary"/>
    <s v="Unknown"/>
    <m/>
    <x v="0"/>
    <s v="General - Con"/>
    <s v="Technician"/>
    <s v="Exceeds"/>
    <n v="3"/>
    <x v="2"/>
  </r>
  <r>
    <n v="3379"/>
    <s v="Marquis Joseph"/>
    <s v="Production Technician I"/>
    <s v="Walter Henry"/>
    <s v="SVG"/>
    <s v="Leave of Absence"/>
    <s v="Contract"/>
    <s v="Zone C"/>
    <s v="Part-Time"/>
    <s v="Voluntary"/>
    <s v="American community truth."/>
    <x v="0"/>
    <s v="Technology / It"/>
    <s v="Helpdesk"/>
    <s v="Exceeds"/>
    <n v="4"/>
    <x v="0"/>
  </r>
  <r>
    <n v="3380"/>
    <s v="Victor Ibarra"/>
    <s v="Production Technician I"/>
    <s v="Jonathan Richards"/>
    <s v="EW"/>
    <s v="Active"/>
    <s v="Full-Time"/>
    <s v="Zone C"/>
    <s v="Temporary"/>
    <s v="Unknown"/>
    <m/>
    <x v="0"/>
    <s v="Field Operations"/>
    <s v="Technician"/>
    <s v="Exceeds"/>
    <n v="1"/>
    <x v="2"/>
  </r>
  <r>
    <n v="3381"/>
    <s v="Annabelle Marque"/>
    <s v="Production Technician I"/>
    <s v="Kevin Escobar"/>
    <s v="MSC"/>
    <s v="Active"/>
    <s v="Contract"/>
    <s v="Zone C"/>
    <s v="Part-Time"/>
    <s v="Unknown"/>
    <m/>
    <x v="0"/>
    <s v="Field Operations"/>
    <s v="Foreman"/>
    <s v="Exceeds"/>
    <n v="3"/>
    <x v="2"/>
  </r>
  <r>
    <n v="3382"/>
    <s v="Romeo Gordon"/>
    <s v="Production Technician I"/>
    <s v="Thomas Elliott"/>
    <s v="TNS"/>
    <s v="Active"/>
    <s v="Part-Time"/>
    <s v="Zone C"/>
    <s v="Temporary"/>
    <s v="Unknown"/>
    <m/>
    <x v="0"/>
    <s v="Field Operations"/>
    <s v="Administrator"/>
    <s v="Exceeds"/>
    <n v="5"/>
    <x v="0"/>
  </r>
  <r>
    <n v="3383"/>
    <s v="Aimee Hughes"/>
    <s v="Production Technician I"/>
    <s v="Jose Brown"/>
    <s v="PYZ"/>
    <s v="Voluntarily Terminated"/>
    <s v="Part-Time"/>
    <s v="Zone C"/>
    <s v="Part-Time"/>
    <s v="Resignation"/>
    <s v="Foot apply stay treatment local good issue."/>
    <x v="0"/>
    <s v="General - Con"/>
    <s v="Splicer"/>
    <s v="Exceeds"/>
    <n v="2"/>
    <x v="2"/>
  </r>
  <r>
    <n v="3384"/>
    <s v="Dennis Hay"/>
    <s v="Production Technician I"/>
    <s v="Rachel Rice"/>
    <s v="WBL"/>
    <s v="Active"/>
    <s v="Full-Time"/>
    <s v="Zone C"/>
    <s v="Full-Time"/>
    <s v="Unknown"/>
    <m/>
    <x v="0"/>
    <s v="Field Operations"/>
    <s v="Operator"/>
    <s v="Fully Meets"/>
    <n v="3"/>
    <x v="1"/>
  </r>
  <r>
    <n v="3385"/>
    <s v="Kelly Frit"/>
    <s v="Production Technician I"/>
    <s v="Cory Lopez"/>
    <s v="NEL"/>
    <s v="Active"/>
    <s v="Part-Time"/>
    <s v="Zone A"/>
    <s v="Full-Time"/>
    <s v="Unknown"/>
    <m/>
    <x v="0"/>
    <s v="General - Con"/>
    <s v="Technician"/>
    <s v="Fully Meets"/>
    <n v="3"/>
    <x v="1"/>
  </r>
  <r>
    <n v="3386"/>
    <s v="Darnell Shelto"/>
    <s v="Production Technician II"/>
    <s v="Alec Phillips"/>
    <s v="WBL"/>
    <s v="Active"/>
    <s v="Contract"/>
    <s v="Zone C"/>
    <s v="Temporary"/>
    <s v="Voluntary"/>
    <s v="He four soldier employee central term."/>
    <x v="0"/>
    <s v="General - Con"/>
    <s v="Laborer"/>
    <s v="Fully Meets"/>
    <n v="2"/>
    <x v="2"/>
  </r>
  <r>
    <n v="3387"/>
    <s v="Sabrina Hol"/>
    <s v="Production Technician II"/>
    <s v="David Hernandez"/>
    <s v="NEL"/>
    <s v="Active"/>
    <s v="Full-Time"/>
    <s v="Zone C"/>
    <s v="Full-Time"/>
    <s v="Unknown"/>
    <m/>
    <x v="0"/>
    <s v="General - Sga"/>
    <s v="Supervisor"/>
    <s v="Fully Meets"/>
    <n v="3"/>
    <x v="1"/>
  </r>
  <r>
    <n v="3388"/>
    <s v="Zoie Loga"/>
    <s v="Production Technician II"/>
    <s v="Heidi Terry"/>
    <s v="PL"/>
    <s v="Active"/>
    <s v="Part-Time"/>
    <s v="Zone A"/>
    <s v="Temporary"/>
    <s v="Unknown"/>
    <m/>
    <x v="0"/>
    <s v="Fielders"/>
    <s v="Technician"/>
    <s v="Fully Meets"/>
    <n v="1"/>
    <x v="2"/>
  </r>
  <r>
    <n v="3389"/>
    <s v="Finley Medina"/>
    <s v="Production Technician II"/>
    <s v="Travis Griffith"/>
    <s v="BPC"/>
    <s v="Active"/>
    <s v="Full-Time"/>
    <s v="Zone C"/>
    <s v="Temporary"/>
    <s v="Unknown"/>
    <m/>
    <x v="0"/>
    <s v="Field Operations"/>
    <s v="Laborer"/>
    <s v="Fully Meets"/>
    <n v="1"/>
    <x v="2"/>
  </r>
  <r>
    <n v="3390"/>
    <s v="Lizeth Middle"/>
    <s v="Production Technician II"/>
    <s v="Joanna Nguyen"/>
    <s v="CCDR"/>
    <s v="Leave of Absence"/>
    <s v="Part-Time"/>
    <s v="Zone B"/>
    <s v="Temporary"/>
    <s v="Voluntary"/>
    <s v="North next animal laugh threat no."/>
    <x v="0"/>
    <s v="Billable Consultants"/>
    <s v="Engineer"/>
    <s v="Fully Meets"/>
    <n v="1"/>
    <x v="2"/>
  </r>
  <r>
    <n v="3391"/>
    <s v="Odin Camach"/>
    <s v="Production Technician II"/>
    <s v="Amanda Young"/>
    <s v="SVG"/>
    <s v="Active"/>
    <s v="Part-Time"/>
    <s v="Zone C"/>
    <s v="Full-Time"/>
    <s v="Unknown"/>
    <m/>
    <x v="0"/>
    <s v="General - Sga"/>
    <s v="Project Manager"/>
    <s v="Fully Meets"/>
    <n v="3"/>
    <x v="1"/>
  </r>
  <r>
    <n v="3392"/>
    <s v="Dakota Lowery"/>
    <s v="Production Technician II"/>
    <s v="Sean Walsh"/>
    <s v="EW"/>
    <s v="Voluntarily Terminated"/>
    <s v="Full-Time"/>
    <s v="Zone B"/>
    <s v="Full-Time"/>
    <s v="Voluntary"/>
    <s v="Keep particular pass understand set."/>
    <x v="0"/>
    <s v="General - Con"/>
    <s v="Technician"/>
    <s v="Fully Meets"/>
    <n v="2"/>
    <x v="2"/>
  </r>
  <r>
    <n v="3393"/>
    <s v="Skyla Santia"/>
    <s v="Production Technician I"/>
    <s v="Jerry Gilbert"/>
    <s v="BPC"/>
    <s v="Active"/>
    <s v="Contract"/>
    <s v="Zone B"/>
    <s v="Full-Time"/>
    <s v="Unknown"/>
    <m/>
    <x v="0"/>
    <s v="General - Con"/>
    <s v="Flagger"/>
    <s v="Needs Improvement"/>
    <n v="3"/>
    <x v="2"/>
  </r>
  <r>
    <n v="3394"/>
    <s v="Harley Bear"/>
    <s v="Production Technician I"/>
    <s v="Meghan Green"/>
    <s v="WBL"/>
    <s v="Active"/>
    <s v="Contract"/>
    <s v="Zone B"/>
    <s v="Temporary"/>
    <s v="Unknown"/>
    <m/>
    <x v="0"/>
    <s v="Field Operations"/>
    <s v="Technician"/>
    <s v="Fully Meets"/>
    <n v="2"/>
    <x v="2"/>
  </r>
  <r>
    <n v="3395"/>
    <s v="Summer Barber"/>
    <s v="Production Technician I"/>
    <s v="Penny Campbell DDS"/>
    <s v="TNS"/>
    <s v="Voluntarily Terminated"/>
    <s v="Part-Time"/>
    <s v="Zone A"/>
    <s v="Part-Time"/>
    <s v="Resignation"/>
    <s v="Without production religious."/>
    <x v="0"/>
    <s v="Field Operations"/>
    <s v="Driver"/>
    <s v="Needs Improvement"/>
    <n v="3"/>
    <x v="2"/>
  </r>
  <r>
    <n v="3396"/>
    <s v="Stephen Mcmill"/>
    <s v="Production Technician I"/>
    <s v="Stephanie Petty"/>
    <s v="SVG"/>
    <s v="Voluntarily Terminated"/>
    <s v="Part-Time"/>
    <s v="Zone B"/>
    <s v="Full-Time"/>
    <s v="Voluntary"/>
    <s v="That truth loss energy respond whole case stop."/>
    <x v="0"/>
    <s v="General - Con"/>
    <s v="Foreman"/>
    <s v="Fully Meets"/>
    <n v="4"/>
    <x v="0"/>
  </r>
  <r>
    <n v="3397"/>
    <s v="Rylan Garris"/>
    <s v="Production Technician I"/>
    <s v="Alyssa Moore"/>
    <s v="PYZ"/>
    <s v="Active"/>
    <s v="Part-Time"/>
    <s v="Zone A"/>
    <s v="Part-Time"/>
    <s v="Unknown"/>
    <m/>
    <x v="0"/>
    <s v="Field Operations"/>
    <s v="Driller"/>
    <s v="Fully Meets"/>
    <n v="3"/>
    <x v="1"/>
  </r>
  <r>
    <n v="3398"/>
    <s v="Kyler Cherry"/>
    <s v="Production Technician I"/>
    <s v="Danielle Hanson"/>
    <s v="PL"/>
    <s v="Active"/>
    <s v="Part-Time"/>
    <s v="Zone A"/>
    <s v="Full-Time"/>
    <s v="Retirement"/>
    <s v="Foot station left people foot."/>
    <x v="0"/>
    <s v="General - Con"/>
    <s v="Technician"/>
    <s v="Fully Meets"/>
    <n v="3"/>
    <x v="1"/>
  </r>
  <r>
    <n v="3399"/>
    <s v="Corinne Reeves"/>
    <s v="Production Technician I"/>
    <s v="Paige Savage"/>
    <s v="NEL"/>
    <s v="Active"/>
    <s v="Full-Time"/>
    <s v="Zone B"/>
    <s v="Full-Time"/>
    <s v="Involuntary"/>
    <s v="Central weight analysis great."/>
    <x v="0"/>
    <s v="Aerial"/>
    <s v="Lineman"/>
    <s v="Fully Meets"/>
    <n v="2"/>
    <x v="2"/>
  </r>
  <r>
    <n v="3400"/>
    <s v="Lorenzo Shor"/>
    <s v="Production Technician I"/>
    <s v="Samantha Thomas"/>
    <s v="MSC"/>
    <s v="Active"/>
    <s v="Full-Time"/>
    <s v="Zone C"/>
    <s v="Temporary"/>
    <s v="Unknown"/>
    <m/>
    <x v="0"/>
    <s v="Shop (Fleet)"/>
    <s v="Mechanic"/>
    <s v="Fully Meets"/>
    <n v="1"/>
    <x v="2"/>
  </r>
  <r>
    <n v="3401"/>
    <s v="Taniya Kan"/>
    <s v="Production Technician I"/>
    <s v="Scott Powell"/>
    <s v="EW"/>
    <s v="Leave of Absence"/>
    <s v="Contract"/>
    <s v="Zone A"/>
    <s v="Full-Time"/>
    <s v="Involuntary"/>
    <s v="Think large why many."/>
    <x v="0"/>
    <s v="Field Operations"/>
    <s v="Laborer"/>
    <s v="Fully Meets"/>
    <n v="1"/>
    <x v="2"/>
  </r>
  <r>
    <n v="3402"/>
    <s v="Nevaeh Mcmill"/>
    <s v="Production Technician I"/>
    <s v="Laura Wong"/>
    <s v="CCDR"/>
    <s v="Voluntarily Terminated"/>
    <s v="Part-Time"/>
    <s v="Zone C"/>
    <s v="Full-Time"/>
    <s v="Voluntary"/>
    <s v="Impact voice participant school baby."/>
    <x v="0"/>
    <s v="Field Operations"/>
    <s v="Engineer"/>
    <s v="Fully Meets"/>
    <n v="3"/>
    <x v="1"/>
  </r>
  <r>
    <n v="3403"/>
    <s v="Dillon Larson"/>
    <s v="Production Technician I"/>
    <s v="Erin Allen"/>
    <s v="BPC"/>
    <s v="Voluntarily Terminated"/>
    <s v="Contract"/>
    <s v="Zone A"/>
    <s v="Full-Time"/>
    <s v="Retirement"/>
    <s v="According crime none method effort."/>
    <x v="0"/>
    <s v="Field Operations"/>
    <s v="Laborer"/>
    <s v="Exceeds"/>
    <n v="3"/>
    <x v="2"/>
  </r>
  <r>
    <n v="3404"/>
    <s v="Willie How"/>
    <s v="Production Technician I"/>
    <s v="Ivan Bryant"/>
    <s v="PYZ"/>
    <s v="Leave of Absence"/>
    <s v="Part-Time"/>
    <s v="Zone C"/>
    <s v="Full-Time"/>
    <s v="Involuntary"/>
    <s v="Few success street."/>
    <x v="0"/>
    <s v="Field Operations"/>
    <s v="Driller"/>
    <s v="Fully Meets"/>
    <n v="2"/>
    <x v="2"/>
  </r>
  <r>
    <n v="3405"/>
    <s v="Selina Jeffer"/>
    <s v="Production Technician I"/>
    <s v="Karen Lin"/>
    <s v="WBL"/>
    <s v="Leave of Absence"/>
    <s v="Contract"/>
    <s v="Zone B"/>
    <s v="Full-Time"/>
    <s v="Voluntary"/>
    <s v="Often about size today."/>
    <x v="0"/>
    <s v="Field Operations"/>
    <s v="Engineer"/>
    <s v="Fully Meets"/>
    <n v="1"/>
    <x v="2"/>
  </r>
  <r>
    <n v="3406"/>
    <s v="Serenity Montgo"/>
    <s v="Production Technician I"/>
    <s v="Tina Munoz"/>
    <s v="NEL"/>
    <s v="Voluntarily Terminated"/>
    <s v="Contract"/>
    <s v="Zone C"/>
    <s v="Temporary"/>
    <s v="Involuntary"/>
    <s v="Politics in foreign up start."/>
    <x v="0"/>
    <s v="Finance &amp; Accounting"/>
    <s v="Administration"/>
    <s v="Fully Meets"/>
    <n v="5"/>
    <x v="0"/>
  </r>
  <r>
    <n v="3407"/>
    <s v="Kamila Sander"/>
    <s v="Production Technician II"/>
    <s v="Aaron Stewart"/>
    <s v="WBL"/>
    <s v="Active"/>
    <s v="Part-Time"/>
    <s v="Zone C"/>
    <s v="Temporary"/>
    <s v="Voluntary"/>
    <s v="Maintain behavior project parent particular game."/>
    <x v="0"/>
    <s v="Field Operations"/>
    <s v="Construction Manager"/>
    <s v="Fully Meets"/>
    <n v="5"/>
    <x v="0"/>
  </r>
  <r>
    <n v="3408"/>
    <s v="Rose Mcguir"/>
    <s v="Production Technician II"/>
    <s v="Nicole Holland"/>
    <s v="NEL"/>
    <s v="Voluntarily Terminated"/>
    <s v="Contract"/>
    <s v="Zone B"/>
    <s v="Full-Time"/>
    <s v="Resignation"/>
    <s v="Ball while speak. Issue free represent city."/>
    <x v="0"/>
    <s v="Field Operations"/>
    <s v="Supervisor"/>
    <s v="Fully Meets"/>
    <n v="3"/>
    <x v="1"/>
  </r>
  <r>
    <n v="3409"/>
    <s v="Brenton Zavala"/>
    <s v="Production Technician II"/>
    <s v="Jonathan Brown"/>
    <s v="PL"/>
    <s v="Active"/>
    <s v="Contract"/>
    <s v="Zone B"/>
    <s v="Full-Time"/>
    <s v="Resignation"/>
    <s v="Century risk machine pay car region."/>
    <x v="0"/>
    <s v="Yard (Material Handling)"/>
    <s v="Laborer"/>
    <s v="Fully Meets"/>
    <n v="4"/>
    <x v="0"/>
  </r>
  <r>
    <n v="3410"/>
    <s v="Laci Klei"/>
    <s v="Production Technician II"/>
    <s v="Kyle Hicks"/>
    <s v="BPC"/>
    <s v="Active"/>
    <s v="Contract"/>
    <s v="Zone C"/>
    <s v="Temporary"/>
    <s v="Unknown"/>
    <m/>
    <x v="0"/>
    <s v="People Services"/>
    <s v="Manager"/>
    <s v="Fully Meets"/>
    <n v="3"/>
    <x v="1"/>
  </r>
  <r>
    <n v="3411"/>
    <s v="Brenda Boon"/>
    <s v="Production Technician II"/>
    <s v="Howard Ryan"/>
    <s v="CCDR"/>
    <s v="Active"/>
    <s v="Full-Time"/>
    <s v="Zone B"/>
    <s v="Part-Time"/>
    <s v="Unknown"/>
    <m/>
    <x v="0"/>
    <s v="General - Eng"/>
    <s v="Administrative"/>
    <s v="Fully Meets"/>
    <n v="2"/>
    <x v="2"/>
  </r>
  <r>
    <n v="3412"/>
    <s v="Andrea Walter"/>
    <s v="Production Technician II"/>
    <s v="David Abbott"/>
    <s v="SVG"/>
    <s v="Active"/>
    <s v="Part-Time"/>
    <s v="Zone A"/>
    <s v="Full-Time"/>
    <s v="Unknown"/>
    <m/>
    <x v="0"/>
    <s v="Shop (Fleet)"/>
    <s v="Mechanic"/>
    <s v="Exceeds"/>
    <n v="3"/>
    <x v="2"/>
  </r>
  <r>
    <n v="3413"/>
    <s v="Jovanny Matthe"/>
    <s v="Production Technician II"/>
    <s v="Jackson Ward"/>
    <s v="EW"/>
    <s v="Active"/>
    <s v="Contract"/>
    <s v="Zone B"/>
    <s v="Temporary"/>
    <s v="Unknown"/>
    <m/>
    <x v="0"/>
    <s v="Field Operations"/>
    <s v="Laborer"/>
    <s v="Fully Meets"/>
    <n v="5"/>
    <x v="0"/>
  </r>
  <r>
    <n v="3414"/>
    <s v="Hunter Silv"/>
    <s v="Production Technician I"/>
    <s v="Brandi Clark"/>
    <s v="MSC"/>
    <s v="Active"/>
    <s v="Contract"/>
    <s v="Zone C"/>
    <s v="Temporary"/>
    <s v="Unknown"/>
    <m/>
    <x v="0"/>
    <s v="General - Con"/>
    <s v="Foreman"/>
    <s v="Exceeds"/>
    <n v="3"/>
    <x v="2"/>
  </r>
  <r>
    <n v="3415"/>
    <s v="Julien Cisner"/>
    <s v="Production Technician I"/>
    <s v="Jerry Johnson"/>
    <s v="TNS"/>
    <s v="Voluntarily Terminated"/>
    <s v="Full-Time"/>
    <s v="Zone A"/>
    <s v="Part-Time"/>
    <s v="Retirement"/>
    <s v="Lay focus soldier federal short."/>
    <x v="0"/>
    <s v="Splicing"/>
    <s v="Driver"/>
    <s v="Fully Meets"/>
    <n v="3"/>
    <x v="1"/>
  </r>
  <r>
    <n v="3416"/>
    <s v="Aron Waters"/>
    <s v="Production Technician I"/>
    <s v="Amanda Fisher"/>
    <s v="BPC"/>
    <s v="Active"/>
    <s v="Full-Time"/>
    <s v="Zone B"/>
    <s v="Part-Time"/>
    <s v="Unknown"/>
    <m/>
    <x v="0"/>
    <s v="Finance &amp; Accounting"/>
    <s v="Director"/>
    <s v="Fully Meets"/>
    <n v="2"/>
    <x v="2"/>
  </r>
  <r>
    <n v="3417"/>
    <s v="Brayden Sing"/>
    <s v="Production Technician I"/>
    <s v="Clayton Davis"/>
    <s v="CCDR"/>
    <s v="Active"/>
    <s v="Part-Time"/>
    <s v="Zone A"/>
    <s v="Part-Time"/>
    <s v="Unknown"/>
    <m/>
    <x v="0"/>
    <s v="Splicing"/>
    <s v="Splicer"/>
    <s v="Fully Meets"/>
    <n v="1"/>
    <x v="2"/>
  </r>
  <r>
    <n v="3418"/>
    <s v="Karma Palmer"/>
    <s v="Production Technician I"/>
    <s v="Nicholas Price"/>
    <s v="EW"/>
    <s v="Active"/>
    <s v="Part-Time"/>
    <s v="Zone B"/>
    <s v="Temporary"/>
    <s v="Unknown"/>
    <m/>
    <x v="0"/>
    <s v="General - Con"/>
    <s v="Coordinator"/>
    <s v="Fully Meets"/>
    <n v="4"/>
    <x v="0"/>
  </r>
  <r>
    <n v="3419"/>
    <s v="Stanley Reye"/>
    <s v="Production Technician I"/>
    <s v="Miss Sandra Mckinney"/>
    <s v="MSC"/>
    <s v="Active"/>
    <s v="Contract"/>
    <s v="Zone C"/>
    <s v="Temporary"/>
    <s v="Unknown"/>
    <m/>
    <x v="0"/>
    <s v="General - Con"/>
    <s v="Foreman"/>
    <s v="Fully Meets"/>
    <n v="2"/>
    <x v="2"/>
  </r>
  <r>
    <n v="3420"/>
    <s v="Levi Hayden"/>
    <s v="Production Technician I"/>
    <s v="Lynn Smith"/>
    <s v="NEL"/>
    <s v="Active"/>
    <s v="Contract"/>
    <s v="Zone A"/>
    <s v="Full-Time"/>
    <s v="Voluntary"/>
    <s v="Reason stock professional clear allow two town."/>
    <x v="0"/>
    <s v="Field Operations"/>
    <s v="Laborer"/>
    <s v="Fully Meets"/>
    <n v="2"/>
    <x v="2"/>
  </r>
  <r>
    <n v="3421"/>
    <s v="Brenden Leac"/>
    <s v="Production Technician I"/>
    <s v="Donna Lawson"/>
    <s v="PL"/>
    <s v="Active"/>
    <s v="Part-Time"/>
    <s v="Zone A"/>
    <s v="Part-Time"/>
    <s v="Retirement"/>
    <s v="Man the newspaper performance."/>
    <x v="0"/>
    <s v="Wireless"/>
    <s v="Foreman"/>
    <s v="Fully Meets"/>
    <n v="1"/>
    <x v="2"/>
  </r>
  <r>
    <n v="3422"/>
    <s v="Jakobe Ericks"/>
    <s v="Production Technician I"/>
    <s v="Bethany Carter"/>
    <s v="PYZ"/>
    <s v="Leave of Absence"/>
    <s v="Part-Time"/>
    <s v="Zone C"/>
    <s v="Part-Time"/>
    <s v="Retirement"/>
    <s v="In forget fast."/>
    <x v="0"/>
    <s v="Engineers"/>
    <s v="Model Assistant"/>
    <s v="Fully Meets"/>
    <n v="3"/>
    <x v="1"/>
  </r>
  <r>
    <n v="3423"/>
    <s v="Adyson Strick"/>
    <s v="Production Technician I"/>
    <s v="Caroline Harris"/>
    <s v="SVG"/>
    <s v="Active"/>
    <s v="Part-Time"/>
    <s v="Zone A"/>
    <s v="Full-Time"/>
    <s v="Unknown"/>
    <m/>
    <x v="0"/>
    <s v="Engineers"/>
    <s v="Engineer"/>
    <s v="Fully Meets"/>
    <n v="3"/>
    <x v="1"/>
  </r>
  <r>
    <n v="3424"/>
    <s v="Annabel Wilkin"/>
    <s v="Production Technician I"/>
    <s v="Mr. James Castillo"/>
    <s v="TNS"/>
    <s v="Voluntarily Terminated"/>
    <s v="Contract"/>
    <s v="Zone B"/>
    <s v="Temporary"/>
    <s v="Involuntary"/>
    <s v="Smile high bar white spend forget choice near."/>
    <x v="0"/>
    <s v="Wireline Construction"/>
    <s v="Laborer"/>
    <s v="Fully Meets"/>
    <n v="2"/>
    <x v="2"/>
  </r>
  <r>
    <n v="3425"/>
    <s v="Kendra Brau"/>
    <s v="Production Technician I"/>
    <s v="Michael Woods"/>
    <s v="WBL"/>
    <s v="Voluntarily Terminated"/>
    <s v="Contract"/>
    <s v="Zone B"/>
    <s v="Full-Time"/>
    <s v="Resignation"/>
    <s v="Fine expect election either turn."/>
    <x v="0"/>
    <s v="Aerial"/>
    <s v="Foreman"/>
    <s v="Fully Meets"/>
    <n v="2"/>
    <x v="2"/>
  </r>
  <r>
    <n v="3426"/>
    <s v="Chace Ker"/>
    <s v="Production Technician I"/>
    <s v="Javier Mccall"/>
    <s v="BPC"/>
    <s v="Active"/>
    <s v="Full-Time"/>
    <s v="Zone B"/>
    <s v="Temporary"/>
    <s v="Unknown"/>
    <m/>
    <x v="0"/>
    <s v="Field Operations"/>
    <s v="Warehouse Technician"/>
    <s v="Fully Meets"/>
    <n v="2"/>
    <x v="2"/>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
    <d v="2019-09-20T00:00:00"/>
    <d v="2024-11-11T00:00:00"/>
    <s v="Production Technician I"/>
    <s v="Peter Oneill"/>
    <s v="CCDR"/>
    <s v="Active"/>
    <s v="Contract"/>
    <s v="Zone C"/>
    <s v="Temporary"/>
    <x v="0"/>
    <m/>
    <x v="0"/>
    <s v="Finance &amp; Accounting"/>
    <s v="Accounting"/>
  </r>
  <r>
    <n v="3428"/>
    <s v="Paula Smal"/>
    <d v="2023-02-11T00:00:00"/>
    <d v="2024-11-11T00:00:00"/>
    <s v="Production Technician I"/>
    <s v="Renee Mccormick"/>
    <s v="EW"/>
    <s v="Active"/>
    <s v="Contract"/>
    <s v="Zone A"/>
    <s v="Part-Time"/>
    <x v="0"/>
    <m/>
    <x v="0"/>
    <s v="Aerial"/>
    <s v="Labor"/>
  </r>
  <r>
    <n v="3429"/>
    <s v="Edward Buc"/>
    <d v="2018-12-10T00:00:00"/>
    <d v="2024-11-11T00:00:00"/>
    <s v="Area Sales Manager"/>
    <s v="Crystal Walker"/>
    <s v="PL"/>
    <s v="Active"/>
    <s v="Full-Time"/>
    <s v="Zone B"/>
    <s v="Part-Time"/>
    <x v="0"/>
    <m/>
    <x v="1"/>
    <s v="General - Sga"/>
    <s v="Assistant"/>
  </r>
  <r>
    <n v="3430"/>
    <s v="Michael Riorda"/>
    <d v="2021-06-21T00:00:00"/>
    <d v="2024-11-11T00:00:00"/>
    <s v="Area Sales Manager"/>
    <s v="Rebekah Wright"/>
    <s v="CCDR"/>
    <s v="Active"/>
    <s v="Contract"/>
    <s v="Zone A"/>
    <s v="Full-Time"/>
    <x v="0"/>
    <m/>
    <x v="1"/>
    <s v="Finance &amp; Accounting"/>
    <s v="Clerk"/>
  </r>
  <r>
    <n v="3431"/>
    <s v="Jasmine Onqu"/>
    <d v="2019-06-29T00:00:00"/>
    <d v="2024-11-11T00:00:00"/>
    <s v="Area Sales Manager"/>
    <s v="Jason Kim"/>
    <s v="TNS"/>
    <s v="Active"/>
    <s v="Contract"/>
    <s v="Zone A"/>
    <s v="Temporary"/>
    <x v="0"/>
    <m/>
    <x v="1"/>
    <s v="General - Con"/>
    <s v="Laborer"/>
  </r>
  <r>
    <n v="3432"/>
    <s v="Maruk Fraval"/>
    <d v="2020-01-17T00:00:00"/>
    <d v="2024-11-11T00:00:00"/>
    <s v="Area Sales Manager"/>
    <s v="Sheri Campos"/>
    <s v="BPC"/>
    <s v="Active"/>
    <s v="Contract"/>
    <s v="Zone B"/>
    <s v="Full-Time"/>
    <x v="0"/>
    <m/>
    <x v="1"/>
    <s v="Field Operations"/>
    <s v="Driver"/>
  </r>
  <r>
    <n v="3433"/>
    <s v="Latia Cost"/>
    <d v="2022-04-06T00:00:00"/>
    <d v="2023-07-03T00:00:00"/>
    <s v="Area Sales Manager"/>
    <s v="Jacob Braun"/>
    <s v="WBL"/>
    <s v="Active"/>
    <s v="Full-Time"/>
    <s v="Zone B"/>
    <s v="Temporary"/>
    <x v="1"/>
    <s v="Me see picture nature degree benefit."/>
    <x v="1"/>
    <s v="General - Eng"/>
    <s v="Technician"/>
  </r>
  <r>
    <n v="3434"/>
    <s v="Sharlene Terr"/>
    <d v="2020-11-06T00:00:00"/>
    <d v="2023-01-29T00:00:00"/>
    <s v="Area Sales Manager"/>
    <s v="Tracy Marquez"/>
    <s v="CCDR"/>
    <s v="Active"/>
    <s v="Contract"/>
    <s v="Zone C"/>
    <s v="Full-Time"/>
    <x v="1"/>
    <s v="Blue community type skill story."/>
    <x v="1"/>
    <s v="Engineers"/>
    <s v="Engineer"/>
  </r>
  <r>
    <n v="3435"/>
    <s v="Jac McKinz"/>
    <d v="2018-08-18T00:00:00"/>
    <d v="2024-11-11T00:00:00"/>
    <s v="Area Sales Manager"/>
    <s v="Sharon Becker"/>
    <s v="NEL"/>
    <s v="Active"/>
    <s v="Contract"/>
    <s v="Zone B"/>
    <s v="Part-Time"/>
    <x v="0"/>
    <m/>
    <x v="1"/>
    <s v="Executive"/>
    <s v="Executive Assistant"/>
  </r>
  <r>
    <n v="3436"/>
    <s v="Joseph Martin"/>
    <d v="2022-01-21T00:00:00"/>
    <d v="2023-06-29T00:00:00"/>
    <s v="Area Sales Manager"/>
    <s v="George Jenkins"/>
    <s v="BPC"/>
    <s v="Active"/>
    <s v="Part-Time"/>
    <s v="Zone B"/>
    <s v="Temporary"/>
    <x v="2"/>
    <s v="Summer personal bag."/>
    <x v="1"/>
    <s v="Engineers"/>
    <s v="Engineer"/>
  </r>
  <r>
    <n v="3437"/>
    <s v="Myriam Givens"/>
    <d v="2023-08-04T00:00:00"/>
    <d v="2024-11-11T00:00:00"/>
    <s v="Area Sales Manager"/>
    <s v="Troy White"/>
    <s v="SVG"/>
    <s v="Active"/>
    <s v="Contract"/>
    <s v="Zone B"/>
    <s v="Temporary"/>
    <x v="0"/>
    <m/>
    <x v="1"/>
    <s v="Field Operations"/>
    <s v="Technician"/>
  </r>
  <r>
    <n v="3438"/>
    <s v="Dheepa Nguyen"/>
    <d v="2018-08-10T00:00:00"/>
    <d v="2019-11-04T00:00:00"/>
    <s v="Area Sales Manager"/>
    <s v="Brian Miller"/>
    <s v="MSC"/>
    <s v="Active"/>
    <s v="Full-Time"/>
    <s v="Zone C"/>
    <s v="Temporary"/>
    <x v="3"/>
    <s v="Alone once than. More condition pay far."/>
    <x v="1"/>
    <s v="General - Con"/>
    <s v="Technician"/>
  </r>
  <r>
    <n v="3439"/>
    <s v="Bartholemew Khemmi"/>
    <d v="2022-05-25T00:00:00"/>
    <d v="2022-11-27T00:00:00"/>
    <s v="Area Sales Manager"/>
    <s v="Charles Parks"/>
    <s v="EW"/>
    <s v="Active"/>
    <s v="Full-Time"/>
    <s v="Zone A"/>
    <s v="Temporary"/>
    <x v="1"/>
    <s v="Foot in theory minute recognize test."/>
    <x v="1"/>
    <s v="Splicing"/>
    <s v="Splicer"/>
  </r>
  <r>
    <n v="3440"/>
    <s v="Xana Pott"/>
    <d v="2019-12-05T00:00:00"/>
    <d v="2023-02-17T00:00:00"/>
    <s v="Area Sales Manager"/>
    <s v="Gregory Walker"/>
    <s v="CCDR"/>
    <s v="Active"/>
    <s v="Contract"/>
    <s v="Zone A"/>
    <s v="Full-Time"/>
    <x v="2"/>
    <s v="Degree wish science when thing week old."/>
    <x v="1"/>
    <s v="Finance &amp; Accounting"/>
    <s v="Controller"/>
  </r>
  <r>
    <n v="3441"/>
    <s v="Prater Jeremy"/>
    <d v="2019-04-28T00:00:00"/>
    <d v="2024-11-11T00:00:00"/>
    <s v="Area Sales Manager"/>
    <s v="Tyler Lewis"/>
    <s v="BPC"/>
    <s v="Active"/>
    <s v="Part-Time"/>
    <s v="Zone A"/>
    <s v="Part-Time"/>
    <x v="0"/>
    <m/>
    <x v="1"/>
    <s v="General - Con"/>
    <s v="Lineman"/>
  </r>
  <r>
    <n v="3442"/>
    <s v="Kaylah Moo"/>
    <d v="2019-07-09T00:00:00"/>
    <d v="2022-06-16T00:00:00"/>
    <s v="Area Sales Manager"/>
    <s v="Ashley Scott"/>
    <s v="PYZ"/>
    <s v="Active"/>
    <s v="Full-Time"/>
    <s v="Zone A"/>
    <s v="Full-Time"/>
    <x v="3"/>
    <s v="Fear particular method stage."/>
    <x v="2"/>
    <s v="Field Operations"/>
    <s v="Laborer"/>
  </r>
  <r>
    <n v="3443"/>
    <s v="Kristen Tat"/>
    <d v="2021-04-05T00:00:00"/>
    <d v="2023-05-12T00:00:00"/>
    <s v="Area Sales Manager"/>
    <s v="Lauren Jones"/>
    <s v="WBL"/>
    <s v="Active"/>
    <s v="Full-Time"/>
    <s v="Zone C"/>
    <s v="Part-Time"/>
    <x v="4"/>
    <s v="Wall body wonder successful."/>
    <x v="2"/>
    <s v="Project Management - Con"/>
    <s v="Coordinator"/>
  </r>
  <r>
    <n v="3444"/>
    <s v="Bobby Rodger"/>
    <d v="2021-11-28T00:00:00"/>
    <d v="2022-02-04T00:00:00"/>
    <s v="Area Sales Manager"/>
    <s v="Matthew Jackson"/>
    <s v="NEL"/>
    <s v="Active"/>
    <s v="Contract"/>
    <s v="Zone A"/>
    <s v="Part-Time"/>
    <x v="4"/>
    <s v="Visit foot nearly radio treatment."/>
    <x v="1"/>
    <s v="Engineers"/>
    <s v="Director"/>
  </r>
  <r>
    <n v="3445"/>
    <s v="Reid Par"/>
    <d v="2021-01-16T00:00:00"/>
    <d v="2024-11-11T00:00:00"/>
    <s v="Area Sales Manager"/>
    <s v="Michelle Mitchell"/>
    <s v="PL"/>
    <s v="Active"/>
    <s v="Contract"/>
    <s v="Zone C"/>
    <s v="Full-Time"/>
    <x v="0"/>
    <m/>
    <x v="1"/>
    <s v="Project Management - Con"/>
    <s v="Supervisor"/>
  </r>
  <r>
    <n v="3446"/>
    <s v="Hector Dalton"/>
    <d v="2021-08-24T00:00:00"/>
    <d v="2024-11-11T00:00:00"/>
    <s v="Area Sales Manager"/>
    <s v="Sydney French"/>
    <s v="BPC"/>
    <s v="Active"/>
    <s v="Part-Time"/>
    <s v="Zone A"/>
    <s v="Part-Time"/>
    <x v="0"/>
    <m/>
    <x v="1"/>
    <s v="Field Operations"/>
    <s v="Driller"/>
  </r>
  <r>
    <n v="3447"/>
    <s v="Mariela Schult"/>
    <d v="2020-05-26T00:00:00"/>
    <d v="2023-06-18T00:00:00"/>
    <s v="Area Sales Manager"/>
    <s v="Michelle Evans MD"/>
    <s v="CCDR"/>
    <s v="Future Start"/>
    <s v="Part-Time"/>
    <s v="Zone C"/>
    <s v="Part-Time"/>
    <x v="1"/>
    <s v="Unit pass office southern break one."/>
    <x v="1"/>
    <s v="General - Con"/>
    <s v="Technician"/>
  </r>
  <r>
    <n v="3448"/>
    <s v="Angela Molina"/>
    <d v="2019-10-01T00:00:00"/>
    <d v="2020-11-06T00:00:00"/>
    <s v="Area Sales Manager"/>
    <s v="Patricia Cook"/>
    <s v="SVG"/>
    <s v="Future Start"/>
    <s v="Full-Time"/>
    <s v="Zone A"/>
    <s v="Temporary"/>
    <x v="3"/>
    <s v="List class mind."/>
    <x v="1"/>
    <s v="Engineers"/>
    <s v="Specialist"/>
  </r>
  <r>
    <n v="3449"/>
    <s v="Gerald Presto"/>
    <d v="2023-05-10T00:00:00"/>
    <d v="2023-05-27T00:00:00"/>
    <s v="Area Sales Manager"/>
    <s v="Ashley Reeves"/>
    <s v="EW"/>
    <s v="Future Start"/>
    <s v="Contract"/>
    <s v="Zone B"/>
    <s v="Temporary"/>
    <x v="1"/>
    <s v="Price third parent evening."/>
    <x v="1"/>
    <s v="General - Eng"/>
    <s v="Technician"/>
  </r>
  <r>
    <n v="3450"/>
    <s v="Reilly Moye"/>
    <d v="2020-09-01T00:00:00"/>
    <d v="2022-12-04T00:00:00"/>
    <s v="Area Sales Manager"/>
    <s v="Stanley Harvey"/>
    <s v="MSC"/>
    <s v="Active"/>
    <s v="Contract"/>
    <s v="Zone C"/>
    <s v="Temporary"/>
    <x v="2"/>
    <s v="Cause military a sense. Doctor property may."/>
    <x v="1"/>
    <s v="Field Operations"/>
    <s v="Operator"/>
  </r>
  <r>
    <n v="3451"/>
    <s v="Carlee French"/>
    <d v="2021-02-18T00:00:00"/>
    <d v="2022-11-11T00:00:00"/>
    <s v="Area Sales Manager"/>
    <s v="Michael Bradshaw"/>
    <s v="TNS"/>
    <s v="Active"/>
    <s v="Contract"/>
    <s v="Zone C"/>
    <s v="Full-Time"/>
    <x v="4"/>
    <s v="Station another son positive."/>
    <x v="1"/>
    <s v="General - Con"/>
    <s v="Technician"/>
  </r>
  <r>
    <n v="3452"/>
    <s v="Jaydon Blackb"/>
    <d v="2022-11-08T00:00:00"/>
    <d v="2024-11-11T00:00:00"/>
    <s v="Area Sales Manager"/>
    <s v="Debbie Crosby"/>
    <s v="PYZ"/>
    <s v="Active"/>
    <s v="Part-Time"/>
    <s v="Zone A"/>
    <s v="Part-Time"/>
    <x v="0"/>
    <m/>
    <x v="1"/>
    <s v="General - Con"/>
    <s v="Foreman"/>
  </r>
  <r>
    <n v="3453"/>
    <s v="Bridger Carter"/>
    <d v="2022-10-13T00:00:00"/>
    <d v="2024-11-11T00:00:00"/>
    <s v="Area Sales Manager"/>
    <s v="Elizabeth Taylor"/>
    <s v="WBL"/>
    <s v="Active"/>
    <s v="Contract"/>
    <s v="Zone C"/>
    <s v="Part-Time"/>
    <x v="0"/>
    <m/>
    <x v="1"/>
    <s v="Fielders"/>
    <s v="Engineer"/>
  </r>
  <r>
    <n v="3454"/>
    <s v="Leon Bear"/>
    <d v="2022-09-11T00:00:00"/>
    <d v="2024-11-11T00:00:00"/>
    <s v="Area Sales Manager"/>
    <s v="Brian Dunlap"/>
    <s v="PYZ"/>
    <s v="Active"/>
    <s v="Full-Time"/>
    <s v="Zone C"/>
    <s v="Full-Time"/>
    <x v="0"/>
    <m/>
    <x v="2"/>
    <s v="General - Con"/>
    <s v="Foreman"/>
  </r>
  <r>
    <n v="3455"/>
    <s v="Charity Mirand"/>
    <d v="2021-06-29T00:00:00"/>
    <d v="2022-07-05T00:00:00"/>
    <s v="Area Sales Manager"/>
    <s v="Daniel Rodriguez"/>
    <s v="WBL"/>
    <s v="Active"/>
    <s v="Full-Time"/>
    <s v="Zone C"/>
    <s v="Temporary"/>
    <x v="2"/>
    <s v="Pm local take example fund. Small heavy listen."/>
    <x v="1"/>
    <s v="Project Management - Eng"/>
    <s v="Manager"/>
  </r>
  <r>
    <n v="3456"/>
    <s v="Axel How"/>
    <d v="2023-03-06T00:00:00"/>
    <d v="2024-11-11T00:00:00"/>
    <s v="Area Sales Manager"/>
    <s v="Martin Hammond"/>
    <s v="NEL"/>
    <s v="Active"/>
    <s v="Full-Time"/>
    <s v="Zone A"/>
    <s v="Temporary"/>
    <x v="0"/>
    <m/>
    <x v="1"/>
    <s v="Field Operations"/>
    <s v="Technician"/>
  </r>
  <r>
    <n v="3457"/>
    <s v="Milton Wal"/>
    <d v="2020-09-25T00:00:00"/>
    <d v="2024-11-11T00:00:00"/>
    <s v="Area Sales Manager"/>
    <s v="Sara Bell"/>
    <s v="PL"/>
    <s v="Active"/>
    <s v="Full-Time"/>
    <s v="Zone B"/>
    <s v="Temporary"/>
    <x v="0"/>
    <m/>
    <x v="1"/>
    <s v="Engineers"/>
    <s v="Technician"/>
  </r>
  <r>
    <n v="3458"/>
    <s v="Cory Robins"/>
    <d v="2022-04-28T00:00:00"/>
    <d v="2023-05-24T00:00:00"/>
    <s v="Area Sales Manager"/>
    <s v="Elizabeth Anderson"/>
    <s v="BPC"/>
    <s v="Future Start"/>
    <s v="Contract"/>
    <s v="Zone A"/>
    <s v="Full-Time"/>
    <x v="4"/>
    <s v="Several young whether that expert."/>
    <x v="1"/>
    <s v="Field Operations"/>
    <s v="Laborer"/>
  </r>
  <r>
    <n v="3459"/>
    <s v="Saniya Y"/>
    <d v="2021-04-18T00:00:00"/>
    <d v="2022-06-21T00:00:00"/>
    <s v="Area Sales Manager"/>
    <s v="Erin Bailey"/>
    <s v="CCDR"/>
    <s v="Future Start"/>
    <s v="Part-Time"/>
    <s v="Zone A"/>
    <s v="Full-Time"/>
    <x v="3"/>
    <s v="Science end approach democratic treatment."/>
    <x v="1"/>
    <s v="General - Con"/>
    <s v="Splicer"/>
  </r>
  <r>
    <n v="3460"/>
    <s v="Alisa Jame"/>
    <d v="2020-02-19T00:00:00"/>
    <d v="2024-11-11T00:00:00"/>
    <s v="Area Sales Manager"/>
    <s v="Dennis Henderson"/>
    <s v="SVG"/>
    <s v="Active"/>
    <s v="Full-Time"/>
    <s v="Zone A"/>
    <s v="Full-Time"/>
    <x v="0"/>
    <m/>
    <x v="1"/>
    <s v="Aerial"/>
    <s v="Lineman"/>
  </r>
  <r>
    <n v="3461"/>
    <s v="Lincoln Compto"/>
    <d v="2019-07-18T00:00:00"/>
    <d v="2021-10-01T00:00:00"/>
    <s v="Area Sales Manager"/>
    <s v="Tammy Conner"/>
    <s v="EW"/>
    <s v="Future Start"/>
    <s v="Full-Time"/>
    <s v="Zone C"/>
    <s v="Part-Time"/>
    <x v="2"/>
    <s v="Base scene central unit per argue. Might last of."/>
    <x v="1"/>
    <s v="General - Con"/>
    <s v="Foreman"/>
  </r>
  <r>
    <n v="3462"/>
    <s v="Aliana Nola"/>
    <d v="2018-09-13T00:00:00"/>
    <d v="2021-09-17T00:00:00"/>
    <s v="Area Sales Manager"/>
    <s v="Brianna Mathews"/>
    <s v="MSC"/>
    <s v="Active"/>
    <s v="Contract"/>
    <s v="Zone A"/>
    <s v="Full-Time"/>
    <x v="1"/>
    <s v="Yourself book budget product."/>
    <x v="1"/>
    <s v="Field Operations"/>
    <s v="Coordinator"/>
  </r>
  <r>
    <n v="3463"/>
    <s v="Kayden Dodson"/>
    <d v="2020-04-30T00:00:00"/>
    <d v="2021-07-18T00:00:00"/>
    <s v="Area Sales Manager"/>
    <s v="Jessica Peters"/>
    <s v="TNS"/>
    <s v="Active"/>
    <s v="Part-Time"/>
    <s v="Zone A"/>
    <s v="Temporary"/>
    <x v="3"/>
    <s v="Paper can score else investment."/>
    <x v="1"/>
    <s v="Field Operations"/>
    <s v="Tower Hand"/>
  </r>
  <r>
    <n v="3464"/>
    <s v="James Duk"/>
    <d v="2018-12-03T00:00:00"/>
    <d v="2022-09-09T00:00:00"/>
    <s v="Area Sales Manager"/>
    <s v="Mark Harris"/>
    <s v="PYZ"/>
    <s v="Active"/>
    <s v="Contract"/>
    <s v="Zone B"/>
    <s v="Full-Time"/>
    <x v="1"/>
    <s v="Stuff different color how."/>
    <x v="1"/>
    <s v="Shop (Fleet)"/>
    <s v="Mechanic"/>
  </r>
  <r>
    <n v="3465"/>
    <s v="Willow Stuart"/>
    <d v="2021-11-08T00:00:00"/>
    <d v="2024-11-11T00:00:00"/>
    <s v="Area Sales Manager"/>
    <s v="Elizabeth Tapia"/>
    <s v="WBL"/>
    <s v="Active"/>
    <s v="Full-Time"/>
    <s v="Zone B"/>
    <s v="Full-Time"/>
    <x v="0"/>
    <m/>
    <x v="1"/>
    <s v="General - Con"/>
    <s v="Flagger"/>
  </r>
  <r>
    <n v="3466"/>
    <s v="Clayton Walker"/>
    <d v="2022-04-13T00:00:00"/>
    <d v="2023-04-10T00:00:00"/>
    <s v="Area Sales Manager"/>
    <s v="Jon Holden"/>
    <s v="PYZ"/>
    <s v="Active"/>
    <s v="Part-Time"/>
    <s v="Zone C"/>
    <s v="Full-Time"/>
    <x v="3"/>
    <s v="Sign figure employee card education."/>
    <x v="2"/>
    <s v="Aerial"/>
    <s v="Supervisor"/>
  </r>
  <r>
    <n v="3467"/>
    <s v="Celia Curtis"/>
    <d v="2020-05-06T00:00:00"/>
    <d v="2024-11-11T00:00:00"/>
    <s v="Area Sales Manager"/>
    <s v="Michael Odonnell"/>
    <s v="WBL"/>
    <s v="Active"/>
    <s v="Contract"/>
    <s v="Zone A"/>
    <s v="Part-Time"/>
    <x v="0"/>
    <m/>
    <x v="1"/>
    <s v="Fielders"/>
    <s v="Engineer"/>
  </r>
  <r>
    <n v="3468"/>
    <s v="Valentin Reilly"/>
    <d v="2019-09-09T00:00:00"/>
    <d v="2024-11-11T00:00:00"/>
    <s v="Area Sales Manager"/>
    <s v="Andres Parker"/>
    <s v="NEL"/>
    <s v="Active"/>
    <s v="Contract"/>
    <s v="Zone B"/>
    <s v="Temporary"/>
    <x v="0"/>
    <m/>
    <x v="1"/>
    <s v="Wireline Construction"/>
    <s v="Foreman"/>
  </r>
  <r>
    <n v="3469"/>
    <s v="Ryland Shephe"/>
    <d v="2020-07-29T00:00:00"/>
    <d v="2023-01-05T00:00:00"/>
    <s v="Area Sales Manager"/>
    <s v="James Berry"/>
    <s v="PL"/>
    <s v="Future Start"/>
    <s v="Contract"/>
    <s v="Zone B"/>
    <s v="Full-Time"/>
    <x v="2"/>
    <s v="Right cut matter arrive difference."/>
    <x v="1"/>
    <s v="Field Operations"/>
    <s v="Driver"/>
  </r>
  <r>
    <n v="3470"/>
    <s v="Esteban Gilber"/>
    <d v="2018-11-14T00:00:00"/>
    <d v="2019-10-28T00:00:00"/>
    <s v="Area Sales Manager"/>
    <s v="Gail Ali"/>
    <s v="BPC"/>
    <s v="Future Start"/>
    <s v="Contract"/>
    <s v="Zone C"/>
    <s v="Part-Time"/>
    <x v="3"/>
    <s v="Speak professor statement result."/>
    <x v="1"/>
    <s v="Field Operations"/>
    <s v="Technician"/>
  </r>
  <r>
    <n v="3471"/>
    <s v="Jonathan Adkins"/>
    <d v="2020-02-29T00:00:00"/>
    <d v="2024-11-11T00:00:00"/>
    <s v="Area Sales Manager"/>
    <s v="John Marshall"/>
    <s v="CCDR"/>
    <s v="Active"/>
    <s v="Part-Time"/>
    <s v="Zone C"/>
    <s v="Temporary"/>
    <x v="0"/>
    <m/>
    <x v="1"/>
    <s v="Field Operations"/>
    <s v="Foreman"/>
  </r>
  <r>
    <n v="3472"/>
    <s v="Nevaeh Sot"/>
    <d v="2023-01-15T00:00:00"/>
    <d v="2024-11-11T00:00:00"/>
    <s v="Area Sales Manager"/>
    <s v="Jessica Chang"/>
    <s v="SVG"/>
    <s v="Active"/>
    <s v="Contract"/>
    <s v="Zone C"/>
    <s v="Full-Time"/>
    <x v="0"/>
    <m/>
    <x v="1"/>
    <s v="Project Management - Con"/>
    <s v="Director"/>
  </r>
  <r>
    <n v="3473"/>
    <s v="Chaim Mat"/>
    <d v="2023-06-29T00:00:00"/>
    <d v="2024-11-11T00:00:00"/>
    <s v="Area Sales Manager"/>
    <s v="Desiree Vang"/>
    <s v="EW"/>
    <s v="Active"/>
    <s v="Part-Time"/>
    <s v="Zone A"/>
    <s v="Temporary"/>
    <x v="0"/>
    <m/>
    <x v="1"/>
    <s v="Shop (Fleet)"/>
    <s v="Manager"/>
  </r>
  <r>
    <n v="3474"/>
    <s v="Arely Patton"/>
    <d v="2020-03-09T00:00:00"/>
    <d v="2024-11-11T00:00:00"/>
    <s v="Area Sales Manager"/>
    <s v="Andrew Goodman"/>
    <s v="MSC"/>
    <s v="Active"/>
    <s v="Full-Time"/>
    <s v="Zone A"/>
    <s v="Temporary"/>
    <x v="0"/>
    <m/>
    <x v="1"/>
    <s v="Catv"/>
    <s v="Laborer"/>
  </r>
  <r>
    <n v="3475"/>
    <s v="Vance Trujil"/>
    <d v="2021-09-21T00:00:00"/>
    <d v="2023-04-13T00:00:00"/>
    <s v="Area Sales Manager"/>
    <s v="Rebecca Simpson"/>
    <s v="TNS"/>
    <s v="Active"/>
    <s v="Full-Time"/>
    <s v="Zone C"/>
    <s v="Temporary"/>
    <x v="2"/>
    <s v="Expert challenge education air none money wide."/>
    <x v="1"/>
    <s v="General - Con"/>
    <s v="Foreman"/>
  </r>
  <r>
    <n v="3476"/>
    <s v="Charlie Koc"/>
    <d v="2023-06-12T00:00:00"/>
    <d v="2023-07-06T00:00:00"/>
    <s v="Area Sales Manager"/>
    <s v="Samantha Cardenas"/>
    <s v="PYZ"/>
    <s v="Active"/>
    <s v="Part-Time"/>
    <s v="Zone A"/>
    <s v="Temporary"/>
    <x v="4"/>
    <s v="Buy become improve guess business know."/>
    <x v="1"/>
    <s v="Fielders"/>
    <s v="Engineer"/>
  </r>
  <r>
    <n v="3477"/>
    <s v="Sonny Horn"/>
    <d v="2019-04-07T00:00:00"/>
    <d v="2024-11-11T00:00:00"/>
    <s v="Area Sales Manager"/>
    <s v="Nancy Johnson"/>
    <s v="PYZ"/>
    <s v="Active"/>
    <s v="Part-Time"/>
    <s v="Zone A"/>
    <s v="Full-Time"/>
    <x v="0"/>
    <m/>
    <x v="2"/>
    <s v="Aerial"/>
    <s v="Laborer"/>
  </r>
  <r>
    <n v="3478"/>
    <s v="Thomas Chandl"/>
    <d v="2018-09-17T00:00:00"/>
    <d v="2019-01-09T00:00:00"/>
    <s v="Area Sales Manager"/>
    <s v="Richard Hodges"/>
    <s v="WBL"/>
    <s v="Active"/>
    <s v="Full-Time"/>
    <s v="Zone C"/>
    <s v="Temporary"/>
    <x v="2"/>
    <s v="Read family dark scene scene guess."/>
    <x v="1"/>
    <s v="Wireline Construction"/>
    <s v="Groundman"/>
  </r>
  <r>
    <n v="3479"/>
    <s v="Sarai Ston"/>
    <d v="2022-08-02T00:00:00"/>
    <d v="2023-04-02T00:00:00"/>
    <s v="Area Sales Manager"/>
    <s v="Madison Wilson"/>
    <s v="NEL"/>
    <s v="Active"/>
    <s v="Contract"/>
    <s v="Zone A"/>
    <s v="Part-Time"/>
    <x v="1"/>
    <s v="Somebody great could yet."/>
    <x v="1"/>
    <s v="Project Management - Con"/>
    <s v="Technician"/>
  </r>
  <r>
    <n v="3480"/>
    <s v="Jerimiah Harmon"/>
    <d v="2022-09-08T00:00:00"/>
    <d v="2022-10-16T00:00:00"/>
    <s v="Area Sales Manager"/>
    <s v="Eric King"/>
    <s v="PL"/>
    <s v="Future Start"/>
    <s v="Full-Time"/>
    <s v="Zone C"/>
    <s v="Temporary"/>
    <x v="3"/>
    <s v="View vote contain within fight cup party war."/>
    <x v="1"/>
    <s v="Catv"/>
    <s v="Supervisor"/>
  </r>
  <r>
    <n v="3481"/>
    <s v="Leland Alle"/>
    <d v="2019-03-07T00:00:00"/>
    <d v="2021-05-31T00:00:00"/>
    <s v="Area Sales Manager"/>
    <s v="Brandon Harris"/>
    <s v="BPC"/>
    <s v="Future Start"/>
    <s v="Full-Time"/>
    <s v="Zone C"/>
    <s v="Part-Time"/>
    <x v="4"/>
    <s v="Buy house certain wrong research chair."/>
    <x v="1"/>
    <s v="Wireline Construction"/>
    <s v="Splicer"/>
  </r>
  <r>
    <n v="3482"/>
    <s v="Cristal Bolton"/>
    <d v="2019-10-29T00:00:00"/>
    <d v="2021-02-07T00:00:00"/>
    <s v="Area Sales Manager"/>
    <s v="Matthew Flores"/>
    <s v="CCDR"/>
    <s v="Future Start"/>
    <s v="Full-Time"/>
    <s v="Zone A"/>
    <s v="Temporary"/>
    <x v="2"/>
    <s v="Miss onto none our discussion year."/>
    <x v="1"/>
    <s v="Catv"/>
    <s v="Lineman"/>
  </r>
  <r>
    <n v="3483"/>
    <s v="Jaslene Hardin"/>
    <d v="2021-09-26T00:00:00"/>
    <d v="2024-11-11T00:00:00"/>
    <s v="Area Sales Manager"/>
    <s v="Krystal Hamilton"/>
    <s v="SVG"/>
    <s v="Active"/>
    <s v="Part-Time"/>
    <s v="Zone B"/>
    <s v="Temporary"/>
    <x v="0"/>
    <m/>
    <x v="1"/>
    <s v="Project Management - Con"/>
    <s v="Coordinator"/>
  </r>
  <r>
    <n v="3484"/>
    <s v="Albert Gonzal"/>
    <d v="2018-08-29T00:00:00"/>
    <d v="2024-11-11T00:00:00"/>
    <s v="Area Sales Manager"/>
    <s v="Amber Hernandez"/>
    <s v="EW"/>
    <s v="Active"/>
    <s v="Part-Time"/>
    <s v="Zone B"/>
    <s v="Full-Time"/>
    <x v="0"/>
    <m/>
    <x v="1"/>
    <s v="General - Con"/>
    <s v="Model Assistant"/>
  </r>
  <r>
    <n v="3485"/>
    <s v="Jaiden Johnso"/>
    <d v="2021-10-26T00:00:00"/>
    <d v="2024-11-11T00:00:00"/>
    <s v="Area Sales Manager"/>
    <s v="Patricia Smith"/>
    <s v="MSC"/>
    <s v="Active"/>
    <s v="Contract"/>
    <s v="Zone C"/>
    <s v="Full-Time"/>
    <x v="0"/>
    <m/>
    <x v="1"/>
    <s v="Field Operations"/>
    <s v="Laborer"/>
  </r>
  <r>
    <n v="3486"/>
    <s v="Brendon Mcconn"/>
    <d v="2022-10-31T00:00:00"/>
    <d v="2023-06-08T00:00:00"/>
    <s v="Area Sales Manager"/>
    <s v="Victoria Krause"/>
    <s v="TNS"/>
    <s v="Active"/>
    <s v="Part-Time"/>
    <s v="Zone C"/>
    <s v="Temporary"/>
    <x v="1"/>
    <s v="Nature finish modern push former American."/>
    <x v="1"/>
    <s v="Fielders"/>
    <s v="Engineer"/>
  </r>
  <r>
    <n v="3487"/>
    <s v="Kimora Parson"/>
    <d v="2023-03-15T00:00:00"/>
    <d v="2024-11-11T00:00:00"/>
    <s v="Area Sales Manager"/>
    <s v="Jesse Hunt"/>
    <s v="BPC"/>
    <s v="Active"/>
    <s v="Contract"/>
    <s v="Zone B"/>
    <s v="Part-Time"/>
    <x v="0"/>
    <m/>
    <x v="1"/>
    <s v="General - Sga"/>
    <s v="Administrator"/>
  </r>
  <r>
    <n v="3488"/>
    <s v="Willie Patter"/>
    <d v="2022-09-09T00:00:00"/>
    <d v="2024-11-11T00:00:00"/>
    <s v="Area Sales Manager"/>
    <s v="Shane Jones"/>
    <s v="CCDR"/>
    <s v="Active"/>
    <s v="Contract"/>
    <s v="Zone B"/>
    <s v="Full-Time"/>
    <x v="0"/>
    <m/>
    <x v="1"/>
    <s v="Wireline Construction"/>
    <s v="Lineman"/>
  </r>
  <r>
    <n v="3489"/>
    <s v="Devyn Powers"/>
    <d v="2022-03-04T00:00:00"/>
    <d v="2024-11-11T00:00:00"/>
    <s v="Area Sales Manager"/>
    <s v="Jessica Murphy"/>
    <s v="EW"/>
    <s v="Active"/>
    <s v="Part-Time"/>
    <s v="Zone A"/>
    <s v="Temporary"/>
    <x v="0"/>
    <m/>
    <x v="1"/>
    <s v="Field Operations"/>
    <s v="Laborer"/>
  </r>
  <r>
    <n v="3490"/>
    <s v="Weston Presto"/>
    <d v="2019-02-11T00:00:00"/>
    <d v="2024-11-11T00:00:00"/>
    <s v="Area Sales Manager"/>
    <s v="Crystal Wallace"/>
    <s v="MSC"/>
    <s v="Active"/>
    <s v="Part-Time"/>
    <s v="Zone A"/>
    <s v="Part-Time"/>
    <x v="0"/>
    <m/>
    <x v="1"/>
    <s v="General - Sga"/>
    <s v="Director"/>
  </r>
  <r>
    <n v="3491"/>
    <s v="Lennon Buchan"/>
    <d v="2021-01-26T00:00:00"/>
    <d v="2024-11-11T00:00:00"/>
    <s v="Area Sales Manager"/>
    <s v="Tina Nelson"/>
    <s v="NEL"/>
    <s v="Active"/>
    <s v="Contract"/>
    <s v="Zone B"/>
    <s v="Full-Time"/>
    <x v="0"/>
    <m/>
    <x v="1"/>
    <s v="Field Operations"/>
    <s v="Driver"/>
  </r>
  <r>
    <n v="3492"/>
    <s v="Vicente Merrit"/>
    <d v="2019-11-26T00:00:00"/>
    <d v="2024-11-11T00:00:00"/>
    <s v="Area Sales Manager"/>
    <s v="Ashley Smith"/>
    <s v="PL"/>
    <s v="Active"/>
    <s v="Full-Time"/>
    <s v="Zone C"/>
    <s v="Full-Time"/>
    <x v="0"/>
    <m/>
    <x v="1"/>
    <s v="General - Con"/>
    <s v="Clerk"/>
  </r>
  <r>
    <n v="3493"/>
    <s v="Hugo Cla"/>
    <d v="2019-07-15T00:00:00"/>
    <d v="2024-11-11T00:00:00"/>
    <s v="Area Sales Manager"/>
    <s v="Eric Taylor"/>
    <s v="PYZ"/>
    <s v="Active"/>
    <s v="Full-Time"/>
    <s v="Zone C"/>
    <s v="Full-Time"/>
    <x v="0"/>
    <m/>
    <x v="1"/>
    <s v="Project Management - Con"/>
    <s v="Project Manager"/>
  </r>
  <r>
    <n v="3494"/>
    <s v="Cohen Raymon"/>
    <d v="2020-06-18T00:00:00"/>
    <d v="2024-11-11T00:00:00"/>
    <s v="Area Sales Manager"/>
    <s v="Jacob Snyder"/>
    <s v="SVG"/>
    <s v="Active"/>
    <s v="Contract"/>
    <s v="Zone B"/>
    <s v="Full-Time"/>
    <x v="0"/>
    <m/>
    <x v="1"/>
    <s v="General - Con"/>
    <s v="Technician"/>
  </r>
  <r>
    <n v="3495"/>
    <s v="Tia Elli"/>
    <d v="2023-06-22T00:00:00"/>
    <d v="2023-07-22T00:00:00"/>
    <s v="Area Sales Manager"/>
    <s v="Daniel Cabrera"/>
    <s v="TNS"/>
    <s v="Active"/>
    <s v="Part-Time"/>
    <s v="Zone B"/>
    <s v="Temporary"/>
    <x v="3"/>
    <s v="Night company image able suggest."/>
    <x v="1"/>
    <s v="Wireline Construction"/>
    <s v="Laborer"/>
  </r>
  <r>
    <n v="3496"/>
    <s v="Aspen Bentle"/>
    <d v="2021-12-02T00:00:00"/>
    <d v="2024-11-11T00:00:00"/>
    <s v="Area Sales Manager"/>
    <s v="Barbara Garcia"/>
    <s v="WBL"/>
    <s v="Active"/>
    <s v="Contract"/>
    <s v="Zone A"/>
    <s v="Part-Time"/>
    <x v="0"/>
    <m/>
    <x v="1"/>
    <s v="General - Sga"/>
    <s v="Administrator"/>
  </r>
  <r>
    <n v="3497"/>
    <s v="Graham Rodrig"/>
    <d v="2021-12-08T00:00:00"/>
    <d v="2024-11-11T00:00:00"/>
    <s v="Area Sales Manager"/>
    <s v="Kendra Murray"/>
    <s v="TNS"/>
    <s v="Active"/>
    <s v="Part-Time"/>
    <s v="Zone C"/>
    <s v="Temporary"/>
    <x v="0"/>
    <m/>
    <x v="1"/>
    <s v="Project Management - Con"/>
    <s v="Lineman"/>
  </r>
  <r>
    <n v="3498"/>
    <s v="Joel Mcmill"/>
    <d v="2023-04-26T00:00:00"/>
    <d v="2023-06-22T00:00:00"/>
    <s v="Area Sales Manager"/>
    <s v="Peter Harvey"/>
    <s v="PYZ"/>
    <s v="Active"/>
    <s v="Full-Time"/>
    <s v="Zone A"/>
    <s v="Full-Time"/>
    <x v="4"/>
    <s v="About allow article. For gas player magazine."/>
    <x v="1"/>
    <s v="General - Sga"/>
    <s v="Laborer"/>
  </r>
  <r>
    <n v="3499"/>
    <s v="Maci Fros"/>
    <d v="2018-09-25T00:00:00"/>
    <d v="2021-12-20T00:00:00"/>
    <s v="Area Sales Manager"/>
    <s v="Patrick Daniel"/>
    <s v="WBL"/>
    <s v="Active"/>
    <s v="Part-Time"/>
    <s v="Zone C"/>
    <s v="Temporary"/>
    <x v="1"/>
    <s v="Seem hand dog. Us six beyond place fund well."/>
    <x v="1"/>
    <s v="Field Operations"/>
    <s v="Technician"/>
  </r>
  <r>
    <n v="3500"/>
    <s v="Nevaeh Luca"/>
    <d v="2018-11-20T00:00:00"/>
    <d v="2020-06-21T00:00:00"/>
    <s v="Area Sales Manager"/>
    <s v="Bryan Douglas"/>
    <s v="NEL"/>
    <s v="Active"/>
    <s v="Full-Time"/>
    <s v="Zone B"/>
    <s v="Part-Time"/>
    <x v="4"/>
    <s v="Game hour boy not write somebody owner."/>
    <x v="1"/>
    <s v="Shop (Fleet)"/>
    <s v="Mechanic"/>
  </r>
  <r>
    <n v="3501"/>
    <s v="Garrett Zimmer"/>
    <d v="2020-08-30T00:00:00"/>
    <d v="2022-08-30T00:00:00"/>
    <s v="Area Sales Manager"/>
    <s v="Destiny Hopkins"/>
    <s v="PL"/>
    <s v="Future Start"/>
    <s v="Part-Time"/>
    <s v="Zone A"/>
    <s v="Part-Time"/>
    <x v="3"/>
    <s v="Worker medical commercial participant tough leg."/>
    <x v="1"/>
    <s v="General - Con"/>
    <s v="Technician"/>
  </r>
  <r>
    <n v="3502"/>
    <s v="Eugene Mark"/>
    <d v="2019-10-01T00:00:00"/>
    <d v="2024-11-11T00:00:00"/>
    <s v="Area Sales Manager"/>
    <s v="Angela Morris"/>
    <s v="BPC"/>
    <s v="Active"/>
    <s v="Full-Time"/>
    <s v="Zone C"/>
    <s v="Temporary"/>
    <x v="0"/>
    <m/>
    <x v="1"/>
    <s v="Splicing"/>
    <s v="Electrician"/>
  </r>
  <r>
    <n v="3503"/>
    <s v="Geovanni Pug"/>
    <d v="2022-01-20T00:00:00"/>
    <d v="2024-11-11T00:00:00"/>
    <s v="Area Sales Manager"/>
    <s v="Erica Franklin"/>
    <s v="CCDR"/>
    <s v="Active"/>
    <s v="Part-Time"/>
    <s v="Zone A"/>
    <s v="Temporary"/>
    <x v="0"/>
    <m/>
    <x v="1"/>
    <s v="Project Management - Con"/>
    <s v="Manager"/>
  </r>
  <r>
    <n v="3504"/>
    <s v="Javon Kelley"/>
    <d v="2021-10-10T00:00:00"/>
    <d v="2024-11-11T00:00:00"/>
    <s v="Area Sales Manager"/>
    <s v="Gabriela Orr"/>
    <s v="SVG"/>
    <s v="Active"/>
    <s v="Full-Time"/>
    <s v="Zone B"/>
    <s v="Part-Time"/>
    <x v="0"/>
    <m/>
    <x v="1"/>
    <s v="General - Con"/>
    <s v="Laborer"/>
  </r>
  <r>
    <n v="3505"/>
    <s v="Amaya Hick"/>
    <d v="2020-08-29T00:00:00"/>
    <d v="2024-11-11T00:00:00"/>
    <s v="Area Sales Manager"/>
    <s v="Michael Wilkins"/>
    <s v="EW"/>
    <s v="Active"/>
    <s v="Contract"/>
    <s v="Zone B"/>
    <s v="Temporary"/>
    <x v="0"/>
    <m/>
    <x v="1"/>
    <s v="Field Operations"/>
    <s v="Groundman"/>
  </r>
  <r>
    <n v="3506"/>
    <s v="Laila Woodar"/>
    <d v="2019-08-27T00:00:00"/>
    <d v="2023-05-10T00:00:00"/>
    <s v="Area Sales Manager"/>
    <s v="Jordan Vega"/>
    <s v="MSC"/>
    <s v="Active"/>
    <s v="Full-Time"/>
    <s v="Zone B"/>
    <s v="Temporary"/>
    <x v="4"/>
    <s v="Fund nor half early miss follow."/>
    <x v="1"/>
    <s v="Field Operations"/>
    <s v="Technician"/>
  </r>
  <r>
    <n v="3507"/>
    <s v="Ivan Huf"/>
    <d v="2021-02-25T00:00:00"/>
    <d v="2023-04-07T00:00:00"/>
    <s v="Area Sales Manager"/>
    <s v="John Miller"/>
    <s v="TNS"/>
    <s v="Active"/>
    <s v="Full-Time"/>
    <s v="Zone A"/>
    <s v="Full-Time"/>
    <x v="3"/>
    <s v="Line later deal stand sometimes too mind."/>
    <x v="1"/>
    <s v="Project Management - Con"/>
    <s v="Manager"/>
  </r>
  <r>
    <n v="3508"/>
    <s v="Aidan Hardin"/>
    <d v="2021-07-13T00:00:00"/>
    <d v="2024-11-11T00:00:00"/>
    <s v="Area Sales Manager"/>
    <s v="Trevor Adkins"/>
    <s v="CCDR"/>
    <s v="Active"/>
    <s v="Full-Time"/>
    <s v="Zone B"/>
    <s v="Part-Time"/>
    <x v="0"/>
    <m/>
    <x v="1"/>
    <s v="Aerial"/>
    <s v="Laborer"/>
  </r>
  <r>
    <n v="3509"/>
    <s v="Cruz Boye"/>
    <d v="2021-04-14T00:00:00"/>
    <d v="2024-11-11T00:00:00"/>
    <s v="Area Sales Manager"/>
    <s v="Marcus Hunt"/>
    <s v="BPC"/>
    <s v="Active"/>
    <s v="Part-Time"/>
    <s v="Zone C"/>
    <s v="Full-Time"/>
    <x v="0"/>
    <m/>
    <x v="1"/>
    <s v="General - Sga"/>
    <s v="Project Controls"/>
  </r>
  <r>
    <n v="3510"/>
    <s v="Raven Koc"/>
    <d v="2020-02-10T00:00:00"/>
    <d v="2024-11-11T00:00:00"/>
    <s v="Area Sales Manager"/>
    <s v="Jennifer King"/>
    <s v="PYZ"/>
    <s v="Active"/>
    <s v="Part-Time"/>
    <s v="Zone A"/>
    <s v="Full-Time"/>
    <x v="0"/>
    <m/>
    <x v="1"/>
    <s v="General - Con"/>
    <s v="Laborer"/>
  </r>
  <r>
    <n v="3511"/>
    <s v="Karli Barker"/>
    <d v="2021-08-17T00:00:00"/>
    <d v="2021-12-31T00:00:00"/>
    <s v="Area Sales Manager"/>
    <s v="Shawn Dudley"/>
    <s v="WBL"/>
    <s v="Active"/>
    <s v="Part-Time"/>
    <s v="Zone B"/>
    <s v="Full-Time"/>
    <x v="2"/>
    <s v="Tell paper every."/>
    <x v="1"/>
    <s v="Finance &amp; Accounting"/>
    <s v="Director"/>
  </r>
  <r>
    <n v="3512"/>
    <s v="Tyrone Sos"/>
    <d v="2023-04-17T00:00:00"/>
    <d v="2023-06-22T00:00:00"/>
    <s v="Area Sales Manager"/>
    <s v="Lindsay Chang"/>
    <s v="NEL"/>
    <s v="Future Start"/>
    <s v="Contract"/>
    <s v="Zone C"/>
    <s v="Temporary"/>
    <x v="4"/>
    <s v="Why sport must page bad."/>
    <x v="1"/>
    <s v="Yard (Material Handling)"/>
    <s v="Coordinator"/>
  </r>
  <r>
    <n v="3513"/>
    <s v="Damaris Cisner"/>
    <d v="2022-09-02T00:00:00"/>
    <d v="2023-05-24T00:00:00"/>
    <s v="Area Sales Manager"/>
    <s v="Sharon Ruiz"/>
    <s v="PL"/>
    <s v="Future Start"/>
    <s v="Contract"/>
    <s v="Zone C"/>
    <s v="Temporary"/>
    <x v="1"/>
    <s v="Something sense information final building."/>
    <x v="1"/>
    <s v="General - Con"/>
    <s v="Laborer"/>
  </r>
  <r>
    <n v="3514"/>
    <s v="Alexus Este"/>
    <d v="2020-04-15T00:00:00"/>
    <d v="2024-11-11T00:00:00"/>
    <s v="Area Sales Manager"/>
    <s v="April Randolph"/>
    <s v="BPC"/>
    <s v="Active"/>
    <s v="Full-Time"/>
    <s v="Zone B"/>
    <s v="Part-Time"/>
    <x v="0"/>
    <m/>
    <x v="1"/>
    <s v="Wireline Construction"/>
    <s v="Manager"/>
  </r>
  <r>
    <n v="3515"/>
    <s v="Kinsley Flower"/>
    <d v="2022-03-09T00:00:00"/>
    <d v="2022-12-10T00:00:00"/>
    <s v="Area Sales Manager"/>
    <s v="Mary Reilly"/>
    <s v="CCDR"/>
    <s v="Future Start"/>
    <s v="Part-Time"/>
    <s v="Zone A"/>
    <s v="Part-Time"/>
    <x v="3"/>
    <s v="School see rest firm I."/>
    <x v="1"/>
    <s v="Finance &amp; Accounting"/>
    <s v="Controller"/>
  </r>
  <r>
    <n v="3516"/>
    <s v="Deborah Lov"/>
    <d v="2022-04-07T00:00:00"/>
    <d v="2023-01-22T00:00:00"/>
    <s v="Area Sales Manager"/>
    <s v="Eric Goodman"/>
    <s v="SVG"/>
    <s v="Active"/>
    <s v="Contract"/>
    <s v="Zone B"/>
    <s v="Part-Time"/>
    <x v="3"/>
    <s v="Source doctor rock group this."/>
    <x v="1"/>
    <s v="Project Management - Con"/>
    <s v="Coordinator"/>
  </r>
  <r>
    <n v="3517"/>
    <s v="Milagros Franci"/>
    <d v="2020-02-19T00:00:00"/>
    <d v="2024-11-11T00:00:00"/>
    <s v="Area Sales Manager"/>
    <s v="Caleb Schneider"/>
    <s v="EW"/>
    <s v="Active"/>
    <s v="Part-Time"/>
    <s v="Zone A"/>
    <s v="Part-Time"/>
    <x v="0"/>
    <m/>
    <x v="1"/>
    <s v="Splicing"/>
    <s v="Splicer"/>
  </r>
  <r>
    <n v="3518"/>
    <s v="Roberto Michae"/>
    <d v="2021-04-10T00:00:00"/>
    <d v="2022-07-04T00:00:00"/>
    <s v="Area Sales Manager"/>
    <s v="Cheryl Henry"/>
    <s v="MSC"/>
    <s v="Active"/>
    <s v="Contract"/>
    <s v="Zone B"/>
    <s v="Part-Time"/>
    <x v="1"/>
    <s v="Little imagine career he produce program."/>
    <x v="1"/>
    <s v="General - Eng"/>
    <s v="Coordinator"/>
  </r>
  <r>
    <n v="3519"/>
    <s v="Elaine Ewin"/>
    <d v="2021-12-19T00:00:00"/>
    <d v="2022-03-02T00:00:00"/>
    <s v="Area Sales Manager"/>
    <s v="Dan Hernandez"/>
    <s v="TNS"/>
    <s v="Active"/>
    <s v="Part-Time"/>
    <s v="Zone C"/>
    <s v="Temporary"/>
    <x v="2"/>
    <s v="Your very trip successful memory to while out."/>
    <x v="1"/>
    <s v="Aerial"/>
    <s v="Groundman"/>
  </r>
  <r>
    <n v="3520"/>
    <s v="Caiden Muno"/>
    <d v="2020-12-13T00:00:00"/>
    <d v="2023-01-13T00:00:00"/>
    <s v="Area Sales Manager"/>
    <s v="Teresa Daniel"/>
    <s v="TNS"/>
    <s v="Active"/>
    <s v="Full-Time"/>
    <s v="Zone C"/>
    <s v="Temporary"/>
    <x v="1"/>
    <s v="Red some option."/>
    <x v="1"/>
    <s v="Project Management - Con"/>
    <s v="Manager"/>
  </r>
  <r>
    <n v="3521"/>
    <s v="Jocelyn Bradfo"/>
    <d v="2019-02-26T00:00:00"/>
    <d v="2024-11-11T00:00:00"/>
    <s v="Area Sales Manager"/>
    <s v="Melissa Decker"/>
    <s v="WBL"/>
    <s v="Active"/>
    <s v="Contract"/>
    <s v="Zone C"/>
    <s v="Part-Time"/>
    <x v="0"/>
    <m/>
    <x v="1"/>
    <s v="General - Con"/>
    <s v="Electrician"/>
  </r>
  <r>
    <n v="3522"/>
    <s v="Marques Armstr"/>
    <d v="2020-03-02T00:00:00"/>
    <d v="2024-11-11T00:00:00"/>
    <s v="Area Sales Manager"/>
    <s v="Michael Nguyen"/>
    <s v="BPC"/>
    <s v="Active"/>
    <s v="Full-Time"/>
    <s v="Zone C"/>
    <s v="Part-Time"/>
    <x v="0"/>
    <m/>
    <x v="1"/>
    <s v="Splicing"/>
    <s v="Splicer"/>
  </r>
  <r>
    <n v="3523"/>
    <s v="Rohan Chapma"/>
    <d v="2021-06-25T00:00:00"/>
    <d v="2022-08-25T00:00:00"/>
    <s v="Area Sales Manager"/>
    <s v="Tony Mcconnell"/>
    <s v="CCDR"/>
    <s v="Active"/>
    <s v="Full-Time"/>
    <s v="Zone A"/>
    <s v="Temporary"/>
    <x v="2"/>
    <s v="Theory grow future week house."/>
    <x v="1"/>
    <s v="General - Con"/>
    <s v="Laborer"/>
  </r>
  <r>
    <n v="3524"/>
    <s v="Emmanuel Frankl"/>
    <d v="2021-07-26T00:00:00"/>
    <d v="2022-05-04T00:00:00"/>
    <s v="Area Sales Manager"/>
    <s v="Adam Gibson"/>
    <s v="EW"/>
    <s v="Future Start"/>
    <s v="Contract"/>
    <s v="Zone B"/>
    <s v="Full-Time"/>
    <x v="2"/>
    <s v="Inside week also so."/>
    <x v="1"/>
    <s v="Field Operations"/>
    <s v="Laborer"/>
  </r>
  <r>
    <n v="3525"/>
    <s v="Clayton Mccorm"/>
    <d v="2022-07-03T00:00:00"/>
    <d v="2023-01-10T00:00:00"/>
    <s v="Area Sales Manager"/>
    <s v="Stephanie Duke"/>
    <s v="MSC"/>
    <s v="Future Start"/>
    <s v="Contract"/>
    <s v="Zone B"/>
    <s v="Temporary"/>
    <x v="3"/>
    <s v="Surface vote old picture."/>
    <x v="1"/>
    <s v="General - Con"/>
    <s v="Foreman"/>
  </r>
  <r>
    <n v="3526"/>
    <s v="Darius Krause"/>
    <d v="2022-09-15T00:00:00"/>
    <d v="2024-11-11T00:00:00"/>
    <s v="Area Sales Manager"/>
    <s v="Paige Flores MD"/>
    <s v="NEL"/>
    <s v="Active"/>
    <s v="Full-Time"/>
    <s v="Zone B"/>
    <s v="Full-Time"/>
    <x v="0"/>
    <m/>
    <x v="1"/>
    <s v="General - Con"/>
    <s v="Foreman"/>
  </r>
  <r>
    <n v="3527"/>
    <s v="Ahmed Hawkin"/>
    <d v="2020-05-01T00:00:00"/>
    <d v="2021-02-25T00:00:00"/>
    <s v="Area Sales Manager"/>
    <s v="Hannah Snyder"/>
    <s v="PL"/>
    <s v="Active"/>
    <s v="Full-Time"/>
    <s v="Zone B"/>
    <s v="Temporary"/>
    <x v="3"/>
    <s v="Especially thing recognize year fine shoulder."/>
    <x v="1"/>
    <s v="Aerial"/>
    <s v="Lineman"/>
  </r>
  <r>
    <n v="3528"/>
    <s v="Kymani Benjam"/>
    <d v="2022-10-13T00:00:00"/>
    <d v="2024-11-11T00:00:00"/>
    <s v="Area Sales Manager"/>
    <s v="William Ayala"/>
    <s v="PYZ"/>
    <s v="Active"/>
    <s v="Full-Time"/>
    <s v="Zone C"/>
    <s v="Part-Time"/>
    <x v="0"/>
    <m/>
    <x v="1"/>
    <s v="Finance &amp; Accounting"/>
    <s v="Accounting"/>
  </r>
  <r>
    <n v="3529"/>
    <s v="Callum Mcdani"/>
    <d v="2020-01-03T00:00:00"/>
    <d v="2020-08-24T00:00:00"/>
    <s v="Area Sales Manager"/>
    <s v="Samuel Moore"/>
    <s v="SVG"/>
    <s v="Active"/>
    <s v="Part-Time"/>
    <s v="Zone C"/>
    <s v="Full-Time"/>
    <x v="4"/>
    <s v="Camera spring color about energy provide claim."/>
    <x v="1"/>
    <s v="Field Operations"/>
    <s v="Top Hand"/>
  </r>
  <r>
    <n v="3530"/>
    <s v="Zariah Blac"/>
    <d v="2019-11-13T00:00:00"/>
    <d v="2024-11-11T00:00:00"/>
    <s v="Area Sales Manager"/>
    <s v="Jenna Weaver"/>
    <s v="TNS"/>
    <s v="Active"/>
    <s v="Full-Time"/>
    <s v="Zone B"/>
    <s v="Part-Time"/>
    <x v="0"/>
    <m/>
    <x v="1"/>
    <s v="Field Operations"/>
    <s v="Tower Hand"/>
  </r>
  <r>
    <n v="3531"/>
    <s v="Ronnie Maye"/>
    <d v="2023-06-17T00:00:00"/>
    <d v="2024-11-11T00:00:00"/>
    <s v="Area Sales Manager"/>
    <s v="Dylan Blake"/>
    <s v="WBL"/>
    <s v="Active"/>
    <s v="Full-Time"/>
    <s v="Zone C"/>
    <s v="Full-Time"/>
    <x v="0"/>
    <m/>
    <x v="1"/>
    <s v="Project Management - Con"/>
    <s v="Project Manager"/>
  </r>
  <r>
    <n v="3532"/>
    <s v="Marlon For"/>
    <d v="2021-10-14T00:00:00"/>
    <d v="2024-11-11T00:00:00"/>
    <s v="Area Sales Manager"/>
    <s v="Monique Anderson"/>
    <s v="EW"/>
    <s v="Active"/>
    <s v="Part-Time"/>
    <s v="Zone B"/>
    <s v="Full-Time"/>
    <x v="0"/>
    <m/>
    <x v="2"/>
    <s v="Wireless"/>
    <s v="Technician"/>
  </r>
  <r>
    <n v="3533"/>
    <s v="Slade Griffi"/>
    <d v="2021-06-01T00:00:00"/>
    <d v="2023-07-16T00:00:00"/>
    <s v="Area Sales Manager"/>
    <s v="Kelsey Gibson"/>
    <s v="MSC"/>
    <s v="Active"/>
    <s v="Contract"/>
    <s v="Zone B"/>
    <s v="Full-Time"/>
    <x v="4"/>
    <s v="Pass language out side age evidence."/>
    <x v="1"/>
    <s v="General - Sga"/>
    <s v="Administrator"/>
  </r>
  <r>
    <n v="3534"/>
    <s v="Lee Fry"/>
    <d v="2018-09-14T00:00:00"/>
    <d v="2024-11-11T00:00:00"/>
    <s v="Area Sales Manager"/>
    <s v="Sonia Diaz"/>
    <s v="TNS"/>
    <s v="Active"/>
    <s v="Full-Time"/>
    <s v="Zone A"/>
    <s v="Full-Time"/>
    <x v="0"/>
    <m/>
    <x v="1"/>
    <s v="Engineers"/>
    <s v="Engineer"/>
  </r>
  <r>
    <n v="3535"/>
    <s v="Veronica Row"/>
    <d v="2018-12-11T00:00:00"/>
    <d v="2022-06-02T00:00:00"/>
    <s v="Area Sales Manager"/>
    <s v="Brian Morton"/>
    <s v="PYZ"/>
    <s v="Active"/>
    <s v="Full-Time"/>
    <s v="Zone A"/>
    <s v="Temporary"/>
    <x v="3"/>
    <s v="Popular west moment natural step activity."/>
    <x v="1"/>
    <s v="Fielders"/>
    <s v="Engineer"/>
  </r>
  <r>
    <n v="3536"/>
    <s v="Aylin Ber"/>
    <d v="2022-08-06T00:00:00"/>
    <d v="2024-11-11T00:00:00"/>
    <s v="Area Sales Manager"/>
    <s v="Thomas Holmes"/>
    <s v="WBL"/>
    <s v="Active"/>
    <s v="Contract"/>
    <s v="Zone C"/>
    <s v="Temporary"/>
    <x v="0"/>
    <m/>
    <x v="1"/>
    <s v="General - Sga"/>
    <s v="Administrative"/>
  </r>
  <r>
    <n v="3537"/>
    <s v="Neveah Row"/>
    <d v="2022-05-28T00:00:00"/>
    <d v="2023-02-24T00:00:00"/>
    <s v="Area Sales Manager"/>
    <s v="Dawn Perez"/>
    <s v="NEL"/>
    <s v="Future Start"/>
    <s v="Contract"/>
    <s v="Zone C"/>
    <s v="Part-Time"/>
    <x v="3"/>
    <s v="Manager lead both sing."/>
    <x v="1"/>
    <s v="Field Operations"/>
    <s v="Foreman"/>
  </r>
  <r>
    <n v="3538"/>
    <s v="Keith Baxter"/>
    <d v="2019-06-16T00:00:00"/>
    <d v="2022-03-05T00:00:00"/>
    <s v="Area Sales Manager"/>
    <s v="Diane Parker"/>
    <s v="PL"/>
    <s v="Future Start"/>
    <s v="Part-Time"/>
    <s v="Zone C"/>
    <s v="Part-Time"/>
    <x v="2"/>
    <s v="And after why station much cell low."/>
    <x v="1"/>
    <s v="Fielders"/>
    <s v="Engineer"/>
  </r>
  <r>
    <n v="3539"/>
    <s v="Chaz Bruc"/>
    <d v="2019-12-08T00:00:00"/>
    <d v="2024-11-11T00:00:00"/>
    <s v="Area Sales Manager"/>
    <s v="John Johnson"/>
    <s v="BPC"/>
    <s v="Active"/>
    <s v="Full-Time"/>
    <s v="Zone C"/>
    <s v="Temporary"/>
    <x v="0"/>
    <m/>
    <x v="1"/>
    <s v="General - Con"/>
    <s v="Foreman"/>
  </r>
  <r>
    <n v="3540"/>
    <s v="Maya Mccann"/>
    <d v="2020-03-12T00:00:00"/>
    <d v="2022-10-09T00:00:00"/>
    <s v="Area Sales Manager"/>
    <s v="Dakota Robinson"/>
    <s v="CCDR"/>
    <s v="Active"/>
    <s v="Full-Time"/>
    <s v="Zone B"/>
    <s v="Part-Time"/>
    <x v="3"/>
    <s v="American rule surface very figure."/>
    <x v="1"/>
    <s v="Splicing"/>
    <s v="Supervisor"/>
  </r>
  <r>
    <n v="3541"/>
    <s v="Aaron Webe"/>
    <d v="2020-04-06T00:00:00"/>
    <d v="2023-07-24T00:00:00"/>
    <s v="Area Sales Manager"/>
    <s v="Melanie Garcia"/>
    <s v="SVG"/>
    <s v="Active"/>
    <s v="Full-Time"/>
    <s v="Zone B"/>
    <s v="Full-Time"/>
    <x v="1"/>
    <s v="Read stand western white article campaign dog."/>
    <x v="1"/>
    <s v="Field Operations"/>
    <s v="Technician"/>
  </r>
  <r>
    <n v="3542"/>
    <s v="Ellie Gil"/>
    <d v="2023-04-15T00:00:00"/>
    <d v="2024-11-11T00:00:00"/>
    <s v="Area Sales Manager"/>
    <s v="Amanda Knight"/>
    <s v="EW"/>
    <s v="Active"/>
    <s v="Contract"/>
    <s v="Zone A"/>
    <s v="Temporary"/>
    <x v="0"/>
    <m/>
    <x v="1"/>
    <s v="Field Operations"/>
    <s v="Manager"/>
  </r>
  <r>
    <n v="3543"/>
    <s v="Rayne Ker"/>
    <d v="2020-11-10T00:00:00"/>
    <d v="2024-11-11T00:00:00"/>
    <s v="Area Sales Manager"/>
    <s v="Kimberly Cardenas"/>
    <s v="MSC"/>
    <s v="Active"/>
    <s v="Part-Time"/>
    <s v="Zone A"/>
    <s v="Temporary"/>
    <x v="0"/>
    <m/>
    <x v="1"/>
    <s v="General - Con"/>
    <s v="Laborer"/>
  </r>
  <r>
    <n v="3544"/>
    <s v="Samara Mcbrid"/>
    <d v="2023-06-29T00:00:00"/>
    <d v="2023-07-09T00:00:00"/>
    <s v="Area Sales Manager"/>
    <s v="Laura Salinas"/>
    <s v="TNS"/>
    <s v="Active"/>
    <s v="Contract"/>
    <s v="Zone A"/>
    <s v="Temporary"/>
    <x v="3"/>
    <s v="Political likely land country."/>
    <x v="1"/>
    <s v="Aerial"/>
    <s v="Foreman"/>
  </r>
  <r>
    <n v="3545"/>
    <s v="Ryann Rubi"/>
    <d v="2022-03-07T00:00:00"/>
    <d v="2024-11-11T00:00:00"/>
    <s v="Area Sales Manager"/>
    <s v="Andres Jones"/>
    <s v="EW"/>
    <s v="Active"/>
    <s v="Full-Time"/>
    <s v="Zone C"/>
    <s v="Temporary"/>
    <x v="0"/>
    <m/>
    <x v="2"/>
    <s v="Field Operations"/>
    <s v="Locator"/>
  </r>
  <r>
    <n v="3546"/>
    <s v="Paris Car"/>
    <d v="2021-07-31T00:00:00"/>
    <d v="2023-01-27T00:00:00"/>
    <s v="Area Sales Manager"/>
    <s v="Jeffrey Huffman"/>
    <s v="CCDR"/>
    <s v="Active"/>
    <s v="Full-Time"/>
    <s v="Zone B"/>
    <s v="Part-Time"/>
    <x v="4"/>
    <s v="Baby million million soldier."/>
    <x v="1"/>
    <s v="General - Con"/>
    <s v="Foreman"/>
  </r>
  <r>
    <n v="3547"/>
    <s v="Adriel Wiggin"/>
    <d v="2022-01-20T00:00:00"/>
    <d v="2024-11-11T00:00:00"/>
    <s v="Area Sales Manager"/>
    <s v="Sara Edwards"/>
    <s v="BPC"/>
    <s v="Active"/>
    <s v="Contract"/>
    <s v="Zone B"/>
    <s v="Full-Time"/>
    <x v="0"/>
    <m/>
    <x v="1"/>
    <s v="Project Management - Eng"/>
    <s v="Supervisor"/>
  </r>
  <r>
    <n v="3548"/>
    <s v="Sanaa Glas"/>
    <d v="2021-07-11T00:00:00"/>
    <d v="2022-10-10T00:00:00"/>
    <s v="Area Sales Manager"/>
    <s v="Stephen Garcia"/>
    <s v="WBL"/>
    <s v="Active"/>
    <s v="Part-Time"/>
    <s v="Zone A"/>
    <s v="Full-Time"/>
    <x v="2"/>
    <s v="Bit reveal forget the."/>
    <x v="1"/>
    <s v="General - Con"/>
    <s v="Technician"/>
  </r>
  <r>
    <n v="3549"/>
    <s v="Ryan Lync"/>
    <d v="2018-10-15T00:00:00"/>
    <d v="2020-10-18T00:00:00"/>
    <s v="Area Sales Manager"/>
    <s v="Tracy Castro MD"/>
    <s v="TNS"/>
    <s v="Active"/>
    <s v="Full-Time"/>
    <s v="Zone C"/>
    <s v="Full-Time"/>
    <x v="3"/>
    <s v="Fact southern recognize themselves type mean."/>
    <x v="1"/>
    <s v="Field Operations"/>
    <s v="Technician"/>
  </r>
  <r>
    <n v="3550"/>
    <s v="Charlie Atkins"/>
    <d v="2021-11-26T00:00:00"/>
    <d v="2022-10-14T00:00:00"/>
    <s v="Area Sales Manager"/>
    <s v="Jennifer Hicks"/>
    <s v="SVG"/>
    <s v="Future Start"/>
    <s v="Part-Time"/>
    <s v="Zone C"/>
    <s v="Temporary"/>
    <x v="2"/>
    <s v="Will person decade Republican."/>
    <x v="1"/>
    <s v="Wireline Construction"/>
    <s v="Billing"/>
  </r>
  <r>
    <n v="3551"/>
    <s v="Emery Roac"/>
    <d v="2018-08-11T00:00:00"/>
    <d v="2024-11-11T00:00:00"/>
    <s v="Area Sales Manager"/>
    <s v="Victoria Bailey"/>
    <s v="PYZ"/>
    <s v="Active"/>
    <s v="Part-Time"/>
    <s v="Zone C"/>
    <s v="Part-Time"/>
    <x v="0"/>
    <m/>
    <x v="1"/>
    <s v="Engineers"/>
    <s v="Engineer"/>
  </r>
  <r>
    <n v="3552"/>
    <s v="Harper Ramo"/>
    <d v="2020-02-16T00:00:00"/>
    <d v="2020-06-03T00:00:00"/>
    <s v="Area Sales Manager"/>
    <s v="Maria Chan"/>
    <s v="PL"/>
    <s v="Active"/>
    <s v="Full-Time"/>
    <s v="Zone B"/>
    <s v="Full-Time"/>
    <x v="3"/>
    <s v="Stand possible truth bank on meet daughter."/>
    <x v="1"/>
    <s v="Field Operations"/>
    <s v="Foreman"/>
  </r>
  <r>
    <n v="3553"/>
    <s v="Khalil Mendez"/>
    <d v="2020-01-20T00:00:00"/>
    <d v="2024-11-11T00:00:00"/>
    <s v="Area Sales Manager"/>
    <s v="Regina Martinez"/>
    <s v="NEL"/>
    <s v="Active"/>
    <s v="Contract"/>
    <s v="Zone C"/>
    <s v="Temporary"/>
    <x v="0"/>
    <m/>
    <x v="1"/>
    <s v="Field Operations"/>
    <s v="Foreman"/>
  </r>
  <r>
    <n v="3554"/>
    <s v="Lizeth Hollan"/>
    <d v="2019-03-31T00:00:00"/>
    <d v="2024-11-11T00:00:00"/>
    <s v="Area Sales Manager"/>
    <s v="Tonya Martin"/>
    <s v="MSC"/>
    <s v="Active"/>
    <s v="Part-Time"/>
    <s v="Zone C"/>
    <s v="Temporary"/>
    <x v="0"/>
    <m/>
    <x v="1"/>
    <s v="People Services"/>
    <s v="Cpo"/>
  </r>
  <r>
    <n v="3555"/>
    <s v="Matilda Randal"/>
    <d v="2023-01-06T00:00:00"/>
    <d v="2023-05-07T00:00:00"/>
    <s v="Area Sales Manager"/>
    <s v="Daniel Wolf"/>
    <s v="EW"/>
    <s v="Active"/>
    <s v="Full-Time"/>
    <s v="Zone C"/>
    <s v="Temporary"/>
    <x v="2"/>
    <s v="Choose list of all nor stock."/>
    <x v="1"/>
    <s v="General - Eng"/>
    <s v="Drafter"/>
  </r>
  <r>
    <n v="3556"/>
    <s v="Damien How"/>
    <d v="2019-07-18T00:00:00"/>
    <d v="2020-01-15T00:00:00"/>
    <s v="Area Sales Manager"/>
    <s v="Sarah Petersen"/>
    <s v="CCDR"/>
    <s v="Active"/>
    <s v="Full-Time"/>
    <s v="Zone B"/>
    <s v="Temporary"/>
    <x v="3"/>
    <s v="Community material much behind."/>
    <x v="1"/>
    <s v="Wireline Construction"/>
    <s v="Vp"/>
  </r>
  <r>
    <n v="3557"/>
    <s v="Nicholas Obrien"/>
    <d v="2019-02-13T00:00:00"/>
    <d v="2024-11-11T00:00:00"/>
    <s v="Area Sales Manager"/>
    <s v="Victoria Christian DDS"/>
    <s v="BPC"/>
    <s v="Active"/>
    <s v="Part-Time"/>
    <s v="Zone C"/>
    <s v="Temporary"/>
    <x v="0"/>
    <m/>
    <x v="1"/>
    <s v="Field Operations"/>
    <s v="Operator"/>
  </r>
  <r>
    <n v="3558"/>
    <s v="Mildred Gentry"/>
    <d v="2018-12-30T00:00:00"/>
    <d v="2024-11-11T00:00:00"/>
    <s v="Production Technician I"/>
    <s v="Erin Moore"/>
    <s v="MSC"/>
    <s v="Active"/>
    <s v="Part-Time"/>
    <s v="Zone A"/>
    <s v="Part-Time"/>
    <x v="0"/>
    <m/>
    <x v="0"/>
    <s v="Yard (Material Handling)"/>
    <s v="Manager"/>
  </r>
  <r>
    <n v="3559"/>
    <s v="Wilson K Adinol"/>
    <d v="2019-11-06T00:00:00"/>
    <d v="2020-09-06T00:00:00"/>
    <s v="Production Technician I"/>
    <s v="Andrea Gutierrez"/>
    <s v="NEL"/>
    <s v="Active"/>
    <s v="Part-Time"/>
    <s v="Zone C"/>
    <s v="Full-Time"/>
    <x v="3"/>
    <s v="Age approach seek person across yes care."/>
    <x v="0"/>
    <s v="Field Operations"/>
    <s v="Assistant"/>
  </r>
  <r>
    <n v="3560"/>
    <s v="Joanne Handsc"/>
    <d v="2022-06-01T00:00:00"/>
    <d v="2024-11-11T00:00:00"/>
    <s v="Production Technician I"/>
    <s v="Wanda Ross DDS"/>
    <s v="MSC"/>
    <s v="Active"/>
    <s v="Contract"/>
    <s v="Zone C"/>
    <s v="Full-Time"/>
    <x v="0"/>
    <m/>
    <x v="0"/>
    <s v="Field Operations"/>
    <s v="Technician"/>
  </r>
  <r>
    <n v="3561"/>
    <s v="Dianna Blount"/>
    <d v="2023-03-28T00:00:00"/>
    <d v="2024-11-11T00:00:00"/>
    <s v="Production Technician II"/>
    <s v="Steven King"/>
    <s v="BPC"/>
    <s v="Active"/>
    <s v="Part-Time"/>
    <s v="Zone C"/>
    <s v="Temporary"/>
    <x v="0"/>
    <m/>
    <x v="0"/>
    <s v="General - Con"/>
    <s v="Technician"/>
  </r>
  <r>
    <n v="3562"/>
    <s v="Jean Crimmi"/>
    <d v="2019-05-21T00:00:00"/>
    <d v="2023-01-05T00:00:00"/>
    <s v="Production Technician I"/>
    <s v="Stephen Rodriguez"/>
    <s v="CCDR"/>
    <s v="Future Start"/>
    <s v="Contract"/>
    <s v="Zone B"/>
    <s v="Full-Time"/>
    <x v="3"/>
    <s v="Whom summer common produce despite follow."/>
    <x v="0"/>
    <s v="Shop (Fleet)"/>
    <s v="Manager"/>
  </r>
  <r>
    <n v="3563"/>
    <s v="Nore Sadk"/>
    <d v="2019-01-01T00:00:00"/>
    <d v="2024-11-11T00:00:00"/>
    <s v="Production Technician I"/>
    <s v="Patricia Carter"/>
    <s v="WBL"/>
    <s v="Active"/>
    <s v="Contract"/>
    <s v="Zone B"/>
    <s v="Full-Time"/>
    <x v="0"/>
    <m/>
    <x v="0"/>
    <s v="Field Operations"/>
    <s v="Driver"/>
  </r>
  <r>
    <n v="3564"/>
    <s v="Susan Lund"/>
    <d v="2019-01-26T00:00:00"/>
    <d v="2020-12-02T00:00:00"/>
    <s v="Production Technician II"/>
    <s v="Diana Johnson"/>
    <s v="SVG"/>
    <s v="Voluntarily Terminated"/>
    <s v="Full-Time"/>
    <s v="Zone C"/>
    <s v="Temporary"/>
    <x v="2"/>
    <s v="Week degree party available measure."/>
    <x v="0"/>
    <s v="Aerial"/>
    <s v="Lineman"/>
  </r>
  <r>
    <n v="3565"/>
    <s v="Kramer Keatts"/>
    <d v="2021-09-11T00:00:00"/>
    <d v="2024-11-11T00:00:00"/>
    <s v="Production Technician I"/>
    <s v="Diana Good"/>
    <s v="WBL"/>
    <s v="Active"/>
    <s v="Part-Time"/>
    <s v="Zone B"/>
    <s v="Full-Time"/>
    <x v="0"/>
    <m/>
    <x v="0"/>
    <s v="General - Con"/>
    <s v="Lineman"/>
  </r>
  <r>
    <n v="3566"/>
    <s v="Maliki Mouman"/>
    <d v="2021-09-26T00:00:00"/>
    <d v="2024-11-11T00:00:00"/>
    <s v="Production Technician II"/>
    <s v="Desiree Stephens"/>
    <s v="PL"/>
    <s v="Active"/>
    <s v="Part-Time"/>
    <s v="Zone A"/>
    <s v="Part-Time"/>
    <x v="0"/>
    <m/>
    <x v="0"/>
    <s v="Aerial"/>
    <s v="Lineman"/>
  </r>
  <r>
    <n v="3567"/>
    <s v="Nader Barton"/>
    <d v="2023-03-04T00:00:00"/>
    <d v="2024-11-11T00:00:00"/>
    <s v="Production Technician I"/>
    <s v="Debra Garcia"/>
    <s v="EW"/>
    <s v="Active"/>
    <s v="Full-Time"/>
    <s v="Zone C"/>
    <s v="Full-Time"/>
    <x v="0"/>
    <m/>
    <x v="0"/>
    <s v="General - Sga"/>
    <s v="Technician"/>
  </r>
  <r>
    <n v="3568"/>
    <s v="Quinn Rarric"/>
    <d v="2023-07-11T00:00:00"/>
    <d v="2023-07-29T00:00:00"/>
    <s v="Production Technician I"/>
    <s v="Susan Brown"/>
    <s v="EW"/>
    <s v="Voluntarily Terminated"/>
    <s v="Full-Time"/>
    <s v="Zone B"/>
    <s v="Part-Time"/>
    <x v="1"/>
    <s v="Couple really very hear."/>
    <x v="0"/>
    <s v="Field Operations"/>
    <s v="Foreman"/>
  </r>
  <r>
    <n v="3569"/>
    <s v="Beatrice Chac"/>
    <d v="2019-02-09T00:00:00"/>
    <d v="2020-08-28T00:00:00"/>
    <s v="Production Technician I"/>
    <s v="Margaret Hampton"/>
    <s v="MSC"/>
    <s v="Active"/>
    <s v="Part-Time"/>
    <s v="Zone B"/>
    <s v="Temporary"/>
    <x v="1"/>
    <s v="Trial little must kitchen recently."/>
    <x v="0"/>
    <s v="Catv"/>
    <s v="Supervisor"/>
  </r>
  <r>
    <n v="3570"/>
    <s v="Adrienne J Homber"/>
    <d v="2019-04-19T00:00:00"/>
    <d v="2021-10-26T00:00:00"/>
    <s v="Production Technician II"/>
    <s v="Brandon Miller"/>
    <s v="TNS"/>
    <s v="Voluntarily Terminated"/>
    <s v="Full-Time"/>
    <s v="Zone B"/>
    <s v="Temporary"/>
    <x v="4"/>
    <s v="Change instead determine share far leg ground."/>
    <x v="0"/>
    <s v="Fielders"/>
    <s v="Engineer"/>
  </r>
  <r>
    <n v="3571"/>
    <s v="Marilyn Linare"/>
    <d v="2022-07-07T00:00:00"/>
    <d v="2023-07-17T00:00:00"/>
    <s v="Production Technician I"/>
    <s v="Dr. Matthew Schmitt"/>
    <s v="NEL"/>
    <s v="Voluntarily Terminated"/>
    <s v="Part-Time"/>
    <s v="Zone C"/>
    <s v="Full-Time"/>
    <x v="2"/>
    <s v="Heavy throughout program."/>
    <x v="0"/>
    <s v="Field Operations"/>
    <s v="Engineer"/>
  </r>
  <r>
    <n v="3572"/>
    <s v="Timothy Sulliv"/>
    <d v="2019-03-12T00:00:00"/>
    <d v="2020-05-19T00:00:00"/>
    <s v="Production Technician I"/>
    <s v="Shawn Berry"/>
    <s v="WBL"/>
    <s v="Active"/>
    <s v="Contract"/>
    <s v="Zone A"/>
    <s v="Part-Time"/>
    <x v="3"/>
    <s v="Where first Mr remember crime."/>
    <x v="0"/>
    <s v="Fielders"/>
    <s v="Engineer"/>
  </r>
  <r>
    <n v="3573"/>
    <s v="Jennifer Medeir"/>
    <d v="2020-03-09T00:00:00"/>
    <d v="2021-10-17T00:00:00"/>
    <s v="Production Technician I"/>
    <s v="Brittany Martin"/>
    <s v="NEL"/>
    <s v="Active"/>
    <s v="Contract"/>
    <s v="Zone B"/>
    <s v="Full-Time"/>
    <x v="1"/>
    <s v="Cup purpose hundred region similar."/>
    <x v="0"/>
    <s v="Field Operations"/>
    <s v="Driller"/>
  </r>
  <r>
    <n v="3574"/>
    <s v="Anna Von Ma"/>
    <d v="2021-05-18T00:00:00"/>
    <d v="2022-01-04T00:00:00"/>
    <s v="Production Technician I"/>
    <s v="Timothy Weaver"/>
    <s v="WBL"/>
    <s v="Future Start"/>
    <s v="Contract"/>
    <s v="Zone B"/>
    <s v="Full-Time"/>
    <x v="1"/>
    <s v="News quite number answer program."/>
    <x v="0"/>
    <s v="Underground"/>
    <s v="Laborer"/>
  </r>
  <r>
    <n v="3575"/>
    <s v="George Johnso"/>
    <d v="2021-04-28T00:00:00"/>
    <d v="2022-01-18T00:00:00"/>
    <s v="Production Technician I"/>
    <s v="Amanda Smith"/>
    <s v="MSC"/>
    <s v="Voluntarily Terminated"/>
    <s v="Part-Time"/>
    <s v="Zone A"/>
    <s v="Temporary"/>
    <x v="2"/>
    <s v="Big large training region."/>
    <x v="0"/>
    <s v="Field Operations"/>
    <s v="Groundman"/>
  </r>
  <r>
    <n v="3576"/>
    <s v="Angela Erilus"/>
    <d v="2021-07-21T00:00:00"/>
    <d v="2023-04-26T00:00:00"/>
    <s v="Production Technician II"/>
    <s v="Marc Cummings"/>
    <s v="PL"/>
    <s v="Active"/>
    <s v="Full-Time"/>
    <s v="Zone B"/>
    <s v="Full-Time"/>
    <x v="4"/>
    <s v="Reflect off growth mouth have."/>
    <x v="0"/>
    <s v="Engineers"/>
    <s v="Project Manager"/>
  </r>
  <r>
    <n v="3577"/>
    <s v="Miguel Estrem"/>
    <d v="2019-09-15T00:00:00"/>
    <d v="2024-11-11T00:00:00"/>
    <s v="Production Technician I"/>
    <s v="James Rodriguez"/>
    <s v="BPC"/>
    <s v="Active"/>
    <s v="Part-Time"/>
    <s v="Zone C"/>
    <s v="Temporary"/>
    <x v="0"/>
    <m/>
    <x v="0"/>
    <s v="Field Operations"/>
    <s v="Tower Hand"/>
  </r>
  <r>
    <n v="3578"/>
    <s v="Clinton Owa"/>
    <d v="2019-05-04T00:00:00"/>
    <d v="2024-11-11T00:00:00"/>
    <s v="Production Technician I"/>
    <s v="Elizabeth Sullivan MD"/>
    <s v="WBL"/>
    <s v="Active"/>
    <s v="Full-Time"/>
    <s v="Zone A"/>
    <s v="Temporary"/>
    <x v="0"/>
    <m/>
    <x v="0"/>
    <s v="Field Operations"/>
    <s v="Technician"/>
  </r>
  <r>
    <n v="3579"/>
    <s v="Constance Sloa"/>
    <d v="2021-05-20T00:00:00"/>
    <d v="2024-11-11T00:00:00"/>
    <s v="Production Technician II"/>
    <s v="Sean Marsh"/>
    <s v="BPC"/>
    <s v="Active"/>
    <s v="Full-Time"/>
    <s v="Zone C"/>
    <s v="Part-Time"/>
    <x v="0"/>
    <m/>
    <x v="0"/>
    <s v="Field Operations"/>
    <s v="Laborer"/>
  </r>
  <r>
    <n v="3580"/>
    <s v="Davion Sanche"/>
    <d v="2019-12-16T00:00:00"/>
    <d v="2024-11-11T00:00:00"/>
    <s v="Production Technician I"/>
    <s v="Kathryn Wilkinson"/>
    <s v="PYZ"/>
    <s v="Active"/>
    <s v="Full-Time"/>
    <s v="Zone C"/>
    <s v="Full-Time"/>
    <x v="0"/>
    <m/>
    <x v="0"/>
    <s v="Field Operations"/>
    <s v="Foreman"/>
  </r>
  <r>
    <n v="3581"/>
    <s v="Ross Strick"/>
    <d v="2020-11-20T00:00:00"/>
    <d v="2023-05-01T00:00:00"/>
    <s v="Production Technician I"/>
    <s v="Paul Walker"/>
    <s v="SVG"/>
    <s v="Active"/>
    <s v="Full-Time"/>
    <s v="Zone A"/>
    <s v="Part-Time"/>
    <x v="4"/>
    <s v="Memory high then mind concern carry level life."/>
    <x v="0"/>
    <s v="Wireline Construction"/>
    <s v="Foreman"/>
  </r>
  <r>
    <n v="3582"/>
    <s v="Augustus Drak"/>
    <d v="2020-08-19T00:00:00"/>
    <d v="2022-05-04T00:00:00"/>
    <s v="Production Technician I"/>
    <s v="Elizabeth Robertson"/>
    <s v="TNS"/>
    <s v="Active"/>
    <s v="Part-Time"/>
    <s v="Zone B"/>
    <s v="Part-Time"/>
    <x v="3"/>
    <s v="Other might rise today."/>
    <x v="0"/>
    <s v="Yard (Material Handling)"/>
    <s v="Laborer"/>
  </r>
  <r>
    <n v="3583"/>
    <s v="Gracelyn Huyn"/>
    <d v="2021-04-28T00:00:00"/>
    <d v="2022-04-18T00:00:00"/>
    <s v="Production Technician I"/>
    <s v="Tasha Mayer"/>
    <s v="WBL"/>
    <s v="Active"/>
    <s v="Full-Time"/>
    <s v="Zone C"/>
    <s v="Temporary"/>
    <x v="3"/>
    <s v="Others those data before major how."/>
    <x v="0"/>
    <s v="Field Operations"/>
    <s v="Construction Manager"/>
  </r>
  <r>
    <n v="3584"/>
    <s v="Orlando Armstr"/>
    <d v="2020-08-14T00:00:00"/>
    <d v="2024-11-11T00:00:00"/>
    <s v="Production Technician I"/>
    <s v="Chris Walker"/>
    <s v="BPC"/>
    <s v="Active"/>
    <s v="Contract"/>
    <s v="Zone C"/>
    <s v="Full-Time"/>
    <x v="0"/>
    <m/>
    <x v="0"/>
    <s v="Field Operations"/>
    <s v="Lineman"/>
  </r>
  <r>
    <n v="3585"/>
    <s v="Edward Everet"/>
    <d v="2021-12-22T00:00:00"/>
    <d v="2024-11-11T00:00:00"/>
    <s v="Production Technician I"/>
    <s v="Traci Floyd"/>
    <s v="CCDR"/>
    <s v="Active"/>
    <s v="Full-Time"/>
    <s v="Zone A"/>
    <s v="Full-Time"/>
    <x v="0"/>
    <m/>
    <x v="0"/>
    <s v="Yard (Material Handling)"/>
    <s v="Laborer"/>
  </r>
  <r>
    <n v="3586"/>
    <s v="Jaqueline Terrel"/>
    <d v="2019-02-01T00:00:00"/>
    <d v="2019-02-10T00:00:00"/>
    <s v="Production Technician I"/>
    <s v="Veronica Wiley"/>
    <s v="EW"/>
    <s v="Active"/>
    <s v="Part-Time"/>
    <s v="Zone B"/>
    <s v="Full-Time"/>
    <x v="2"/>
    <s v="Identify next game leader."/>
    <x v="0"/>
    <s v="People Services"/>
    <s v="Manager"/>
  </r>
  <r>
    <n v="3587"/>
    <s v="Quinn Mccull"/>
    <d v="2021-05-10T00:00:00"/>
    <d v="2021-12-17T00:00:00"/>
    <s v="Production Technician I"/>
    <s v="Katherine Gay"/>
    <s v="MSC"/>
    <s v="Active"/>
    <s v="Full-Time"/>
    <s v="Zone B"/>
    <s v="Temporary"/>
    <x v="2"/>
    <s v="Society red to able."/>
    <x v="0"/>
    <s v="General - Eng"/>
    <s v="Administrative"/>
  </r>
  <r>
    <n v="3588"/>
    <s v="Selena Gree"/>
    <d v="2019-06-25T00:00:00"/>
    <d v="2019-08-15T00:00:00"/>
    <s v="Production Technician I"/>
    <s v="Paul Lopez"/>
    <s v="NEL"/>
    <s v="Active"/>
    <s v="Full-Time"/>
    <s v="Zone C"/>
    <s v="Full-Time"/>
    <x v="3"/>
    <s v="Everybody no four arrive major ten culture."/>
    <x v="0"/>
    <s v="Shop (Fleet)"/>
    <s v="Mechanic"/>
  </r>
  <r>
    <n v="3589"/>
    <s v="Giovani Ro"/>
    <d v="2019-04-25T00:00:00"/>
    <d v="2024-11-11T00:00:00"/>
    <s v="Production Technician I"/>
    <s v="Jay Bush"/>
    <s v="PL"/>
    <s v="Active"/>
    <s v="Contract"/>
    <s v="Zone B"/>
    <s v="Temporary"/>
    <x v="0"/>
    <m/>
    <x v="0"/>
    <s v="Field Operations"/>
    <s v="Laborer"/>
  </r>
  <r>
    <n v="3590"/>
    <s v="Dominik Mullen"/>
    <d v="2021-02-25T00:00:00"/>
    <d v="2022-10-13T00:00:00"/>
    <s v="Production Technician I"/>
    <s v="Jessica Allen"/>
    <s v="PYZ"/>
    <s v="Future Start"/>
    <s v="Part-Time"/>
    <s v="Zone C"/>
    <s v="Full-Time"/>
    <x v="3"/>
    <s v="Country as dream project office."/>
    <x v="0"/>
    <s v="Field Operations"/>
    <s v="Laborer"/>
  </r>
  <r>
    <n v="3591"/>
    <s v="Abdullah Elliso"/>
    <d v="2021-11-23T00:00:00"/>
    <d v="2023-05-29T00:00:00"/>
    <s v="Production Technician I"/>
    <s v="Dr. William Thompson"/>
    <s v="SVG"/>
    <s v="Future Start"/>
    <s v="Contract"/>
    <s v="Zone B"/>
    <s v="Part-Time"/>
    <x v="4"/>
    <s v="Quality decade director."/>
    <x v="0"/>
    <s v="Field Operations"/>
    <s v="Supervisor"/>
  </r>
  <r>
    <n v="3592"/>
    <s v="Andre Guzman"/>
    <d v="2021-10-05T00:00:00"/>
    <d v="2022-06-18T00:00:00"/>
    <s v="Production Technician I"/>
    <s v="Mrs. Audrey Gonzalez DDS"/>
    <s v="TNS"/>
    <s v="Future Start"/>
    <s v="Contract"/>
    <s v="Zone B"/>
    <s v="Full-Time"/>
    <x v="4"/>
    <s v="Particular network available hospital."/>
    <x v="0"/>
    <s v="Field Operations"/>
    <s v="Technician"/>
  </r>
  <r>
    <n v="3593"/>
    <s v="Brayden Malone"/>
    <d v="2020-05-30T00:00:00"/>
    <d v="2024-11-11T00:00:00"/>
    <s v="Production Technician I"/>
    <s v="Ashley Bradshaw"/>
    <s v="WBL"/>
    <s v="Active"/>
    <s v="Contract"/>
    <s v="Zone A"/>
    <s v="Full-Time"/>
    <x v="0"/>
    <m/>
    <x v="0"/>
    <s v="General - Con"/>
    <s v="Foreman"/>
  </r>
  <r>
    <n v="3594"/>
    <s v="Maribel Morris"/>
    <d v="2018-12-11T00:00:00"/>
    <d v="2024-11-11T00:00:00"/>
    <s v="Production Technician I"/>
    <s v="Ashley Meyer"/>
    <s v="PYZ"/>
    <s v="Active"/>
    <s v="Part-Time"/>
    <s v="Zone B"/>
    <s v="Part-Time"/>
    <x v="0"/>
    <m/>
    <x v="0"/>
    <s v="Field Operations"/>
    <s v="Technician"/>
  </r>
  <r>
    <n v="3595"/>
    <s v="Fisher Staffo"/>
    <d v="2020-09-22T00:00:00"/>
    <d v="2022-09-14T00:00:00"/>
    <s v="Production Technician I"/>
    <s v="Nicole Delgado"/>
    <s v="WBL"/>
    <s v="Active"/>
    <s v="Contract"/>
    <s v="Zone A"/>
    <s v="Temporary"/>
    <x v="2"/>
    <s v="Dark meeting play room head join truth involve."/>
    <x v="0"/>
    <s v="Engineers"/>
    <s v="Technician"/>
  </r>
  <r>
    <n v="3596"/>
    <s v="Kellen Medina"/>
    <d v="2019-07-28T00:00:00"/>
    <d v="2024-11-11T00:00:00"/>
    <s v="Production Technician I"/>
    <s v="John Henry"/>
    <s v="NEL"/>
    <s v="Active"/>
    <s v="Part-Time"/>
    <s v="Zone C"/>
    <s v="Full-Time"/>
    <x v="0"/>
    <m/>
    <x v="0"/>
    <s v="Splicing"/>
    <s v="Technician"/>
  </r>
  <r>
    <n v="3597"/>
    <s v="Brenton Monroe"/>
    <d v="2020-06-06T00:00:00"/>
    <d v="2021-04-14T00:00:00"/>
    <s v="Production Technician II"/>
    <s v="Autumn Decker"/>
    <s v="PYZ"/>
    <s v="Future Start"/>
    <s v="Contract"/>
    <s v="Zone C"/>
    <s v="Part-Time"/>
    <x v="3"/>
    <s v="Democrat themselves deal future early."/>
    <x v="0"/>
    <s v="General - Con"/>
    <s v="Foreman"/>
  </r>
  <r>
    <n v="3598"/>
    <s v="Derick Roch"/>
    <d v="2018-09-28T00:00:00"/>
    <d v="2023-08-05T00:00:00"/>
    <s v="Production Technician II"/>
    <s v="Alex Moore"/>
    <s v="SVG"/>
    <s v="Voluntarily Terminated"/>
    <s v="Part-Time"/>
    <s v="Zone A"/>
    <s v="Full-Time"/>
    <x v="2"/>
    <s v="Majority executive plan imagine."/>
    <x v="0"/>
    <s v="Project Management - Eng"/>
    <s v="Supervisor"/>
  </r>
  <r>
    <n v="3599"/>
    <s v="Elaine Week"/>
    <d v="2020-04-12T00:00:00"/>
    <d v="2024-11-11T00:00:00"/>
    <s v="Production Technician II"/>
    <s v="Dana Smith"/>
    <s v="TNS"/>
    <s v="Active"/>
    <s v="Part-Time"/>
    <s v="Zone A"/>
    <s v="Temporary"/>
    <x v="0"/>
    <m/>
    <x v="0"/>
    <s v="General - Con"/>
    <s v="Technician"/>
  </r>
  <r>
    <n v="3600"/>
    <s v="Marely Dixo"/>
    <d v="2022-11-01T00:00:00"/>
    <d v="2024-11-11T00:00:00"/>
    <s v="Production Technician II"/>
    <s v="Bobby Serrano"/>
    <s v="WBL"/>
    <s v="Active"/>
    <s v="Contract"/>
    <s v="Zone B"/>
    <s v="Temporary"/>
    <x v="0"/>
    <m/>
    <x v="0"/>
    <s v="Field Operations"/>
    <s v="Technician"/>
  </r>
  <r>
    <n v="3601"/>
    <s v="Keagan Henson"/>
    <d v="2022-11-21T00:00:00"/>
    <d v="2024-11-11T00:00:00"/>
    <s v="Production Technician II"/>
    <s v="Robert Riley"/>
    <s v="BPC"/>
    <s v="Active"/>
    <s v="Part-Time"/>
    <s v="Zone B"/>
    <s v="Full-Time"/>
    <x v="0"/>
    <m/>
    <x v="0"/>
    <s v="Wireline Construction"/>
    <s v="Billing"/>
  </r>
  <r>
    <n v="3602"/>
    <s v="Helena Davenp"/>
    <d v="2021-04-11T00:00:00"/>
    <d v="2023-05-24T00:00:00"/>
    <s v="Production Technician II"/>
    <s v="Crystal Mcneil"/>
    <s v="CCDR"/>
    <s v="Voluntarily Terminated"/>
    <s v="Full-Time"/>
    <s v="Zone B"/>
    <s v="Part-Time"/>
    <x v="1"/>
    <s v="Quality audience deal assume."/>
    <x v="0"/>
    <s v="Engineers"/>
    <s v="Engineer"/>
  </r>
  <r>
    <n v="3603"/>
    <s v="Houston Aguirr"/>
    <d v="2018-11-29T00:00:00"/>
    <d v="2019-02-21T00:00:00"/>
    <s v="Production Technician II"/>
    <s v="Christine Costa"/>
    <s v="EW"/>
    <s v="Voluntarily Terminated"/>
    <s v="Full-Time"/>
    <s v="Zone A"/>
    <s v="Part-Time"/>
    <x v="2"/>
    <s v="To trial deep."/>
    <x v="0"/>
    <s v="Field Operations"/>
    <s v="Technician"/>
  </r>
  <r>
    <n v="3604"/>
    <s v="Kane Owe"/>
    <d v="2019-01-16T00:00:00"/>
    <d v="2022-08-31T00:00:00"/>
    <s v="Production Technician II"/>
    <s v="Mark Hale"/>
    <s v="MSC"/>
    <s v="Active"/>
    <s v="Part-Time"/>
    <s v="Zone B"/>
    <s v="Full-Time"/>
    <x v="2"/>
    <s v="Sometimes surface page stand area."/>
    <x v="0"/>
    <s v="Field Operations"/>
    <s v="Foreman"/>
  </r>
  <r>
    <n v="3605"/>
    <s v="Emerson Pitt"/>
    <d v="2019-09-18T00:00:00"/>
    <d v="2024-11-11T00:00:00"/>
    <s v="Production Technician I"/>
    <s v="Destiny Johnson"/>
    <s v="CCDR"/>
    <s v="Active"/>
    <s v="Contract"/>
    <s v="Zone C"/>
    <s v="Temporary"/>
    <x v="0"/>
    <m/>
    <x v="0"/>
    <s v="Engineers"/>
    <s v="Technician"/>
  </r>
  <r>
    <n v="3606"/>
    <s v="Clarissa Winter"/>
    <d v="2019-08-01T00:00:00"/>
    <d v="2023-01-20T00:00:00"/>
    <s v="Production Technician I"/>
    <s v="Eric Gonzales"/>
    <s v="SVG"/>
    <s v="Voluntarily Terminated"/>
    <s v="Part-Time"/>
    <s v="Zone C"/>
    <s v="Full-Time"/>
    <x v="1"/>
    <s v="Poor list reduce reality."/>
    <x v="0"/>
    <s v="Billable Consultants"/>
    <s v="Engineer"/>
  </r>
  <r>
    <n v="3607"/>
    <s v="Frankie Atkins"/>
    <d v="2019-06-18T00:00:00"/>
    <d v="2021-04-14T00:00:00"/>
    <s v="Production Technician I"/>
    <s v="Christopher Murray"/>
    <s v="EW"/>
    <s v="Active"/>
    <s v="Full-Time"/>
    <s v="Zone A"/>
    <s v="Full-Time"/>
    <x v="2"/>
    <s v="Finally build do analysis beyond heavy."/>
    <x v="0"/>
    <s v="Project Management - Con"/>
    <s v="Coordinator"/>
  </r>
  <r>
    <n v="3608"/>
    <s v="Ally Zhan"/>
    <d v="2019-02-13T00:00:00"/>
    <d v="2024-11-11T00:00:00"/>
    <s v="Production Technician I"/>
    <s v="Ashley Williamson"/>
    <s v="MSC"/>
    <s v="Active"/>
    <s v="Full-Time"/>
    <s v="Zone C"/>
    <s v="Part-Time"/>
    <x v="0"/>
    <m/>
    <x v="0"/>
    <s v="Field Operations"/>
    <s v="Technician"/>
  </r>
  <r>
    <n v="3609"/>
    <s v="Kayleigh Harmon"/>
    <d v="2021-06-02T00:00:00"/>
    <d v="2024-11-11T00:00:00"/>
    <s v="Production Technician I"/>
    <s v="Frederick Harrison"/>
    <s v="TNS"/>
    <s v="Active"/>
    <s v="Contract"/>
    <s v="Zone B"/>
    <s v="Full-Time"/>
    <x v="0"/>
    <m/>
    <x v="0"/>
    <s v="Shop (Fleet)"/>
    <s v="Welder"/>
  </r>
  <r>
    <n v="3610"/>
    <s v="Kayley Myer"/>
    <d v="2018-10-11T00:00:00"/>
    <d v="2024-11-11T00:00:00"/>
    <s v="Production Technician I"/>
    <s v="Brian Arnold"/>
    <s v="PYZ"/>
    <s v="Active"/>
    <s v="Part-Time"/>
    <s v="Zone C"/>
    <s v="Full-Time"/>
    <x v="0"/>
    <m/>
    <x v="0"/>
    <s v="Field Operations"/>
    <s v="Laborer"/>
  </r>
  <r>
    <n v="3611"/>
    <s v="Rowan Cob"/>
    <d v="2021-03-09T00:00:00"/>
    <d v="2024-11-11T00:00:00"/>
    <s v="Production Technician I"/>
    <s v="Lori Reed"/>
    <s v="WBL"/>
    <s v="Active"/>
    <s v="Contract"/>
    <s v="Zone C"/>
    <s v="Full-Time"/>
    <x v="0"/>
    <m/>
    <x v="0"/>
    <s v="Project Management - Con"/>
    <s v="Technician"/>
  </r>
  <r>
    <n v="3612"/>
    <s v="Edward Man"/>
    <d v="2022-01-23T00:00:00"/>
    <d v="2024-11-11T00:00:00"/>
    <s v="Production Technician I"/>
    <s v="Trevor Rodriguez"/>
    <s v="NEL"/>
    <s v="Active"/>
    <s v="Contract"/>
    <s v="Zone A"/>
    <s v="Part-Time"/>
    <x v="0"/>
    <m/>
    <x v="0"/>
    <s v="Field Operations"/>
    <s v="Technician"/>
  </r>
  <r>
    <n v="3613"/>
    <s v="Amirah Johnso"/>
    <d v="2019-02-24T00:00:00"/>
    <d v="2024-11-11T00:00:00"/>
    <s v="Production Technician I"/>
    <s v="Jason Owens"/>
    <s v="PL"/>
    <s v="Active"/>
    <s v="Contract"/>
    <s v="Zone B"/>
    <s v="Part-Time"/>
    <x v="0"/>
    <m/>
    <x v="0"/>
    <s v="Field Operations"/>
    <s v="Laborer"/>
  </r>
  <r>
    <n v="3614"/>
    <s v="Bridget Deleon"/>
    <d v="2020-01-08T00:00:00"/>
    <d v="2021-07-02T00:00:00"/>
    <s v="Production Technician I"/>
    <s v="Clifford Martinez"/>
    <s v="BPC"/>
    <s v="Active"/>
    <s v="Contract"/>
    <s v="Zone B"/>
    <s v="Temporary"/>
    <x v="4"/>
    <s v="Store common between real."/>
    <x v="0"/>
    <s v="Project Management - Con"/>
    <s v="Field Project Manager"/>
  </r>
  <r>
    <n v="3615"/>
    <s v="Martin Webe"/>
    <d v="2021-05-13T00:00:00"/>
    <d v="2022-09-22T00:00:00"/>
    <s v="Production Technician I"/>
    <s v="Lee Hudson"/>
    <s v="CCDR"/>
    <s v="Future Start"/>
    <s v="Full-Time"/>
    <s v="Zone B"/>
    <s v="Part-Time"/>
    <x v="3"/>
    <s v="View ever record ahead."/>
    <x v="0"/>
    <s v="General - Con"/>
    <s v="Manager"/>
  </r>
  <r>
    <n v="3616"/>
    <s v="Ruben Lewi"/>
    <d v="2022-02-12T00:00:00"/>
    <d v="2024-11-11T00:00:00"/>
    <s v="Production Technician I"/>
    <s v="Allison Tran"/>
    <s v="SVG"/>
    <s v="Active"/>
    <s v="Contract"/>
    <s v="Zone C"/>
    <s v="Full-Time"/>
    <x v="0"/>
    <m/>
    <x v="0"/>
    <s v="General - Con"/>
    <s v="Laborer"/>
  </r>
  <r>
    <n v="3617"/>
    <s v="Bailey Collie"/>
    <d v="2023-02-01T00:00:00"/>
    <d v="2024-11-11T00:00:00"/>
    <s v="Production Technician I"/>
    <s v="Pamela Johnson"/>
    <s v="EW"/>
    <s v="Active"/>
    <s v="Full-Time"/>
    <s v="Zone C"/>
    <s v="Full-Time"/>
    <x v="0"/>
    <m/>
    <x v="0"/>
    <s v="Wireline Construction"/>
    <s v="Splicer"/>
  </r>
  <r>
    <n v="3618"/>
    <s v="Charlee Rot"/>
    <d v="2023-02-04T00:00:00"/>
    <d v="2024-11-11T00:00:00"/>
    <s v="Production Technician I"/>
    <s v="Erin Harris"/>
    <s v="MSC"/>
    <s v="Active"/>
    <s v="Part-Time"/>
    <s v="Zone B"/>
    <s v="Temporary"/>
    <x v="0"/>
    <m/>
    <x v="0"/>
    <s v="Splicing"/>
    <s v="Splicer"/>
  </r>
  <r>
    <n v="3619"/>
    <s v="Karissa Bowers"/>
    <d v="2023-03-23T00:00:00"/>
    <d v="2023-05-01T00:00:00"/>
    <s v="Production Technician I"/>
    <s v="Robert Wright"/>
    <s v="TNS"/>
    <s v="Active"/>
    <s v="Full-Time"/>
    <s v="Zone A"/>
    <s v="Full-Time"/>
    <x v="1"/>
    <s v="Some others lot miss land similar."/>
    <x v="0"/>
    <s v="General - Con"/>
    <s v="Technician"/>
  </r>
  <r>
    <n v="3620"/>
    <s v="Noel Ramire"/>
    <d v="2023-03-22T00:00:00"/>
    <d v="2023-07-14T00:00:00"/>
    <s v="Production Technician I"/>
    <s v="Mr. Nicholas Austin"/>
    <s v="PYZ"/>
    <s v="Active"/>
    <s v="Part-Time"/>
    <s v="Zone A"/>
    <s v="Temporary"/>
    <x v="1"/>
    <s v="Outside sing song relationship action teach."/>
    <x v="0"/>
    <s v="General - Eng"/>
    <s v="Specialist"/>
  </r>
  <r>
    <n v="3621"/>
    <s v="Victoria Franco"/>
    <d v="2018-11-28T00:00:00"/>
    <d v="2024-11-11T00:00:00"/>
    <s v="Production Technician I"/>
    <s v="Natalie Cannon"/>
    <s v="WBL"/>
    <s v="Active"/>
    <s v="Contract"/>
    <s v="Zone A"/>
    <s v="Full-Time"/>
    <x v="0"/>
    <m/>
    <x v="0"/>
    <s v="Wireless"/>
    <s v="Laborer"/>
  </r>
  <r>
    <n v="3622"/>
    <s v="Danika Flemin"/>
    <d v="2020-07-09T00:00:00"/>
    <d v="2021-07-10T00:00:00"/>
    <s v="Production Technician II"/>
    <s v="Christopher Ayers"/>
    <s v="SVG"/>
    <s v="Active"/>
    <s v="Part-Time"/>
    <s v="Zone A"/>
    <s v="Temporary"/>
    <x v="2"/>
    <s v="Song remember visit finish edge difficult down."/>
    <x v="0"/>
    <s v="Field Operations"/>
    <s v="Laborer"/>
  </r>
  <r>
    <n v="3623"/>
    <s v="Jocelyn Klin"/>
    <d v="2019-02-11T00:00:00"/>
    <d v="2024-11-11T00:00:00"/>
    <s v="Production Technician II"/>
    <s v="Elizabeth Burton"/>
    <s v="EW"/>
    <s v="Active"/>
    <s v="Part-Time"/>
    <s v="Zone A"/>
    <s v="Full-Time"/>
    <x v="0"/>
    <m/>
    <x v="0"/>
    <s v="Engineers"/>
    <s v="Engineer"/>
  </r>
  <r>
    <n v="3624"/>
    <s v="Cesar Higgin"/>
    <d v="2020-01-09T00:00:00"/>
    <d v="2024-11-11T00:00:00"/>
    <s v="Production Technician II"/>
    <s v="Timothy Curtis"/>
    <s v="MSC"/>
    <s v="Active"/>
    <s v="Part-Time"/>
    <s v="Zone B"/>
    <s v="Part-Time"/>
    <x v="0"/>
    <m/>
    <x v="0"/>
    <s v="Technology / It"/>
    <s v="Engineer"/>
  </r>
  <r>
    <n v="3625"/>
    <s v="Gabriel Dodson"/>
    <d v="2021-11-11T00:00:00"/>
    <d v="2022-07-31T00:00:00"/>
    <s v="Production Technician II"/>
    <s v="Tammy Navarro"/>
    <s v="TNS"/>
    <s v="Voluntarily Terminated"/>
    <s v="Contract"/>
    <s v="Zone B"/>
    <s v="Part-Time"/>
    <x v="2"/>
    <s v="Interesting final piece follow."/>
    <x v="0"/>
    <s v="Engineers"/>
    <s v="Engineer"/>
  </r>
  <r>
    <n v="3626"/>
    <s v="Raphael Sandov"/>
    <d v="2021-05-15T00:00:00"/>
    <d v="2024-11-11T00:00:00"/>
    <s v="Production Technician II"/>
    <s v="Natalie Baker"/>
    <s v="PYZ"/>
    <s v="Active"/>
    <s v="Full-Time"/>
    <s v="Zone B"/>
    <s v="Temporary"/>
    <x v="0"/>
    <m/>
    <x v="0"/>
    <s v="Field Operations"/>
    <s v="Foreman"/>
  </r>
  <r>
    <n v="3627"/>
    <s v="Ruth Harrel"/>
    <d v="2019-08-21T00:00:00"/>
    <d v="2022-10-28T00:00:00"/>
    <s v="Production Technician II"/>
    <s v="Jesse Wilson"/>
    <s v="WBL"/>
    <s v="Voluntarily Terminated"/>
    <s v="Contract"/>
    <s v="Zone C"/>
    <s v="Full-Time"/>
    <x v="2"/>
    <s v="Sport enter think order determine."/>
    <x v="0"/>
    <s v="Field Operations"/>
    <s v="Supervisor"/>
  </r>
  <r>
    <n v="3628"/>
    <s v="Peyton Barber"/>
    <d v="2020-09-18T00:00:00"/>
    <d v="2024-11-11T00:00:00"/>
    <s v="Production Technician II"/>
    <s v="Megan Small"/>
    <s v="NEL"/>
    <s v="Active"/>
    <s v="Contract"/>
    <s v="Zone B"/>
    <s v="Part-Time"/>
    <x v="0"/>
    <m/>
    <x v="0"/>
    <s v="Engineers"/>
    <s v="Technician"/>
  </r>
  <r>
    <n v="3629"/>
    <s v="Reginald Lowery"/>
    <d v="2022-08-27T00:00:00"/>
    <d v="2022-12-03T00:00:00"/>
    <s v="Production Technician I"/>
    <s v="Dr. David Austin Jr."/>
    <s v="NEL"/>
    <s v="Voluntarily Terminated"/>
    <s v="Contract"/>
    <s v="Zone B"/>
    <s v="Full-Time"/>
    <x v="4"/>
    <s v="Expect grow back list letter."/>
    <x v="0"/>
    <s v="Field Operations"/>
    <s v="Laborer"/>
  </r>
  <r>
    <n v="3630"/>
    <s v="Stephanie Briggs"/>
    <d v="2019-02-23T00:00:00"/>
    <d v="2024-11-11T00:00:00"/>
    <s v="Production Technician I"/>
    <s v="Scott Davis"/>
    <s v="MSC"/>
    <s v="Active"/>
    <s v="Contract"/>
    <s v="Zone B"/>
    <s v="Full-Time"/>
    <x v="0"/>
    <m/>
    <x v="0"/>
    <s v="Field Operations"/>
    <s v="Laborer"/>
  </r>
  <r>
    <n v="3631"/>
    <s v="Shaniya Becker"/>
    <d v="2022-08-08T00:00:00"/>
    <d v="2022-10-25T00:00:00"/>
    <s v="Production Technician I"/>
    <s v="Kristin Salinas"/>
    <s v="EW"/>
    <s v="Active"/>
    <s v="Contract"/>
    <s v="Zone C"/>
    <s v="Full-Time"/>
    <x v="3"/>
    <s v="Experience room top and including compare."/>
    <x v="0"/>
    <s v="Wireline Construction"/>
    <s v="Apprentice"/>
  </r>
  <r>
    <n v="3632"/>
    <s v="Ryan Oconne"/>
    <d v="2022-09-24T00:00:00"/>
    <d v="2022-10-24T00:00:00"/>
    <s v="Production Technician I"/>
    <s v="Bridget Jones"/>
    <s v="CCDR"/>
    <s v="Active"/>
    <s v="Contract"/>
    <s v="Zone C"/>
    <s v="Full-Time"/>
    <x v="1"/>
    <s v="Realize work series fact weight contain."/>
    <x v="0"/>
    <s v="Field Operations"/>
    <s v="Foreman"/>
  </r>
  <r>
    <n v="3633"/>
    <s v="Emma War"/>
    <d v="2022-03-21T00:00:00"/>
    <d v="2024-11-11T00:00:00"/>
    <s v="Production Technician I"/>
    <s v="Melissa Wilkinson"/>
    <s v="BPC"/>
    <s v="Active"/>
    <s v="Contract"/>
    <s v="Zone B"/>
    <s v="Temporary"/>
    <x v="0"/>
    <m/>
    <x v="0"/>
    <s v="Aerial"/>
    <s v="Laborer"/>
  </r>
  <r>
    <n v="3634"/>
    <s v="Keyon Hale"/>
    <d v="2023-06-23T00:00:00"/>
    <d v="2023-07-26T00:00:00"/>
    <s v="Production Technician I"/>
    <s v="Eric Cunningham"/>
    <s v="PYZ"/>
    <s v="Active"/>
    <s v="Part-Time"/>
    <s v="Zone B"/>
    <s v="Full-Time"/>
    <x v="3"/>
    <s v="Despite budget compare international little."/>
    <x v="0"/>
    <s v="General - Sga"/>
    <s v="Supervisor"/>
  </r>
  <r>
    <n v="3635"/>
    <s v="Kylee Bate"/>
    <d v="2020-10-26T00:00:00"/>
    <d v="2024-11-11T00:00:00"/>
    <s v="Production Technician I"/>
    <s v="Stephen Barron"/>
    <s v="WBL"/>
    <s v="Active"/>
    <s v="Part-Time"/>
    <s v="Zone C"/>
    <s v="Part-Time"/>
    <x v="0"/>
    <m/>
    <x v="0"/>
    <s v="Yard (Material Handling)"/>
    <s v="Runner"/>
  </r>
  <r>
    <n v="3636"/>
    <s v="Marc Chandl"/>
    <d v="2020-01-29T00:00:00"/>
    <d v="2024-11-11T00:00:00"/>
    <s v="Production Technician I"/>
    <s v="Jennifer Soto"/>
    <s v="NEL"/>
    <s v="Active"/>
    <s v="Contract"/>
    <s v="Zone B"/>
    <s v="Temporary"/>
    <x v="0"/>
    <m/>
    <x v="0"/>
    <s v="Catv"/>
    <s v="Supervisor"/>
  </r>
  <r>
    <n v="3637"/>
    <s v="Abdullah Pruitt"/>
    <d v="2022-04-23T00:00:00"/>
    <d v="2024-11-11T00:00:00"/>
    <s v="Production Technician I"/>
    <s v="John Jones"/>
    <s v="PL"/>
    <s v="Active"/>
    <s v="Full-Time"/>
    <s v="Zone C"/>
    <s v="Full-Time"/>
    <x v="0"/>
    <m/>
    <x v="0"/>
    <s v="Aerial"/>
    <s v="Engineer"/>
  </r>
  <r>
    <n v="3638"/>
    <s v="Shamar Rot"/>
    <d v="2023-06-15T00:00:00"/>
    <d v="2024-11-11T00:00:00"/>
    <s v="Production Technician I"/>
    <s v="Ernest Evans"/>
    <s v="BPC"/>
    <s v="Active"/>
    <s v="Full-Time"/>
    <s v="Zone C"/>
    <s v="Part-Time"/>
    <x v="0"/>
    <m/>
    <x v="0"/>
    <s v="Field Operations"/>
    <s v="Inspector"/>
  </r>
  <r>
    <n v="3639"/>
    <s v="Jaylen Acosta"/>
    <d v="2019-09-19T00:00:00"/>
    <d v="2020-04-14T00:00:00"/>
    <s v="Production Technician I"/>
    <s v="Mark Knight"/>
    <s v="CCDR"/>
    <s v="Future Start"/>
    <s v="Contract"/>
    <s v="Zone C"/>
    <s v="Full-Time"/>
    <x v="3"/>
    <s v="Official growth onto speech after truth."/>
    <x v="0"/>
    <s v="Field Operations"/>
    <s v="Runner"/>
  </r>
  <r>
    <n v="3640"/>
    <s v="Kale Hous"/>
    <d v="2023-01-07T00:00:00"/>
    <d v="2024-11-11T00:00:00"/>
    <s v="Production Technician I"/>
    <s v="Gina Leon"/>
    <s v="SVG"/>
    <s v="Active"/>
    <s v="Contract"/>
    <s v="Zone A"/>
    <s v="Temporary"/>
    <x v="0"/>
    <m/>
    <x v="0"/>
    <s v="Field Operations"/>
    <s v="Foreman"/>
  </r>
  <r>
    <n v="3641"/>
    <s v="Kiersten Elli"/>
    <d v="2020-02-07T00:00:00"/>
    <d v="2021-05-01T00:00:00"/>
    <s v="Production Technician I"/>
    <s v="Eric Michael"/>
    <s v="EW"/>
    <s v="Future Start"/>
    <s v="Contract"/>
    <s v="Zone B"/>
    <s v="Full-Time"/>
    <x v="4"/>
    <s v="Air act watch affect save positive among."/>
    <x v="0"/>
    <s v="General - Con"/>
    <s v="Operator"/>
  </r>
  <r>
    <n v="3642"/>
    <s v="Karissa Carril"/>
    <d v="2020-04-29T00:00:00"/>
    <d v="2021-11-12T00:00:00"/>
    <s v="Production Technician I"/>
    <s v="Alexandra Martin"/>
    <s v="MSC"/>
    <s v="Future Start"/>
    <s v="Contract"/>
    <s v="Zone B"/>
    <s v="Full-Time"/>
    <x v="3"/>
    <s v="Cold dinner seat property a hear."/>
    <x v="0"/>
    <s v="Field Operations"/>
    <s v="Laborer"/>
  </r>
  <r>
    <n v="3643"/>
    <s v="Issac Whiteh"/>
    <d v="2020-04-16T00:00:00"/>
    <d v="2024-11-11T00:00:00"/>
    <s v="Production Technician I"/>
    <s v="Eric Calderon"/>
    <s v="TNS"/>
    <s v="Active"/>
    <s v="Full-Time"/>
    <s v="Zone A"/>
    <s v="Full-Time"/>
    <x v="0"/>
    <m/>
    <x v="0"/>
    <s v="Catv"/>
    <s v="Laborer"/>
  </r>
  <r>
    <n v="3644"/>
    <s v="Madisyn Andrew"/>
    <d v="2022-06-16T00:00:00"/>
    <d v="2024-11-11T00:00:00"/>
    <s v="Production Technician I"/>
    <s v="Thomas Jones"/>
    <s v="PYZ"/>
    <s v="Active"/>
    <s v="Part-Time"/>
    <s v="Zone B"/>
    <s v="Full-Time"/>
    <x v="0"/>
    <m/>
    <x v="0"/>
    <s v="Field Operations"/>
    <s v="Laborer"/>
  </r>
  <r>
    <n v="3645"/>
    <s v="Madyson Rhodes"/>
    <d v="2019-07-22T00:00:00"/>
    <d v="2024-11-11T00:00:00"/>
    <s v="Production Technician I"/>
    <s v="Bridget Mills"/>
    <s v="WBL"/>
    <s v="Active"/>
    <s v="Part-Time"/>
    <s v="Zone C"/>
    <s v="Full-Time"/>
    <x v="0"/>
    <m/>
    <x v="0"/>
    <s v="General - Con"/>
    <s v="Technician"/>
  </r>
  <r>
    <n v="3646"/>
    <s v="Brenton Rodrig"/>
    <d v="2023-04-22T00:00:00"/>
    <d v="2024-11-11T00:00:00"/>
    <s v="Production Technician II"/>
    <s v="Sara Bullock"/>
    <s v="SVG"/>
    <s v="Active"/>
    <s v="Part-Time"/>
    <s v="Zone A"/>
    <s v="Full-Time"/>
    <x v="0"/>
    <m/>
    <x v="0"/>
    <s v="Splicing"/>
    <s v="Splicer"/>
  </r>
  <r>
    <n v="3647"/>
    <s v="Nathen Aria"/>
    <d v="2020-12-28T00:00:00"/>
    <d v="2021-01-30T00:00:00"/>
    <s v="Production Technician II"/>
    <s v="Craig Leblanc"/>
    <s v="EW"/>
    <s v="Voluntarily Terminated"/>
    <s v="Part-Time"/>
    <s v="Zone A"/>
    <s v="Part-Time"/>
    <x v="1"/>
    <s v="Best room cell task majority budget."/>
    <x v="0"/>
    <s v="Engineers"/>
    <s v="Engineer"/>
  </r>
  <r>
    <n v="3648"/>
    <s v="Keyon Hensle"/>
    <d v="2022-02-23T00:00:00"/>
    <d v="2024-11-11T00:00:00"/>
    <s v="Production Technician II"/>
    <s v="Peter Smith"/>
    <s v="MSC"/>
    <s v="Active"/>
    <s v="Contract"/>
    <s v="Zone A"/>
    <s v="Full-Time"/>
    <x v="0"/>
    <m/>
    <x v="0"/>
    <s v="Aerial"/>
    <s v="Lineman"/>
  </r>
  <r>
    <n v="3649"/>
    <s v="Elisha Rui"/>
    <d v="2022-08-13T00:00:00"/>
    <d v="2024-11-11T00:00:00"/>
    <s v="Production Technician II"/>
    <s v="Stephen Green"/>
    <s v="TNS"/>
    <s v="Active"/>
    <s v="Contract"/>
    <s v="Zone A"/>
    <s v="Part-Time"/>
    <x v="0"/>
    <m/>
    <x v="0"/>
    <s v="Field Operations"/>
    <s v="Technician"/>
  </r>
  <r>
    <n v="3650"/>
    <s v="Amirah Stanle"/>
    <d v="2019-10-03T00:00:00"/>
    <d v="2022-02-28T00:00:00"/>
    <s v="Production Technician II"/>
    <s v="Jason Jenkins"/>
    <s v="PYZ"/>
    <s v="Voluntarily Terminated"/>
    <s v="Full-Time"/>
    <s v="Zone B"/>
    <s v="Part-Time"/>
    <x v="3"/>
    <s v="Late least forward bill realize camera."/>
    <x v="0"/>
    <s v="Field Operations"/>
    <s v="Laborer"/>
  </r>
  <r>
    <n v="3651"/>
    <s v="Jeremy Meye"/>
    <d v="2019-10-14T00:00:00"/>
    <d v="2024-11-11T00:00:00"/>
    <s v="Production Technician II"/>
    <s v="Chad Jones"/>
    <s v="WBL"/>
    <s v="Active"/>
    <s v="Full-Time"/>
    <s v="Zone C"/>
    <s v="Full-Time"/>
    <x v="0"/>
    <m/>
    <x v="0"/>
    <s v="General - Con"/>
    <s v="Lineman"/>
  </r>
  <r>
    <n v="3652"/>
    <s v="Owen Dillon"/>
    <d v="2019-08-30T00:00:00"/>
    <d v="2022-08-27T00:00:00"/>
    <s v="Production Technician I"/>
    <s v="Victoria Maldonado"/>
    <s v="NEL"/>
    <s v="Voluntarily Terminated"/>
    <s v="Part-Time"/>
    <s v="Zone C"/>
    <s v="Part-Time"/>
    <x v="2"/>
    <s v="Window stuff western interesting."/>
    <x v="0"/>
    <s v="Field Operations"/>
    <s v="Supervisor"/>
  </r>
  <r>
    <n v="3653"/>
    <s v="Bridget Bra"/>
    <d v="2021-02-04T00:00:00"/>
    <d v="2023-07-30T00:00:00"/>
    <s v="Production Technician I"/>
    <s v="William Watson"/>
    <s v="PL"/>
    <s v="Voluntarily Terminated"/>
    <s v="Contract"/>
    <s v="Zone B"/>
    <s v="Part-Time"/>
    <x v="4"/>
    <s v="Particular same detail note."/>
    <x v="0"/>
    <s v="General - Con"/>
    <s v="Foreman"/>
  </r>
  <r>
    <n v="3654"/>
    <s v="Cassius Gate"/>
    <d v="2022-11-23T00:00:00"/>
    <d v="2024-11-11T00:00:00"/>
    <s v="Production Technician I"/>
    <s v="Jody Cox"/>
    <s v="PYZ"/>
    <s v="Active"/>
    <s v="Part-Time"/>
    <s v="Zone A"/>
    <s v="Part-Time"/>
    <x v="0"/>
    <m/>
    <x v="0"/>
    <s v="Aerial"/>
    <s v="Lineman"/>
  </r>
  <r>
    <n v="3655"/>
    <s v="Martha Kem"/>
    <d v="2023-02-25T00:00:00"/>
    <d v="2024-11-11T00:00:00"/>
    <s v="Production Technician I"/>
    <s v="Shelia Good"/>
    <s v="SVG"/>
    <s v="Active"/>
    <s v="Part-Time"/>
    <s v="Zone C"/>
    <s v="Full-Time"/>
    <x v="0"/>
    <m/>
    <x v="0"/>
    <s v="Engineers"/>
    <s v="Engineer"/>
  </r>
  <r>
    <n v="3656"/>
    <s v="Francesca Mcmaho"/>
    <d v="2019-12-15T00:00:00"/>
    <d v="2024-11-11T00:00:00"/>
    <s v="Production Technician I"/>
    <s v="Darlene Green"/>
    <s v="TNS"/>
    <s v="Active"/>
    <s v="Part-Time"/>
    <s v="Zone B"/>
    <s v="Part-Time"/>
    <x v="0"/>
    <m/>
    <x v="0"/>
    <s v="Underground"/>
    <s v="Laborer"/>
  </r>
  <r>
    <n v="3657"/>
    <s v="Lorelei Wall"/>
    <d v="2021-08-29T00:00:00"/>
    <d v="2024-11-11T00:00:00"/>
    <s v="Production Technician I"/>
    <s v="Christine Mccarthy"/>
    <s v="WBL"/>
    <s v="Active"/>
    <s v="Part-Time"/>
    <s v="Zone C"/>
    <s v="Full-Time"/>
    <x v="0"/>
    <m/>
    <x v="0"/>
    <s v="General - Con"/>
    <s v="Flagger"/>
  </r>
  <r>
    <n v="3658"/>
    <s v="Emery Gilles"/>
    <d v="2022-11-04T00:00:00"/>
    <d v="2023-07-07T00:00:00"/>
    <s v="Production Technician I"/>
    <s v="Thomas Jackson"/>
    <s v="BPC"/>
    <s v="Active"/>
    <s v="Part-Time"/>
    <s v="Zone C"/>
    <s v="Temporary"/>
    <x v="1"/>
    <s v="Once simple the decade."/>
    <x v="0"/>
    <s v="Project Management - Con"/>
    <s v="Technician"/>
  </r>
  <r>
    <n v="3659"/>
    <s v="Kaylee Baldwi"/>
    <d v="2019-10-02T00:00:00"/>
    <d v="2019-10-13T00:00:00"/>
    <s v="Production Technician I"/>
    <s v="Eric Powell"/>
    <s v="CCDR"/>
    <s v="Active"/>
    <s v="Full-Time"/>
    <s v="Zone A"/>
    <s v="Part-Time"/>
    <x v="4"/>
    <s v="Second focus stay scientist."/>
    <x v="0"/>
    <s v="Field Operations"/>
    <s v="Engineer"/>
  </r>
  <r>
    <n v="3660"/>
    <s v="Aron Hester"/>
    <d v="2019-05-24T00:00:00"/>
    <d v="2024-11-11T00:00:00"/>
    <s v="Production Technician I"/>
    <s v="Joel Browning"/>
    <s v="EW"/>
    <s v="Active"/>
    <s v="Full-Time"/>
    <s v="Zone A"/>
    <s v="Full-Time"/>
    <x v="0"/>
    <m/>
    <x v="0"/>
    <s v="Field Operations"/>
    <s v="Supervisor"/>
  </r>
  <r>
    <n v="3661"/>
    <s v="Reagan Brenna"/>
    <d v="2022-02-28T00:00:00"/>
    <d v="2022-09-05T00:00:00"/>
    <s v="Production Technician I"/>
    <s v="Denise Roman"/>
    <s v="MSC"/>
    <s v="Active"/>
    <s v="Contract"/>
    <s v="Zone C"/>
    <s v="Temporary"/>
    <x v="1"/>
    <s v="Decide group difference decide."/>
    <x v="0"/>
    <s v="Executive"/>
    <s v="Vp"/>
  </r>
  <r>
    <n v="3662"/>
    <s v="Hugh Berr"/>
    <d v="2023-06-13T00:00:00"/>
    <d v="2024-11-11T00:00:00"/>
    <s v="Production Technician I"/>
    <s v="Linda Cummings"/>
    <s v="NEL"/>
    <s v="Active"/>
    <s v="Full-Time"/>
    <s v="Zone B"/>
    <s v="Temporary"/>
    <x v="0"/>
    <m/>
    <x v="0"/>
    <s v="Wireline Construction"/>
    <s v="Laborer"/>
  </r>
  <r>
    <n v="3663"/>
    <s v="Brandon Anders"/>
    <d v="2019-10-07T00:00:00"/>
    <d v="2022-01-22T00:00:00"/>
    <s v="Production Technician I"/>
    <s v="Sean Kennedy"/>
    <s v="PL"/>
    <s v="Future Start"/>
    <s v="Part-Time"/>
    <s v="Zone B"/>
    <s v="Full-Time"/>
    <x v="3"/>
    <s v="Bar serious exist pretty."/>
    <x v="0"/>
    <s v="General - Con"/>
    <s v="Foreman"/>
  </r>
  <r>
    <n v="3664"/>
    <s v="Diana Garz"/>
    <d v="2020-10-06T00:00:00"/>
    <d v="2022-01-12T00:00:00"/>
    <s v="Production Technician I"/>
    <s v="Robert Reid"/>
    <s v="PYZ"/>
    <s v="Future Start"/>
    <s v="Full-Time"/>
    <s v="Zone C"/>
    <s v="Part-Time"/>
    <x v="1"/>
    <s v="Let political issue."/>
    <x v="0"/>
    <s v="Field Operations"/>
    <s v="Locator"/>
  </r>
  <r>
    <n v="3665"/>
    <s v="Dalton Bowe"/>
    <d v="2019-11-22T00:00:00"/>
    <d v="2024-11-11T00:00:00"/>
    <s v="Production Technician I"/>
    <s v="Lucas Morse"/>
    <s v="SVG"/>
    <s v="Active"/>
    <s v="Full-Time"/>
    <s v="Zone B"/>
    <s v="Temporary"/>
    <x v="0"/>
    <m/>
    <x v="0"/>
    <s v="Field Operations"/>
    <s v="Field Technician"/>
  </r>
  <r>
    <n v="3666"/>
    <s v="Davin Peters"/>
    <d v="2022-04-29T00:00:00"/>
    <d v="2023-01-21T00:00:00"/>
    <s v="Production Technician I"/>
    <s v="Melissa Shaw"/>
    <s v="TNS"/>
    <s v="Active"/>
    <s v="Full-Time"/>
    <s v="Zone A"/>
    <s v="Full-Time"/>
    <x v="1"/>
    <s v="Rule film know if eat hear."/>
    <x v="0"/>
    <s v="Field Operations"/>
    <s v="Laborer"/>
  </r>
  <r>
    <n v="3667"/>
    <s v="Leyla Warren"/>
    <d v="2022-12-11T00:00:00"/>
    <d v="2023-04-28T00:00:00"/>
    <s v="Production Technician I"/>
    <s v="Brooke Meyer"/>
    <s v="WBL"/>
    <s v="Active"/>
    <s v="Part-Time"/>
    <s v="Zone B"/>
    <s v="Temporary"/>
    <x v="2"/>
    <s v="Term southern major ever care."/>
    <x v="0"/>
    <s v="Billable Consultants"/>
    <s v="Technician"/>
  </r>
  <r>
    <n v="3668"/>
    <s v="Victoria Alle"/>
    <d v="2023-08-06T00:00:00"/>
    <d v="2023-08-06T00:00:00"/>
    <s v="Production Technician I"/>
    <s v="Christopher Clark"/>
    <s v="BPC"/>
    <s v="Active"/>
    <s v="Full-Time"/>
    <s v="Zone C"/>
    <s v="Full-Time"/>
    <x v="4"/>
    <s v="Rest such husband through his customer no look."/>
    <x v="0"/>
    <s v="Underground"/>
    <s v="Operator"/>
  </r>
  <r>
    <n v="3669"/>
    <s v="Tyler Hine"/>
    <d v="2020-03-28T00:00:00"/>
    <d v="2023-03-12T00:00:00"/>
    <s v="Production Technician I"/>
    <s v="Joshua Francis"/>
    <s v="CCDR"/>
    <s v="Voluntarily Terminated"/>
    <s v="Contract"/>
    <s v="Zone A"/>
    <s v="Temporary"/>
    <x v="3"/>
    <s v="Let former service."/>
    <x v="0"/>
    <s v="Finance &amp; Accounting"/>
    <s v="Clerk"/>
  </r>
  <r>
    <n v="3670"/>
    <s v="Sandra Atkins"/>
    <d v="2022-08-11T00:00:00"/>
    <d v="2023-03-27T00:00:00"/>
    <s v="Production Technician II"/>
    <s v="Walter Shaw"/>
    <s v="SVG"/>
    <s v="Active"/>
    <s v="Full-Time"/>
    <s v="Zone A"/>
    <s v="Full-Time"/>
    <x v="2"/>
    <s v="Far happy light already."/>
    <x v="0"/>
    <s v="Billable Consultants"/>
    <s v="Engineer"/>
  </r>
  <r>
    <n v="3671"/>
    <s v="Simone Haye"/>
    <d v="2023-01-26T00:00:00"/>
    <d v="2023-06-19T00:00:00"/>
    <s v="Production Technician II"/>
    <s v="Alexander Roberts"/>
    <s v="EW"/>
    <s v="Voluntarily Terminated"/>
    <s v="Part-Time"/>
    <s v="Zone A"/>
    <s v="Temporary"/>
    <x v="1"/>
    <s v="Edge cold language. Once bring quality hot."/>
    <x v="0"/>
    <s v="Splicing"/>
    <s v="Splicer"/>
  </r>
  <r>
    <n v="3672"/>
    <s v="Rhett Valenz"/>
    <d v="2019-01-14T00:00:00"/>
    <d v="2024-11-11T00:00:00"/>
    <s v="Production Technician II"/>
    <s v="Aaron Holland"/>
    <s v="MSC"/>
    <s v="Active"/>
    <s v="Part-Time"/>
    <s v="Zone A"/>
    <s v="Full-Time"/>
    <x v="0"/>
    <m/>
    <x v="0"/>
    <s v="General - Con"/>
    <s v="Foreman"/>
  </r>
  <r>
    <n v="3673"/>
    <s v="Lane Zuniga"/>
    <d v="2022-06-11T00:00:00"/>
    <d v="2023-01-10T00:00:00"/>
    <s v="Production Technician II"/>
    <s v="Casey Morris"/>
    <s v="TNS"/>
    <s v="Voluntarily Terminated"/>
    <s v="Full-Time"/>
    <s v="Zone B"/>
    <s v="Temporary"/>
    <x v="4"/>
    <s v="My teach piece need school fight rock."/>
    <x v="0"/>
    <s v="People Services"/>
    <s v="Manager"/>
  </r>
  <r>
    <n v="3674"/>
    <s v="Isabelle Shield"/>
    <d v="2020-06-25T00:00:00"/>
    <d v="2022-03-02T00:00:00"/>
    <s v="Production Technician II"/>
    <s v="Sarah Williamson"/>
    <s v="BPC"/>
    <s v="Voluntarily Terminated"/>
    <s v="Part-Time"/>
    <s v="Zone C"/>
    <s v="Part-Time"/>
    <x v="4"/>
    <s v="Five carry couple goal western."/>
    <x v="0"/>
    <s v="Engineers"/>
    <s v="Engineer"/>
  </r>
  <r>
    <n v="3675"/>
    <s v="Mario May"/>
    <d v="2020-06-08T00:00:00"/>
    <d v="2022-12-29T00:00:00"/>
    <s v="Production Technician II"/>
    <s v="Melissa Torres"/>
    <s v="CCDR"/>
    <s v="Active"/>
    <s v="Full-Time"/>
    <s v="Zone C"/>
    <s v="Full-Time"/>
    <x v="2"/>
    <s v="Herself others song center word almost without."/>
    <x v="0"/>
    <s v="Engineers"/>
    <s v="Technician"/>
  </r>
  <r>
    <n v="3676"/>
    <s v="Leah Robins"/>
    <d v="2018-08-29T00:00:00"/>
    <d v="2024-11-11T00:00:00"/>
    <s v="Production Technician I"/>
    <s v="Craig Hawkins"/>
    <s v="BPC"/>
    <s v="Active"/>
    <s v="Contract"/>
    <s v="Zone B"/>
    <s v="Part-Time"/>
    <x v="0"/>
    <m/>
    <x v="0"/>
    <s v="Yard (Material Handling)"/>
    <s v="Associate"/>
  </r>
  <r>
    <n v="3677"/>
    <s v="Dayami Bailey"/>
    <d v="2022-10-01T00:00:00"/>
    <d v="2024-11-11T00:00:00"/>
    <s v="Production Technician I"/>
    <s v="Matthew Hughes"/>
    <s v="CCDR"/>
    <s v="Active"/>
    <s v="Full-Time"/>
    <s v="Zone A"/>
    <s v="Full-Time"/>
    <x v="0"/>
    <m/>
    <x v="0"/>
    <s v="Field Operations"/>
    <s v="Supervisor"/>
  </r>
  <r>
    <n v="3678"/>
    <s v="Ramon Flemin"/>
    <d v="2021-07-22T00:00:00"/>
    <d v="2024-11-11T00:00:00"/>
    <s v="Production Technician I"/>
    <s v="Chad Ramirez"/>
    <s v="SVG"/>
    <s v="Active"/>
    <s v="Full-Time"/>
    <s v="Zone A"/>
    <s v="Full-Time"/>
    <x v="0"/>
    <m/>
    <x v="0"/>
    <s v="General - Eng"/>
    <s v="Drafter"/>
  </r>
  <r>
    <n v="3679"/>
    <s v="Pedro Harris"/>
    <d v="2019-12-14T00:00:00"/>
    <d v="2024-11-11T00:00:00"/>
    <s v="Production Technician I"/>
    <s v="Erica Moore"/>
    <s v="EW"/>
    <s v="Active"/>
    <s v="Full-Time"/>
    <s v="Zone A"/>
    <s v="Full-Time"/>
    <x v="0"/>
    <m/>
    <x v="0"/>
    <s v="Engineers"/>
    <s v="Engineer"/>
  </r>
  <r>
    <n v="3680"/>
    <s v="Harrison Hudson"/>
    <d v="2020-03-27T00:00:00"/>
    <d v="2024-11-11T00:00:00"/>
    <s v="Production Technician I"/>
    <s v="Felicia Ashley"/>
    <s v="MSC"/>
    <s v="Active"/>
    <s v="Part-Time"/>
    <s v="Zone B"/>
    <s v="Full-Time"/>
    <x v="0"/>
    <m/>
    <x v="0"/>
    <s v="Underground"/>
    <s v="Operator"/>
  </r>
  <r>
    <n v="3681"/>
    <s v="Taniya Lan"/>
    <d v="2021-11-25T00:00:00"/>
    <d v="2024-11-11T00:00:00"/>
    <s v="Production Technician I"/>
    <s v="James Williams"/>
    <s v="TNS"/>
    <s v="Active"/>
    <s v="Part-Time"/>
    <s v="Zone B"/>
    <s v="Temporary"/>
    <x v="0"/>
    <m/>
    <x v="0"/>
    <s v="Engineers"/>
    <s v="Project Manager"/>
  </r>
  <r>
    <n v="3682"/>
    <s v="Rene Wallac"/>
    <d v="2023-07-08T00:00:00"/>
    <d v="2024-11-11T00:00:00"/>
    <s v="Production Technician I"/>
    <s v="Michael Diaz MD"/>
    <s v="PYZ"/>
    <s v="Active"/>
    <s v="Full-Time"/>
    <s v="Zone C"/>
    <s v="Temporary"/>
    <x v="0"/>
    <m/>
    <x v="0"/>
    <s v="Field Operations"/>
    <s v="Technician"/>
  </r>
  <r>
    <n v="3683"/>
    <s v="Kai Gaines"/>
    <d v="2021-11-02T00:00:00"/>
    <d v="2021-12-11T00:00:00"/>
    <s v="Production Technician I"/>
    <s v="Mackenzie Porter"/>
    <s v="WBL"/>
    <s v="Active"/>
    <s v="Part-Time"/>
    <s v="Zone C"/>
    <s v="Temporary"/>
    <x v="1"/>
    <s v="Central baby moment benefit do."/>
    <x v="0"/>
    <s v="Finance &amp; Accounting"/>
    <s v="Administration"/>
  </r>
  <r>
    <n v="3684"/>
    <s v="Noelle Lev"/>
    <d v="2019-12-01T00:00:00"/>
    <d v="2022-12-25T00:00:00"/>
    <s v="Production Technician I"/>
    <s v="Robert Simmons"/>
    <s v="NEL"/>
    <s v="Active"/>
    <s v="Contract"/>
    <s v="Zone C"/>
    <s v="Part-Time"/>
    <x v="1"/>
    <s v="Scientist believe edge imagine push bit fast."/>
    <x v="0"/>
    <s v="Field Operations"/>
    <s v="Technician"/>
  </r>
  <r>
    <n v="3685"/>
    <s v="Kylie Jimene"/>
    <d v="2022-08-16T00:00:00"/>
    <d v="2022-11-10T00:00:00"/>
    <s v="Production Technician I"/>
    <s v="Jordan Harrison"/>
    <s v="PL"/>
    <s v="Active"/>
    <s v="Full-Time"/>
    <s v="Zone C"/>
    <s v="Full-Time"/>
    <x v="3"/>
    <s v="Factor doctor edge police."/>
    <x v="0"/>
    <s v="Project Management - Con"/>
    <s v="Coordinator"/>
  </r>
  <r>
    <n v="3686"/>
    <s v="Carly Figuer"/>
    <d v="2021-04-25T00:00:00"/>
    <d v="2022-12-12T00:00:00"/>
    <s v="Production Technician I"/>
    <s v="Jesse Farmer"/>
    <s v="BPC"/>
    <s v="Future Start"/>
    <s v="Part-Time"/>
    <s v="Zone A"/>
    <s v="Full-Time"/>
    <x v="3"/>
    <s v="Concern expect add skill."/>
    <x v="0"/>
    <s v="Engineers"/>
    <s v="Director"/>
  </r>
  <r>
    <n v="3687"/>
    <s v="Bria Mcpher"/>
    <d v="2019-05-17T00:00:00"/>
    <d v="2024-11-11T00:00:00"/>
    <s v="Production Technician I"/>
    <s v="Brianna Blake"/>
    <s v="CCDR"/>
    <s v="Active"/>
    <s v="Part-Time"/>
    <s v="Zone B"/>
    <s v="Temporary"/>
    <x v="0"/>
    <m/>
    <x v="0"/>
    <s v="Field Operations"/>
    <s v="Supervisor"/>
  </r>
  <r>
    <n v="3688"/>
    <s v="Brynn Hardin"/>
    <d v="2019-05-04T00:00:00"/>
    <d v="2021-08-03T00:00:00"/>
    <s v="Production Technician I"/>
    <s v="Kathleen Clark"/>
    <s v="SVG"/>
    <s v="Future Start"/>
    <s v="Contract"/>
    <s v="Zone B"/>
    <s v="Full-Time"/>
    <x v="1"/>
    <s v="Matter man skill produce poor."/>
    <x v="0"/>
    <s v="Wireline Construction"/>
    <s v="Manager"/>
  </r>
  <r>
    <n v="3689"/>
    <s v="Rashad Well"/>
    <d v="2021-07-16T00:00:00"/>
    <d v="2024-11-11T00:00:00"/>
    <s v="Production Technician I"/>
    <s v="Jonathan Gutierrez"/>
    <s v="EW"/>
    <s v="Active"/>
    <s v="Contract"/>
    <s v="Zone A"/>
    <s v="Temporary"/>
    <x v="0"/>
    <m/>
    <x v="0"/>
    <s v="Field Operations"/>
    <s v="Laborer"/>
  </r>
  <r>
    <n v="3690"/>
    <s v="Jaylene Deleon"/>
    <d v="2020-08-04T00:00:00"/>
    <d v="2021-02-27T00:00:00"/>
    <s v="Production Technician I"/>
    <s v="Adam Barber"/>
    <s v="MSC"/>
    <s v="Active"/>
    <s v="Part-Time"/>
    <s v="Zone A"/>
    <s v="Temporary"/>
    <x v="4"/>
    <s v="Size manager receive decide attention play plant."/>
    <x v="0"/>
    <s v="Yard (Material Handling)"/>
    <s v="Laborer"/>
  </r>
  <r>
    <n v="3691"/>
    <s v="Chace Church"/>
    <d v="2020-11-23T00:00:00"/>
    <d v="2024-11-11T00:00:00"/>
    <s v="Production Technician I"/>
    <s v="David Valenzuela"/>
    <s v="TNS"/>
    <s v="Active"/>
    <s v="Part-Time"/>
    <s v="Zone C"/>
    <s v="Full-Time"/>
    <x v="0"/>
    <m/>
    <x v="0"/>
    <s v="Finance &amp; Accounting"/>
    <s v="Manager"/>
  </r>
  <r>
    <n v="3692"/>
    <s v="Zayne Hunter"/>
    <d v="2019-11-11T00:00:00"/>
    <d v="2024-11-11T00:00:00"/>
    <s v="Production Technician I"/>
    <s v="Lisa Jordan"/>
    <s v="PYZ"/>
    <s v="Active"/>
    <s v="Full-Time"/>
    <s v="Zone B"/>
    <s v="Part-Time"/>
    <x v="0"/>
    <m/>
    <x v="0"/>
    <s v="Aerial"/>
    <s v="Lineman"/>
  </r>
  <r>
    <n v="3693"/>
    <s v="Amya Veg"/>
    <d v="2019-05-20T00:00:00"/>
    <d v="2020-08-30T00:00:00"/>
    <s v="Production Technician II"/>
    <s v="Alexa Smith"/>
    <s v="SVG"/>
    <s v="Active"/>
    <s v="Part-Time"/>
    <s v="Zone B"/>
    <s v="Temporary"/>
    <x v="1"/>
    <s v="Name social full approach. Position want win."/>
    <x v="0"/>
    <s v="Project Management - Con"/>
    <s v="Field Project Manager"/>
  </r>
  <r>
    <n v="3694"/>
    <s v="Nickolas Wes"/>
    <d v="2019-11-05T00:00:00"/>
    <d v="2022-04-16T00:00:00"/>
    <s v="Production Technician II"/>
    <s v="Sue Harper"/>
    <s v="EW"/>
    <s v="Voluntarily Terminated"/>
    <s v="Full-Time"/>
    <s v="Zone A"/>
    <s v="Part-Time"/>
    <x v="1"/>
    <s v="Training civil attention exist matter water."/>
    <x v="0"/>
    <s v="Field Operations"/>
    <s v="Specialist"/>
  </r>
  <r>
    <n v="3695"/>
    <s v="Cason Nea"/>
    <d v="2018-09-20T00:00:00"/>
    <d v="2021-02-04T00:00:00"/>
    <s v="Production Technician II"/>
    <s v="Savannah Schneider"/>
    <s v="MSC"/>
    <s v="Voluntarily Terminated"/>
    <s v="Contract"/>
    <s v="Zone C"/>
    <s v="Temporary"/>
    <x v="4"/>
    <s v="Public ask American affect market order."/>
    <x v="0"/>
    <s v="Catv"/>
    <s v="Laborer"/>
  </r>
  <r>
    <n v="3696"/>
    <s v="Aldo Dye"/>
    <d v="2020-09-02T00:00:00"/>
    <d v="2023-05-26T00:00:00"/>
    <s v="Production Technician II"/>
    <s v="Chase Ramirez"/>
    <s v="TNS"/>
    <s v="Voluntarily Terminated"/>
    <s v="Contract"/>
    <s v="Zone B"/>
    <s v="Part-Time"/>
    <x v="2"/>
    <s v="Arrive its during organization about."/>
    <x v="0"/>
    <s v="Wireless"/>
    <s v="Foreman"/>
  </r>
  <r>
    <n v="3697"/>
    <s v="Sonia Skinne"/>
    <d v="2020-06-28T00:00:00"/>
    <d v="2024-11-11T00:00:00"/>
    <s v="Production Technician II"/>
    <s v="Connor Galloway"/>
    <s v="PYZ"/>
    <s v="Active"/>
    <s v="Full-Time"/>
    <s v="Zone A"/>
    <s v="Part-Time"/>
    <x v="0"/>
    <m/>
    <x v="0"/>
    <s v="Field Operations"/>
    <s v="Technician"/>
  </r>
  <r>
    <n v="3698"/>
    <s v="Julien Bank"/>
    <d v="2023-03-22T00:00:00"/>
    <d v="2023-05-30T00:00:00"/>
    <s v="Production Technician II"/>
    <s v="Savannah Weber"/>
    <s v="WBL"/>
    <s v="Active"/>
    <s v="Full-Time"/>
    <s v="Zone A"/>
    <s v="Full-Time"/>
    <x v="1"/>
    <s v="Usually section evening with cup left."/>
    <x v="0"/>
    <s v="Catv"/>
    <s v="Foreman"/>
  </r>
  <r>
    <n v="3699"/>
    <s v="Madelyn Mcdona"/>
    <d v="2022-08-30T00:00:00"/>
    <d v="2022-09-20T00:00:00"/>
    <s v="Production Technician I"/>
    <s v="Justin Harris"/>
    <s v="PYZ"/>
    <s v="Voluntarily Terminated"/>
    <s v="Part-Time"/>
    <s v="Zone B"/>
    <s v="Temporary"/>
    <x v="1"/>
    <s v="Business draw with hear dream eat."/>
    <x v="0"/>
    <s v="Engineers"/>
    <s v="Engineer"/>
  </r>
  <r>
    <n v="3700"/>
    <s v="Brenden Nas"/>
    <d v="2019-10-24T00:00:00"/>
    <d v="2024-11-11T00:00:00"/>
    <s v="Production Technician I"/>
    <s v="Wendy Rogers"/>
    <s v="PL"/>
    <s v="Active"/>
    <s v="Part-Time"/>
    <s v="Zone A"/>
    <s v="Temporary"/>
    <x v="0"/>
    <m/>
    <x v="0"/>
    <s v="Wireline Construction"/>
    <s v="Supervisor"/>
  </r>
  <r>
    <n v="3701"/>
    <s v="Genesis Colema"/>
    <d v="2019-11-09T00:00:00"/>
    <d v="2024-11-11T00:00:00"/>
    <s v="Production Technician I"/>
    <s v="Bryan Greer"/>
    <s v="NEL"/>
    <s v="Active"/>
    <s v="Part-Time"/>
    <s v="Zone B"/>
    <s v="Temporary"/>
    <x v="0"/>
    <m/>
    <x v="0"/>
    <s v="Shop (Fleet)"/>
    <s v="Mechanic"/>
  </r>
  <r>
    <n v="3702"/>
    <s v="Justice Branch"/>
    <d v="2019-07-13T00:00:00"/>
    <d v="2024-11-11T00:00:00"/>
    <s v="Production Technician I"/>
    <s v="David Brown"/>
    <s v="MSC"/>
    <s v="Active"/>
    <s v="Part-Time"/>
    <s v="Zone C"/>
    <s v="Part-Time"/>
    <x v="0"/>
    <m/>
    <x v="0"/>
    <s v="Aerial"/>
    <s v="Foreman"/>
  </r>
  <r>
    <n v="3703"/>
    <s v="Addisyn Guerre"/>
    <d v="2020-08-31T00:00:00"/>
    <d v="2022-06-26T00:00:00"/>
    <s v="Production Technician I"/>
    <s v="Cory Lee"/>
    <s v="EW"/>
    <s v="Active"/>
    <s v="Part-Time"/>
    <s v="Zone A"/>
    <s v="Part-Time"/>
    <x v="2"/>
    <s v="Tax herself interview maybe control."/>
    <x v="0"/>
    <s v="Engineers"/>
    <s v="Engineer"/>
  </r>
  <r>
    <n v="3704"/>
    <s v="Addisyn Aguila"/>
    <d v="2019-01-25T00:00:00"/>
    <d v="2021-10-26T00:00:00"/>
    <s v="Production Technician I"/>
    <s v="April Stevens"/>
    <s v="CCDR"/>
    <s v="Active"/>
    <s v="Full-Time"/>
    <s v="Zone C"/>
    <s v="Part-Time"/>
    <x v="1"/>
    <s v="Message firm social daughter third ready."/>
    <x v="0"/>
    <s v="Field Operations"/>
    <s v="Associate"/>
  </r>
  <r>
    <n v="3705"/>
    <s v="Marcos Gallag"/>
    <d v="2020-11-21T00:00:00"/>
    <d v="2023-04-09T00:00:00"/>
    <s v="Production Technician I"/>
    <s v="Bridget Little"/>
    <s v="BPC"/>
    <s v="Active"/>
    <s v="Full-Time"/>
    <s v="Zone A"/>
    <s v="Part-Time"/>
    <x v="1"/>
    <s v="Any after despite suddenly decade."/>
    <x v="0"/>
    <s v="General - Sga"/>
    <s v="Vp"/>
  </r>
  <r>
    <n v="3706"/>
    <s v="Mareli Parker"/>
    <d v="2019-09-23T00:00:00"/>
    <d v="2024-11-11T00:00:00"/>
    <s v="Production Technician I"/>
    <s v="Lisa Hamilton"/>
    <s v="WBL"/>
    <s v="Active"/>
    <s v="Full-Time"/>
    <s v="Zone B"/>
    <s v="Part-Time"/>
    <x v="0"/>
    <m/>
    <x v="0"/>
    <s v="Field Operations"/>
    <s v="Laborer"/>
  </r>
  <r>
    <n v="3707"/>
    <s v="Joshua Mitche"/>
    <d v="2022-12-11T00:00:00"/>
    <d v="2024-11-11T00:00:00"/>
    <s v="Production Technician I"/>
    <s v="Kenneth Keller"/>
    <s v="TNS"/>
    <s v="Active"/>
    <s v="Contract"/>
    <s v="Zone B"/>
    <s v="Temporary"/>
    <x v="0"/>
    <m/>
    <x v="0"/>
    <s v="Engineers"/>
    <s v="Manager"/>
  </r>
  <r>
    <n v="3708"/>
    <s v="Case Gaines"/>
    <d v="2020-08-21T00:00:00"/>
    <d v="2022-09-20T00:00:00"/>
    <s v="Production Technician I"/>
    <s v="Morgan Smith"/>
    <s v="SVG"/>
    <s v="Active"/>
    <s v="Full-Time"/>
    <s v="Zone C"/>
    <s v="Part-Time"/>
    <x v="2"/>
    <s v="Finally feeling often some."/>
    <x v="0"/>
    <s v="Fielders"/>
    <s v="Engineer"/>
  </r>
  <r>
    <n v="3709"/>
    <s v="Jacey Reye"/>
    <d v="2019-02-04T00:00:00"/>
    <d v="2023-04-17T00:00:00"/>
    <s v="Production Technician I"/>
    <s v="Donald Powell"/>
    <s v="PYZ"/>
    <s v="Active"/>
    <s v="Full-Time"/>
    <s v="Zone C"/>
    <s v="Part-Time"/>
    <x v="4"/>
    <s v="Provide late phone school score sound growth."/>
    <x v="0"/>
    <s v="Splicing"/>
    <s v="Splicer"/>
  </r>
  <r>
    <n v="3710"/>
    <s v="Dean Middle"/>
    <d v="2021-10-29T00:00:00"/>
    <d v="2024-11-11T00:00:00"/>
    <s v="Production Technician I"/>
    <s v="Rebecca Henderson"/>
    <s v="PL"/>
    <s v="Active"/>
    <s v="Full-Time"/>
    <s v="Zone C"/>
    <s v="Part-Time"/>
    <x v="0"/>
    <m/>
    <x v="0"/>
    <s v="Aerial"/>
    <s v="Foreman"/>
  </r>
  <r>
    <n v="3711"/>
    <s v="Marlene Bate"/>
    <d v="2021-07-17T00:00:00"/>
    <d v="2024-11-11T00:00:00"/>
    <s v="Production Technician I"/>
    <s v="David Bowman"/>
    <s v="NEL"/>
    <s v="Active"/>
    <s v="Part-Time"/>
    <s v="Zone A"/>
    <s v="Temporary"/>
    <x v="0"/>
    <m/>
    <x v="0"/>
    <s v="Finance &amp; Accounting"/>
    <s v="Administrative"/>
  </r>
  <r>
    <n v="3712"/>
    <s v="Kyra Ra"/>
    <d v="2019-04-28T00:00:00"/>
    <d v="2022-09-01T00:00:00"/>
    <s v="Production Technician I"/>
    <s v="Christopher Robertson"/>
    <s v="MSC"/>
    <s v="Future Start"/>
    <s v="Part-Time"/>
    <s v="Zone C"/>
    <s v="Temporary"/>
    <x v="3"/>
    <s v="Year color woman become year scene very."/>
    <x v="0"/>
    <s v="Field Operations"/>
    <s v="Technician"/>
  </r>
  <r>
    <n v="3713"/>
    <s v="Melanie Kenned"/>
    <d v="2020-07-21T00:00:00"/>
    <d v="2024-11-11T00:00:00"/>
    <s v="Production Technician I"/>
    <s v="Michelle Miller"/>
    <s v="EW"/>
    <s v="Active"/>
    <s v="Full-Time"/>
    <s v="Zone B"/>
    <s v="Temporary"/>
    <x v="0"/>
    <m/>
    <x v="0"/>
    <s v="General - Sga"/>
    <s v="Administrator"/>
  </r>
  <r>
    <n v="3714"/>
    <s v="Aleena Mercer"/>
    <d v="2020-01-19T00:00:00"/>
    <d v="2024-11-11T00:00:00"/>
    <s v="Production Technician I"/>
    <s v="Kyle Turner"/>
    <s v="CCDR"/>
    <s v="Active"/>
    <s v="Full-Time"/>
    <s v="Zone B"/>
    <s v="Part-Time"/>
    <x v="0"/>
    <m/>
    <x v="0"/>
    <s v="Field Operations"/>
    <s v="Laborer"/>
  </r>
  <r>
    <n v="3715"/>
    <s v="Jake Whit"/>
    <d v="2021-09-12T00:00:00"/>
    <d v="2024-11-11T00:00:00"/>
    <s v="Production Technician I"/>
    <s v="Dawn Mendoza"/>
    <s v="BPC"/>
    <s v="Active"/>
    <s v="Contract"/>
    <s v="Zone A"/>
    <s v="Full-Time"/>
    <x v="0"/>
    <m/>
    <x v="0"/>
    <s v="Project Management - Con"/>
    <s v="Coordinator"/>
  </r>
  <r>
    <n v="3716"/>
    <s v="Chaim Chas"/>
    <d v="2022-07-31T00:00:00"/>
    <d v="2023-02-18T00:00:00"/>
    <s v="Production Technician II"/>
    <s v="David Goodman"/>
    <s v="SVG"/>
    <s v="Voluntarily Terminated"/>
    <s v="Full-Time"/>
    <s v="Zone A"/>
    <s v="Full-Time"/>
    <x v="4"/>
    <s v="Walk call activity onto seven about."/>
    <x v="0"/>
    <s v="General - Con"/>
    <s v="Laborer"/>
  </r>
  <r>
    <n v="3717"/>
    <s v="Keshawn L"/>
    <d v="2023-05-18T00:00:00"/>
    <d v="2024-11-11T00:00:00"/>
    <s v="Production Technician II"/>
    <s v="Samuel Turner"/>
    <s v="EW"/>
    <s v="Active"/>
    <s v="Contract"/>
    <s v="Zone B"/>
    <s v="Full-Time"/>
    <x v="0"/>
    <m/>
    <x v="0"/>
    <s v="Field Operations"/>
    <s v="Specialist"/>
  </r>
  <r>
    <n v="3718"/>
    <s v="Dalton Frazie"/>
    <d v="2021-05-25T00:00:00"/>
    <d v="2021-10-22T00:00:00"/>
    <s v="Production Technician II"/>
    <s v="Claudia White"/>
    <s v="MSC"/>
    <s v="Voluntarily Terminated"/>
    <s v="Contract"/>
    <s v="Zone C"/>
    <s v="Temporary"/>
    <x v="4"/>
    <s v="Save east phone arrive floor maybe."/>
    <x v="0"/>
    <s v="Field Operations"/>
    <s v="Driver"/>
  </r>
  <r>
    <n v="3719"/>
    <s v="Cannon Hester"/>
    <d v="2022-07-22T00:00:00"/>
    <d v="2024-11-11T00:00:00"/>
    <s v="Production Technician II"/>
    <s v="David Ward"/>
    <s v="TNS"/>
    <s v="Active"/>
    <s v="Contract"/>
    <s v="Zone B"/>
    <s v="Full-Time"/>
    <x v="0"/>
    <m/>
    <x v="0"/>
    <s v="Underground"/>
    <s v="Laborer"/>
  </r>
  <r>
    <n v="3720"/>
    <s v="Crystal Brandt"/>
    <d v="2019-05-23T00:00:00"/>
    <d v="2020-09-12T00:00:00"/>
    <s v="Production Technician II"/>
    <s v="Andrew Schneider"/>
    <s v="PYZ"/>
    <s v="Active"/>
    <s v="Part-Time"/>
    <s v="Zone B"/>
    <s v="Full-Time"/>
    <x v="2"/>
    <s v="Young risk quality natural foreign claim."/>
    <x v="0"/>
    <s v="Field Operations"/>
    <s v="Laborer"/>
  </r>
  <r>
    <n v="3721"/>
    <s v="Johnny Goodma"/>
    <d v="2020-02-12T00:00:00"/>
    <d v="2020-04-07T00:00:00"/>
    <s v="Production Technician I"/>
    <s v="Loretta Gonzalez"/>
    <s v="NEL"/>
    <s v="Active"/>
    <s v="Full-Time"/>
    <s v="Zone B"/>
    <s v="Full-Time"/>
    <x v="2"/>
    <s v="Recent agent choose dark hard eye."/>
    <x v="0"/>
    <s v="Fielders"/>
    <s v="Engineer"/>
  </r>
  <r>
    <n v="3722"/>
    <s v="Nehemiah Hancoc"/>
    <d v="2020-02-16T00:00:00"/>
    <d v="2022-01-09T00:00:00"/>
    <s v="Production Technician I"/>
    <s v="Alice Key"/>
    <s v="PL"/>
    <s v="Voluntarily Terminated"/>
    <s v="Part-Time"/>
    <s v="Zone B"/>
    <s v="Full-Time"/>
    <x v="1"/>
    <s v="Fast glass machine compare after check."/>
    <x v="0"/>
    <s v="Field Operations"/>
    <s v="Laborer"/>
  </r>
  <r>
    <n v="3723"/>
    <s v="Elliana Villan"/>
    <d v="2022-04-29T00:00:00"/>
    <d v="2022-07-16T00:00:00"/>
    <s v="Production Technician I"/>
    <s v="Ryan Downs"/>
    <s v="BPC"/>
    <s v="Voluntarily Terminated"/>
    <s v="Full-Time"/>
    <s v="Zone A"/>
    <s v="Temporary"/>
    <x v="3"/>
    <s v="Everyone chair white situation result."/>
    <x v="0"/>
    <s v="Wireline Construction"/>
    <s v="Laborer"/>
  </r>
  <r>
    <n v="3724"/>
    <s v="Essence Schwar"/>
    <d v="2019-10-10T00:00:00"/>
    <d v="2021-10-30T00:00:00"/>
    <s v="Production Technician I"/>
    <s v="Alyssa Johnson"/>
    <s v="CCDR"/>
    <s v="Voluntarily Terminated"/>
    <s v="Part-Time"/>
    <s v="Zone C"/>
    <s v="Temporary"/>
    <x v="3"/>
    <s v="Board star job song. Hundred believe heavy."/>
    <x v="0"/>
    <s v="Field Operations"/>
    <s v="Laborer"/>
  </r>
  <r>
    <n v="3725"/>
    <s v="Ryker Co"/>
    <d v="2019-04-07T00:00:00"/>
    <d v="2023-07-09T00:00:00"/>
    <s v="Production Technician I"/>
    <s v="Stephanie Patterson"/>
    <s v="SVG"/>
    <s v="Active"/>
    <s v="Contract"/>
    <s v="Zone B"/>
    <s v="Part-Time"/>
    <x v="4"/>
    <s v="Child write help growth home."/>
    <x v="0"/>
    <s v="Aerial"/>
    <s v="Lineman"/>
  </r>
  <r>
    <n v="3726"/>
    <s v="Averi Steven"/>
    <d v="2020-07-13T00:00:00"/>
    <d v="2021-09-18T00:00:00"/>
    <s v="Production Technician I"/>
    <s v="Sandra Richardson"/>
    <s v="EW"/>
    <s v="Active"/>
    <s v="Contract"/>
    <s v="Zone A"/>
    <s v="Full-Time"/>
    <x v="4"/>
    <s v="Great like sea behind stock drop debate such."/>
    <x v="0"/>
    <s v="General - Con"/>
    <s v="Lineman"/>
  </r>
  <r>
    <n v="3727"/>
    <s v="Katherine Russ"/>
    <d v="2021-08-26T00:00:00"/>
    <d v="2024-11-11T00:00:00"/>
    <s v="Production Technician I"/>
    <s v="Courtney Garcia"/>
    <s v="MSC"/>
    <s v="Active"/>
    <s v="Part-Time"/>
    <s v="Zone C"/>
    <s v="Temporary"/>
    <x v="0"/>
    <m/>
    <x v="0"/>
    <s v="Field Operations"/>
    <s v="Supervisor"/>
  </r>
  <r>
    <n v="3728"/>
    <s v="Aydan Robbin"/>
    <d v="2021-12-23T00:00:00"/>
    <d v="2024-11-11T00:00:00"/>
    <s v="Production Technician I"/>
    <s v="Tamara Grant"/>
    <s v="TNS"/>
    <s v="Active"/>
    <s v="Contract"/>
    <s v="Zone A"/>
    <s v="Part-Time"/>
    <x v="0"/>
    <m/>
    <x v="0"/>
    <s v="Splicing"/>
    <s v="Laborer"/>
  </r>
  <r>
    <n v="3729"/>
    <s v="Heaven Wall"/>
    <d v="2022-12-08T00:00:00"/>
    <d v="2023-07-04T00:00:00"/>
    <s v="Production Technician I"/>
    <s v="Natasha Spears"/>
    <s v="BPC"/>
    <s v="Active"/>
    <s v="Contract"/>
    <s v="Zone B"/>
    <s v="Part-Time"/>
    <x v="4"/>
    <s v="Until reason late off training situation."/>
    <x v="0"/>
    <s v="Wireline Construction"/>
    <s v="Supervisor"/>
  </r>
  <r>
    <n v="3730"/>
    <s v="Bobby Chun"/>
    <d v="2022-01-18T00:00:00"/>
    <d v="2024-11-11T00:00:00"/>
    <s v="Production Technician I"/>
    <s v="Sharon Vincent"/>
    <s v="CCDR"/>
    <s v="Active"/>
    <s v="Contract"/>
    <s v="Zone B"/>
    <s v="Temporary"/>
    <x v="0"/>
    <m/>
    <x v="0"/>
    <s v="Fielders"/>
    <s v="Engineer"/>
  </r>
  <r>
    <n v="3731"/>
    <s v="Maximus Fields"/>
    <d v="2020-02-28T00:00:00"/>
    <d v="2022-12-14T00:00:00"/>
    <s v="Production Technician I"/>
    <s v="Kimberly Phelps"/>
    <s v="EW"/>
    <s v="Active"/>
    <s v="Part-Time"/>
    <s v="Zone B"/>
    <s v="Part-Time"/>
    <x v="3"/>
    <s v="Along black change charge particular conference."/>
    <x v="0"/>
    <s v="Field Operations"/>
    <s v="Engineer"/>
  </r>
  <r>
    <n v="3732"/>
    <s v="Orion Ocho"/>
    <d v="2020-05-31T00:00:00"/>
    <d v="2024-11-11T00:00:00"/>
    <s v="Production Technician I"/>
    <s v="Charles Hoover"/>
    <s v="MSC"/>
    <s v="Active"/>
    <s v="Part-Time"/>
    <s v="Zone B"/>
    <s v="Part-Time"/>
    <x v="0"/>
    <m/>
    <x v="0"/>
    <s v="Field Operations"/>
    <s v="Technician"/>
  </r>
  <r>
    <n v="3733"/>
    <s v="Halle Boy"/>
    <d v="2020-04-20T00:00:00"/>
    <d v="2022-07-23T00:00:00"/>
    <s v="Production Technician I"/>
    <s v="Deborah Stevens"/>
    <s v="NEL"/>
    <s v="Future Start"/>
    <s v="Contract"/>
    <s v="Zone C"/>
    <s v="Part-Time"/>
    <x v="3"/>
    <s v="Half glass sport. Oil arm middle play lose such."/>
    <x v="0"/>
    <s v="Field Operations"/>
    <s v="Driver"/>
  </r>
  <r>
    <n v="3734"/>
    <s v="Lindsey Roch"/>
    <d v="2019-03-07T00:00:00"/>
    <d v="2024-11-11T00:00:00"/>
    <s v="Production Technician I"/>
    <s v="Melissa Alvarez"/>
    <s v="PL"/>
    <s v="Active"/>
    <s v="Full-Time"/>
    <s v="Zone C"/>
    <s v="Temporary"/>
    <x v="0"/>
    <m/>
    <x v="0"/>
    <s v="Technology / It"/>
    <s v="Engineer"/>
  </r>
  <r>
    <n v="3735"/>
    <s v="Chace Gra"/>
    <d v="2019-05-29T00:00:00"/>
    <d v="2024-11-11T00:00:00"/>
    <s v="Production Technician I"/>
    <s v="Joel Nichols"/>
    <s v="PYZ"/>
    <s v="Active"/>
    <s v="Contract"/>
    <s v="Zone C"/>
    <s v="Temporary"/>
    <x v="0"/>
    <m/>
    <x v="0"/>
    <s v="Wireless"/>
    <s v="Project Manager"/>
  </r>
  <r>
    <n v="3736"/>
    <s v="Carsen Wheele"/>
    <d v="2020-10-18T00:00:00"/>
    <d v="2023-03-22T00:00:00"/>
    <s v="Production Technician I"/>
    <s v="Kimberly Soto"/>
    <s v="SVG"/>
    <s v="Active"/>
    <s v="Full-Time"/>
    <s v="Zone A"/>
    <s v="Part-Time"/>
    <x v="2"/>
    <s v="Democrat home space past sense serious."/>
    <x v="0"/>
    <s v="Wireline Construction"/>
    <s v="Laborer"/>
  </r>
  <r>
    <n v="3737"/>
    <s v="Arielle Escoba"/>
    <d v="2018-11-19T00:00:00"/>
    <d v="2024-11-11T00:00:00"/>
    <s v="Production Technician I"/>
    <s v="John Hill"/>
    <s v="TNS"/>
    <s v="Active"/>
    <s v="Part-Time"/>
    <s v="Zone B"/>
    <s v="Part-Time"/>
    <x v="0"/>
    <m/>
    <x v="0"/>
    <s v="People Services"/>
    <s v="Director"/>
  </r>
  <r>
    <n v="3738"/>
    <s v="Kaitlynn Blai"/>
    <d v="2022-04-15T00:00:00"/>
    <d v="2023-01-09T00:00:00"/>
    <s v="Production Technician II"/>
    <s v="Steven Carter"/>
    <s v="SVG"/>
    <s v="Voluntarily Terminated"/>
    <s v="Full-Time"/>
    <s v="Zone A"/>
    <s v="Temporary"/>
    <x v="1"/>
    <s v="Partner perhaps they rock."/>
    <x v="0"/>
    <s v="General - Con"/>
    <s v="Lineman"/>
  </r>
  <r>
    <n v="3739"/>
    <s v="Amir Melend"/>
    <d v="2018-08-24T00:00:00"/>
    <d v="2021-03-22T00:00:00"/>
    <s v="Production Technician II"/>
    <s v="Rachel Pham"/>
    <s v="EW"/>
    <s v="Voluntarily Terminated"/>
    <s v="Full-Time"/>
    <s v="Zone B"/>
    <s v="Temporary"/>
    <x v="4"/>
    <s v="Themselves specific seem want seek hospital."/>
    <x v="0"/>
    <s v="Field Operations"/>
    <s v="Tower Hand"/>
  </r>
  <r>
    <n v="3740"/>
    <s v="Monique Buckle"/>
    <d v="2022-10-15T00:00:00"/>
    <d v="2023-02-17T00:00:00"/>
    <s v="Production Technician II"/>
    <s v="Christopher Cunningham"/>
    <s v="MSC"/>
    <s v="Voluntarily Terminated"/>
    <s v="Full-Time"/>
    <s v="Zone C"/>
    <s v="Part-Time"/>
    <x v="4"/>
    <s v="Final like human late job."/>
    <x v="0"/>
    <s v="People Services"/>
    <s v="Intern"/>
  </r>
  <r>
    <n v="3741"/>
    <s v="Clark Blanch"/>
    <d v="2023-02-27T00:00:00"/>
    <d v="2023-03-28T00:00:00"/>
    <s v="Production Technician II"/>
    <s v="Brittany Marshall"/>
    <s v="TNS"/>
    <s v="Voluntarily Terminated"/>
    <s v="Full-Time"/>
    <s v="Zone A"/>
    <s v="Temporary"/>
    <x v="4"/>
    <s v="Board industry once tough investment age."/>
    <x v="0"/>
    <s v="Field Operations"/>
    <s v="Engineer"/>
  </r>
  <r>
    <n v="3742"/>
    <s v="Gabriel Pearso"/>
    <d v="2021-09-22T00:00:00"/>
    <d v="2023-05-15T00:00:00"/>
    <s v="Production Technician II"/>
    <s v="Ryan Anderson"/>
    <s v="PYZ"/>
    <s v="Active"/>
    <s v="Contract"/>
    <s v="Zone A"/>
    <s v="Temporary"/>
    <x v="2"/>
    <s v="Wait small thing staff."/>
    <x v="0"/>
    <s v="Field Operations"/>
    <s v="Manager"/>
  </r>
  <r>
    <n v="3743"/>
    <s v="Mercedes Coo"/>
    <d v="2020-05-30T00:00:00"/>
    <d v="2024-11-11T00:00:00"/>
    <s v="Production Technician I"/>
    <s v="Stephanie Valdez"/>
    <s v="WBL"/>
    <s v="Active"/>
    <s v="Contract"/>
    <s v="Zone A"/>
    <s v="Part-Time"/>
    <x v="0"/>
    <m/>
    <x v="0"/>
    <s v="General - Con"/>
    <s v="Locator"/>
  </r>
  <r>
    <n v="3744"/>
    <s v="Skyler Blanke"/>
    <d v="2020-09-11T00:00:00"/>
    <d v="2024-11-11T00:00:00"/>
    <s v="Production Technician I"/>
    <s v="Christopher Garcia"/>
    <s v="NEL"/>
    <s v="Active"/>
    <s v="Part-Time"/>
    <s v="Zone B"/>
    <s v="Full-Time"/>
    <x v="0"/>
    <m/>
    <x v="0"/>
    <s v="Aerial"/>
    <s v="Lineman"/>
  </r>
  <r>
    <n v="3745"/>
    <s v="Jordan Davi"/>
    <d v="2019-05-31T00:00:00"/>
    <d v="2020-10-06T00:00:00"/>
    <s v="Production Technician I"/>
    <s v="Sarah Cross"/>
    <s v="PL"/>
    <s v="Voluntarily Terminated"/>
    <s v="Full-Time"/>
    <s v="Zone C"/>
    <s v="Full-Time"/>
    <x v="1"/>
    <s v="So give cause soldier."/>
    <x v="0"/>
    <s v="General - Con"/>
    <s v="Technician"/>
  </r>
  <r>
    <n v="3746"/>
    <s v="Bridget W"/>
    <d v="2020-07-13T00:00:00"/>
    <d v="2024-11-11T00:00:00"/>
    <s v="Production Technician I"/>
    <s v="Judy Lambert"/>
    <s v="BPC"/>
    <s v="Active"/>
    <s v="Part-Time"/>
    <s v="Zone B"/>
    <s v="Full-Time"/>
    <x v="0"/>
    <m/>
    <x v="0"/>
    <s v="Shop (Fleet)"/>
    <s v="Mechanic"/>
  </r>
  <r>
    <n v="3747"/>
    <s v="Gabriel Kir"/>
    <d v="2021-09-09T00:00:00"/>
    <d v="2023-02-10T00:00:00"/>
    <s v="Production Technician I"/>
    <s v="Chelsea Bright"/>
    <s v="CCDR"/>
    <s v="Voluntarily Terminated"/>
    <s v="Part-Time"/>
    <s v="Zone C"/>
    <s v="Temporary"/>
    <x v="3"/>
    <s v="Soon glass reveal Republican could."/>
    <x v="0"/>
    <s v="Technology / It"/>
    <s v="Technician"/>
  </r>
  <r>
    <n v="3748"/>
    <s v="Aron Al"/>
    <d v="2019-04-06T00:00:00"/>
    <d v="2024-11-11T00:00:00"/>
    <s v="Production Technician I"/>
    <s v="Shawn Mckay"/>
    <s v="SVG"/>
    <s v="Active"/>
    <s v="Full-Time"/>
    <s v="Zone C"/>
    <s v="Part-Time"/>
    <x v="0"/>
    <m/>
    <x v="0"/>
    <s v="General - Con"/>
    <s v="Laborer"/>
  </r>
  <r>
    <n v="3749"/>
    <s v="Kayden Sot"/>
    <d v="2021-02-16T00:00:00"/>
    <d v="2024-11-11T00:00:00"/>
    <s v="Production Technician I"/>
    <s v="Samantha Pugh"/>
    <s v="EW"/>
    <s v="Active"/>
    <s v="Full-Time"/>
    <s v="Zone A"/>
    <s v="Full-Time"/>
    <x v="0"/>
    <m/>
    <x v="0"/>
    <s v="Project Management - Eng"/>
    <s v="Planner"/>
  </r>
  <r>
    <n v="3750"/>
    <s v="Micaela Conner"/>
    <d v="2020-02-17T00:00:00"/>
    <d v="2024-11-11T00:00:00"/>
    <s v="Production Technician I"/>
    <s v="Sheryl Curtis"/>
    <s v="MSC"/>
    <s v="Active"/>
    <s v="Full-Time"/>
    <s v="Zone C"/>
    <s v="Part-Time"/>
    <x v="0"/>
    <m/>
    <x v="0"/>
    <s v="Engineers"/>
    <s v="Engineer"/>
  </r>
  <r>
    <n v="3751"/>
    <s v="Arthur Mitche"/>
    <d v="2021-10-15T00:00:00"/>
    <d v="2024-11-11T00:00:00"/>
    <s v="Production Technician I"/>
    <s v="Eric Knight"/>
    <s v="TNS"/>
    <s v="Active"/>
    <s v="Contract"/>
    <s v="Zone A"/>
    <s v="Full-Time"/>
    <x v="0"/>
    <m/>
    <x v="0"/>
    <s v="Aerial"/>
    <s v="Model Assistant"/>
  </r>
  <r>
    <n v="3752"/>
    <s v="Deven Mors"/>
    <d v="2022-07-06T00:00:00"/>
    <d v="2024-11-11T00:00:00"/>
    <s v="Production Technician I"/>
    <s v="Morgan Ross"/>
    <s v="PYZ"/>
    <s v="Active"/>
    <s v="Full-Time"/>
    <s v="Zone A"/>
    <s v="Temporary"/>
    <x v="0"/>
    <m/>
    <x v="0"/>
    <s v="Engineers"/>
    <s v="Engineer"/>
  </r>
  <r>
    <n v="3753"/>
    <s v="George Villeg"/>
    <d v="2019-03-05T00:00:00"/>
    <d v="2020-12-10T00:00:00"/>
    <s v="Production Technician I"/>
    <s v="Laura Mcpherson"/>
    <s v="WBL"/>
    <s v="Active"/>
    <s v="Part-Time"/>
    <s v="Zone B"/>
    <s v="Part-Time"/>
    <x v="1"/>
    <s v="Truth resource more week hope generation."/>
    <x v="0"/>
    <s v="Project Management - Eng"/>
    <s v="Planner"/>
  </r>
  <r>
    <n v="3754"/>
    <s v="Arielle Pott"/>
    <d v="2020-06-02T00:00:00"/>
    <d v="2022-01-25T00:00:00"/>
    <s v="Production Technician I"/>
    <s v="Sarah Morgan"/>
    <s v="NEL"/>
    <s v="Active"/>
    <s v="Full-Time"/>
    <s v="Zone C"/>
    <s v="Full-Time"/>
    <x v="4"/>
    <s v="Stage necessary although they."/>
    <x v="0"/>
    <s v="Project Management - Con"/>
    <s v="Engineer"/>
  </r>
  <r>
    <n v="3755"/>
    <s v="Maxwell Howell"/>
    <d v="2020-11-26T00:00:00"/>
    <d v="2023-02-17T00:00:00"/>
    <s v="Production Technician I"/>
    <s v="Emily Church"/>
    <s v="PL"/>
    <s v="Future Start"/>
    <s v="Full-Time"/>
    <s v="Zone C"/>
    <s v="Full-Time"/>
    <x v="2"/>
    <s v="Scientist heart others employee church century."/>
    <x v="0"/>
    <s v="Executive"/>
    <s v="Manager"/>
  </r>
  <r>
    <n v="3756"/>
    <s v="Junior Bridge"/>
    <d v="2021-05-24T00:00:00"/>
    <d v="2024-11-11T00:00:00"/>
    <s v="Production Technician I"/>
    <s v="Melissa Hernandez"/>
    <s v="BPC"/>
    <s v="Active"/>
    <s v="Full-Time"/>
    <s v="Zone A"/>
    <s v="Temporary"/>
    <x v="0"/>
    <m/>
    <x v="0"/>
    <s v="Field Operations"/>
    <s v="Driller"/>
  </r>
  <r>
    <n v="3757"/>
    <s v="Salvatore Nobl"/>
    <d v="2022-10-17T00:00:00"/>
    <d v="2023-03-26T00:00:00"/>
    <s v="Production Technician I"/>
    <s v="Debra Yang"/>
    <s v="CCDR"/>
    <s v="Future Start"/>
    <s v="Full-Time"/>
    <s v="Zone B"/>
    <s v="Part-Time"/>
    <x v="1"/>
    <s v="Marriage sound myself others well morning wrong."/>
    <x v="0"/>
    <s v="Aerial"/>
    <s v="Lineman"/>
  </r>
  <r>
    <n v="3758"/>
    <s v="Heath Hodges"/>
    <d v="2022-11-16T00:00:00"/>
    <d v="2023-06-24T00:00:00"/>
    <s v="Production Technician I"/>
    <s v="Alejandro Palmer"/>
    <s v="SVG"/>
    <s v="Voluntarily Terminated"/>
    <s v="Contract"/>
    <s v="Zone A"/>
    <s v="Temporary"/>
    <x v="3"/>
    <s v="Lawyer miss meet across agent."/>
    <x v="0"/>
    <s v="Engineers"/>
    <s v="Engineer"/>
  </r>
  <r>
    <n v="3759"/>
    <s v="Gabriella Warner"/>
    <d v="2022-05-01T00:00:00"/>
    <d v="2022-09-25T00:00:00"/>
    <s v="Production Technician I"/>
    <s v="Emily Pugh"/>
    <s v="EW"/>
    <s v="Active"/>
    <s v="Contract"/>
    <s v="Zone B"/>
    <s v="Full-Time"/>
    <x v="3"/>
    <s v="Authority different including gun production."/>
    <x v="0"/>
    <s v="Yard (Material Handling)"/>
    <s v="Laborer"/>
  </r>
  <r>
    <n v="3760"/>
    <s v="Ryan Tat"/>
    <d v="2021-08-24T00:00:00"/>
    <d v="2024-11-11T00:00:00"/>
    <s v="Production Technician I"/>
    <s v="Sherry Morris"/>
    <s v="MSC"/>
    <s v="Active"/>
    <s v="Full-Time"/>
    <s v="Zone A"/>
    <s v="Part-Time"/>
    <x v="0"/>
    <m/>
    <x v="0"/>
    <s v="General - Con"/>
    <s v="Technician"/>
  </r>
  <r>
    <n v="3761"/>
    <s v="Hazel Vincen"/>
    <d v="2023-06-22T00:00:00"/>
    <d v="2023-07-10T00:00:00"/>
    <s v="Production Technician II"/>
    <s v="Melissa Conrad"/>
    <s v="CCDR"/>
    <s v="Active"/>
    <s v="Contract"/>
    <s v="Zone A"/>
    <s v="Full-Time"/>
    <x v="1"/>
    <s v="Item born upon blue."/>
    <x v="0"/>
    <s v="General - Sga"/>
    <s v="Assistant"/>
  </r>
  <r>
    <n v="3762"/>
    <s v="Gavyn Rigg"/>
    <d v="2020-07-18T00:00:00"/>
    <d v="2024-11-11T00:00:00"/>
    <s v="Production Technician II"/>
    <s v="Lauren Villarreal"/>
    <s v="SVG"/>
    <s v="Active"/>
    <s v="Part-Time"/>
    <s v="Zone B"/>
    <s v="Temporary"/>
    <x v="0"/>
    <m/>
    <x v="0"/>
    <s v="Engineers"/>
    <s v="Engineer"/>
  </r>
  <r>
    <n v="3763"/>
    <s v="Giancarlo Cros"/>
    <d v="2023-01-12T00:00:00"/>
    <d v="2023-02-06T00:00:00"/>
    <s v="Production Technician II"/>
    <s v="Randall Williams"/>
    <s v="EW"/>
    <s v="Voluntarily Terminated"/>
    <s v="Full-Time"/>
    <s v="Zone B"/>
    <s v="Full-Time"/>
    <x v="1"/>
    <s v="They four last represent spend bit."/>
    <x v="0"/>
    <s v="Finance &amp; Accounting"/>
    <s v="Clerk"/>
  </r>
  <r>
    <n v="3764"/>
    <s v="Cristal Bradsh"/>
    <d v="2022-02-16T00:00:00"/>
    <d v="2024-11-11T00:00:00"/>
    <s v="Production Technician II"/>
    <s v="Tiffany Stone"/>
    <s v="MSC"/>
    <s v="Active"/>
    <s v="Full-Time"/>
    <s v="Zone B"/>
    <s v="Temporary"/>
    <x v="0"/>
    <m/>
    <x v="0"/>
    <s v="General - Sga"/>
    <s v="Manager"/>
  </r>
  <r>
    <n v="3765"/>
    <s v="Guadalupe Burk"/>
    <d v="2022-09-02T00:00:00"/>
    <d v="2024-11-11T00:00:00"/>
    <s v="Production Technician II"/>
    <s v="Eric Smith"/>
    <s v="TNS"/>
    <s v="Active"/>
    <s v="Part-Time"/>
    <s v="Zone A"/>
    <s v="Temporary"/>
    <x v="0"/>
    <m/>
    <x v="0"/>
    <s v="Yard (Material Handling)"/>
    <s v="Runner"/>
  </r>
  <r>
    <n v="3766"/>
    <s v="Elisa Henr"/>
    <d v="2019-02-02T00:00:00"/>
    <d v="2023-02-03T00:00:00"/>
    <s v="Production Technician II"/>
    <s v="Taylor Morris"/>
    <s v="PYZ"/>
    <s v="Active"/>
    <s v="Part-Time"/>
    <s v="Zone A"/>
    <s v="Part-Time"/>
    <x v="2"/>
    <s v="Common no sure wonder up although."/>
    <x v="0"/>
    <s v="Yard (Material Handling)"/>
    <s v="Manager"/>
  </r>
  <r>
    <n v="3767"/>
    <s v="Kale Fische"/>
    <d v="2021-08-26T00:00:00"/>
    <d v="2022-09-05T00:00:00"/>
    <s v="Production Technician I"/>
    <s v="Zachary Nelson"/>
    <s v="TNS"/>
    <s v="Voluntarily Terminated"/>
    <s v="Full-Time"/>
    <s v="Zone B"/>
    <s v="Part-Time"/>
    <x v="3"/>
    <s v="Actually on Democrat down live base should."/>
    <x v="0"/>
    <s v="General - Con"/>
    <s v="Laborer"/>
  </r>
  <r>
    <n v="3768"/>
    <s v="Morgan Blackw"/>
    <d v="2020-12-31T00:00:00"/>
    <d v="2024-11-11T00:00:00"/>
    <s v="Production Technician I"/>
    <s v="David Garcia"/>
    <s v="SVG"/>
    <s v="Active"/>
    <s v="Contract"/>
    <s v="Zone B"/>
    <s v="Full-Time"/>
    <x v="0"/>
    <m/>
    <x v="0"/>
    <s v="Catv"/>
    <s v="Foreman"/>
  </r>
  <r>
    <n v="3769"/>
    <s v="Ivan Wright"/>
    <d v="2020-12-12T00:00:00"/>
    <d v="2024-11-11T00:00:00"/>
    <s v="Production Technician I"/>
    <s v="Laura Chavez"/>
    <s v="PYZ"/>
    <s v="Active"/>
    <s v="Full-Time"/>
    <s v="Zone A"/>
    <s v="Full-Time"/>
    <x v="0"/>
    <m/>
    <x v="0"/>
    <s v="Fielders"/>
    <s v="Engineer"/>
  </r>
  <r>
    <n v="3770"/>
    <s v="Nayeli Hoo"/>
    <d v="2022-01-13T00:00:00"/>
    <d v="2023-04-11T00:00:00"/>
    <s v="Production Technician I"/>
    <s v="Rachel Jones"/>
    <s v="PL"/>
    <s v="Voluntarily Terminated"/>
    <s v="Contract"/>
    <s v="Zone B"/>
    <s v="Temporary"/>
    <x v="1"/>
    <s v="Land physical tax."/>
    <x v="0"/>
    <s v="Aerial"/>
    <s v="Lineman"/>
  </r>
  <r>
    <n v="3771"/>
    <s v="Marilyn Smit"/>
    <d v="2021-01-24T00:00:00"/>
    <d v="2023-05-07T00:00:00"/>
    <s v="Production Technician I"/>
    <s v="Kathryn Jones"/>
    <s v="NEL"/>
    <s v="Voluntarily Terminated"/>
    <s v="Part-Time"/>
    <s v="Zone B"/>
    <s v="Temporary"/>
    <x v="3"/>
    <s v="Catch issue water night recognize mention."/>
    <x v="0"/>
    <s v="General - Con"/>
    <s v="Foreman"/>
  </r>
  <r>
    <n v="3772"/>
    <s v="Zoie Rowlan"/>
    <d v="2022-02-08T00:00:00"/>
    <d v="2022-07-22T00:00:00"/>
    <s v="Production Technician I"/>
    <s v="Mrs. Rachel Henry"/>
    <s v="MSC"/>
    <s v="Active"/>
    <s v="Full-Time"/>
    <s v="Zone A"/>
    <s v="Temporary"/>
    <x v="3"/>
    <s v="Side most force better region operation language."/>
    <x v="0"/>
    <s v="Engineers"/>
    <s v="Engineer"/>
  </r>
  <r>
    <n v="3773"/>
    <s v="Ann Nguyen"/>
    <d v="2020-10-11T00:00:00"/>
    <d v="2022-02-26T00:00:00"/>
    <s v="Production Technician I"/>
    <s v="Laura Hernandez"/>
    <s v="EW"/>
    <s v="Voluntarily Terminated"/>
    <s v="Part-Time"/>
    <s v="Zone A"/>
    <s v="Temporary"/>
    <x v="3"/>
    <s v="Building possible too process do."/>
    <x v="0"/>
    <s v="Engineers"/>
    <s v="Engineer"/>
  </r>
  <r>
    <n v="3774"/>
    <s v="Ramiro Savage"/>
    <d v="2019-06-20T00:00:00"/>
    <d v="2021-10-13T00:00:00"/>
    <s v="Production Technician I"/>
    <s v="Justin Stanley"/>
    <s v="CCDR"/>
    <s v="Active"/>
    <s v="Part-Time"/>
    <s v="Zone B"/>
    <s v="Full-Time"/>
    <x v="1"/>
    <s v="Success realize political move adult new."/>
    <x v="0"/>
    <s v="Engineers"/>
    <s v="Engineer"/>
  </r>
  <r>
    <n v="3775"/>
    <s v="Karma Koc"/>
    <d v="2021-07-13T00:00:00"/>
    <d v="2022-11-26T00:00:00"/>
    <s v="Production Technician I"/>
    <s v="Amy Ross"/>
    <s v="BPC"/>
    <s v="Active"/>
    <s v="Contract"/>
    <s v="Zone B"/>
    <s v="Part-Time"/>
    <x v="2"/>
    <s v="Agency picture enjoy pattern since and piece."/>
    <x v="0"/>
    <s v="Field Operations"/>
    <s v="Laborer"/>
  </r>
  <r>
    <n v="3776"/>
    <s v="Jacqueline Hendri"/>
    <d v="2021-10-14T00:00:00"/>
    <d v="2021-10-30T00:00:00"/>
    <s v="Production Technician I"/>
    <s v="Benjamin Yates"/>
    <s v="WBL"/>
    <s v="Active"/>
    <s v="Contract"/>
    <s v="Zone A"/>
    <s v="Full-Time"/>
    <x v="2"/>
    <s v="Goal someone serious myself way probably."/>
    <x v="0"/>
    <s v="General - Eng"/>
    <s v="Administrative"/>
  </r>
  <r>
    <n v="3777"/>
    <s v="Kaitlin Barker"/>
    <d v="2021-11-09T00:00:00"/>
    <d v="2024-11-11T00:00:00"/>
    <s v="Production Technician I"/>
    <s v="Penny Estrada"/>
    <s v="TNS"/>
    <s v="Active"/>
    <s v="Contract"/>
    <s v="Zone C"/>
    <s v="Temporary"/>
    <x v="0"/>
    <m/>
    <x v="0"/>
    <s v="Aerial"/>
    <s v="Lineman"/>
  </r>
  <r>
    <n v="3778"/>
    <s v="Semaj Griffi"/>
    <d v="2023-04-02T00:00:00"/>
    <d v="2023-07-27T00:00:00"/>
    <s v="Production Technician I"/>
    <s v="Frank Freeman"/>
    <s v="SVG"/>
    <s v="Active"/>
    <s v="Full-Time"/>
    <s v="Zone A"/>
    <s v="Full-Time"/>
    <x v="1"/>
    <s v="Similar computer less four."/>
    <x v="0"/>
    <s v="Wireline Construction"/>
    <s v="Groundman"/>
  </r>
  <r>
    <n v="3779"/>
    <s v="Damian Burk"/>
    <d v="2022-10-19T00:00:00"/>
    <d v="2023-05-03T00:00:00"/>
    <s v="Production Technician I"/>
    <s v="Regina Bryant MD"/>
    <s v="PYZ"/>
    <s v="Future Start"/>
    <s v="Part-Time"/>
    <s v="Zone B"/>
    <s v="Temporary"/>
    <x v="4"/>
    <s v="About allow court us."/>
    <x v="0"/>
    <s v="Shop (Fleet)"/>
    <s v="Technician"/>
  </r>
  <r>
    <n v="3780"/>
    <s v="Jessie Smit"/>
    <d v="2020-05-09T00:00:00"/>
    <d v="2021-09-14T00:00:00"/>
    <s v="Production Technician I"/>
    <s v="Samantha Roberts"/>
    <s v="PL"/>
    <s v="Future Start"/>
    <s v="Part-Time"/>
    <s v="Zone C"/>
    <s v="Part-Time"/>
    <x v="3"/>
    <s v="Everything look could economy PM fast."/>
    <x v="0"/>
    <s v="General - Con"/>
    <s v="Technician"/>
  </r>
  <r>
    <n v="3781"/>
    <s v="Hezekiah Cummin"/>
    <d v="2019-08-18T00:00:00"/>
    <d v="2022-05-05T00:00:00"/>
    <s v="Production Technician I"/>
    <s v="Daniel Peterson"/>
    <s v="NEL"/>
    <s v="Future Start"/>
    <s v="Contract"/>
    <s v="Zone B"/>
    <s v="Full-Time"/>
    <x v="1"/>
    <s v="Hot stay response fly himself accept."/>
    <x v="0"/>
    <s v="General - Con"/>
    <s v="Laborer"/>
  </r>
  <r>
    <n v="3782"/>
    <s v="Brody Hous"/>
    <d v="2019-03-09T00:00:00"/>
    <d v="2020-05-02T00:00:00"/>
    <s v="Production Technician I"/>
    <s v="Dr. Matthew Harrell"/>
    <s v="MSC"/>
    <s v="Voluntarily Terminated"/>
    <s v="Full-Time"/>
    <s v="Zone B"/>
    <s v="Temporary"/>
    <x v="3"/>
    <s v="Blood people direction all item."/>
    <x v="0"/>
    <s v="Field Operations"/>
    <s v="Driver"/>
  </r>
  <r>
    <n v="3783"/>
    <s v="Aaliyah Watt"/>
    <d v="2020-05-09T00:00:00"/>
    <d v="2024-11-11T00:00:00"/>
    <s v="Production Technician I"/>
    <s v="Jared Whitehead"/>
    <s v="EW"/>
    <s v="Active"/>
    <s v="Contract"/>
    <s v="Zone A"/>
    <s v="Full-Time"/>
    <x v="0"/>
    <m/>
    <x v="0"/>
    <s v="Fielders"/>
    <s v="Engineer"/>
  </r>
  <r>
    <n v="3784"/>
    <s v="Ashton Larsen"/>
    <d v="2022-08-14T00:00:00"/>
    <d v="2024-11-11T00:00:00"/>
    <s v="Production Technician I"/>
    <s v="William Price"/>
    <s v="CCDR"/>
    <s v="Active"/>
    <s v="Contract"/>
    <s v="Zone A"/>
    <s v="Temporary"/>
    <x v="0"/>
    <m/>
    <x v="0"/>
    <s v="Splicing"/>
    <s v="Supervisor"/>
  </r>
  <r>
    <n v="3785"/>
    <s v="Joshua Gibson"/>
    <d v="2022-01-18T00:00:00"/>
    <d v="2024-11-11T00:00:00"/>
    <s v="Production Technician II"/>
    <s v="Sheri Jackson"/>
    <s v="PL"/>
    <s v="Active"/>
    <s v="Contract"/>
    <s v="Zone C"/>
    <s v="Temporary"/>
    <x v="0"/>
    <m/>
    <x v="0"/>
    <s v="Project Management - Con"/>
    <s v="Director"/>
  </r>
  <r>
    <n v="3786"/>
    <s v="Kyleigh Baue"/>
    <d v="2021-06-22T00:00:00"/>
    <d v="2022-07-26T00:00:00"/>
    <s v="Production Technician II"/>
    <s v="Paul Richards"/>
    <s v="PYZ"/>
    <s v="Voluntarily Terminated"/>
    <s v="Full-Time"/>
    <s v="Zone A"/>
    <s v="Part-Time"/>
    <x v="2"/>
    <s v="Cost high must body defense population."/>
    <x v="0"/>
    <s v="Field Operations"/>
    <s v="Technician"/>
  </r>
  <r>
    <n v="3787"/>
    <s v="Ramon Schult"/>
    <d v="2023-01-19T00:00:00"/>
    <d v="2023-06-20T00:00:00"/>
    <s v="Production Technician II"/>
    <s v="Alexis Gutierrez"/>
    <s v="SVG"/>
    <s v="Voluntarily Terminated"/>
    <s v="Full-Time"/>
    <s v="Zone C"/>
    <s v="Part-Time"/>
    <x v="2"/>
    <s v="Peace anything sign third."/>
    <x v="0"/>
    <s v="General - Sga"/>
    <s v="Supervisor"/>
  </r>
  <r>
    <n v="3788"/>
    <s v="Maxim Housto"/>
    <d v="2023-05-17T00:00:00"/>
    <d v="2023-06-13T00:00:00"/>
    <s v="Production Technician II"/>
    <s v="Michael Mcclure"/>
    <s v="TNS"/>
    <s v="Voluntarily Terminated"/>
    <s v="Part-Time"/>
    <s v="Zone A"/>
    <s v="Full-Time"/>
    <x v="1"/>
    <s v="In read day your stay she."/>
    <x v="0"/>
    <s v="Field Operations"/>
    <s v="Foreman"/>
  </r>
  <r>
    <n v="3789"/>
    <s v="Deanna Seller"/>
    <d v="2020-06-07T00:00:00"/>
    <d v="2024-11-11T00:00:00"/>
    <s v="Production Technician II"/>
    <s v="Randall Frey"/>
    <s v="WBL"/>
    <s v="Active"/>
    <s v="Contract"/>
    <s v="Zone A"/>
    <s v="Part-Time"/>
    <x v="0"/>
    <m/>
    <x v="0"/>
    <s v="Wireline Construction"/>
    <s v="Foreman"/>
  </r>
  <r>
    <n v="3790"/>
    <s v="Frankie Figuer"/>
    <d v="2023-07-07T00:00:00"/>
    <d v="2023-07-11T00:00:00"/>
    <s v="Production Technician II"/>
    <s v="Matthew Le"/>
    <s v="PYZ"/>
    <s v="Active"/>
    <s v="Full-Time"/>
    <s v="Zone A"/>
    <s v="Temporary"/>
    <x v="2"/>
    <s v="Simply Mrs moment seven feel time."/>
    <x v="0"/>
    <s v="Yard (Material Handling)"/>
    <s v="Laborer"/>
  </r>
  <r>
    <n v="3791"/>
    <s v="Bentley Rus"/>
    <d v="2020-03-28T00:00:00"/>
    <d v="2024-11-11T00:00:00"/>
    <s v="Production Technician I"/>
    <s v="Ashley Petty"/>
    <s v="WBL"/>
    <s v="Active"/>
    <s v="Full-Time"/>
    <s v="Zone B"/>
    <s v="Full-Time"/>
    <x v="0"/>
    <m/>
    <x v="0"/>
    <s v="Finance &amp; Accounting"/>
    <s v="Administration"/>
  </r>
  <r>
    <n v="3792"/>
    <s v="Alexia Pha"/>
    <d v="2019-05-23T00:00:00"/>
    <d v="2022-05-10T00:00:00"/>
    <s v="Production Technician I"/>
    <s v="Angela Shaffer"/>
    <s v="NEL"/>
    <s v="Active"/>
    <s v="Part-Time"/>
    <s v="Zone C"/>
    <s v="Full-Time"/>
    <x v="3"/>
    <s v="Analysis listen here fight."/>
    <x v="0"/>
    <s v="Engineers"/>
    <s v="Engineer"/>
  </r>
  <r>
    <n v="3793"/>
    <s v="Roselyn Robert"/>
    <d v="2019-04-20T00:00:00"/>
    <d v="2024-11-11T00:00:00"/>
    <s v="Production Technician I"/>
    <s v="Steven Walton"/>
    <s v="PL"/>
    <s v="Active"/>
    <s v="Full-Time"/>
    <s v="Zone B"/>
    <s v="Full-Time"/>
    <x v="0"/>
    <m/>
    <x v="0"/>
    <s v="General - Con"/>
    <s v="Manager"/>
  </r>
  <r>
    <n v="3794"/>
    <s v="Ayden Chambe"/>
    <d v="2018-09-09T00:00:00"/>
    <d v="2024-11-11T00:00:00"/>
    <s v="Production Technician I"/>
    <s v="Abigail Robinson"/>
    <s v="BPC"/>
    <s v="Active"/>
    <s v="Contract"/>
    <s v="Zone A"/>
    <s v="Full-Time"/>
    <x v="0"/>
    <m/>
    <x v="0"/>
    <s v="General - Con"/>
    <s v="Foreman"/>
  </r>
  <r>
    <n v="3795"/>
    <s v="Kaitlynn Serran"/>
    <d v="2022-07-14T00:00:00"/>
    <d v="2024-11-11T00:00:00"/>
    <s v="Production Technician I"/>
    <s v="Brandi Howell"/>
    <s v="CCDR"/>
    <s v="Active"/>
    <s v="Part-Time"/>
    <s v="Zone A"/>
    <s v="Part-Time"/>
    <x v="0"/>
    <m/>
    <x v="0"/>
    <s v="General - Sga"/>
    <s v="Manager"/>
  </r>
  <r>
    <n v="3796"/>
    <s v="Jefferson Whit"/>
    <d v="2019-04-17T00:00:00"/>
    <d v="2021-12-02T00:00:00"/>
    <s v="Production Technician I"/>
    <s v="Connie Blackburn"/>
    <s v="SVG"/>
    <s v="Active"/>
    <s v="Contract"/>
    <s v="Zone A"/>
    <s v="Part-Time"/>
    <x v="2"/>
    <s v="Better above culture throughout life me."/>
    <x v="0"/>
    <s v="General - Con"/>
    <s v="Laborer"/>
  </r>
  <r>
    <n v="3797"/>
    <s v="Maria Gran"/>
    <d v="2020-05-15T00:00:00"/>
    <d v="2024-11-11T00:00:00"/>
    <s v="Production Technician I"/>
    <s v="Connie Martinez"/>
    <s v="EW"/>
    <s v="Active"/>
    <s v="Contract"/>
    <s v="Zone A"/>
    <s v="Full-Time"/>
    <x v="0"/>
    <m/>
    <x v="0"/>
    <s v="Catv"/>
    <s v="Splicer"/>
  </r>
  <r>
    <n v="3798"/>
    <s v="Bryanna Ibarra"/>
    <d v="2020-04-04T00:00:00"/>
    <d v="2023-07-04T00:00:00"/>
    <s v="Production Technician I"/>
    <s v="Cheryl Martinez"/>
    <s v="MSC"/>
    <s v="Active"/>
    <s v="Full-Time"/>
    <s v="Zone C"/>
    <s v="Full-Time"/>
    <x v="4"/>
    <s v="Town impact science learn break talk."/>
    <x v="0"/>
    <s v="General - Con"/>
    <s v="Lineman"/>
  </r>
  <r>
    <n v="3799"/>
    <s v="Sophie Zavala"/>
    <d v="2022-10-15T00:00:00"/>
    <d v="2024-11-11T00:00:00"/>
    <s v="Production Technician I"/>
    <s v="Ryan Carlson"/>
    <s v="TNS"/>
    <s v="Active"/>
    <s v="Full-Time"/>
    <s v="Zone A"/>
    <s v="Temporary"/>
    <x v="0"/>
    <m/>
    <x v="0"/>
    <s v="Executive"/>
    <s v="Director"/>
  </r>
  <r>
    <n v="3800"/>
    <s v="Amya Gran"/>
    <d v="2019-07-11T00:00:00"/>
    <d v="2024-11-11T00:00:00"/>
    <s v="Production Technician I"/>
    <s v="Jamie Henderson"/>
    <s v="PYZ"/>
    <s v="Active"/>
    <s v="Contract"/>
    <s v="Zone C"/>
    <s v="Part-Time"/>
    <x v="0"/>
    <m/>
    <x v="0"/>
    <s v="General - Sga"/>
    <s v="Administrator"/>
  </r>
  <r>
    <n v="3801"/>
    <s v="Jaydan Nea"/>
    <d v="2019-10-02T00:00:00"/>
    <d v="2024-11-11T00:00:00"/>
    <s v="Production Technician I"/>
    <s v="Jamie Stark"/>
    <s v="WBL"/>
    <s v="Active"/>
    <s v="Contract"/>
    <s v="Zone C"/>
    <s v="Temporary"/>
    <x v="0"/>
    <m/>
    <x v="0"/>
    <s v="Field Operations"/>
    <s v="Laborer"/>
  </r>
  <r>
    <n v="3802"/>
    <s v="Amiyah Ramire"/>
    <d v="2021-03-04T00:00:00"/>
    <d v="2024-11-11T00:00:00"/>
    <s v="Production Technician I"/>
    <s v="Michael Andrade"/>
    <s v="NEL"/>
    <s v="Active"/>
    <s v="Full-Time"/>
    <s v="Zone A"/>
    <s v="Full-Time"/>
    <x v="0"/>
    <m/>
    <x v="0"/>
    <s v="Field Operations"/>
    <s v="Project Manager"/>
  </r>
  <r>
    <n v="3803"/>
    <s v="Kai Hol"/>
    <d v="2021-02-10T00:00:00"/>
    <d v="2022-01-01T00:00:00"/>
    <s v="Production Technician I"/>
    <s v="Jason Haley"/>
    <s v="PL"/>
    <s v="Future Start"/>
    <s v="Contract"/>
    <s v="Zone B"/>
    <s v="Full-Time"/>
    <x v="2"/>
    <s v="Cup arm drug place level table staff."/>
    <x v="0"/>
    <s v="Field Operations"/>
    <s v="Tower Hand"/>
  </r>
  <r>
    <n v="3804"/>
    <s v="Brendon Wilson"/>
    <d v="2019-05-15T00:00:00"/>
    <d v="2024-11-11T00:00:00"/>
    <s v="Production Technician I"/>
    <s v="Virginia Short"/>
    <s v="BPC"/>
    <s v="Active"/>
    <s v="Full-Time"/>
    <s v="Zone C"/>
    <s v="Part-Time"/>
    <x v="0"/>
    <m/>
    <x v="0"/>
    <s v="General - Con"/>
    <s v="Lineman"/>
  </r>
  <r>
    <n v="3805"/>
    <s v="Nancy Shor"/>
    <d v="2022-04-28T00:00:00"/>
    <d v="2024-11-11T00:00:00"/>
    <s v="Production Technician I"/>
    <s v="Heather Bell"/>
    <s v="CCDR"/>
    <s v="Active"/>
    <s v="Full-Time"/>
    <s v="Zone B"/>
    <s v="Part-Time"/>
    <x v="0"/>
    <m/>
    <x v="0"/>
    <s v="General - Con"/>
    <s v="Mechanic"/>
  </r>
  <r>
    <n v="3806"/>
    <s v="Isabella Wilkin"/>
    <d v="2021-09-23T00:00:00"/>
    <d v="2023-07-01T00:00:00"/>
    <s v="Production Technician I"/>
    <s v="Maria Obrien"/>
    <s v="SVG"/>
    <s v="Active"/>
    <s v="Contract"/>
    <s v="Zone C"/>
    <s v="Temporary"/>
    <x v="2"/>
    <s v="Everybody list to. Green best stock yes happen."/>
    <x v="0"/>
    <s v="Field Operations"/>
    <s v="Groundman"/>
  </r>
  <r>
    <n v="3807"/>
    <s v="Mayra Mos"/>
    <d v="2021-09-15T00:00:00"/>
    <d v="2021-11-10T00:00:00"/>
    <s v="Production Technician I"/>
    <s v="George Doyle"/>
    <s v="EW"/>
    <s v="Active"/>
    <s v="Contract"/>
    <s v="Zone C"/>
    <s v="Temporary"/>
    <x v="2"/>
    <s v="Family identify bar modern. Yeah article rest."/>
    <x v="0"/>
    <s v="Project Management - Con"/>
    <s v="Manager"/>
  </r>
  <r>
    <n v="3808"/>
    <s v="Maria Gonzal"/>
    <d v="2019-04-27T00:00:00"/>
    <d v="2020-03-20T00:00:00"/>
    <s v="IT Support"/>
    <s v="Jason Miller"/>
    <s v="PYZ"/>
    <s v="Active"/>
    <s v="Contract"/>
    <s v="Zone B"/>
    <s v="Full-Time"/>
    <x v="2"/>
    <s v="Address control day. Election safe free capital."/>
    <x v="2"/>
    <s v="General - Sga"/>
    <s v="Administrator"/>
  </r>
  <r>
    <n v="3809"/>
    <s v="Jumil Turpin"/>
    <d v="2019-10-06T00:00:00"/>
    <d v="2020-08-23T00:00:00"/>
    <s v="Network Engineer"/>
    <s v="Raymond Bird"/>
    <s v="TNS"/>
    <s v="Active"/>
    <s v="Part-Time"/>
    <s v="Zone B"/>
    <s v="Part-Time"/>
    <x v="2"/>
    <s v="Somebody arm memory pull word."/>
    <x v="2"/>
    <s v="Field Operations"/>
    <s v="Foreman"/>
  </r>
  <r>
    <n v="3810"/>
    <s v="Ann Daniel"/>
    <d v="2020-02-16T00:00:00"/>
    <d v="2024-11-11T00:00:00"/>
    <s v="Sr. Network Engineer"/>
    <s v="Thomas Wilson"/>
    <s v="PL"/>
    <s v="Active"/>
    <s v="Full-Time"/>
    <s v="Zone A"/>
    <s v="Temporary"/>
    <x v="0"/>
    <m/>
    <x v="2"/>
    <s v="General - Sga"/>
    <s v="Administrator"/>
  </r>
  <r>
    <n v="3811"/>
    <s v="Joe Sout"/>
    <d v="2022-05-14T00:00:00"/>
    <d v="2022-10-21T00:00:00"/>
    <s v="Sr. Network Engineer"/>
    <s v="Robin Wilson"/>
    <s v="PL"/>
    <s v="Active"/>
    <s v="Part-Time"/>
    <s v="Zone B"/>
    <s v="Temporary"/>
    <x v="1"/>
    <s v="Back prove second tax air."/>
    <x v="2"/>
    <s v="Fielders"/>
    <s v="Engineer"/>
  </r>
  <r>
    <n v="3812"/>
    <s v="Sarah Warfie"/>
    <d v="2019-02-13T00:00:00"/>
    <d v="2020-08-06T00:00:00"/>
    <s v="Sr. Network Engineer"/>
    <s v="Julie Lewis"/>
    <s v="BPC"/>
    <s v="Active"/>
    <s v="Contract"/>
    <s v="Zone B"/>
    <s v="Full-Time"/>
    <x v="2"/>
    <s v="Center west table security."/>
    <x v="2"/>
    <s v="General - Eng"/>
    <s v="Administrative"/>
  </r>
  <r>
    <n v="3813"/>
    <s v="Alejandro Bacong"/>
    <d v="2022-08-24T00:00:00"/>
    <d v="2024-11-11T00:00:00"/>
    <s v="IT Support"/>
    <s v="Joseph Mathews"/>
    <s v="SVG"/>
    <s v="Active"/>
    <s v="Part-Time"/>
    <s v="Zone A"/>
    <s v="Part-Time"/>
    <x v="0"/>
    <m/>
    <x v="2"/>
    <s v="Engineers"/>
    <s v="Engineer"/>
  </r>
  <r>
    <n v="3814"/>
    <s v="Jyoti Lajiri"/>
    <d v="2019-01-07T00:00:00"/>
    <d v="2020-09-05T00:00:00"/>
    <s v="Sr. Network Engineer"/>
    <s v="Karen Crawford"/>
    <s v="EW"/>
    <s v="Leave of Absence"/>
    <s v="Part-Time"/>
    <s v="Zone C"/>
    <s v="Full-Time"/>
    <x v="3"/>
    <s v="Short quality fall name get science throughout."/>
    <x v="2"/>
    <s v="Engineers"/>
    <s v="Coordinator"/>
  </r>
  <r>
    <n v="3815"/>
    <s v="Neville Tredin"/>
    <d v="2021-03-26T00:00:00"/>
    <d v="2024-11-11T00:00:00"/>
    <s v="Network Engineer"/>
    <s v="Mary Mcmillan"/>
    <s v="SVG"/>
    <s v="Active"/>
    <s v="Contract"/>
    <s v="Zone C"/>
    <s v="Part-Time"/>
    <x v="0"/>
    <m/>
    <x v="2"/>
    <s v="Project Management - Con"/>
    <s v="Coordinator"/>
  </r>
  <r>
    <n v="3816"/>
    <s v="Anthony Cisc"/>
    <d v="2021-05-01T00:00:00"/>
    <d v="2024-11-11T00:00:00"/>
    <s v="IT Support"/>
    <s v="Kyle Adams"/>
    <s v="WBL"/>
    <s v="Active"/>
    <s v="Full-Time"/>
    <s v="Zone A"/>
    <s v="Temporary"/>
    <x v="0"/>
    <m/>
    <x v="2"/>
    <s v="Field Operations"/>
    <s v="Technician"/>
  </r>
  <r>
    <n v="3817"/>
    <s v="Linda Dola"/>
    <d v="2021-10-10T00:00:00"/>
    <d v="2023-01-21T00:00:00"/>
    <s v="IT Support"/>
    <s v="Jamie Baker"/>
    <s v="CCDR"/>
    <s v="Active"/>
    <s v="Part-Time"/>
    <s v="Zone A"/>
    <s v="Full-Time"/>
    <x v="2"/>
    <s v="Firm national vote result."/>
    <x v="2"/>
    <s v="General - Con"/>
    <s v="Technician"/>
  </r>
  <r>
    <n v="3818"/>
    <s v="Carlos Merlos"/>
    <d v="2020-01-02T00:00:00"/>
    <d v="2022-04-03T00:00:00"/>
    <s v="Network Engineer"/>
    <s v="Daniel White"/>
    <s v="CCDR"/>
    <s v="Active"/>
    <s v="Part-Time"/>
    <s v="Zone A"/>
    <s v="Part-Time"/>
    <x v="4"/>
    <s v="Car book street pull try brother."/>
    <x v="2"/>
    <s v="Wireless"/>
    <s v="Technician"/>
  </r>
  <r>
    <n v="3819"/>
    <s v="Tanya Morway"/>
    <d v="2020-01-20T00:00:00"/>
    <d v="2024-11-11T00:00:00"/>
    <s v="Network Engineer"/>
    <s v="William Johnson"/>
    <s v="MSC"/>
    <s v="Active"/>
    <s v="Full-Time"/>
    <s v="Zone B"/>
    <s v="Part-Time"/>
    <x v="0"/>
    <m/>
    <x v="2"/>
    <s v="Aerial"/>
    <s v="Foreman"/>
  </r>
  <r>
    <n v="3820"/>
    <s v="Anita Shepar"/>
    <d v="2018-08-11T00:00:00"/>
    <d v="2021-05-21T00:00:00"/>
    <s v="Network Engineer"/>
    <s v="George Tran"/>
    <s v="EW"/>
    <s v="Active"/>
    <s v="Contract"/>
    <s v="Zone C"/>
    <s v="Full-Time"/>
    <x v="4"/>
    <s v="Pattern son memory power citizen personal unit."/>
    <x v="2"/>
    <s v="General - Con"/>
    <s v="Foreman"/>
  </r>
  <r>
    <n v="3821"/>
    <s v="Jeremiah Semizo"/>
    <d v="2021-12-18T00:00:00"/>
    <d v="2024-11-11T00:00:00"/>
    <s v="Sr. Network Engineer"/>
    <s v="Jonathan Knight"/>
    <s v="TNS"/>
    <s v="Active"/>
    <s v="Contract"/>
    <s v="Zone A"/>
    <s v="Temporary"/>
    <x v="0"/>
    <m/>
    <x v="2"/>
    <s v="Field Operations"/>
    <s v="Manager"/>
  </r>
  <r>
    <n v="3822"/>
    <s v="Katrina Lamber"/>
    <d v="2019-09-24T00:00:00"/>
    <d v="2022-04-04T00:00:00"/>
    <s v="Network Engineer"/>
    <s v="Calvin Williamson"/>
    <s v="WBL"/>
    <s v="Active"/>
    <s v="Full-Time"/>
    <s v="Zone B"/>
    <s v="Part-Time"/>
    <x v="3"/>
    <s v="Nice sit hotel doctor."/>
    <x v="3"/>
    <s v="General - Con"/>
    <s v="Technician"/>
  </r>
  <r>
    <n v="3823"/>
    <s v="Alexzander Pop"/>
    <d v="2022-10-17T00:00:00"/>
    <d v="2023-06-26T00:00:00"/>
    <s v="Network Engineer"/>
    <s v="David Rodriguez"/>
    <s v="TNS"/>
    <s v="Active"/>
    <s v="Full-Time"/>
    <s v="Zone A"/>
    <s v="Temporary"/>
    <x v="1"/>
    <s v="Word once speech mind."/>
    <x v="3"/>
    <s v="Shop (Fleet)"/>
    <s v="Supervisor"/>
  </r>
  <r>
    <n v="3824"/>
    <s v="Derek Holmes"/>
    <d v="2020-01-07T00:00:00"/>
    <d v="2024-11-11T00:00:00"/>
    <s v="IT Support"/>
    <s v="Carolyn Richards"/>
    <s v="SVG"/>
    <s v="Active"/>
    <s v="Contract"/>
    <s v="Zone C"/>
    <s v="Full-Time"/>
    <x v="0"/>
    <m/>
    <x v="2"/>
    <s v="General - Sga"/>
    <s v="Administrator"/>
  </r>
  <r>
    <n v="3825"/>
    <s v="Danika Deleon"/>
    <d v="2022-11-05T00:00:00"/>
    <d v="2024-11-11T00:00:00"/>
    <s v="IT Support"/>
    <s v="Karen York"/>
    <s v="PYZ"/>
    <s v="Active"/>
    <s v="Full-Time"/>
    <s v="Zone A"/>
    <s v="Part-Time"/>
    <x v="0"/>
    <m/>
    <x v="2"/>
    <s v="Field Operations"/>
    <s v="Tower Hand"/>
  </r>
  <r>
    <n v="3826"/>
    <s v="Sabrina Durham"/>
    <d v="2023-04-26T00:00:00"/>
    <d v="2023-06-03T00:00:00"/>
    <s v="IT Support"/>
    <s v="Jessica Hernandez"/>
    <s v="PL"/>
    <s v="Active"/>
    <s v="Part-Time"/>
    <s v="Zone B"/>
    <s v="Full-Time"/>
    <x v="2"/>
    <s v="Part officer father last trouble field."/>
    <x v="2"/>
    <s v="Field Operations"/>
    <s v="Laborer"/>
  </r>
  <r>
    <n v="3827"/>
    <s v="Frankie Carril"/>
    <d v="2019-05-29T00:00:00"/>
    <d v="2024-11-11T00:00:00"/>
    <s v="IT Support"/>
    <s v="Dana Ballard"/>
    <s v="NEL"/>
    <s v="Active"/>
    <s v="Part-Time"/>
    <s v="Zone B"/>
    <s v="Part-Time"/>
    <x v="0"/>
    <m/>
    <x v="2"/>
    <s v="General - Eng"/>
    <s v="Engineer"/>
  </r>
  <r>
    <n v="3828"/>
    <s v="Quintin Solomo"/>
    <d v="2019-09-12T00:00:00"/>
    <d v="2024-11-11T00:00:00"/>
    <s v="Sr. Network Engineer"/>
    <s v="Charles Duncan"/>
    <s v="PL"/>
    <s v="Active"/>
    <s v="Part-Time"/>
    <s v="Zone A"/>
    <s v="Full-Time"/>
    <x v="0"/>
    <m/>
    <x v="2"/>
    <s v="Aerial"/>
    <s v="Lineman"/>
  </r>
  <r>
    <n v="3829"/>
    <s v="Jaqueline Pittma"/>
    <d v="2019-01-27T00:00:00"/>
    <d v="2021-02-26T00:00:00"/>
    <s v="Sr. Network Engineer"/>
    <s v="Jesse Newman"/>
    <s v="BPC"/>
    <s v="Active"/>
    <s v="Part-Time"/>
    <s v="Zone C"/>
    <s v="Full-Time"/>
    <x v="2"/>
    <s v="Suffer rock nothing happen strong major spend."/>
    <x v="2"/>
    <s v="Project Management - Con"/>
    <s v="Manager"/>
  </r>
  <r>
    <n v="3830"/>
    <s v="Mariana Glas"/>
    <d v="2019-08-20T00:00:00"/>
    <d v="2024-11-11T00:00:00"/>
    <s v="Principal Data Architect"/>
    <s v="David Zavala"/>
    <s v="CCDR"/>
    <s v="Active"/>
    <s v="Part-Time"/>
    <s v="Zone C"/>
    <s v="Temporary"/>
    <x v="0"/>
    <m/>
    <x v="2"/>
    <s v="Field Operations"/>
    <s v="Tower Hand"/>
  </r>
  <r>
    <n v="3831"/>
    <s v="Payton Cros"/>
    <d v="2018-09-14T00:00:00"/>
    <d v="2024-11-11T00:00:00"/>
    <s v="Enterprise Architect"/>
    <s v="John Holt"/>
    <s v="SVG"/>
    <s v="Active"/>
    <s v="Part-Time"/>
    <s v="Zone C"/>
    <s v="Part-Time"/>
    <x v="0"/>
    <m/>
    <x v="2"/>
    <s v="Field Operations"/>
    <s v="Laborer"/>
  </r>
  <r>
    <n v="3832"/>
    <s v="Sloane Rasmus"/>
    <d v="2021-08-02T00:00:00"/>
    <d v="2022-09-29T00:00:00"/>
    <s v="Sr. DBA"/>
    <s v="Melinda Mcintyre"/>
    <s v="EW"/>
    <s v="Leave of Absence"/>
    <s v="Full-Time"/>
    <s v="Zone B"/>
    <s v="Part-Time"/>
    <x v="2"/>
    <s v="Lead throw others."/>
    <x v="2"/>
    <s v="Project Management - Eng"/>
    <s v="Planner"/>
  </r>
  <r>
    <n v="3833"/>
    <s v="Elise Vazque"/>
    <d v="2022-01-26T00:00:00"/>
    <d v="2022-11-02T00:00:00"/>
    <s v="Network Engineer"/>
    <s v="Melissa Baker"/>
    <s v="PYZ"/>
    <s v="Active"/>
    <s v="Full-Time"/>
    <s v="Zone A"/>
    <s v="Part-Time"/>
    <x v="3"/>
    <s v="Partner discover size agency alone."/>
    <x v="3"/>
    <s v="Field Operations"/>
    <s v="Top Hand"/>
  </r>
  <r>
    <n v="3834"/>
    <s v="Monique Pierce"/>
    <d v="2019-05-10T00:00:00"/>
    <d v="2021-08-05T00:00:00"/>
    <s v="Network Engineer"/>
    <s v="Gregory Coleman"/>
    <s v="WBL"/>
    <s v="Active"/>
    <s v="Contract"/>
    <s v="Zone C"/>
    <s v="Part-Time"/>
    <x v="1"/>
    <s v="Participant candidate wonder growth agree."/>
    <x v="3"/>
    <s v="Field Operations"/>
    <s v="Technician"/>
  </r>
  <r>
    <n v="3835"/>
    <s v="Axel Higgin"/>
    <d v="2019-01-02T00:00:00"/>
    <d v="2022-12-06T00:00:00"/>
    <s v="IT Support"/>
    <s v="Paul Smith"/>
    <s v="NEL"/>
    <s v="Active"/>
    <s v="Part-Time"/>
    <s v="Zone B"/>
    <s v="Part-Time"/>
    <x v="2"/>
    <s v="Try crime reach magazine their grow feeling."/>
    <x v="2"/>
    <s v="Yard (Material Handling)"/>
    <s v="Associate"/>
  </r>
  <r>
    <n v="3836"/>
    <s v="Marcos Pett"/>
    <d v="2021-08-13T00:00:00"/>
    <d v="2024-11-11T00:00:00"/>
    <s v="IT Support"/>
    <s v="Heather Farmer"/>
    <s v="PL"/>
    <s v="Active"/>
    <s v="Contract"/>
    <s v="Zone A"/>
    <s v="Temporary"/>
    <x v="0"/>
    <m/>
    <x v="2"/>
    <s v="General - Con"/>
    <s v="Technician"/>
  </r>
  <r>
    <n v="3837"/>
    <s v="Mia Cowa"/>
    <d v="2022-10-02T00:00:00"/>
    <d v="2022-11-13T00:00:00"/>
    <s v="IT Support"/>
    <s v="Thomas Weaver"/>
    <s v="BPC"/>
    <s v="Active"/>
    <s v="Part-Time"/>
    <s v="Zone A"/>
    <s v="Part-Time"/>
    <x v="2"/>
    <s v="Often my different just."/>
    <x v="2"/>
    <s v="Finance &amp; Accounting"/>
    <s v="Administrative"/>
  </r>
  <r>
    <n v="3838"/>
    <s v="Tanya Leonar"/>
    <d v="2018-12-17T00:00:00"/>
    <d v="2021-04-21T00:00:00"/>
    <s v="IT Support"/>
    <s v="Duane Le"/>
    <s v="CCDR"/>
    <s v="Active"/>
    <s v="Part-Time"/>
    <s v="Zone A"/>
    <s v="Full-Time"/>
    <x v="4"/>
    <s v="Race state time lose."/>
    <x v="2"/>
    <s v="Field Operations"/>
    <s v="Assistant"/>
  </r>
  <r>
    <n v="3839"/>
    <s v="Dereon Pag"/>
    <d v="2021-10-11T00:00:00"/>
    <d v="2024-11-11T00:00:00"/>
    <s v="Sr. Network Engineer"/>
    <s v="Jason Morris DVM"/>
    <s v="PL"/>
    <s v="Active"/>
    <s v="Contract"/>
    <s v="Zone B"/>
    <s v="Part-Time"/>
    <x v="0"/>
    <m/>
    <x v="2"/>
    <s v="General - Con"/>
    <s v="Lineman"/>
  </r>
  <r>
    <n v="3840"/>
    <s v="Meadow Boye"/>
    <d v="2023-04-01T00:00:00"/>
    <d v="2023-05-18T00:00:00"/>
    <s v="Sr. Network Engineer"/>
    <s v="Alex Lewis"/>
    <s v="BPC"/>
    <s v="Active"/>
    <s v="Part-Time"/>
    <s v="Zone B"/>
    <s v="Full-Time"/>
    <x v="4"/>
    <s v="Item type author pick set read style."/>
    <x v="2"/>
    <s v="Field Operations"/>
    <s v="Foreman"/>
  </r>
  <r>
    <n v="3841"/>
    <s v="Paris Simpso"/>
    <d v="2021-03-20T00:00:00"/>
    <d v="2024-11-11T00:00:00"/>
    <s v="Principal Data Architect"/>
    <s v="Kevin Gross"/>
    <s v="CCDR"/>
    <s v="Active"/>
    <s v="Full-Time"/>
    <s v="Zone C"/>
    <s v="Full-Time"/>
    <x v="0"/>
    <m/>
    <x v="2"/>
    <s v="Wireline Construction"/>
    <s v="Laborer"/>
  </r>
  <r>
    <n v="3842"/>
    <s v="Kyla Durham"/>
    <d v="2020-08-20T00:00:00"/>
    <d v="2021-08-11T00:00:00"/>
    <s v="Enterprise Architect"/>
    <s v="Clayton Robertson"/>
    <s v="SVG"/>
    <s v="Leave of Absence"/>
    <s v="Part-Time"/>
    <s v="Zone B"/>
    <s v="Part-Time"/>
    <x v="1"/>
    <s v="Visit lawyer interesting."/>
    <x v="2"/>
    <s v="Aerial"/>
    <s v="Lineman"/>
  </r>
  <r>
    <n v="3843"/>
    <s v="Cassidy Maddox"/>
    <d v="2023-07-16T00:00:00"/>
    <d v="2023-07-30T00:00:00"/>
    <s v="Sr. DBA"/>
    <s v="Melissa Pineda"/>
    <s v="EW"/>
    <s v="Leave of Absence"/>
    <s v="Full-Time"/>
    <s v="Zone C"/>
    <s v="Full-Time"/>
    <x v="2"/>
    <s v="Place field everyone yourself."/>
    <x v="2"/>
    <s v="Engineers"/>
    <s v="Engineer"/>
  </r>
  <r>
    <n v="3844"/>
    <s v="Edgar Underw"/>
    <d v="2021-06-10T00:00:00"/>
    <d v="2022-08-18T00:00:00"/>
    <s v="Network Engineer"/>
    <s v="Melissa Torres"/>
    <s v="PYZ"/>
    <s v="Active"/>
    <s v="Part-Time"/>
    <s v="Zone C"/>
    <s v="Temporary"/>
    <x v="4"/>
    <s v="Church happen network dog kid thought."/>
    <x v="3"/>
    <s v="General - Con"/>
    <s v="Laborer"/>
  </r>
  <r>
    <n v="3845"/>
    <s v="Jaiden Underw"/>
    <d v="2019-08-25T00:00:00"/>
    <d v="2024-11-11T00:00:00"/>
    <s v="Network Engineer"/>
    <s v="Jordan Caldwell"/>
    <s v="WBL"/>
    <s v="Active"/>
    <s v="Contract"/>
    <s v="Zone A"/>
    <s v="Full-Time"/>
    <x v="0"/>
    <m/>
    <x v="3"/>
    <s v="Field Operations"/>
    <s v="Laborer"/>
  </r>
  <r>
    <n v="3846"/>
    <s v="Eugene Pott"/>
    <d v="2020-05-04T00:00:00"/>
    <d v="2023-05-15T00:00:00"/>
    <s v="IT Support"/>
    <s v="Anthony Neal"/>
    <s v="NEL"/>
    <s v="Active"/>
    <s v="Contract"/>
    <s v="Zone C"/>
    <s v="Full-Time"/>
    <x v="3"/>
    <s v="Fall often enjoy once house card something."/>
    <x v="2"/>
    <s v="Wireline Construction"/>
    <s v="Driver"/>
  </r>
  <r>
    <n v="3847"/>
    <s v="Gilbert Klei"/>
    <d v="2019-02-24T00:00:00"/>
    <d v="2020-06-11T00:00:00"/>
    <s v="IT Support"/>
    <s v="Gregory Rodriguez"/>
    <s v="PL"/>
    <s v="Active"/>
    <s v="Part-Time"/>
    <s v="Zone B"/>
    <s v="Temporary"/>
    <x v="3"/>
    <s v="Indeed compare I since possible something."/>
    <x v="2"/>
    <s v="Field Operations"/>
    <s v="Laborer"/>
  </r>
  <r>
    <n v="3848"/>
    <s v="Nathaly Huffma"/>
    <d v="2019-09-24T00:00:00"/>
    <d v="2024-11-11T00:00:00"/>
    <s v="IT Support"/>
    <s v="John Gordon"/>
    <s v="BPC"/>
    <s v="Active"/>
    <s v="Full-Time"/>
    <s v="Zone C"/>
    <s v="Temporary"/>
    <x v="0"/>
    <m/>
    <x v="2"/>
    <s v="Field Operations"/>
    <s v="Technician"/>
  </r>
  <r>
    <n v="3849"/>
    <s v="Nancy Cla"/>
    <d v="2021-02-13T00:00:00"/>
    <d v="2024-11-11T00:00:00"/>
    <s v="IT Support"/>
    <s v="Darryl Vargas"/>
    <s v="CCDR"/>
    <s v="Active"/>
    <s v="Contract"/>
    <s v="Zone A"/>
    <s v="Part-Time"/>
    <x v="0"/>
    <m/>
    <x v="2"/>
    <s v="General - Con"/>
    <s v="Foreman"/>
  </r>
  <r>
    <n v="3850"/>
    <s v="Kylie Cantre"/>
    <d v="2020-01-05T00:00:00"/>
    <d v="2022-04-25T00:00:00"/>
    <s v="Sr. Network Engineer"/>
    <s v="Cheryl Cook"/>
    <s v="MSC"/>
    <s v="Active"/>
    <s v="Part-Time"/>
    <s v="Zone B"/>
    <s v="Temporary"/>
    <x v="4"/>
    <s v="Gas likely father read individual fly serve."/>
    <x v="2"/>
    <s v="Yard (Material Handling)"/>
    <s v="Administration"/>
  </r>
  <r>
    <n v="3851"/>
    <s v="Vance Marque"/>
    <d v="2019-01-18T00:00:00"/>
    <d v="2020-03-30T00:00:00"/>
    <s v="Sr. Network Engineer"/>
    <s v="Thomas Hanson"/>
    <s v="NEL"/>
    <s v="Leave of Absence"/>
    <s v="Contract"/>
    <s v="Zone C"/>
    <s v="Temporary"/>
    <x v="2"/>
    <s v="Law particularly paper friend."/>
    <x v="2"/>
    <s v="Executive"/>
    <s v="Manager"/>
  </r>
  <r>
    <n v="3852"/>
    <s v="Dante Wyat"/>
    <d v="2019-03-01T00:00:00"/>
    <d v="2021-09-25T00:00:00"/>
    <s v="Principal Data Architect"/>
    <s v="Dr. Eric Henderson"/>
    <s v="PL"/>
    <s v="Leave of Absence"/>
    <s v="Part-Time"/>
    <s v="Zone A"/>
    <s v="Temporary"/>
    <x v="3"/>
    <s v="Modern fight pattern."/>
    <x v="2"/>
    <s v="Field Operations"/>
    <s v="Laborer"/>
  </r>
  <r>
    <n v="3853"/>
    <s v="Rey Monroe"/>
    <d v="2021-08-14T00:00:00"/>
    <d v="2022-11-05T00:00:00"/>
    <s v="Enterprise Architect"/>
    <s v="James Horn"/>
    <s v="PYZ"/>
    <s v="Leave of Absence"/>
    <s v="Full-Time"/>
    <s v="Zone A"/>
    <s v="Temporary"/>
    <x v="2"/>
    <s v="Rule yes maintain treatment."/>
    <x v="2"/>
    <s v="General - Con"/>
    <s v="Operator"/>
  </r>
  <r>
    <n v="3854"/>
    <s v="Jayden Mcke"/>
    <d v="2019-06-06T00:00:00"/>
    <d v="2019-09-05T00:00:00"/>
    <s v="Network Engineer"/>
    <s v="Matthew Miranda"/>
    <s v="WBL"/>
    <s v="Active"/>
    <s v="Part-Time"/>
    <s v="Zone B"/>
    <s v="Temporary"/>
    <x v="3"/>
    <s v="Area card test push day effect."/>
    <x v="3"/>
    <s v="Technology / It"/>
    <s v="Manager"/>
  </r>
  <r>
    <n v="3855"/>
    <s v="Brady Yode"/>
    <d v="2021-05-25T00:00:00"/>
    <d v="2022-08-13T00:00:00"/>
    <s v="Network Engineer"/>
    <s v="Jason Patel"/>
    <s v="WBL"/>
    <s v="Active"/>
    <s v="Part-Time"/>
    <s v="Zone B"/>
    <s v="Part-Time"/>
    <x v="3"/>
    <s v="Case try necessary test. Full today TV bit year."/>
    <x v="3"/>
    <s v="People Services"/>
    <s v="Accountant"/>
  </r>
  <r>
    <n v="3856"/>
    <s v="Darwin Alle"/>
    <d v="2023-03-17T00:00:00"/>
    <d v="2023-06-12T00:00:00"/>
    <s v="Network Engineer"/>
    <s v="Michael Young"/>
    <s v="TNS"/>
    <s v="Active"/>
    <s v="Part-Time"/>
    <s v="Zone C"/>
    <s v="Part-Time"/>
    <x v="1"/>
    <s v="Stand cut knowledge staff course than class."/>
    <x v="3"/>
    <s v="Wireline Construction"/>
    <s v="Groundman"/>
  </r>
  <r>
    <n v="3857"/>
    <s v="Jasper Harris"/>
    <d v="2022-10-02T00:00:00"/>
    <d v="2022-10-11T00:00:00"/>
    <s v="IT Support"/>
    <s v="Lindsey Osborne"/>
    <s v="SVG"/>
    <s v="Active"/>
    <s v="Contract"/>
    <s v="Zone B"/>
    <s v="Temporary"/>
    <x v="4"/>
    <s v="Forget budget now window."/>
    <x v="2"/>
    <s v="Fielders"/>
    <s v="Engineer"/>
  </r>
  <r>
    <n v="3858"/>
    <s v="Bailey Humphr"/>
    <d v="2022-01-22T00:00:00"/>
    <d v="2024-11-11T00:00:00"/>
    <s v="IT Support"/>
    <s v="Gerald Yu"/>
    <s v="PYZ"/>
    <s v="Active"/>
    <s v="Full-Time"/>
    <s v="Zone B"/>
    <s v="Full-Time"/>
    <x v="0"/>
    <m/>
    <x v="2"/>
    <s v="Engineers"/>
    <s v="Technician"/>
  </r>
  <r>
    <n v="3859"/>
    <s v="Clare Englis"/>
    <d v="2019-11-29T00:00:00"/>
    <d v="2022-08-18T00:00:00"/>
    <s v="IT Support"/>
    <s v="Randall Keller"/>
    <s v="PL"/>
    <s v="Active"/>
    <s v="Full-Time"/>
    <s v="Zone B"/>
    <s v="Part-Time"/>
    <x v="4"/>
    <s v="Conference feeling notice military."/>
    <x v="2"/>
    <s v="Fielders"/>
    <s v="Engineer"/>
  </r>
  <r>
    <n v="3860"/>
    <s v="Amy Sherma"/>
    <d v="2020-07-01T00:00:00"/>
    <d v="2022-09-22T00:00:00"/>
    <s v="IT Support"/>
    <s v="Ricky Banks"/>
    <s v="NEL"/>
    <s v="Active"/>
    <s v="Contract"/>
    <s v="Zone B"/>
    <s v="Temporary"/>
    <x v="2"/>
    <s v="A matter seven second professor."/>
    <x v="2"/>
    <s v="Catv"/>
    <s v="Lineman"/>
  </r>
  <r>
    <n v="3861"/>
    <s v="Lizbeth Hun"/>
    <d v="2022-03-24T00:00:00"/>
    <d v="2024-11-11T00:00:00"/>
    <s v="Sr. Network Engineer"/>
    <s v="Jessica Figueroa"/>
    <s v="PL"/>
    <s v="Active"/>
    <s v="Full-Time"/>
    <s v="Zone C"/>
    <s v="Part-Time"/>
    <x v="0"/>
    <m/>
    <x v="2"/>
    <s v="General - Con"/>
    <s v="Flagger"/>
  </r>
  <r>
    <n v="3862"/>
    <s v="Eden Armstr"/>
    <d v="2019-05-13T00:00:00"/>
    <d v="2023-06-06T00:00:00"/>
    <s v="Sr. Network Engineer"/>
    <s v="Lindsey Gibson"/>
    <s v="BPC"/>
    <s v="Leave of Absence"/>
    <s v="Part-Time"/>
    <s v="Zone B"/>
    <s v="Temporary"/>
    <x v="1"/>
    <s v="Contain result down realize employee image in."/>
    <x v="2"/>
    <s v="Project Management - Con"/>
    <s v="Engineer"/>
  </r>
  <r>
    <n v="3863"/>
    <s v="Eugene Muelle"/>
    <d v="2019-06-07T00:00:00"/>
    <d v="2024-11-11T00:00:00"/>
    <s v="Principal Data Architect"/>
    <s v="Jeremy Hanson"/>
    <s v="CCDR"/>
    <s v="Active"/>
    <s v="Contract"/>
    <s v="Zone A"/>
    <s v="Temporary"/>
    <x v="0"/>
    <m/>
    <x v="2"/>
    <s v="Aerial"/>
    <s v="Technician"/>
  </r>
  <r>
    <n v="3864"/>
    <s v="Tiffany Washin"/>
    <d v="2022-12-05T00:00:00"/>
    <d v="2023-06-13T00:00:00"/>
    <s v="Enterprise Architect"/>
    <s v="David Chung"/>
    <s v="SVG"/>
    <s v="Leave of Absence"/>
    <s v="Contract"/>
    <s v="Zone A"/>
    <s v="Full-Time"/>
    <x v="2"/>
    <s v="Sort blue time total."/>
    <x v="2"/>
    <s v="Aerial"/>
    <s v="Laborer"/>
  </r>
  <r>
    <n v="3865"/>
    <s v="Sloane Mos"/>
    <d v="2020-09-29T00:00:00"/>
    <d v="2021-10-22T00:00:00"/>
    <s v="Network Engineer"/>
    <s v="Jacob Russo"/>
    <s v="MSC"/>
    <s v="Active"/>
    <s v="Part-Time"/>
    <s v="Zone C"/>
    <s v="Temporary"/>
    <x v="1"/>
    <s v="Me husband about special within."/>
    <x v="0"/>
    <s v="Sales &amp; Marketing"/>
    <s v="Vp"/>
  </r>
  <r>
    <n v="3866"/>
    <s v="Kaeden Vargas"/>
    <d v="2020-09-04T00:00:00"/>
    <d v="2021-04-17T00:00:00"/>
    <s v="Network Engineer"/>
    <s v="Harold Lee"/>
    <s v="TNS"/>
    <s v="Active"/>
    <s v="Contract"/>
    <s v="Zone A"/>
    <s v="Full-Time"/>
    <x v="3"/>
    <s v="First bed red in."/>
    <x v="3"/>
    <s v="Field Operations"/>
    <s v="Technician"/>
  </r>
  <r>
    <n v="3867"/>
    <s v="Lena Sandov"/>
    <d v="2018-08-26T00:00:00"/>
    <d v="2024-11-11T00:00:00"/>
    <s v="Network Engineer"/>
    <s v="Heather Hill"/>
    <s v="PYZ"/>
    <s v="Active"/>
    <s v="Part-Time"/>
    <s v="Zone B"/>
    <s v="Full-Time"/>
    <x v="0"/>
    <m/>
    <x v="3"/>
    <s v="Catv"/>
    <s v="Clerk"/>
  </r>
  <r>
    <n v="3868"/>
    <s v="Adrien Olse"/>
    <d v="2019-08-17T00:00:00"/>
    <d v="2024-11-11T00:00:00"/>
    <s v="Network Engineer"/>
    <s v="Jasmine Smith"/>
    <s v="WBL"/>
    <s v="Active"/>
    <s v="Contract"/>
    <s v="Zone A"/>
    <s v="Part-Time"/>
    <x v="0"/>
    <m/>
    <x v="2"/>
    <s v="Finance &amp; Accounting"/>
    <s v="Administrative"/>
  </r>
  <r>
    <n v="3869"/>
    <s v="Damari Brewer"/>
    <d v="2019-09-25T00:00:00"/>
    <d v="2020-02-07T00:00:00"/>
    <s v="IT Support"/>
    <s v="Shawn Martin"/>
    <s v="NEL"/>
    <s v="Active"/>
    <s v="Full-Time"/>
    <s v="Zone A"/>
    <s v="Temporary"/>
    <x v="4"/>
    <s v="Investment radio bring who. Big move rise return."/>
    <x v="2"/>
    <s v="Field Operations"/>
    <s v="Drafter"/>
  </r>
  <r>
    <n v="3870"/>
    <s v="Annalise Gros"/>
    <d v="2023-03-11T00:00:00"/>
    <d v="2023-03-11T00:00:00"/>
    <s v="IT Support"/>
    <s v="Mr. Todd Lawson"/>
    <s v="PL"/>
    <s v="Active"/>
    <s v="Contract"/>
    <s v="Zone B"/>
    <s v="Temporary"/>
    <x v="2"/>
    <s v="Capital economy while notice this nice."/>
    <x v="2"/>
    <s v="Project Management - Con"/>
    <s v="Laborer"/>
  </r>
  <r>
    <n v="3871"/>
    <s v="Kamari Mcgrat"/>
    <d v="2022-12-15T00:00:00"/>
    <d v="2024-11-11T00:00:00"/>
    <s v="IT Support"/>
    <s v="Laura Sanchez"/>
    <s v="BPC"/>
    <s v="Active"/>
    <s v="Full-Time"/>
    <s v="Zone B"/>
    <s v="Full-Time"/>
    <x v="0"/>
    <m/>
    <x v="2"/>
    <s v="General - Con"/>
    <s v="Lineman"/>
  </r>
  <r>
    <n v="3872"/>
    <s v="Lorena Ric"/>
    <d v="2018-08-10T00:00:00"/>
    <d v="2021-02-08T00:00:00"/>
    <s v="IT Support"/>
    <s v="Jeffrey Ramos"/>
    <s v="CCDR"/>
    <s v="Active"/>
    <s v="Contract"/>
    <s v="Zone B"/>
    <s v="Part-Time"/>
    <x v="2"/>
    <s v="Four yourself strong give focus meeting."/>
    <x v="2"/>
    <s v="Engineers"/>
    <s v="Director"/>
  </r>
  <r>
    <n v="3873"/>
    <s v="Eliezer Stokes"/>
    <d v="2022-03-04T00:00:00"/>
    <d v="2023-06-22T00:00:00"/>
    <s v="Sr. Network Engineer"/>
    <s v="Patricia Johnson"/>
    <s v="NEL"/>
    <s v="Active"/>
    <s v="Full-Time"/>
    <s v="Zone B"/>
    <s v="Part-Time"/>
    <x v="2"/>
    <s v="Up reason question past attention."/>
    <x v="2"/>
    <s v="Executive"/>
    <s v="General Manager"/>
  </r>
  <r>
    <n v="3874"/>
    <s v="Aspen Reye"/>
    <d v="2020-06-02T00:00:00"/>
    <d v="2024-11-11T00:00:00"/>
    <s v="Sr. Network Engineer"/>
    <s v="Brandy Greer"/>
    <s v="PL"/>
    <s v="Active"/>
    <s v="Part-Time"/>
    <s v="Zone C"/>
    <s v="Part-Time"/>
    <x v="0"/>
    <m/>
    <x v="2"/>
    <s v="General - Con"/>
    <s v="Laborer"/>
  </r>
  <r>
    <n v="3875"/>
    <s v="Rudy Richar"/>
    <d v="2021-06-29T00:00:00"/>
    <d v="2024-11-11T00:00:00"/>
    <s v="Sr. Network Engineer"/>
    <s v="Charles Velez"/>
    <s v="BPC"/>
    <s v="Active"/>
    <s v="Contract"/>
    <s v="Zone A"/>
    <s v="Temporary"/>
    <x v="0"/>
    <m/>
    <x v="2"/>
    <s v="Underground"/>
    <s v="Laborer"/>
  </r>
  <r>
    <n v="3876"/>
    <s v="Alana Castro"/>
    <d v="2021-10-24T00:00:00"/>
    <d v="2024-11-11T00:00:00"/>
    <s v="Principal Data Architect"/>
    <s v="Deborah Bell"/>
    <s v="CCDR"/>
    <s v="Active"/>
    <s v="Contract"/>
    <s v="Zone C"/>
    <s v="Temporary"/>
    <x v="0"/>
    <m/>
    <x v="2"/>
    <s v="General - Con"/>
    <s v="Lineman"/>
  </r>
  <r>
    <n v="3877"/>
    <s v="Oscar Lope"/>
    <d v="2018-10-22T00:00:00"/>
    <d v="2020-04-07T00:00:00"/>
    <s v="Network Engineer"/>
    <s v="Christian Ortega"/>
    <s v="MSC"/>
    <s v="Active"/>
    <s v="Part-Time"/>
    <s v="Zone A"/>
    <s v="Full-Time"/>
    <x v="2"/>
    <s v="Increase town serious care support key heavy."/>
    <x v="3"/>
    <s v="General - Con"/>
    <s v="Lineman"/>
  </r>
  <r>
    <n v="3878"/>
    <s v="Carter Coo"/>
    <d v="2018-09-08T00:00:00"/>
    <d v="2021-08-23T00:00:00"/>
    <s v="Network Engineer"/>
    <s v="Michael Morton"/>
    <s v="TNS"/>
    <s v="Active"/>
    <s v="Contract"/>
    <s v="Zone B"/>
    <s v="Part-Time"/>
    <x v="4"/>
    <s v="Hot star town often onto although cultural."/>
    <x v="3"/>
    <s v="Engineers"/>
    <s v="Engineer"/>
  </r>
  <r>
    <n v="3879"/>
    <s v="Liam Hann"/>
    <d v="2019-02-08T00:00:00"/>
    <d v="2023-02-24T00:00:00"/>
    <s v="Network Engineer"/>
    <s v="Brian Aguirre"/>
    <s v="PYZ"/>
    <s v="Active"/>
    <s v="Full-Time"/>
    <s v="Zone C"/>
    <s v="Part-Time"/>
    <x v="1"/>
    <s v="Say rate glass natural study pattern."/>
    <x v="2"/>
    <s v="Field Operations"/>
    <s v="Clerk"/>
  </r>
  <r>
    <n v="3880"/>
    <s v="Zara Pitt"/>
    <d v="2021-03-29T00:00:00"/>
    <d v="2021-06-27T00:00:00"/>
    <s v="Network Engineer"/>
    <s v="Richard Gonzalez"/>
    <s v="WBL"/>
    <s v="Active"/>
    <s v="Part-Time"/>
    <s v="Zone B"/>
    <s v="Temporary"/>
    <x v="4"/>
    <s v="Offer kitchen foreign role."/>
    <x v="2"/>
    <s v="General - Con"/>
    <s v="Clerical"/>
  </r>
  <r>
    <n v="3881"/>
    <s v="Abby Woodwa"/>
    <d v="2019-06-19T00:00:00"/>
    <d v="2024-11-11T00:00:00"/>
    <s v="IT Support"/>
    <s v="Karen Elliott"/>
    <s v="NEL"/>
    <s v="Active"/>
    <s v="Part-Time"/>
    <s v="Zone B"/>
    <s v="Part-Time"/>
    <x v="0"/>
    <m/>
    <x v="2"/>
    <s v="Field Operations"/>
    <s v="Laborer"/>
  </r>
  <r>
    <n v="3882"/>
    <s v="Litzy Esparz"/>
    <d v="2019-01-30T00:00:00"/>
    <d v="2024-11-11T00:00:00"/>
    <s v="IT Support"/>
    <s v="Kelly Bean"/>
    <s v="PL"/>
    <s v="Active"/>
    <s v="Contract"/>
    <s v="Zone C"/>
    <s v="Part-Time"/>
    <x v="0"/>
    <m/>
    <x v="2"/>
    <s v="Wireless"/>
    <s v="Operator"/>
  </r>
  <r>
    <n v="3883"/>
    <s v="Noemi Brewer"/>
    <d v="2022-05-06T00:00:00"/>
    <d v="2022-09-26T00:00:00"/>
    <s v="IT Support"/>
    <s v="Jacob Hamilton"/>
    <s v="BPC"/>
    <s v="Active"/>
    <s v="Contract"/>
    <s v="Zone B"/>
    <s v="Full-Time"/>
    <x v="1"/>
    <s v="Here employee minute officer southern."/>
    <x v="2"/>
    <s v="Field Operations"/>
    <s v="Administrator"/>
  </r>
  <r>
    <n v="3884"/>
    <s v="Gilberto Macdon"/>
    <d v="2019-02-02T00:00:00"/>
    <d v="2024-11-11T00:00:00"/>
    <s v="IT Support"/>
    <s v="Barbara Skinner"/>
    <s v="CCDR"/>
    <s v="Active"/>
    <s v="Full-Time"/>
    <s v="Zone B"/>
    <s v="Temporary"/>
    <x v="0"/>
    <m/>
    <x v="2"/>
    <s v="Engineers"/>
    <s v="Engineer"/>
  </r>
  <r>
    <n v="3885"/>
    <s v="Armando Macias"/>
    <d v="2021-12-08T00:00:00"/>
    <d v="2024-11-11T00:00:00"/>
    <s v="Sr. Network Engineer"/>
    <s v="Aaron Oconnor"/>
    <s v="EW"/>
    <s v="Active"/>
    <s v="Full-Time"/>
    <s v="Zone B"/>
    <s v="Part-Time"/>
    <x v="0"/>
    <m/>
    <x v="2"/>
    <s v="Engineers"/>
    <s v="Engineer"/>
  </r>
  <r>
    <n v="3886"/>
    <s v="Britney Kell"/>
    <d v="2018-10-12T00:00:00"/>
    <d v="2024-11-11T00:00:00"/>
    <s v="Sr. Network Engineer"/>
    <s v="Christine Mcgee"/>
    <s v="MSC"/>
    <s v="Active"/>
    <s v="Part-Time"/>
    <s v="Zone B"/>
    <s v="Temporary"/>
    <x v="0"/>
    <m/>
    <x v="2"/>
    <s v="Wireless"/>
    <s v="Technician"/>
  </r>
  <r>
    <n v="3887"/>
    <s v="Emanuel Haa"/>
    <d v="2022-04-22T00:00:00"/>
    <d v="2023-05-15T00:00:00"/>
    <s v="Sr. Network Engineer"/>
    <s v="Jose Moran"/>
    <s v="NEL"/>
    <s v="Leave of Absence"/>
    <s v="Contract"/>
    <s v="Zone B"/>
    <s v="Temporary"/>
    <x v="3"/>
    <s v="Fact item service few contain less available."/>
    <x v="2"/>
    <s v="General - Con"/>
    <s v="Flagger"/>
  </r>
  <r>
    <n v="3888"/>
    <s v="Karlie Drak"/>
    <d v="2021-09-05T00:00:00"/>
    <d v="2022-07-08T00:00:00"/>
    <s v="Principal Data Architect"/>
    <s v="Jimmy Beck"/>
    <s v="PL"/>
    <s v="Leave of Absence"/>
    <s v="Full-Time"/>
    <s v="Zone B"/>
    <s v="Full-Time"/>
    <x v="3"/>
    <s v="Too within that room."/>
    <x v="2"/>
    <s v="Engineers"/>
    <s v="Engineer"/>
  </r>
  <r>
    <n v="3889"/>
    <s v="Myla Mullen"/>
    <d v="2022-09-05T00:00:00"/>
    <d v="2022-10-30T00:00:00"/>
    <s v="Network Engineer"/>
    <s v="Lisa Chase"/>
    <s v="TNS"/>
    <s v="Active"/>
    <s v="Contract"/>
    <s v="Zone B"/>
    <s v="Part-Time"/>
    <x v="2"/>
    <s v="With affect give water contain lose subject wide."/>
    <x v="3"/>
    <s v="General - Con"/>
    <s v="Foreman"/>
  </r>
  <r>
    <n v="3890"/>
    <s v="Alan Hollan"/>
    <d v="2022-07-19T00:00:00"/>
    <d v="2023-04-25T00:00:00"/>
    <s v="Network Engineer"/>
    <s v="Susan Livingston"/>
    <s v="WBL"/>
    <s v="Active"/>
    <s v="Full-Time"/>
    <s v="Zone B"/>
    <s v="Temporary"/>
    <x v="2"/>
    <s v="Card around respond current seem along."/>
    <x v="2"/>
    <s v="General - Con"/>
    <s v="Foreman"/>
  </r>
  <r>
    <n v="3891"/>
    <s v="Brooklynn Greene"/>
    <d v="2022-05-26T00:00:00"/>
    <d v="2024-11-11T00:00:00"/>
    <s v="Network Engineer"/>
    <s v="April Castillo"/>
    <s v="BPC"/>
    <s v="Active"/>
    <s v="Full-Time"/>
    <s v="Zone C"/>
    <s v="Temporary"/>
    <x v="0"/>
    <m/>
    <x v="2"/>
    <s v="Engineers"/>
    <s v="Engineer"/>
  </r>
  <r>
    <n v="3892"/>
    <s v="Maxwell Mcpher"/>
    <d v="2022-10-31T00:00:00"/>
    <d v="2024-11-11T00:00:00"/>
    <s v="Network Engineer"/>
    <s v="Diane James"/>
    <s v="CCDR"/>
    <s v="Active"/>
    <s v="Full-Time"/>
    <s v="Zone A"/>
    <s v="Full-Time"/>
    <x v="0"/>
    <m/>
    <x v="2"/>
    <s v="Engineers"/>
    <s v="Principal"/>
  </r>
  <r>
    <n v="3893"/>
    <s v="Lukas Freema"/>
    <d v="2023-03-22T00:00:00"/>
    <d v="2023-07-28T00:00:00"/>
    <s v="IT Support"/>
    <s v="Allison Shannon"/>
    <s v="EW"/>
    <s v="Active"/>
    <s v="Full-Time"/>
    <s v="Zone B"/>
    <s v="Part-Time"/>
    <x v="1"/>
    <s v="Series remember American lawyer probably be."/>
    <x v="2"/>
    <s v="General - Con"/>
    <s v="Laborer"/>
  </r>
  <r>
    <n v="3894"/>
    <s v="Yesenia Nielse"/>
    <d v="2023-05-29T00:00:00"/>
    <d v="2024-11-11T00:00:00"/>
    <s v="IT Support"/>
    <s v="David Long"/>
    <s v="MSC"/>
    <s v="Active"/>
    <s v="Full-Time"/>
    <s v="Zone A"/>
    <s v="Full-Time"/>
    <x v="0"/>
    <m/>
    <x v="2"/>
    <s v="Aerial"/>
    <s v="Lineman"/>
  </r>
  <r>
    <n v="3895"/>
    <s v="Myah Mars"/>
    <d v="2020-02-23T00:00:00"/>
    <d v="2021-09-08T00:00:00"/>
    <s v="IT Support"/>
    <s v="Kelly Hall"/>
    <s v="NEL"/>
    <s v="Active"/>
    <s v="Full-Time"/>
    <s v="Zone C"/>
    <s v="Full-Time"/>
    <x v="3"/>
    <s v="Right hold rule similar yeah later floor."/>
    <x v="2"/>
    <s v="Splicing"/>
    <s v="Tester"/>
  </r>
  <r>
    <n v="3896"/>
    <s v="Korbin Gilber"/>
    <d v="2019-08-13T00:00:00"/>
    <d v="2022-07-10T00:00:00"/>
    <s v="IT Support"/>
    <s v="Rachel Sanchez"/>
    <s v="PL"/>
    <s v="Active"/>
    <s v="Part-Time"/>
    <s v="Zone B"/>
    <s v="Temporary"/>
    <x v="1"/>
    <s v="Meeting wind concern action. Scene western serve."/>
    <x v="2"/>
    <s v="Engineers"/>
    <s v="Project Manager"/>
  </r>
  <r>
    <n v="3897"/>
    <s v="Jenna Maddox"/>
    <d v="2019-03-25T00:00:00"/>
    <d v="2021-09-13T00:00:00"/>
    <s v="Sr. Network Engineer"/>
    <s v="Hector Singleton"/>
    <s v="NEL"/>
    <s v="Active"/>
    <s v="Part-Time"/>
    <s v="Zone A"/>
    <s v="Part-Time"/>
    <x v="3"/>
    <s v="All machine best age ask court."/>
    <x v="2"/>
    <s v="Aerial"/>
    <s v="Project Manager"/>
  </r>
  <r>
    <n v="3898"/>
    <s v="Anaya Presto"/>
    <d v="2018-12-14T00:00:00"/>
    <d v="2023-02-11T00:00:00"/>
    <s v="Sr. Network Engineer"/>
    <s v="Denise Oconnor"/>
    <s v="PL"/>
    <s v="Leave of Absence"/>
    <s v="Part-Time"/>
    <s v="Zone C"/>
    <s v="Temporary"/>
    <x v="3"/>
    <s v="Cut during return could hit view born present."/>
    <x v="2"/>
    <s v="General - Con"/>
    <s v="Lineman"/>
  </r>
  <r>
    <n v="3899"/>
    <s v="Eugene Pen"/>
    <d v="2021-03-07T00:00:00"/>
    <d v="2021-08-31T00:00:00"/>
    <s v="Sr. Network Engineer"/>
    <s v="Ruben Cook"/>
    <s v="BPC"/>
    <s v="Leave of Absence"/>
    <s v="Contract"/>
    <s v="Zone B"/>
    <s v="Part-Time"/>
    <x v="2"/>
    <s v="Issue teacher page true relate. Fight out learn."/>
    <x v="2"/>
    <s v="Engineers"/>
    <s v="Engineer"/>
  </r>
  <r>
    <n v="3900"/>
    <s v="Abel Bake"/>
    <d v="2023-06-16T00:00:00"/>
    <d v="2024-11-11T00:00:00"/>
    <s v="Principal Data Architect"/>
    <s v="Amy Duncan"/>
    <s v="CCDR"/>
    <s v="Active"/>
    <s v="Contract"/>
    <s v="Zone C"/>
    <s v="Full-Time"/>
    <x v="0"/>
    <m/>
    <x v="2"/>
    <s v="Field Operations"/>
    <s v="Field Technician"/>
  </r>
  <r>
    <n v="3901"/>
    <s v="Deven Merrit"/>
    <d v="2021-06-18T00:00:00"/>
    <d v="2024-11-11T00:00:00"/>
    <s v="Network Engineer"/>
    <s v="Anthony Cruz MD"/>
    <s v="EW"/>
    <s v="Active"/>
    <s v="Part-Time"/>
    <s v="Zone A"/>
    <s v="Temporary"/>
    <x v="0"/>
    <m/>
    <x v="3"/>
    <s v="Project Management - Eng"/>
    <s v="Project Manager"/>
  </r>
  <r>
    <n v="3902"/>
    <s v="Hadassah Mora"/>
    <d v="2023-05-22T00:00:00"/>
    <d v="2023-06-16T00:00:00"/>
    <s v="Network Engineer"/>
    <s v="Michelle Perry"/>
    <s v="MSC"/>
    <s v="Active"/>
    <s v="Contract"/>
    <s v="Zone B"/>
    <s v="Temporary"/>
    <x v="2"/>
    <s v="Deep certainly boy record."/>
    <x v="3"/>
    <s v="Wireline Construction"/>
    <s v="Groundman"/>
  </r>
  <r>
    <n v="3903"/>
    <s v="Hezekiah Thomps"/>
    <d v="2019-05-14T00:00:00"/>
    <d v="2024-11-11T00:00:00"/>
    <s v="Network Engineer"/>
    <s v="Victoria Shaw"/>
    <s v="TNS"/>
    <s v="Active"/>
    <s v="Full-Time"/>
    <s v="Zone A"/>
    <s v="Full-Time"/>
    <x v="0"/>
    <m/>
    <x v="2"/>
    <s v="Field Operations"/>
    <s v="Driver"/>
  </r>
  <r>
    <n v="3904"/>
    <s v="Quintin Fr"/>
    <d v="2020-12-27T00:00:00"/>
    <d v="2024-11-11T00:00:00"/>
    <s v="Network Engineer"/>
    <s v="Brad Lee"/>
    <s v="PYZ"/>
    <s v="Active"/>
    <s v="Contract"/>
    <s v="Zone A"/>
    <s v="Part-Time"/>
    <x v="0"/>
    <m/>
    <x v="2"/>
    <s v="Engineers"/>
    <s v="Engineer"/>
  </r>
  <r>
    <n v="3905"/>
    <s v="Alayna Hes"/>
    <d v="2020-08-04T00:00:00"/>
    <d v="2022-02-04T00:00:00"/>
    <s v="Network Engineer"/>
    <s v="Todd Baker"/>
    <s v="WBL"/>
    <s v="Active"/>
    <s v="Full-Time"/>
    <s v="Zone A"/>
    <s v="Full-Time"/>
    <x v="1"/>
    <s v="Brother reduce since no during."/>
    <x v="2"/>
    <s v="Billable Consultants"/>
    <s v="Engineer"/>
  </r>
  <r>
    <n v="3906"/>
    <s v="Amaris Miller"/>
    <d v="2020-08-25T00:00:00"/>
    <d v="2024-11-11T00:00:00"/>
    <s v="IT Support"/>
    <s v="Samuel Padilla"/>
    <s v="NEL"/>
    <s v="Active"/>
    <s v="Contract"/>
    <s v="Zone C"/>
    <s v="Temporary"/>
    <x v="0"/>
    <m/>
    <x v="2"/>
    <s v="Wireline Construction"/>
    <s v="Splicer"/>
  </r>
  <r>
    <n v="3907"/>
    <s v="Barrett Wilcox"/>
    <d v="2022-02-24T00:00:00"/>
    <d v="2024-11-11T00:00:00"/>
    <s v="IT Support"/>
    <s v="Michael Wright"/>
    <s v="PL"/>
    <s v="Active"/>
    <s v="Full-Time"/>
    <s v="Zone A"/>
    <s v="Temporary"/>
    <x v="0"/>
    <m/>
    <x v="2"/>
    <s v="Engineers"/>
    <s v="Director"/>
  </r>
  <r>
    <n v="3908"/>
    <s v="Kimberly Watson"/>
    <d v="2019-08-06T00:00:00"/>
    <d v="2021-03-21T00:00:00"/>
    <s v="IT Support"/>
    <s v="Bryan Foley"/>
    <s v="BPC"/>
    <s v="Active"/>
    <s v="Part-Time"/>
    <s v="Zone C"/>
    <s v="Temporary"/>
    <x v="2"/>
    <s v="Reduce center top without."/>
    <x v="2"/>
    <s v="Splicing"/>
    <s v="Splicer"/>
  </r>
  <r>
    <n v="3909"/>
    <s v="Rebecca Par"/>
    <d v="2021-08-01T00:00:00"/>
    <d v="2021-09-24T00:00:00"/>
    <s v="IT Support"/>
    <s v="April Anderson MD"/>
    <s v="CCDR"/>
    <s v="Active"/>
    <s v="Part-Time"/>
    <s v="Zone C"/>
    <s v="Part-Time"/>
    <x v="2"/>
    <s v="Expect maintain knowledge thus."/>
    <x v="2"/>
    <s v="General - Eng"/>
    <s v="Administrative"/>
  </r>
  <r>
    <n v="3910"/>
    <s v="Caleb Schnei"/>
    <d v="2022-07-13T00:00:00"/>
    <d v="2023-01-22T00:00:00"/>
    <s v="Sr. Network Engineer"/>
    <s v="Matthew Calderon DDS"/>
    <s v="WBL"/>
    <s v="Active"/>
    <s v="Part-Time"/>
    <s v="Zone A"/>
    <s v="Part-Time"/>
    <x v="4"/>
    <s v="Concern morning while."/>
    <x v="2"/>
    <s v="Wireless"/>
    <s v="Technician"/>
  </r>
  <r>
    <n v="3911"/>
    <s v="Vanessa Jame"/>
    <d v="2021-05-28T00:00:00"/>
    <d v="2024-11-11T00:00:00"/>
    <s v="Sr. Network Engineer"/>
    <s v="Bryan Ramos"/>
    <s v="NEL"/>
    <s v="Active"/>
    <s v="Full-Time"/>
    <s v="Zone A"/>
    <s v="Part-Time"/>
    <x v="0"/>
    <m/>
    <x v="2"/>
    <s v="Splicing"/>
    <s v="Splicer"/>
  </r>
  <r>
    <n v="3912"/>
    <s v="Maribel Copela"/>
    <d v="2020-07-06T00:00:00"/>
    <d v="2021-01-18T00:00:00"/>
    <s v="Sr. Network Engineer"/>
    <s v="Alan Harris"/>
    <s v="PL"/>
    <s v="Leave of Absence"/>
    <s v="Part-Time"/>
    <s v="Zone C"/>
    <s v="Full-Time"/>
    <x v="1"/>
    <s v="Reach music five away. Too fish sure be."/>
    <x v="2"/>
    <s v="General - Con"/>
    <s v="Foreman"/>
  </r>
  <r>
    <n v="3913"/>
    <s v="Henry Zimmer"/>
    <d v="2020-01-14T00:00:00"/>
    <d v="2022-06-08T00:00:00"/>
    <s v="Sr. Network Engineer"/>
    <s v="Rodney Hart"/>
    <s v="BPC"/>
    <s v="Leave of Absence"/>
    <s v="Full-Time"/>
    <s v="Zone A"/>
    <s v="Part-Time"/>
    <x v="2"/>
    <s v="Management so author training floor stage could."/>
    <x v="2"/>
    <s v="Project Management - Con"/>
    <s v="Purchasing"/>
  </r>
  <r>
    <n v="3914"/>
    <s v="Nathanial Boot"/>
    <d v="2020-02-04T00:00:00"/>
    <d v="2021-01-29T00:00:00"/>
    <s v="Network Engineer"/>
    <s v="Jorge Mayo"/>
    <s v="SVG"/>
    <s v="Active"/>
    <s v="Contract"/>
    <s v="Zone C"/>
    <s v="Temporary"/>
    <x v="2"/>
    <s v="Whole shake score look."/>
    <x v="3"/>
    <s v="Engineers"/>
    <s v="Project Manager"/>
  </r>
  <r>
    <n v="3915"/>
    <s v="Rhys Barr"/>
    <d v="2022-08-28T00:00:00"/>
    <d v="2024-11-11T00:00:00"/>
    <s v="Network Engineer"/>
    <s v="Kimberly Good"/>
    <s v="TNS"/>
    <s v="Active"/>
    <s v="Contract"/>
    <s v="Zone B"/>
    <s v="Part-Time"/>
    <x v="0"/>
    <m/>
    <x v="2"/>
    <s v="Field Operations"/>
    <s v="Foreman"/>
  </r>
  <r>
    <n v="3916"/>
    <s v="Jonas Rowlan"/>
    <d v="2022-06-27T00:00:00"/>
    <d v="2024-11-11T00:00:00"/>
    <s v="Network Engineer"/>
    <s v="Stephanie Harris"/>
    <s v="WBL"/>
    <s v="Active"/>
    <s v="Part-Time"/>
    <s v="Zone C"/>
    <s v="Temporary"/>
    <x v="0"/>
    <m/>
    <x v="2"/>
    <s v="Project Management - Con"/>
    <s v="Coordinator"/>
  </r>
  <r>
    <n v="3917"/>
    <s v="Chris Vincen"/>
    <d v="2019-12-19T00:00:00"/>
    <d v="2023-03-31T00:00:00"/>
    <s v="Network Engineer"/>
    <s v="Ethan Allison"/>
    <s v="PYZ"/>
    <s v="Active"/>
    <s v="Part-Time"/>
    <s v="Zone C"/>
    <s v="Full-Time"/>
    <x v="3"/>
    <s v="Might control article admit may water."/>
    <x v="2"/>
    <s v="General - Con"/>
    <s v="Technician"/>
  </r>
  <r>
    <n v="3918"/>
    <s v="Myah Waller"/>
    <d v="2020-09-24T00:00:00"/>
    <d v="2023-03-27T00:00:00"/>
    <s v="Network Engineer"/>
    <s v="Christian Mullen"/>
    <s v="WBL"/>
    <s v="Active"/>
    <s v="Contract"/>
    <s v="Zone A"/>
    <s v="Full-Time"/>
    <x v="4"/>
    <s v="Road he court. Officer blood couple."/>
    <x v="2"/>
    <s v="Field Operations"/>
    <s v="Laborer"/>
  </r>
  <r>
    <n v="3919"/>
    <s v="Yaritza Sherma"/>
    <d v="2023-07-06T00:00:00"/>
    <d v="2024-11-11T00:00:00"/>
    <s v="IT Support"/>
    <s v="Debra Oneal"/>
    <s v="NEL"/>
    <s v="Active"/>
    <s v="Contract"/>
    <s v="Zone C"/>
    <s v="Full-Time"/>
    <x v="0"/>
    <m/>
    <x v="2"/>
    <s v="Field Operations"/>
    <s v="Tower Hand"/>
  </r>
  <r>
    <n v="3920"/>
    <s v="Haley Weaver"/>
    <d v="2021-04-11T00:00:00"/>
    <d v="2022-12-19T00:00:00"/>
    <s v="IT Support"/>
    <s v="Cynthia Willis"/>
    <s v="PL"/>
    <s v="Active"/>
    <s v="Full-Time"/>
    <s v="Zone A"/>
    <s v="Part-Time"/>
    <x v="1"/>
    <s v="Sit parent popular even travel level who."/>
    <x v="2"/>
    <s v="Field Operations"/>
    <s v="Laborer"/>
  </r>
  <r>
    <n v="3921"/>
    <s v="Alessandra Le"/>
    <d v="2020-02-12T00:00:00"/>
    <d v="2022-07-15T00:00:00"/>
    <s v="IT Support"/>
    <s v="Lauren Douglas"/>
    <s v="BPC"/>
    <s v="Active"/>
    <s v="Contract"/>
    <s v="Zone A"/>
    <s v="Part-Time"/>
    <x v="3"/>
    <s v="Form law draw east through particularly."/>
    <x v="2"/>
    <s v="Splicing"/>
    <s v="Splicer"/>
  </r>
  <r>
    <n v="3922"/>
    <s v="Kaitlin Hickma"/>
    <d v="2018-12-25T00:00:00"/>
    <d v="2024-11-11T00:00:00"/>
    <s v="IT Support"/>
    <s v="Katherine Wright"/>
    <s v="CCDR"/>
    <s v="Active"/>
    <s v="Part-Time"/>
    <s v="Zone A"/>
    <s v="Full-Time"/>
    <x v="0"/>
    <m/>
    <x v="2"/>
    <s v="General - Con"/>
    <s v="Lineman"/>
  </r>
  <r>
    <n v="3923"/>
    <s v="Giancarlo Juarez"/>
    <d v="2021-12-25T00:00:00"/>
    <d v="2023-06-19T00:00:00"/>
    <s v="Sr. Network Engineer"/>
    <s v="Jennifer Lester"/>
    <s v="WBL"/>
    <s v="Active"/>
    <s v="Full-Time"/>
    <s v="Zone C"/>
    <s v="Part-Time"/>
    <x v="1"/>
    <s v="Mouth activity price take take rather."/>
    <x v="2"/>
    <s v="Aerial"/>
    <s v="Foreman"/>
  </r>
  <r>
    <n v="3924"/>
    <s v="Walter Zuniga"/>
    <d v="2021-05-22T00:00:00"/>
    <d v="2024-11-11T00:00:00"/>
    <s v="Sr. Network Engineer"/>
    <s v="Erin Tran"/>
    <s v="NEL"/>
    <s v="Active"/>
    <s v="Full-Time"/>
    <s v="Zone B"/>
    <s v="Full-Time"/>
    <x v="0"/>
    <m/>
    <x v="2"/>
    <s v="General - Con"/>
    <s v="Technician"/>
  </r>
  <r>
    <n v="3925"/>
    <s v="Anna Jordan"/>
    <d v="2020-05-03T00:00:00"/>
    <d v="2022-11-14T00:00:00"/>
    <s v="Sr. Network Engineer"/>
    <s v="Bill Barnes"/>
    <s v="PL"/>
    <s v="Leave of Absence"/>
    <s v="Contract"/>
    <s v="Zone C"/>
    <s v="Part-Time"/>
    <x v="2"/>
    <s v="Environment Democrat personal design now."/>
    <x v="2"/>
    <s v="General - Sga"/>
    <s v="Vp"/>
  </r>
  <r>
    <n v="3926"/>
    <s v="Jeffery Gamble"/>
    <d v="2019-02-27T00:00:00"/>
    <d v="2024-11-11T00:00:00"/>
    <s v="Sr. Network Engineer"/>
    <s v="Nicole Morales"/>
    <s v="BPC"/>
    <s v="Active"/>
    <s v="Full-Time"/>
    <s v="Zone C"/>
    <s v="Full-Time"/>
    <x v="0"/>
    <m/>
    <x v="2"/>
    <s v="Wireless"/>
    <s v="Supervisor"/>
  </r>
  <r>
    <n v="3927"/>
    <s v="Misael Hunter"/>
    <d v="2020-03-01T00:00:00"/>
    <d v="2022-03-05T00:00:00"/>
    <s v="Network Engineer"/>
    <s v="Gary Davidson"/>
    <s v="SVG"/>
    <s v="Active"/>
    <s v="Contract"/>
    <s v="Zone C"/>
    <s v="Temporary"/>
    <x v="1"/>
    <s v="Four American something smile."/>
    <x v="3"/>
    <s v="Aerial"/>
    <s v="Lineman"/>
  </r>
  <r>
    <n v="3928"/>
    <s v="Audrina Y"/>
    <d v="2021-01-27T00:00:00"/>
    <d v="2021-10-18T00:00:00"/>
    <s v="Network Engineer"/>
    <s v="Walter Powell"/>
    <s v="TNS"/>
    <s v="Active"/>
    <s v="Full-Time"/>
    <s v="Zone A"/>
    <s v="Temporary"/>
    <x v="2"/>
    <s v="Red say check wish car food between member."/>
    <x v="2"/>
    <s v="General - Con"/>
    <s v="Laborer"/>
  </r>
  <r>
    <n v="3929"/>
    <s v="Jeramiah Foster"/>
    <d v="2023-06-18T00:00:00"/>
    <d v="2023-07-24T00:00:00"/>
    <s v="Network Engineer"/>
    <s v="Kimberly Wolf"/>
    <s v="WBL"/>
    <s v="Active"/>
    <s v="Contract"/>
    <s v="Zone C"/>
    <s v="Part-Time"/>
    <x v="2"/>
    <s v="Whom part moment eye. Off wear be hold listen."/>
    <x v="2"/>
    <s v="Wireline Construction"/>
    <s v="Clerk"/>
  </r>
  <r>
    <n v="3930"/>
    <s v="Bruce Wallac"/>
    <d v="2019-11-24T00:00:00"/>
    <d v="2024-11-11T00:00:00"/>
    <s v="Network Engineer"/>
    <s v="Patricia Andrews"/>
    <s v="BPC"/>
    <s v="Active"/>
    <s v="Contract"/>
    <s v="Zone A"/>
    <s v="Part-Time"/>
    <x v="0"/>
    <m/>
    <x v="2"/>
    <s v="General - Con"/>
    <s v="Helper"/>
  </r>
  <r>
    <n v="3931"/>
    <s v="Giovani Nelson"/>
    <d v="2021-09-24T00:00:00"/>
    <d v="2024-11-11T00:00:00"/>
    <s v="Network Engineer"/>
    <s v="Michelle King"/>
    <s v="CCDR"/>
    <s v="Active"/>
    <s v="Part-Time"/>
    <s v="Zone A"/>
    <s v="Temporary"/>
    <x v="0"/>
    <m/>
    <x v="2"/>
    <s v="Engineers"/>
    <s v="Drafter"/>
  </r>
  <r>
    <n v="3932"/>
    <s v="Ari Anthon"/>
    <d v="2022-08-17T00:00:00"/>
    <d v="2024-11-11T00:00:00"/>
    <s v="IT Support"/>
    <s v="Kenneth Rodriguez"/>
    <s v="EW"/>
    <s v="Active"/>
    <s v="Contract"/>
    <s v="Zone B"/>
    <s v="Full-Time"/>
    <x v="0"/>
    <m/>
    <x v="2"/>
    <s v="General - Eng"/>
    <s v="Billing"/>
  </r>
  <r>
    <n v="3933"/>
    <s v="Laylah Branch"/>
    <d v="2023-04-18T00:00:00"/>
    <d v="2024-11-11T00:00:00"/>
    <s v="IT Support"/>
    <s v="Kevin Hudson"/>
    <s v="MSC"/>
    <s v="Active"/>
    <s v="Contract"/>
    <s v="Zone A"/>
    <s v="Part-Time"/>
    <x v="0"/>
    <m/>
    <x v="2"/>
    <s v="Engineers"/>
    <s v="Engineer"/>
  </r>
  <r>
    <n v="3934"/>
    <s v="Alanna Mullin"/>
    <d v="2020-04-15T00:00:00"/>
    <d v="2022-05-13T00:00:00"/>
    <s v="IT Support"/>
    <s v="Dustin Sanchez"/>
    <s v="NEL"/>
    <s v="Active"/>
    <s v="Full-Time"/>
    <s v="Zone C"/>
    <s v="Temporary"/>
    <x v="1"/>
    <s v="Development operation wrong law room."/>
    <x v="2"/>
    <s v="Executive"/>
    <s v="Vp"/>
  </r>
  <r>
    <n v="3935"/>
    <s v="Arjun Tyle"/>
    <d v="2020-12-25T00:00:00"/>
    <d v="2024-11-11T00:00:00"/>
    <s v="IT Support"/>
    <s v="Jennifer Flores"/>
    <s v="PL"/>
    <s v="Active"/>
    <s v="Full-Time"/>
    <s v="Zone C"/>
    <s v="Full-Time"/>
    <x v="0"/>
    <m/>
    <x v="2"/>
    <s v="Aerial"/>
    <s v="Lineman"/>
  </r>
  <r>
    <n v="3936"/>
    <s v="Donald Favi"/>
    <d v="2022-07-21T00:00:00"/>
    <d v="2023-05-01T00:00:00"/>
    <s v="Enterprise Architect"/>
    <s v="Stephen Rasmussen"/>
    <s v="MSC"/>
    <s v="Terminated for Cause"/>
    <s v="Full-Time"/>
    <s v="Zone B"/>
    <s v="Temporary"/>
    <x v="1"/>
    <s v="Manage brother himself deal."/>
    <x v="2"/>
    <s v="General - Sga"/>
    <s v="Director"/>
  </r>
  <r>
    <n v="3937"/>
    <s v="Daniff Hernan"/>
    <d v="2022-11-04T00:00:00"/>
    <d v="2024-11-11T00:00:00"/>
    <s v="Database Administrator"/>
    <s v="Christina Williams"/>
    <s v="EW"/>
    <s v="Active"/>
    <s v="Contract"/>
    <s v="Zone C"/>
    <s v="Part-Time"/>
    <x v="0"/>
    <m/>
    <x v="2"/>
    <s v="Field Operations"/>
    <s v="Laborer"/>
  </r>
  <r>
    <n v="3938"/>
    <s v="Lori Rob"/>
    <d v="2020-04-20T00:00:00"/>
    <d v="2024-11-11T00:00:00"/>
    <s v="Data Analyst"/>
    <s v="Brittany Evans"/>
    <s v="BPC"/>
    <s v="Active"/>
    <s v="Part-Time"/>
    <s v="Zone B"/>
    <s v="Temporary"/>
    <x v="0"/>
    <m/>
    <x v="2"/>
    <s v="Field Operations"/>
    <s v="Tower Hand"/>
  </r>
  <r>
    <n v="3939"/>
    <s v="Thomas Murray"/>
    <d v="2019-09-05T00:00:00"/>
    <d v="2024-11-11T00:00:00"/>
    <s v="Data Analyst"/>
    <s v="Nicole Hill"/>
    <s v="CCDR"/>
    <s v="Active"/>
    <s v="Part-Time"/>
    <s v="Zone A"/>
    <s v="Part-Time"/>
    <x v="0"/>
    <m/>
    <x v="2"/>
    <s v="General - Con"/>
    <s v="Foreman"/>
  </r>
  <r>
    <n v="3940"/>
    <s v="Karthikeyan Ait Si"/>
    <d v="2019-08-11T00:00:00"/>
    <d v="2024-11-11T00:00:00"/>
    <s v="Sr. DBA"/>
    <s v="Kaitlyn Young"/>
    <s v="EW"/>
    <s v="Active"/>
    <s v="Contract"/>
    <s v="Zone B"/>
    <s v="Full-Time"/>
    <x v="0"/>
    <m/>
    <x v="2"/>
    <s v="General - Con"/>
    <s v="Technician"/>
  </r>
  <r>
    <n v="3941"/>
    <s v="Ivan Rogers"/>
    <d v="2018-11-04T00:00:00"/>
    <d v="2024-11-11T00:00:00"/>
    <s v="Data Analyst"/>
    <s v="Alejandra Spencer"/>
    <s v="BPC"/>
    <s v="Active"/>
    <s v="Full-Time"/>
    <s v="Zone B"/>
    <s v="Temporary"/>
    <x v="0"/>
    <m/>
    <x v="2"/>
    <s v="Field Operations"/>
    <s v="Laborer"/>
  </r>
  <r>
    <n v="3942"/>
    <s v="Bianca Roehri"/>
    <d v="2018-11-04T00:00:00"/>
    <d v="2021-12-22T00:00:00"/>
    <s v="Principal Data Architect"/>
    <s v="Brian Gamble MD"/>
    <s v="PYZ"/>
    <s v="Voluntarily Terminated"/>
    <s v="Contract"/>
    <s v="Zone B"/>
    <s v="Temporary"/>
    <x v="2"/>
    <s v="Begin mind time similar night travel."/>
    <x v="2"/>
    <s v="Catv"/>
    <s v="Laborer"/>
  </r>
  <r>
    <n v="3943"/>
    <s v="Jason Salter"/>
    <d v="2019-07-27T00:00:00"/>
    <d v="2021-07-25T00:00:00"/>
    <s v="Data Analyst "/>
    <s v="Lauren Moore"/>
    <s v="NEL"/>
    <s v="Voluntarily Terminated"/>
    <s v="Part-Time"/>
    <s v="Zone A"/>
    <s v="Part-Time"/>
    <x v="2"/>
    <s v="Choose system picture one party decision."/>
    <x v="2"/>
    <s v="General - Eng"/>
    <s v="Administrative"/>
  </r>
  <r>
    <n v="3944"/>
    <s v="Julia Zho"/>
    <d v="2020-12-21T00:00:00"/>
    <d v="2024-11-11T00:00:00"/>
    <s v="Data Analyst"/>
    <s v="Joseph Owen"/>
    <s v="SVG"/>
    <s v="Active"/>
    <s v="Full-Time"/>
    <s v="Zone A"/>
    <s v="Full-Time"/>
    <x v="0"/>
    <m/>
    <x v="2"/>
    <s v="General - Sga"/>
    <s v="Administrator"/>
  </r>
  <r>
    <n v="3945"/>
    <s v="Thelma Petrow"/>
    <d v="2022-07-25T00:00:00"/>
    <d v="2024-11-11T00:00:00"/>
    <s v="Data Analyst"/>
    <s v="Carla Wilson"/>
    <s v="MSC"/>
    <s v="Active"/>
    <s v="Full-Time"/>
    <s v="Zone C"/>
    <s v="Temporary"/>
    <x v="0"/>
    <m/>
    <x v="2"/>
    <s v="Engineers"/>
    <s v="Engineer"/>
  </r>
  <r>
    <n v="3946"/>
    <s v="Jayne Horton"/>
    <d v="2019-06-15T00:00:00"/>
    <d v="2024-11-11T00:00:00"/>
    <s v="Database Administrator"/>
    <s v="Valerie Moody"/>
    <s v="NEL"/>
    <s v="Active"/>
    <s v="Contract"/>
    <s v="Zone A"/>
    <s v="Temporary"/>
    <x v="0"/>
    <m/>
    <x v="2"/>
    <s v="Shop (Fleet)"/>
    <s v="Technician"/>
  </r>
  <r>
    <n v="3947"/>
    <s v="Renee Becker"/>
    <d v="2020-04-04T00:00:00"/>
    <d v="2022-06-22T00:00:00"/>
    <s v="Database Administrator"/>
    <s v="Heather Phillips"/>
    <s v="EW"/>
    <s v="Terminated for Cause"/>
    <s v="Full-Time"/>
    <s v="Zone B"/>
    <s v="Full-Time"/>
    <x v="2"/>
    <s v="Door hear include off."/>
    <x v="2"/>
    <s v="Field Operations"/>
    <s v="Field Technician"/>
  </r>
  <r>
    <n v="3948"/>
    <s v="Randall Pearso"/>
    <d v="2023-02-03T00:00:00"/>
    <d v="2023-05-29T00:00:00"/>
    <s v="Data Analyst"/>
    <s v="Peggy Mccoy"/>
    <s v="MSC"/>
    <s v="Voluntarily Terminated"/>
    <s v="Contract"/>
    <s v="Zone C"/>
    <s v="Full-Time"/>
    <x v="1"/>
    <s v="Discuss budget Mrs line whom television."/>
    <x v="2"/>
    <s v="Aerial"/>
    <s v="Foreman"/>
  </r>
  <r>
    <n v="3949"/>
    <s v="Claudia N Car"/>
    <d v="2022-09-20T00:00:00"/>
    <d v="2023-07-04T00:00:00"/>
    <s v="Sr. DBA"/>
    <s v="Natasha Walton"/>
    <s v="SVG"/>
    <s v="Future Start"/>
    <s v="Full-Time"/>
    <s v="Zone A"/>
    <s v="Temporary"/>
    <x v="4"/>
    <s v="City week discussion success month push."/>
    <x v="2"/>
    <s v="General - Con"/>
    <s v="Laborer"/>
  </r>
  <r>
    <n v="3950"/>
    <s v="Noelle Johnso"/>
    <d v="2023-07-12T00:00:00"/>
    <d v="2024-11-11T00:00:00"/>
    <s v="Database Administrator"/>
    <s v="George Willis"/>
    <s v="CCDR"/>
    <s v="Active"/>
    <s v="Full-Time"/>
    <s v="Zone A"/>
    <s v="Part-Time"/>
    <x v="0"/>
    <m/>
    <x v="2"/>
    <s v="Fielders"/>
    <s v="Engineer"/>
  </r>
  <r>
    <n v="3951"/>
    <s v="Taisha Gobl"/>
    <d v="2021-04-25T00:00:00"/>
    <d v="2023-02-12T00:00:00"/>
    <s v="Database Administrator"/>
    <s v="Joseph Jensen"/>
    <s v="MSC"/>
    <s v="Terminated for Cause"/>
    <s v="Contract"/>
    <s v="Zone A"/>
    <s v="Temporary"/>
    <x v="2"/>
    <s v="Model candidate worker writer."/>
    <x v="2"/>
    <s v="Wireline Construction"/>
    <s v="Groundman"/>
  </r>
  <r>
    <n v="3952"/>
    <s v="Kramer Simard"/>
    <d v="2021-03-13T00:00:00"/>
    <d v="2024-11-11T00:00:00"/>
    <s v="Data Analyst"/>
    <s v="Donna Young"/>
    <s v="EW"/>
    <s v="Active"/>
    <s v="Full-Time"/>
    <s v="Zone A"/>
    <s v="Full-Time"/>
    <x v="0"/>
    <m/>
    <x v="2"/>
    <s v="Finance &amp; Accounting"/>
    <s v="Assistant"/>
  </r>
  <r>
    <n v="3953"/>
    <s v="Mark Griffi"/>
    <d v="2021-08-16T00:00:00"/>
    <d v="2024-11-11T00:00:00"/>
    <s v="Data Analyst"/>
    <s v="Nicole Elliott"/>
    <s v="BPC"/>
    <s v="Active"/>
    <s v="Full-Time"/>
    <s v="Zone B"/>
    <s v="Full-Time"/>
    <x v="0"/>
    <m/>
    <x v="2"/>
    <s v="General - Eng"/>
    <s v="Engineer"/>
  </r>
  <r>
    <n v="3954"/>
    <s v="Denisse Haye"/>
    <d v="2021-10-18T00:00:00"/>
    <d v="2024-11-11T00:00:00"/>
    <s v="Database Administrator"/>
    <s v="Gerald Carey"/>
    <s v="CCDR"/>
    <s v="Active"/>
    <s v="Full-Time"/>
    <s v="Zone B"/>
    <s v="Temporary"/>
    <x v="0"/>
    <m/>
    <x v="2"/>
    <s v="General - Con"/>
    <s v="Flagger"/>
  </r>
  <r>
    <n v="3955"/>
    <s v="Draven Gile"/>
    <d v="2020-02-16T00:00:00"/>
    <d v="2023-03-16T00:00:00"/>
    <s v="Database Administrator"/>
    <s v="Aaron Richards"/>
    <s v="SVG"/>
    <s v="Active"/>
    <s v="Contract"/>
    <s v="Zone C"/>
    <s v="Full-Time"/>
    <x v="2"/>
    <s v="Detail positive wall bag project travel."/>
    <x v="2"/>
    <s v="Project Management - Con"/>
    <s v="Coordinator"/>
  </r>
  <r>
    <n v="3956"/>
    <s v="Aliana Sha"/>
    <d v="2019-08-07T00:00:00"/>
    <d v="2023-03-08T00:00:00"/>
    <s v="Database Administrator"/>
    <s v="Joseph Shelton"/>
    <s v="EW"/>
    <s v="Active"/>
    <s v="Contract"/>
    <s v="Zone A"/>
    <s v="Temporary"/>
    <x v="3"/>
    <s v="Billion same enter green imagine mouth country."/>
    <x v="2"/>
    <s v="General - Sga"/>
    <s v="Foreman"/>
  </r>
  <r>
    <n v="3957"/>
    <s v="Makaila Nixo"/>
    <d v="2022-01-03T00:00:00"/>
    <d v="2024-11-11T00:00:00"/>
    <s v="Database Administrator"/>
    <s v="Rose Conner"/>
    <s v="MSC"/>
    <s v="Active"/>
    <s v="Contract"/>
    <s v="Zone C"/>
    <s v="Temporary"/>
    <x v="0"/>
    <m/>
    <x v="2"/>
    <s v="Field Operations"/>
    <s v="Administration"/>
  </r>
  <r>
    <n v="3958"/>
    <s v="Mohammed Or"/>
    <d v="2020-09-22T00:00:00"/>
    <d v="2024-11-11T00:00:00"/>
    <s v="Database Administrator"/>
    <s v="Jacqueline Huerta"/>
    <s v="TNS"/>
    <s v="Active"/>
    <s v="Part-Time"/>
    <s v="Zone C"/>
    <s v="Full-Time"/>
    <x v="0"/>
    <m/>
    <x v="2"/>
    <s v="Field Operations"/>
    <s v="Foreman"/>
  </r>
  <r>
    <n v="3959"/>
    <s v="Braylen Mendoz"/>
    <d v="2022-11-11T00:00:00"/>
    <d v="2023-07-14T00:00:00"/>
    <s v="Data Architect"/>
    <s v="Douglas Chapman"/>
    <s v="PYZ"/>
    <s v="Terminated for Cause"/>
    <s v="Part-Time"/>
    <s v="Zone A"/>
    <s v="Full-Time"/>
    <x v="2"/>
    <s v="Threat high fine everyone out."/>
    <x v="2"/>
    <s v="General - Con"/>
    <s v="Foreman"/>
  </r>
  <r>
    <n v="3960"/>
    <s v="Andreas Torres"/>
    <d v="2018-08-11T00:00:00"/>
    <d v="2024-11-11T00:00:00"/>
    <s v="CIO"/>
    <s v="Guy Hansen"/>
    <s v="WBL"/>
    <s v="Active"/>
    <s v="Part-Time"/>
    <s v="Zone A"/>
    <s v="Full-Time"/>
    <x v="0"/>
    <m/>
    <x v="2"/>
    <s v="Field Operations"/>
    <s v="Laborer"/>
  </r>
  <r>
    <n v="3961"/>
    <s v="Maddison Pere"/>
    <d v="2023-03-31T00:00:00"/>
    <d v="2024-11-11T00:00:00"/>
    <s v="BI Director"/>
    <s v="Angela Gibson"/>
    <s v="NEL"/>
    <s v="Active"/>
    <s v="Full-Time"/>
    <s v="Zone A"/>
    <s v="Full-Time"/>
    <x v="0"/>
    <m/>
    <x v="2"/>
    <s v="Aerial"/>
    <s v="Lineman"/>
  </r>
  <r>
    <n v="3962"/>
    <s v="Charlize Wagner"/>
    <d v="2021-03-10T00:00:00"/>
    <d v="2024-11-11T00:00:00"/>
    <s v="Sr. DBA"/>
    <s v="Joseph Patton"/>
    <s v="MSC"/>
    <s v="Active"/>
    <s v="Contract"/>
    <s v="Zone B"/>
    <s v="Part-Time"/>
    <x v="0"/>
    <m/>
    <x v="2"/>
    <s v="Aerial"/>
    <s v="Lineman"/>
  </r>
  <r>
    <n v="3963"/>
    <s v="Micah Pac"/>
    <d v="2019-08-30T00:00:00"/>
    <d v="2024-11-11T00:00:00"/>
    <s v="Sr. Accountant"/>
    <s v="Debra Mckenzie"/>
    <s v="TNS"/>
    <s v="Active"/>
    <s v="Part-Time"/>
    <s v="Zone B"/>
    <s v="Temporary"/>
    <x v="0"/>
    <m/>
    <x v="2"/>
    <s v="Field Operations"/>
    <s v="Foreman"/>
  </r>
  <r>
    <n v="3964"/>
    <s v="Marlee Steven"/>
    <d v="2021-06-07T00:00:00"/>
    <d v="2023-01-25T00:00:00"/>
    <s v="Sr. Accountant"/>
    <s v="Wendy Jackson"/>
    <s v="PYZ"/>
    <s v="Future Start"/>
    <s v="Part-Time"/>
    <s v="Zone A"/>
    <s v="Temporary"/>
    <x v="1"/>
    <s v="Soon agency begin song."/>
    <x v="2"/>
    <s v="Aerial"/>
    <s v="Lineman"/>
  </r>
  <r>
    <n v="3965"/>
    <s v="Precious Rot"/>
    <d v="2020-04-22T00:00:00"/>
    <d v="2024-11-11T00:00:00"/>
    <s v="Software Engineering Manager"/>
    <s v="Shaun Bell"/>
    <s v="WBL"/>
    <s v="Active"/>
    <s v="Contract"/>
    <s v="Zone B"/>
    <s v="Part-Time"/>
    <x v="0"/>
    <m/>
    <x v="2"/>
    <s v="General - Con"/>
    <s v="Laborer"/>
  </r>
  <r>
    <n v="3966"/>
    <s v="Konner Villeg"/>
    <d v="2018-10-19T00:00:00"/>
    <d v="2021-09-04T00:00:00"/>
    <s v="Software Engineer"/>
    <s v="Ruth Myers"/>
    <s v="NEL"/>
    <s v="Future Start"/>
    <s v="Contract"/>
    <s v="Zone A"/>
    <s v="Part-Time"/>
    <x v="4"/>
    <s v="Tree six high notice after news."/>
    <x v="4"/>
    <s v="Field Operations"/>
    <s v="Laborer"/>
  </r>
  <r>
    <n v="3967"/>
    <s v="Anastasia Gilles"/>
    <d v="2018-12-03T00:00:00"/>
    <d v="2021-01-20T00:00:00"/>
    <s v="Data Analyst"/>
    <s v="Harold Jones"/>
    <s v="MSC"/>
    <s v="Active"/>
    <s v="Full-Time"/>
    <s v="Zone A"/>
    <s v="Temporary"/>
    <x v="1"/>
    <s v="Today policy same expert close drive drug."/>
    <x v="2"/>
    <s v="Finance &amp; Accounting"/>
    <s v="Administration"/>
  </r>
  <r>
    <n v="3968"/>
    <s v="Emely Ric"/>
    <d v="2021-02-20T00:00:00"/>
    <d v="2024-11-11T00:00:00"/>
    <s v="Data Analyst"/>
    <s v="Susan Smith"/>
    <s v="NEL"/>
    <s v="Active"/>
    <s v="Contract"/>
    <s v="Zone B"/>
    <s v="Temporary"/>
    <x v="0"/>
    <m/>
    <x v="2"/>
    <s v="Engineers"/>
    <s v="Engineer"/>
  </r>
  <r>
    <n v="3969"/>
    <s v="Lewis Nixo"/>
    <d v="2021-01-17T00:00:00"/>
    <d v="2024-11-11T00:00:00"/>
    <s v="Database Administrator"/>
    <s v="Derrick Johnson"/>
    <s v="PL"/>
    <s v="Active"/>
    <s v="Contract"/>
    <s v="Zone A"/>
    <s v="Full-Time"/>
    <x v="0"/>
    <m/>
    <x v="2"/>
    <s v="Aerial"/>
    <s v="Lineman"/>
  </r>
  <r>
    <n v="3970"/>
    <s v="Macy Webste"/>
    <d v="2020-10-04T00:00:00"/>
    <d v="2023-04-27T00:00:00"/>
    <s v="Database Administrator"/>
    <s v="Cynthia Gardner"/>
    <s v="PYZ"/>
    <s v="Active"/>
    <s v="Part-Time"/>
    <s v="Zone B"/>
    <s v="Full-Time"/>
    <x v="4"/>
    <s v="Push reflect pay similar movement others morning."/>
    <x v="2"/>
    <s v="Field Operations"/>
    <s v="Foreman"/>
  </r>
  <r>
    <n v="3971"/>
    <s v="Ciara Aceved"/>
    <d v="2021-01-29T00:00:00"/>
    <d v="2024-11-11T00:00:00"/>
    <s v="Database Administrator"/>
    <s v="Joel Hodge II"/>
    <s v="SVG"/>
    <s v="Active"/>
    <s v="Part-Time"/>
    <s v="Zone A"/>
    <s v="Temporary"/>
    <x v="0"/>
    <m/>
    <x v="2"/>
    <s v="General - Con"/>
    <s v="Technician"/>
  </r>
  <r>
    <n v="3972"/>
    <s v="Eleanor Patton"/>
    <d v="2022-07-26T00:00:00"/>
    <d v="2024-11-11T00:00:00"/>
    <s v="Database Administrator"/>
    <s v="Raymond Wilson"/>
    <s v="TNS"/>
    <s v="Active"/>
    <s v="Part-Time"/>
    <s v="Zone B"/>
    <s v="Part-Time"/>
    <x v="0"/>
    <m/>
    <x v="2"/>
    <s v="General - Con"/>
    <s v="Foreman"/>
  </r>
  <r>
    <n v="3973"/>
    <s v="Brooklyn Tanner"/>
    <d v="2018-09-21T00:00:00"/>
    <d v="2023-06-22T00:00:00"/>
    <s v="Database Administrator"/>
    <s v="Jason Sims"/>
    <s v="WBL"/>
    <s v="Terminated for Cause"/>
    <s v="Part-Time"/>
    <s v="Zone C"/>
    <s v="Temporary"/>
    <x v="2"/>
    <s v="Professor now audience lay box."/>
    <x v="2"/>
    <s v="Field Operations"/>
    <s v="Laborer"/>
  </r>
  <r>
    <n v="3974"/>
    <s v="Zander Franco"/>
    <d v="2018-12-25T00:00:00"/>
    <d v="2019-07-10T00:00:00"/>
    <s v="Data Architect"/>
    <s v="Ronnie Garcia"/>
    <s v="BPC"/>
    <s v="Terminated for Cause"/>
    <s v="Part-Time"/>
    <s v="Zone C"/>
    <s v="Full-Time"/>
    <x v="1"/>
    <s v="Way appear summer strong."/>
    <x v="2"/>
    <s v="General - Eng"/>
    <s v="Engineer"/>
  </r>
  <r>
    <n v="3975"/>
    <s v="Kianna Rhodes"/>
    <d v="2020-11-03T00:00:00"/>
    <d v="2022-09-25T00:00:00"/>
    <s v="CIO"/>
    <s v="Curtis Hill"/>
    <s v="CCDR"/>
    <s v="Terminated for Cause"/>
    <s v="Part-Time"/>
    <s v="Zone B"/>
    <s v="Temporary"/>
    <x v="4"/>
    <s v="Doctor good process certainly successful ask."/>
    <x v="2"/>
    <s v="Field Operations"/>
    <s v="Technician"/>
  </r>
  <r>
    <n v="3976"/>
    <s v="Kinsley Brau"/>
    <d v="2021-10-22T00:00:00"/>
    <d v="2024-11-11T00:00:00"/>
    <s v="Sr. DBA"/>
    <s v="Curtis Mathis"/>
    <s v="MSC"/>
    <s v="Active"/>
    <s v="Full-Time"/>
    <s v="Zone C"/>
    <s v="Temporary"/>
    <x v="0"/>
    <m/>
    <x v="2"/>
    <s v="Field Operations"/>
    <s v="Laborer"/>
  </r>
  <r>
    <n v="3977"/>
    <s v="Gordon W"/>
    <d v="2018-08-27T00:00:00"/>
    <d v="2024-11-11T00:00:00"/>
    <s v="Sr. Accountant"/>
    <s v="Bryan Sanchez"/>
    <s v="TNS"/>
    <s v="Active"/>
    <s v="Full-Time"/>
    <s v="Zone A"/>
    <s v="Full-Time"/>
    <x v="0"/>
    <m/>
    <x v="2"/>
    <s v="Wireline Construction"/>
    <s v="Apprentice"/>
  </r>
  <r>
    <n v="3978"/>
    <s v="Maryjane Cros"/>
    <d v="2020-07-12T00:00:00"/>
    <d v="2024-11-11T00:00:00"/>
    <s v="Sr. Accountant"/>
    <s v="Mark Hines DDS"/>
    <s v="PYZ"/>
    <s v="Active"/>
    <s v="Part-Time"/>
    <s v="Zone B"/>
    <s v="Part-Time"/>
    <x v="0"/>
    <m/>
    <x v="2"/>
    <s v="General - Con"/>
    <s v="Laborer"/>
  </r>
  <r>
    <n v="3979"/>
    <s v="Peyton Phelps"/>
    <d v="2021-01-25T00:00:00"/>
    <d v="2022-06-11T00:00:00"/>
    <s v="Software Engineering Manager"/>
    <s v="Emma Allen"/>
    <s v="WBL"/>
    <s v="Future Start"/>
    <s v="Contract"/>
    <s v="Zone C"/>
    <s v="Temporary"/>
    <x v="2"/>
    <s v="Front car keep."/>
    <x v="2"/>
    <s v="Technology / It"/>
    <s v="Controller"/>
  </r>
  <r>
    <n v="3980"/>
    <s v="Carmen Atkins"/>
    <d v="2020-05-11T00:00:00"/>
    <d v="2024-11-11T00:00:00"/>
    <s v="Data Analyst"/>
    <s v="John Hart"/>
    <s v="PL"/>
    <s v="Active"/>
    <s v="Full-Time"/>
    <s v="Zone C"/>
    <s v="Full-Time"/>
    <x v="0"/>
    <m/>
    <x v="2"/>
    <s v="Project Management - Con"/>
    <s v="Project Manager"/>
  </r>
  <r>
    <n v="3981"/>
    <s v="Kiara Fo"/>
    <d v="2020-07-24T00:00:00"/>
    <d v="2023-04-09T00:00:00"/>
    <s v="Data Analyst"/>
    <s v="Richard Bailey"/>
    <s v="BPC"/>
    <s v="Active"/>
    <s v="Full-Time"/>
    <s v="Zone A"/>
    <s v="Temporary"/>
    <x v="2"/>
    <s v="In throw short war process series ground."/>
    <x v="2"/>
    <s v="Field Operations"/>
    <s v="Laborer"/>
  </r>
  <r>
    <n v="3982"/>
    <s v="Yair Jennin"/>
    <d v="2022-08-09T00:00:00"/>
    <d v="2024-11-11T00:00:00"/>
    <s v="Database Administrator"/>
    <s v="Beverly Parker"/>
    <s v="CCDR"/>
    <s v="Active"/>
    <s v="Part-Time"/>
    <s v="Zone B"/>
    <s v="Part-Time"/>
    <x v="0"/>
    <m/>
    <x v="2"/>
    <s v="Aerial"/>
    <s v="Laborer"/>
  </r>
  <r>
    <n v="3983"/>
    <s v="Kaylie Velazq"/>
    <d v="2022-06-12T00:00:00"/>
    <d v="2024-11-11T00:00:00"/>
    <s v="Database Administrator"/>
    <s v="Daniel Hart"/>
    <s v="SVG"/>
    <s v="Active"/>
    <s v="Full-Time"/>
    <s v="Zone A"/>
    <s v="Full-Time"/>
    <x v="0"/>
    <m/>
    <x v="2"/>
    <s v="Field Operations"/>
    <s v="Technician"/>
  </r>
  <r>
    <n v="3984"/>
    <s v="Christine Skinne"/>
    <d v="2022-02-10T00:00:00"/>
    <d v="2022-06-08T00:00:00"/>
    <s v="Database Administrator"/>
    <s v="Thomas Ramirez"/>
    <s v="EW"/>
    <s v="Active"/>
    <s v="Contract"/>
    <s v="Zone B"/>
    <s v="Full-Time"/>
    <x v="3"/>
    <s v="If require particularly civil."/>
    <x v="2"/>
    <s v="Wireline Construction"/>
    <s v="Laborer"/>
  </r>
  <r>
    <n v="3985"/>
    <s v="Zayne Mccull"/>
    <d v="2023-01-13T00:00:00"/>
    <d v="2023-05-19T00:00:00"/>
    <s v="Database Administrator"/>
    <s v="Melissa Turner"/>
    <s v="MSC"/>
    <s v="Terminated for Cause"/>
    <s v="Part-Time"/>
    <s v="Zone A"/>
    <s v="Part-Time"/>
    <x v="2"/>
    <s v="Network dinner again position three."/>
    <x v="2"/>
    <s v="People Services"/>
    <s v="Director"/>
  </r>
  <r>
    <n v="3986"/>
    <s v="Dennis Ke"/>
    <d v="2020-03-10T00:00:00"/>
    <d v="2024-11-11T00:00:00"/>
    <s v="Database Administrator"/>
    <s v="Lynn Jackson"/>
    <s v="TNS"/>
    <s v="Active"/>
    <s v="Part-Time"/>
    <s v="Zone A"/>
    <s v="Temporary"/>
    <x v="0"/>
    <m/>
    <x v="2"/>
    <s v="Catv"/>
    <s v="Supervisor"/>
  </r>
  <r>
    <n v="3987"/>
    <s v="Aydan Benjam"/>
    <d v="2022-02-25T00:00:00"/>
    <d v="2022-07-19T00:00:00"/>
    <s v="Data Architect"/>
    <s v="Lindsay Nelson"/>
    <s v="PYZ"/>
    <s v="Terminated for Cause"/>
    <s v="Full-Time"/>
    <s v="Zone A"/>
    <s v="Full-Time"/>
    <x v="3"/>
    <s v="Appear happen list."/>
    <x v="2"/>
    <s v="Catv"/>
    <s v="Supervisor"/>
  </r>
  <r>
    <n v="3988"/>
    <s v="Kenzie Mullin"/>
    <d v="2022-07-21T00:00:00"/>
    <d v="2022-11-21T00:00:00"/>
    <s v="Sr. DBA"/>
    <s v="Anthony Williams"/>
    <s v="SVG"/>
    <s v="Leave of Absence"/>
    <s v="Contract"/>
    <s v="Zone A"/>
    <s v="Temporary"/>
    <x v="4"/>
    <s v="Successful center consider."/>
    <x v="2"/>
    <s v="Shop (Fleet)"/>
    <s v="Mechanic"/>
  </r>
  <r>
    <n v="3989"/>
    <s v="Asa Pha"/>
    <d v="2022-07-11T00:00:00"/>
    <d v="2024-11-11T00:00:00"/>
    <s v="Sr. DBA"/>
    <s v="Mr. Jason Brock"/>
    <s v="TNS"/>
    <s v="Active"/>
    <s v="Full-Time"/>
    <s v="Zone C"/>
    <s v="Part-Time"/>
    <x v="0"/>
    <m/>
    <x v="2"/>
    <s v="General - Con"/>
    <s v="Foreman"/>
  </r>
  <r>
    <n v="3990"/>
    <s v="Damarion Schnei"/>
    <d v="2019-12-02T00:00:00"/>
    <d v="2019-12-26T00:00:00"/>
    <s v="Sr. Accountant"/>
    <s v="Caitlin Murphy"/>
    <s v="WBL"/>
    <s v="Future Start"/>
    <s v="Contract"/>
    <s v="Zone C"/>
    <s v="Temporary"/>
    <x v="1"/>
    <s v="Follow hit perform arm."/>
    <x v="2"/>
    <s v="Safety"/>
    <s v="Safety"/>
  </r>
  <r>
    <n v="3991"/>
    <s v="Talan Rodger"/>
    <d v="2023-04-10T00:00:00"/>
    <d v="2024-11-11T00:00:00"/>
    <s v="Sr. Accountant"/>
    <s v="Ashley Cervantes"/>
    <s v="BPC"/>
    <s v="Active"/>
    <s v="Contract"/>
    <s v="Zone B"/>
    <s v="Full-Time"/>
    <x v="0"/>
    <m/>
    <x v="2"/>
    <s v="Project Management - Con"/>
    <s v="Coordinator"/>
  </r>
  <r>
    <n v="3992"/>
    <s v="Evelin Sno"/>
    <d v="2022-12-08T00:00:00"/>
    <d v="2023-05-07T00:00:00"/>
    <s v="Data Analyst"/>
    <s v="Roy Villegas"/>
    <s v="SVG"/>
    <s v="Active"/>
    <s v="Part-Time"/>
    <s v="Zone A"/>
    <s v="Full-Time"/>
    <x v="4"/>
    <s v="Teach left short key over."/>
    <x v="2"/>
    <s v="General - Eng"/>
    <s v="Technician"/>
  </r>
  <r>
    <n v="3993"/>
    <s v="Sienna Presto"/>
    <d v="2022-06-22T00:00:00"/>
    <d v="2024-11-11T00:00:00"/>
    <s v="Data Analyst"/>
    <s v="Gregory Ramirez"/>
    <s v="PYZ"/>
    <s v="Active"/>
    <s v="Contract"/>
    <s v="Zone C"/>
    <s v="Full-Time"/>
    <x v="0"/>
    <m/>
    <x v="2"/>
    <s v="Field Operations"/>
    <s v="Foreman"/>
  </r>
  <r>
    <n v="3994"/>
    <s v="Taylor Dennis"/>
    <d v="2022-09-22T00:00:00"/>
    <d v="2024-11-11T00:00:00"/>
    <s v="Data Analyst"/>
    <s v="Latoya Lam"/>
    <s v="PL"/>
    <s v="Active"/>
    <s v="Full-Time"/>
    <s v="Zone A"/>
    <s v="Full-Time"/>
    <x v="0"/>
    <m/>
    <x v="2"/>
    <s v="Field Operations"/>
    <s v="Top Hand"/>
  </r>
  <r>
    <n v="3995"/>
    <s v="Cortez Murill"/>
    <d v="2019-07-15T00:00:00"/>
    <d v="2021-06-01T00:00:00"/>
    <s v="Database Administrator"/>
    <s v="Stuart White"/>
    <s v="NEL"/>
    <s v="Active"/>
    <s v="Full-Time"/>
    <s v="Zone A"/>
    <s v="Temporary"/>
    <x v="2"/>
    <s v="Or break sea say owner. Often guy local."/>
    <x v="2"/>
    <s v="Wireline Construction"/>
    <s v="Project Manager"/>
  </r>
  <r>
    <n v="3996"/>
    <s v="Leonel Comb"/>
    <d v="2021-09-01T00:00:00"/>
    <d v="2024-11-11T00:00:00"/>
    <s v="Database Administrator"/>
    <s v="Summer Carter"/>
    <s v="MSC"/>
    <s v="Active"/>
    <s v="Part-Time"/>
    <s v="Zone C"/>
    <s v="Full-Time"/>
    <x v="0"/>
    <m/>
    <x v="2"/>
    <s v="Catv"/>
    <s v="Laborer"/>
  </r>
  <r>
    <n v="3997"/>
    <s v="Carmen Fros"/>
    <d v="2019-07-16T00:00:00"/>
    <d v="2024-11-11T00:00:00"/>
    <s v="Database Administrator"/>
    <s v="Jordan George"/>
    <s v="EW"/>
    <s v="Active"/>
    <s v="Contract"/>
    <s v="Zone A"/>
    <s v="Temporary"/>
    <x v="0"/>
    <m/>
    <x v="2"/>
    <s v="Engineers"/>
    <s v="Project Manager"/>
  </r>
  <r>
    <n v="3998"/>
    <s v="Ace Krause"/>
    <d v="2021-12-24T00:00:00"/>
    <d v="2022-07-27T00:00:00"/>
    <s v="Database Administrator"/>
    <s v="Brittany Rubio"/>
    <s v="CCDR"/>
    <s v="Terminated for Cause"/>
    <s v="Full-Time"/>
    <s v="Zone B"/>
    <s v="Full-Time"/>
    <x v="2"/>
    <s v="Performance reflect military enter color."/>
    <x v="2"/>
    <s v="Yard (Material Handling)"/>
    <s v="Administrative"/>
  </r>
  <r>
    <n v="3999"/>
    <s v="Reuben Davila"/>
    <d v="2019-04-17T00:00:00"/>
    <d v="2021-08-17T00:00:00"/>
    <s v="Database Administrator"/>
    <s v="John Henderson"/>
    <s v="BPC"/>
    <s v="Terminated for Cause"/>
    <s v="Full-Time"/>
    <s v="Zone B"/>
    <s v="Full-Time"/>
    <x v="1"/>
    <s v="Ball when check interview score manager."/>
    <x v="2"/>
    <s v="Engineers"/>
    <s v="Engineer"/>
  </r>
  <r>
    <n v="4000"/>
    <s v="Angelique Man"/>
    <d v="2019-10-26T00:00:00"/>
    <d v="2021-06-08T00:00:00"/>
    <s v="Data Architect"/>
    <s v="Eugene Morgan"/>
    <s v="PYZ"/>
    <s v="Terminated for Cause"/>
    <s v="Contract"/>
    <s v="Zone C"/>
    <s v="Full-Time"/>
    <x v="1"/>
    <s v="Stop air whole generation adult song."/>
    <x v="2"/>
    <s v="Field Operations"/>
    <s v="Technician"/>
  </r>
  <r>
    <n v="1001"/>
    <s v="Susan Exantu"/>
    <d v="2019-08-29T00:00:00"/>
    <d v="2024-11-11T00:00:00"/>
    <s v="Software Engineer"/>
    <s v="Angela Carlson"/>
    <s v="BPC"/>
    <s v="Active"/>
    <s v="Part-Time"/>
    <s v="Zone A"/>
    <s v="Part-Time"/>
    <x v="0"/>
    <m/>
    <x v="4"/>
    <s v="Engineers"/>
    <s v="Engineer"/>
  </r>
  <r>
    <n v="1002"/>
    <s v="Sandra Martin"/>
    <d v="2022-12-12T00:00:00"/>
    <d v="2023-05-28T00:00:00"/>
    <s v="Software Engineer"/>
    <s v="Angela Hayes"/>
    <s v="NEL"/>
    <s v="Active"/>
    <s v="Part-Time"/>
    <s v="Zone A"/>
    <s v="Temporary"/>
    <x v="1"/>
    <s v="Behind buy our of very claim."/>
    <x v="4"/>
    <s v="Catv"/>
    <s v="Foreman"/>
  </r>
  <r>
    <n v="1003"/>
    <s v="Keyla Del Bo"/>
    <d v="2023-03-08T00:00:00"/>
    <d v="2023-03-15T00:00:00"/>
    <s v="Software Engineer"/>
    <s v="Christina Copeland"/>
    <s v="WBL"/>
    <s v="Active"/>
    <s v="Contract"/>
    <s v="Zone A"/>
    <s v="Part-Time"/>
    <x v="4"/>
    <s v="Some make teach quite range seem conference."/>
    <x v="4"/>
    <s v="Field Operations"/>
    <s v="Foreman"/>
  </r>
  <r>
    <n v="1004"/>
    <s v="Andrew Szab"/>
    <d v="2020-05-29T00:00:00"/>
    <d v="2021-03-05T00:00:00"/>
    <s v="Software Engineer"/>
    <s v="Jennifer Cohen"/>
    <s v="PYZ"/>
    <s v="Active"/>
    <s v="Part-Time"/>
    <s v="Zone C"/>
    <s v="Part-Time"/>
    <x v="1"/>
    <s v="Enter beautiful social store."/>
    <x v="4"/>
    <s v="Project Management - Con"/>
    <s v="Coordinator"/>
  </r>
  <r>
    <n v="1005"/>
    <s v="Luke Patron"/>
    <d v="2022-09-16T00:00:00"/>
    <d v="2024-11-11T00:00:00"/>
    <s v="Software Engineer"/>
    <s v="Mr. Jesus Richards"/>
    <s v="SVG"/>
    <s v="Active"/>
    <s v="Full-Time"/>
    <s v="Zone B"/>
    <s v="Temporary"/>
    <x v="0"/>
    <m/>
    <x v="4"/>
    <s v="Field Operations"/>
    <s v="Project Manager"/>
  </r>
  <r>
    <n v="1006"/>
    <s v="Colby Andreo"/>
    <d v="2021-08-15T00:00:00"/>
    <d v="2021-11-20T00:00:00"/>
    <s v="Software Engineer"/>
    <s v="Beth Johnson"/>
    <s v="MSC"/>
    <s v="Active"/>
    <s v="Full-Time"/>
    <s v="Zone C"/>
    <s v="Part-Time"/>
    <x v="2"/>
    <s v="Throughout yet in serious here wish."/>
    <x v="4"/>
    <s v="Engineers"/>
    <s v="Administrative"/>
  </r>
  <r>
    <n v="1007"/>
    <s v="Edward TRU"/>
    <d v="2020-10-25T00:00:00"/>
    <d v="2021-09-26T00:00:00"/>
    <s v="Software Engineer"/>
    <s v="Raymond Adams"/>
    <s v="SVG"/>
    <s v="Voluntarily Terminated"/>
    <s v="Part-Time"/>
    <s v="Zone A"/>
    <s v="Part-Time"/>
    <x v="1"/>
    <s v="Recently however meeting economic."/>
    <x v="4"/>
    <s v="General - Con"/>
    <s v="Lineman"/>
  </r>
  <r>
    <n v="1008"/>
    <s v="Judith Carabb"/>
    <d v="2019-08-28T00:00:00"/>
    <d v="2020-05-04T00:00:00"/>
    <s v="Software Engineer"/>
    <s v="Jessica Rhodes"/>
    <s v="BPC"/>
    <s v="Active"/>
    <s v="Contract"/>
    <s v="Zone B"/>
    <s v="Temporary"/>
    <x v="4"/>
    <s v="Instead story skill financial who."/>
    <x v="4"/>
    <s v="General - Con"/>
    <s v="Foreman"/>
  </r>
  <r>
    <n v="1009"/>
    <s v="Adell Saad"/>
    <d v="2019-06-13T00:00:00"/>
    <d v="2023-01-12T00:00:00"/>
    <s v="Software Engineer"/>
    <s v="Steven Tran"/>
    <s v="NEL"/>
    <s v="Active"/>
    <s v="Part-Time"/>
    <s v="Zone C"/>
    <s v="Temporary"/>
    <x v="3"/>
    <s v="Exactly vote including easy."/>
    <x v="4"/>
    <s v="General - Con"/>
    <s v="Model Assistant"/>
  </r>
  <r>
    <n v="1010"/>
    <s v="Kamari Hunter"/>
    <d v="2021-01-12T00:00:00"/>
    <d v="2022-03-18T00:00:00"/>
    <s v="Software Engineer"/>
    <s v="Kristen Collier"/>
    <s v="EW"/>
    <s v="Voluntarily Terminated"/>
    <s v="Part-Time"/>
    <s v="Zone C"/>
    <s v="Temporary"/>
    <x v="4"/>
    <s v="West note present Mr woman family."/>
    <x v="4"/>
    <s v="Field Operations"/>
    <s v="Supervisor"/>
  </r>
  <r>
    <n v="1011"/>
    <s v="Sarah Malone"/>
    <d v="2022-02-07T00:00:00"/>
    <d v="2023-02-12T00:00:00"/>
    <s v="Software Engineer"/>
    <s v="David Lopez"/>
    <s v="MSC"/>
    <s v="Voluntarily Terminated"/>
    <s v="Contract"/>
    <s v="Zone A"/>
    <s v="Temporary"/>
    <x v="2"/>
    <s v="Professor situation they bag interest there."/>
    <x v="4"/>
    <s v="General - Con"/>
    <s v="Foreman"/>
  </r>
  <r>
    <n v="1012"/>
    <s v="Skyler Blackw"/>
    <d v="2020-11-09T00:00:00"/>
    <d v="2021-06-06T00:00:00"/>
    <s v="Software Engineer"/>
    <s v="Candice Schmidt"/>
    <s v="TNS"/>
    <s v="Voluntarily Terminated"/>
    <s v="Contract"/>
    <s v="Zone A"/>
    <s v="Temporary"/>
    <x v="1"/>
    <s v="Get apply economy artist right benefit ground."/>
    <x v="4"/>
    <s v="General - Eng"/>
    <s v="Administrative"/>
  </r>
  <r>
    <n v="1013"/>
    <s v="Jasmin Sha"/>
    <d v="2020-05-13T00:00:00"/>
    <d v="2024-11-11T00:00:00"/>
    <s v="Software Engineer"/>
    <s v="Christy Craig"/>
    <s v="PYZ"/>
    <s v="Active"/>
    <s v="Part-Time"/>
    <s v="Zone B"/>
    <s v="Full-Time"/>
    <x v="0"/>
    <m/>
    <x v="4"/>
    <s v="Engineers"/>
    <s v="Engineer"/>
  </r>
  <r>
    <n v="1014"/>
    <s v="Kole Quin"/>
    <d v="2022-12-31T00:00:00"/>
    <d v="2023-07-13T00:00:00"/>
    <s v="Shared Services Manager"/>
    <s v="Jermaine Weaver"/>
    <s v="WBL"/>
    <s v="Active"/>
    <s v="Part-Time"/>
    <s v="Zone A"/>
    <s v="Full-Time"/>
    <x v="3"/>
    <s v="I back place no three offer economic."/>
    <x v="4"/>
    <s v="Catv"/>
    <s v="Clerk"/>
  </r>
  <r>
    <n v="1015"/>
    <s v="Ansley Jackso"/>
    <d v="2018-12-03T00:00:00"/>
    <d v="2024-11-11T00:00:00"/>
    <s v="Shared Services Manager"/>
    <s v="James Barajas"/>
    <s v="NEL"/>
    <s v="Active"/>
    <s v="Contract"/>
    <s v="Zone A"/>
    <s v="Part-Time"/>
    <x v="0"/>
    <m/>
    <x v="4"/>
    <s v="People Services"/>
    <s v="Vp"/>
  </r>
  <r>
    <n v="1016"/>
    <s v="Jayda Rees"/>
    <d v="2020-02-21T00:00:00"/>
    <d v="2021-05-29T00:00:00"/>
    <s v="Senior BI Developer"/>
    <s v="Tyler Davis"/>
    <s v="PL"/>
    <s v="Active"/>
    <s v="Part-Time"/>
    <s v="Zone B"/>
    <s v="Part-Time"/>
    <x v="1"/>
    <s v="Friend agree stock teach price fish."/>
    <x v="5"/>
    <s v="Shop (Fleet)"/>
    <s v="Mechanic"/>
  </r>
  <r>
    <n v="1017"/>
    <s v="Julien Whiteh"/>
    <d v="2020-09-07T00:00:00"/>
    <d v="2021-12-15T00:00:00"/>
    <s v="Senior BI Developer"/>
    <s v="Joshua Gonzalez"/>
    <s v="BPC"/>
    <s v="Active"/>
    <s v="Full-Time"/>
    <s v="Zone B"/>
    <s v="Full-Time"/>
    <x v="1"/>
    <s v="True system strong often experience."/>
    <x v="5"/>
    <s v="Field Operations"/>
    <s v="Laborer"/>
  </r>
  <r>
    <n v="1018"/>
    <s v="Alan Haynes"/>
    <d v="2020-06-19T00:00:00"/>
    <d v="2021-12-08T00:00:00"/>
    <s v="Senior BI Developer"/>
    <s v="Justin Sherman"/>
    <s v="CCDR"/>
    <s v="Active"/>
    <s v="Part-Time"/>
    <s v="Zone A"/>
    <s v="Part-Time"/>
    <x v="1"/>
    <s v="When price group admit fall fly around."/>
    <x v="5"/>
    <s v="General - Con"/>
    <s v="Laborer"/>
  </r>
  <r>
    <n v="1019"/>
    <s v="Kamryn Herrer"/>
    <d v="2022-10-14T00:00:00"/>
    <d v="2023-07-28T00:00:00"/>
    <s v="Software Engineer"/>
    <s v="Sara Holland"/>
    <s v="EW"/>
    <s v="Voluntarily Terminated"/>
    <s v="Full-Time"/>
    <s v="Zone A"/>
    <s v="Temporary"/>
    <x v="3"/>
    <s v="Article tough away forward home. Night author so."/>
    <x v="4"/>
    <s v="Fielders"/>
    <s v="Engineer"/>
  </r>
  <r>
    <n v="1020"/>
    <s v="Kelvin Foster"/>
    <d v="2023-06-20T00:00:00"/>
    <d v="2023-07-18T00:00:00"/>
    <s v="Software Engineer"/>
    <s v="Shelia Graham"/>
    <s v="MSC"/>
    <s v="Voluntarily Terminated"/>
    <s v="Contract"/>
    <s v="Zone C"/>
    <s v="Full-Time"/>
    <x v="2"/>
    <s v="Man issue never strategy will maintain resource."/>
    <x v="4"/>
    <s v="Field Operations"/>
    <s v="Supervisor"/>
  </r>
  <r>
    <n v="1021"/>
    <s v="Joe Fletch"/>
    <d v="2020-11-09T00:00:00"/>
    <d v="2023-07-17T00:00:00"/>
    <s v="Software Engineer"/>
    <s v="Amanda Hayden"/>
    <s v="TNS"/>
    <s v="Voluntarily Terminated"/>
    <s v="Full-Time"/>
    <s v="Zone C"/>
    <s v="Full-Time"/>
    <x v="2"/>
    <s v="Section hospital clearly season history."/>
    <x v="4"/>
    <s v="General - Eng"/>
    <s v="Billing"/>
  </r>
  <r>
    <n v="1022"/>
    <s v="Frederick How"/>
    <d v="2022-09-19T00:00:00"/>
    <d v="2024-11-11T00:00:00"/>
    <s v="Software Engineer"/>
    <s v="Nicole Haynes"/>
    <s v="PYZ"/>
    <s v="Active"/>
    <s v="Part-Time"/>
    <s v="Zone A"/>
    <s v="Temporary"/>
    <x v="0"/>
    <m/>
    <x v="4"/>
    <s v="Field Operations"/>
    <s v="Engineer"/>
  </r>
  <r>
    <n v="1023"/>
    <s v="Nickolas Davila"/>
    <d v="2018-11-09T00:00:00"/>
    <d v="2021-10-10T00:00:00"/>
    <s v="Shared Services Manager"/>
    <s v="Debra Morales"/>
    <s v="WBL"/>
    <s v="Active"/>
    <s v="Contract"/>
    <s v="Zone C"/>
    <s v="Part-Time"/>
    <x v="4"/>
    <s v="Each wish foot person morning per significant."/>
    <x v="4"/>
    <s v="General - Con"/>
    <s v="Clerk"/>
  </r>
  <r>
    <n v="1024"/>
    <s v="Kasey Boye"/>
    <d v="2018-12-30T00:00:00"/>
    <d v="2021-06-23T00:00:00"/>
    <s v="Shared Services Manager"/>
    <s v="Chad Andrews"/>
    <s v="NEL"/>
    <s v="Active"/>
    <s v="Contract"/>
    <s v="Zone A"/>
    <s v="Part-Time"/>
    <x v="1"/>
    <s v="Free may every real agency as blue maintain."/>
    <x v="4"/>
    <s v="Fielders"/>
    <s v="Coordinator"/>
  </r>
  <r>
    <n v="1025"/>
    <s v="Giovanni Jenkin"/>
    <d v="2023-05-11T00:00:00"/>
    <d v="2023-05-15T00:00:00"/>
    <s v="Senior BI Developer"/>
    <s v="John Wallace"/>
    <s v="PL"/>
    <s v="Active"/>
    <s v="Full-Time"/>
    <s v="Zone A"/>
    <s v="Temporary"/>
    <x v="3"/>
    <s v="Quite none ten order."/>
    <x v="5"/>
    <s v="Field Operations"/>
    <s v="Foreman"/>
  </r>
  <r>
    <n v="1026"/>
    <s v="Alexis Mos"/>
    <d v="2022-11-03T00:00:00"/>
    <d v="2023-02-09T00:00:00"/>
    <s v="Senior BI Developer"/>
    <s v="Benjamin Frederick"/>
    <s v="BPC"/>
    <s v="Active"/>
    <s v="Contract"/>
    <s v="Zone A"/>
    <s v="Part-Time"/>
    <x v="2"/>
    <s v="Where forward evening huge cost share eat."/>
    <x v="5"/>
    <s v="Engineers"/>
    <s v="Engineer"/>
  </r>
  <r>
    <n v="1027"/>
    <s v="Joanna Murphy"/>
    <d v="2020-06-14T00:00:00"/>
    <d v="2021-05-29T00:00:00"/>
    <s v="Senior BI Developer"/>
    <s v="Michael Ramos"/>
    <s v="CCDR"/>
    <s v="Active"/>
    <s v="Part-Time"/>
    <s v="Zone A"/>
    <s v="Full-Time"/>
    <x v="4"/>
    <s v="Open test message part risk."/>
    <x v="5"/>
    <s v="General - Con"/>
    <s v="Flagger"/>
  </r>
  <r>
    <n v="1028"/>
    <s v="Joseph Schmid"/>
    <d v="2019-10-15T00:00:00"/>
    <d v="2023-01-01T00:00:00"/>
    <s v="Software Engineer"/>
    <s v="Donna Boone"/>
    <s v="PYZ"/>
    <s v="Voluntarily Terminated"/>
    <s v="Full-Time"/>
    <s v="Zone C"/>
    <s v="Part-Time"/>
    <x v="2"/>
    <s v="Federal less every character section think white."/>
    <x v="4"/>
    <s v="General - Con"/>
    <s v="Model Assistant"/>
  </r>
  <r>
    <n v="1029"/>
    <s v="Brittany Hurley"/>
    <d v="2020-04-28T00:00:00"/>
    <d v="2024-11-11T00:00:00"/>
    <s v="Software Engineer"/>
    <s v="Jeffrey Johnston"/>
    <s v="SVG"/>
    <s v="Active"/>
    <s v="Part-Time"/>
    <s v="Zone B"/>
    <s v="Part-Time"/>
    <x v="0"/>
    <m/>
    <x v="4"/>
    <s v="Field Operations"/>
    <s v="Specialist"/>
  </r>
  <r>
    <n v="1030"/>
    <s v="Niko Hamilt"/>
    <d v="2019-10-29T00:00:00"/>
    <d v="2024-11-11T00:00:00"/>
    <s v="Software Engineer"/>
    <s v="Sarah King"/>
    <s v="TNS"/>
    <s v="Active"/>
    <s v="Contract"/>
    <s v="Zone C"/>
    <s v="Temporary"/>
    <x v="0"/>
    <m/>
    <x v="4"/>
    <s v="Field Operations"/>
    <s v="Foreman"/>
  </r>
  <r>
    <n v="1031"/>
    <s v="Ruben Martin"/>
    <d v="2021-04-28T00:00:00"/>
    <d v="2024-11-11T00:00:00"/>
    <s v="Software Engineer"/>
    <s v="Cynthia Delgado"/>
    <s v="WBL"/>
    <s v="Active"/>
    <s v="Part-Time"/>
    <s v="Zone B"/>
    <s v="Temporary"/>
    <x v="0"/>
    <m/>
    <x v="4"/>
    <s v="General - Con"/>
    <s v="Lineman"/>
  </r>
  <r>
    <n v="1032"/>
    <s v="Kiley Haynes"/>
    <d v="2022-04-19T00:00:00"/>
    <d v="2022-08-26T00:00:00"/>
    <s v="Software Engineer"/>
    <s v="Dominique Bailey"/>
    <s v="PYZ"/>
    <s v="Active"/>
    <s v="Full-Time"/>
    <s v="Zone C"/>
    <s v="Part-Time"/>
    <x v="4"/>
    <s v="Off part culture choose strong public."/>
    <x v="4"/>
    <s v="Aerial"/>
    <s v="Laborer"/>
  </r>
  <r>
    <n v="1033"/>
    <s v="Blaine Brooks"/>
    <d v="2023-03-28T00:00:00"/>
    <d v="2024-11-11T00:00:00"/>
    <s v="Shared Services Manager"/>
    <s v="Teresa Meyer"/>
    <s v="WBL"/>
    <s v="Active"/>
    <s v="Contract"/>
    <s v="Zone B"/>
    <s v="Full-Time"/>
    <x v="0"/>
    <m/>
    <x v="4"/>
    <s v="Field Operations"/>
    <s v="Operator"/>
  </r>
  <r>
    <n v="1034"/>
    <s v="Dennis Living"/>
    <d v="2019-05-06T00:00:00"/>
    <d v="2024-11-11T00:00:00"/>
    <s v="Shared Services Manager"/>
    <s v="Sarah Carey"/>
    <s v="NEL"/>
    <s v="Active"/>
    <s v="Full-Time"/>
    <s v="Zone C"/>
    <s v="Part-Time"/>
    <x v="0"/>
    <m/>
    <x v="4"/>
    <s v="Project Management - Con"/>
    <s v="Manager"/>
  </r>
  <r>
    <n v="1035"/>
    <s v="Case Russel"/>
    <d v="2020-10-13T00:00:00"/>
    <d v="2024-11-11T00:00:00"/>
    <s v="Senior BI Developer"/>
    <s v="Taylor Wright"/>
    <s v="PL"/>
    <s v="Active"/>
    <s v="Full-Time"/>
    <s v="Zone A"/>
    <s v="Temporary"/>
    <x v="0"/>
    <m/>
    <x v="5"/>
    <s v="Underground"/>
    <s v="Laborer"/>
  </r>
  <r>
    <n v="1036"/>
    <s v="Kody Jimene"/>
    <d v="2021-07-06T00:00:00"/>
    <d v="2021-11-25T00:00:00"/>
    <s v="Senior BI Developer"/>
    <s v="Daniel Moore"/>
    <s v="BPC"/>
    <s v="Active"/>
    <s v="Part-Time"/>
    <s v="Zone A"/>
    <s v="Part-Time"/>
    <x v="2"/>
    <s v="Teacher door money tend song."/>
    <x v="5"/>
    <s v="Field Operations"/>
    <s v="Foreman"/>
  </r>
  <r>
    <n v="1037"/>
    <s v="Zoe Colo"/>
    <d v="2020-09-24T00:00:00"/>
    <d v="2020-11-02T00:00:00"/>
    <s v="Software Engineer"/>
    <s v="Stacey Vargas"/>
    <s v="CCDR"/>
    <s v="Voluntarily Terminated"/>
    <s v="Part-Time"/>
    <s v="Zone C"/>
    <s v="Full-Time"/>
    <x v="4"/>
    <s v="Accept knowledge drop bar understand."/>
    <x v="4"/>
    <s v="Fielders"/>
    <s v="Engineer"/>
  </r>
  <r>
    <n v="1038"/>
    <s v="Courtney Cowa"/>
    <d v="2023-01-18T00:00:00"/>
    <d v="2024-11-11T00:00:00"/>
    <s v="Software Engineer"/>
    <s v="Beth Anderson"/>
    <s v="SVG"/>
    <s v="Active"/>
    <s v="Contract"/>
    <s v="Zone B"/>
    <s v="Part-Time"/>
    <x v="0"/>
    <m/>
    <x v="4"/>
    <s v="Field Operations"/>
    <s v="Crew Leader"/>
  </r>
  <r>
    <n v="1039"/>
    <s v="Nolan Pere"/>
    <d v="2019-08-22T00:00:00"/>
    <d v="2022-03-25T00:00:00"/>
    <s v="Software Engineer"/>
    <s v="Joshua Daniels"/>
    <s v="EW"/>
    <s v="Voluntarily Terminated"/>
    <s v="Part-Time"/>
    <s v="Zone B"/>
    <s v="Part-Time"/>
    <x v="1"/>
    <s v="Under follow guess lot minute able history face."/>
    <x v="4"/>
    <s v="Finance &amp; Accounting"/>
    <s v="Administrative"/>
  </r>
  <r>
    <n v="1040"/>
    <s v="Katrina Farrel"/>
    <d v="2019-07-25T00:00:00"/>
    <d v="2022-12-17T00:00:00"/>
    <s v="Software Engineer"/>
    <s v="Mark Mays"/>
    <s v="MSC"/>
    <s v="Voluntarily Terminated"/>
    <s v="Contract"/>
    <s v="Zone A"/>
    <s v="Part-Time"/>
    <x v="3"/>
    <s v="Main customer television phone staff family."/>
    <x v="4"/>
    <s v="Field Operations"/>
    <s v="Technician"/>
  </r>
  <r>
    <n v="1041"/>
    <s v="Camden Kell"/>
    <d v="2019-11-11T00:00:00"/>
    <d v="2020-01-10T00:00:00"/>
    <s v="Software Engineer"/>
    <s v="Brandon Ortiz"/>
    <s v="TNS"/>
    <s v="Voluntarily Terminated"/>
    <s v="Full-Time"/>
    <s v="Zone A"/>
    <s v="Full-Time"/>
    <x v="3"/>
    <s v="Suffer consider store find up."/>
    <x v="4"/>
    <s v="Engineers"/>
    <s v="Administrative"/>
  </r>
  <r>
    <n v="1042"/>
    <s v="Milo Hoo"/>
    <d v="2022-07-16T00:00:00"/>
    <d v="2024-11-11T00:00:00"/>
    <s v="Software Engineer"/>
    <s v="Cheryl Swanson"/>
    <s v="PYZ"/>
    <s v="Active"/>
    <s v="Contract"/>
    <s v="Zone B"/>
    <s v="Temporary"/>
    <x v="0"/>
    <m/>
    <x v="4"/>
    <s v="Field Operations"/>
    <s v="Driller"/>
  </r>
  <r>
    <n v="1043"/>
    <s v="Kale Lan"/>
    <d v="2022-12-19T00:00:00"/>
    <d v="2023-05-10T00:00:00"/>
    <s v="Shared Services Manager"/>
    <s v="Matthew Patel"/>
    <s v="WBL"/>
    <s v="Active"/>
    <s v="Full-Time"/>
    <s v="Zone C"/>
    <s v="Part-Time"/>
    <x v="2"/>
    <s v="Agreement particular scene also war who."/>
    <x v="4"/>
    <s v="Splicing"/>
    <s v="Billing"/>
  </r>
  <r>
    <n v="1044"/>
    <s v="Shyanne Star"/>
    <d v="2020-09-15T00:00:00"/>
    <d v="2024-11-11T00:00:00"/>
    <s v="Shared Services Manager"/>
    <s v="Jennifer Adams"/>
    <s v="NEL"/>
    <s v="Active"/>
    <s v="Contract"/>
    <s v="Zone A"/>
    <s v="Temporary"/>
    <x v="0"/>
    <m/>
    <x v="4"/>
    <s v="Field Operations"/>
    <s v="Foreman"/>
  </r>
  <r>
    <n v="1045"/>
    <s v="Elliott Ashley"/>
    <d v="2020-10-04T00:00:00"/>
    <d v="2023-02-27T00:00:00"/>
    <s v="Senior BI Developer"/>
    <s v="Kelly Williams"/>
    <s v="PL"/>
    <s v="Active"/>
    <s v="Full-Time"/>
    <s v="Zone C"/>
    <s v="Temporary"/>
    <x v="1"/>
    <s v="Artist technology ever body provide today doctor."/>
    <x v="5"/>
    <s v="Catv"/>
    <s v="Foreman"/>
  </r>
  <r>
    <n v="1046"/>
    <s v="Genesis Tod"/>
    <d v="2022-04-23T00:00:00"/>
    <d v="2022-08-03T00:00:00"/>
    <s v="Software Engineer"/>
    <s v="Jose Daniel"/>
    <s v="CCDR"/>
    <s v="Voluntarily Terminated"/>
    <s v="Full-Time"/>
    <s v="Zone A"/>
    <s v="Temporary"/>
    <x v="1"/>
    <s v="Former treat check special economy."/>
    <x v="4"/>
    <s v="Underground"/>
    <s v="Laborer"/>
  </r>
  <r>
    <n v="1047"/>
    <s v="Sincere Jimene"/>
    <d v="2021-11-27T00:00:00"/>
    <d v="2024-11-11T00:00:00"/>
    <s v="Software Engineer"/>
    <s v="Vanessa Ramirez"/>
    <s v="SVG"/>
    <s v="Active"/>
    <s v="Contract"/>
    <s v="Zone A"/>
    <s v="Part-Time"/>
    <x v="0"/>
    <m/>
    <x v="4"/>
    <s v="Field Operations"/>
    <s v="Technician"/>
  </r>
  <r>
    <n v="1048"/>
    <s v="Stephen Daughe"/>
    <d v="2019-11-29T00:00:00"/>
    <d v="2024-11-11T00:00:00"/>
    <s v="Software Engineer"/>
    <s v="Joshua Pittman"/>
    <s v="EW"/>
    <s v="Active"/>
    <s v="Part-Time"/>
    <s v="Zone A"/>
    <s v="Temporary"/>
    <x v="0"/>
    <m/>
    <x v="4"/>
    <s v="General - Con"/>
    <s v="Helper"/>
  </r>
  <r>
    <n v="1049"/>
    <s v="Demarion Morrow"/>
    <d v="2019-05-30T00:00:00"/>
    <d v="2020-12-19T00:00:00"/>
    <s v="Software Engineer"/>
    <s v="Patricia Brewer"/>
    <s v="MSC"/>
    <s v="Voluntarily Terminated"/>
    <s v="Part-Time"/>
    <s v="Zone B"/>
    <s v="Part-Time"/>
    <x v="1"/>
    <s v="Plan capital firm foreign."/>
    <x v="4"/>
    <s v="Field Operations"/>
    <s v="Technician"/>
  </r>
  <r>
    <n v="1050"/>
    <s v="Steven Schnei"/>
    <d v="2020-11-23T00:00:00"/>
    <d v="2024-11-11T00:00:00"/>
    <s v="Software Engineer"/>
    <s v="Jerry Suarez"/>
    <s v="TNS"/>
    <s v="Active"/>
    <s v="Contract"/>
    <s v="Zone B"/>
    <s v="Temporary"/>
    <x v="0"/>
    <m/>
    <x v="4"/>
    <s v="Finance &amp; Accounting"/>
    <s v="Accounting"/>
  </r>
  <r>
    <n v="1051"/>
    <s v="Devon Hinton"/>
    <d v="2022-04-08T00:00:00"/>
    <d v="2023-01-11T00:00:00"/>
    <s v="Software Engineer"/>
    <s v="Allison York"/>
    <s v="PYZ"/>
    <s v="Active"/>
    <s v="Full-Time"/>
    <s v="Zone C"/>
    <s v="Part-Time"/>
    <x v="1"/>
    <s v="Her office place."/>
    <x v="4"/>
    <s v="Field Operations"/>
    <s v="Operator"/>
  </r>
  <r>
    <n v="1052"/>
    <s v="Jacquelyn John"/>
    <d v="2021-02-25T00:00:00"/>
    <d v="2021-06-04T00:00:00"/>
    <s v="Shared Services Manager"/>
    <s v="Christopher Romero"/>
    <s v="WBL"/>
    <s v="Active"/>
    <s v="Contract"/>
    <s v="Zone B"/>
    <s v="Part-Time"/>
    <x v="4"/>
    <s v="Plant enjoy these drive themselves never hit PM."/>
    <x v="4"/>
    <s v="General - Con"/>
    <s v="Foreman"/>
  </r>
  <r>
    <n v="1053"/>
    <s v="Blaine Keit"/>
    <d v="2019-03-13T00:00:00"/>
    <d v="2021-04-07T00:00:00"/>
    <s v="Shared Services Manager"/>
    <s v="Timothy Hansen"/>
    <s v="NEL"/>
    <s v="Active"/>
    <s v="Contract"/>
    <s v="Zone C"/>
    <s v="Full-Time"/>
    <x v="2"/>
    <s v="Wind commercial in ahead will realize."/>
    <x v="4"/>
    <s v="Project Management - Con"/>
    <s v="Project Manager"/>
  </r>
  <r>
    <n v="1054"/>
    <s v="Phillip Salaza"/>
    <d v="2023-02-12T00:00:00"/>
    <d v="2024-11-11T00:00:00"/>
    <s v="Software Engineer"/>
    <s v="Christopher Romero"/>
    <s v="PL"/>
    <s v="Active"/>
    <s v="Part-Time"/>
    <s v="Zone A"/>
    <s v="Full-Time"/>
    <x v="0"/>
    <m/>
    <x v="4"/>
    <s v="Engineers"/>
    <s v="Project Manager"/>
  </r>
  <r>
    <n v="1055"/>
    <s v="Chaz Web"/>
    <d v="2018-09-08T00:00:00"/>
    <d v="2024-11-11T00:00:00"/>
    <s v="Software Engineer"/>
    <s v="Alec Hernandez"/>
    <s v="PYZ"/>
    <s v="Active"/>
    <s v="Contract"/>
    <s v="Zone C"/>
    <s v="Full-Time"/>
    <x v="0"/>
    <m/>
    <x v="4"/>
    <s v="Field Operations"/>
    <s v="Laborer"/>
  </r>
  <r>
    <n v="1056"/>
    <s v="Desmond Anders"/>
    <d v="2021-11-18T00:00:00"/>
    <d v="2024-11-11T00:00:00"/>
    <s v="Software Engineer"/>
    <s v="Kari Bishop"/>
    <s v="SVG"/>
    <s v="Active"/>
    <s v="Contract"/>
    <s v="Zone C"/>
    <s v="Temporary"/>
    <x v="0"/>
    <m/>
    <x v="4"/>
    <s v="Wireline Construction"/>
    <s v="Driver"/>
  </r>
  <r>
    <n v="1057"/>
    <s v="Sophie Decker"/>
    <d v="2023-07-01T00:00:00"/>
    <d v="2024-11-11T00:00:00"/>
    <s v="Software Engineer"/>
    <s v="Justin Grant"/>
    <s v="TNS"/>
    <s v="Active"/>
    <s v="Full-Time"/>
    <s v="Zone A"/>
    <s v="Full-Time"/>
    <x v="0"/>
    <m/>
    <x v="4"/>
    <s v="Wireline Construction"/>
    <s v="Foreman"/>
  </r>
  <r>
    <n v="1058"/>
    <s v="Lena Brya"/>
    <d v="2022-04-18T00:00:00"/>
    <d v="2024-11-11T00:00:00"/>
    <s v="Software Engineer"/>
    <s v="Sarah Sims"/>
    <s v="WBL"/>
    <s v="Active"/>
    <s v="Contract"/>
    <s v="Zone C"/>
    <s v="Temporary"/>
    <x v="0"/>
    <m/>
    <x v="4"/>
    <s v="Billable Consultants"/>
    <s v="Technician"/>
  </r>
  <r>
    <n v="1059"/>
    <s v="Kelsie Mccorm"/>
    <d v="2023-04-29T00:00:00"/>
    <d v="2024-11-11T00:00:00"/>
    <s v="Software Engineer"/>
    <s v="Emily Brennan"/>
    <s v="BPC"/>
    <s v="Active"/>
    <s v="Part-Time"/>
    <s v="Zone C"/>
    <s v="Full-Time"/>
    <x v="0"/>
    <m/>
    <x v="4"/>
    <s v="Engineers"/>
    <s v="Engineer"/>
  </r>
  <r>
    <n v="1060"/>
    <s v="Frida Living"/>
    <d v="2018-10-10T00:00:00"/>
    <d v="2018-12-25T00:00:00"/>
    <s v="Shared Services Manager"/>
    <s v="Sandra Black"/>
    <s v="CCDR"/>
    <s v="Active"/>
    <s v="Part-Time"/>
    <s v="Zone B"/>
    <s v="Full-Time"/>
    <x v="4"/>
    <s v="Improve center sure Mr respond for recent."/>
    <x v="4"/>
    <s v="General - Con"/>
    <s v="Project Manager"/>
  </r>
  <r>
    <n v="1061"/>
    <s v="Isai Alvara"/>
    <d v="2022-11-20T00:00:00"/>
    <d v="2024-11-11T00:00:00"/>
    <s v="Shared Services Manager"/>
    <s v="Laura Norman"/>
    <s v="EW"/>
    <s v="Active"/>
    <s v="Part-Time"/>
    <s v="Zone C"/>
    <s v="Part-Time"/>
    <x v="0"/>
    <m/>
    <x v="4"/>
    <s v="General - Sga"/>
    <s v="Specialist"/>
  </r>
  <r>
    <n v="1062"/>
    <s v="Travis Vasque"/>
    <d v="2019-05-18T00:00:00"/>
    <d v="2020-01-14T00:00:00"/>
    <s v="Software Engineer"/>
    <s v="Amanda Hale"/>
    <s v="BPC"/>
    <s v="Voluntarily Terminated"/>
    <s v="Part-Time"/>
    <s v="Zone A"/>
    <s v="Part-Time"/>
    <x v="1"/>
    <s v="Rise activity learn step power simple sure."/>
    <x v="4"/>
    <s v="Engineers"/>
    <s v="Program Manager"/>
  </r>
  <r>
    <n v="1063"/>
    <s v="Jazlene Maynar"/>
    <d v="2021-06-22T00:00:00"/>
    <d v="2024-11-11T00:00:00"/>
    <s v="Software Engineer"/>
    <s v="James Baker"/>
    <s v="CCDR"/>
    <s v="Active"/>
    <s v="Full-Time"/>
    <s v="Zone B"/>
    <s v="Temporary"/>
    <x v="0"/>
    <m/>
    <x v="4"/>
    <s v="Aerial"/>
    <s v="Foreman"/>
  </r>
  <r>
    <n v="1064"/>
    <s v="Wyatt Donova"/>
    <d v="2022-03-30T00:00:00"/>
    <d v="2022-04-13T00:00:00"/>
    <s v="Software Engineer"/>
    <s v="Terry Durham"/>
    <s v="SVG"/>
    <s v="Voluntarily Terminated"/>
    <s v="Part-Time"/>
    <s v="Zone A"/>
    <s v="Part-Time"/>
    <x v="3"/>
    <s v="North help rock stage someone book."/>
    <x v="4"/>
    <s v="Field Operations"/>
    <s v="Technician"/>
  </r>
  <r>
    <n v="1065"/>
    <s v="Nathaly Cooper"/>
    <d v="2018-08-28T00:00:00"/>
    <d v="2024-11-11T00:00:00"/>
    <s v="Software Engineer"/>
    <s v="Erik Simon"/>
    <s v="EW"/>
    <s v="Active"/>
    <s v="Contract"/>
    <s v="Zone C"/>
    <s v="Temporary"/>
    <x v="0"/>
    <m/>
    <x v="4"/>
    <s v="Engineers"/>
    <s v="Engineer"/>
  </r>
  <r>
    <n v="1066"/>
    <s v="Gage Week"/>
    <d v="2021-12-27T00:00:00"/>
    <d v="2023-01-05T00:00:00"/>
    <s v="Software Engineer"/>
    <s v="Summer Moreno"/>
    <s v="MSC"/>
    <s v="Active"/>
    <s v="Full-Time"/>
    <s v="Zone C"/>
    <s v="Temporary"/>
    <x v="4"/>
    <s v="Face garden central since several food."/>
    <x v="4"/>
    <s v="Catv"/>
    <s v="Operator"/>
  </r>
  <r>
    <n v="1067"/>
    <s v="Gavin Fry"/>
    <d v="2020-11-14T00:00:00"/>
    <d v="2024-11-11T00:00:00"/>
    <s v="Software Engineer"/>
    <s v="Carla Cox"/>
    <s v="TNS"/>
    <s v="Active"/>
    <s v="Part-Time"/>
    <s v="Zone A"/>
    <s v="Temporary"/>
    <x v="0"/>
    <m/>
    <x v="4"/>
    <s v="Field Operations"/>
    <s v="Technician"/>
  </r>
  <r>
    <n v="1068"/>
    <s v="Amber Ros"/>
    <d v="2021-10-01T00:00:00"/>
    <d v="2024-11-11T00:00:00"/>
    <s v="Software Engineer"/>
    <s v="Mary Mendoza"/>
    <s v="PYZ"/>
    <s v="Active"/>
    <s v="Full-Time"/>
    <s v="Zone B"/>
    <s v="Part-Time"/>
    <x v="0"/>
    <m/>
    <x v="4"/>
    <s v="Wireline Construction"/>
    <s v="Project Manager"/>
  </r>
  <r>
    <n v="1069"/>
    <s v="Wyatt Edward"/>
    <d v="2018-10-13T00:00:00"/>
    <d v="2023-05-28T00:00:00"/>
    <s v="Shared Services Manager"/>
    <s v="Cassandra Smith"/>
    <s v="WBL"/>
    <s v="Active"/>
    <s v="Full-Time"/>
    <s v="Zone B"/>
    <s v="Part-Time"/>
    <x v="2"/>
    <s v="Really full stand face explain would keep energy."/>
    <x v="4"/>
    <s v="General - Con"/>
    <s v="Foreman"/>
  </r>
  <r>
    <n v="1070"/>
    <s v="Karla Ree"/>
    <d v="2018-12-15T00:00:00"/>
    <d v="2022-05-28T00:00:00"/>
    <s v="Shared Services Manager"/>
    <s v="Warren Baker"/>
    <s v="NEL"/>
    <s v="Active"/>
    <s v="Full-Time"/>
    <s v="Zone C"/>
    <s v="Temporary"/>
    <x v="2"/>
    <s v="Or add data indicate account father early these."/>
    <x v="4"/>
    <s v="General - Sga"/>
    <s v="Project Manager"/>
  </r>
  <r>
    <n v="1071"/>
    <s v="Yadira Mcmill"/>
    <d v="2019-03-28T00:00:00"/>
    <d v="2020-10-17T00:00:00"/>
    <s v="Software Engineer"/>
    <s v="Amy Bell"/>
    <s v="PL"/>
    <s v="Voluntarily Terminated"/>
    <s v="Contract"/>
    <s v="Zone A"/>
    <s v="Part-Time"/>
    <x v="1"/>
    <s v="Guy ten dream. Thing he care series."/>
    <x v="4"/>
    <s v="Field Operations"/>
    <s v="Laborer"/>
  </r>
  <r>
    <n v="1072"/>
    <s v="Fernando Mcconn"/>
    <d v="2018-12-27T00:00:00"/>
    <d v="2024-11-11T00:00:00"/>
    <s v="Software Engineer"/>
    <s v="Teresa Lopez"/>
    <s v="BPC"/>
    <s v="Active"/>
    <s v="Part-Time"/>
    <s v="Zone C"/>
    <s v="Part-Time"/>
    <x v="0"/>
    <m/>
    <x v="4"/>
    <s v="Field Operations"/>
    <s v="Operator"/>
  </r>
  <r>
    <n v="1073"/>
    <s v="Sean Bea"/>
    <d v="2019-05-11T00:00:00"/>
    <d v="2024-11-11T00:00:00"/>
    <s v="Software Engineer"/>
    <s v="Kimberly Holland"/>
    <s v="CCDR"/>
    <s v="Active"/>
    <s v="Full-Time"/>
    <s v="Zone A"/>
    <s v="Full-Time"/>
    <x v="0"/>
    <m/>
    <x v="4"/>
    <s v="Field Operations"/>
    <s v="Foreman"/>
  </r>
  <r>
    <n v="1074"/>
    <s v="Lilianna Mccall"/>
    <d v="2021-02-19T00:00:00"/>
    <d v="2023-02-24T00:00:00"/>
    <s v="Software Engineer"/>
    <s v="Robert Garcia"/>
    <s v="SVG"/>
    <s v="Voluntarily Terminated"/>
    <s v="Full-Time"/>
    <s v="Zone A"/>
    <s v="Temporary"/>
    <x v="4"/>
    <s v="Professional usually hospital worker among."/>
    <x v="4"/>
    <s v="General - Con"/>
    <s v="Laborer"/>
  </r>
  <r>
    <n v="1075"/>
    <s v="Salvador Thomas"/>
    <d v="2022-11-05T00:00:00"/>
    <d v="2023-04-16T00:00:00"/>
    <s v="Software Engineer"/>
    <s v="Nicholas Martinez"/>
    <s v="EW"/>
    <s v="Active"/>
    <s v="Part-Time"/>
    <s v="Zone B"/>
    <s v="Full-Time"/>
    <x v="1"/>
    <s v="Health American identify meeting."/>
    <x v="4"/>
    <s v="Engineers"/>
    <s v="Engineer"/>
  </r>
  <r>
    <n v="1076"/>
    <s v="Jair Silv"/>
    <d v="2020-03-22T00:00:00"/>
    <d v="2020-09-28T00:00:00"/>
    <s v="Software Engineer"/>
    <s v="Carlos Barnes"/>
    <s v="MSC"/>
    <s v="Active"/>
    <s v="Contract"/>
    <s v="Zone C"/>
    <s v="Part-Time"/>
    <x v="3"/>
    <s v="Gun bill spend anyone."/>
    <x v="4"/>
    <s v="General - Eng"/>
    <s v="Administrative"/>
  </r>
  <r>
    <n v="1077"/>
    <s v="Derek Moreno"/>
    <d v="2019-02-02T00:00:00"/>
    <d v="2024-11-11T00:00:00"/>
    <s v="Software Engineer"/>
    <s v="Allison Jacobs"/>
    <s v="TNS"/>
    <s v="Active"/>
    <s v="Contract"/>
    <s v="Zone B"/>
    <s v="Temporary"/>
    <x v="0"/>
    <m/>
    <x v="4"/>
    <s v="Wireless"/>
    <s v="Foreman"/>
  </r>
  <r>
    <n v="1078"/>
    <s v="Litzy Conner"/>
    <d v="2020-02-24T00:00:00"/>
    <d v="2021-06-16T00:00:00"/>
    <s v="Software Engineer"/>
    <s v="Angela Ramsey"/>
    <s v="PYZ"/>
    <s v="Active"/>
    <s v="Contract"/>
    <s v="Zone C"/>
    <s v="Temporary"/>
    <x v="4"/>
    <s v="Crime west best industry right alone begin."/>
    <x v="4"/>
    <s v="Aerial"/>
    <s v="Foreman"/>
  </r>
  <r>
    <n v="1079"/>
    <s v="Joanna Burnet"/>
    <d v="2021-04-07T00:00:00"/>
    <d v="2022-05-01T00:00:00"/>
    <s v="Shared Services Manager"/>
    <s v="Malik Smith"/>
    <s v="WBL"/>
    <s v="Active"/>
    <s v="Part-Time"/>
    <s v="Zone B"/>
    <s v="Full-Time"/>
    <x v="2"/>
    <s v="Story knowledge policy. Board tax treatment."/>
    <x v="4"/>
    <s v="Project Management - Eng"/>
    <s v="Manager"/>
  </r>
  <r>
    <n v="1080"/>
    <s v="Abdullah Freder"/>
    <d v="2020-11-14T00:00:00"/>
    <d v="2024-11-11T00:00:00"/>
    <s v="Shared Services Manager"/>
    <s v="Jessica Lewis"/>
    <s v="NEL"/>
    <s v="Active"/>
    <s v="Part-Time"/>
    <s v="Zone C"/>
    <s v="Full-Time"/>
    <x v="0"/>
    <m/>
    <x v="4"/>
    <s v="Fielders"/>
    <s v="Engineer"/>
  </r>
  <r>
    <n v="1081"/>
    <s v="Armani Porter"/>
    <d v="2022-01-17T00:00:00"/>
    <d v="2022-08-10T00:00:00"/>
    <s v="Software Engineer"/>
    <s v="Kayla Ibarra"/>
    <s v="EW"/>
    <s v="Voluntarily Terminated"/>
    <s v="Contract"/>
    <s v="Zone B"/>
    <s v="Part-Time"/>
    <x v="1"/>
    <s v="Imagine plant southern sound reduce."/>
    <x v="4"/>
    <s v="General - Con"/>
    <s v="Laborer"/>
  </r>
  <r>
    <n v="1082"/>
    <s v="Taylor Sander"/>
    <d v="2021-09-02T00:00:00"/>
    <d v="2023-06-27T00:00:00"/>
    <s v="Software Engineer"/>
    <s v="Ryan Mathews"/>
    <s v="MSC"/>
    <s v="Active"/>
    <s v="Part-Time"/>
    <s v="Zone B"/>
    <s v="Part-Time"/>
    <x v="3"/>
    <s v="Resource top fear shake green view great which."/>
    <x v="4"/>
    <s v="General - Con"/>
    <s v="Technician"/>
  </r>
  <r>
    <n v="1083"/>
    <s v="Iliana Randal"/>
    <d v="2023-07-30T00:00:00"/>
    <d v="2024-11-11T00:00:00"/>
    <s v="Software Engineer"/>
    <s v="Melissa Scott"/>
    <s v="NEL"/>
    <s v="Active"/>
    <s v="Part-Time"/>
    <s v="Zone A"/>
    <s v="Full-Time"/>
    <x v="0"/>
    <m/>
    <x v="4"/>
    <s v="Aerial"/>
    <s v="Supervisor"/>
  </r>
  <r>
    <n v="1084"/>
    <s v="Luke Hender"/>
    <d v="2023-06-27T00:00:00"/>
    <d v="2024-11-11T00:00:00"/>
    <s v="Software Engineer"/>
    <s v="Robert Schmitt"/>
    <s v="PL"/>
    <s v="Active"/>
    <s v="Contract"/>
    <s v="Zone C"/>
    <s v="Part-Time"/>
    <x v="0"/>
    <m/>
    <x v="4"/>
    <s v="Executive"/>
    <s v="Administrator"/>
  </r>
  <r>
    <n v="1085"/>
    <s v="Madelyn Lamber"/>
    <d v="2022-03-27T00:00:00"/>
    <d v="2024-11-11T00:00:00"/>
    <s v="Software Engineer"/>
    <s v="Patricia Wallace"/>
    <s v="PYZ"/>
    <s v="Active"/>
    <s v="Contract"/>
    <s v="Zone B"/>
    <s v="Full-Time"/>
    <x v="0"/>
    <m/>
    <x v="4"/>
    <s v="General - Con"/>
    <s v="Lineman"/>
  </r>
  <r>
    <n v="1086"/>
    <s v="Ava Pac"/>
    <d v="2022-08-12T00:00:00"/>
    <d v="2022-10-20T00:00:00"/>
    <s v="Software Engineer"/>
    <s v="Justin Young"/>
    <s v="SVG"/>
    <s v="Active"/>
    <s v="Contract"/>
    <s v="Zone A"/>
    <s v="Temporary"/>
    <x v="4"/>
    <s v="Thousand both simple network let."/>
    <x v="4"/>
    <s v="Field Operations"/>
    <s v="Supervisor"/>
  </r>
  <r>
    <n v="1087"/>
    <s v="Delaney Bruc"/>
    <d v="2022-07-08T00:00:00"/>
    <d v="2023-08-04T00:00:00"/>
    <s v="Software Engineer"/>
    <s v="Robert Salinas"/>
    <s v="TNS"/>
    <s v="Active"/>
    <s v="Part-Time"/>
    <s v="Zone A"/>
    <s v="Part-Time"/>
    <x v="4"/>
    <s v="Party explain perhaps."/>
    <x v="4"/>
    <s v="Field Operations"/>
    <s v="Tower Hand"/>
  </r>
  <r>
    <n v="1088"/>
    <s v="Jair Bulloc"/>
    <d v="2020-08-15T00:00:00"/>
    <d v="2021-01-23T00:00:00"/>
    <s v="Software Engineer"/>
    <s v="Mary Anderson"/>
    <s v="WBL"/>
    <s v="Active"/>
    <s v="Contract"/>
    <s v="Zone B"/>
    <s v="Part-Time"/>
    <x v="2"/>
    <s v="Specific fire rate fly clearly."/>
    <x v="4"/>
    <s v="General - Con"/>
    <s v="Foreman"/>
  </r>
  <r>
    <n v="1089"/>
    <s v="Kayla Farrel"/>
    <d v="2023-05-27T00:00:00"/>
    <d v="2023-06-14T00:00:00"/>
    <s v="Software Engineer"/>
    <s v="Jennifer Stevens"/>
    <s v="BPC"/>
    <s v="Active"/>
    <s v="Full-Time"/>
    <s v="Zone A"/>
    <s v="Temporary"/>
    <x v="1"/>
    <s v="Your plant win seem hair him career style."/>
    <x v="4"/>
    <s v="Wireline Construction"/>
    <s v="Groundman"/>
  </r>
  <r>
    <n v="1090"/>
    <s v="Taylor Gamble"/>
    <d v="2023-01-02T00:00:00"/>
    <d v="2024-11-11T00:00:00"/>
    <s v="Shared Services Manager"/>
    <s v="Jennifer Murphy"/>
    <s v="CCDR"/>
    <s v="Active"/>
    <s v="Part-Time"/>
    <s v="Zone C"/>
    <s v="Full-Time"/>
    <x v="0"/>
    <m/>
    <x v="4"/>
    <s v="Field Operations"/>
    <s v="Technician"/>
  </r>
  <r>
    <n v="1091"/>
    <s v="Carl Desimo"/>
    <d v="2018-11-16T00:00:00"/>
    <d v="2021-04-03T00:00:00"/>
    <s v="Production Technician I"/>
    <s v="Daniel Booth"/>
    <s v="PYZ"/>
    <s v="Active"/>
    <s v="Contract"/>
    <s v="Zone B"/>
    <s v="Temporary"/>
    <x v="1"/>
    <s v="Fine use card current agent."/>
    <x v="0"/>
    <s v="General - Sga"/>
    <s v="Supervisor"/>
  </r>
  <r>
    <n v="1092"/>
    <s v="Sophia Theams"/>
    <d v="2022-07-12T00:00:00"/>
    <d v="2024-11-11T00:00:00"/>
    <s v="Production Technician I"/>
    <s v="Martin Jackson"/>
    <s v="PYZ"/>
    <s v="Active"/>
    <s v="Part-Time"/>
    <s v="Zone C"/>
    <s v="Full-Time"/>
    <x v="0"/>
    <m/>
    <x v="0"/>
    <s v="Field Operations"/>
    <s v="Clerk"/>
  </r>
  <r>
    <n v="1093"/>
    <s v="Kara Harris"/>
    <d v="2022-12-16T00:00:00"/>
    <d v="2024-11-11T00:00:00"/>
    <s v="Production Technician I"/>
    <s v="Elizabeth Richards"/>
    <s v="NEL"/>
    <s v="Active"/>
    <s v="Contract"/>
    <s v="Zone B"/>
    <s v="Part-Time"/>
    <x v="0"/>
    <m/>
    <x v="0"/>
    <s v="Engineers"/>
    <s v="Engineer"/>
  </r>
  <r>
    <n v="1094"/>
    <s v="Ming Huyn"/>
    <d v="2023-05-08T00:00:00"/>
    <d v="2024-11-11T00:00:00"/>
    <s v="Production Technician II"/>
    <s v="Jose Bray"/>
    <s v="EW"/>
    <s v="Active"/>
    <s v="Part-Time"/>
    <s v="Zone A"/>
    <s v="Full-Time"/>
    <x v="0"/>
    <m/>
    <x v="0"/>
    <s v="Field Operations"/>
    <s v="Foreman"/>
  </r>
  <r>
    <n v="1095"/>
    <s v="Karen Mancus"/>
    <d v="2023-04-07T00:00:00"/>
    <d v="2024-11-11T00:00:00"/>
    <s v="Production Technician II"/>
    <s v="Jamie Frye"/>
    <s v="WBL"/>
    <s v="Active"/>
    <s v="Full-Time"/>
    <s v="Zone A"/>
    <s v="Temporary"/>
    <x v="0"/>
    <m/>
    <x v="0"/>
    <s v="Engineers"/>
    <s v="Engineer"/>
  </r>
  <r>
    <n v="1096"/>
    <s v="Linda Anders"/>
    <d v="2022-02-15T00:00:00"/>
    <d v="2022-10-19T00:00:00"/>
    <s v="Production Technician I"/>
    <s v="Adam Hunt"/>
    <s v="PYZ"/>
    <s v="Active"/>
    <s v="Part-Time"/>
    <s v="Zone C"/>
    <s v="Part-Time"/>
    <x v="4"/>
    <s v="Issue loss day provide everyone white."/>
    <x v="0"/>
    <s v="Shop (Fleet)"/>
    <s v="Mechanic"/>
  </r>
  <r>
    <n v="1097"/>
    <s v="Nilson Fernan"/>
    <d v="2023-07-17T00:00:00"/>
    <d v="2023-08-03T00:00:00"/>
    <s v="Production Technician I"/>
    <s v="Jeffrey Saunders"/>
    <s v="SVG"/>
    <s v="Active"/>
    <s v="Contract"/>
    <s v="Zone B"/>
    <s v="Part-Time"/>
    <x v="1"/>
    <s v="Blue star hospital work."/>
    <x v="0"/>
    <s v="Field Operations"/>
    <s v="Technician"/>
  </r>
  <r>
    <n v="1098"/>
    <s v="Alain Robins"/>
    <d v="2019-05-03T00:00:00"/>
    <d v="2023-06-02T00:00:00"/>
    <s v="Production Technician I"/>
    <s v="Stephanie Griffin"/>
    <s v="PL"/>
    <s v="Voluntarily Terminated"/>
    <s v="Part-Time"/>
    <s v="Zone A"/>
    <s v="Temporary"/>
    <x v="1"/>
    <s v="Meet fight night. Image room nation."/>
    <x v="0"/>
    <s v="General - Eng"/>
    <s v="Engineer"/>
  </r>
  <r>
    <n v="1099"/>
    <s v="Seffi Shield"/>
    <d v="2022-03-25T00:00:00"/>
    <d v="2022-04-22T00:00:00"/>
    <s v="Production Technician I"/>
    <s v="Robert Sullivan"/>
    <s v="SVG"/>
    <s v="Active"/>
    <s v="Part-Time"/>
    <s v="Zone A"/>
    <s v="Part-Time"/>
    <x v="3"/>
    <s v="Person say might throw war scientist."/>
    <x v="0"/>
    <s v="Field Operations"/>
    <s v="Laborer"/>
  </r>
  <r>
    <n v="1100"/>
    <s v="Horia Ndz"/>
    <d v="2020-04-07T00:00:00"/>
    <d v="2024-11-11T00:00:00"/>
    <s v="Production Technician I"/>
    <s v="Charles Delacruz"/>
    <s v="EW"/>
    <s v="Active"/>
    <s v="Full-Time"/>
    <s v="Zone C"/>
    <s v="Temporary"/>
    <x v="0"/>
    <m/>
    <x v="0"/>
    <s v="Field Operations"/>
    <s v="Laborer"/>
  </r>
  <r>
    <n v="1101"/>
    <s v="Evelyn Girifa"/>
    <d v="2021-03-10T00:00:00"/>
    <d v="2024-11-11T00:00:00"/>
    <s v="Production Technician I"/>
    <s v="John Alvarez"/>
    <s v="TNS"/>
    <s v="Active"/>
    <s v="Full-Time"/>
    <s v="Zone A"/>
    <s v="Part-Time"/>
    <x v="0"/>
    <m/>
    <x v="0"/>
    <s v="Engineers"/>
    <s v="Engineer"/>
  </r>
  <r>
    <n v="1102"/>
    <s v="Ermine Pellet"/>
    <d v="2019-08-04T00:00:00"/>
    <d v="2024-11-11T00:00:00"/>
    <s v="Production Technician II"/>
    <s v="Margaret Lee"/>
    <s v="EW"/>
    <s v="Active"/>
    <s v="Part-Time"/>
    <s v="Zone A"/>
    <s v="Part-Time"/>
    <x v="0"/>
    <m/>
    <x v="0"/>
    <s v="General - Con"/>
    <s v="Groundman"/>
  </r>
  <r>
    <n v="1103"/>
    <s v="Samuel MacLen"/>
    <d v="2021-04-11T00:00:00"/>
    <d v="2023-05-27T00:00:00"/>
    <s v="Production Technician I"/>
    <s v="Chad Moreno"/>
    <s v="BPC"/>
    <s v="Voluntarily Terminated"/>
    <s v="Full-Time"/>
    <s v="Zone C"/>
    <s v="Temporary"/>
    <x v="1"/>
    <s v="Garden sit drive assume large seat."/>
    <x v="0"/>
    <s v="Splicing"/>
    <s v="Splicer"/>
  </r>
  <r>
    <n v="1104"/>
    <s v="Sean Bernst"/>
    <d v="2019-06-16T00:00:00"/>
    <d v="2024-11-11T00:00:00"/>
    <s v="Production Technician I"/>
    <s v="Matthew West"/>
    <s v="PYZ"/>
    <s v="Active"/>
    <s v="Part-Time"/>
    <s v="Zone C"/>
    <s v="Temporary"/>
    <x v="0"/>
    <m/>
    <x v="0"/>
    <s v="General - Eng"/>
    <s v="Supervisor"/>
  </r>
  <r>
    <n v="1105"/>
    <s v="Shakira Perr"/>
    <d v="2020-10-08T00:00:00"/>
    <d v="2022-12-04T00:00:00"/>
    <s v="Production Technician I"/>
    <s v="Mark Jacobs"/>
    <s v="PL"/>
    <s v="Voluntarily Terminated"/>
    <s v="Contract"/>
    <s v="Zone A"/>
    <s v="Full-Time"/>
    <x v="4"/>
    <s v="Others suggest generation budget large west real."/>
    <x v="0"/>
    <s v="General - Con"/>
    <s v="Technician"/>
  </r>
  <r>
    <n v="1106"/>
    <s v="Michael J Fitzpa"/>
    <d v="2021-08-18T00:00:00"/>
    <d v="2024-11-11T00:00:00"/>
    <s v="Production Technician II"/>
    <s v="Isaac Long"/>
    <s v="BPC"/>
    <s v="Active"/>
    <s v="Full-Time"/>
    <s v="Zone B"/>
    <s v="Temporary"/>
    <x v="0"/>
    <m/>
    <x v="0"/>
    <s v="Aerial"/>
    <s v="Lineman"/>
  </r>
  <r>
    <n v="1107"/>
    <s v="Cybil Trzeci"/>
    <d v="2020-03-16T00:00:00"/>
    <d v="2024-11-11T00:00:00"/>
    <s v="Production Technician II"/>
    <s v="Amanda Marshall"/>
    <s v="BPC"/>
    <s v="Active"/>
    <s v="Contract"/>
    <s v="Zone A"/>
    <s v="Part-Time"/>
    <x v="0"/>
    <m/>
    <x v="0"/>
    <s v="Wireline Construction"/>
    <s v="Laborer"/>
  </r>
  <r>
    <n v="1108"/>
    <s v="Barry Wilber"/>
    <d v="2019-01-24T00:00:00"/>
    <d v="2024-11-11T00:00:00"/>
    <s v="Production Technician I"/>
    <s v="Danielle Jones"/>
    <s v="TNS"/>
    <s v="Active"/>
    <s v="Full-Time"/>
    <s v="Zone A"/>
    <s v="Full-Time"/>
    <x v="0"/>
    <m/>
    <x v="0"/>
    <s v="General - Con"/>
    <s v="Flagger"/>
  </r>
  <r>
    <n v="1109"/>
    <s v="Enola Chivuk"/>
    <d v="2022-06-11T00:00:00"/>
    <d v="2022-09-25T00:00:00"/>
    <s v="Production Technician I"/>
    <s v="Timothy Moore"/>
    <s v="EW"/>
    <s v="Voluntarily Terminated"/>
    <s v="Full-Time"/>
    <s v="Zone C"/>
    <s v="Part-Time"/>
    <x v="3"/>
    <s v="Large although outside technology office."/>
    <x v="0"/>
    <s v="Field Operations"/>
    <s v="Laborer"/>
  </r>
  <r>
    <n v="1110"/>
    <s v="Joelle Burk"/>
    <d v="2022-07-02T00:00:00"/>
    <d v="2024-11-11T00:00:00"/>
    <s v="Production Technician II"/>
    <s v="Joshua Vasquez"/>
    <s v="NEL"/>
    <s v="Active"/>
    <s v="Full-Time"/>
    <s v="Zone B"/>
    <s v="Temporary"/>
    <x v="0"/>
    <m/>
    <x v="0"/>
    <s v="General - Con"/>
    <s v="Foreman"/>
  </r>
  <r>
    <n v="1111"/>
    <s v="Alexandra Kirill"/>
    <d v="2019-09-08T00:00:00"/>
    <d v="2020-08-29T00:00:00"/>
    <s v="Production Technician I"/>
    <s v="Mark Hernandez"/>
    <s v="BPC"/>
    <s v="Voluntarily Terminated"/>
    <s v="Full-Time"/>
    <s v="Zone A"/>
    <s v="Part-Time"/>
    <x v="3"/>
    <s v="Gun fly subject those. Must member financial."/>
    <x v="0"/>
    <s v="Splicing"/>
    <s v="Splicer"/>
  </r>
  <r>
    <n v="1112"/>
    <s v="Celeste Johnso"/>
    <d v="2022-07-10T00:00:00"/>
    <d v="2024-11-11T00:00:00"/>
    <s v="Production Technician I"/>
    <s v="Kristi Andrews"/>
    <s v="MSC"/>
    <s v="Active"/>
    <s v="Full-Time"/>
    <s v="Zone A"/>
    <s v="Part-Time"/>
    <x v="0"/>
    <m/>
    <x v="0"/>
    <s v="Engineers"/>
    <s v="Project Manager"/>
  </r>
  <r>
    <n v="1113"/>
    <s v="Nathalia Hendri"/>
    <d v="2022-04-24T00:00:00"/>
    <d v="2024-11-11T00:00:00"/>
    <s v="Production Technician I"/>
    <s v="Kenneth Carter"/>
    <s v="NEL"/>
    <s v="Active"/>
    <s v="Contract"/>
    <s v="Zone B"/>
    <s v="Part-Time"/>
    <x v="0"/>
    <m/>
    <x v="0"/>
    <s v="General - Con"/>
    <s v="Lineman"/>
  </r>
  <r>
    <n v="1114"/>
    <s v="Justus Bowe"/>
    <d v="2020-03-31T00:00:00"/>
    <d v="2024-11-11T00:00:00"/>
    <s v="Production Technician I"/>
    <s v="John Smith"/>
    <s v="PL"/>
    <s v="Active"/>
    <s v="Full-Time"/>
    <s v="Zone C"/>
    <s v="Part-Time"/>
    <x v="0"/>
    <m/>
    <x v="0"/>
    <s v="General - Con"/>
    <s v="Laborer"/>
  </r>
  <r>
    <n v="1115"/>
    <s v="Marcus Bender"/>
    <d v="2019-03-23T00:00:00"/>
    <d v="2024-11-11T00:00:00"/>
    <s v="Production Technician I"/>
    <s v="Bradley Butler"/>
    <s v="PYZ"/>
    <s v="Active"/>
    <s v="Contract"/>
    <s v="Zone A"/>
    <s v="Part-Time"/>
    <x v="0"/>
    <m/>
    <x v="0"/>
    <s v="Field Operations"/>
    <s v="Technician"/>
  </r>
  <r>
    <n v="1116"/>
    <s v="Ryker Loga"/>
    <d v="2019-03-09T00:00:00"/>
    <d v="2023-07-12T00:00:00"/>
    <s v="Production Technician I"/>
    <s v="Ryan Jenkins"/>
    <s v="SVG"/>
    <s v="Voluntarily Terminated"/>
    <s v="Full-Time"/>
    <s v="Zone A"/>
    <s v="Full-Time"/>
    <x v="4"/>
    <s v="Maintain program process present knowledge PM."/>
    <x v="0"/>
    <s v="Field Operations"/>
    <s v="Clerk"/>
  </r>
  <r>
    <n v="1117"/>
    <s v="Payten Middle"/>
    <d v="2019-02-21T00:00:00"/>
    <d v="2019-03-06T00:00:00"/>
    <s v="Production Technician I"/>
    <s v="Dennis Martinez"/>
    <s v="TNS"/>
    <s v="Voluntarily Terminated"/>
    <s v="Full-Time"/>
    <s v="Zone C"/>
    <s v="Temporary"/>
    <x v="2"/>
    <s v="Place impact which although."/>
    <x v="0"/>
    <s v="General - Con"/>
    <s v="Technician"/>
  </r>
  <r>
    <n v="1118"/>
    <s v="Harrison Hun"/>
    <d v="2019-10-04T00:00:00"/>
    <d v="2022-11-26T00:00:00"/>
    <s v="Production Technician I"/>
    <s v="Stephen Parks"/>
    <s v="WBL"/>
    <s v="Active"/>
    <s v="Full-Time"/>
    <s v="Zone B"/>
    <s v="Temporary"/>
    <x v="3"/>
    <s v="Power picture early anyone."/>
    <x v="0"/>
    <s v="Engineers"/>
    <s v="Project Manager"/>
  </r>
  <r>
    <n v="1119"/>
    <s v="Orlando Hender"/>
    <d v="2019-11-24T00:00:00"/>
    <d v="2020-12-20T00:00:00"/>
    <s v="Production Technician I"/>
    <s v="Brenda Garza DDS"/>
    <s v="BPC"/>
    <s v="Active"/>
    <s v="Part-Time"/>
    <s v="Zone C"/>
    <s v="Part-Time"/>
    <x v="1"/>
    <s v="City mouth training radio Mrs."/>
    <x v="0"/>
    <s v="Field Operations"/>
    <s v="Laborer"/>
  </r>
  <r>
    <n v="1120"/>
    <s v="Darian Pott"/>
    <d v="2020-08-17T00:00:00"/>
    <d v="2024-11-11T00:00:00"/>
    <s v="Production Technician I"/>
    <s v="Ms. Diane Bradshaw DVM"/>
    <s v="CCDR"/>
    <s v="Active"/>
    <s v="Part-Time"/>
    <s v="Zone B"/>
    <s v="Temporary"/>
    <x v="0"/>
    <m/>
    <x v="0"/>
    <s v="People Services"/>
    <s v="Administration"/>
  </r>
  <r>
    <n v="1121"/>
    <s v="Isabela Collin"/>
    <d v="2021-03-16T00:00:00"/>
    <d v="2024-11-11T00:00:00"/>
    <s v="Production Manager"/>
    <s v="Alyssa Gill"/>
    <s v="EW"/>
    <s v="Active"/>
    <s v="Part-Time"/>
    <s v="Zone C"/>
    <s v="Full-Time"/>
    <x v="0"/>
    <m/>
    <x v="0"/>
    <s v="Aerial"/>
    <s v="Lineman"/>
  </r>
  <r>
    <n v="1122"/>
    <s v="Sierra Macias"/>
    <d v="2021-11-16T00:00:00"/>
    <d v="2022-08-26T00:00:00"/>
    <s v="Production Manager"/>
    <s v="Miss Haley Duke DVM"/>
    <s v="MSC"/>
    <s v="Active"/>
    <s v="Contract"/>
    <s v="Zone C"/>
    <s v="Part-Time"/>
    <x v="3"/>
    <s v="Food ball huge out simply according."/>
    <x v="0"/>
    <s v="General - Con"/>
    <s v="Technician"/>
  </r>
  <r>
    <n v="1123"/>
    <s v="Giuliana Farmer"/>
    <d v="2022-05-03T00:00:00"/>
    <d v="2024-11-11T00:00:00"/>
    <s v="Production Manager"/>
    <s v="Barbara Gardner"/>
    <s v="NEL"/>
    <s v="Active"/>
    <s v="Full-Time"/>
    <s v="Zone B"/>
    <s v="Full-Time"/>
    <x v="0"/>
    <m/>
    <x v="0"/>
    <s v="Field Operations"/>
    <s v="Lineman"/>
  </r>
  <r>
    <n v="1124"/>
    <s v="Pierce Robbin"/>
    <d v="2019-12-24T00:00:00"/>
    <d v="2022-11-11T00:00:00"/>
    <s v="Production Manager"/>
    <s v="Monique Hudson DDS"/>
    <s v="PL"/>
    <s v="Active"/>
    <s v="Full-Time"/>
    <s v="Zone A"/>
    <s v="Full-Time"/>
    <x v="1"/>
    <s v="Strategy fear tough wife here now."/>
    <x v="0"/>
    <s v="Engineers"/>
    <s v="Technician"/>
  </r>
  <r>
    <n v="1125"/>
    <s v="Lamont Bridge"/>
    <d v="2021-10-21T00:00:00"/>
    <d v="2024-11-11T00:00:00"/>
    <s v="Production Technician II"/>
    <s v="Angela Peterson"/>
    <s v="WBL"/>
    <s v="Active"/>
    <s v="Contract"/>
    <s v="Zone B"/>
    <s v="Part-Time"/>
    <x v="0"/>
    <m/>
    <x v="0"/>
    <s v="Aerial"/>
    <s v="Lineman"/>
  </r>
  <r>
    <n v="1126"/>
    <s v="Gretchen Richar"/>
    <d v="2018-09-08T00:00:00"/>
    <d v="2020-03-06T00:00:00"/>
    <s v="Production Technician II"/>
    <s v="Tony Pratt"/>
    <s v="NEL"/>
    <s v="Voluntarily Terminated"/>
    <s v="Part-Time"/>
    <s v="Zone C"/>
    <s v="Temporary"/>
    <x v="3"/>
    <s v="Feeling usually west peace money political the."/>
    <x v="0"/>
    <s v="Engineers"/>
    <s v="Engineer"/>
  </r>
  <r>
    <n v="1127"/>
    <s v="Axel Har"/>
    <d v="2019-02-26T00:00:00"/>
    <d v="2024-11-11T00:00:00"/>
    <s v="Production Technician II"/>
    <s v="Keith Lyons"/>
    <s v="PL"/>
    <s v="Active"/>
    <s v="Full-Time"/>
    <s v="Zone A"/>
    <s v="Full-Time"/>
    <x v="0"/>
    <m/>
    <x v="0"/>
    <s v="General - Con"/>
    <s v="Technician"/>
  </r>
  <r>
    <n v="1128"/>
    <s v="Emma Escoba"/>
    <d v="2023-04-21T00:00:00"/>
    <d v="2024-11-11T00:00:00"/>
    <s v="Production Technician II"/>
    <s v="Kevin Calderon"/>
    <s v="BPC"/>
    <s v="Active"/>
    <s v="Part-Time"/>
    <s v="Zone B"/>
    <s v="Part-Time"/>
    <x v="0"/>
    <m/>
    <x v="0"/>
    <s v="General - Con"/>
    <s v="Technician"/>
  </r>
  <r>
    <n v="1129"/>
    <s v="Maximilian Crai"/>
    <d v="2019-09-19T00:00:00"/>
    <d v="2021-10-23T00:00:00"/>
    <s v="Production Technician II"/>
    <s v="Laura Reid"/>
    <s v="CCDR"/>
    <s v="Voluntarily Terminated"/>
    <s v="Full-Time"/>
    <s v="Zone B"/>
    <s v="Part-Time"/>
    <x v="2"/>
    <s v="Mission media writer cell."/>
    <x v="0"/>
    <s v="Field Operations"/>
    <s v="Tower Hand"/>
  </r>
  <r>
    <n v="1130"/>
    <s v="Erik Padill"/>
    <d v="2020-12-23T00:00:00"/>
    <d v="2024-11-11T00:00:00"/>
    <s v="Production Technician I"/>
    <s v="Stacey Fowler"/>
    <s v="SVG"/>
    <s v="Active"/>
    <s v="Contract"/>
    <s v="Zone A"/>
    <s v="Part-Time"/>
    <x v="0"/>
    <m/>
    <x v="0"/>
    <s v="Technology / It"/>
    <s v="Intern"/>
  </r>
  <r>
    <n v="1131"/>
    <s v="Gilbert Duff"/>
    <d v="2019-03-29T00:00:00"/>
    <d v="2024-11-11T00:00:00"/>
    <s v="Production Technician I"/>
    <s v="Stephen Hebert"/>
    <s v="EW"/>
    <s v="Active"/>
    <s v="Part-Time"/>
    <s v="Zone B"/>
    <s v="Part-Time"/>
    <x v="0"/>
    <m/>
    <x v="0"/>
    <s v="Splicing"/>
    <s v="Operator"/>
  </r>
  <r>
    <n v="1132"/>
    <s v="Raymond Ayer"/>
    <d v="2021-05-15T00:00:00"/>
    <d v="2023-05-03T00:00:00"/>
    <s v="Production Technician I"/>
    <s v="James Burgess"/>
    <s v="NEL"/>
    <s v="Voluntarily Terminated"/>
    <s v="Contract"/>
    <s v="Zone B"/>
    <s v="Full-Time"/>
    <x v="1"/>
    <s v="Note claim hundred central bad."/>
    <x v="0"/>
    <s v="Aerial"/>
    <s v="Laborer"/>
  </r>
  <r>
    <n v="1133"/>
    <s v="Vincent Wyat"/>
    <d v="2022-03-14T00:00:00"/>
    <d v="2022-10-02T00:00:00"/>
    <s v="Production Technician I"/>
    <s v="Jordan Robinson"/>
    <s v="PL"/>
    <s v="Voluntarily Terminated"/>
    <s v="Full-Time"/>
    <s v="Zone B"/>
    <s v="Part-Time"/>
    <x v="4"/>
    <s v="Field year certainly data sense table yes."/>
    <x v="0"/>
    <s v="Aerial"/>
    <s v="Engineer"/>
  </r>
  <r>
    <n v="1134"/>
    <s v="Micah Stanle"/>
    <d v="2021-12-06T00:00:00"/>
    <d v="2022-01-08T00:00:00"/>
    <s v="Production Technician I"/>
    <s v="Matthew Baker"/>
    <s v="BPC"/>
    <s v="Voluntarily Terminated"/>
    <s v="Part-Time"/>
    <s v="Zone C"/>
    <s v="Temporary"/>
    <x v="3"/>
    <s v="For majority down."/>
    <x v="0"/>
    <s v="General - Con"/>
    <s v="Technician"/>
  </r>
  <r>
    <n v="1135"/>
    <s v="Evan Che"/>
    <d v="2021-10-27T00:00:00"/>
    <d v="2024-11-11T00:00:00"/>
    <s v="Production Technician I"/>
    <s v="Anita Dudley"/>
    <s v="CCDR"/>
    <s v="Active"/>
    <s v="Full-Time"/>
    <s v="Zone A"/>
    <s v="Temporary"/>
    <x v="0"/>
    <m/>
    <x v="0"/>
    <s v="Engineers"/>
    <s v="Principal"/>
  </r>
  <r>
    <n v="1136"/>
    <s v="Serenity Thornt"/>
    <d v="2023-04-01T00:00:00"/>
    <d v="2024-11-11T00:00:00"/>
    <s v="Production Technician I"/>
    <s v="Marilyn Cook"/>
    <s v="SVG"/>
    <s v="Active"/>
    <s v="Full-Time"/>
    <s v="Zone A"/>
    <s v="Temporary"/>
    <x v="0"/>
    <m/>
    <x v="0"/>
    <s v="Field Operations"/>
    <s v="Driver"/>
  </r>
  <r>
    <n v="1137"/>
    <s v="Talan Riva"/>
    <d v="2019-05-29T00:00:00"/>
    <d v="2024-11-11T00:00:00"/>
    <s v="Production Technician I"/>
    <s v="Brian Hamilton"/>
    <s v="EW"/>
    <s v="Active"/>
    <s v="Full-Time"/>
    <s v="Zone C"/>
    <s v="Part-Time"/>
    <x v="0"/>
    <m/>
    <x v="0"/>
    <s v="Field Operations"/>
    <s v="Laborer"/>
  </r>
  <r>
    <n v="1138"/>
    <s v="Calvin Brau"/>
    <d v="2019-07-12T00:00:00"/>
    <d v="2022-07-12T00:00:00"/>
    <s v="Production Technician I"/>
    <s v="David Park"/>
    <s v="MSC"/>
    <s v="Active"/>
    <s v="Full-Time"/>
    <s v="Zone B"/>
    <s v="Temporary"/>
    <x v="1"/>
    <s v="It stay center free vote."/>
    <x v="0"/>
    <s v="General - Eng"/>
    <s v="Coordinator"/>
  </r>
  <r>
    <n v="1139"/>
    <s v="Cale Bender"/>
    <d v="2018-08-10T00:00:00"/>
    <d v="2022-02-21T00:00:00"/>
    <s v="Production Technician I"/>
    <s v="Victoria Campbell"/>
    <s v="TNS"/>
    <s v="Active"/>
    <s v="Contract"/>
    <s v="Zone A"/>
    <s v="Temporary"/>
    <x v="1"/>
    <s v="Most could result else think this window."/>
    <x v="0"/>
    <s v="Splicing"/>
    <s v="Technician"/>
  </r>
  <r>
    <n v="1140"/>
    <s v="Kirsten Vanc"/>
    <d v="2021-09-29T00:00:00"/>
    <d v="2024-11-11T00:00:00"/>
    <s v="Production Technician I"/>
    <s v="Anthony Steele"/>
    <s v="PYZ"/>
    <s v="Active"/>
    <s v="Part-Time"/>
    <s v="Zone C"/>
    <s v="Full-Time"/>
    <x v="0"/>
    <m/>
    <x v="0"/>
    <s v="Engineers"/>
    <s v="Engineer"/>
  </r>
  <r>
    <n v="1141"/>
    <s v="Cade Co"/>
    <d v="2021-08-05T00:00:00"/>
    <d v="2024-11-11T00:00:00"/>
    <s v="Production Technician I"/>
    <s v="Terry Henson"/>
    <s v="WBL"/>
    <s v="Active"/>
    <s v="Contract"/>
    <s v="Zone A"/>
    <s v="Full-Time"/>
    <x v="0"/>
    <m/>
    <x v="0"/>
    <s v="Field Operations"/>
    <s v="Locator"/>
  </r>
  <r>
    <n v="1142"/>
    <s v="Ibrahim Wolf"/>
    <d v="2023-08-02T00:00:00"/>
    <d v="2024-11-11T00:00:00"/>
    <s v="Production Manager"/>
    <s v="Katie Lucas"/>
    <s v="NEL"/>
    <s v="Active"/>
    <s v="Full-Time"/>
    <s v="Zone B"/>
    <s v="Temporary"/>
    <x v="0"/>
    <m/>
    <x v="0"/>
    <s v="Project Management - Con"/>
    <s v="Coordinator"/>
  </r>
  <r>
    <n v="1143"/>
    <s v="Elianna Schmit"/>
    <d v="2018-09-02T00:00:00"/>
    <d v="2021-07-28T00:00:00"/>
    <s v="Production Manager"/>
    <s v="Margaret Gamble"/>
    <s v="PL"/>
    <s v="Active"/>
    <s v="Contract"/>
    <s v="Zone A"/>
    <s v="Full-Time"/>
    <x v="2"/>
    <s v="Year total care thousand what each."/>
    <x v="0"/>
    <s v="Field Operations"/>
    <s v="Lineman"/>
  </r>
  <r>
    <n v="1144"/>
    <s v="Colby Wolf"/>
    <d v="2019-10-13T00:00:00"/>
    <d v="2024-11-11T00:00:00"/>
    <s v="Production Manager"/>
    <s v="Heidi Wang"/>
    <s v="BPC"/>
    <s v="Active"/>
    <s v="Part-Time"/>
    <s v="Zone B"/>
    <s v="Part-Time"/>
    <x v="0"/>
    <m/>
    <x v="0"/>
    <s v="Wireline Construction"/>
    <s v="Project Manager"/>
  </r>
  <r>
    <n v="1145"/>
    <s v="Autumn Barrer"/>
    <d v="2020-09-24T00:00:00"/>
    <d v="2024-11-11T00:00:00"/>
    <s v="Production Technician II"/>
    <s v="David Moore"/>
    <s v="TNS"/>
    <s v="Active"/>
    <s v="Contract"/>
    <s v="Zone B"/>
    <s v="Full-Time"/>
    <x v="0"/>
    <m/>
    <x v="0"/>
    <s v="Shop (Fleet)"/>
    <s v="Shop"/>
  </r>
  <r>
    <n v="1146"/>
    <s v="Emmalee Cervan"/>
    <d v="2023-08-06T00:00:00"/>
    <d v="2024-11-11T00:00:00"/>
    <s v="Production Technician II"/>
    <s v="Richard Harvey"/>
    <s v="SVG"/>
    <s v="Active"/>
    <s v="Contract"/>
    <s v="Zone C"/>
    <s v="Part-Time"/>
    <x v="0"/>
    <m/>
    <x v="0"/>
    <s v="Field Operations"/>
    <s v="Groundman"/>
  </r>
  <r>
    <n v="1147"/>
    <s v="Ernest Willis"/>
    <d v="2019-06-11T00:00:00"/>
    <d v="2022-02-27T00:00:00"/>
    <s v="Production Technician II"/>
    <s v="Lisa Shaw"/>
    <s v="PYZ"/>
    <s v="Voluntarily Terminated"/>
    <s v="Full-Time"/>
    <s v="Zone B"/>
    <s v="Full-Time"/>
    <x v="1"/>
    <s v="By small force myself team industry."/>
    <x v="0"/>
    <s v="General - Con"/>
    <s v="Lineman"/>
  </r>
  <r>
    <n v="1148"/>
    <s v="Jaxon Anders"/>
    <d v="2019-02-14T00:00:00"/>
    <d v="2024-11-11T00:00:00"/>
    <s v="Production Technician II"/>
    <s v="Christopher Adams"/>
    <s v="PL"/>
    <s v="Active"/>
    <s v="Part-Time"/>
    <s v="Zone A"/>
    <s v="Temporary"/>
    <x v="0"/>
    <m/>
    <x v="0"/>
    <s v="Wireline Construction"/>
    <s v="Project Manager"/>
  </r>
  <r>
    <n v="1149"/>
    <s v="Precious Caldwe"/>
    <d v="2022-03-17T00:00:00"/>
    <d v="2024-11-11T00:00:00"/>
    <s v="Production Technician II"/>
    <s v="Brittany Brown"/>
    <s v="NEL"/>
    <s v="Active"/>
    <s v="Part-Time"/>
    <s v="Zone C"/>
    <s v="Temporary"/>
    <x v="0"/>
    <m/>
    <x v="0"/>
    <s v="Field Operations"/>
    <s v="Locator"/>
  </r>
  <r>
    <n v="1150"/>
    <s v="Yahir Serran"/>
    <d v="2020-08-05T00:00:00"/>
    <d v="2024-11-11T00:00:00"/>
    <s v="Production Technician I"/>
    <s v="Riley Schultz"/>
    <s v="MSC"/>
    <s v="Active"/>
    <s v="Part-Time"/>
    <s v="Zone A"/>
    <s v="Full-Time"/>
    <x v="0"/>
    <m/>
    <x v="0"/>
    <s v="Aerial"/>
    <s v="Lineman"/>
  </r>
  <r>
    <n v="1151"/>
    <s v="Krystal Peters"/>
    <d v="2022-08-23T00:00:00"/>
    <d v="2024-11-11T00:00:00"/>
    <s v="Production Technician I"/>
    <s v="Bradley Mitchell"/>
    <s v="EW"/>
    <s v="Active"/>
    <s v="Part-Time"/>
    <s v="Zone A"/>
    <s v="Part-Time"/>
    <x v="0"/>
    <m/>
    <x v="0"/>
    <s v="Field Operations"/>
    <s v="Laborer"/>
  </r>
  <r>
    <n v="1152"/>
    <s v="Jadyn Hale"/>
    <d v="2023-01-12T00:00:00"/>
    <d v="2024-11-11T00:00:00"/>
    <s v="Production Technician I"/>
    <s v="Misty Mcknight"/>
    <s v="CCDR"/>
    <s v="Active"/>
    <s v="Full-Time"/>
    <s v="Zone A"/>
    <s v="Full-Time"/>
    <x v="0"/>
    <m/>
    <x v="0"/>
    <s v="Engineers"/>
    <s v="Engineer"/>
  </r>
  <r>
    <n v="1153"/>
    <s v="Davis Robert"/>
    <d v="2020-04-14T00:00:00"/>
    <d v="2021-09-10T00:00:00"/>
    <s v="Production Technician I"/>
    <s v="Brian Hudson"/>
    <s v="EW"/>
    <s v="Voluntarily Terminated"/>
    <s v="Part-Time"/>
    <s v="Zone A"/>
    <s v="Temporary"/>
    <x v="2"/>
    <s v="Ok though floor sense want future."/>
    <x v="0"/>
    <s v="Field Operations"/>
    <s v="Laborer"/>
  </r>
  <r>
    <n v="1154"/>
    <s v="Meadow Aver"/>
    <d v="2021-09-27T00:00:00"/>
    <d v="2023-02-05T00:00:00"/>
    <s v="Production Technician I"/>
    <s v="Andrew Perez"/>
    <s v="MSC"/>
    <s v="Voluntarily Terminated"/>
    <s v="Full-Time"/>
    <s v="Zone C"/>
    <s v="Part-Time"/>
    <x v="3"/>
    <s v="Leader above room hand collection imagine."/>
    <x v="0"/>
    <s v="Field Operations"/>
    <s v="Laborer"/>
  </r>
  <r>
    <n v="1155"/>
    <s v="Allyson Owe"/>
    <d v="2018-11-17T00:00:00"/>
    <d v="2020-03-12T00:00:00"/>
    <s v="Production Technician I"/>
    <s v="Kimberly Marshall"/>
    <s v="NEL"/>
    <s v="Voluntarily Terminated"/>
    <s v="Contract"/>
    <s v="Zone A"/>
    <s v="Temporary"/>
    <x v="2"/>
    <s v="Provide machine statement now."/>
    <x v="0"/>
    <s v="Finance &amp; Accounting"/>
    <s v="Clerk"/>
  </r>
  <r>
    <n v="1156"/>
    <s v="Francisco Simo"/>
    <d v="2019-07-22T00:00:00"/>
    <d v="2023-02-28T00:00:00"/>
    <s v="Production Technician I"/>
    <s v="Ashley Washington"/>
    <s v="PL"/>
    <s v="Voluntarily Terminated"/>
    <s v="Contract"/>
    <s v="Zone A"/>
    <s v="Full-Time"/>
    <x v="4"/>
    <s v="Science available hard."/>
    <x v="0"/>
    <s v="Billable Consultants"/>
    <s v="Project Manager"/>
  </r>
  <r>
    <n v="1157"/>
    <s v="Trent Christ"/>
    <d v="2019-02-10T00:00:00"/>
    <d v="2024-11-11T00:00:00"/>
    <s v="Production Technician I"/>
    <s v="Kristen Chan"/>
    <s v="PYZ"/>
    <s v="Active"/>
    <s v="Part-Time"/>
    <s v="Zone A"/>
    <s v="Temporary"/>
    <x v="0"/>
    <m/>
    <x v="0"/>
    <s v="Wireline Construction"/>
    <s v="Manager"/>
  </r>
  <r>
    <n v="1158"/>
    <s v="Chaya Boy"/>
    <d v="2018-11-22T00:00:00"/>
    <d v="2020-07-19T00:00:00"/>
    <s v="Production Technician I"/>
    <s v="Sean Ellis"/>
    <s v="SVG"/>
    <s v="Voluntarily Terminated"/>
    <s v="Full-Time"/>
    <s v="Zone A"/>
    <s v="Full-Time"/>
    <x v="2"/>
    <s v="Himself final success these or card strategy."/>
    <x v="0"/>
    <s v="Field Operations"/>
    <s v="Technician"/>
  </r>
  <r>
    <n v="1159"/>
    <s v="Nehemiah Riva"/>
    <d v="2023-04-23T00:00:00"/>
    <d v="2024-11-11T00:00:00"/>
    <s v="Production Technician I"/>
    <s v="Jennifer Cox"/>
    <s v="TNS"/>
    <s v="Active"/>
    <s v="Part-Time"/>
    <s v="Zone A"/>
    <s v="Temporary"/>
    <x v="0"/>
    <m/>
    <x v="0"/>
    <s v="Splicing"/>
    <s v="Splicer"/>
  </r>
  <r>
    <n v="1160"/>
    <s v="Wyatt Spence"/>
    <d v="2022-12-26T00:00:00"/>
    <d v="2023-05-23T00:00:00"/>
    <s v="Production Technician I"/>
    <s v="Kevin Coleman"/>
    <s v="WBL"/>
    <s v="Active"/>
    <s v="Part-Time"/>
    <s v="Zone B"/>
    <s v="Full-Time"/>
    <x v="3"/>
    <s v="Help economic analysis campaign young leg."/>
    <x v="0"/>
    <s v="General - Con"/>
    <s v="Flagger"/>
  </r>
  <r>
    <n v="1161"/>
    <s v="Abram Fisher"/>
    <d v="2020-06-14T00:00:00"/>
    <d v="2024-11-11T00:00:00"/>
    <s v="Production Technician I"/>
    <s v="Brian Henderson"/>
    <s v="PYZ"/>
    <s v="Active"/>
    <s v="Contract"/>
    <s v="Zone B"/>
    <s v="Part-Time"/>
    <x v="0"/>
    <m/>
    <x v="0"/>
    <s v="Yard (Material Handling)"/>
    <s v="Runner"/>
  </r>
  <r>
    <n v="1162"/>
    <s v="Jayleen Oconne"/>
    <d v="2022-03-29T00:00:00"/>
    <d v="2023-05-20T00:00:00"/>
    <s v="Production Technician I"/>
    <s v="Alyssa Myers DVM"/>
    <s v="WBL"/>
    <s v="Active"/>
    <s v="Full-Time"/>
    <s v="Zone C"/>
    <s v="Temporary"/>
    <x v="2"/>
    <s v="For law simple design entire while."/>
    <x v="0"/>
    <s v="General - Con"/>
    <s v="Laborer"/>
  </r>
  <r>
    <n v="1163"/>
    <s v="Jordon Meadow"/>
    <d v="2022-12-18T00:00:00"/>
    <d v="2024-11-11T00:00:00"/>
    <s v="Production Manager"/>
    <s v="Julie Griffin"/>
    <s v="NEL"/>
    <s v="Active"/>
    <s v="Contract"/>
    <s v="Zone A"/>
    <s v="Part-Time"/>
    <x v="0"/>
    <m/>
    <x v="0"/>
    <s v="Project Management - Con"/>
    <s v="Manager"/>
  </r>
  <r>
    <n v="1164"/>
    <s v="Justice Pineda"/>
    <d v="2019-03-21T00:00:00"/>
    <d v="2024-11-11T00:00:00"/>
    <s v="Production Manager"/>
    <s v="Curtis Fitzpatrick"/>
    <s v="PL"/>
    <s v="Active"/>
    <s v="Part-Time"/>
    <s v="Zone A"/>
    <s v="Part-Time"/>
    <x v="0"/>
    <m/>
    <x v="0"/>
    <s v="General - Sga"/>
    <s v="Project Coordinator"/>
  </r>
  <r>
    <n v="1165"/>
    <s v="Isiah Decker"/>
    <d v="2021-02-08T00:00:00"/>
    <d v="2024-11-11T00:00:00"/>
    <s v="Production Manager"/>
    <s v="Elizabeth Garcia"/>
    <s v="BPC"/>
    <s v="Active"/>
    <s v="Full-Time"/>
    <s v="Zone C"/>
    <s v="Full-Time"/>
    <x v="0"/>
    <m/>
    <x v="0"/>
    <s v="Field Operations"/>
    <s v="Laborer"/>
  </r>
  <r>
    <n v="1166"/>
    <s v="Giada Boon"/>
    <d v="2022-06-06T00:00:00"/>
    <d v="2024-11-11T00:00:00"/>
    <s v="Production Technician II"/>
    <s v="Michelle Castillo"/>
    <s v="WBL"/>
    <s v="Active"/>
    <s v="Full-Time"/>
    <s v="Zone A"/>
    <s v="Temporary"/>
    <x v="0"/>
    <m/>
    <x v="0"/>
    <s v="Field Operations"/>
    <s v="Foreman"/>
  </r>
  <r>
    <n v="1167"/>
    <s v="Camryn Guerra"/>
    <d v="2021-11-01T00:00:00"/>
    <d v="2024-11-11T00:00:00"/>
    <s v="Production Technician II"/>
    <s v="Caroline Grant"/>
    <s v="NEL"/>
    <s v="Active"/>
    <s v="Contract"/>
    <s v="Zone B"/>
    <s v="Full-Time"/>
    <x v="0"/>
    <m/>
    <x v="0"/>
    <s v="Field Operations"/>
    <s v="Laborer"/>
  </r>
  <r>
    <n v="1168"/>
    <s v="Melody Rollin"/>
    <d v="2023-01-19T00:00:00"/>
    <d v="2024-11-11T00:00:00"/>
    <s v="Production Technician II"/>
    <s v="Mark Ellis"/>
    <s v="PL"/>
    <s v="Active"/>
    <s v="Contract"/>
    <s v="Zone A"/>
    <s v="Full-Time"/>
    <x v="0"/>
    <m/>
    <x v="0"/>
    <s v="Field Operations"/>
    <s v="Assistant"/>
  </r>
  <r>
    <n v="1169"/>
    <s v="Lucia Cummin"/>
    <d v="2020-07-30T00:00:00"/>
    <d v="2024-11-11T00:00:00"/>
    <s v="Production Technician II"/>
    <s v="Mrs. Danielle Dickerson DDS"/>
    <s v="BPC"/>
    <s v="Active"/>
    <s v="Contract"/>
    <s v="Zone B"/>
    <s v="Part-Time"/>
    <x v="0"/>
    <m/>
    <x v="0"/>
    <s v="Field Operations"/>
    <s v="Operator"/>
  </r>
  <r>
    <n v="1170"/>
    <s v="Jaylen Serran"/>
    <d v="2023-07-16T00:00:00"/>
    <d v="2024-11-11T00:00:00"/>
    <s v="Production Technician II"/>
    <s v="Stacy Ellis"/>
    <s v="CCDR"/>
    <s v="Active"/>
    <s v="Part-Time"/>
    <s v="Zone C"/>
    <s v="Full-Time"/>
    <x v="0"/>
    <m/>
    <x v="0"/>
    <s v="Underground"/>
    <s v="Laborer"/>
  </r>
  <r>
    <n v="1171"/>
    <s v="Jayson Bright"/>
    <d v="2022-06-16T00:00:00"/>
    <d v="2024-11-11T00:00:00"/>
    <s v="Production Technician I"/>
    <s v="Hannah Bailey"/>
    <s v="SVG"/>
    <s v="Active"/>
    <s v="Part-Time"/>
    <s v="Zone A"/>
    <s v="Part-Time"/>
    <x v="0"/>
    <m/>
    <x v="0"/>
    <s v="Field Operations"/>
    <s v="Laborer"/>
  </r>
  <r>
    <n v="1172"/>
    <s v="Carlie Wilker"/>
    <d v="2021-06-13T00:00:00"/>
    <d v="2022-05-27T00:00:00"/>
    <s v="Production Technician I"/>
    <s v="Charles Rogers"/>
    <s v="EW"/>
    <s v="Voluntarily Terminated"/>
    <s v="Full-Time"/>
    <s v="Zone C"/>
    <s v="Full-Time"/>
    <x v="4"/>
    <s v="Truth game down which."/>
    <x v="0"/>
    <s v="Engineers"/>
    <s v="Engineer"/>
  </r>
  <r>
    <n v="1173"/>
    <s v="Kaylyn Patric"/>
    <d v="2020-11-14T00:00:00"/>
    <d v="2021-11-01T00:00:00"/>
    <s v="Production Technician I"/>
    <s v="Christine Foster"/>
    <s v="BPC"/>
    <s v="Voluntarily Terminated"/>
    <s v="Full-Time"/>
    <s v="Zone C"/>
    <s v="Full-Time"/>
    <x v="2"/>
    <s v="Sure trip sound action."/>
    <x v="0"/>
    <s v="Isp"/>
    <s v="Manager"/>
  </r>
  <r>
    <n v="1174"/>
    <s v="Evie Pop"/>
    <d v="2020-06-16T00:00:00"/>
    <d v="2023-03-13T00:00:00"/>
    <s v="Production Technician I"/>
    <s v="Tyler Brown"/>
    <s v="CCDR"/>
    <s v="Voluntarily Terminated"/>
    <s v="Full-Time"/>
    <s v="Zone C"/>
    <s v="Temporary"/>
    <x v="2"/>
    <s v="Treatment power card almost pretty sister."/>
    <x v="0"/>
    <s v="Field Operations"/>
    <s v="Construction Manager"/>
  </r>
  <r>
    <n v="1175"/>
    <s v="Nayeli Kelley"/>
    <d v="2018-12-20T00:00:00"/>
    <d v="2020-12-24T00:00:00"/>
    <s v="Production Technician I"/>
    <s v="Holly Nichols"/>
    <s v="EW"/>
    <s v="Voluntarily Terminated"/>
    <s v="Full-Time"/>
    <s v="Zone A"/>
    <s v="Part-Time"/>
    <x v="4"/>
    <s v="Reduce subject positive war score interesting."/>
    <x v="0"/>
    <s v="Catv"/>
    <s v="Laborer"/>
  </r>
  <r>
    <n v="1176"/>
    <s v="Krista Franco"/>
    <d v="2022-10-29T00:00:00"/>
    <d v="2024-11-11T00:00:00"/>
    <s v="Production Technician I"/>
    <s v="Jennifer Phillips"/>
    <s v="MSC"/>
    <s v="Active"/>
    <s v="Contract"/>
    <s v="Zone A"/>
    <s v="Part-Time"/>
    <x v="0"/>
    <m/>
    <x v="0"/>
    <s v="Engineers"/>
    <s v="Project Manager"/>
  </r>
  <r>
    <n v="1177"/>
    <s v="Teresa Farrel"/>
    <d v="2020-07-20T00:00:00"/>
    <d v="2024-11-11T00:00:00"/>
    <s v="Production Technician I"/>
    <s v="Shannon Cruz"/>
    <s v="NEL"/>
    <s v="Active"/>
    <s v="Contract"/>
    <s v="Zone A"/>
    <s v="Temporary"/>
    <x v="0"/>
    <m/>
    <x v="0"/>
    <s v="Aerial"/>
    <s v="Lineman"/>
  </r>
  <r>
    <n v="1178"/>
    <s v="Dorian Fo"/>
    <d v="2021-10-03T00:00:00"/>
    <d v="2021-12-19T00:00:00"/>
    <s v="Production Technician I"/>
    <s v="Jamie Lowe"/>
    <s v="PL"/>
    <s v="Voluntarily Terminated"/>
    <s v="Contract"/>
    <s v="Zone C"/>
    <s v="Part-Time"/>
    <x v="1"/>
    <s v="Occur air as along approach."/>
    <x v="0"/>
    <s v="Field Operations"/>
    <s v="Laborer"/>
  </r>
  <r>
    <n v="1179"/>
    <s v="Madeleine Sherma"/>
    <d v="2022-07-16T00:00:00"/>
    <d v="2024-11-11T00:00:00"/>
    <s v="Production Technician I"/>
    <s v="Paige Calderon"/>
    <s v="PYZ"/>
    <s v="Active"/>
    <s v="Part-Time"/>
    <s v="Zone A"/>
    <s v="Full-Time"/>
    <x v="0"/>
    <m/>
    <x v="0"/>
    <s v="Aerial"/>
    <s v="Supervisor"/>
  </r>
  <r>
    <n v="1180"/>
    <s v="Allan Butler"/>
    <d v="2020-06-30T00:00:00"/>
    <d v="2024-11-11T00:00:00"/>
    <s v="Production Technician I"/>
    <s v="Jacob Taylor"/>
    <s v="SVG"/>
    <s v="Active"/>
    <s v="Full-Time"/>
    <s v="Zone B"/>
    <s v="Full-Time"/>
    <x v="0"/>
    <m/>
    <x v="0"/>
    <s v="Underground"/>
    <s v="Laborer"/>
  </r>
  <r>
    <n v="1181"/>
    <s v="Nevaeh Davila"/>
    <d v="2021-06-13T00:00:00"/>
    <d v="2024-11-11T00:00:00"/>
    <s v="Production Technician I"/>
    <s v="Sandra Pollard"/>
    <s v="TNS"/>
    <s v="Active"/>
    <s v="Full-Time"/>
    <s v="Zone C"/>
    <s v="Part-Time"/>
    <x v="0"/>
    <m/>
    <x v="0"/>
    <s v="Wireline Construction"/>
    <s v="Laborer"/>
  </r>
  <r>
    <n v="1182"/>
    <s v="Gunnar Webste"/>
    <d v="2020-12-29T00:00:00"/>
    <d v="2022-10-24T00:00:00"/>
    <s v="Production Technician I"/>
    <s v="Alex Cox"/>
    <s v="WBL"/>
    <s v="Active"/>
    <s v="Full-Time"/>
    <s v="Zone C"/>
    <s v="Temporary"/>
    <x v="4"/>
    <s v="Here best worry rich might about yourself."/>
    <x v="0"/>
    <s v="Splicing"/>
    <s v="Splicer"/>
  </r>
  <r>
    <n v="1183"/>
    <s v="Aydin Tat"/>
    <d v="2022-02-03T00:00:00"/>
    <d v="2024-11-11T00:00:00"/>
    <s v="Production Technician I"/>
    <s v="Jon Adams"/>
    <s v="BPC"/>
    <s v="Active"/>
    <s v="Part-Time"/>
    <s v="Zone A"/>
    <s v="Full-Time"/>
    <x v="0"/>
    <m/>
    <x v="0"/>
    <s v="Catv"/>
    <s v="Technician"/>
  </r>
  <r>
    <n v="1184"/>
    <s v="Patrick Mckinn"/>
    <d v="2022-01-10T00:00:00"/>
    <d v="2023-05-11T00:00:00"/>
    <s v="Production Technician I"/>
    <s v="Cassandra Cox"/>
    <s v="CCDR"/>
    <s v="Active"/>
    <s v="Full-Time"/>
    <s v="Zone B"/>
    <s v="Temporary"/>
    <x v="1"/>
    <s v="New out peace director fish."/>
    <x v="0"/>
    <s v="Wireline Construction"/>
    <s v="Foreman"/>
  </r>
  <r>
    <n v="1185"/>
    <s v="Milagros Fole"/>
    <d v="2018-12-13T00:00:00"/>
    <d v="2024-11-11T00:00:00"/>
    <s v="Production Manager"/>
    <s v="Lucas Duffy"/>
    <s v="EW"/>
    <s v="Active"/>
    <s v="Part-Time"/>
    <s v="Zone A"/>
    <s v="Full-Time"/>
    <x v="0"/>
    <m/>
    <x v="0"/>
    <s v="Fielders"/>
    <s v="Engineer"/>
  </r>
  <r>
    <n v="1186"/>
    <s v="Rachael Buc"/>
    <d v="2021-03-03T00:00:00"/>
    <d v="2024-11-11T00:00:00"/>
    <s v="Production Manager"/>
    <s v="Ashley Ellis"/>
    <s v="MSC"/>
    <s v="Active"/>
    <s v="Full-Time"/>
    <s v="Zone A"/>
    <s v="Temporary"/>
    <x v="0"/>
    <m/>
    <x v="0"/>
    <s v="Splicing"/>
    <s v="Tester"/>
  </r>
  <r>
    <n v="1187"/>
    <s v="Rigoberto Townse"/>
    <d v="2021-07-04T00:00:00"/>
    <d v="2024-11-11T00:00:00"/>
    <s v="Production Manager"/>
    <s v="Allison Figueroa"/>
    <s v="NEL"/>
    <s v="Active"/>
    <s v="Part-Time"/>
    <s v="Zone A"/>
    <s v="Full-Time"/>
    <x v="0"/>
    <m/>
    <x v="0"/>
    <s v="Aerial"/>
    <s v="Supervisor"/>
  </r>
  <r>
    <n v="1188"/>
    <s v="Reagan Odonne"/>
    <d v="2020-02-06T00:00:00"/>
    <d v="2021-07-21T00:00:00"/>
    <s v="Production Technician II"/>
    <s v="Alex Bernard"/>
    <s v="WBL"/>
    <s v="Voluntarily Terminated"/>
    <s v="Contract"/>
    <s v="Zone B"/>
    <s v="Part-Time"/>
    <x v="3"/>
    <s v="Direction west appear son school anything."/>
    <x v="0"/>
    <s v="General - Sga"/>
    <s v="Estimator"/>
  </r>
  <r>
    <n v="1189"/>
    <s v="Roy Mors"/>
    <d v="2020-06-28T00:00:00"/>
    <d v="2022-07-11T00:00:00"/>
    <s v="Production Technician II"/>
    <s v="Micheal Bryant"/>
    <s v="NEL"/>
    <s v="Voluntarily Terminated"/>
    <s v="Contract"/>
    <s v="Zone C"/>
    <s v="Full-Time"/>
    <x v="1"/>
    <s v="Somebody pass again say cultural."/>
    <x v="0"/>
    <s v="General - Eng"/>
    <s v="Engineer"/>
  </r>
  <r>
    <n v="1190"/>
    <s v="Rafael Buchan"/>
    <d v="2020-12-22T00:00:00"/>
    <d v="2021-11-20T00:00:00"/>
    <s v="Production Technician II"/>
    <s v="Bryan Simpson"/>
    <s v="PL"/>
    <s v="Voluntarily Terminated"/>
    <s v="Contract"/>
    <s v="Zone B"/>
    <s v="Full-Time"/>
    <x v="2"/>
    <s v="Table day sit wish attention marriage cause."/>
    <x v="0"/>
    <s v="Project Management - Eng"/>
    <s v="Project Manager"/>
  </r>
  <r>
    <n v="1191"/>
    <s v="Kaitlynn Herman"/>
    <d v="2019-11-24T00:00:00"/>
    <d v="2024-11-11T00:00:00"/>
    <s v="Production Technician II"/>
    <s v="Tamara Carter"/>
    <s v="BPC"/>
    <s v="Active"/>
    <s v="Full-Time"/>
    <s v="Zone B"/>
    <s v="Full-Time"/>
    <x v="0"/>
    <m/>
    <x v="0"/>
    <s v="Wireline Construction"/>
    <s v="Billing"/>
  </r>
  <r>
    <n v="1192"/>
    <s v="Marquise Santan"/>
    <d v="2022-09-23T00:00:00"/>
    <d v="2024-11-11T00:00:00"/>
    <s v="Production Technician II"/>
    <s v="Bryan Harris"/>
    <s v="CCDR"/>
    <s v="Active"/>
    <s v="Full-Time"/>
    <s v="Zone C"/>
    <s v="Full-Time"/>
    <x v="0"/>
    <m/>
    <x v="0"/>
    <s v="General - Con"/>
    <s v="Technician"/>
  </r>
  <r>
    <n v="1193"/>
    <s v="Jamarion Mitche"/>
    <d v="2020-02-06T00:00:00"/>
    <d v="2022-01-23T00:00:00"/>
    <s v="Production Technician I"/>
    <s v="Anna Meyers"/>
    <s v="SVG"/>
    <s v="Voluntarily Terminated"/>
    <s v="Full-Time"/>
    <s v="Zone B"/>
    <s v="Temporary"/>
    <x v="1"/>
    <s v="Onto focus address treat before ability."/>
    <x v="0"/>
    <s v="Aerial"/>
    <s v="Foreman"/>
  </r>
  <r>
    <n v="1194"/>
    <s v="Gabrielle Hard"/>
    <d v="2019-01-14T00:00:00"/>
    <d v="2021-08-06T00:00:00"/>
    <s v="Production Technician I"/>
    <s v="Christopher Levy"/>
    <s v="EW"/>
    <s v="Voluntarily Terminated"/>
    <s v="Full-Time"/>
    <s v="Zone C"/>
    <s v="Temporary"/>
    <x v="2"/>
    <s v="Tonight answer benefit second commercial law."/>
    <x v="0"/>
    <s v="Field Operations"/>
    <s v="Foreman"/>
  </r>
  <r>
    <n v="1195"/>
    <s v="Savion Stokes"/>
    <d v="2019-06-25T00:00:00"/>
    <d v="2022-05-15T00:00:00"/>
    <s v="Production Technician I"/>
    <s v="David Maddox"/>
    <s v="TNS"/>
    <s v="Leave of Absence"/>
    <s v="Part-Time"/>
    <s v="Zone C"/>
    <s v="Part-Time"/>
    <x v="3"/>
    <s v="Window management move."/>
    <x v="0"/>
    <s v="Wireline Construction"/>
    <s v="Foreman"/>
  </r>
  <r>
    <n v="1196"/>
    <s v="Trevin Summer"/>
    <d v="2019-03-09T00:00:00"/>
    <d v="2024-11-11T00:00:00"/>
    <s v="Production Technician I"/>
    <s v="John Lambert"/>
    <s v="PYZ"/>
    <s v="Active"/>
    <s v="Part-Time"/>
    <s v="Zone C"/>
    <s v="Temporary"/>
    <x v="0"/>
    <m/>
    <x v="0"/>
    <s v="General - Eng"/>
    <s v="Administrator"/>
  </r>
  <r>
    <n v="1197"/>
    <s v="Hailie Bel"/>
    <d v="2020-06-13T00:00:00"/>
    <d v="2024-11-11T00:00:00"/>
    <s v="Production Technician I"/>
    <s v="Anthony Cross"/>
    <s v="WBL"/>
    <s v="Active"/>
    <s v="Full-Time"/>
    <s v="Zone B"/>
    <s v="Part-Time"/>
    <x v="0"/>
    <m/>
    <x v="0"/>
    <s v="Safety"/>
    <s v="Administrative"/>
  </r>
  <r>
    <n v="1198"/>
    <s v="Audrey Steven"/>
    <d v="2019-01-22T00:00:00"/>
    <d v="2024-11-11T00:00:00"/>
    <s v="Production Technician I"/>
    <s v="Daniel Blackburn"/>
    <s v="NEL"/>
    <s v="Active"/>
    <s v="Contract"/>
    <s v="Zone B"/>
    <s v="Part-Time"/>
    <x v="0"/>
    <m/>
    <x v="0"/>
    <s v="Field Operations"/>
    <s v="Laborer"/>
  </r>
  <r>
    <n v="1199"/>
    <s v="Jason Muno"/>
    <d v="2020-12-12T00:00:00"/>
    <d v="2024-11-11T00:00:00"/>
    <s v="Production Technician I"/>
    <s v="Richard Graves"/>
    <s v="PL"/>
    <s v="Active"/>
    <s v="Full-Time"/>
    <s v="Zone B"/>
    <s v="Part-Time"/>
    <x v="0"/>
    <m/>
    <x v="0"/>
    <s v="Field Operations"/>
    <s v="Laborer"/>
  </r>
  <r>
    <n v="1200"/>
    <s v="Carlee Fole"/>
    <d v="2022-04-27T00:00:00"/>
    <d v="2024-11-11T00:00:00"/>
    <s v="Production Technician I"/>
    <s v="Sheryl Scott"/>
    <s v="BPC"/>
    <s v="Active"/>
    <s v="Part-Time"/>
    <s v="Zone A"/>
    <s v="Full-Time"/>
    <x v="0"/>
    <m/>
    <x v="0"/>
    <s v="General - Con"/>
    <s v="Laborer"/>
  </r>
  <r>
    <n v="1201"/>
    <s v="Sarahi Dodson"/>
    <d v="2022-04-11T00:00:00"/>
    <d v="2022-09-26T00:00:00"/>
    <s v="Production Technician I"/>
    <s v="Robert Hill"/>
    <s v="CCDR"/>
    <s v="Voluntarily Terminated"/>
    <s v="Contract"/>
    <s v="Zone A"/>
    <s v="Part-Time"/>
    <x v="4"/>
    <s v="Information race relate rich poor already make."/>
    <x v="0"/>
    <s v="General - Con"/>
    <s v="Flagger"/>
  </r>
  <r>
    <n v="1202"/>
    <s v="Faith Care"/>
    <d v="2022-09-01T00:00:00"/>
    <d v="2022-12-02T00:00:00"/>
    <s v="Production Technician I"/>
    <s v="Emily Rogers"/>
    <s v="SVG"/>
    <s v="Voluntarily Terminated"/>
    <s v="Contract"/>
    <s v="Zone B"/>
    <s v="Temporary"/>
    <x v="4"/>
    <s v="Tough that inside relate hundred leave."/>
    <x v="0"/>
    <s v="Wireline Construction"/>
    <s v="Model Assistant"/>
  </r>
  <r>
    <n v="1203"/>
    <s v="Mylie Salaza"/>
    <d v="2018-09-08T00:00:00"/>
    <d v="2024-11-11T00:00:00"/>
    <s v="Production Technician I"/>
    <s v="Jasmine Johnson"/>
    <s v="EW"/>
    <s v="Active"/>
    <s v="Contract"/>
    <s v="Zone A"/>
    <s v="Part-Time"/>
    <x v="0"/>
    <m/>
    <x v="0"/>
    <s v="Engineers"/>
    <s v="Engineer"/>
  </r>
  <r>
    <n v="1204"/>
    <s v="Pablo Parker"/>
    <d v="2022-11-24T00:00:00"/>
    <d v="2023-08-05T00:00:00"/>
    <s v="Production Technician I"/>
    <s v="Melissa Tucker"/>
    <s v="MSC"/>
    <s v="Active"/>
    <s v="Full-Time"/>
    <s v="Zone B"/>
    <s v="Temporary"/>
    <x v="4"/>
    <s v="Attention summer we. Suffer impact imagine we."/>
    <x v="0"/>
    <s v="General - Sga"/>
    <s v="Vp"/>
  </r>
  <r>
    <n v="1205"/>
    <s v="Ulises She"/>
    <d v="2020-07-23T00:00:00"/>
    <d v="2024-11-11T00:00:00"/>
    <s v="Production Technician I"/>
    <s v="Timothy Higgins"/>
    <s v="TNS"/>
    <s v="Active"/>
    <s v="Full-Time"/>
    <s v="Zone C"/>
    <s v="Part-Time"/>
    <x v="0"/>
    <m/>
    <x v="0"/>
    <s v="Yard (Material Handling)"/>
    <s v="Shop"/>
  </r>
  <r>
    <n v="1206"/>
    <s v="Bethany Terr"/>
    <d v="2018-12-28T00:00:00"/>
    <d v="2023-05-15T00:00:00"/>
    <s v="Production Technician I"/>
    <s v="Richard Scott"/>
    <s v="PYZ"/>
    <s v="Active"/>
    <s v="Part-Time"/>
    <s v="Zone C"/>
    <s v="Part-Time"/>
    <x v="4"/>
    <s v="Various step without couple within at gun."/>
    <x v="0"/>
    <s v="Engineers"/>
    <s v="Drafter"/>
  </r>
  <r>
    <n v="1207"/>
    <s v="Kamari Hollow"/>
    <d v="2019-10-01T00:00:00"/>
    <d v="2024-11-11T00:00:00"/>
    <s v="Production Technician I"/>
    <s v="Hunter Hill"/>
    <s v="WBL"/>
    <s v="Active"/>
    <s v="Contract"/>
    <s v="Zone B"/>
    <s v="Full-Time"/>
    <x v="0"/>
    <m/>
    <x v="0"/>
    <s v="Wireline Construction"/>
    <s v="Laborer"/>
  </r>
  <r>
    <n v="1208"/>
    <s v="Jazlene Mcdani"/>
    <d v="2019-08-17T00:00:00"/>
    <d v="2019-10-25T00:00:00"/>
    <s v="Production Manager"/>
    <s v="Melissa Greene"/>
    <s v="NEL"/>
    <s v="Active"/>
    <s v="Contract"/>
    <s v="Zone A"/>
    <s v="Part-Time"/>
    <x v="3"/>
    <s v="Decision example see low someone. Ball week that."/>
    <x v="0"/>
    <s v="Wireline Construction"/>
    <s v="Laborer"/>
  </r>
  <r>
    <n v="1209"/>
    <s v="Dane Kell"/>
    <d v="2023-05-31T00:00:00"/>
    <d v="2024-11-11T00:00:00"/>
    <s v="Production Manager"/>
    <s v="Edwin Guerrero"/>
    <s v="PL"/>
    <s v="Active"/>
    <s v="Part-Time"/>
    <s v="Zone A"/>
    <s v="Part-Time"/>
    <x v="0"/>
    <m/>
    <x v="0"/>
    <s v="Wireline Construction"/>
    <s v="Foreman"/>
  </r>
  <r>
    <n v="1210"/>
    <s v="Camila Dun"/>
    <d v="2020-12-08T00:00:00"/>
    <d v="2023-06-10T00:00:00"/>
    <s v="Production Manager"/>
    <s v="Ann Collins"/>
    <s v="BPC"/>
    <s v="Active"/>
    <s v="Full-Time"/>
    <s v="Zone B"/>
    <s v="Part-Time"/>
    <x v="1"/>
    <s v="Carry parent fight style series challenge."/>
    <x v="0"/>
    <s v="Field Operations"/>
    <s v="Top Hand"/>
  </r>
  <r>
    <n v="1211"/>
    <s v="Aurora Freder"/>
    <d v="2018-11-05T00:00:00"/>
    <d v="2023-03-23T00:00:00"/>
    <s v="Production Technician II"/>
    <s v="John Miles"/>
    <s v="CCDR"/>
    <s v="Voluntarily Terminated"/>
    <s v="Part-Time"/>
    <s v="Zone B"/>
    <s v="Part-Time"/>
    <x v="4"/>
    <s v="Community probably bad day food place which loss."/>
    <x v="0"/>
    <s v="Field Operations"/>
    <s v="Splicer"/>
  </r>
  <r>
    <n v="1212"/>
    <s v="Caylee Nune"/>
    <d v="2020-08-26T00:00:00"/>
    <d v="2023-04-05T00:00:00"/>
    <s v="Production Technician II"/>
    <s v="Kevin Mendez"/>
    <s v="EW"/>
    <s v="Voluntarily Terminated"/>
    <s v="Contract"/>
    <s v="Zone C"/>
    <s v="Full-Time"/>
    <x v="4"/>
    <s v="Start debate hot fact keep return."/>
    <x v="0"/>
    <s v="Engineers"/>
    <s v="Project Manager"/>
  </r>
  <r>
    <n v="1213"/>
    <s v="Tamia Shar"/>
    <d v="2020-02-23T00:00:00"/>
    <d v="2024-11-11T00:00:00"/>
    <s v="Production Technician II"/>
    <s v="Joe Miller"/>
    <s v="MSC"/>
    <s v="Active"/>
    <s v="Part-Time"/>
    <s v="Zone A"/>
    <s v="Part-Time"/>
    <x v="0"/>
    <m/>
    <x v="0"/>
    <s v="Project Management - Con"/>
    <s v="Coordinator"/>
  </r>
  <r>
    <n v="1214"/>
    <s v="Jaliyah Gamble"/>
    <d v="2022-02-12T00:00:00"/>
    <d v="2024-11-11T00:00:00"/>
    <s v="Production Technician II"/>
    <s v="Joshua Barnes"/>
    <s v="NEL"/>
    <s v="Active"/>
    <s v="Full-Time"/>
    <s v="Zone B"/>
    <s v="Full-Time"/>
    <x v="0"/>
    <m/>
    <x v="0"/>
    <s v="Splicing"/>
    <s v="Splicer"/>
  </r>
  <r>
    <n v="1215"/>
    <s v="Xander Savage"/>
    <d v="2020-02-13T00:00:00"/>
    <d v="2024-11-11T00:00:00"/>
    <s v="Production Technician II"/>
    <s v="Daniel Benson"/>
    <s v="PL"/>
    <s v="Active"/>
    <s v="Contract"/>
    <s v="Zone C"/>
    <s v="Temporary"/>
    <x v="0"/>
    <m/>
    <x v="0"/>
    <s v="Aerial"/>
    <s v="Laborer"/>
  </r>
  <r>
    <n v="1216"/>
    <s v="Marc Crosby"/>
    <d v="2023-02-15T00:00:00"/>
    <d v="2023-03-09T00:00:00"/>
    <s v="Production Technician I"/>
    <s v="Andrea Smith"/>
    <s v="PYZ"/>
    <s v="Voluntarily Terminated"/>
    <s v="Part-Time"/>
    <s v="Zone B"/>
    <s v="Part-Time"/>
    <x v="4"/>
    <s v="Rock stage better east bad view."/>
    <x v="0"/>
    <s v="General - Con"/>
    <s v="Technician"/>
  </r>
  <r>
    <n v="1217"/>
    <s v="Marques Zimmer"/>
    <d v="2019-12-03T00:00:00"/>
    <d v="2021-08-31T00:00:00"/>
    <s v="Production Technician I"/>
    <s v="Joshua Johns"/>
    <s v="SVG"/>
    <s v="Voluntarily Terminated"/>
    <s v="Full-Time"/>
    <s v="Zone B"/>
    <s v="Part-Time"/>
    <x v="4"/>
    <s v="First choose again themselves thing however."/>
    <x v="0"/>
    <s v="Wireline Construction"/>
    <s v="Vp"/>
  </r>
  <r>
    <n v="1218"/>
    <s v="Livia Salaza"/>
    <d v="2018-12-31T00:00:00"/>
    <d v="2024-11-11T00:00:00"/>
    <s v="Production Technician I"/>
    <s v="Robert Watts"/>
    <s v="WBL"/>
    <s v="Active"/>
    <s v="Full-Time"/>
    <s v="Zone B"/>
    <s v="Temporary"/>
    <x v="0"/>
    <m/>
    <x v="0"/>
    <s v="General - Con"/>
    <s v="Locator"/>
  </r>
  <r>
    <n v="1219"/>
    <s v="Alana Cho"/>
    <d v="2020-01-16T00:00:00"/>
    <d v="2021-02-09T00:00:00"/>
    <s v="Production Technician I"/>
    <s v="Kelly Tate"/>
    <s v="BPC"/>
    <s v="Voluntarily Terminated"/>
    <s v="Part-Time"/>
    <s v="Zone B"/>
    <s v="Part-Time"/>
    <x v="4"/>
    <s v="Develop think capital player campaign prepare."/>
    <x v="0"/>
    <s v="Engineers"/>
    <s v="Engineer"/>
  </r>
  <r>
    <n v="1220"/>
    <s v="Levi Lawson"/>
    <d v="2018-11-20T00:00:00"/>
    <d v="2020-02-09T00:00:00"/>
    <s v="Production Technician I"/>
    <s v="Terry Flores"/>
    <s v="CCDR"/>
    <s v="Voluntarily Terminated"/>
    <s v="Full-Time"/>
    <s v="Zone C"/>
    <s v="Temporary"/>
    <x v="4"/>
    <s v="Center positive their garden industry."/>
    <x v="0"/>
    <s v="Executive"/>
    <s v="Vp"/>
  </r>
  <r>
    <n v="1221"/>
    <s v="Kane Blac"/>
    <d v="2022-11-11T00:00:00"/>
    <d v="2023-07-03T00:00:00"/>
    <s v="Production Technician I"/>
    <s v="Leslie Davis"/>
    <s v="EW"/>
    <s v="Voluntarily Terminated"/>
    <s v="Part-Time"/>
    <s v="Zone A"/>
    <s v="Part-Time"/>
    <x v="1"/>
    <s v="Deep sea improve miss they nearly measure."/>
    <x v="0"/>
    <s v="Yard (Material Handling)"/>
    <s v="Coordinator"/>
  </r>
  <r>
    <n v="1222"/>
    <s v="Paola Week"/>
    <d v="2020-12-18T00:00:00"/>
    <d v="2021-07-23T00:00:00"/>
    <s v="Production Technician I"/>
    <s v="Sarah Williams"/>
    <s v="MSC"/>
    <s v="Voluntarily Terminated"/>
    <s v="Contract"/>
    <s v="Zone A"/>
    <s v="Part-Time"/>
    <x v="1"/>
    <s v="Improve sea attention baby local ahead."/>
    <x v="0"/>
    <s v="People Services"/>
    <s v="Recruiting"/>
  </r>
  <r>
    <n v="1223"/>
    <s v="Brooklynn Mac"/>
    <d v="2021-01-26T00:00:00"/>
    <d v="2024-11-11T00:00:00"/>
    <s v="Production Technician I"/>
    <s v="Luke Miller"/>
    <s v="NEL"/>
    <s v="Active"/>
    <s v="Full-Time"/>
    <s v="Zone C"/>
    <s v="Temporary"/>
    <x v="0"/>
    <m/>
    <x v="0"/>
    <s v="Engineers"/>
    <s v="Engineer"/>
  </r>
  <r>
    <n v="1224"/>
    <s v="Darrell Zamora"/>
    <d v="2021-11-26T00:00:00"/>
    <d v="2022-05-24T00:00:00"/>
    <s v="Production Technician I"/>
    <s v="Jeremiah Smith"/>
    <s v="PL"/>
    <s v="Voluntarily Terminated"/>
    <s v="Part-Time"/>
    <s v="Zone B"/>
    <s v="Part-Time"/>
    <x v="3"/>
    <s v="Recently business give."/>
    <x v="0"/>
    <s v="Wireline Construction"/>
    <s v="Administrative"/>
  </r>
  <r>
    <n v="1225"/>
    <s v="Irvin Warner"/>
    <d v="2023-05-15T00:00:00"/>
    <d v="2024-11-11T00:00:00"/>
    <s v="Production Technician I"/>
    <s v="Krista Smith"/>
    <s v="PYZ"/>
    <s v="Active"/>
    <s v="Contract"/>
    <s v="Zone C"/>
    <s v="Part-Time"/>
    <x v="0"/>
    <m/>
    <x v="0"/>
    <s v="Finance &amp; Accounting"/>
    <s v="Accounting"/>
  </r>
  <r>
    <n v="1226"/>
    <s v="Dayton Castro"/>
    <d v="2023-06-20T00:00:00"/>
    <d v="2024-11-11T00:00:00"/>
    <s v="Production Technician I"/>
    <s v="Eric Greer"/>
    <s v="SVG"/>
    <s v="Active"/>
    <s v="Full-Time"/>
    <s v="Zone A"/>
    <s v="Full-Time"/>
    <x v="0"/>
    <m/>
    <x v="0"/>
    <s v="Field Operations"/>
    <s v="Driller"/>
  </r>
  <r>
    <n v="1227"/>
    <s v="Hailey Mcka"/>
    <d v="2019-08-22T00:00:00"/>
    <d v="2022-06-06T00:00:00"/>
    <s v="Production Technician I"/>
    <s v="Hannah Davis"/>
    <s v="TNS"/>
    <s v="Active"/>
    <s v="Part-Time"/>
    <s v="Zone C"/>
    <s v="Part-Time"/>
    <x v="4"/>
    <s v="Relate size according two board."/>
    <x v="0"/>
    <s v="Billable Consultants"/>
    <s v="Engineer"/>
  </r>
  <r>
    <n v="1228"/>
    <s v="Jaquan Rowlan"/>
    <d v="2021-08-30T00:00:00"/>
    <d v="2024-11-11T00:00:00"/>
    <s v="Production Technician I"/>
    <s v="Anthony Murray"/>
    <s v="WBL"/>
    <s v="Active"/>
    <s v="Contract"/>
    <s v="Zone B"/>
    <s v="Full-Time"/>
    <x v="0"/>
    <m/>
    <x v="0"/>
    <s v="Fielders"/>
    <s v="Engineer"/>
  </r>
  <r>
    <n v="1229"/>
    <s v="David Vele"/>
    <d v="2020-01-27T00:00:00"/>
    <d v="2024-11-11T00:00:00"/>
    <s v="Production Technician I"/>
    <s v="Michael Torres"/>
    <s v="BPC"/>
    <s v="Active"/>
    <s v="Part-Time"/>
    <s v="Zone B"/>
    <s v="Part-Time"/>
    <x v="0"/>
    <m/>
    <x v="0"/>
    <s v="Field Operations"/>
    <s v="Technician"/>
  </r>
  <r>
    <n v="1230"/>
    <s v="Joslyn Pate"/>
    <d v="2022-03-04T00:00:00"/>
    <d v="2024-11-11T00:00:00"/>
    <s v="Production Technician I"/>
    <s v="Claire Baker"/>
    <s v="CCDR"/>
    <s v="Active"/>
    <s v="Contract"/>
    <s v="Zone C"/>
    <s v="Temporary"/>
    <x v="0"/>
    <m/>
    <x v="0"/>
    <s v="Wireline Construction"/>
    <s v="Groundman"/>
  </r>
  <r>
    <n v="1231"/>
    <s v="Colt Archer"/>
    <d v="2020-03-07T00:00:00"/>
    <d v="2024-11-11T00:00:00"/>
    <s v="Production Manager"/>
    <s v="Michael Garcia"/>
    <s v="EW"/>
    <s v="Active"/>
    <s v="Contract"/>
    <s v="Zone B"/>
    <s v="Temporary"/>
    <x v="0"/>
    <m/>
    <x v="0"/>
    <s v="Wireless"/>
    <s v="Laborer"/>
  </r>
  <r>
    <n v="1232"/>
    <s v="Abbigail Camero"/>
    <d v="2020-03-19T00:00:00"/>
    <d v="2024-11-11T00:00:00"/>
    <s v="Production Manager"/>
    <s v="Mrs. Leslie Simmons"/>
    <s v="MSC"/>
    <s v="Active"/>
    <s v="Full-Time"/>
    <s v="Zone B"/>
    <s v="Full-Time"/>
    <x v="0"/>
    <m/>
    <x v="0"/>
    <s v="People Services"/>
    <s v="Support"/>
  </r>
  <r>
    <n v="1233"/>
    <s v="Anastasia Escoba"/>
    <d v="2022-07-23T00:00:00"/>
    <d v="2024-11-11T00:00:00"/>
    <s v="Production Technician II"/>
    <s v="Hannah Cruz"/>
    <s v="WBL"/>
    <s v="Active"/>
    <s v="Full-Time"/>
    <s v="Zone A"/>
    <s v="Part-Time"/>
    <x v="0"/>
    <m/>
    <x v="0"/>
    <s v="Wireline Construction"/>
    <s v="Project Manager"/>
  </r>
  <r>
    <n v="1234"/>
    <s v="Ronin Mclaug"/>
    <d v="2019-10-18T00:00:00"/>
    <d v="2021-10-03T00:00:00"/>
    <s v="Production Technician II"/>
    <s v="Claudia Atkinson"/>
    <s v="NEL"/>
    <s v="Voluntarily Terminated"/>
    <s v="Full-Time"/>
    <s v="Zone A"/>
    <s v="Temporary"/>
    <x v="1"/>
    <s v="Learn whatever million."/>
    <x v="0"/>
    <s v="Sales &amp; Marketing"/>
    <s v="Director"/>
  </r>
  <r>
    <n v="1235"/>
    <s v="Aliana Pen"/>
    <d v="2020-04-14T00:00:00"/>
    <d v="2024-11-11T00:00:00"/>
    <s v="Production Technician II"/>
    <s v="Virginia Castro"/>
    <s v="PL"/>
    <s v="Active"/>
    <s v="Full-Time"/>
    <s v="Zone B"/>
    <s v="Full-Time"/>
    <x v="0"/>
    <m/>
    <x v="0"/>
    <s v="General - Con"/>
    <s v="Administrative"/>
  </r>
  <r>
    <n v="1236"/>
    <s v="Ramon Goodwi"/>
    <d v="2018-11-25T00:00:00"/>
    <d v="2019-07-25T00:00:00"/>
    <s v="Production Technician II"/>
    <s v="Tina Morgan"/>
    <s v="BPC"/>
    <s v="Voluntarily Terminated"/>
    <s v="Part-Time"/>
    <s v="Zone B"/>
    <s v="Full-Time"/>
    <x v="3"/>
    <s v="Source join scientist personal when each."/>
    <x v="0"/>
    <s v="Field Operations"/>
    <s v="Laborer"/>
  </r>
  <r>
    <n v="1237"/>
    <s v="Cory Saunde"/>
    <d v="2021-03-23T00:00:00"/>
    <d v="2022-08-26T00:00:00"/>
    <s v="Production Technician II"/>
    <s v="Nancy Gutierrez"/>
    <s v="CCDR"/>
    <s v="Voluntarily Terminated"/>
    <s v="Part-Time"/>
    <s v="Zone A"/>
    <s v="Part-Time"/>
    <x v="2"/>
    <s v="Practice cover bar reason expect."/>
    <x v="0"/>
    <s v="Yard (Material Handling)"/>
    <s v="Engineer"/>
  </r>
  <r>
    <n v="1238"/>
    <s v="Alessandra Huyn"/>
    <d v="2020-10-27T00:00:00"/>
    <d v="2021-11-08T00:00:00"/>
    <s v="Production Technician I"/>
    <s v="Brandon Bates"/>
    <s v="SVG"/>
    <s v="Voluntarily Terminated"/>
    <s v="Part-Time"/>
    <s v="Zone B"/>
    <s v="Part-Time"/>
    <x v="4"/>
    <s v="My live interesting street purpose early."/>
    <x v="0"/>
    <s v="Engineers"/>
    <s v="Engineer"/>
  </r>
  <r>
    <n v="1239"/>
    <s v="Maeve Holmes"/>
    <d v="2022-06-11T00:00:00"/>
    <d v="2023-06-29T00:00:00"/>
    <s v="Production Technician I"/>
    <s v="Angela Brooks"/>
    <s v="TNS"/>
    <s v="Voluntarily Terminated"/>
    <s v="Part-Time"/>
    <s v="Zone C"/>
    <s v="Temporary"/>
    <x v="4"/>
    <s v="Guy know tend get best film hold."/>
    <x v="0"/>
    <s v="Splicing"/>
    <s v="Technician"/>
  </r>
  <r>
    <n v="1240"/>
    <s v="Alejandra Mclean"/>
    <d v="2020-03-19T00:00:00"/>
    <d v="2024-11-11T00:00:00"/>
    <s v="Production Technician I"/>
    <s v="Katie Barry"/>
    <s v="PYZ"/>
    <s v="Active"/>
    <s v="Contract"/>
    <s v="Zone B"/>
    <s v="Temporary"/>
    <x v="0"/>
    <m/>
    <x v="0"/>
    <s v="Isp"/>
    <s v="Project Manager"/>
  </r>
  <r>
    <n v="1241"/>
    <s v="Reuben Potter"/>
    <d v="2019-11-07T00:00:00"/>
    <d v="2022-12-07T00:00:00"/>
    <s v="Production Technician I"/>
    <s v="Craig Arias"/>
    <s v="WBL"/>
    <s v="Voluntarily Terminated"/>
    <s v="Contract"/>
    <s v="Zone B"/>
    <s v="Full-Time"/>
    <x v="3"/>
    <s v="Fear night field child yard structure."/>
    <x v="0"/>
    <s v="Field Operations"/>
    <s v="Laborer"/>
  </r>
  <r>
    <n v="1242"/>
    <s v="Marilyn Gree"/>
    <d v="2023-04-24T00:00:00"/>
    <d v="2024-11-11T00:00:00"/>
    <s v="Production Technician I"/>
    <s v="Luke Carter"/>
    <s v="NEL"/>
    <s v="Active"/>
    <s v="Full-Time"/>
    <s v="Zone C"/>
    <s v="Part-Time"/>
    <x v="0"/>
    <m/>
    <x v="0"/>
    <s v="Wireline Construction"/>
    <s v="Foreman"/>
  </r>
  <r>
    <n v="1243"/>
    <s v="Camila Nichol"/>
    <d v="2020-06-04T00:00:00"/>
    <d v="2024-11-11T00:00:00"/>
    <s v="Production Technician I"/>
    <s v="Richard Oliver"/>
    <s v="PL"/>
    <s v="Active"/>
    <s v="Contract"/>
    <s v="Zone A"/>
    <s v="Temporary"/>
    <x v="0"/>
    <m/>
    <x v="0"/>
    <s v="General - Con"/>
    <s v="Manager"/>
  </r>
  <r>
    <n v="1244"/>
    <s v="Iris Bruc"/>
    <d v="2022-05-23T00:00:00"/>
    <d v="2024-11-11T00:00:00"/>
    <s v="Production Technician I"/>
    <s v="Raymond Hernandez"/>
    <s v="BPC"/>
    <s v="Active"/>
    <s v="Part-Time"/>
    <s v="Zone A"/>
    <s v="Full-Time"/>
    <x v="0"/>
    <m/>
    <x v="0"/>
    <s v="Isp"/>
    <s v="Technician"/>
  </r>
  <r>
    <n v="1245"/>
    <s v="Henry Prat"/>
    <d v="2019-05-17T00:00:00"/>
    <d v="2024-11-11T00:00:00"/>
    <s v="Production Technician I"/>
    <s v="James Clay"/>
    <s v="CCDR"/>
    <s v="Active"/>
    <s v="Full-Time"/>
    <s v="Zone B"/>
    <s v="Temporary"/>
    <x v="0"/>
    <m/>
    <x v="0"/>
    <s v="Engineers"/>
    <s v="Technician"/>
  </r>
  <r>
    <n v="1246"/>
    <s v="Kira Sot"/>
    <d v="2018-09-28T00:00:00"/>
    <d v="2021-04-25T00:00:00"/>
    <s v="Production Technician I"/>
    <s v="Casey Dennis"/>
    <s v="SVG"/>
    <s v="Voluntarily Terminated"/>
    <s v="Part-Time"/>
    <s v="Zone B"/>
    <s v="Temporary"/>
    <x v="2"/>
    <s v="Control store point."/>
    <x v="0"/>
    <s v="Field Operations"/>
    <s v="Ceo"/>
  </r>
  <r>
    <n v="1247"/>
    <s v="Ashanti Scot"/>
    <d v="2019-03-04T00:00:00"/>
    <d v="2024-11-11T00:00:00"/>
    <s v="Production Technician I"/>
    <s v="Lisa Gonzalez"/>
    <s v="EW"/>
    <s v="Active"/>
    <s v="Part-Time"/>
    <s v="Zone C"/>
    <s v="Part-Time"/>
    <x v="0"/>
    <m/>
    <x v="0"/>
    <s v="Wireless"/>
    <s v="Foreman"/>
  </r>
  <r>
    <n v="1248"/>
    <s v="Sarahi Burk"/>
    <d v="2021-03-29T00:00:00"/>
    <d v="2021-12-01T00:00:00"/>
    <s v="Production Technician I"/>
    <s v="Theresa Miller"/>
    <s v="MSC"/>
    <s v="Active"/>
    <s v="Part-Time"/>
    <s v="Zone B"/>
    <s v="Full-Time"/>
    <x v="2"/>
    <s v="Suddenly free computer last spend."/>
    <x v="0"/>
    <s v="Underground"/>
    <s v="Operator"/>
  </r>
  <r>
    <n v="1249"/>
    <s v="Aimee Terr"/>
    <d v="2019-07-07T00:00:00"/>
    <d v="2020-02-14T00:00:00"/>
    <s v="Production Technician I"/>
    <s v="Christopher Stewart"/>
    <s v="TNS"/>
    <s v="Active"/>
    <s v="Full-Time"/>
    <s v="Zone A"/>
    <s v="Part-Time"/>
    <x v="3"/>
    <s v="Seek TV finally impact really build."/>
    <x v="0"/>
    <s v="Field Operations"/>
    <s v="Driver"/>
  </r>
  <r>
    <n v="1250"/>
    <s v="Jerimiah Jackso"/>
    <d v="2018-09-06T00:00:00"/>
    <d v="2024-11-11T00:00:00"/>
    <s v="Production Technician I"/>
    <s v="Sheri Pearson"/>
    <s v="BPC"/>
    <s v="Active"/>
    <s v="Contract"/>
    <s v="Zone B"/>
    <s v="Full-Time"/>
    <x v="0"/>
    <m/>
    <x v="0"/>
    <s v="General - Sga"/>
    <s v="Lineman"/>
  </r>
  <r>
    <n v="1251"/>
    <s v="Callie Murray"/>
    <d v="2018-09-25T00:00:00"/>
    <d v="2024-11-11T00:00:00"/>
    <s v="Production Technician I"/>
    <s v="Dennis Davis"/>
    <s v="CCDR"/>
    <s v="Active"/>
    <s v="Part-Time"/>
    <s v="Zone A"/>
    <s v="Part-Time"/>
    <x v="0"/>
    <m/>
    <x v="0"/>
    <s v="Splicing"/>
    <s v="Laborer"/>
  </r>
  <r>
    <n v="1252"/>
    <s v="Fabian Youn"/>
    <d v="2022-03-11T00:00:00"/>
    <d v="2022-04-25T00:00:00"/>
    <s v="Production Manager"/>
    <s v="Timothy Hester"/>
    <s v="EW"/>
    <s v="Active"/>
    <s v="Part-Time"/>
    <s v="Zone A"/>
    <s v="Temporary"/>
    <x v="4"/>
    <s v="Dinner skill guess key building."/>
    <x v="0"/>
    <s v="Project Management - Con"/>
    <s v="Technician"/>
  </r>
  <r>
    <n v="1253"/>
    <s v="Juliette Morton"/>
    <d v="2020-07-13T00:00:00"/>
    <d v="2021-10-06T00:00:00"/>
    <s v="Production Manager"/>
    <s v="Thomas Baker"/>
    <s v="MSC"/>
    <s v="Active"/>
    <s v="Part-Time"/>
    <s v="Zone A"/>
    <s v="Part-Time"/>
    <x v="3"/>
    <s v="Necessary account office."/>
    <x v="0"/>
    <s v="Project Management - Con"/>
    <s v="Engineer"/>
  </r>
  <r>
    <n v="1254"/>
    <s v="Alyvia Seller"/>
    <d v="2020-06-22T00:00:00"/>
    <d v="2024-11-11T00:00:00"/>
    <s v="Production Technician II"/>
    <s v="Tracy Ramos"/>
    <s v="WBL"/>
    <s v="Active"/>
    <s v="Contract"/>
    <s v="Zone B"/>
    <s v="Full-Time"/>
    <x v="0"/>
    <m/>
    <x v="0"/>
    <s v="General - Con"/>
    <s v="Groundman"/>
  </r>
  <r>
    <n v="1255"/>
    <s v="Tyler Ga"/>
    <d v="2019-09-30T00:00:00"/>
    <d v="2021-03-02T00:00:00"/>
    <s v="Production Technician II"/>
    <s v="Alicia Lindsey"/>
    <s v="NEL"/>
    <s v="Voluntarily Terminated"/>
    <s v="Full-Time"/>
    <s v="Zone A"/>
    <s v="Temporary"/>
    <x v="2"/>
    <s v="Shoulder then shake."/>
    <x v="0"/>
    <s v="General - Con"/>
    <s v="Laborer"/>
  </r>
  <r>
    <n v="1256"/>
    <s v="Noemi Randal"/>
    <d v="2020-01-08T00:00:00"/>
    <d v="2024-11-11T00:00:00"/>
    <s v="Production Technician II"/>
    <s v="Adam Harmon"/>
    <s v="PL"/>
    <s v="Active"/>
    <s v="Contract"/>
    <s v="Zone A"/>
    <s v="Temporary"/>
    <x v="0"/>
    <m/>
    <x v="0"/>
    <s v="Wireline Construction"/>
    <s v="Laborer"/>
  </r>
  <r>
    <n v="1257"/>
    <s v="Jazlene Lozano"/>
    <d v="2021-10-16T00:00:00"/>
    <d v="2024-11-11T00:00:00"/>
    <s v="Production Technician II"/>
    <s v="Brandon Lane"/>
    <s v="BPC"/>
    <s v="Active"/>
    <s v="Full-Time"/>
    <s v="Zone B"/>
    <s v="Temporary"/>
    <x v="0"/>
    <m/>
    <x v="0"/>
    <s v="Engineers"/>
    <s v="Engineer"/>
  </r>
  <r>
    <n v="1258"/>
    <s v="Jennifer Salaza"/>
    <d v="2022-06-29T00:00:00"/>
    <d v="2024-11-11T00:00:00"/>
    <s v="Production Technician II"/>
    <s v="Jeremy Thomas"/>
    <s v="CCDR"/>
    <s v="Active"/>
    <s v="Full-Time"/>
    <s v="Zone C"/>
    <s v="Temporary"/>
    <x v="0"/>
    <m/>
    <x v="0"/>
    <s v="Aerial"/>
    <s v="Foreman"/>
  </r>
  <r>
    <n v="1259"/>
    <s v="Vaughn Leonar"/>
    <d v="2022-05-01T00:00:00"/>
    <d v="2023-04-24T00:00:00"/>
    <s v="Production Technician I"/>
    <s v="Justin Phelps"/>
    <s v="SVG"/>
    <s v="Voluntarily Terminated"/>
    <s v="Full-Time"/>
    <s v="Zone A"/>
    <s v="Temporary"/>
    <x v="3"/>
    <s v="Section effort four increase."/>
    <x v="0"/>
    <s v="General - Con"/>
    <s v="Laborer"/>
  </r>
  <r>
    <n v="1260"/>
    <s v="Caitlin Robert"/>
    <d v="2018-08-16T00:00:00"/>
    <d v="2024-11-11T00:00:00"/>
    <s v="Production Technician I"/>
    <s v="Tabitha Martin"/>
    <s v="TNS"/>
    <s v="Active"/>
    <s v="Full-Time"/>
    <s v="Zone B"/>
    <s v="Part-Time"/>
    <x v="0"/>
    <m/>
    <x v="0"/>
    <s v="Project Management - Con"/>
    <s v="Manager"/>
  </r>
  <r>
    <n v="1261"/>
    <s v="Elyse Huerta"/>
    <d v="2019-12-27T00:00:00"/>
    <d v="2024-11-11T00:00:00"/>
    <s v="Production Technician I"/>
    <s v="Katherine Huber"/>
    <s v="PYZ"/>
    <s v="Active"/>
    <s v="Part-Time"/>
    <s v="Zone C"/>
    <s v="Temporary"/>
    <x v="0"/>
    <m/>
    <x v="0"/>
    <s v="Field Operations"/>
    <s v="Laborer"/>
  </r>
  <r>
    <n v="1262"/>
    <s v="Kyle Sander"/>
    <d v="2021-07-01T00:00:00"/>
    <d v="2023-03-28T00:00:00"/>
    <s v="Production Technician I"/>
    <s v="James Benson"/>
    <s v="WBL"/>
    <s v="Voluntarily Terminated"/>
    <s v="Part-Time"/>
    <s v="Zone A"/>
    <s v="Full-Time"/>
    <x v="3"/>
    <s v="Her relationship national win raise American."/>
    <x v="0"/>
    <s v="Engineers"/>
    <s v="Engineer"/>
  </r>
  <r>
    <n v="1263"/>
    <s v="Barrett Jennin"/>
    <d v="2022-10-20T00:00:00"/>
    <d v="2024-11-11T00:00:00"/>
    <s v="Production Technician I"/>
    <s v="Thomas Rogers"/>
    <s v="NEL"/>
    <s v="Active"/>
    <s v="Full-Time"/>
    <s v="Zone B"/>
    <s v="Full-Time"/>
    <x v="0"/>
    <m/>
    <x v="0"/>
    <s v="Shop (Fleet)"/>
    <s v="Foreman"/>
  </r>
  <r>
    <n v="1264"/>
    <s v="Darius Koc"/>
    <d v="2019-02-15T00:00:00"/>
    <d v="2024-11-11T00:00:00"/>
    <s v="Production Technician I"/>
    <s v="Veronica Alexander MD"/>
    <s v="PL"/>
    <s v="Active"/>
    <s v="Full-Time"/>
    <s v="Zone C"/>
    <s v="Full-Time"/>
    <x v="0"/>
    <m/>
    <x v="0"/>
    <s v="Field Operations"/>
    <s v="Director"/>
  </r>
  <r>
    <n v="1265"/>
    <s v="Kolton Dawson"/>
    <d v="2022-01-17T00:00:00"/>
    <d v="2022-07-25T00:00:00"/>
    <s v="Production Technician I"/>
    <s v="Angela Jackson"/>
    <s v="BPC"/>
    <s v="Voluntarily Terminated"/>
    <s v="Part-Time"/>
    <s v="Zone C"/>
    <s v="Full-Time"/>
    <x v="3"/>
    <s v="Page year stock own popular health."/>
    <x v="0"/>
    <s v="Field Operations"/>
    <s v="Laborer"/>
  </r>
  <r>
    <n v="1266"/>
    <s v="Ciara Col"/>
    <d v="2021-11-14T00:00:00"/>
    <d v="2022-07-01T00:00:00"/>
    <s v="Production Technician I"/>
    <s v="Lisa Campbell"/>
    <s v="CCDR"/>
    <s v="Voluntarily Terminated"/>
    <s v="Full-Time"/>
    <s v="Zone A"/>
    <s v="Full-Time"/>
    <x v="1"/>
    <s v="Form song garden right newspaper."/>
    <x v="0"/>
    <s v="Project Management - Con"/>
    <s v="Manager"/>
  </r>
  <r>
    <n v="1267"/>
    <s v="Virginia Wallac"/>
    <d v="2020-11-14T00:00:00"/>
    <d v="2020-12-22T00:00:00"/>
    <s v="Production Technician I"/>
    <s v="Sophia Bowman"/>
    <s v="SVG"/>
    <s v="Active"/>
    <s v="Part-Time"/>
    <s v="Zone C"/>
    <s v="Full-Time"/>
    <x v="4"/>
    <s v="Better five blue particularly a media firm."/>
    <x v="0"/>
    <s v="General - Con"/>
    <s v="Lineman"/>
  </r>
  <r>
    <n v="1268"/>
    <s v="Malik Ocho"/>
    <d v="2023-02-25T00:00:00"/>
    <d v="2024-11-11T00:00:00"/>
    <s v="Production Technician I"/>
    <s v="Chelsey Crawford"/>
    <s v="EW"/>
    <s v="Active"/>
    <s v="Part-Time"/>
    <s v="Zone A"/>
    <s v="Part-Time"/>
    <x v="0"/>
    <m/>
    <x v="0"/>
    <s v="General - Con"/>
    <s v="Technician"/>
  </r>
  <r>
    <n v="1269"/>
    <s v="Elyse Prat"/>
    <d v="2022-08-23T00:00:00"/>
    <d v="2024-11-11T00:00:00"/>
    <s v="Production Technician I"/>
    <s v="Brianna Blanchard"/>
    <s v="MSC"/>
    <s v="Active"/>
    <s v="Contract"/>
    <s v="Zone A"/>
    <s v="Full-Time"/>
    <x v="0"/>
    <m/>
    <x v="0"/>
    <s v="Yard (Material Handling)"/>
    <s v="Laborer"/>
  </r>
  <r>
    <n v="1270"/>
    <s v="Yahir Hil"/>
    <d v="2019-05-01T00:00:00"/>
    <d v="2019-12-31T00:00:00"/>
    <s v="Production Technician I"/>
    <s v="Adam Miller"/>
    <s v="TNS"/>
    <s v="Active"/>
    <s v="Part-Time"/>
    <s v="Zone C"/>
    <s v="Full-Time"/>
    <x v="4"/>
    <s v="When approach anyone hold along."/>
    <x v="0"/>
    <s v="Field Operations"/>
    <s v="Laborer"/>
  </r>
  <r>
    <n v="1271"/>
    <s v="Harley Abbott"/>
    <d v="2020-04-26T00:00:00"/>
    <d v="2024-11-11T00:00:00"/>
    <s v="Production Technician I"/>
    <s v="Brenda Johnson"/>
    <s v="PYZ"/>
    <s v="Active"/>
    <s v="Full-Time"/>
    <s v="Zone A"/>
    <s v="Part-Time"/>
    <x v="0"/>
    <m/>
    <x v="0"/>
    <s v="General - Sga"/>
    <s v="Foreman"/>
  </r>
  <r>
    <n v="1272"/>
    <s v="Dawson Prat"/>
    <d v="2021-02-08T00:00:00"/>
    <d v="2022-07-15T00:00:00"/>
    <s v="Production Technician I"/>
    <s v="Natalie Shaffer"/>
    <s v="WBL"/>
    <s v="Active"/>
    <s v="Full-Time"/>
    <s v="Zone C"/>
    <s v="Temporary"/>
    <x v="1"/>
    <s v="National detail star recently."/>
    <x v="0"/>
    <s v="General - Eng"/>
    <s v="Coordinator"/>
  </r>
  <r>
    <n v="1273"/>
    <s v="Michaela Smit"/>
    <d v="2020-10-29T00:00:00"/>
    <d v="2021-01-26T00:00:00"/>
    <s v="Production Manager"/>
    <s v="Rachel Wilkins"/>
    <s v="NEL"/>
    <s v="Active"/>
    <s v="Contract"/>
    <s v="Zone A"/>
    <s v="Part-Time"/>
    <x v="3"/>
    <s v="Treat role defense or common service network."/>
    <x v="0"/>
    <s v="General - Sga"/>
    <s v="Manager"/>
  </r>
  <r>
    <n v="1274"/>
    <s v="Lillie Leblan"/>
    <d v="2022-11-22T00:00:00"/>
    <d v="2024-11-11T00:00:00"/>
    <s v="Production Manager"/>
    <s v="Nicole Pierce"/>
    <s v="PL"/>
    <s v="Active"/>
    <s v="Contract"/>
    <s v="Zone A"/>
    <s v="Full-Time"/>
    <x v="0"/>
    <m/>
    <x v="0"/>
    <s v="Engineers"/>
    <s v="Engineer"/>
  </r>
  <r>
    <n v="1275"/>
    <s v="Sincere Rivera"/>
    <d v="2022-10-11T00:00:00"/>
    <d v="2024-11-11T00:00:00"/>
    <s v="Production Technician II"/>
    <s v="Nicole Gamble"/>
    <s v="CCDR"/>
    <s v="Active"/>
    <s v="Full-Time"/>
    <s v="Zone B"/>
    <s v="Part-Time"/>
    <x v="0"/>
    <m/>
    <x v="0"/>
    <s v="Aerial"/>
    <s v="Splicer"/>
  </r>
  <r>
    <n v="1276"/>
    <s v="Lucas Goo"/>
    <d v="2019-12-28T00:00:00"/>
    <d v="2024-11-11T00:00:00"/>
    <s v="Production Technician II"/>
    <s v="Lauren Gonzales"/>
    <s v="EW"/>
    <s v="Active"/>
    <s v="Full-Time"/>
    <s v="Zone A"/>
    <s v="Full-Time"/>
    <x v="0"/>
    <m/>
    <x v="0"/>
    <s v="General - Sga"/>
    <s v="Administrator"/>
  </r>
  <r>
    <n v="1277"/>
    <s v="Jonas Hernan"/>
    <d v="2019-04-11T00:00:00"/>
    <d v="2024-11-11T00:00:00"/>
    <s v="Production Technician II"/>
    <s v="Margaret Murphy"/>
    <s v="MSC"/>
    <s v="Active"/>
    <s v="Full-Time"/>
    <s v="Zone C"/>
    <s v="Part-Time"/>
    <x v="0"/>
    <m/>
    <x v="0"/>
    <s v="Splicing"/>
    <s v="Technician"/>
  </r>
  <r>
    <n v="1278"/>
    <s v="Cason Tyle"/>
    <d v="2020-10-26T00:00:00"/>
    <d v="2024-11-11T00:00:00"/>
    <s v="Production Technician II"/>
    <s v="Christine Oneill"/>
    <s v="NEL"/>
    <s v="Active"/>
    <s v="Full-Time"/>
    <s v="Zone A"/>
    <s v="Part-Time"/>
    <x v="0"/>
    <m/>
    <x v="0"/>
    <s v="Field Operations"/>
    <s v="Laborer"/>
  </r>
  <r>
    <n v="1279"/>
    <s v="Malachi Single"/>
    <d v="2021-07-09T00:00:00"/>
    <d v="2023-01-27T00:00:00"/>
    <s v="Production Technician II"/>
    <s v="Regina Rogers"/>
    <s v="PL"/>
    <s v="Voluntarily Terminated"/>
    <s v="Part-Time"/>
    <s v="Zone B"/>
    <s v="Full-Time"/>
    <x v="2"/>
    <s v="Mrs technology behavior fear."/>
    <x v="0"/>
    <s v="Field Operations"/>
    <s v="Technician"/>
  </r>
  <r>
    <n v="1280"/>
    <s v="Natalie Christ"/>
    <d v="2022-01-12T00:00:00"/>
    <d v="2024-11-11T00:00:00"/>
    <s v="Production Technician I"/>
    <s v="Timothy Blackwell"/>
    <s v="MSC"/>
    <s v="Active"/>
    <s v="Full-Time"/>
    <s v="Zone C"/>
    <s v="Temporary"/>
    <x v="0"/>
    <m/>
    <x v="0"/>
    <s v="General - Sga"/>
    <s v="Administrator"/>
  </r>
  <r>
    <n v="1281"/>
    <s v="Jordyn Sheppa"/>
    <d v="2020-08-07T00:00:00"/>
    <d v="2021-07-20T00:00:00"/>
    <s v="Production Technician I"/>
    <s v="Jeffrey Bowen"/>
    <s v="TNS"/>
    <s v="Voluntarily Terminated"/>
    <s v="Part-Time"/>
    <s v="Zone A"/>
    <s v="Part-Time"/>
    <x v="3"/>
    <s v="Tree cause agency reduce fine air."/>
    <x v="0"/>
    <s v="Finance &amp; Accounting"/>
    <s v="Administrative"/>
  </r>
  <r>
    <n v="1282"/>
    <s v="Rohan Matthe"/>
    <d v="2021-04-10T00:00:00"/>
    <d v="2022-11-19T00:00:00"/>
    <s v="Production Technician I"/>
    <s v="Eileen Rodriguez"/>
    <s v="BPC"/>
    <s v="Voluntarily Terminated"/>
    <s v="Part-Time"/>
    <s v="Zone A"/>
    <s v="Temporary"/>
    <x v="1"/>
    <s v="All guy thus card fill walk."/>
    <x v="0"/>
    <s v="Catv"/>
    <s v="Administrative"/>
  </r>
  <r>
    <n v="1283"/>
    <s v="Taniya Staffo"/>
    <d v="2021-01-11T00:00:00"/>
    <d v="2024-11-11T00:00:00"/>
    <s v="Production Technician I"/>
    <s v="Deborah Arnold"/>
    <s v="CCDR"/>
    <s v="Active"/>
    <s v="Full-Time"/>
    <s v="Zone C"/>
    <s v="Full-Time"/>
    <x v="0"/>
    <m/>
    <x v="0"/>
    <s v="General - Eng"/>
    <s v="Drafter"/>
  </r>
  <r>
    <n v="1284"/>
    <s v="Cherish Presto"/>
    <d v="2019-12-08T00:00:00"/>
    <d v="2024-11-11T00:00:00"/>
    <s v="Production Technician I"/>
    <s v="Chase Hardy"/>
    <s v="EW"/>
    <s v="Active"/>
    <s v="Contract"/>
    <s v="Zone B"/>
    <s v="Full-Time"/>
    <x v="0"/>
    <m/>
    <x v="0"/>
    <s v="General - Eng"/>
    <s v="Supervisor"/>
  </r>
  <r>
    <n v="1285"/>
    <s v="Briley Hanson"/>
    <d v="2021-09-26T00:00:00"/>
    <d v="2024-11-11T00:00:00"/>
    <s v="Production Technician I"/>
    <s v="John Gonzalez"/>
    <s v="MSC"/>
    <s v="Active"/>
    <s v="Part-Time"/>
    <s v="Zone C"/>
    <s v="Full-Time"/>
    <x v="0"/>
    <m/>
    <x v="0"/>
    <s v="General - Eng"/>
    <s v="Supervisor"/>
  </r>
  <r>
    <n v="1286"/>
    <s v="Hugo Tat"/>
    <d v="2021-09-09T00:00:00"/>
    <d v="2021-10-28T00:00:00"/>
    <s v="Production Technician I"/>
    <s v="Jennifer Randall"/>
    <s v="NEL"/>
    <s v="Voluntarily Terminated"/>
    <s v="Full-Time"/>
    <s v="Zone B"/>
    <s v="Temporary"/>
    <x v="4"/>
    <s v="Never few away level attack buy."/>
    <x v="0"/>
    <s v="Field Operations"/>
    <s v="Driller"/>
  </r>
  <r>
    <n v="1287"/>
    <s v="Daniel Griffi"/>
    <d v="2020-09-19T00:00:00"/>
    <d v="2023-02-20T00:00:00"/>
    <s v="Production Technician I"/>
    <s v="Evelyn Diaz"/>
    <s v="PL"/>
    <s v="Voluntarily Terminated"/>
    <s v="Full-Time"/>
    <s v="Zone A"/>
    <s v="Full-Time"/>
    <x v="3"/>
    <s v="American quickly treatment."/>
    <x v="0"/>
    <s v="General - Con"/>
    <s v="Technician"/>
  </r>
  <r>
    <n v="1288"/>
    <s v="Dakota Salina"/>
    <d v="2022-01-11T00:00:00"/>
    <d v="2022-10-26T00:00:00"/>
    <s v="Production Technician I"/>
    <s v="Justin Johnson"/>
    <s v="PYZ"/>
    <s v="Active"/>
    <s v="Full-Time"/>
    <s v="Zone C"/>
    <s v="Part-Time"/>
    <x v="4"/>
    <s v="Skill shoulder bag suffer."/>
    <x v="0"/>
    <s v="Aerial"/>
    <s v="Lineman"/>
  </r>
  <r>
    <n v="1289"/>
    <s v="Janiyah Ballar"/>
    <d v="2019-07-18T00:00:00"/>
    <d v="2024-11-11T00:00:00"/>
    <s v="Production Technician I"/>
    <s v="Kevin Pearson"/>
    <s v="SVG"/>
    <s v="Active"/>
    <s v="Full-Time"/>
    <s v="Zone C"/>
    <s v="Full-Time"/>
    <x v="0"/>
    <m/>
    <x v="0"/>
    <s v="General - Con"/>
    <s v="Clerk"/>
  </r>
  <r>
    <n v="1290"/>
    <s v="Annika Malone"/>
    <d v="2021-04-13T00:00:00"/>
    <d v="2024-11-11T00:00:00"/>
    <s v="Production Technician I"/>
    <s v="Bryan Salas"/>
    <s v="TNS"/>
    <s v="Active"/>
    <s v="Full-Time"/>
    <s v="Zone A"/>
    <s v="Full-Time"/>
    <x v="0"/>
    <m/>
    <x v="0"/>
    <s v="General - Sga"/>
    <s v="Administrator"/>
  </r>
  <r>
    <n v="1291"/>
    <s v="Celeste Li"/>
    <d v="2023-06-17T00:00:00"/>
    <d v="2023-07-27T00:00:00"/>
    <s v="Production Technician I"/>
    <s v="Jeffery Williams"/>
    <s v="WBL"/>
    <s v="Active"/>
    <s v="Contract"/>
    <s v="Zone B"/>
    <s v="Temporary"/>
    <x v="4"/>
    <s v="Finally provide various but."/>
    <x v="0"/>
    <s v="Engineers"/>
    <s v="Coordinator"/>
  </r>
  <r>
    <n v="1292"/>
    <s v="Larissa Warner"/>
    <d v="2018-10-27T00:00:00"/>
    <d v="2024-11-11T00:00:00"/>
    <s v="Production Technician I"/>
    <s v="Amy Hess"/>
    <s v="BPC"/>
    <s v="Active"/>
    <s v="Full-Time"/>
    <s v="Zone A"/>
    <s v="Part-Time"/>
    <x v="0"/>
    <m/>
    <x v="0"/>
    <s v="Engineers"/>
    <s v="Engineer"/>
  </r>
  <r>
    <n v="1293"/>
    <s v="Lawrence Cros"/>
    <d v="2021-06-01T00:00:00"/>
    <d v="2023-04-29T00:00:00"/>
    <s v="Production Technician I"/>
    <s v="Ashley Craig"/>
    <s v="CCDR"/>
    <s v="Active"/>
    <s v="Contract"/>
    <s v="Zone B"/>
    <s v="Full-Time"/>
    <x v="4"/>
    <s v="Line with read most."/>
    <x v="0"/>
    <s v="Wireline Construction"/>
    <s v="Lineman"/>
  </r>
  <r>
    <n v="1294"/>
    <s v="Kara Barnes"/>
    <d v="2023-04-07T00:00:00"/>
    <d v="2023-05-07T00:00:00"/>
    <s v="Production Manager"/>
    <s v="Lisa Ward"/>
    <s v="EW"/>
    <s v="Active"/>
    <s v="Part-Time"/>
    <s v="Zone B"/>
    <s v="Part-Time"/>
    <x v="4"/>
    <s v="Choose thousand know often size company."/>
    <x v="0"/>
    <s v="Wireline Construction"/>
    <s v="Laborer"/>
  </r>
  <r>
    <n v="1295"/>
    <s v="Emery Schmid"/>
    <d v="2021-06-13T00:00:00"/>
    <d v="2024-11-11T00:00:00"/>
    <s v="Production Technician II"/>
    <s v="Richard Santos"/>
    <s v="PYZ"/>
    <s v="Active"/>
    <s v="Full-Time"/>
    <s v="Zone A"/>
    <s v="Full-Time"/>
    <x v="0"/>
    <m/>
    <x v="0"/>
    <s v="General - Con"/>
    <s v="Groundman"/>
  </r>
  <r>
    <n v="1296"/>
    <s v="Adalyn Vaugha"/>
    <d v="2019-03-13T00:00:00"/>
    <d v="2020-09-12T00:00:00"/>
    <s v="Production Technician II"/>
    <s v="Nathan Hill"/>
    <s v="WBL"/>
    <s v="Voluntarily Terminated"/>
    <s v="Full-Time"/>
    <s v="Zone B"/>
    <s v="Part-Time"/>
    <x v="1"/>
    <s v="Employee product meeting who kind."/>
    <x v="0"/>
    <s v="Field Operations"/>
    <s v="Administrator"/>
  </r>
  <r>
    <n v="1297"/>
    <s v="Chase Lloy"/>
    <d v="2019-05-24T00:00:00"/>
    <d v="2021-10-09T00:00:00"/>
    <s v="Production Technician II"/>
    <s v="Cindy Smith"/>
    <s v="NEL"/>
    <s v="Voluntarily Terminated"/>
    <s v="Part-Time"/>
    <s v="Zone A"/>
    <s v="Temporary"/>
    <x v="2"/>
    <s v="Suffer phone son property money."/>
    <x v="0"/>
    <s v="Isp"/>
    <s v="Technician"/>
  </r>
  <r>
    <n v="1298"/>
    <s v="Hallie Delacr"/>
    <d v="2023-02-25T00:00:00"/>
    <d v="2024-11-11T00:00:00"/>
    <s v="Production Technician II"/>
    <s v="Gerald Dunlap"/>
    <s v="PL"/>
    <s v="Active"/>
    <s v="Part-Time"/>
    <s v="Zone B"/>
    <s v="Temporary"/>
    <x v="0"/>
    <m/>
    <x v="0"/>
    <s v="General - Con"/>
    <s v="Laborer"/>
  </r>
  <r>
    <n v="1299"/>
    <s v="Tia Atkins"/>
    <d v="2020-03-24T00:00:00"/>
    <d v="2024-11-11T00:00:00"/>
    <s v="Production Technician II"/>
    <s v="Joseph Dixon"/>
    <s v="BPC"/>
    <s v="Active"/>
    <s v="Contract"/>
    <s v="Zone B"/>
    <s v="Full-Time"/>
    <x v="0"/>
    <m/>
    <x v="0"/>
    <s v="Aerial"/>
    <s v="Foreman"/>
  </r>
  <r>
    <n v="1300"/>
    <s v="Nia Nichol"/>
    <d v="2021-06-12T00:00:00"/>
    <d v="2024-11-11T00:00:00"/>
    <s v="Production Technician II"/>
    <s v="Angela Garcia"/>
    <s v="CCDR"/>
    <s v="Active"/>
    <s v="Contract"/>
    <s v="Zone B"/>
    <s v="Temporary"/>
    <x v="0"/>
    <m/>
    <x v="0"/>
    <s v="Field Operations"/>
    <s v="Laborer"/>
  </r>
  <r>
    <n v="1301"/>
    <s v="Lilian Norton"/>
    <d v="2019-03-22T00:00:00"/>
    <d v="2022-03-23T00:00:00"/>
    <s v="Production Technician I"/>
    <s v="Todd Nelson"/>
    <s v="MSC"/>
    <s v="Voluntarily Terminated"/>
    <s v="Part-Time"/>
    <s v="Zone B"/>
    <s v="Temporary"/>
    <x v="3"/>
    <s v="Space long most area product drug tree."/>
    <x v="0"/>
    <s v="Field Operations"/>
    <s v="Driller"/>
  </r>
  <r>
    <n v="1302"/>
    <s v="Aliana Pennin"/>
    <d v="2021-03-08T00:00:00"/>
    <d v="2022-12-17T00:00:00"/>
    <s v="Production Technician I"/>
    <s v="Aaron Mendoza"/>
    <s v="TNS"/>
    <s v="Voluntarily Terminated"/>
    <s v="Full-Time"/>
    <s v="Zone A"/>
    <s v="Full-Time"/>
    <x v="4"/>
    <s v="Study way front fly member."/>
    <x v="0"/>
    <s v="Field Operations"/>
    <s v="Laborer"/>
  </r>
  <r>
    <n v="1303"/>
    <s v="Estrella Benite"/>
    <d v="2020-05-15T00:00:00"/>
    <d v="2024-11-11T00:00:00"/>
    <s v="Production Technician I"/>
    <s v="Crystal Taylor"/>
    <s v="PYZ"/>
    <s v="Active"/>
    <s v="Contract"/>
    <s v="Zone A"/>
    <s v="Full-Time"/>
    <x v="0"/>
    <m/>
    <x v="0"/>
    <s v="Finance &amp; Accounting"/>
    <s v="Administration"/>
  </r>
  <r>
    <n v="1304"/>
    <s v="Kylie Gilber"/>
    <d v="2023-01-24T00:00:00"/>
    <d v="2024-11-11T00:00:00"/>
    <s v="Production Technician I"/>
    <s v="Amanda Barnes"/>
    <s v="WBL"/>
    <s v="Active"/>
    <s v="Full-Time"/>
    <s v="Zone B"/>
    <s v="Part-Time"/>
    <x v="0"/>
    <m/>
    <x v="0"/>
    <s v="Safety"/>
    <s v="Safety"/>
  </r>
  <r>
    <n v="1305"/>
    <s v="Oscar Muno"/>
    <d v="2021-01-06T00:00:00"/>
    <d v="2022-12-30T00:00:00"/>
    <s v="Production Technician I"/>
    <s v="John Bradford"/>
    <s v="NEL"/>
    <s v="Voluntarily Terminated"/>
    <s v="Full-Time"/>
    <s v="Zone B"/>
    <s v="Temporary"/>
    <x v="2"/>
    <s v="Fact soldier film yet president example car."/>
    <x v="0"/>
    <s v="Field Operations"/>
    <s v="Laborer"/>
  </r>
  <r>
    <n v="1306"/>
    <s v="Dane Barton"/>
    <d v="2021-04-16T00:00:00"/>
    <d v="2024-11-11T00:00:00"/>
    <s v="Production Technician I"/>
    <s v="Christopher Norris"/>
    <s v="PL"/>
    <s v="Active"/>
    <s v="Part-Time"/>
    <s v="Zone B"/>
    <s v="Part-Time"/>
    <x v="0"/>
    <m/>
    <x v="0"/>
    <s v="Project Management - Con"/>
    <s v="Coordinator"/>
  </r>
  <r>
    <n v="1307"/>
    <s v="Dexter Clin"/>
    <d v="2021-09-22T00:00:00"/>
    <d v="2021-10-25T00:00:00"/>
    <s v="Production Technician I"/>
    <s v="Mr. Danny Snow"/>
    <s v="BPC"/>
    <s v="Voluntarily Terminated"/>
    <s v="Contract"/>
    <s v="Zone A"/>
    <s v="Full-Time"/>
    <x v="4"/>
    <s v="Thus whether read kitchen itself."/>
    <x v="0"/>
    <s v="Engineers"/>
    <s v="Director"/>
  </r>
  <r>
    <n v="1308"/>
    <s v="Atticus Fros"/>
    <d v="2022-06-28T00:00:00"/>
    <d v="2023-03-07T00:00:00"/>
    <s v="Production Technician I"/>
    <s v="Isaac Foley"/>
    <s v="CCDR"/>
    <s v="Active"/>
    <s v="Full-Time"/>
    <s v="Zone C"/>
    <s v="Full-Time"/>
    <x v="3"/>
    <s v="Bar offer throughout different body quite."/>
    <x v="0"/>
    <s v="Project Management - Con"/>
    <s v="Supervisor"/>
  </r>
  <r>
    <n v="1309"/>
    <s v="Yamilet Cohe"/>
    <d v="2020-08-17T00:00:00"/>
    <d v="2024-11-11T00:00:00"/>
    <s v="Production Technician I"/>
    <s v="Holly Pearson"/>
    <s v="SVG"/>
    <s v="Active"/>
    <s v="Part-Time"/>
    <s v="Zone C"/>
    <s v="Part-Time"/>
    <x v="0"/>
    <m/>
    <x v="0"/>
    <s v="Field Operations"/>
    <s v="Driller"/>
  </r>
  <r>
    <n v="1310"/>
    <s v="Emmalee Reynol"/>
    <d v="2023-04-03T00:00:00"/>
    <d v="2023-07-21T00:00:00"/>
    <s v="Production Technician I"/>
    <s v="Adam Vang"/>
    <s v="EW"/>
    <s v="Active"/>
    <s v="Part-Time"/>
    <s v="Zone B"/>
    <s v="Full-Time"/>
    <x v="4"/>
    <s v="Again kind talk lead."/>
    <x v="0"/>
    <s v="General - Con"/>
    <s v="Technician"/>
  </r>
  <r>
    <n v="1311"/>
    <s v="Moshe Taylor"/>
    <d v="2023-05-26T00:00:00"/>
    <d v="2023-06-12T00:00:00"/>
    <s v="Production Technician I"/>
    <s v="Anna Townsend"/>
    <s v="MSC"/>
    <s v="Active"/>
    <s v="Full-Time"/>
    <s v="Zone C"/>
    <s v="Part-Time"/>
    <x v="2"/>
    <s v="Hold parent PM claim star seek."/>
    <x v="0"/>
    <s v="Engineers"/>
    <s v="Specialist"/>
  </r>
  <r>
    <n v="1312"/>
    <s v="Irene Melton"/>
    <d v="2021-04-10T00:00:00"/>
    <d v="2024-11-11T00:00:00"/>
    <s v="Production Technician I"/>
    <s v="Edgar Moore"/>
    <s v="TNS"/>
    <s v="Active"/>
    <s v="Full-Time"/>
    <s v="Zone B"/>
    <s v="Full-Time"/>
    <x v="0"/>
    <m/>
    <x v="0"/>
    <s v="General - Eng"/>
    <s v="Technician"/>
  </r>
  <r>
    <n v="1313"/>
    <s v="Eddie Whitne"/>
    <d v="2023-04-18T00:00:00"/>
    <d v="2024-11-11T00:00:00"/>
    <s v="Production Technician I"/>
    <s v="Gary Nelson"/>
    <s v="PYZ"/>
    <s v="Active"/>
    <s v="Contract"/>
    <s v="Zone C"/>
    <s v="Part-Time"/>
    <x v="0"/>
    <m/>
    <x v="0"/>
    <s v="Field Operations"/>
    <s v="Operator"/>
  </r>
  <r>
    <n v="1314"/>
    <s v="Marcel Gome"/>
    <d v="2021-10-13T00:00:00"/>
    <d v="2023-06-21T00:00:00"/>
    <s v="Production Technician I"/>
    <s v="Andrea Fowler"/>
    <s v="WBL"/>
    <s v="Active"/>
    <s v="Contract"/>
    <s v="Zone C"/>
    <s v="Full-Time"/>
    <x v="3"/>
    <s v="Nation local peace nation blue official six."/>
    <x v="0"/>
    <s v="General - Con"/>
    <s v="Technician"/>
  </r>
  <r>
    <n v="1315"/>
    <s v="Amy Foster"/>
    <d v="2020-10-10T00:00:00"/>
    <d v="2024-11-11T00:00:00"/>
    <s v="Sr. Accountant"/>
    <s v="Gina Williams"/>
    <s v="NEL"/>
    <s v="Active"/>
    <s v="Part-Time"/>
    <s v="Zone A"/>
    <s v="Temporary"/>
    <x v="0"/>
    <m/>
    <x v="5"/>
    <s v="Splicing"/>
    <s v="Tester"/>
  </r>
  <r>
    <n v="1316"/>
    <s v="Janet Kin"/>
    <d v="2019-01-20T00:00:00"/>
    <d v="2021-09-15T00:00:00"/>
    <s v="President &amp; CEO"/>
    <s v="Michael West"/>
    <s v="CCDR"/>
    <s v="Active"/>
    <s v="Part-Time"/>
    <s v="Zone A"/>
    <s v="Full-Time"/>
    <x v="1"/>
    <s v="Upon writer black."/>
    <x v="3"/>
    <s v="Aerial"/>
    <s v="Foreman"/>
  </r>
  <r>
    <n v="1317"/>
    <s v="Bonalyn Boutwe"/>
    <d v="2021-05-09T00:00:00"/>
    <d v="2022-10-27T00:00:00"/>
    <s v="Sr. Accountant"/>
    <s v="Leslie Allen"/>
    <s v="MSC"/>
    <s v="Active"/>
    <s v="Full-Time"/>
    <s v="Zone A"/>
    <s v="Part-Time"/>
    <x v="1"/>
    <s v="Everything discover represent full."/>
    <x v="5"/>
    <s v="Aerial"/>
    <s v="Lineman"/>
  </r>
  <r>
    <n v="1318"/>
    <s v="Nan Sing"/>
    <d v="2023-07-29T00:00:00"/>
    <d v="2023-08-04T00:00:00"/>
    <s v="Administrative Assistant"/>
    <s v="Donald Decker"/>
    <s v="WBL"/>
    <s v="Active"/>
    <s v="Contract"/>
    <s v="Zone B"/>
    <s v="Temporary"/>
    <x v="3"/>
    <s v="Effort off over always. Form house mean treat."/>
    <x v="5"/>
    <s v="Field Operations"/>
    <s v="Laborer"/>
  </r>
  <r>
    <n v="1319"/>
    <s v="Tyrone Steans"/>
    <d v="2019-08-24T00:00:00"/>
    <d v="2022-12-14T00:00:00"/>
    <s v="Accountant I"/>
    <s v="Donald Richardson"/>
    <s v="EW"/>
    <s v="Active"/>
    <s v="Part-Time"/>
    <s v="Zone C"/>
    <s v="Temporary"/>
    <x v="1"/>
    <s v="Value class especially."/>
    <x v="5"/>
    <s v="Finance &amp; Accounting"/>
    <s v="Intern"/>
  </r>
  <r>
    <n v="1320"/>
    <s v="Estelle Howard"/>
    <d v="2018-12-25T00:00:00"/>
    <d v="2024-11-11T00:00:00"/>
    <s v="Administrative Assistant"/>
    <s v="James Bell"/>
    <s v="WBL"/>
    <s v="Active"/>
    <s v="Part-Time"/>
    <s v="Zone B"/>
    <s v="Full-Time"/>
    <x v="0"/>
    <m/>
    <x v="5"/>
    <s v="Wireline Construction"/>
    <s v="Billing"/>
  </r>
  <r>
    <n v="1321"/>
    <s v="William LaRoto"/>
    <d v="2021-05-27T00:00:00"/>
    <d v="2021-08-24T00:00:00"/>
    <s v="Accountant I"/>
    <s v="Adrienne Roth"/>
    <s v="TNS"/>
    <s v="Active"/>
    <s v="Contract"/>
    <s v="Zone A"/>
    <s v="Full-Time"/>
    <x v="1"/>
    <s v="Actually scene law break four summer ability."/>
    <x v="5"/>
    <s v="Project Management - Con"/>
    <s v="Vp"/>
  </r>
  <r>
    <n v="1322"/>
    <s v="Mia Brow"/>
    <d v="2023-02-02T00:00:00"/>
    <d v="2023-06-23T00:00:00"/>
    <s v="Accountant I"/>
    <s v="Jessica Blackwell"/>
    <s v="TNS"/>
    <s v="Active"/>
    <s v="Full-Time"/>
    <s v="Zone B"/>
    <s v="Full-Time"/>
    <x v="2"/>
    <s v="Public evidence bag trouble interesting."/>
    <x v="5"/>
    <s v="Executive"/>
    <s v="Ceo"/>
  </r>
  <r>
    <n v="1323"/>
    <s v="Leigh Ann Smit"/>
    <d v="2022-12-06T00:00:00"/>
    <d v="2024-11-11T00:00:00"/>
    <s v="Administrative Assistant"/>
    <s v="Mary Walker"/>
    <s v="PL"/>
    <s v="Active"/>
    <s v="Full-Time"/>
    <s v="Zone B"/>
    <s v="Temporary"/>
    <x v="0"/>
    <m/>
    <x v="5"/>
    <s v="Aerial"/>
    <s v="Foreman"/>
  </r>
  <r>
    <n v="1324"/>
    <s v="Peter Fole"/>
    <d v="2021-07-23T00:00:00"/>
    <d v="2024-11-11T00:00:00"/>
    <s v="Accountant I"/>
    <s v="Derrick Garcia"/>
    <s v="MSC"/>
    <s v="Active"/>
    <s v="Part-Time"/>
    <s v="Zone A"/>
    <s v="Part-Time"/>
    <x v="0"/>
    <m/>
    <x v="5"/>
    <s v="General - Con"/>
    <s v="Helper"/>
  </r>
  <r>
    <n v="1325"/>
    <s v="Maximus Carney"/>
    <d v="2019-11-16T00:00:00"/>
    <d v="2024-11-11T00:00:00"/>
    <s v="Accountant I"/>
    <s v="Jesus Golden"/>
    <s v="TNS"/>
    <s v="Active"/>
    <s v="Contract"/>
    <s v="Zone B"/>
    <s v="Temporary"/>
    <x v="0"/>
    <m/>
    <x v="5"/>
    <s v="Engineers"/>
    <s v="Drafter"/>
  </r>
  <r>
    <n v="1326"/>
    <s v="Jaida Sweene"/>
    <d v="2020-03-08T00:00:00"/>
    <d v="2021-11-07T00:00:00"/>
    <s v="Sr. Network Engineer"/>
    <s v="Mark Greene"/>
    <s v="PYZ"/>
    <s v="Active"/>
    <s v="Full-Time"/>
    <s v="Zone A"/>
    <s v="Temporary"/>
    <x v="3"/>
    <s v="Alone need gun surface. Bar involve wait often."/>
    <x v="5"/>
    <s v="General - Eng"/>
    <s v="Billing"/>
  </r>
  <r>
    <n v="1327"/>
    <s v="Rhys Lawson"/>
    <d v="2019-01-14T00:00:00"/>
    <d v="2024-11-11T00:00:00"/>
    <s v="Sr. Network Engineer"/>
    <s v="Lisa Mills"/>
    <s v="WBL"/>
    <s v="Active"/>
    <s v="Part-Time"/>
    <s v="Zone B"/>
    <s v="Temporary"/>
    <x v="0"/>
    <m/>
    <x v="5"/>
    <s v="Engineers"/>
    <s v="Engineer"/>
  </r>
  <r>
    <n v="1328"/>
    <s v="Skyler Robles"/>
    <d v="2020-02-29T00:00:00"/>
    <d v="2021-09-23T00:00:00"/>
    <s v="Sr. Network Engineer"/>
    <s v="Robert Sawyer"/>
    <s v="NEL"/>
    <s v="Active"/>
    <s v="Part-Time"/>
    <s v="Zone C"/>
    <s v="Full-Time"/>
    <x v="4"/>
    <s v="Draw interest over. Vote late marriage kind."/>
    <x v="2"/>
    <s v="Executive"/>
    <s v="Vp"/>
  </r>
  <r>
    <n v="1329"/>
    <s v="Allyson Keller"/>
    <d v="2022-11-25T00:00:00"/>
    <d v="2023-04-12T00:00:00"/>
    <s v="Software Engineer"/>
    <s v="Desiree Bender"/>
    <s v="PL"/>
    <s v="Active"/>
    <s v="Contract"/>
    <s v="Zone B"/>
    <s v="Part-Time"/>
    <x v="2"/>
    <s v="Finish join stage start page your seem."/>
    <x v="4"/>
    <s v="Field Operations"/>
    <s v="Laborer"/>
  </r>
  <r>
    <n v="1330"/>
    <s v="Eddie Baue"/>
    <d v="2022-09-15T00:00:00"/>
    <d v="2023-05-05T00:00:00"/>
    <s v="Accountant I"/>
    <s v="Jeremy Smith"/>
    <s v="MSC"/>
    <s v="Active"/>
    <s v="Full-Time"/>
    <s v="Zone A"/>
    <s v="Part-Time"/>
    <x v="3"/>
    <s v="Figure yard develop TV enjoy late standard."/>
    <x v="5"/>
    <s v="General - Con"/>
    <s v="Associate"/>
  </r>
  <r>
    <n v="1331"/>
    <s v="Roger Taylor"/>
    <d v="2021-08-11T00:00:00"/>
    <d v="2024-11-11T00:00:00"/>
    <s v="Accountant I"/>
    <s v="Mary Taylor"/>
    <s v="TNS"/>
    <s v="Active"/>
    <s v="Full-Time"/>
    <s v="Zone C"/>
    <s v="Temporary"/>
    <x v="0"/>
    <m/>
    <x v="5"/>
    <s v="People Services"/>
    <s v="Intern"/>
  </r>
  <r>
    <n v="1332"/>
    <s v="Marshall Seller"/>
    <d v="2023-08-03T00:00:00"/>
    <d v="2024-11-11T00:00:00"/>
    <s v="Sr. Network Engineer"/>
    <s v="Barry Fitzgerald"/>
    <s v="PYZ"/>
    <s v="Active"/>
    <s v="Contract"/>
    <s v="Zone B"/>
    <s v="Part-Time"/>
    <x v="0"/>
    <m/>
    <x v="5"/>
    <s v="Wireline Construction"/>
    <s v="Foreman"/>
  </r>
  <r>
    <n v="1333"/>
    <s v="Cloe Mcgrat"/>
    <d v="2022-03-14T00:00:00"/>
    <d v="2024-11-11T00:00:00"/>
    <s v="Sr. Network Engineer"/>
    <s v="Tracey Clark"/>
    <s v="WBL"/>
    <s v="Active"/>
    <s v="Part-Time"/>
    <s v="Zone A"/>
    <s v="Part-Time"/>
    <x v="0"/>
    <m/>
    <x v="2"/>
    <s v="Field Operations"/>
    <s v="Laborer"/>
  </r>
  <r>
    <n v="1334"/>
    <s v="Susan Gordon"/>
    <d v="2020-09-01T00:00:00"/>
    <d v="2020-11-29T00:00:00"/>
    <s v="Sr. Network Engineer"/>
    <s v="Christina Knight"/>
    <s v="NEL"/>
    <s v="Active"/>
    <s v="Full-Time"/>
    <s v="Zone B"/>
    <s v="Part-Time"/>
    <x v="3"/>
    <s v="Authority our technology administration section."/>
    <x v="2"/>
    <s v="Underground"/>
    <s v="Laborer"/>
  </r>
  <r>
    <n v="1335"/>
    <s v="Makenna Newton"/>
    <d v="2021-10-31T00:00:00"/>
    <d v="2024-11-11T00:00:00"/>
    <s v="Software Engineer"/>
    <s v="Debra Garza"/>
    <s v="NEL"/>
    <s v="Active"/>
    <s v="Contract"/>
    <s v="Zone A"/>
    <s v="Full-Time"/>
    <x v="0"/>
    <m/>
    <x v="4"/>
    <s v="General - Con"/>
    <s v="Technician"/>
  </r>
  <r>
    <n v="1336"/>
    <s v="Kellen Smit"/>
    <d v="2020-02-26T00:00:00"/>
    <d v="2023-03-30T00:00:00"/>
    <s v="Accountant I"/>
    <s v="Ashley Petersen"/>
    <s v="TNS"/>
    <s v="Active"/>
    <s v="Full-Time"/>
    <s v="Zone A"/>
    <s v="Part-Time"/>
    <x v="3"/>
    <s v="Author often return hold compare natural."/>
    <x v="5"/>
    <s v="Field Operations"/>
    <s v="Technician"/>
  </r>
  <r>
    <n v="1337"/>
    <s v="Sherlyn Carrol"/>
    <d v="2018-08-10T00:00:00"/>
    <d v="2021-12-07T00:00:00"/>
    <s v="Accountant I"/>
    <s v="Jamie Collins"/>
    <s v="WBL"/>
    <s v="Active"/>
    <s v="Full-Time"/>
    <s v="Zone A"/>
    <s v="Temporary"/>
    <x v="2"/>
    <s v="Wonder specific own others card. See else drop."/>
    <x v="5"/>
    <s v="General - Con"/>
    <s v="Safety Manager"/>
  </r>
  <r>
    <n v="1338"/>
    <s v="Rogelio Flores"/>
    <d v="2020-09-30T00:00:00"/>
    <d v="2024-11-11T00:00:00"/>
    <s v="Sr. Network Engineer"/>
    <s v="Stephen Ray"/>
    <s v="BPC"/>
    <s v="Active"/>
    <s v="Contract"/>
    <s v="Zone C"/>
    <s v="Part-Time"/>
    <x v="0"/>
    <m/>
    <x v="5"/>
    <s v="Shop (Fleet)"/>
    <s v="Mechanic"/>
  </r>
  <r>
    <n v="1339"/>
    <s v="Kadence Gentry"/>
    <d v="2021-04-01T00:00:00"/>
    <d v="2022-08-14T00:00:00"/>
    <s v="Sr. Network Engineer"/>
    <s v="Michael Norton"/>
    <s v="CCDR"/>
    <s v="Active"/>
    <s v="Contract"/>
    <s v="Zone B"/>
    <s v="Temporary"/>
    <x v="3"/>
    <s v="Though upon remember later."/>
    <x v="2"/>
    <s v="Wireline Construction"/>
    <s v="Foreman"/>
  </r>
  <r>
    <n v="1340"/>
    <s v="Willow Golden"/>
    <d v="2021-03-21T00:00:00"/>
    <d v="2021-11-21T00:00:00"/>
    <s v="Sr. Network Engineer"/>
    <s v="Diane Ramirez"/>
    <s v="EW"/>
    <s v="Active"/>
    <s v="Full-Time"/>
    <s v="Zone B"/>
    <s v="Part-Time"/>
    <x v="3"/>
    <s v="My himself avoid traditional simply wait."/>
    <x v="2"/>
    <s v="General - Eng"/>
    <s v="Engineer"/>
  </r>
  <r>
    <n v="1341"/>
    <s v="Amiyah Sim"/>
    <d v="2021-11-03T00:00:00"/>
    <d v="2024-11-11T00:00:00"/>
    <s v="Software Engineering Manager"/>
    <s v="Ralph Sloan"/>
    <s v="CCDR"/>
    <s v="Active"/>
    <s v="Part-Time"/>
    <s v="Zone C"/>
    <s v="Full-Time"/>
    <x v="0"/>
    <m/>
    <x v="4"/>
    <s v="Engineers"/>
    <s v="Engineer"/>
  </r>
  <r>
    <n v="1342"/>
    <s v="Jeffery Hoga"/>
    <d v="2019-06-22T00:00:00"/>
    <d v="2019-08-26T00:00:00"/>
    <s v="Accountant I"/>
    <s v="Mark Willis"/>
    <s v="EW"/>
    <s v="Active"/>
    <s v="Full-Time"/>
    <s v="Zone B"/>
    <s v="Part-Time"/>
    <x v="3"/>
    <s v="Win paper unit drug nearly card."/>
    <x v="5"/>
    <s v="Aerial"/>
    <s v="Lineman"/>
  </r>
  <r>
    <n v="1343"/>
    <s v="Shaniya Hamilt"/>
    <d v="2019-11-12T00:00:00"/>
    <d v="2023-05-19T00:00:00"/>
    <s v="Accountant I"/>
    <s v="Joshua Huber"/>
    <s v="MSC"/>
    <s v="Active"/>
    <s v="Contract"/>
    <s v="Zone B"/>
    <s v="Temporary"/>
    <x v="4"/>
    <s v="Effort situation use necessary."/>
    <x v="5"/>
    <s v="Shop (Fleet)"/>
    <s v="Manager"/>
  </r>
  <r>
    <n v="1344"/>
    <s v="Johan Willis"/>
    <d v="2022-09-20T00:00:00"/>
    <d v="2024-11-11T00:00:00"/>
    <s v="Accountant I"/>
    <s v="John Clark MD"/>
    <s v="TNS"/>
    <s v="Active"/>
    <s v="Part-Time"/>
    <s v="Zone A"/>
    <s v="Part-Time"/>
    <x v="0"/>
    <m/>
    <x v="5"/>
    <s v="General - Con"/>
    <s v="Foreman"/>
  </r>
  <r>
    <n v="1345"/>
    <s v="Seth Alvare"/>
    <d v="2023-01-27T00:00:00"/>
    <d v="2024-11-11T00:00:00"/>
    <s v="Sr. Network Engineer"/>
    <s v="Amy Jones"/>
    <s v="PYZ"/>
    <s v="Active"/>
    <s v="Full-Time"/>
    <s v="Zone A"/>
    <s v="Full-Time"/>
    <x v="0"/>
    <m/>
    <x v="5"/>
    <s v="Fielders"/>
    <s v="Engineer"/>
  </r>
  <r>
    <n v="1346"/>
    <s v="Aron Gran"/>
    <d v="2021-02-21T00:00:00"/>
    <d v="2022-08-22T00:00:00"/>
    <s v="Sr. Network Engineer"/>
    <s v="Maurice Krause"/>
    <s v="WBL"/>
    <s v="Active"/>
    <s v="Contract"/>
    <s v="Zone C"/>
    <s v="Temporary"/>
    <x v="3"/>
    <s v="Today situation minute figure friend opportunity."/>
    <x v="2"/>
    <s v="Field Operations"/>
    <s v="Laborer"/>
  </r>
  <r>
    <n v="1347"/>
    <s v="Haleigh Carter"/>
    <d v="2022-03-04T00:00:00"/>
    <d v="2023-01-18T00:00:00"/>
    <s v="Sr. Network Engineer"/>
    <s v="Amy Griffin"/>
    <s v="NEL"/>
    <s v="Active"/>
    <s v="Part-Time"/>
    <s v="Zone B"/>
    <s v="Full-Time"/>
    <x v="3"/>
    <s v="Guess fight various decade second pattern."/>
    <x v="2"/>
    <s v="General - Con"/>
    <s v="Coordinator"/>
  </r>
  <r>
    <n v="1348"/>
    <s v="Tatiana Ayal"/>
    <d v="2019-04-21T00:00:00"/>
    <d v="2020-12-02T00:00:00"/>
    <s v="Software Engineering Manager"/>
    <s v="Debra Gomez"/>
    <s v="WBL"/>
    <s v="Future Start"/>
    <s v="Contract"/>
    <s v="Zone C"/>
    <s v="Part-Time"/>
    <x v="1"/>
    <s v="They behind war evening. Particular film war yes."/>
    <x v="4"/>
    <s v="Field Operations"/>
    <s v="Engineer"/>
  </r>
  <r>
    <n v="1349"/>
    <s v="Kaylynn Mcguir"/>
    <d v="2021-08-02T00:00:00"/>
    <d v="2022-11-26T00:00:00"/>
    <s v="Accountant I"/>
    <s v="Jeremy Pope"/>
    <s v="EW"/>
    <s v="Active"/>
    <s v="Full-Time"/>
    <s v="Zone B"/>
    <s v="Part-Time"/>
    <x v="3"/>
    <s v="Behind bar item management."/>
    <x v="5"/>
    <s v="Safety"/>
    <s v="Manager"/>
  </r>
  <r>
    <n v="1350"/>
    <s v="Timothy Villar"/>
    <d v="2022-03-04T00:00:00"/>
    <d v="2024-11-11T00:00:00"/>
    <s v="Accountant I"/>
    <s v="Jeffrey Williams"/>
    <s v="MSC"/>
    <s v="Active"/>
    <s v="Part-Time"/>
    <s v="Zone B"/>
    <s v="Temporary"/>
    <x v="0"/>
    <m/>
    <x v="5"/>
    <s v="Field Operations"/>
    <s v="Laborer"/>
  </r>
  <r>
    <n v="1351"/>
    <s v="Elliott Peters"/>
    <d v="2021-03-28T00:00:00"/>
    <d v="2024-11-11T00:00:00"/>
    <s v="Accountant I"/>
    <s v="Daniel Cooper"/>
    <s v="TNS"/>
    <s v="Active"/>
    <s v="Contract"/>
    <s v="Zone C"/>
    <s v="Part-Time"/>
    <x v="0"/>
    <m/>
    <x v="5"/>
    <s v="Field Operations"/>
    <s v="Tower Hand"/>
  </r>
  <r>
    <n v="1352"/>
    <s v="Lily Tyle"/>
    <d v="2018-08-08T00:00:00"/>
    <d v="2023-06-01T00:00:00"/>
    <s v="Sr. Network Engineer"/>
    <s v="Chase Ho"/>
    <s v="PYZ"/>
    <s v="Active"/>
    <s v="Contract"/>
    <s v="Zone B"/>
    <s v="Full-Time"/>
    <x v="4"/>
    <s v="Series significant out."/>
    <x v="5"/>
    <s v="Field Operations"/>
    <s v="Technician"/>
  </r>
  <r>
    <n v="1353"/>
    <s v="Noe Man"/>
    <d v="2020-09-15T00:00:00"/>
    <d v="2022-01-06T00:00:00"/>
    <s v="Sr. Network Engineer"/>
    <s v="Felicia Bailey"/>
    <s v="WBL"/>
    <s v="Active"/>
    <s v="Part-Time"/>
    <s v="Zone A"/>
    <s v="Temporary"/>
    <x v="1"/>
    <s v="Will message south game."/>
    <x v="2"/>
    <s v="Field Operations"/>
    <s v="Supervisor"/>
  </r>
  <r>
    <n v="1354"/>
    <s v="Christina Terr"/>
    <d v="2020-10-28T00:00:00"/>
    <d v="2022-02-27T00:00:00"/>
    <s v="Software Engineering Manager"/>
    <s v="Christopher Jones"/>
    <s v="WBL"/>
    <s v="Future Start"/>
    <s v="Full-Time"/>
    <s v="Zone C"/>
    <s v="Full-Time"/>
    <x v="1"/>
    <s v="Wear happen goal choice must."/>
    <x v="4"/>
    <s v="Field Operations"/>
    <s v="Top Hand"/>
  </r>
  <r>
    <n v="1355"/>
    <s v="Niko Durham"/>
    <d v="2021-06-16T00:00:00"/>
    <d v="2021-11-23T00:00:00"/>
    <s v="Administrative Assistant"/>
    <s v="Alec Taylor"/>
    <s v="SVG"/>
    <s v="Active"/>
    <s v="Full-Time"/>
    <s v="Zone B"/>
    <s v="Temporary"/>
    <x v="2"/>
    <s v="Common paper smile way career capital."/>
    <x v="5"/>
    <s v="General - Con"/>
    <s v="Coordinator"/>
  </r>
  <r>
    <n v="1356"/>
    <s v="Dante Strong"/>
    <d v="2023-03-20T00:00:00"/>
    <d v="2023-06-21T00:00:00"/>
    <s v="Accountant I"/>
    <s v="Ronald Jones"/>
    <s v="EW"/>
    <s v="Active"/>
    <s v="Part-Time"/>
    <s v="Zone A"/>
    <s v="Temporary"/>
    <x v="4"/>
    <s v="List remember benefit memory also deal people."/>
    <x v="5"/>
    <s v="Engineers"/>
    <s v="Engineer"/>
  </r>
  <r>
    <n v="1357"/>
    <s v="Angeline Pere"/>
    <d v="2018-09-07T00:00:00"/>
    <d v="2021-07-16T00:00:00"/>
    <s v="Accountant I"/>
    <s v="Mrs. Tracy Cisneros DDS"/>
    <s v="MSC"/>
    <s v="Active"/>
    <s v="Full-Time"/>
    <s v="Zone C"/>
    <s v="Temporary"/>
    <x v="3"/>
    <s v="Fast whether mouth physical."/>
    <x v="5"/>
    <s v="Engineers"/>
    <s v="Principal"/>
  </r>
  <r>
    <n v="1358"/>
    <s v="Jairo Blanch"/>
    <d v="2018-11-08T00:00:00"/>
    <d v="2022-10-28T00:00:00"/>
    <s v="Accountant I"/>
    <s v="Isabella Hawkins"/>
    <s v="TNS"/>
    <s v="Active"/>
    <s v="Part-Time"/>
    <s v="Zone B"/>
    <s v="Full-Time"/>
    <x v="3"/>
    <s v="Involve study commercial billion and."/>
    <x v="5"/>
    <s v="Field Operations"/>
    <s v="Laborer"/>
  </r>
  <r>
    <n v="1359"/>
    <s v="Rishi Watkin"/>
    <d v="2019-01-26T00:00:00"/>
    <d v="2024-11-11T00:00:00"/>
    <s v="Sr. Network Engineer"/>
    <s v="Kendra Garcia"/>
    <s v="BPC"/>
    <s v="Active"/>
    <s v="Full-Time"/>
    <s v="Zone A"/>
    <s v="Part-Time"/>
    <x v="0"/>
    <m/>
    <x v="5"/>
    <s v="Catv"/>
    <s v="Foreman"/>
  </r>
  <r>
    <n v="1360"/>
    <s v="Immanuel Goodwi"/>
    <d v="2021-08-30T00:00:00"/>
    <d v="2024-11-11T00:00:00"/>
    <s v="Sr. Network Engineer"/>
    <s v="Dawn Williams"/>
    <s v="CCDR"/>
    <s v="Active"/>
    <s v="Contract"/>
    <s v="Zone B"/>
    <s v="Full-Time"/>
    <x v="0"/>
    <m/>
    <x v="2"/>
    <s v="Field Operations"/>
    <s v="Technician"/>
  </r>
  <r>
    <n v="1361"/>
    <s v="Elle Berr"/>
    <d v="2023-03-08T00:00:00"/>
    <d v="2023-03-30T00:00:00"/>
    <s v="Sr. Accountant"/>
    <s v="Rebecca Randolph"/>
    <s v="BPC"/>
    <s v="Future Start"/>
    <s v="Full-Time"/>
    <s v="Zone A"/>
    <s v="Full-Time"/>
    <x v="4"/>
    <s v="Second scene guy age alone sing year pick."/>
    <x v="5"/>
    <s v="Aerial"/>
    <s v="Supervisor"/>
  </r>
  <r>
    <n v="1362"/>
    <s v="Raphael Franci"/>
    <d v="2019-11-10T00:00:00"/>
    <d v="2020-12-03T00:00:00"/>
    <s v="Administrative Assistant"/>
    <s v="William Page"/>
    <s v="SVG"/>
    <s v="Active"/>
    <s v="Full-Time"/>
    <s v="Zone C"/>
    <s v="Part-Time"/>
    <x v="3"/>
    <s v="Rock entire unit amount hope seem hotel."/>
    <x v="5"/>
    <s v="General - Con"/>
    <s v="Technician"/>
  </r>
  <r>
    <n v="1363"/>
    <s v="Hadley Barret"/>
    <d v="2023-07-28T00:00:00"/>
    <d v="2024-11-11T00:00:00"/>
    <s v="Accountant I"/>
    <s v="Deborah Johnson"/>
    <s v="EW"/>
    <s v="Active"/>
    <s v="Full-Time"/>
    <s v="Zone A"/>
    <s v="Full-Time"/>
    <x v="0"/>
    <m/>
    <x v="5"/>
    <s v="General - Con"/>
    <s v="Laborer"/>
  </r>
  <r>
    <n v="1364"/>
    <s v="Mollie Jenkin"/>
    <d v="2019-04-03T00:00:00"/>
    <d v="2019-08-05T00:00:00"/>
    <s v="Accountant I"/>
    <s v="Danny Williams"/>
    <s v="MSC"/>
    <s v="Active"/>
    <s v="Contract"/>
    <s v="Zone C"/>
    <s v="Temporary"/>
    <x v="4"/>
    <s v="Create although card she best and music."/>
    <x v="5"/>
    <s v="Finance &amp; Accounting"/>
    <s v="Administration"/>
  </r>
  <r>
    <n v="1365"/>
    <s v="Cali Nola"/>
    <d v="2019-07-24T00:00:00"/>
    <d v="2024-11-11T00:00:00"/>
    <s v="Accountant I"/>
    <s v="Misty Collier"/>
    <s v="TNS"/>
    <s v="Active"/>
    <s v="Contract"/>
    <s v="Zone C"/>
    <s v="Part-Time"/>
    <x v="0"/>
    <m/>
    <x v="5"/>
    <s v="Field Operations"/>
    <s v="Lineman"/>
  </r>
  <r>
    <n v="1366"/>
    <s v="Malik Cran"/>
    <d v="2022-04-29T00:00:00"/>
    <d v="2022-12-11T00:00:00"/>
    <s v="Sr. Network Engineer"/>
    <s v="Peter Ortiz"/>
    <s v="PYZ"/>
    <s v="Active"/>
    <s v="Contract"/>
    <s v="Zone B"/>
    <s v="Temporary"/>
    <x v="4"/>
    <s v="Just information assume act possible work later."/>
    <x v="2"/>
    <s v="General - Con"/>
    <s v="Laborer"/>
  </r>
  <r>
    <n v="1367"/>
    <s v="Bryce Higgin"/>
    <d v="2020-10-06T00:00:00"/>
    <d v="2024-11-11T00:00:00"/>
    <s v="Sr. Network Engineer"/>
    <s v="Jeremy Frye"/>
    <s v="WBL"/>
    <s v="Active"/>
    <s v="Part-Time"/>
    <s v="Zone B"/>
    <s v="Temporary"/>
    <x v="0"/>
    <m/>
    <x v="2"/>
    <s v="Executive"/>
    <s v="Coordinator"/>
  </r>
  <r>
    <n v="1368"/>
    <s v="Beatrice Bea"/>
    <d v="2020-04-04T00:00:00"/>
    <d v="2024-11-11T00:00:00"/>
    <s v="Sr. Accountant"/>
    <s v="Leah Boyd"/>
    <s v="PYZ"/>
    <s v="Active"/>
    <s v="Part-Time"/>
    <s v="Zone C"/>
    <s v="Temporary"/>
    <x v="0"/>
    <m/>
    <x v="5"/>
    <s v="General - Sga"/>
    <s v="Estimator"/>
  </r>
  <r>
    <n v="1369"/>
    <s v="Shea Nova"/>
    <d v="2021-03-26T00:00:00"/>
    <d v="2024-11-11T00:00:00"/>
    <s v="Administrative Assistant"/>
    <s v="Darren Zimmerman"/>
    <s v="CCDR"/>
    <s v="Active"/>
    <s v="Contract"/>
    <s v="Zone C"/>
    <s v="Full-Time"/>
    <x v="0"/>
    <m/>
    <x v="1"/>
    <s v="Aerial"/>
    <s v="Foreman"/>
  </r>
  <r>
    <n v="1370"/>
    <s v="Mateo Mcdani"/>
    <d v="2022-05-19T00:00:00"/>
    <d v="2024-11-11T00:00:00"/>
    <s v="Administrative Assistant"/>
    <s v="Tommy Obrien"/>
    <s v="SVG"/>
    <s v="Active"/>
    <s v="Part-Time"/>
    <s v="Zone A"/>
    <s v="Temporary"/>
    <x v="0"/>
    <m/>
    <x v="5"/>
    <s v="General - Con"/>
    <s v="Locator"/>
  </r>
  <r>
    <n v="1371"/>
    <s v="Arianna Carlso"/>
    <d v="2021-08-28T00:00:00"/>
    <d v="2021-10-16T00:00:00"/>
    <s v="Accountant I"/>
    <s v="Mrs. Nicole Garrison MD"/>
    <s v="EW"/>
    <s v="Active"/>
    <s v="Contract"/>
    <s v="Zone A"/>
    <s v="Part-Time"/>
    <x v="1"/>
    <s v="Tax thousand few tonight seek."/>
    <x v="5"/>
    <s v="Field Operations"/>
    <s v="Technician"/>
  </r>
  <r>
    <n v="1372"/>
    <s v="Frankie Davenp"/>
    <d v="2022-11-24T00:00:00"/>
    <d v="2024-11-11T00:00:00"/>
    <s v="Accountant I"/>
    <s v="Gary Clark"/>
    <s v="MSC"/>
    <s v="Active"/>
    <s v="Contract"/>
    <s v="Zone A"/>
    <s v="Full-Time"/>
    <x v="0"/>
    <m/>
    <x v="5"/>
    <s v="Aerial"/>
    <s v="Foreman"/>
  </r>
  <r>
    <n v="1373"/>
    <s v="Morgan Hammon"/>
    <d v="2022-01-12T00:00:00"/>
    <d v="2022-11-11T00:00:00"/>
    <s v="Accountant I"/>
    <s v="Tina Shaw"/>
    <s v="TNS"/>
    <s v="Active"/>
    <s v="Contract"/>
    <s v="Zone A"/>
    <s v="Part-Time"/>
    <x v="2"/>
    <s v="Account Republican reduce right."/>
    <x v="5"/>
    <s v="Field Operations"/>
    <s v="Laborer"/>
  </r>
  <r>
    <n v="1374"/>
    <s v="Judith Mccull"/>
    <d v="2019-07-07T00:00:00"/>
    <d v="2024-11-11T00:00:00"/>
    <s v="Sr. Network Engineer"/>
    <s v="Stephen Myers"/>
    <s v="PYZ"/>
    <s v="Active"/>
    <s v="Part-Time"/>
    <s v="Zone B"/>
    <s v="Temporary"/>
    <x v="0"/>
    <m/>
    <x v="2"/>
    <s v="Aerial"/>
    <s v="Foreman"/>
  </r>
  <r>
    <n v="1375"/>
    <s v="Luca Franci"/>
    <d v="2021-07-14T00:00:00"/>
    <d v="2024-11-11T00:00:00"/>
    <s v="Sr. Accountant"/>
    <s v="Jeremy Anderson"/>
    <s v="PYZ"/>
    <s v="Active"/>
    <s v="Contract"/>
    <s v="Zone B"/>
    <s v="Full-Time"/>
    <x v="0"/>
    <m/>
    <x v="5"/>
    <s v="Technology / It"/>
    <s v="Intern"/>
  </r>
  <r>
    <n v="1376"/>
    <s v="Mallory Figuer"/>
    <d v="2019-12-03T00:00:00"/>
    <d v="2022-02-10T00:00:00"/>
    <s v="Administrative Assistant"/>
    <s v="Linda Brown"/>
    <s v="CCDR"/>
    <s v="Active"/>
    <s v="Full-Time"/>
    <s v="Zone B"/>
    <s v="Temporary"/>
    <x v="3"/>
    <s v="Example field consider before old yes on since."/>
    <x v="1"/>
    <s v="Field Operations"/>
    <s v="Supervisor"/>
  </r>
  <r>
    <n v="1377"/>
    <s v="Larissa Dougla"/>
    <d v="2021-03-03T00:00:00"/>
    <d v="2021-07-10T00:00:00"/>
    <s v="Administrative Assistant"/>
    <s v="Harry Ellis"/>
    <s v="SVG"/>
    <s v="Active"/>
    <s v="Part-Time"/>
    <s v="Zone A"/>
    <s v="Full-Time"/>
    <x v="2"/>
    <s v="Current budget certain interview increase."/>
    <x v="5"/>
    <s v="General - Con"/>
    <s v="Technician"/>
  </r>
  <r>
    <n v="1378"/>
    <s v="Konnor Riva"/>
    <d v="2022-06-13T00:00:00"/>
    <d v="2024-11-11T00:00:00"/>
    <s v="Accountant I"/>
    <s v="Michael Mathis"/>
    <s v="EW"/>
    <s v="Active"/>
    <s v="Full-Time"/>
    <s v="Zone C"/>
    <s v="Part-Time"/>
    <x v="0"/>
    <m/>
    <x v="5"/>
    <s v="Fielders"/>
    <s v="Engineer"/>
  </r>
  <r>
    <n v="1379"/>
    <s v="Fernanda Y"/>
    <d v="2023-01-23T00:00:00"/>
    <d v="2024-11-11T00:00:00"/>
    <s v="Accountant I"/>
    <s v="Vincent Snyder"/>
    <s v="MSC"/>
    <s v="Active"/>
    <s v="Part-Time"/>
    <s v="Zone A"/>
    <s v="Temporary"/>
    <x v="0"/>
    <m/>
    <x v="5"/>
    <s v="General - Sga"/>
    <s v="Supervisor"/>
  </r>
  <r>
    <n v="1380"/>
    <s v="Solomon Pau"/>
    <d v="2020-09-06T00:00:00"/>
    <d v="2024-11-11T00:00:00"/>
    <s v="Accountant I"/>
    <s v="Mr. Richard Hicks MD"/>
    <s v="TNS"/>
    <s v="Active"/>
    <s v="Part-Time"/>
    <s v="Zone A"/>
    <s v="Temporary"/>
    <x v="0"/>
    <m/>
    <x v="5"/>
    <s v="Field Operations"/>
    <s v="Laborer"/>
  </r>
  <r>
    <n v="1381"/>
    <s v="Emiliano Youn"/>
    <d v="2022-10-17T00:00:00"/>
    <d v="2024-11-11T00:00:00"/>
    <s v="Sr. Network Engineer"/>
    <s v="Chad Crawford"/>
    <s v="PYZ"/>
    <s v="Active"/>
    <s v="Full-Time"/>
    <s v="Zone A"/>
    <s v="Temporary"/>
    <x v="0"/>
    <m/>
    <x v="2"/>
    <s v="Aerial"/>
    <s v="Foreman"/>
  </r>
  <r>
    <n v="1382"/>
    <s v="Mason Elli"/>
    <d v="2019-06-07T00:00:00"/>
    <d v="2024-11-11T00:00:00"/>
    <s v="Sr. Accountant"/>
    <s v="Ana Henry"/>
    <s v="TNS"/>
    <s v="Active"/>
    <s v="Full-Time"/>
    <s v="Zone B"/>
    <s v="Part-Time"/>
    <x v="0"/>
    <m/>
    <x v="5"/>
    <s v="Field Operations"/>
    <s v="Supervisor"/>
  </r>
  <r>
    <n v="1383"/>
    <s v="Athena Moor"/>
    <d v="2022-01-28T00:00:00"/>
    <d v="2022-09-16T00:00:00"/>
    <s v="Sr. Accountant"/>
    <s v="Alan Rios"/>
    <s v="BPC"/>
    <s v="Active"/>
    <s v="Contract"/>
    <s v="Zone C"/>
    <s v="Part-Time"/>
    <x v="2"/>
    <s v="Affect bar himself mention serious."/>
    <x v="5"/>
    <s v="General - Con"/>
    <s v="Technician"/>
  </r>
  <r>
    <n v="1384"/>
    <s v="Karla Farrel"/>
    <d v="2020-07-01T00:00:00"/>
    <d v="2021-03-05T00:00:00"/>
    <s v="Administrative Assistant"/>
    <s v="Mrs. Tammy Ballard"/>
    <s v="CCDR"/>
    <s v="Active"/>
    <s v="Part-Time"/>
    <s v="Zone B"/>
    <s v="Full-Time"/>
    <x v="2"/>
    <s v="Thousand every job spring more store."/>
    <x v="5"/>
    <s v="Field Operations"/>
    <s v="Groundman"/>
  </r>
  <r>
    <n v="1385"/>
    <s v="Anderson Meadow"/>
    <d v="2020-05-30T00:00:00"/>
    <d v="2024-11-11T00:00:00"/>
    <s v="Administrative Assistant"/>
    <s v="Brittany Glover"/>
    <s v="SVG"/>
    <s v="Active"/>
    <s v="Full-Time"/>
    <s v="Zone C"/>
    <s v="Part-Time"/>
    <x v="0"/>
    <m/>
    <x v="5"/>
    <s v="Field Operations"/>
    <s v="Laborer"/>
  </r>
  <r>
    <n v="1386"/>
    <s v="Jacey Brau"/>
    <d v="2019-10-05T00:00:00"/>
    <d v="2023-02-04T00:00:00"/>
    <s v="Accountant I"/>
    <s v="Joseph Edwards"/>
    <s v="EW"/>
    <s v="Active"/>
    <s v="Contract"/>
    <s v="Zone C"/>
    <s v="Full-Time"/>
    <x v="1"/>
    <s v="Realize view write beautiful."/>
    <x v="5"/>
    <s v="General - Con"/>
    <s v="Technician"/>
  </r>
  <r>
    <n v="1387"/>
    <s v="Nathan Klin"/>
    <d v="2021-11-06T00:00:00"/>
    <d v="2023-04-20T00:00:00"/>
    <s v="Accountant I"/>
    <s v="Sean Hall"/>
    <s v="MSC"/>
    <s v="Active"/>
    <s v="Contract"/>
    <s v="Zone B"/>
    <s v="Full-Time"/>
    <x v="4"/>
    <s v="Training run sport prevent toward yet."/>
    <x v="5"/>
    <s v="General - Con"/>
    <s v="Laborer"/>
  </r>
  <r>
    <n v="1388"/>
    <s v="Gabriella Benite"/>
    <d v="2019-05-09T00:00:00"/>
    <d v="2020-05-07T00:00:00"/>
    <s v="Accountant I"/>
    <s v="Jamie Gardner"/>
    <s v="TNS"/>
    <s v="Active"/>
    <s v="Part-Time"/>
    <s v="Zone B"/>
    <s v="Full-Time"/>
    <x v="2"/>
    <s v="Approach better little check."/>
    <x v="5"/>
    <s v="Field Operations"/>
    <s v="Construction Manager"/>
  </r>
  <r>
    <n v="1389"/>
    <s v="Juan Gonzal"/>
    <d v="2019-10-28T00:00:00"/>
    <d v="2024-11-11T00:00:00"/>
    <s v="Production Technician II"/>
    <s v="James Hines"/>
    <s v="NEL"/>
    <s v="Active"/>
    <s v="Part-Time"/>
    <s v="Zone A"/>
    <s v="Full-Time"/>
    <x v="0"/>
    <m/>
    <x v="0"/>
    <s v="Isp"/>
    <s v="Manager"/>
  </r>
  <r>
    <n v="1390"/>
    <s v="Cayo Gonzal"/>
    <d v="2019-01-11T00:00:00"/>
    <d v="2024-11-11T00:00:00"/>
    <s v="Production Technician I"/>
    <s v="Matthew Allen"/>
    <s v="SVG"/>
    <s v="Active"/>
    <s v="Contract"/>
    <s v="Zone C"/>
    <s v="Part-Time"/>
    <x v="0"/>
    <m/>
    <x v="0"/>
    <s v="General - Con"/>
    <s v="Lineman"/>
  </r>
  <r>
    <n v="1391"/>
    <s v="Taylor Sparks"/>
    <d v="2020-04-02T00:00:00"/>
    <d v="2024-11-11T00:00:00"/>
    <s v="Production Technician I"/>
    <s v="Janet Jones"/>
    <s v="MSC"/>
    <s v="Active"/>
    <s v="Contract"/>
    <s v="Zone A"/>
    <s v="Temporary"/>
    <x v="0"/>
    <m/>
    <x v="0"/>
    <s v="Wireless"/>
    <s v="Supervisor"/>
  </r>
  <r>
    <n v="1392"/>
    <s v="Jeanette Tippet"/>
    <d v="2019-06-07T00:00:00"/>
    <d v="2019-08-15T00:00:00"/>
    <s v="Production Technician I"/>
    <s v="David Stephens"/>
    <s v="PL"/>
    <s v="Active"/>
    <s v="Part-Time"/>
    <s v="Zone A"/>
    <s v="Part-Time"/>
    <x v="1"/>
    <s v="Because wind like."/>
    <x v="0"/>
    <s v="Field Operations"/>
    <s v="Operator"/>
  </r>
  <r>
    <n v="1393"/>
    <s v="Rose Ive"/>
    <d v="2021-11-22T00:00:00"/>
    <d v="2022-11-23T00:00:00"/>
    <s v="Production Technician I"/>
    <s v="Abigail Johnson"/>
    <s v="SVG"/>
    <s v="Active"/>
    <s v="Part-Time"/>
    <s v="Zone C"/>
    <s v="Part-Time"/>
    <x v="4"/>
    <s v="On beyond process before event."/>
    <x v="0"/>
    <s v="General - Con"/>
    <s v="Flagger"/>
  </r>
  <r>
    <n v="1394"/>
    <s v="Elijian Clukey"/>
    <d v="2019-01-19T00:00:00"/>
    <d v="2024-11-11T00:00:00"/>
    <s v="Production Technician I"/>
    <s v="Wesley Stephens"/>
    <s v="NEL"/>
    <s v="Active"/>
    <s v="Full-Time"/>
    <s v="Zone A"/>
    <s v="Part-Time"/>
    <x v="0"/>
    <m/>
    <x v="0"/>
    <s v="Field Operations"/>
    <s v="Laborer"/>
  </r>
  <r>
    <n v="1395"/>
    <s v="Jordan Winthr"/>
    <d v="2021-12-17T00:00:00"/>
    <d v="2021-12-26T00:00:00"/>
    <s v="Production Technician II"/>
    <s v="Mr. Kevin Reid"/>
    <s v="SVG"/>
    <s v="Voluntarily Terminated"/>
    <s v="Full-Time"/>
    <s v="Zone C"/>
    <s v="Part-Time"/>
    <x v="2"/>
    <s v="Father change close."/>
    <x v="0"/>
    <s v="General - Con"/>
    <s v="Laborer"/>
  </r>
  <r>
    <n v="1396"/>
    <s v="Shari Ngodup"/>
    <d v="2019-05-04T00:00:00"/>
    <d v="2021-02-15T00:00:00"/>
    <s v="Production Technician I"/>
    <s v="Jorge Taylor"/>
    <s v="SVG"/>
    <s v="Active"/>
    <s v="Part-Time"/>
    <s v="Zone A"/>
    <s v="Full-Time"/>
    <x v="2"/>
    <s v="Vote look produce consider Mr war."/>
    <x v="0"/>
    <s v="General - Eng"/>
    <s v="Engineer"/>
  </r>
  <r>
    <n v="1397"/>
    <s v="John Kretsc"/>
    <d v="2018-12-25T00:00:00"/>
    <d v="2019-03-11T00:00:00"/>
    <s v="Production Technician I"/>
    <s v="Robert Gonzalez"/>
    <s v="MSC"/>
    <s v="Active"/>
    <s v="Contract"/>
    <s v="Zone A"/>
    <s v="Part-Time"/>
    <x v="4"/>
    <s v="Science fall always move thank seat huge."/>
    <x v="0"/>
    <s v="General - Con"/>
    <s v="Laborer"/>
  </r>
  <r>
    <n v="1398"/>
    <s v="Debbie Mangal"/>
    <d v="2021-01-03T00:00:00"/>
    <d v="2023-03-08T00:00:00"/>
    <s v="Production Technician I"/>
    <s v="Kristin Baird"/>
    <s v="PYZ"/>
    <s v="Active"/>
    <s v="Part-Time"/>
    <s v="Zone C"/>
    <s v="Full-Time"/>
    <x v="1"/>
    <s v="Mr chair subject then technology."/>
    <x v="0"/>
    <s v="Splicing"/>
    <s v="Runner"/>
  </r>
  <r>
    <n v="1399"/>
    <s v="Helen Billis"/>
    <d v="2023-06-15T00:00:00"/>
    <d v="2024-11-11T00:00:00"/>
    <s v="Production Technician I"/>
    <s v="Mrs. Sabrina Reed"/>
    <s v="BPC"/>
    <s v="Active"/>
    <s v="Part-Time"/>
    <s v="Zone C"/>
    <s v="Full-Time"/>
    <x v="0"/>
    <m/>
    <x v="0"/>
    <s v="General - Con"/>
    <s v="Foreman"/>
  </r>
  <r>
    <n v="1400"/>
    <s v="Yen Johnst"/>
    <d v="2018-08-29T00:00:00"/>
    <d v="2023-02-09T00:00:00"/>
    <s v="Production Technician II"/>
    <s v="Larry Frost"/>
    <s v="NEL"/>
    <s v="Active"/>
    <s v="Full-Time"/>
    <s v="Zone B"/>
    <s v="Full-Time"/>
    <x v="2"/>
    <s v="Ability bed police onto exactly south."/>
    <x v="0"/>
    <s v="Field Operations"/>
    <s v="Laborer"/>
  </r>
  <r>
    <n v="1401"/>
    <s v="Hong Pha"/>
    <d v="2019-01-04T00:00:00"/>
    <d v="2024-11-11T00:00:00"/>
    <s v="Production Technician I"/>
    <s v="Michael Holland"/>
    <s v="PL"/>
    <s v="Active"/>
    <s v="Contract"/>
    <s v="Zone B"/>
    <s v="Part-Time"/>
    <x v="0"/>
    <m/>
    <x v="0"/>
    <s v="Splicing"/>
    <s v="Lineman"/>
  </r>
  <r>
    <n v="1402"/>
    <s v="Linda Bachio"/>
    <d v="2021-09-10T00:00:00"/>
    <d v="2024-11-11T00:00:00"/>
    <s v="Production Technician I"/>
    <s v="Kirk Brooks"/>
    <s v="MSC"/>
    <s v="Active"/>
    <s v="Full-Time"/>
    <s v="Zone B"/>
    <s v="Full-Time"/>
    <x v="0"/>
    <m/>
    <x v="0"/>
    <s v="General - Sga"/>
    <s v="Technician"/>
  </r>
  <r>
    <n v="1403"/>
    <s v="Lily DiNocc"/>
    <d v="2021-07-08T00:00:00"/>
    <d v="2024-11-11T00:00:00"/>
    <s v="Production Technician I"/>
    <s v="Austin Dixon"/>
    <s v="SVG"/>
    <s v="Active"/>
    <s v="Full-Time"/>
    <s v="Zone B"/>
    <s v="Temporary"/>
    <x v="0"/>
    <m/>
    <x v="0"/>
    <s v="Field Operations"/>
    <s v="Technician"/>
  </r>
  <r>
    <n v="1404"/>
    <s v="Ned Miller"/>
    <d v="2018-11-01T00:00:00"/>
    <d v="2021-04-29T00:00:00"/>
    <s v="Production Technician II"/>
    <s v="James Guzman"/>
    <s v="BPC"/>
    <s v="Voluntarily Terminated"/>
    <s v="Contract"/>
    <s v="Zone B"/>
    <s v="Part-Time"/>
    <x v="1"/>
    <s v="Third cost above management anything."/>
    <x v="0"/>
    <s v="Finance &amp; Accounting"/>
    <s v="Manager"/>
  </r>
  <r>
    <n v="1405"/>
    <s v="Shana Peting"/>
    <d v="2018-12-08T00:00:00"/>
    <d v="2022-06-11T00:00:00"/>
    <s v="Production Technician II"/>
    <s v="Lisa Peters"/>
    <s v="PL"/>
    <s v="Active"/>
    <s v="Part-Time"/>
    <s v="Zone A"/>
    <s v="Temporary"/>
    <x v="1"/>
    <s v="President TV note reach bad."/>
    <x v="0"/>
    <s v="Field Operations"/>
    <s v="Construction Manager"/>
  </r>
  <r>
    <n v="1406"/>
    <s v="Jennifer Clonin"/>
    <d v="2022-10-25T00:00:00"/>
    <d v="2024-11-11T00:00:00"/>
    <s v="Production Technician II"/>
    <s v="Gloria Yang"/>
    <s v="PYZ"/>
    <s v="Active"/>
    <s v="Part-Time"/>
    <s v="Zone A"/>
    <s v="Full-Time"/>
    <x v="0"/>
    <m/>
    <x v="0"/>
    <s v="General - Con"/>
    <s v="Flagger"/>
  </r>
  <r>
    <n v="1407"/>
    <s v="Elias Robins"/>
    <d v="2023-04-04T00:00:00"/>
    <d v="2024-11-11T00:00:00"/>
    <s v="Production Technician I"/>
    <s v="Stephanie Kelly"/>
    <s v="TNS"/>
    <s v="Active"/>
    <s v="Full-Time"/>
    <s v="Zone B"/>
    <s v="Temporary"/>
    <x v="0"/>
    <m/>
    <x v="0"/>
    <s v="General - Sga"/>
    <s v="Administrative"/>
  </r>
  <r>
    <n v="1408"/>
    <s v="Libby Fideli"/>
    <d v="2021-03-17T00:00:00"/>
    <d v="2024-11-11T00:00:00"/>
    <s v="Production Technician I"/>
    <s v="Dr. Michael Melendez"/>
    <s v="PL"/>
    <s v="Active"/>
    <s v="Contract"/>
    <s v="Zone B"/>
    <s v="Part-Time"/>
    <x v="0"/>
    <m/>
    <x v="0"/>
    <s v="Field Operations"/>
    <s v="Supervisor"/>
  </r>
  <r>
    <n v="1409"/>
    <s v="Catherine Ybarra"/>
    <d v="2019-03-11T00:00:00"/>
    <d v="2021-09-06T00:00:00"/>
    <s v="Production Technician I"/>
    <s v="Amanda Perez"/>
    <s v="MSC"/>
    <s v="Voluntarily Terminated"/>
    <s v="Full-Time"/>
    <s v="Zone A"/>
    <s v="Part-Time"/>
    <x v="3"/>
    <s v="On sport growth now general."/>
    <x v="0"/>
    <s v="General - Con"/>
    <s v="Technician"/>
  </r>
  <r>
    <n v="1410"/>
    <s v="Ashanti Pric"/>
    <d v="2022-02-25T00:00:00"/>
    <d v="2023-04-28T00:00:00"/>
    <s v="Production Technician I"/>
    <s v="Tina Griffin"/>
    <s v="SVG"/>
    <s v="Active"/>
    <s v="Contract"/>
    <s v="Zone C"/>
    <s v="Temporary"/>
    <x v="2"/>
    <s v="Else behind none grow up significant behavior."/>
    <x v="0"/>
    <s v="Wireline Construction"/>
    <s v="Laborer"/>
  </r>
  <r>
    <n v="1411"/>
    <s v="Makenna Roja"/>
    <d v="2019-07-02T00:00:00"/>
    <d v="2024-11-11T00:00:00"/>
    <s v="Production Technician I"/>
    <s v="Joshua Gregory"/>
    <s v="EW"/>
    <s v="Active"/>
    <s v="Part-Time"/>
    <s v="Zone C"/>
    <s v="Part-Time"/>
    <x v="0"/>
    <m/>
    <x v="0"/>
    <s v="Aerial"/>
    <s v="Foreman"/>
  </r>
  <r>
    <n v="1412"/>
    <s v="Rory Ston"/>
    <d v="2019-06-20T00:00:00"/>
    <d v="2024-11-11T00:00:00"/>
    <s v="Production Technician I"/>
    <s v="Kathleen Patterson"/>
    <s v="MSC"/>
    <s v="Active"/>
    <s v="Part-Time"/>
    <s v="Zone B"/>
    <s v="Full-Time"/>
    <x v="0"/>
    <m/>
    <x v="0"/>
    <s v="Field Operations"/>
    <s v="Warehouse Technician"/>
  </r>
  <r>
    <n v="1413"/>
    <s v="Ann Montgo"/>
    <d v="2019-09-27T00:00:00"/>
    <d v="2023-02-08T00:00:00"/>
    <s v="Production Technician I"/>
    <s v="Maria Payne"/>
    <s v="TNS"/>
    <s v="Active"/>
    <s v="Part-Time"/>
    <s v="Zone A"/>
    <s v="Full-Time"/>
    <x v="3"/>
    <s v="Daughter case most. Even most man even."/>
    <x v="0"/>
    <s v="Finance &amp; Accounting"/>
    <s v="Accounting"/>
  </r>
  <r>
    <n v="1414"/>
    <s v="Erin Holder"/>
    <d v="2022-11-15T00:00:00"/>
    <d v="2023-07-26T00:00:00"/>
    <s v="Production Technician I"/>
    <s v="Samantha Salas"/>
    <s v="BPC"/>
    <s v="Active"/>
    <s v="Contract"/>
    <s v="Zone C"/>
    <s v="Full-Time"/>
    <x v="1"/>
    <s v="Else skin force security brother experience."/>
    <x v="0"/>
    <s v="Aerial"/>
    <s v="Labor"/>
  </r>
  <r>
    <n v="1415"/>
    <s v="Aubrey Ki"/>
    <d v="2020-08-22T00:00:00"/>
    <d v="2024-11-11T00:00:00"/>
    <s v="Production Technician I"/>
    <s v="James Wilson"/>
    <s v="CCDR"/>
    <s v="Active"/>
    <s v="Part-Time"/>
    <s v="Zone A"/>
    <s v="Part-Time"/>
    <x v="0"/>
    <m/>
    <x v="0"/>
    <s v="Field Operations"/>
    <s v="Tower Hand"/>
  </r>
  <r>
    <n v="1416"/>
    <s v="Edward Lov"/>
    <d v="2020-04-09T00:00:00"/>
    <d v="2024-11-11T00:00:00"/>
    <s v="Production Technician I"/>
    <s v="Brandon Oconnell"/>
    <s v="EW"/>
    <s v="Active"/>
    <s v="Part-Time"/>
    <s v="Zone B"/>
    <s v="Full-Time"/>
    <x v="0"/>
    <m/>
    <x v="0"/>
    <s v="Field Operations"/>
    <s v="Flagger"/>
  </r>
  <r>
    <n v="1417"/>
    <s v="Paisley Aver"/>
    <d v="2021-03-30T00:00:00"/>
    <d v="2024-11-11T00:00:00"/>
    <s v="Production Technician I"/>
    <s v="Bobby Martinez"/>
    <s v="MSC"/>
    <s v="Active"/>
    <s v="Full-Time"/>
    <s v="Zone C"/>
    <s v="Part-Time"/>
    <x v="0"/>
    <m/>
    <x v="0"/>
    <s v="Aerial"/>
    <s v="Supervisor"/>
  </r>
  <r>
    <n v="1418"/>
    <s v="Kaiden Leblan"/>
    <d v="2018-09-26T00:00:00"/>
    <d v="2024-11-11T00:00:00"/>
    <s v="Production Technician I"/>
    <s v="Timothy Hill"/>
    <s v="NEL"/>
    <s v="Active"/>
    <s v="Part-Time"/>
    <s v="Zone C"/>
    <s v="Temporary"/>
    <x v="0"/>
    <m/>
    <x v="0"/>
    <s v="Wireline Construction"/>
    <s v="Project Manager"/>
  </r>
  <r>
    <n v="1419"/>
    <s v="Shania Baue"/>
    <d v="2023-05-22T00:00:00"/>
    <d v="2024-11-11T00:00:00"/>
    <s v="Production Technician I"/>
    <s v="Michael Ingram"/>
    <s v="PL"/>
    <s v="Active"/>
    <s v="Contract"/>
    <s v="Zone C"/>
    <s v="Full-Time"/>
    <x v="0"/>
    <m/>
    <x v="0"/>
    <s v="Field Operations"/>
    <s v="Laborer"/>
  </r>
  <r>
    <n v="1420"/>
    <s v="Danna Hine"/>
    <d v="2021-06-04T00:00:00"/>
    <d v="2024-11-11T00:00:00"/>
    <s v="Production Technician I"/>
    <s v="Jamie Ray"/>
    <s v="PYZ"/>
    <s v="Active"/>
    <s v="Contract"/>
    <s v="Zone B"/>
    <s v="Temporary"/>
    <x v="0"/>
    <m/>
    <x v="0"/>
    <s v="Project Management - Con"/>
    <s v="Project Manager"/>
  </r>
  <r>
    <n v="1421"/>
    <s v="Bennett Bowe"/>
    <d v="2019-10-22T00:00:00"/>
    <d v="2023-07-25T00:00:00"/>
    <s v="Production Technician I"/>
    <s v="Michael Reese"/>
    <s v="SVG"/>
    <s v="Active"/>
    <s v="Contract"/>
    <s v="Zone C"/>
    <s v="Full-Time"/>
    <x v="1"/>
    <s v="Message eat guy pattern score suffer."/>
    <x v="0"/>
    <s v="General - Con"/>
    <s v="Administration"/>
  </r>
  <r>
    <n v="1422"/>
    <s v="Gianna Lope"/>
    <d v="2019-10-04T00:00:00"/>
    <d v="2020-10-18T00:00:00"/>
    <s v="Production Technician I"/>
    <s v="Justin Kent"/>
    <s v="TNS"/>
    <s v="Future Start"/>
    <s v="Full-Time"/>
    <s v="Zone B"/>
    <s v="Full-Time"/>
    <x v="1"/>
    <s v="Buy ability certain question begin mind."/>
    <x v="0"/>
    <s v="Technology / It"/>
    <s v="Technician"/>
  </r>
  <r>
    <n v="1423"/>
    <s v="Azaria Youn"/>
    <d v="2022-06-25T00:00:00"/>
    <d v="2024-11-11T00:00:00"/>
    <s v="Production Technician I"/>
    <s v="Thomas Leon"/>
    <s v="WBL"/>
    <s v="Active"/>
    <s v="Full-Time"/>
    <s v="Zone A"/>
    <s v="Full-Time"/>
    <x v="0"/>
    <m/>
    <x v="0"/>
    <s v="Aerial"/>
    <s v="Laborer"/>
  </r>
  <r>
    <n v="1424"/>
    <s v="Aydin Bautis"/>
    <d v="2021-11-17T00:00:00"/>
    <d v="2022-08-03T00:00:00"/>
    <s v="Production Technician I"/>
    <s v="Crystal Barnes"/>
    <s v="BPC"/>
    <s v="Leave of Absence"/>
    <s v="Full-Time"/>
    <s v="Zone B"/>
    <s v="Part-Time"/>
    <x v="4"/>
    <s v="Sound there everybody anything."/>
    <x v="0"/>
    <s v="General - Con"/>
    <s v="Laborer"/>
  </r>
  <r>
    <n v="1425"/>
    <s v="Antoine Schaef"/>
    <d v="2019-08-04T00:00:00"/>
    <d v="2024-11-11T00:00:00"/>
    <s v="Production Technician I"/>
    <s v="Nicholas Oconnor"/>
    <s v="CCDR"/>
    <s v="Active"/>
    <s v="Part-Time"/>
    <s v="Zone B"/>
    <s v="Full-Time"/>
    <x v="0"/>
    <m/>
    <x v="0"/>
    <s v="Field Operations"/>
    <s v="Technician"/>
  </r>
  <r>
    <n v="1426"/>
    <s v="Milagros Cob"/>
    <d v="2022-03-08T00:00:00"/>
    <d v="2022-11-12T00:00:00"/>
    <s v="Production Technician I"/>
    <s v="Sarah Stevenson"/>
    <s v="EW"/>
    <s v="Voluntarily Terminated"/>
    <s v="Full-Time"/>
    <s v="Zone A"/>
    <s v="Full-Time"/>
    <x v="3"/>
    <s v="Hold season meeting voice."/>
    <x v="0"/>
    <s v="General - Con"/>
    <s v="Technician"/>
  </r>
  <r>
    <n v="1427"/>
    <s v="Jean Duff"/>
    <d v="2019-02-22T00:00:00"/>
    <d v="2024-11-11T00:00:00"/>
    <s v="Production Technician II"/>
    <s v="Barry Payne"/>
    <s v="CCDR"/>
    <s v="Active"/>
    <s v="Full-Time"/>
    <s v="Zone A"/>
    <s v="Part-Time"/>
    <x v="0"/>
    <m/>
    <x v="0"/>
    <s v="Engineers"/>
    <s v="Project Manager"/>
  </r>
  <r>
    <n v="1428"/>
    <s v="Campbell Doyl"/>
    <d v="2022-12-08T00:00:00"/>
    <d v="2024-11-11T00:00:00"/>
    <s v="Production Technician II"/>
    <s v="Paula Ross"/>
    <s v="SVG"/>
    <s v="Active"/>
    <s v="Full-Time"/>
    <s v="Zone C"/>
    <s v="Part-Time"/>
    <x v="0"/>
    <m/>
    <x v="0"/>
    <s v="Executive"/>
    <s v="Director"/>
  </r>
  <r>
    <n v="1429"/>
    <s v="Deven Vincen"/>
    <d v="2019-11-22T00:00:00"/>
    <d v="2022-03-12T00:00:00"/>
    <s v="Production Technician II"/>
    <s v="Lisa Spencer"/>
    <s v="EW"/>
    <s v="Voluntarily Terminated"/>
    <s v="Contract"/>
    <s v="Zone B"/>
    <s v="Temporary"/>
    <x v="2"/>
    <s v="History avoid music new teach south only require."/>
    <x v="0"/>
    <s v="Field Operations"/>
    <s v="Technician"/>
  </r>
  <r>
    <n v="1430"/>
    <s v="Evangeline Down"/>
    <d v="2023-02-13T00:00:00"/>
    <d v="2023-03-03T00:00:00"/>
    <s v="Production Technician II"/>
    <s v="Joseph Smith"/>
    <s v="MSC"/>
    <s v="Voluntarily Terminated"/>
    <s v="Part-Time"/>
    <s v="Zone A"/>
    <s v="Temporary"/>
    <x v="1"/>
    <s v="Hour range a country focus."/>
    <x v="0"/>
    <s v="Yard (Material Handling)"/>
    <s v="Shop"/>
  </r>
  <r>
    <n v="1431"/>
    <s v="Kaley Al"/>
    <d v="2019-03-15T00:00:00"/>
    <d v="2024-11-11T00:00:00"/>
    <s v="Production Technician II"/>
    <s v="Samantha Ross"/>
    <s v="TNS"/>
    <s v="Active"/>
    <s v="Full-Time"/>
    <s v="Zone B"/>
    <s v="Full-Time"/>
    <x v="0"/>
    <m/>
    <x v="0"/>
    <s v="Field Operations"/>
    <s v="Laborer"/>
  </r>
  <r>
    <n v="1432"/>
    <s v="Madeline Bernar"/>
    <d v="2019-07-18T00:00:00"/>
    <d v="2024-11-11T00:00:00"/>
    <s v="Production Technician II"/>
    <s v="Timothy Johnston"/>
    <s v="PYZ"/>
    <s v="Active"/>
    <s v="Contract"/>
    <s v="Zone A"/>
    <s v="Part-Time"/>
    <x v="0"/>
    <m/>
    <x v="0"/>
    <s v="Project Management - Con"/>
    <s v="Administration"/>
  </r>
  <r>
    <n v="1433"/>
    <s v="Alijah Sing"/>
    <d v="2021-04-09T00:00:00"/>
    <d v="2021-11-28T00:00:00"/>
    <s v="Production Technician I"/>
    <s v="Brandi Ruiz"/>
    <s v="SVG"/>
    <s v="Active"/>
    <s v="Part-Time"/>
    <s v="Zone C"/>
    <s v="Part-Time"/>
    <x v="4"/>
    <s v="Tree network those success nature control."/>
    <x v="0"/>
    <s v="General - Con"/>
    <s v="Clerk"/>
  </r>
  <r>
    <n v="1434"/>
    <s v="Ayla Robert"/>
    <d v="2018-12-30T00:00:00"/>
    <d v="2023-03-30T00:00:00"/>
    <s v="Production Technician I"/>
    <s v="Desiree Martinez"/>
    <s v="EW"/>
    <s v="Active"/>
    <s v="Part-Time"/>
    <s v="Zone C"/>
    <s v="Part-Time"/>
    <x v="4"/>
    <s v="Brother work amount rock newspaper."/>
    <x v="0"/>
    <s v="Splicing"/>
    <s v="Splicer"/>
  </r>
  <r>
    <n v="1435"/>
    <s v="Isai Mcfarl"/>
    <d v="2021-07-30T00:00:00"/>
    <d v="2024-11-11T00:00:00"/>
    <s v="Production Technician I"/>
    <s v="Allison Sanders"/>
    <s v="MSC"/>
    <s v="Active"/>
    <s v="Contract"/>
    <s v="Zone C"/>
    <s v="Temporary"/>
    <x v="0"/>
    <m/>
    <x v="0"/>
    <s v="Field Operations"/>
    <s v="Laborer"/>
  </r>
  <r>
    <n v="1436"/>
    <s v="Brent Doming"/>
    <d v="2022-10-28T00:00:00"/>
    <d v="2024-11-11T00:00:00"/>
    <s v="Production Technician I"/>
    <s v="Kimberly Meyer"/>
    <s v="TNS"/>
    <s v="Active"/>
    <s v="Full-Time"/>
    <s v="Zone C"/>
    <s v="Temporary"/>
    <x v="0"/>
    <m/>
    <x v="0"/>
    <s v="Field Operations"/>
    <s v="Laborer"/>
  </r>
  <r>
    <n v="1437"/>
    <s v="Lorena Graves"/>
    <d v="2020-10-29T00:00:00"/>
    <d v="2024-11-11T00:00:00"/>
    <s v="Production Technician I"/>
    <s v="James Kennedy"/>
    <s v="PYZ"/>
    <s v="Active"/>
    <s v="Contract"/>
    <s v="Zone C"/>
    <s v="Temporary"/>
    <x v="0"/>
    <m/>
    <x v="0"/>
    <s v="Project Management - Con"/>
    <s v="Manager"/>
  </r>
  <r>
    <n v="1438"/>
    <s v="Lucian Mor"/>
    <d v="2023-03-17T00:00:00"/>
    <d v="2023-03-22T00:00:00"/>
    <s v="Production Technician I"/>
    <s v="Brianna Coleman"/>
    <s v="WBL"/>
    <s v="Active"/>
    <s v="Contract"/>
    <s v="Zone B"/>
    <s v="Part-Time"/>
    <x v="4"/>
    <s v="Order risk think. North born would might."/>
    <x v="0"/>
    <s v="Field Operations"/>
    <s v="Foreman"/>
  </r>
  <r>
    <n v="1439"/>
    <s v="Dangelo Goul"/>
    <d v="2022-07-20T00:00:00"/>
    <d v="2023-04-26T00:00:00"/>
    <s v="Production Technician I"/>
    <s v="Daniel Mason"/>
    <s v="NEL"/>
    <s v="Active"/>
    <s v="Full-Time"/>
    <s v="Zone A"/>
    <s v="Temporary"/>
    <x v="4"/>
    <s v="Establish go so someone might none stop citizen."/>
    <x v="0"/>
    <s v="General - Con"/>
    <s v="Laborer"/>
  </r>
  <r>
    <n v="1440"/>
    <s v="Humberto Hor"/>
    <d v="2023-08-04T00:00:00"/>
    <d v="2024-11-11T00:00:00"/>
    <s v="Production Technician I"/>
    <s v="Tommy Green"/>
    <s v="PL"/>
    <s v="Active"/>
    <s v="Part-Time"/>
    <s v="Zone A"/>
    <s v="Temporary"/>
    <x v="0"/>
    <m/>
    <x v="0"/>
    <s v="Field Operations"/>
    <s v="Driver"/>
  </r>
  <r>
    <n v="1441"/>
    <s v="Miranda Chavez"/>
    <d v="2021-11-26T00:00:00"/>
    <d v="2022-09-23T00:00:00"/>
    <s v="Production Technician I"/>
    <s v="Holly Lee"/>
    <s v="BPC"/>
    <s v="Active"/>
    <s v="Contract"/>
    <s v="Zone A"/>
    <s v="Temporary"/>
    <x v="4"/>
    <s v="Show home than data her. Act speak also best."/>
    <x v="0"/>
    <s v="Field Operations"/>
    <s v="Laborer"/>
  </r>
  <r>
    <n v="1442"/>
    <s v="Makena Mcinto"/>
    <d v="2018-09-27T00:00:00"/>
    <d v="2024-11-11T00:00:00"/>
    <s v="Production Technician I"/>
    <s v="Jerome Warren"/>
    <s v="CCDR"/>
    <s v="Active"/>
    <s v="Full-Time"/>
    <s v="Zone A"/>
    <s v="Temporary"/>
    <x v="0"/>
    <m/>
    <x v="0"/>
    <s v="Safety"/>
    <s v="Safety"/>
  </r>
  <r>
    <n v="1443"/>
    <s v="Armani Crawfo"/>
    <d v="2019-08-04T00:00:00"/>
    <d v="2024-11-11T00:00:00"/>
    <s v="Production Technician I"/>
    <s v="Robert Carter"/>
    <s v="SVG"/>
    <s v="Active"/>
    <s v="Contract"/>
    <s v="Zone C"/>
    <s v="Part-Time"/>
    <x v="0"/>
    <m/>
    <x v="0"/>
    <s v="Field Operations"/>
    <s v="Technician"/>
  </r>
  <r>
    <n v="1444"/>
    <s v="Eugene Bir"/>
    <d v="2019-10-03T00:00:00"/>
    <d v="2024-11-11T00:00:00"/>
    <s v="Production Technician I"/>
    <s v="John Mccarty"/>
    <s v="EW"/>
    <s v="Active"/>
    <s v="Contract"/>
    <s v="Zone C"/>
    <s v="Part-Time"/>
    <x v="0"/>
    <m/>
    <x v="0"/>
    <s v="General - Con"/>
    <s v="Laborer"/>
  </r>
  <r>
    <n v="1445"/>
    <s v="Connor Larsen"/>
    <d v="2021-09-05T00:00:00"/>
    <d v="2022-09-29T00:00:00"/>
    <s v="Production Technician I"/>
    <s v="Felicia Goodwin"/>
    <s v="MSC"/>
    <s v="Future Start"/>
    <s v="Part-Time"/>
    <s v="Zone C"/>
    <s v="Part-Time"/>
    <x v="4"/>
    <s v="Party make program beat."/>
    <x v="0"/>
    <s v="Aerial"/>
    <s v="Labor"/>
  </r>
  <r>
    <n v="1446"/>
    <s v="Harley Mccull"/>
    <d v="2020-07-21T00:00:00"/>
    <d v="2023-02-28T00:00:00"/>
    <s v="Production Technician I"/>
    <s v="Joseph Riley"/>
    <s v="TNS"/>
    <s v="Future Start"/>
    <s v="Full-Time"/>
    <s v="Zone B"/>
    <s v="Temporary"/>
    <x v="1"/>
    <s v="Be room ready hotel drug pressure."/>
    <x v="0"/>
    <s v="Aerial"/>
    <s v="Driver"/>
  </r>
  <r>
    <n v="1447"/>
    <s v="Lucian Montoy"/>
    <d v="2022-12-12T00:00:00"/>
    <d v="2023-06-26T00:00:00"/>
    <s v="Production Technician I"/>
    <s v="Alexis Bell"/>
    <s v="PYZ"/>
    <s v="Leave of Absence"/>
    <s v="Full-Time"/>
    <s v="Zone C"/>
    <s v="Part-Time"/>
    <x v="2"/>
    <s v="Far special physical including shoulder among."/>
    <x v="0"/>
    <s v="Field Operations"/>
    <s v="Supervisor"/>
  </r>
  <r>
    <n v="1448"/>
    <s v="Shiloh Bair"/>
    <d v="2020-09-13T00:00:00"/>
    <d v="2024-11-11T00:00:00"/>
    <s v="Production Technician I"/>
    <s v="Jesus Mejia"/>
    <s v="WBL"/>
    <s v="Active"/>
    <s v="Part-Time"/>
    <s v="Zone A"/>
    <s v="Part-Time"/>
    <x v="0"/>
    <m/>
    <x v="0"/>
    <s v="General - Con"/>
    <s v="Technician"/>
  </r>
  <r>
    <n v="1449"/>
    <s v="Tara Alvara"/>
    <d v="2022-11-15T00:00:00"/>
    <d v="2024-11-11T00:00:00"/>
    <s v="Production Technician II"/>
    <s v="Ashley Gamble"/>
    <s v="PL"/>
    <s v="Active"/>
    <s v="Part-Time"/>
    <s v="Zone B"/>
    <s v="Temporary"/>
    <x v="0"/>
    <m/>
    <x v="0"/>
    <s v="General - Sga"/>
    <s v="Administrator"/>
  </r>
  <r>
    <n v="1450"/>
    <s v="Raina Vaugha"/>
    <d v="2020-02-07T00:00:00"/>
    <d v="2022-04-20T00:00:00"/>
    <s v="Production Technician II"/>
    <s v="Michael Rodriguez"/>
    <s v="PYZ"/>
    <s v="Voluntarily Terminated"/>
    <s v="Full-Time"/>
    <s v="Zone C"/>
    <s v="Temporary"/>
    <x v="3"/>
    <s v="Dog hot civil democratic tree public."/>
    <x v="0"/>
    <s v="Field Operations"/>
    <s v="Manager"/>
  </r>
  <r>
    <n v="1451"/>
    <s v="Sienna Bulloc"/>
    <d v="2022-12-31T00:00:00"/>
    <d v="2024-11-11T00:00:00"/>
    <s v="Production Technician II"/>
    <s v="Miguel Whitehead"/>
    <s v="SVG"/>
    <s v="Active"/>
    <s v="Part-Time"/>
    <s v="Zone A"/>
    <s v="Part-Time"/>
    <x v="0"/>
    <m/>
    <x v="0"/>
    <s v="Splicing"/>
    <s v="Technician"/>
  </r>
  <r>
    <n v="1452"/>
    <s v="Tyrese Goodma"/>
    <d v="2019-03-26T00:00:00"/>
    <d v="2024-11-11T00:00:00"/>
    <s v="Production Technician II"/>
    <s v="Lindsey Carter PhD"/>
    <s v="TNS"/>
    <s v="Active"/>
    <s v="Full-Time"/>
    <s v="Zone B"/>
    <s v="Full-Time"/>
    <x v="0"/>
    <m/>
    <x v="0"/>
    <s v="Field Operations"/>
    <s v="Driver"/>
  </r>
  <r>
    <n v="1453"/>
    <s v="Giovanni Landry"/>
    <d v="2023-03-22T00:00:00"/>
    <d v="2024-11-11T00:00:00"/>
    <s v="Production Technician II"/>
    <s v="Sherry Jones"/>
    <s v="WBL"/>
    <s v="Active"/>
    <s v="Full-Time"/>
    <s v="Zone C"/>
    <s v="Temporary"/>
    <x v="0"/>
    <m/>
    <x v="0"/>
    <s v="Engineers"/>
    <s v="Engineer"/>
  </r>
  <r>
    <n v="1454"/>
    <s v="Javon Mose"/>
    <d v="2022-12-23T00:00:00"/>
    <d v="2022-12-25T00:00:00"/>
    <s v="Production Technician II"/>
    <s v="Ryan Cooke"/>
    <s v="WBL"/>
    <s v="Voluntarily Terminated"/>
    <s v="Full-Time"/>
    <s v="Zone C"/>
    <s v="Temporary"/>
    <x v="4"/>
    <s v="How civil act war dinner even campaign language."/>
    <x v="0"/>
    <s v="General - Con"/>
    <s v="Lineman"/>
  </r>
  <r>
    <n v="1455"/>
    <s v="Alonso Willia"/>
    <d v="2019-12-27T00:00:00"/>
    <d v="2024-11-11T00:00:00"/>
    <s v="Production Technician I"/>
    <s v="Sara Farrell"/>
    <s v="PL"/>
    <s v="Active"/>
    <s v="Contract"/>
    <s v="Zone C"/>
    <s v="Full-Time"/>
    <x v="0"/>
    <m/>
    <x v="0"/>
    <s v="General - Sga"/>
    <s v="Administrator"/>
  </r>
  <r>
    <n v="1456"/>
    <s v="Kamila Rosale"/>
    <d v="2019-06-25T00:00:00"/>
    <d v="2019-07-09T00:00:00"/>
    <s v="Production Technician I"/>
    <s v="Brittany Payne"/>
    <s v="PYZ"/>
    <s v="Active"/>
    <s v="Full-Time"/>
    <s v="Zone B"/>
    <s v="Full-Time"/>
    <x v="2"/>
    <s v="Amount much food."/>
    <x v="0"/>
    <s v="Engineers"/>
    <s v="Engineer"/>
  </r>
  <r>
    <n v="1457"/>
    <s v="Jadiel French"/>
    <d v="2018-11-23T00:00:00"/>
    <d v="2024-11-11T00:00:00"/>
    <s v="Production Technician I"/>
    <s v="Linda Boyer"/>
    <s v="SVG"/>
    <s v="Active"/>
    <s v="Contract"/>
    <s v="Zone A"/>
    <s v="Part-Time"/>
    <x v="0"/>
    <m/>
    <x v="0"/>
    <s v="Field Operations"/>
    <s v="Driller"/>
  </r>
  <r>
    <n v="1458"/>
    <s v="Brennan Jeffer"/>
    <d v="2021-01-17T00:00:00"/>
    <d v="2024-11-11T00:00:00"/>
    <s v="Production Technician I"/>
    <s v="John Carter"/>
    <s v="TNS"/>
    <s v="Active"/>
    <s v="Full-Time"/>
    <s v="Zone A"/>
    <s v="Part-Time"/>
    <x v="0"/>
    <m/>
    <x v="0"/>
    <s v="Wireline Construction"/>
    <s v="Foreman"/>
  </r>
  <r>
    <n v="1459"/>
    <s v="Noe Glen"/>
    <d v="2021-09-08T00:00:00"/>
    <d v="2024-11-11T00:00:00"/>
    <s v="Production Technician I"/>
    <s v="Joshua Watkins"/>
    <s v="WBL"/>
    <s v="Active"/>
    <s v="Contract"/>
    <s v="Zone C"/>
    <s v="Temporary"/>
    <x v="0"/>
    <m/>
    <x v="0"/>
    <s v="Engineers"/>
    <s v="Technician"/>
  </r>
  <r>
    <n v="1460"/>
    <s v="Vaughn Ki"/>
    <d v="2021-02-24T00:00:00"/>
    <d v="2022-06-18T00:00:00"/>
    <s v="Production Technician I"/>
    <s v="Adam Graves"/>
    <s v="BPC"/>
    <s v="Active"/>
    <s v="Full-Time"/>
    <s v="Zone A"/>
    <s v="Temporary"/>
    <x v="3"/>
    <s v="Deal strong chance cold."/>
    <x v="0"/>
    <s v="Wireline Construction"/>
    <s v="Foreman"/>
  </r>
  <r>
    <n v="1461"/>
    <s v="Anabel Evan"/>
    <d v="2019-04-12T00:00:00"/>
    <d v="2020-09-28T00:00:00"/>
    <s v="Production Technician I"/>
    <s v="Shane Carr"/>
    <s v="CCDR"/>
    <s v="Active"/>
    <s v="Full-Time"/>
    <s v="Zone C"/>
    <s v="Full-Time"/>
    <x v="3"/>
    <s v="Drive feel its former end allow."/>
    <x v="0"/>
    <s v="Project Management - Con"/>
    <s v="Technician"/>
  </r>
  <r>
    <n v="1462"/>
    <s v="Elisabeth Irwi"/>
    <d v="2023-07-13T00:00:00"/>
    <d v="2024-11-11T00:00:00"/>
    <s v="Production Technician I"/>
    <s v="Kelly Patel"/>
    <s v="EW"/>
    <s v="Active"/>
    <s v="Contract"/>
    <s v="Zone C"/>
    <s v="Temporary"/>
    <x v="0"/>
    <m/>
    <x v="0"/>
    <s v="Fielders"/>
    <s v="Engineer"/>
  </r>
  <r>
    <n v="1463"/>
    <s v="Bo Bradfo"/>
    <d v="2020-10-05T00:00:00"/>
    <d v="2024-11-11T00:00:00"/>
    <s v="Production Technician I"/>
    <s v="Maria Young"/>
    <s v="MSC"/>
    <s v="Active"/>
    <s v="Contract"/>
    <s v="Zone C"/>
    <s v="Temporary"/>
    <x v="0"/>
    <m/>
    <x v="0"/>
    <s v="Field Operations"/>
    <s v="Technician"/>
  </r>
  <r>
    <n v="1464"/>
    <s v="Dustin Beasle"/>
    <d v="2019-01-27T00:00:00"/>
    <d v="2024-11-11T00:00:00"/>
    <s v="Production Technician I"/>
    <s v="Karen Cooke"/>
    <s v="NEL"/>
    <s v="Active"/>
    <s v="Part-Time"/>
    <s v="Zone C"/>
    <s v="Full-Time"/>
    <x v="0"/>
    <m/>
    <x v="0"/>
    <s v="General - Sga"/>
    <s v="Supervisor"/>
  </r>
  <r>
    <n v="1465"/>
    <s v="Dean Winter"/>
    <d v="2020-12-17T00:00:00"/>
    <d v="2021-11-20T00:00:00"/>
    <s v="Production Technician I"/>
    <s v="Tammy Gardner"/>
    <s v="PL"/>
    <s v="Active"/>
    <s v="Part-Time"/>
    <s v="Zone A"/>
    <s v="Full-Time"/>
    <x v="3"/>
    <s v="Big evening develop our peace how reality place."/>
    <x v="0"/>
    <s v="Technology / It"/>
    <s v="Analyst"/>
  </r>
  <r>
    <n v="1466"/>
    <s v="Chanel Doughe"/>
    <d v="2021-03-04T00:00:00"/>
    <d v="2024-11-11T00:00:00"/>
    <s v="Production Technician I"/>
    <s v="Jennifer Dillon"/>
    <s v="PYZ"/>
    <s v="Active"/>
    <s v="Full-Time"/>
    <s v="Zone A"/>
    <s v="Temporary"/>
    <x v="0"/>
    <m/>
    <x v="0"/>
    <s v="Billable Consultants"/>
    <s v="Engineer"/>
  </r>
  <r>
    <n v="1467"/>
    <s v="Phoebe Dorsey"/>
    <d v="2023-03-30T00:00:00"/>
    <d v="2024-11-11T00:00:00"/>
    <s v="Production Technician I"/>
    <s v="Andrew Brown"/>
    <s v="SVG"/>
    <s v="Active"/>
    <s v="Full-Time"/>
    <s v="Zone A"/>
    <s v="Temporary"/>
    <x v="0"/>
    <m/>
    <x v="0"/>
    <s v="People Services"/>
    <s v="Generalist"/>
  </r>
  <r>
    <n v="1468"/>
    <s v="Coleman Bridge"/>
    <d v="2018-12-27T00:00:00"/>
    <d v="2024-11-11T00:00:00"/>
    <s v="Production Technician I"/>
    <s v="Michael Flowers"/>
    <s v="TNS"/>
    <s v="Active"/>
    <s v="Contract"/>
    <s v="Zone A"/>
    <s v="Part-Time"/>
    <x v="0"/>
    <m/>
    <x v="0"/>
    <s v="Field Operations"/>
    <s v="Laborer"/>
  </r>
  <r>
    <n v="1469"/>
    <s v="Juliet Bautis"/>
    <d v="2021-09-20T00:00:00"/>
    <d v="2024-11-11T00:00:00"/>
    <s v="Production Technician I"/>
    <s v="Juan Gordon"/>
    <s v="WBL"/>
    <s v="Active"/>
    <s v="Full-Time"/>
    <s v="Zone B"/>
    <s v="Temporary"/>
    <x v="0"/>
    <m/>
    <x v="0"/>
    <s v="Field Operations"/>
    <s v="Lineman"/>
  </r>
  <r>
    <n v="1470"/>
    <s v="Julia Lawren"/>
    <d v="2023-02-08T00:00:00"/>
    <d v="2024-11-11T00:00:00"/>
    <s v="Production Technician I"/>
    <s v="Kimberly Green"/>
    <s v="BPC"/>
    <s v="Active"/>
    <s v="Part-Time"/>
    <s v="Zone B"/>
    <s v="Part-Time"/>
    <x v="0"/>
    <m/>
    <x v="0"/>
    <s v="General - Sga"/>
    <s v="Administrator"/>
  </r>
  <r>
    <n v="1471"/>
    <s v="Kinley Dea"/>
    <d v="2019-10-16T00:00:00"/>
    <d v="2022-01-12T00:00:00"/>
    <s v="Production Technician II"/>
    <s v="Connie Elliott"/>
    <s v="CCDR"/>
    <s v="Voluntarily Terminated"/>
    <s v="Full-Time"/>
    <s v="Zone B"/>
    <s v="Part-Time"/>
    <x v="3"/>
    <s v="Explain happen heavy wall hot year ability."/>
    <x v="0"/>
    <s v="Field Operations"/>
    <s v="Lineman"/>
  </r>
  <r>
    <n v="1472"/>
    <s v="Karina Mccart"/>
    <d v="2021-08-31T00:00:00"/>
    <d v="2024-11-11T00:00:00"/>
    <s v="Production Technician II"/>
    <s v="Chase Ali"/>
    <s v="SVG"/>
    <s v="Active"/>
    <s v="Contract"/>
    <s v="Zone C"/>
    <s v="Full-Time"/>
    <x v="0"/>
    <m/>
    <x v="0"/>
    <s v="Project Management - Con"/>
    <s v="Field Project Manager"/>
  </r>
  <r>
    <n v="1473"/>
    <s v="Ruben Kirb"/>
    <d v="2020-09-25T00:00:00"/>
    <d v="2024-11-11T00:00:00"/>
    <s v="Production Technician II"/>
    <s v="Teresa Wood"/>
    <s v="EW"/>
    <s v="Active"/>
    <s v="Contract"/>
    <s v="Zone B"/>
    <s v="Full-Time"/>
    <x v="0"/>
    <m/>
    <x v="0"/>
    <s v="Field Operations"/>
    <s v="Laborer"/>
  </r>
  <r>
    <n v="1474"/>
    <s v="Alexia Hughes"/>
    <d v="2023-02-01T00:00:00"/>
    <d v="2023-02-03T00:00:00"/>
    <s v="Production Technician II"/>
    <s v="Timothy Powell"/>
    <s v="MSC"/>
    <s v="Voluntarily Terminated"/>
    <s v="Full-Time"/>
    <s v="Zone C"/>
    <s v="Part-Time"/>
    <x v="4"/>
    <s v="Then sing son."/>
    <x v="0"/>
    <s v="Engineers"/>
    <s v="Engineer"/>
  </r>
  <r>
    <n v="1475"/>
    <s v="Miles Gil"/>
    <d v="2023-01-17T00:00:00"/>
    <d v="2023-05-21T00:00:00"/>
    <s v="Production Technician II"/>
    <s v="Michelle Webb"/>
    <s v="TNS"/>
    <s v="Active"/>
    <s v="Full-Time"/>
    <s v="Zone A"/>
    <s v="Temporary"/>
    <x v="2"/>
    <s v="Teacher style heart so. Answer Mr that."/>
    <x v="0"/>
    <s v="Wireline Construction"/>
    <s v="Laborer"/>
  </r>
  <r>
    <n v="1476"/>
    <s v="Kaden Woodar"/>
    <d v="2019-12-07T00:00:00"/>
    <d v="2020-09-02T00:00:00"/>
    <s v="Production Technician II"/>
    <s v="Jared Walsh"/>
    <s v="PYZ"/>
    <s v="Voluntarily Terminated"/>
    <s v="Contract"/>
    <s v="Zone C"/>
    <s v="Part-Time"/>
    <x v="4"/>
    <s v="Value health model day production identify."/>
    <x v="0"/>
    <s v="Field Operations"/>
    <s v="Foreman"/>
  </r>
  <r>
    <n v="1477"/>
    <s v="Frida Wilkin"/>
    <d v="2018-11-21T00:00:00"/>
    <d v="2022-01-11T00:00:00"/>
    <s v="Production Technician I"/>
    <s v="Jennifer Rivera"/>
    <s v="CCDR"/>
    <s v="Active"/>
    <s v="Contract"/>
    <s v="Zone B"/>
    <s v="Full-Time"/>
    <x v="3"/>
    <s v="Great relate within you. Red bill unit school."/>
    <x v="0"/>
    <s v="Wireline Construction"/>
    <s v="Laborer"/>
  </r>
  <r>
    <n v="1478"/>
    <s v="Kamron Doyl"/>
    <d v="2021-02-15T00:00:00"/>
    <d v="2023-07-18T00:00:00"/>
    <s v="Production Technician I"/>
    <s v="Susan Burns"/>
    <s v="SVG"/>
    <s v="Active"/>
    <s v="Part-Time"/>
    <s v="Zone B"/>
    <s v="Part-Time"/>
    <x v="4"/>
    <s v="Expert skill prove book wear half though."/>
    <x v="0"/>
    <s v="Field Operations"/>
    <s v="Locator"/>
  </r>
  <r>
    <n v="1479"/>
    <s v="Blaine Ros"/>
    <d v="2021-01-06T00:00:00"/>
    <d v="2024-11-11T00:00:00"/>
    <s v="Production Technician I"/>
    <s v="Sandra Blackwell"/>
    <s v="EW"/>
    <s v="Active"/>
    <s v="Part-Time"/>
    <s v="Zone B"/>
    <s v="Full-Time"/>
    <x v="0"/>
    <m/>
    <x v="0"/>
    <s v="Project Management - Con"/>
    <s v="Coordinator"/>
  </r>
  <r>
    <n v="1480"/>
    <s v="Elena Gilmor"/>
    <d v="2019-01-18T00:00:00"/>
    <d v="2024-11-11T00:00:00"/>
    <s v="Production Technician I"/>
    <s v="Eric Oliver"/>
    <s v="MSC"/>
    <s v="Active"/>
    <s v="Part-Time"/>
    <s v="Zone B"/>
    <s v="Part-Time"/>
    <x v="0"/>
    <m/>
    <x v="0"/>
    <s v="Shop (Fleet)"/>
    <s v="Mechanic"/>
  </r>
  <r>
    <n v="1481"/>
    <s v="Ashlynn Mose"/>
    <d v="2023-03-15T00:00:00"/>
    <d v="2024-11-11T00:00:00"/>
    <s v="Production Technician I"/>
    <s v="Robyn Robbins"/>
    <s v="TNS"/>
    <s v="Active"/>
    <s v="Full-Time"/>
    <s v="Zone A"/>
    <s v="Part-Time"/>
    <x v="0"/>
    <m/>
    <x v="0"/>
    <s v="Field Operations"/>
    <s v="Technician"/>
  </r>
  <r>
    <n v="1482"/>
    <s v="Esmeralda Galvan"/>
    <d v="2019-11-11T00:00:00"/>
    <d v="2024-11-11T00:00:00"/>
    <s v="Production Technician I"/>
    <s v="Robert Hall"/>
    <s v="PYZ"/>
    <s v="Active"/>
    <s v="Contract"/>
    <s v="Zone C"/>
    <s v="Temporary"/>
    <x v="0"/>
    <m/>
    <x v="0"/>
    <s v="Finance &amp; Accounting"/>
    <s v="Vp"/>
  </r>
  <r>
    <n v="1483"/>
    <s v="Ignacio Wile"/>
    <d v="2022-08-21T00:00:00"/>
    <d v="2023-01-20T00:00:00"/>
    <s v="Production Technician I"/>
    <s v="Jacob Smith"/>
    <s v="WBL"/>
    <s v="Active"/>
    <s v="Full-Time"/>
    <s v="Zone A"/>
    <s v="Full-Time"/>
    <x v="3"/>
    <s v="A discussion quite mission."/>
    <x v="0"/>
    <s v="Shop (Fleet)"/>
    <s v="Shop"/>
  </r>
  <r>
    <n v="1484"/>
    <s v="Lorena Mahone"/>
    <d v="2020-05-05T00:00:00"/>
    <d v="2024-11-11T00:00:00"/>
    <s v="Production Technician I"/>
    <s v="Sarah Harper"/>
    <s v="NEL"/>
    <s v="Active"/>
    <s v="Full-Time"/>
    <s v="Zone B"/>
    <s v="Full-Time"/>
    <x v="0"/>
    <m/>
    <x v="0"/>
    <s v="General - Con"/>
    <s v="Laborer"/>
  </r>
  <r>
    <n v="1485"/>
    <s v="Krystal Atkins"/>
    <d v="2021-03-05T00:00:00"/>
    <d v="2023-04-02T00:00:00"/>
    <s v="Production Technician I"/>
    <s v="Dennis Yates"/>
    <s v="PL"/>
    <s v="Active"/>
    <s v="Contract"/>
    <s v="Zone A"/>
    <s v="Part-Time"/>
    <x v="1"/>
    <s v="Top ability sit onto so."/>
    <x v="0"/>
    <s v="Aerial"/>
    <s v="Laborer"/>
  </r>
  <r>
    <n v="1486"/>
    <s v="Soren Merrit"/>
    <d v="2019-03-07T00:00:00"/>
    <d v="2024-11-11T00:00:00"/>
    <s v="Production Technician I"/>
    <s v="Christopher Smith"/>
    <s v="BPC"/>
    <s v="Active"/>
    <s v="Part-Time"/>
    <s v="Zone A"/>
    <s v="Full-Time"/>
    <x v="0"/>
    <m/>
    <x v="0"/>
    <s v="Engineers"/>
    <s v="Engineer"/>
  </r>
  <r>
    <n v="1487"/>
    <s v="Frida Salaza"/>
    <d v="2022-05-08T00:00:00"/>
    <d v="2023-03-27T00:00:00"/>
    <s v="Production Technician I"/>
    <s v="Tracy Phillips"/>
    <s v="CCDR"/>
    <s v="Active"/>
    <s v="Full-Time"/>
    <s v="Zone B"/>
    <s v="Part-Time"/>
    <x v="1"/>
    <s v="Once type here really."/>
    <x v="0"/>
    <s v="General - Con"/>
    <s v="Operator"/>
  </r>
  <r>
    <n v="1488"/>
    <s v="Annie Peters"/>
    <d v="2020-08-21T00:00:00"/>
    <d v="2022-05-30T00:00:00"/>
    <s v="Production Technician I"/>
    <s v="Barry Martinez"/>
    <s v="SVG"/>
    <s v="Future Start"/>
    <s v="Part-Time"/>
    <s v="Zone A"/>
    <s v="Full-Time"/>
    <x v="3"/>
    <s v="Speak others again behavior network quite none."/>
    <x v="0"/>
    <s v="Engineers"/>
    <s v="Project Manager"/>
  </r>
  <r>
    <n v="1489"/>
    <s v="Zoie Mercad"/>
    <d v="2020-12-01T00:00:00"/>
    <d v="2024-11-11T00:00:00"/>
    <s v="Production Technician I"/>
    <s v="David Young"/>
    <s v="EW"/>
    <s v="Active"/>
    <s v="Contract"/>
    <s v="Zone A"/>
    <s v="Part-Time"/>
    <x v="0"/>
    <m/>
    <x v="0"/>
    <s v="Fielders"/>
    <s v="Technician"/>
  </r>
  <r>
    <n v="1490"/>
    <s v="Joanna Aria"/>
    <d v="2019-08-13T00:00:00"/>
    <d v="2024-11-11T00:00:00"/>
    <s v="Production Technician I"/>
    <s v="Edwin Serrano"/>
    <s v="MSC"/>
    <s v="Active"/>
    <s v="Contract"/>
    <s v="Zone A"/>
    <s v="Temporary"/>
    <x v="0"/>
    <m/>
    <x v="0"/>
    <s v="Engineers"/>
    <s v="Director"/>
  </r>
  <r>
    <n v="1491"/>
    <s v="Tristian Wilcox"/>
    <d v="2020-03-09T00:00:00"/>
    <d v="2024-11-11T00:00:00"/>
    <s v="Production Technician I"/>
    <s v="Kevin Jones"/>
    <s v="TNS"/>
    <s v="Active"/>
    <s v="Part-Time"/>
    <s v="Zone C"/>
    <s v="Temporary"/>
    <x v="0"/>
    <m/>
    <x v="0"/>
    <s v="Project Management - Con"/>
    <s v="Manager"/>
  </r>
  <r>
    <n v="1492"/>
    <s v="Zoey Spence"/>
    <d v="2020-05-06T00:00:00"/>
    <d v="2024-11-11T00:00:00"/>
    <s v="Production Technician II"/>
    <s v="Ian Price"/>
    <s v="CCDR"/>
    <s v="Active"/>
    <s v="Full-Time"/>
    <s v="Zone B"/>
    <s v="Temporary"/>
    <x v="0"/>
    <m/>
    <x v="0"/>
    <s v="Engineers"/>
    <s v="Engineer"/>
  </r>
  <r>
    <n v="1493"/>
    <s v="Bradley Barnes"/>
    <d v="2022-08-03T00:00:00"/>
    <d v="2024-11-11T00:00:00"/>
    <s v="Production Technician II"/>
    <s v="Kimberly Rivera"/>
    <s v="SVG"/>
    <s v="Active"/>
    <s v="Full-Time"/>
    <s v="Zone B"/>
    <s v="Temporary"/>
    <x v="0"/>
    <m/>
    <x v="0"/>
    <s v="Field Operations"/>
    <s v="Laborer"/>
  </r>
  <r>
    <n v="1494"/>
    <s v="Juliana Schroe"/>
    <d v="2018-10-13T00:00:00"/>
    <d v="2019-12-04T00:00:00"/>
    <s v="Production Technician II"/>
    <s v="Miranda Brown"/>
    <s v="EW"/>
    <s v="Voluntarily Terminated"/>
    <s v="Contract"/>
    <s v="Zone B"/>
    <s v="Full-Time"/>
    <x v="3"/>
    <s v="Thing join brother throughout."/>
    <x v="0"/>
    <s v="Splicing"/>
    <s v="Coordinator"/>
  </r>
  <r>
    <n v="1495"/>
    <s v="Yasmin Warren"/>
    <d v="2021-07-04T00:00:00"/>
    <d v="2024-11-11T00:00:00"/>
    <s v="Production Technician II"/>
    <s v="Jorge Cunningham"/>
    <s v="MSC"/>
    <s v="Active"/>
    <s v="Part-Time"/>
    <s v="Zone A"/>
    <s v="Temporary"/>
    <x v="0"/>
    <m/>
    <x v="0"/>
    <s v="General - Con"/>
    <s v="Laborer"/>
  </r>
  <r>
    <n v="1496"/>
    <s v="Izabella Barron"/>
    <d v="2019-04-30T00:00:00"/>
    <d v="2020-05-04T00:00:00"/>
    <s v="Production Technician II"/>
    <s v="Sarah Fisher"/>
    <s v="TNS"/>
    <s v="Active"/>
    <s v="Part-Time"/>
    <s v="Zone A"/>
    <s v="Full-Time"/>
    <x v="3"/>
    <s v="Positive far win six might."/>
    <x v="0"/>
    <s v="Splicing"/>
    <s v="Technician"/>
  </r>
  <r>
    <n v="1497"/>
    <s v="Victoria Sot"/>
    <d v="2020-11-03T00:00:00"/>
    <d v="2024-11-11T00:00:00"/>
    <s v="Production Technician II"/>
    <s v="Melissa Moreno"/>
    <s v="PYZ"/>
    <s v="Active"/>
    <s v="Contract"/>
    <s v="Zone C"/>
    <s v="Temporary"/>
    <x v="0"/>
    <m/>
    <x v="0"/>
    <s v="Engineers"/>
    <s v="Drafter"/>
  </r>
  <r>
    <n v="1498"/>
    <s v="Cody Bear"/>
    <d v="2022-08-15T00:00:00"/>
    <d v="2022-08-20T00:00:00"/>
    <s v="Production Technician I"/>
    <s v="Crystal Smith"/>
    <s v="BPC"/>
    <s v="Active"/>
    <s v="Full-Time"/>
    <s v="Zone B"/>
    <s v="Part-Time"/>
    <x v="3"/>
    <s v="Will raise compare realize evidence most product."/>
    <x v="0"/>
    <s v="Engineers"/>
    <s v="Director"/>
  </r>
  <r>
    <n v="1499"/>
    <s v="Abigayle Mccann"/>
    <d v="2022-02-26T00:00:00"/>
    <d v="2022-10-16T00:00:00"/>
    <s v="Production Technician I"/>
    <s v="Lori Lopez DVM"/>
    <s v="CCDR"/>
    <s v="Active"/>
    <s v="Contract"/>
    <s v="Zone A"/>
    <s v="Full-Time"/>
    <x v="2"/>
    <s v="Win late significant throughout add."/>
    <x v="0"/>
    <s v="General - Con"/>
    <s v="Operator"/>
  </r>
  <r>
    <n v="1500"/>
    <s v="Brenden Mark"/>
    <d v="2019-05-13T00:00:00"/>
    <d v="2024-11-11T00:00:00"/>
    <s v="Production Technician I"/>
    <s v="Kevin Rodriguez"/>
    <s v="SVG"/>
    <s v="Active"/>
    <s v="Part-Time"/>
    <s v="Zone B"/>
    <s v="Part-Time"/>
    <x v="0"/>
    <m/>
    <x v="0"/>
    <s v="Field Operations"/>
    <s v="Tower Hand"/>
  </r>
  <r>
    <n v="1501"/>
    <s v="Jaqueline Gallag"/>
    <d v="2021-10-24T00:00:00"/>
    <d v="2022-10-03T00:00:00"/>
    <s v="Production Technician I"/>
    <s v="Mary Higgins"/>
    <s v="EW"/>
    <s v="Active"/>
    <s v="Contract"/>
    <s v="Zone A"/>
    <s v="Part-Time"/>
    <x v="3"/>
    <s v="Surface mother in into pick middle too."/>
    <x v="0"/>
    <s v="Field Operations"/>
    <s v="Tower Hand"/>
  </r>
  <r>
    <n v="1502"/>
    <s v="Abagail Bank"/>
    <d v="2021-05-10T00:00:00"/>
    <d v="2023-04-10T00:00:00"/>
    <s v="Production Technician I"/>
    <s v="Austin Salas"/>
    <s v="MSC"/>
    <s v="Active"/>
    <s v="Full-Time"/>
    <s v="Zone B"/>
    <s v="Full-Time"/>
    <x v="3"/>
    <s v="Subject improve what get care test development."/>
    <x v="0"/>
    <s v="General - Eng"/>
    <s v="Administrative"/>
  </r>
  <r>
    <n v="1503"/>
    <s v="Nickolas Guzman"/>
    <d v="2021-06-13T00:00:00"/>
    <d v="2021-06-20T00:00:00"/>
    <s v="Production Technician I"/>
    <s v="Marissa Clarke"/>
    <s v="TNS"/>
    <s v="Active"/>
    <s v="Contract"/>
    <s v="Zone A"/>
    <s v="Part-Time"/>
    <x v="3"/>
    <s v="Remember teacher produce use voice."/>
    <x v="0"/>
    <s v="General - Sga"/>
    <s v="Business Development"/>
  </r>
  <r>
    <n v="1504"/>
    <s v="Guillermo Ros"/>
    <d v="2019-11-04T00:00:00"/>
    <d v="2021-07-28T00:00:00"/>
    <s v="Production Technician I"/>
    <s v="Cindy Lopez"/>
    <s v="PYZ"/>
    <s v="Active"/>
    <s v="Full-Time"/>
    <s v="Zone C"/>
    <s v="Full-Time"/>
    <x v="2"/>
    <s v="Health section option interview."/>
    <x v="0"/>
    <s v="Engineers"/>
    <s v="Technician"/>
  </r>
  <r>
    <n v="1505"/>
    <s v="Moises Broc"/>
    <d v="2020-01-29T00:00:00"/>
    <d v="2024-11-11T00:00:00"/>
    <s v="Production Technician I"/>
    <s v="Nicole Harrington"/>
    <s v="WBL"/>
    <s v="Active"/>
    <s v="Full-Time"/>
    <s v="Zone A"/>
    <s v="Part-Time"/>
    <x v="0"/>
    <m/>
    <x v="0"/>
    <s v="Wireline Construction"/>
    <s v="Supervisor"/>
  </r>
  <r>
    <n v="1506"/>
    <s v="Hayden Richmo"/>
    <d v="2018-09-05T00:00:00"/>
    <d v="2020-09-08T00:00:00"/>
    <s v="Production Technician I"/>
    <s v="Christopher Garcia"/>
    <s v="NEL"/>
    <s v="Active"/>
    <s v="Part-Time"/>
    <s v="Zone B"/>
    <s v="Part-Time"/>
    <x v="3"/>
    <s v="Likely former outside free short occur."/>
    <x v="0"/>
    <s v="Engineers"/>
    <s v="Engineer"/>
  </r>
  <r>
    <n v="1507"/>
    <s v="Evelin Seller"/>
    <d v="2021-07-21T00:00:00"/>
    <d v="2024-11-11T00:00:00"/>
    <s v="Production Technician I"/>
    <s v="Jamie Wallace"/>
    <s v="PL"/>
    <s v="Active"/>
    <s v="Full-Time"/>
    <s v="Zone C"/>
    <s v="Full-Time"/>
    <x v="0"/>
    <m/>
    <x v="0"/>
    <s v="General - Sga"/>
    <s v="Administrator"/>
  </r>
  <r>
    <n v="1508"/>
    <s v="Dereon Haye"/>
    <d v="2023-05-20T00:00:00"/>
    <d v="2024-11-11T00:00:00"/>
    <s v="Production Technician I"/>
    <s v="Noah Woods"/>
    <s v="BPC"/>
    <s v="Active"/>
    <s v="Part-Time"/>
    <s v="Zone B"/>
    <s v="Temporary"/>
    <x v="0"/>
    <m/>
    <x v="0"/>
    <s v="General - Con"/>
    <s v="Lineman"/>
  </r>
  <r>
    <n v="1509"/>
    <s v="Marlee Mathis"/>
    <d v="2022-05-16T00:00:00"/>
    <d v="2024-11-11T00:00:00"/>
    <s v="Production Technician I"/>
    <s v="Taylor Fleming"/>
    <s v="CCDR"/>
    <s v="Active"/>
    <s v="Full-Time"/>
    <s v="Zone C"/>
    <s v="Full-Time"/>
    <x v="0"/>
    <m/>
    <x v="0"/>
    <s v="General - Sga"/>
    <s v="Assistant"/>
  </r>
  <r>
    <n v="1510"/>
    <s v="Alice Hous"/>
    <d v="2021-03-15T00:00:00"/>
    <d v="2024-11-11T00:00:00"/>
    <s v="Production Technician I"/>
    <s v="Stacy Blackwell"/>
    <s v="SVG"/>
    <s v="Active"/>
    <s v="Contract"/>
    <s v="Zone C"/>
    <s v="Temporary"/>
    <x v="0"/>
    <m/>
    <x v="0"/>
    <s v="General - Sga"/>
    <s v="Technician"/>
  </r>
  <r>
    <n v="1511"/>
    <s v="Jonathon Thomps"/>
    <d v="2023-06-26T00:00:00"/>
    <d v="2023-07-30T00:00:00"/>
    <s v="Production Technician I"/>
    <s v="Melissa Morse"/>
    <s v="EW"/>
    <s v="Future Start"/>
    <s v="Full-Time"/>
    <s v="Zone C"/>
    <s v="Full-Time"/>
    <x v="3"/>
    <s v="Spring sell become contain wear against design."/>
    <x v="0"/>
    <s v="Field Operations"/>
    <s v="Groundman"/>
  </r>
  <r>
    <n v="1512"/>
    <s v="Kendal Abbott"/>
    <d v="2019-10-11T00:00:00"/>
    <d v="2021-04-24T00:00:00"/>
    <s v="Production Technician I"/>
    <s v="Maria Huber"/>
    <s v="MSC"/>
    <s v="Leave of Absence"/>
    <s v="Contract"/>
    <s v="Zone B"/>
    <s v="Part-Time"/>
    <x v="1"/>
    <s v="Politics discover throw commercial economic."/>
    <x v="0"/>
    <s v="Field Operations"/>
    <s v="Laborer"/>
  </r>
  <r>
    <n v="1513"/>
    <s v="Holly Taylor"/>
    <d v="2019-12-21T00:00:00"/>
    <d v="2024-11-11T00:00:00"/>
    <s v="Production Technician II"/>
    <s v="Carol Knapp"/>
    <s v="PL"/>
    <s v="Active"/>
    <s v="Contract"/>
    <s v="Zone C"/>
    <s v="Temporary"/>
    <x v="0"/>
    <m/>
    <x v="0"/>
    <s v="General - Eng"/>
    <s v="Engineer"/>
  </r>
  <r>
    <n v="1514"/>
    <s v="Hadassah Blackb"/>
    <d v="2022-07-15T00:00:00"/>
    <d v="2024-11-11T00:00:00"/>
    <s v="Production Technician II"/>
    <s v="Alan Anderson"/>
    <s v="PYZ"/>
    <s v="Active"/>
    <s v="Contract"/>
    <s v="Zone C"/>
    <s v="Part-Time"/>
    <x v="0"/>
    <m/>
    <x v="0"/>
    <s v="Splicing"/>
    <s v="Manager"/>
  </r>
  <r>
    <n v="1515"/>
    <s v="Shaylee Hal"/>
    <d v="2018-09-26T00:00:00"/>
    <d v="2024-11-11T00:00:00"/>
    <s v="Production Technician II"/>
    <s v="Catherine Durham"/>
    <s v="SVG"/>
    <s v="Active"/>
    <s v="Full-Time"/>
    <s v="Zone B"/>
    <s v="Part-Time"/>
    <x v="0"/>
    <m/>
    <x v="0"/>
    <s v="General - Con"/>
    <s v="Laborer"/>
  </r>
  <r>
    <n v="1516"/>
    <s v="Richard Nelson"/>
    <d v="2022-10-16T00:00:00"/>
    <d v="2024-11-11T00:00:00"/>
    <s v="Production Technician II"/>
    <s v="Travis Smith"/>
    <s v="TNS"/>
    <s v="Active"/>
    <s v="Contract"/>
    <s v="Zone B"/>
    <s v="Full-Time"/>
    <x v="0"/>
    <m/>
    <x v="0"/>
    <s v="General - Eng"/>
    <s v="Manager"/>
  </r>
  <r>
    <n v="1517"/>
    <s v="Leyla Davila"/>
    <d v="2021-12-02T00:00:00"/>
    <d v="2022-04-25T00:00:00"/>
    <s v="Production Technician II"/>
    <s v="Deborah Clark"/>
    <s v="WBL"/>
    <s v="Active"/>
    <s v="Full-Time"/>
    <s v="Zone C"/>
    <s v="Part-Time"/>
    <x v="1"/>
    <s v="From through each buy."/>
    <x v="0"/>
    <s v="Splicing"/>
    <s v="Splicer"/>
  </r>
  <r>
    <n v="1518"/>
    <s v="Kolten Calhou"/>
    <d v="2019-03-07T00:00:00"/>
    <d v="2023-03-06T00:00:00"/>
    <s v="Production Technician II"/>
    <s v="Tonya Lewis"/>
    <s v="BPC"/>
    <s v="Voluntarily Terminated"/>
    <s v="Full-Time"/>
    <s v="Zone B"/>
    <s v="Temporary"/>
    <x v="3"/>
    <s v="Message senior woman care huge."/>
    <x v="0"/>
    <s v="Fielders"/>
    <s v="Engineer"/>
  </r>
  <r>
    <n v="1519"/>
    <s v="Camille Living"/>
    <d v="2023-05-02T00:00:00"/>
    <d v="2023-07-26T00:00:00"/>
    <s v="Production Technician I"/>
    <s v="Albert Wilson"/>
    <s v="BPC"/>
    <s v="Active"/>
    <s v="Part-Time"/>
    <s v="Zone B"/>
    <s v="Full-Time"/>
    <x v="4"/>
    <s v="Behind beautiful station court Mrs."/>
    <x v="0"/>
    <s v="Project Management - Con"/>
    <s v="Supervisor"/>
  </r>
  <r>
    <n v="1520"/>
    <s v="Lilianna Colo"/>
    <d v="2020-08-24T00:00:00"/>
    <d v="2023-02-26T00:00:00"/>
    <s v="Production Technician I"/>
    <s v="Timothy Anthony"/>
    <s v="CCDR"/>
    <s v="Active"/>
    <s v="Full-Time"/>
    <s v="Zone A"/>
    <s v="Full-Time"/>
    <x v="1"/>
    <s v="Onto fall east employee record."/>
    <x v="0"/>
    <s v="Sales &amp; Marketing"/>
    <s v="Vp"/>
  </r>
  <r>
    <n v="1521"/>
    <s v="Chaim Patric"/>
    <d v="2020-12-08T00:00:00"/>
    <d v="2021-09-07T00:00:00"/>
    <s v="Production Technician I"/>
    <s v="Jackie Poole"/>
    <s v="SVG"/>
    <s v="Active"/>
    <s v="Contract"/>
    <s v="Zone B"/>
    <s v="Temporary"/>
    <x v="4"/>
    <s v="Material agency modern degree general."/>
    <x v="0"/>
    <s v="Wireline Construction"/>
    <s v="Groundman"/>
  </r>
  <r>
    <n v="1522"/>
    <s v="Amara Castil"/>
    <d v="2021-02-15T00:00:00"/>
    <d v="2024-11-11T00:00:00"/>
    <s v="Production Technician I"/>
    <s v="Dr. Daisy James"/>
    <s v="EW"/>
    <s v="Active"/>
    <s v="Full-Time"/>
    <s v="Zone B"/>
    <s v="Full-Time"/>
    <x v="0"/>
    <m/>
    <x v="0"/>
    <s v="Field Operations"/>
    <s v="Operator"/>
  </r>
  <r>
    <n v="1523"/>
    <s v="Joel Eato"/>
    <d v="2020-09-15T00:00:00"/>
    <d v="2023-06-24T00:00:00"/>
    <s v="Production Technician I"/>
    <s v="Amber Gutierrez"/>
    <s v="MSC"/>
    <s v="Active"/>
    <s v="Contract"/>
    <s v="Zone B"/>
    <s v="Full-Time"/>
    <x v="1"/>
    <s v="Key because while father."/>
    <x v="0"/>
    <s v="People Services"/>
    <s v="Director"/>
  </r>
  <r>
    <n v="1524"/>
    <s v="Priscilla Walter"/>
    <d v="2023-03-16T00:00:00"/>
    <d v="2024-11-11T00:00:00"/>
    <s v="Production Technician I"/>
    <s v="Johnny Simpson"/>
    <s v="TNS"/>
    <s v="Active"/>
    <s v="Full-Time"/>
    <s v="Zone A"/>
    <s v="Temporary"/>
    <x v="0"/>
    <m/>
    <x v="0"/>
    <s v="Engineers"/>
    <s v="Engineer"/>
  </r>
  <r>
    <n v="1525"/>
    <s v="Nehemiah Leac"/>
    <d v="2021-11-14T00:00:00"/>
    <d v="2022-10-07T00:00:00"/>
    <s v="Production Technician I"/>
    <s v="Ashley Padilla"/>
    <s v="BPC"/>
    <s v="Active"/>
    <s v="Full-Time"/>
    <s v="Zone B"/>
    <s v="Temporary"/>
    <x v="1"/>
    <s v="System less wrong."/>
    <x v="0"/>
    <s v="General - Con"/>
    <s v="Laborer"/>
  </r>
  <r>
    <n v="1526"/>
    <s v="Ashtyn Huyn"/>
    <d v="2021-04-23T00:00:00"/>
    <d v="2024-11-11T00:00:00"/>
    <s v="Production Technician I"/>
    <s v="Seth Parks"/>
    <s v="CCDR"/>
    <s v="Active"/>
    <s v="Contract"/>
    <s v="Zone B"/>
    <s v="Full-Time"/>
    <x v="0"/>
    <m/>
    <x v="0"/>
    <s v="Field Operations"/>
    <s v="Foreman"/>
  </r>
  <r>
    <n v="1527"/>
    <s v="Tristen Ree"/>
    <d v="2022-06-05T00:00:00"/>
    <d v="2022-08-26T00:00:00"/>
    <s v="Production Technician I"/>
    <s v="Timothy Robbins"/>
    <s v="EW"/>
    <s v="Active"/>
    <s v="Part-Time"/>
    <s v="Zone A"/>
    <s v="Full-Time"/>
    <x v="4"/>
    <s v="Career unit oil always without bag its."/>
    <x v="0"/>
    <s v="Engineers"/>
    <s v="Engineer"/>
  </r>
  <r>
    <n v="1528"/>
    <s v="Braedon Chandl"/>
    <d v="2022-11-19T00:00:00"/>
    <d v="2024-11-11T00:00:00"/>
    <s v="Production Technician I"/>
    <s v="Troy Moore"/>
    <s v="MSC"/>
    <s v="Active"/>
    <s v="Part-Time"/>
    <s v="Zone A"/>
    <s v="Part-Time"/>
    <x v="0"/>
    <m/>
    <x v="0"/>
    <s v="Field Operations"/>
    <s v="Laborer"/>
  </r>
  <r>
    <n v="1529"/>
    <s v="Nikolas Hancoc"/>
    <d v="2023-04-14T00:00:00"/>
    <d v="2024-11-11T00:00:00"/>
    <s v="Production Technician I"/>
    <s v="Dale Morgan"/>
    <s v="NEL"/>
    <s v="Active"/>
    <s v="Full-Time"/>
    <s v="Zone C"/>
    <s v="Part-Time"/>
    <x v="0"/>
    <m/>
    <x v="0"/>
    <s v="Field Operations"/>
    <s v="Laborer"/>
  </r>
  <r>
    <n v="1530"/>
    <s v="Demetrius Sander"/>
    <d v="2022-12-13T00:00:00"/>
    <d v="2024-11-11T00:00:00"/>
    <s v="Production Technician I"/>
    <s v="Melissa Carlson"/>
    <s v="PL"/>
    <s v="Active"/>
    <s v="Contract"/>
    <s v="Zone B"/>
    <s v="Full-Time"/>
    <x v="0"/>
    <m/>
    <x v="0"/>
    <s v="Field Operations"/>
    <s v="Top Hand"/>
  </r>
  <r>
    <n v="1531"/>
    <s v="Tiana Perr"/>
    <d v="2023-03-11T00:00:00"/>
    <d v="2023-04-09T00:00:00"/>
    <s v="Production Technician I"/>
    <s v="Paula Flynn"/>
    <s v="PYZ"/>
    <s v="Future Start"/>
    <s v="Part-Time"/>
    <s v="Zone A"/>
    <s v="Full-Time"/>
    <x v="4"/>
    <s v="Authority PM house child cost risk."/>
    <x v="0"/>
    <s v="Aerial"/>
    <s v="Lineman"/>
  </r>
  <r>
    <n v="1532"/>
    <s v="Rene Pen"/>
    <d v="2019-11-22T00:00:00"/>
    <d v="2020-02-18T00:00:00"/>
    <s v="Production Technician I"/>
    <s v="Kendra Huerta"/>
    <s v="SVG"/>
    <s v="Leave of Absence"/>
    <s v="Part-Time"/>
    <s v="Zone B"/>
    <s v="Full-Time"/>
    <x v="3"/>
    <s v="Most receive serve way recent up with."/>
    <x v="0"/>
    <s v="General - Con"/>
    <s v="Technician"/>
  </r>
  <r>
    <n v="1533"/>
    <s v="Angelo Fo"/>
    <d v="2021-03-13T00:00:00"/>
    <d v="2021-11-19T00:00:00"/>
    <s v="Production Technician I"/>
    <s v="Larry Miller"/>
    <s v="TNS"/>
    <s v="Leave of Absence"/>
    <s v="Contract"/>
    <s v="Zone C"/>
    <s v="Full-Time"/>
    <x v="2"/>
    <s v="Civil scientist green table."/>
    <x v="0"/>
    <s v="Aerial"/>
    <s v="Technician"/>
  </r>
  <r>
    <n v="1534"/>
    <s v="Ernesto Madden"/>
    <d v="2022-02-27T00:00:00"/>
    <d v="2024-11-11T00:00:00"/>
    <s v="Production Technician II"/>
    <s v="Timothy Jennings"/>
    <s v="CCDR"/>
    <s v="Active"/>
    <s v="Full-Time"/>
    <s v="Zone B"/>
    <s v="Temporary"/>
    <x v="0"/>
    <m/>
    <x v="0"/>
    <s v="Field Operations"/>
    <s v="Operator"/>
  </r>
  <r>
    <n v="1535"/>
    <s v="Amari Christ"/>
    <d v="2021-05-08T00:00:00"/>
    <d v="2024-11-11T00:00:00"/>
    <s v="Production Technician II"/>
    <s v="Mary Stokes"/>
    <s v="SVG"/>
    <s v="Active"/>
    <s v="Contract"/>
    <s v="Zone B"/>
    <s v="Part-Time"/>
    <x v="0"/>
    <m/>
    <x v="0"/>
    <s v="General - Con"/>
    <s v="Foreman"/>
  </r>
  <r>
    <n v="1536"/>
    <s v="Lilly Turner"/>
    <d v="2022-12-27T00:00:00"/>
    <d v="2024-11-11T00:00:00"/>
    <s v="Production Technician II"/>
    <s v="Samuel Donovan"/>
    <s v="EW"/>
    <s v="Active"/>
    <s v="Contract"/>
    <s v="Zone C"/>
    <s v="Part-Time"/>
    <x v="0"/>
    <m/>
    <x v="0"/>
    <s v="General - Con"/>
    <s v="Locator"/>
  </r>
  <r>
    <n v="1537"/>
    <s v="Rayne Simpso"/>
    <d v="2020-08-16T00:00:00"/>
    <d v="2024-11-11T00:00:00"/>
    <s v="Production Technician II"/>
    <s v="Eddie Herrera"/>
    <s v="MSC"/>
    <s v="Active"/>
    <s v="Contract"/>
    <s v="Zone B"/>
    <s v="Full-Time"/>
    <x v="0"/>
    <m/>
    <x v="0"/>
    <s v="Project Management - Con"/>
    <s v="Vp"/>
  </r>
  <r>
    <n v="1538"/>
    <s v="Aaron Tapi"/>
    <d v="2023-01-20T00:00:00"/>
    <d v="2024-11-11T00:00:00"/>
    <s v="Production Technician II"/>
    <s v="Michael Reed"/>
    <s v="TNS"/>
    <s v="Active"/>
    <s v="Contract"/>
    <s v="Zone B"/>
    <s v="Full-Time"/>
    <x v="0"/>
    <m/>
    <x v="0"/>
    <s v="Splicing"/>
    <s v="Splicer"/>
  </r>
  <r>
    <n v="1539"/>
    <s v="Aimee Santan"/>
    <d v="2020-12-28T00:00:00"/>
    <d v="2021-10-01T00:00:00"/>
    <s v="Production Technician II"/>
    <s v="Luke Bright"/>
    <s v="PYZ"/>
    <s v="Voluntarily Terminated"/>
    <s v="Part-Time"/>
    <s v="Zone A"/>
    <s v="Full-Time"/>
    <x v="4"/>
    <s v="Treatment become trade enough improve."/>
    <x v="0"/>
    <s v="Project Management - Con"/>
    <s v="Laborer"/>
  </r>
  <r>
    <n v="1540"/>
    <s v="Raegan Stanto"/>
    <d v="2021-02-18T00:00:00"/>
    <d v="2024-11-11T00:00:00"/>
    <s v="Production Technician I"/>
    <s v="Bonnie Myers"/>
    <s v="BPC"/>
    <s v="Active"/>
    <s v="Contract"/>
    <s v="Zone C"/>
    <s v="Temporary"/>
    <x v="0"/>
    <m/>
    <x v="0"/>
    <s v="Technology / It"/>
    <s v="Cio"/>
  </r>
  <r>
    <n v="1541"/>
    <s v="Johan Sos"/>
    <d v="2021-01-16T00:00:00"/>
    <d v="2024-11-11T00:00:00"/>
    <s v="Production Technician I"/>
    <s v="Pamela Guzman"/>
    <s v="CCDR"/>
    <s v="Active"/>
    <s v="Part-Time"/>
    <s v="Zone C"/>
    <s v="Full-Time"/>
    <x v="0"/>
    <m/>
    <x v="0"/>
    <s v="General - Sga"/>
    <s v="Assistant"/>
  </r>
  <r>
    <n v="1542"/>
    <s v="Stacy Bonill"/>
    <d v="2022-04-07T00:00:00"/>
    <d v="2024-11-11T00:00:00"/>
    <s v="Production Technician I"/>
    <s v="Brittany Sanchez"/>
    <s v="SVG"/>
    <s v="Active"/>
    <s v="Full-Time"/>
    <s v="Zone A"/>
    <s v="Temporary"/>
    <x v="0"/>
    <m/>
    <x v="0"/>
    <s v="Splicing"/>
    <s v="Construction Manager"/>
  </r>
  <r>
    <n v="1543"/>
    <s v="Valery Holder"/>
    <d v="2019-07-11T00:00:00"/>
    <d v="2021-05-04T00:00:00"/>
    <s v="Production Technician I"/>
    <s v="Crystal Nelson"/>
    <s v="EW"/>
    <s v="Active"/>
    <s v="Part-Time"/>
    <s v="Zone A"/>
    <s v="Part-Time"/>
    <x v="1"/>
    <s v="Daughter know consider."/>
    <x v="0"/>
    <s v="Field Operations"/>
    <s v="Laborer"/>
  </r>
  <r>
    <n v="1544"/>
    <s v="Skye Cochra"/>
    <d v="2020-08-09T00:00:00"/>
    <d v="2022-11-06T00:00:00"/>
    <s v="Production Technician I"/>
    <s v="Jenna Martin"/>
    <s v="MSC"/>
    <s v="Active"/>
    <s v="Part-Time"/>
    <s v="Zone C"/>
    <s v="Temporary"/>
    <x v="3"/>
    <s v="Night office challenge several many."/>
    <x v="0"/>
    <s v="General - Eng"/>
    <s v="Technician"/>
  </r>
  <r>
    <n v="1545"/>
    <s v="Jerimiah Mendez"/>
    <d v="2018-09-20T00:00:00"/>
    <d v="2024-11-11T00:00:00"/>
    <s v="Production Technician I"/>
    <s v="Lacey Andrews"/>
    <s v="TNS"/>
    <s v="Active"/>
    <s v="Contract"/>
    <s v="Zone A"/>
    <s v="Part-Time"/>
    <x v="0"/>
    <m/>
    <x v="0"/>
    <s v="Field Operations"/>
    <s v="Laborer"/>
  </r>
  <r>
    <n v="1546"/>
    <s v="Madden La"/>
    <d v="2020-01-21T00:00:00"/>
    <d v="2021-05-19T00:00:00"/>
    <s v="Production Technician I"/>
    <s v="Michelle Miller"/>
    <s v="PYZ"/>
    <s v="Active"/>
    <s v="Part-Time"/>
    <s v="Zone B"/>
    <s v="Part-Time"/>
    <x v="4"/>
    <s v="Week force explain of determine consumer."/>
    <x v="0"/>
    <s v="Splicing"/>
    <s v="Construction Manager"/>
  </r>
  <r>
    <n v="1547"/>
    <s v="Nicole Ston"/>
    <d v="2022-02-17T00:00:00"/>
    <d v="2023-02-14T00:00:00"/>
    <s v="Production Technician I"/>
    <s v="Charles Massey"/>
    <s v="WBL"/>
    <s v="Active"/>
    <s v="Contract"/>
    <s v="Zone B"/>
    <s v="Temporary"/>
    <x v="3"/>
    <s v="Have event interest simply million onto."/>
    <x v="0"/>
    <s v="Technology / It"/>
    <s v="Intern"/>
  </r>
  <r>
    <n v="1548"/>
    <s v="Brice Christ"/>
    <d v="2019-06-11T00:00:00"/>
    <d v="2024-11-11T00:00:00"/>
    <s v="Production Technician I"/>
    <s v="Karen Marquez MD"/>
    <s v="NEL"/>
    <s v="Active"/>
    <s v="Part-Time"/>
    <s v="Zone A"/>
    <s v="Full-Time"/>
    <x v="0"/>
    <m/>
    <x v="0"/>
    <s v="Engineers"/>
    <s v="Engineer"/>
  </r>
  <r>
    <n v="1549"/>
    <s v="Sage Potter"/>
    <d v="2022-05-05T00:00:00"/>
    <d v="2024-11-11T00:00:00"/>
    <s v="Production Technician I"/>
    <s v="Valerie Gregory"/>
    <s v="PL"/>
    <s v="Active"/>
    <s v="Part-Time"/>
    <s v="Zone C"/>
    <s v="Full-Time"/>
    <x v="0"/>
    <m/>
    <x v="0"/>
    <s v="Executive"/>
    <s v="Executive"/>
  </r>
  <r>
    <n v="1550"/>
    <s v="Kyle Pec"/>
    <d v="2018-09-19T00:00:00"/>
    <d v="2020-08-12T00:00:00"/>
    <s v="Production Technician I"/>
    <s v="David Bullock"/>
    <s v="BPC"/>
    <s v="Active"/>
    <s v="Full-Time"/>
    <s v="Zone A"/>
    <s v="Temporary"/>
    <x v="3"/>
    <s v="Name maybe wear yet."/>
    <x v="0"/>
    <s v="Field Operations"/>
    <s v="Technician"/>
  </r>
  <r>
    <n v="1551"/>
    <s v="Zaniyah Roma"/>
    <d v="2021-06-01T00:00:00"/>
    <d v="2023-06-19T00:00:00"/>
    <s v="Production Technician I"/>
    <s v="Matthew Mcdaniel"/>
    <s v="CCDR"/>
    <s v="Future Start"/>
    <s v="Contract"/>
    <s v="Zone B"/>
    <s v="Full-Time"/>
    <x v="2"/>
    <s v="Product high partner area piece."/>
    <x v="0"/>
    <s v="Engineers"/>
    <s v="Project Manager"/>
  </r>
  <r>
    <n v="1552"/>
    <s v="Katie Gutier"/>
    <d v="2023-07-05T00:00:00"/>
    <d v="2023-07-11T00:00:00"/>
    <s v="Production Technician I"/>
    <s v="Cory Edwards"/>
    <s v="SVG"/>
    <s v="Future Start"/>
    <s v="Part-Time"/>
    <s v="Zone C"/>
    <s v="Part-Time"/>
    <x v="4"/>
    <s v="Loss beyond low begin end husband."/>
    <x v="0"/>
    <s v="Wireline Construction"/>
    <s v="Laborer"/>
  </r>
  <r>
    <n v="1553"/>
    <s v="Walker Bair"/>
    <d v="2022-12-17T00:00:00"/>
    <d v="2024-11-11T00:00:00"/>
    <s v="Production Technician I"/>
    <s v="Kelly Reyes"/>
    <s v="EW"/>
    <s v="Active"/>
    <s v="Part-Time"/>
    <s v="Zone C"/>
    <s v="Part-Time"/>
    <x v="0"/>
    <m/>
    <x v="0"/>
    <s v="Field Operations"/>
    <s v="Technician"/>
  </r>
  <r>
    <n v="1554"/>
    <s v="Zackery Sutton"/>
    <d v="2021-07-06T00:00:00"/>
    <d v="2022-09-15T00:00:00"/>
    <s v="Production Technician I"/>
    <s v="Dustin Alvarado"/>
    <s v="MSC"/>
    <s v="Leave of Absence"/>
    <s v="Full-Time"/>
    <s v="Zone B"/>
    <s v="Part-Time"/>
    <x v="4"/>
    <s v="However many movie effort."/>
    <x v="0"/>
    <s v="Technology / It"/>
    <s v="Project Manager"/>
  </r>
  <r>
    <n v="1555"/>
    <s v="Hazel Ponc"/>
    <d v="2019-03-27T00:00:00"/>
    <d v="2024-11-11T00:00:00"/>
    <s v="Production Technician II"/>
    <s v="Kenneth Reeves"/>
    <s v="PL"/>
    <s v="Active"/>
    <s v="Part-Time"/>
    <s v="Zone A"/>
    <s v="Part-Time"/>
    <x v="0"/>
    <m/>
    <x v="0"/>
    <s v="Field Operations"/>
    <s v="Technician"/>
  </r>
  <r>
    <n v="1556"/>
    <s v="Joey Alvare"/>
    <d v="2023-05-08T00:00:00"/>
    <d v="2024-11-11T00:00:00"/>
    <s v="Production Technician II"/>
    <s v="Juan Spencer"/>
    <s v="PYZ"/>
    <s v="Active"/>
    <s v="Full-Time"/>
    <s v="Zone B"/>
    <s v="Temporary"/>
    <x v="0"/>
    <m/>
    <x v="0"/>
    <s v="Project Management - Con"/>
    <s v="Manager"/>
  </r>
  <r>
    <n v="1557"/>
    <s v="Titus Da"/>
    <d v="2018-12-12T00:00:00"/>
    <d v="2020-12-24T00:00:00"/>
    <s v="Production Technician II"/>
    <s v="Melissa Rodriguez"/>
    <s v="SVG"/>
    <s v="Voluntarily Terminated"/>
    <s v="Part-Time"/>
    <s v="Zone B"/>
    <s v="Temporary"/>
    <x v="4"/>
    <s v="Else student few send bag threat."/>
    <x v="0"/>
    <s v="Project Management - Con"/>
    <s v="Project Manager"/>
  </r>
  <r>
    <n v="1558"/>
    <s v="Bella Norris"/>
    <d v="2020-08-25T00:00:00"/>
    <d v="2024-11-11T00:00:00"/>
    <s v="Production Technician II"/>
    <s v="Andrew Johnson"/>
    <s v="TNS"/>
    <s v="Active"/>
    <s v="Part-Time"/>
    <s v="Zone A"/>
    <s v="Temporary"/>
    <x v="0"/>
    <m/>
    <x v="0"/>
    <s v="Field Operations"/>
    <s v="Project Manager"/>
  </r>
  <r>
    <n v="1559"/>
    <s v="Braden Ballar"/>
    <d v="2022-04-22T00:00:00"/>
    <d v="2022-08-29T00:00:00"/>
    <s v="Production Technician II"/>
    <s v="Jodi Scott"/>
    <s v="WBL"/>
    <s v="Voluntarily Terminated"/>
    <s v="Full-Time"/>
    <s v="Zone B"/>
    <s v="Full-Time"/>
    <x v="1"/>
    <s v="Account national draw skin dream here how mind."/>
    <x v="0"/>
    <s v="Project Management - Con"/>
    <s v="Coordinator"/>
  </r>
  <r>
    <n v="1560"/>
    <s v="Aron Graham"/>
    <d v="2021-12-20T00:00:00"/>
    <d v="2022-12-02T00:00:00"/>
    <s v="Production Technician II"/>
    <s v="Tyler Jackson"/>
    <s v="PYZ"/>
    <s v="Voluntarily Terminated"/>
    <s v="Full-Time"/>
    <s v="Zone A"/>
    <s v="Full-Time"/>
    <x v="3"/>
    <s v="Sea people east bar indicate garden along."/>
    <x v="0"/>
    <s v="General - Con"/>
    <s v="Model Assistant"/>
  </r>
  <r>
    <n v="1561"/>
    <s v="Shamar Cros"/>
    <d v="2021-02-12T00:00:00"/>
    <d v="2024-11-11T00:00:00"/>
    <s v="Production Technician I"/>
    <s v="Jordan Medina"/>
    <s v="PL"/>
    <s v="Active"/>
    <s v="Contract"/>
    <s v="Zone C"/>
    <s v="Full-Time"/>
    <x v="0"/>
    <m/>
    <x v="0"/>
    <s v="General - Con"/>
    <s v="Clerk"/>
  </r>
  <r>
    <n v="1562"/>
    <s v="Kailee Harmon"/>
    <d v="2020-09-29T00:00:00"/>
    <d v="2021-10-19T00:00:00"/>
    <s v="Production Technician I"/>
    <s v="Thomas Garner"/>
    <s v="BPC"/>
    <s v="Active"/>
    <s v="Full-Time"/>
    <s v="Zone B"/>
    <s v="Temporary"/>
    <x v="1"/>
    <s v="Firm music future may most."/>
    <x v="0"/>
    <s v="General - Sga"/>
    <s v="Administrator"/>
  </r>
  <r>
    <n v="1563"/>
    <s v="Alice Kaufma"/>
    <d v="2022-09-10T00:00:00"/>
    <d v="2023-02-09T00:00:00"/>
    <s v="Production Technician I"/>
    <s v="Anne Weaver"/>
    <s v="CCDR"/>
    <s v="Active"/>
    <s v="Contract"/>
    <s v="Zone C"/>
    <s v="Temporary"/>
    <x v="2"/>
    <s v="Dinner level write land effort."/>
    <x v="0"/>
    <s v="Field Operations"/>
    <s v="Engineer"/>
  </r>
  <r>
    <n v="1564"/>
    <s v="Cesar Hous"/>
    <d v="2023-03-11T00:00:00"/>
    <d v="2023-06-03T00:00:00"/>
    <s v="Production Technician I"/>
    <s v="Todd Cooper"/>
    <s v="SVG"/>
    <s v="Active"/>
    <s v="Contract"/>
    <s v="Zone A"/>
    <s v="Full-Time"/>
    <x v="2"/>
    <s v="Cell indicate keep thus."/>
    <x v="0"/>
    <s v="General - Con"/>
    <s v="Technician"/>
  </r>
  <r>
    <n v="1565"/>
    <s v="Guillermo Lyn"/>
    <d v="2022-04-28T00:00:00"/>
    <d v="2023-03-12T00:00:00"/>
    <s v="Production Technician I"/>
    <s v="Kathryn Drake"/>
    <s v="EW"/>
    <s v="Active"/>
    <s v="Full-Time"/>
    <s v="Zone C"/>
    <s v="Full-Time"/>
    <x v="4"/>
    <s v="Research if officer land."/>
    <x v="0"/>
    <s v="Field Operations"/>
    <s v="Foreman"/>
  </r>
  <r>
    <n v="1566"/>
    <s v="Myles Har"/>
    <d v="2022-03-20T00:00:00"/>
    <d v="2023-06-18T00:00:00"/>
    <s v="Production Technician I"/>
    <s v="April Mcdonald"/>
    <s v="MSC"/>
    <s v="Active"/>
    <s v="Full-Time"/>
    <s v="Zone B"/>
    <s v="Temporary"/>
    <x v="3"/>
    <s v="Ball social thought so probably get."/>
    <x v="0"/>
    <s v="Yard (Material Handling)"/>
    <s v="Technician"/>
  </r>
  <r>
    <n v="1567"/>
    <s v="Deborah Klin"/>
    <d v="2022-03-04T00:00:00"/>
    <d v="2022-07-29T00:00:00"/>
    <s v="Production Technician I"/>
    <s v="Taylor Harris"/>
    <s v="TNS"/>
    <s v="Active"/>
    <s v="Contract"/>
    <s v="Zone C"/>
    <s v="Part-Time"/>
    <x v="1"/>
    <s v="Administration away choose."/>
    <x v="0"/>
    <s v="Field Operations"/>
    <s v="Manager"/>
  </r>
  <r>
    <n v="1568"/>
    <s v="Patricia Pruitt"/>
    <d v="2023-02-01T00:00:00"/>
    <d v="2024-11-11T00:00:00"/>
    <s v="Production Technician I"/>
    <s v="Amber Moody"/>
    <s v="PYZ"/>
    <s v="Active"/>
    <s v="Part-Time"/>
    <s v="Zone B"/>
    <s v="Full-Time"/>
    <x v="0"/>
    <m/>
    <x v="0"/>
    <s v="Yard (Material Handling)"/>
    <s v="Coordinator"/>
  </r>
  <r>
    <n v="1569"/>
    <s v="Alice Crai"/>
    <d v="2021-02-05T00:00:00"/>
    <d v="2024-11-11T00:00:00"/>
    <s v="Production Technician I"/>
    <s v="Larry Ramirez"/>
    <s v="WBL"/>
    <s v="Active"/>
    <s v="Part-Time"/>
    <s v="Zone C"/>
    <s v="Full-Time"/>
    <x v="0"/>
    <m/>
    <x v="0"/>
    <s v="Engineers"/>
    <s v="Engineer"/>
  </r>
  <r>
    <n v="1570"/>
    <s v="Mariana Copela"/>
    <d v="2022-11-23T00:00:00"/>
    <d v="2023-05-26T00:00:00"/>
    <s v="Production Technician I"/>
    <s v="Debra Freeman"/>
    <s v="NEL"/>
    <s v="Active"/>
    <s v="Contract"/>
    <s v="Zone C"/>
    <s v="Part-Time"/>
    <x v="3"/>
    <s v="Perhaps market reduce. Type find close."/>
    <x v="0"/>
    <s v="General - Con"/>
    <s v="Laborer"/>
  </r>
  <r>
    <n v="1571"/>
    <s v="Nick Merrit"/>
    <d v="2021-05-24T00:00:00"/>
    <d v="2024-11-11T00:00:00"/>
    <s v="Production Technician I"/>
    <s v="Lisa Walton"/>
    <s v="PL"/>
    <s v="Active"/>
    <s v="Part-Time"/>
    <s v="Zone A"/>
    <s v="Full-Time"/>
    <x v="0"/>
    <m/>
    <x v="0"/>
    <s v="Yard (Material Handling)"/>
    <s v="Specialist"/>
  </r>
  <r>
    <n v="1572"/>
    <s v="Chance Warner"/>
    <d v="2021-09-28T00:00:00"/>
    <d v="2022-10-09T00:00:00"/>
    <s v="Production Technician I"/>
    <s v="Julie Porter"/>
    <s v="BPC"/>
    <s v="Active"/>
    <s v="Part-Time"/>
    <s v="Zone C"/>
    <s v="Part-Time"/>
    <x v="2"/>
    <s v="Simple over long."/>
    <x v="0"/>
    <s v="Fielders"/>
    <s v="Engineer"/>
  </r>
  <r>
    <n v="1573"/>
    <s v="Ryann Tapi"/>
    <d v="2021-03-17T00:00:00"/>
    <d v="2024-11-11T00:00:00"/>
    <s v="Production Technician I"/>
    <s v="Kim Mcintyre"/>
    <s v="CCDR"/>
    <s v="Active"/>
    <s v="Contract"/>
    <s v="Zone A"/>
    <s v="Part-Time"/>
    <x v="0"/>
    <m/>
    <x v="0"/>
    <s v="Shop (Fleet)"/>
    <s v="Manager"/>
  </r>
  <r>
    <n v="1574"/>
    <s v="Diego Hay"/>
    <d v="2023-07-03T00:00:00"/>
    <d v="2023-07-19T00:00:00"/>
    <s v="Production Technician I"/>
    <s v="Stacy Hall"/>
    <s v="SVG"/>
    <s v="Future Start"/>
    <s v="Full-Time"/>
    <s v="Zone C"/>
    <s v="Temporary"/>
    <x v="4"/>
    <s v="Think consider reach enjoy deep son good."/>
    <x v="0"/>
    <s v="General - Con"/>
    <s v="Foreman"/>
  </r>
  <r>
    <n v="1575"/>
    <s v="Gabriel Adam"/>
    <d v="2019-08-11T00:00:00"/>
    <d v="2021-07-10T00:00:00"/>
    <s v="Production Technician I"/>
    <s v="Amanda Patterson"/>
    <s v="EW"/>
    <s v="Leave of Absence"/>
    <s v="Contract"/>
    <s v="Zone A"/>
    <s v="Temporary"/>
    <x v="1"/>
    <s v="Wonder worry life stand."/>
    <x v="0"/>
    <s v="Field Operations"/>
    <s v="Laborer"/>
  </r>
  <r>
    <n v="1576"/>
    <s v="Rohan Mcdowe"/>
    <d v="2019-11-11T00:00:00"/>
    <d v="2020-09-29T00:00:00"/>
    <s v="Production Technician I"/>
    <s v="Bill Horn"/>
    <s v="MSC"/>
    <s v="Voluntarily Terminated"/>
    <s v="Full-Time"/>
    <s v="Zone C"/>
    <s v="Full-Time"/>
    <x v="2"/>
    <s v="Card subject carry gas picture."/>
    <x v="0"/>
    <s v="Aerial"/>
    <s v="Lineman"/>
  </r>
  <r>
    <n v="1577"/>
    <s v="Sullivan Whiteh"/>
    <d v="2020-12-15T00:00:00"/>
    <d v="2024-11-11T00:00:00"/>
    <s v="Production Technician II"/>
    <s v="Kevin Hall"/>
    <s v="PL"/>
    <s v="Active"/>
    <s v="Full-Time"/>
    <s v="Zone B"/>
    <s v="Temporary"/>
    <x v="0"/>
    <m/>
    <x v="0"/>
    <s v="Finance &amp; Accounting"/>
    <s v="Cfo"/>
  </r>
  <r>
    <n v="1578"/>
    <s v="Lilliana Randol"/>
    <d v="2021-05-06T00:00:00"/>
    <d v="2023-04-08T00:00:00"/>
    <s v="Production Technician II"/>
    <s v="Robin Valdez"/>
    <s v="PYZ"/>
    <s v="Voluntarily Terminated"/>
    <s v="Part-Time"/>
    <s v="Zone B"/>
    <s v="Part-Time"/>
    <x v="3"/>
    <s v="Guy act during two. Film suggest either."/>
    <x v="0"/>
    <s v="Field Operations"/>
    <s v="Tower Hand"/>
  </r>
  <r>
    <n v="1579"/>
    <s v="Presley Salaza"/>
    <d v="2021-07-08T00:00:00"/>
    <d v="2024-11-11T00:00:00"/>
    <s v="Production Technician II"/>
    <s v="Zachary Santana"/>
    <s v="SVG"/>
    <s v="Active"/>
    <s v="Part-Time"/>
    <s v="Zone A"/>
    <s v="Full-Time"/>
    <x v="0"/>
    <m/>
    <x v="0"/>
    <s v="General - Con"/>
    <s v="Foreman"/>
  </r>
  <r>
    <n v="1580"/>
    <s v="Lilianna Lyn"/>
    <d v="2023-04-04T00:00:00"/>
    <d v="2024-11-11T00:00:00"/>
    <s v="Production Technician II"/>
    <s v="Jennifer Campos"/>
    <s v="TNS"/>
    <s v="Active"/>
    <s v="Part-Time"/>
    <s v="Zone A"/>
    <s v="Full-Time"/>
    <x v="0"/>
    <m/>
    <x v="0"/>
    <s v="Finance &amp; Accounting"/>
    <s v="Administration"/>
  </r>
  <r>
    <n v="1581"/>
    <s v="Gerardo Sampso"/>
    <d v="2022-08-05T00:00:00"/>
    <d v="2023-01-30T00:00:00"/>
    <s v="Production Technician II"/>
    <s v="Alicia Orr"/>
    <s v="WBL"/>
    <s v="Voluntarily Terminated"/>
    <s v="Full-Time"/>
    <s v="Zone C"/>
    <s v="Part-Time"/>
    <x v="4"/>
    <s v="Left call artist tonight movement history happen."/>
    <x v="0"/>
    <s v="General - Con"/>
    <s v="Foreman"/>
  </r>
  <r>
    <n v="1582"/>
    <s v="Miguel Ki"/>
    <d v="2020-04-06T00:00:00"/>
    <d v="2021-12-08T00:00:00"/>
    <s v="Production Technician II"/>
    <s v="Edward Merritt II"/>
    <s v="BPC"/>
    <s v="Voluntarily Terminated"/>
    <s v="Part-Time"/>
    <s v="Zone C"/>
    <s v="Temporary"/>
    <x v="2"/>
    <s v="Five national writer try mean training instead."/>
    <x v="0"/>
    <s v="Field Operations"/>
    <s v="Engineer"/>
  </r>
  <r>
    <n v="1583"/>
    <s v="Muhammad Mcpher"/>
    <d v="2023-03-02T00:00:00"/>
    <d v="2023-03-12T00:00:00"/>
    <s v="Production Technician I"/>
    <s v="Katherine Morris"/>
    <s v="NEL"/>
    <s v="Voluntarily Terminated"/>
    <s v="Full-Time"/>
    <s v="Zone B"/>
    <s v="Part-Time"/>
    <x v="1"/>
    <s v="Wall despite trial assume."/>
    <x v="0"/>
    <s v="Project Management - Con"/>
    <s v="Coordinator"/>
  </r>
  <r>
    <n v="1584"/>
    <s v="Myles Jensen"/>
    <d v="2020-04-09T00:00:00"/>
    <d v="2024-11-11T00:00:00"/>
    <s v="Production Technician I"/>
    <s v="Alexis Reed"/>
    <s v="PL"/>
    <s v="Active"/>
    <s v="Contract"/>
    <s v="Zone B"/>
    <s v="Part-Time"/>
    <x v="0"/>
    <m/>
    <x v="0"/>
    <s v="Fielders"/>
    <s v="Engineer"/>
  </r>
  <r>
    <n v="1585"/>
    <s v="Alessandro Harris"/>
    <d v="2022-09-17T00:00:00"/>
    <d v="2023-07-10T00:00:00"/>
    <s v="Production Technician I"/>
    <s v="Dr. Ray Austin"/>
    <s v="BPC"/>
    <s v="Active"/>
    <s v="Part-Time"/>
    <s v="Zone A"/>
    <s v="Temporary"/>
    <x v="3"/>
    <s v="Let trade loss cell political."/>
    <x v="0"/>
    <s v="Splicing"/>
    <s v="Tester"/>
  </r>
  <r>
    <n v="1586"/>
    <s v="Eugene Reye"/>
    <d v="2022-01-15T00:00:00"/>
    <d v="2024-11-11T00:00:00"/>
    <s v="Production Technician I"/>
    <s v="Samuel Horton"/>
    <s v="CCDR"/>
    <s v="Active"/>
    <s v="Full-Time"/>
    <s v="Zone C"/>
    <s v="Full-Time"/>
    <x v="0"/>
    <m/>
    <x v="0"/>
    <s v="General - Con"/>
    <s v="Technician"/>
  </r>
  <r>
    <n v="1587"/>
    <s v="Shamar Guzman"/>
    <d v="2022-05-23T00:00:00"/>
    <d v="2024-11-11T00:00:00"/>
    <s v="Production Technician I"/>
    <s v="Brenda Butler"/>
    <s v="SVG"/>
    <s v="Active"/>
    <s v="Part-Time"/>
    <s v="Zone C"/>
    <s v="Part-Time"/>
    <x v="0"/>
    <m/>
    <x v="0"/>
    <s v="Splicing"/>
    <s v="Splicer"/>
  </r>
  <r>
    <n v="1588"/>
    <s v="Mohammed Mcinty"/>
    <d v="2021-07-15T00:00:00"/>
    <d v="2024-11-11T00:00:00"/>
    <s v="Production Technician I"/>
    <s v="April Sanchez"/>
    <s v="EW"/>
    <s v="Active"/>
    <s v="Full-Time"/>
    <s v="Zone A"/>
    <s v="Temporary"/>
    <x v="0"/>
    <m/>
    <x v="0"/>
    <s v="Splicing"/>
    <s v="Technician"/>
  </r>
  <r>
    <n v="1589"/>
    <s v="Travis Morgan"/>
    <d v="2020-08-28T00:00:00"/>
    <d v="2022-08-25T00:00:00"/>
    <s v="Production Technician I"/>
    <s v="Monica Hubbard"/>
    <s v="MSC"/>
    <s v="Active"/>
    <s v="Contract"/>
    <s v="Zone A"/>
    <s v="Part-Time"/>
    <x v="1"/>
    <s v="Small together man show."/>
    <x v="0"/>
    <s v="Field Operations"/>
    <s v="Technician"/>
  </r>
  <r>
    <n v="1590"/>
    <s v="Alessandro Fuller"/>
    <d v="2021-09-09T00:00:00"/>
    <d v="2024-11-11T00:00:00"/>
    <s v="Production Technician I"/>
    <s v="Antonio Wilson"/>
    <s v="TNS"/>
    <s v="Active"/>
    <s v="Part-Time"/>
    <s v="Zone A"/>
    <s v="Full-Time"/>
    <x v="0"/>
    <m/>
    <x v="0"/>
    <s v="Wireline Construction"/>
    <s v="Foreman"/>
  </r>
  <r>
    <n v="1591"/>
    <s v="Kamden Ocho"/>
    <d v="2023-02-10T00:00:00"/>
    <d v="2023-05-23T00:00:00"/>
    <s v="Production Technician I"/>
    <s v="Carla Francis"/>
    <s v="PYZ"/>
    <s v="Active"/>
    <s v="Contract"/>
    <s v="Zone A"/>
    <s v="Part-Time"/>
    <x v="4"/>
    <s v="Several clear purpose scientist."/>
    <x v="0"/>
    <s v="General - Con"/>
    <s v="Technician"/>
  </r>
  <r>
    <n v="1592"/>
    <s v="Charlee Wiggin"/>
    <d v="2020-06-14T00:00:00"/>
    <d v="2023-07-18T00:00:00"/>
    <s v="Production Technician I"/>
    <s v="Elizabeth Allen"/>
    <s v="WBL"/>
    <s v="Active"/>
    <s v="Full-Time"/>
    <s v="Zone A"/>
    <s v="Full-Time"/>
    <x v="3"/>
    <s v="Base source sort contain sport."/>
    <x v="0"/>
    <s v="Engineers"/>
    <s v="Engineer"/>
  </r>
  <r>
    <n v="1593"/>
    <s v="Natalia Hamilt"/>
    <d v="2020-12-05T00:00:00"/>
    <d v="2024-11-11T00:00:00"/>
    <s v="Production Technician I"/>
    <s v="Donna Collins"/>
    <s v="NEL"/>
    <s v="Active"/>
    <s v="Part-Time"/>
    <s v="Zone B"/>
    <s v="Full-Time"/>
    <x v="0"/>
    <m/>
    <x v="0"/>
    <s v="Catv"/>
    <s v="Laborer"/>
  </r>
  <r>
    <n v="1594"/>
    <s v="Kierra Boon"/>
    <d v="2022-07-16T00:00:00"/>
    <d v="2024-11-11T00:00:00"/>
    <s v="Production Technician I"/>
    <s v="Paul Smith"/>
    <s v="PL"/>
    <s v="Active"/>
    <s v="Part-Time"/>
    <s v="Zone B"/>
    <s v="Full-Time"/>
    <x v="0"/>
    <m/>
    <x v="0"/>
    <s v="Aerial"/>
    <s v="Lineman"/>
  </r>
  <r>
    <n v="1595"/>
    <s v="Charlie Ramire"/>
    <d v="2023-06-09T00:00:00"/>
    <d v="2024-11-11T00:00:00"/>
    <s v="Production Technician I"/>
    <s v="Laura Meadows"/>
    <s v="BPC"/>
    <s v="Active"/>
    <s v="Part-Time"/>
    <s v="Zone A"/>
    <s v="Full-Time"/>
    <x v="0"/>
    <m/>
    <x v="0"/>
    <s v="General - Eng"/>
    <s v="Administrative"/>
  </r>
  <r>
    <n v="1596"/>
    <s v="Chris Johnso"/>
    <d v="2020-03-02T00:00:00"/>
    <d v="2020-05-25T00:00:00"/>
    <s v="Production Technician I"/>
    <s v="Jennifer Mendez"/>
    <s v="CCDR"/>
    <s v="Future Start"/>
    <s v="Contract"/>
    <s v="Zone C"/>
    <s v="Temporary"/>
    <x v="4"/>
    <s v="Follow tax above large president high."/>
    <x v="0"/>
    <s v="General - Sga"/>
    <s v="Administrator"/>
  </r>
  <r>
    <n v="1597"/>
    <s v="John Bentle"/>
    <d v="2018-11-23T00:00:00"/>
    <d v="2021-09-27T00:00:00"/>
    <s v="Production Technician I"/>
    <s v="Lynn Lewis"/>
    <s v="SVG"/>
    <s v="Future Start"/>
    <s v="Part-Time"/>
    <s v="Zone C"/>
    <s v="Temporary"/>
    <x v="4"/>
    <s v="Few as next east face window fight admit."/>
    <x v="0"/>
    <s v="Project Management - Con"/>
    <s v="Coordinator"/>
  </r>
  <r>
    <n v="1598"/>
    <s v="Myla Mcinty"/>
    <d v="2019-05-27T00:00:00"/>
    <d v="2023-06-19T00:00:00"/>
    <s v="Production Technician I"/>
    <s v="Francisco Henry"/>
    <s v="EW"/>
    <s v="Leave of Absence"/>
    <s v="Contract"/>
    <s v="Zone A"/>
    <s v="Part-Time"/>
    <x v="2"/>
    <s v="Treatment food too ten fill."/>
    <x v="0"/>
    <s v="General - Con"/>
    <s v="Groundman"/>
  </r>
  <r>
    <n v="1599"/>
    <s v="Demarcus War"/>
    <d v="2022-05-18T00:00:00"/>
    <d v="2023-04-10T00:00:00"/>
    <s v="Production Technician II"/>
    <s v="Marie Cruz"/>
    <s v="BPC"/>
    <s v="Voluntarily Terminated"/>
    <s v="Full-Time"/>
    <s v="Zone C"/>
    <s v="Full-Time"/>
    <x v="2"/>
    <s v="Late hand figure just price blood."/>
    <x v="0"/>
    <s v="Field Operations"/>
    <s v="Laborer"/>
  </r>
  <r>
    <n v="1600"/>
    <s v="Devon Daniel"/>
    <d v="2018-11-06T00:00:00"/>
    <d v="2024-11-11T00:00:00"/>
    <s v="Production Technician II"/>
    <s v="April Carpenter"/>
    <s v="CCDR"/>
    <s v="Active"/>
    <s v="Contract"/>
    <s v="Zone A"/>
    <s v="Full-Time"/>
    <x v="0"/>
    <m/>
    <x v="0"/>
    <s v="General - Con"/>
    <s v="Technician"/>
  </r>
  <r>
    <n v="1601"/>
    <s v="Odin Heat"/>
    <d v="2022-03-29T00:00:00"/>
    <d v="2023-07-24T00:00:00"/>
    <s v="Production Technician II"/>
    <s v="Christopher Sullivan"/>
    <s v="SVG"/>
    <s v="Active"/>
    <s v="Part-Time"/>
    <s v="Zone C"/>
    <s v="Temporary"/>
    <x v="2"/>
    <s v="Participant create society method tough team."/>
    <x v="0"/>
    <s v="Engineers"/>
    <s v="Engineer"/>
  </r>
  <r>
    <n v="1602"/>
    <s v="Bryanna Mahone"/>
    <d v="2021-11-04T00:00:00"/>
    <d v="2022-05-10T00:00:00"/>
    <s v="Production Technician II"/>
    <s v="Elizabeth Klein MD"/>
    <s v="EW"/>
    <s v="Active"/>
    <s v="Full-Time"/>
    <s v="Zone A"/>
    <s v="Part-Time"/>
    <x v="4"/>
    <s v="Event increase laugh same whatever."/>
    <x v="0"/>
    <s v="General - Con"/>
    <s v="Technician"/>
  </r>
  <r>
    <n v="1603"/>
    <s v="Ashlynn Thomps"/>
    <d v="2023-04-27T00:00:00"/>
    <d v="2024-11-11T00:00:00"/>
    <s v="Production Technician II"/>
    <s v="Jonathon Rivera"/>
    <s v="MSC"/>
    <s v="Active"/>
    <s v="Part-Time"/>
    <s v="Zone B"/>
    <s v="Part-Time"/>
    <x v="0"/>
    <m/>
    <x v="0"/>
    <s v="General - Con"/>
    <s v="Locator"/>
  </r>
  <r>
    <n v="1604"/>
    <s v="Ansley Duk"/>
    <d v="2020-03-08T00:00:00"/>
    <d v="2024-11-11T00:00:00"/>
    <s v="Production Technician II"/>
    <s v="Ryan Dominguez"/>
    <s v="TNS"/>
    <s v="Active"/>
    <s v="Full-Time"/>
    <s v="Zone B"/>
    <s v="Full-Time"/>
    <x v="0"/>
    <m/>
    <x v="0"/>
    <s v="General - Con"/>
    <s v="Operator"/>
  </r>
  <r>
    <n v="1605"/>
    <s v="Izaiah Quin"/>
    <d v="2019-04-27T00:00:00"/>
    <d v="2020-10-08T00:00:00"/>
    <s v="Production Technician I"/>
    <s v="Mark Marks"/>
    <s v="NEL"/>
    <s v="Voluntarily Terminated"/>
    <s v="Full-Time"/>
    <s v="Zone B"/>
    <s v="Full-Time"/>
    <x v="2"/>
    <s v="West hold these man affect heavy from myself."/>
    <x v="0"/>
    <s v="Field Operations"/>
    <s v="Laborer"/>
  </r>
  <r>
    <n v="1606"/>
    <s v="Hillary Clemen"/>
    <d v="2019-05-11T00:00:00"/>
    <d v="2024-11-11T00:00:00"/>
    <s v="Production Technician I"/>
    <s v="Justin Hartman"/>
    <s v="PL"/>
    <s v="Active"/>
    <s v="Full-Time"/>
    <s v="Zone C"/>
    <s v="Full-Time"/>
    <x v="0"/>
    <m/>
    <x v="0"/>
    <s v="Field Operations"/>
    <s v="Laborer"/>
  </r>
  <r>
    <n v="1607"/>
    <s v="Diana Camero"/>
    <d v="2021-03-09T00:00:00"/>
    <d v="2024-11-11T00:00:00"/>
    <s v="Production Technician I"/>
    <s v="David Boyd"/>
    <s v="BPC"/>
    <s v="Active"/>
    <s v="Contract"/>
    <s v="Zone C"/>
    <s v="Temporary"/>
    <x v="0"/>
    <m/>
    <x v="0"/>
    <s v="Shop (Fleet)"/>
    <s v="Shop"/>
  </r>
  <r>
    <n v="1608"/>
    <s v="Rhianna Alliso"/>
    <d v="2020-11-05T00:00:00"/>
    <d v="2024-11-11T00:00:00"/>
    <s v="Production Technician I"/>
    <s v="Emily Flores"/>
    <s v="CCDR"/>
    <s v="Active"/>
    <s v="Part-Time"/>
    <s v="Zone A"/>
    <s v="Temporary"/>
    <x v="0"/>
    <m/>
    <x v="0"/>
    <s v="Field Operations"/>
    <s v="Technician"/>
  </r>
  <r>
    <n v="1609"/>
    <s v="Ramon Watson"/>
    <d v="2018-09-12T00:00:00"/>
    <d v="2023-02-25T00:00:00"/>
    <s v="Production Technician I"/>
    <s v="John Hopkins"/>
    <s v="SVG"/>
    <s v="Active"/>
    <s v="Contract"/>
    <s v="Zone A"/>
    <s v="Full-Time"/>
    <x v="3"/>
    <s v="Fight look song material year happen."/>
    <x v="0"/>
    <s v="General - Eng"/>
    <s v="Engineer"/>
  </r>
  <r>
    <n v="1610"/>
    <s v="Raegan Spence"/>
    <d v="2019-11-09T00:00:00"/>
    <d v="2019-11-18T00:00:00"/>
    <s v="Production Technician I"/>
    <s v="Wendy Williamson"/>
    <s v="EW"/>
    <s v="Active"/>
    <s v="Part-Time"/>
    <s v="Zone B"/>
    <s v="Full-Time"/>
    <x v="1"/>
    <s v="Option action around live school rich spend."/>
    <x v="0"/>
    <s v="General - Con"/>
    <s v="Flagger"/>
  </r>
  <r>
    <n v="1611"/>
    <s v="Jacoby Single"/>
    <d v="2018-11-29T00:00:00"/>
    <d v="2022-07-09T00:00:00"/>
    <s v="Production Technician I"/>
    <s v="Glenda Wilson"/>
    <s v="MSC"/>
    <s v="Active"/>
    <s v="Full-Time"/>
    <s v="Zone C"/>
    <s v="Part-Time"/>
    <x v="4"/>
    <s v="Over almost sport stay."/>
    <x v="0"/>
    <s v="Project Management - Con"/>
    <s v="Coordinator"/>
  </r>
  <r>
    <n v="1612"/>
    <s v="Kara Yate"/>
    <d v="2022-07-03T00:00:00"/>
    <d v="2023-02-22T00:00:00"/>
    <s v="Production Technician I"/>
    <s v="Bailey Richards"/>
    <s v="TNS"/>
    <s v="Active"/>
    <s v="Part-Time"/>
    <s v="Zone B"/>
    <s v="Temporary"/>
    <x v="3"/>
    <s v="Foreign truth concern break ground."/>
    <x v="0"/>
    <s v="General - Sga"/>
    <s v="Lineman"/>
  </r>
  <r>
    <n v="1613"/>
    <s v="Beau Barron"/>
    <d v="2019-09-26T00:00:00"/>
    <d v="2020-08-01T00:00:00"/>
    <s v="Production Technician I"/>
    <s v="Taylor Cruz"/>
    <s v="PYZ"/>
    <s v="Active"/>
    <s v="Contract"/>
    <s v="Zone C"/>
    <s v="Full-Time"/>
    <x v="4"/>
    <s v="Real public realize evening building middle."/>
    <x v="0"/>
    <s v="Field Operations"/>
    <s v="Laborer"/>
  </r>
  <r>
    <n v="1614"/>
    <s v="Giovanna Morton"/>
    <d v="2022-12-23T00:00:00"/>
    <d v="2024-11-11T00:00:00"/>
    <s v="Production Technician I"/>
    <s v="Joseph Harris"/>
    <s v="WBL"/>
    <s v="Active"/>
    <s v="Part-Time"/>
    <s v="Zone B"/>
    <s v="Part-Time"/>
    <x v="0"/>
    <m/>
    <x v="0"/>
    <s v="Field Operations"/>
    <s v="Director"/>
  </r>
  <r>
    <n v="1615"/>
    <s v="Braelyn Doming"/>
    <d v="2023-01-19T00:00:00"/>
    <d v="2024-11-11T00:00:00"/>
    <s v="Production Technician I"/>
    <s v="Courtney Mann"/>
    <s v="NEL"/>
    <s v="Active"/>
    <s v="Part-Time"/>
    <s v="Zone C"/>
    <s v="Part-Time"/>
    <x v="0"/>
    <m/>
    <x v="0"/>
    <s v="General - Con"/>
    <s v="Foreman"/>
  </r>
  <r>
    <n v="1616"/>
    <s v="Rhett Andrew"/>
    <d v="2018-10-01T00:00:00"/>
    <d v="2024-11-11T00:00:00"/>
    <s v="Production Technician I"/>
    <s v="Anthony Page"/>
    <s v="PL"/>
    <s v="Active"/>
    <s v="Full-Time"/>
    <s v="Zone A"/>
    <s v="Part-Time"/>
    <x v="0"/>
    <m/>
    <x v="0"/>
    <s v="Field Operations"/>
    <s v="Laborer"/>
  </r>
  <r>
    <n v="1617"/>
    <s v="Terrell Crosby"/>
    <d v="2022-02-18T00:00:00"/>
    <d v="2024-11-11T00:00:00"/>
    <s v="Production Technician I"/>
    <s v="Christina Powell"/>
    <s v="BPC"/>
    <s v="Active"/>
    <s v="Full-Time"/>
    <s v="Zone B"/>
    <s v="Full-Time"/>
    <x v="0"/>
    <m/>
    <x v="0"/>
    <s v="Aerial"/>
    <s v="Lineman"/>
  </r>
  <r>
    <n v="1618"/>
    <s v="Corbin Robers"/>
    <d v="2021-12-09T00:00:00"/>
    <d v="2024-11-11T00:00:00"/>
    <s v="Production Technician I"/>
    <s v="Shane Smith"/>
    <s v="CCDR"/>
    <s v="Active"/>
    <s v="Full-Time"/>
    <s v="Zone B"/>
    <s v="Temporary"/>
    <x v="0"/>
    <m/>
    <x v="0"/>
    <s v="Field Operations"/>
    <s v="Laborer"/>
  </r>
  <r>
    <n v="1619"/>
    <s v="Micheal Drak"/>
    <d v="2019-01-01T00:00:00"/>
    <d v="2021-09-23T00:00:00"/>
    <s v="Production Technician I"/>
    <s v="Tammie Brown"/>
    <s v="SVG"/>
    <s v="Leave of Absence"/>
    <s v="Part-Time"/>
    <s v="Zone B"/>
    <s v="Full-Time"/>
    <x v="3"/>
    <s v="Letter happen cut."/>
    <x v="0"/>
    <s v="General - Con"/>
    <s v="Foreman"/>
  </r>
  <r>
    <n v="1620"/>
    <s v="Evie Mclaug"/>
    <d v="2020-05-27T00:00:00"/>
    <d v="2024-11-11T00:00:00"/>
    <s v="Production Technician I"/>
    <s v="David Browning"/>
    <s v="EW"/>
    <s v="Active"/>
    <s v="Contract"/>
    <s v="Zone A"/>
    <s v="Full-Time"/>
    <x v="0"/>
    <m/>
    <x v="0"/>
    <s v="Executive"/>
    <s v="Executive Assistant"/>
  </r>
  <r>
    <n v="1621"/>
    <s v="Robert Hubert"/>
    <d v="2021-09-21T00:00:00"/>
    <d v="2023-01-28T00:00:00"/>
    <s v="BI Developer"/>
    <s v="Alicia Mendoza"/>
    <s v="MSC"/>
    <s v="Active"/>
    <s v="Full-Time"/>
    <s v="Zone B"/>
    <s v="Temporary"/>
    <x v="1"/>
    <s v="That commercial east message peace."/>
    <x v="2"/>
    <s v="Field Operations"/>
    <s v="Supervisor"/>
  </r>
  <r>
    <n v="1622"/>
    <s v="Matthew Westin"/>
    <d v="2021-08-30T00:00:00"/>
    <d v="2022-03-22T00:00:00"/>
    <s v="BI Developer"/>
    <s v="Cynthia Goodwin"/>
    <s v="TNS"/>
    <s v="Active"/>
    <s v="Contract"/>
    <s v="Zone A"/>
    <s v="Part-Time"/>
    <x v="3"/>
    <s v="Television represent skill police."/>
    <x v="2"/>
    <s v="Aerial"/>
    <s v="Director"/>
  </r>
  <r>
    <n v="1623"/>
    <s v="Jason Smit"/>
    <d v="2023-06-19T00:00:00"/>
    <d v="2023-07-31T00:00:00"/>
    <s v="BI Developer"/>
    <s v="David Beard"/>
    <s v="PYZ"/>
    <s v="Active"/>
    <s v="Full-Time"/>
    <s v="Zone C"/>
    <s v="Temporary"/>
    <x v="4"/>
    <s v="Stage pay south word speak."/>
    <x v="2"/>
    <s v="Finance &amp; Accounting"/>
    <s v="Intern"/>
  </r>
  <r>
    <n v="1624"/>
    <s v="Charlie Wan"/>
    <d v="2023-05-12T00:00:00"/>
    <d v="2023-05-16T00:00:00"/>
    <s v="Senior BI Developer"/>
    <s v="Maria Rivera"/>
    <s v="WBL"/>
    <s v="Active"/>
    <s v="Full-Time"/>
    <s v="Zone A"/>
    <s v="Temporary"/>
    <x v="2"/>
    <s v="Call certain industry out believe show."/>
    <x v="2"/>
    <s v="Field Operations"/>
    <s v="Top Hand"/>
  </r>
  <r>
    <n v="1625"/>
    <s v="Kurt Navath"/>
    <d v="2022-06-05T00:00:00"/>
    <d v="2024-11-11T00:00:00"/>
    <s v="Senior BI Developer"/>
    <s v="Victor Maynard"/>
    <s v="NEL"/>
    <s v="Active"/>
    <s v="Part-Time"/>
    <s v="Zone B"/>
    <s v="Part-Time"/>
    <x v="0"/>
    <m/>
    <x v="2"/>
    <s v="Shop (Fleet)"/>
    <s v="Manager"/>
  </r>
  <r>
    <n v="1626"/>
    <s v="Katie Rope"/>
    <d v="2020-09-17T00:00:00"/>
    <d v="2021-06-08T00:00:00"/>
    <s v="Data Architect"/>
    <s v="William Green"/>
    <s v="PL"/>
    <s v="Active"/>
    <s v="Full-Time"/>
    <s v="Zone B"/>
    <s v="Temporary"/>
    <x v="2"/>
    <s v="To national third with give law live."/>
    <x v="2"/>
    <s v="General - Con"/>
    <s v="Technician"/>
  </r>
  <r>
    <n v="1627"/>
    <s v="Maggie Rachae"/>
    <d v="2023-05-15T00:00:00"/>
    <d v="2024-11-11T00:00:00"/>
    <s v="BI Developer"/>
    <s v="Alicia Howard"/>
    <s v="BPC"/>
    <s v="Active"/>
    <s v="Full-Time"/>
    <s v="Zone C"/>
    <s v="Full-Time"/>
    <x v="0"/>
    <m/>
    <x v="2"/>
    <s v="Field Operations"/>
    <s v="Technician"/>
  </r>
  <r>
    <n v="1628"/>
    <s v="Binh L"/>
    <d v="2018-12-15T00:00:00"/>
    <d v="2019-11-14T00:00:00"/>
    <s v="Senior BI Developer"/>
    <s v="Walter Thompson"/>
    <s v="CCDR"/>
    <s v="Active"/>
    <s v="Part-Time"/>
    <s v="Zone A"/>
    <s v="Temporary"/>
    <x v="3"/>
    <s v="Evidence but adult coach claim minute simple."/>
    <x v="2"/>
    <s v="Catv"/>
    <s v="Foreman"/>
  </r>
  <r>
    <n v="1629"/>
    <s v="Lucia Peters"/>
    <d v="2019-11-06T00:00:00"/>
    <d v="2023-03-22T00:00:00"/>
    <s v="BI Developer"/>
    <s v="Robert Crawford"/>
    <s v="PL"/>
    <s v="Terminated for Cause"/>
    <s v="Part-Time"/>
    <s v="Zone B"/>
    <s v="Full-Time"/>
    <x v="4"/>
    <s v="Prevent sing be member democratic."/>
    <x v="2"/>
    <s v="Field Operations"/>
    <s v="Engineer"/>
  </r>
  <r>
    <n v="1630"/>
    <s v="Nola Mos"/>
    <d v="2021-04-25T00:00:00"/>
    <d v="2022-10-25T00:00:00"/>
    <s v="BI Developer"/>
    <s v="David Wu"/>
    <s v="BPC"/>
    <s v="Terminated for Cause"/>
    <s v="Contract"/>
    <s v="Zone C"/>
    <s v="Temporary"/>
    <x v="1"/>
    <s v="Avoid no beat from interesting."/>
    <x v="2"/>
    <s v="General - Con"/>
    <s v="Foreman"/>
  </r>
  <r>
    <n v="1631"/>
    <s v="Chance Brau"/>
    <d v="2023-06-17T00:00:00"/>
    <d v="2023-07-19T00:00:00"/>
    <s v="BI Developer"/>
    <s v="Jessica Peters"/>
    <s v="CCDR"/>
    <s v="Terminated for Cause"/>
    <s v="Full-Time"/>
    <s v="Zone C"/>
    <s v="Full-Time"/>
    <x v="4"/>
    <s v="President site student thank community."/>
    <x v="2"/>
    <s v="Executive"/>
    <s v="Executive Assistant"/>
  </r>
  <r>
    <n v="1632"/>
    <s v="Alma Pennin"/>
    <d v="2022-01-14T00:00:00"/>
    <d v="2024-11-11T00:00:00"/>
    <s v="BI Developer"/>
    <s v="Mary Lewis"/>
    <s v="SVG"/>
    <s v="Active"/>
    <s v="Full-Time"/>
    <s v="Zone C"/>
    <s v="Full-Time"/>
    <x v="0"/>
    <m/>
    <x v="2"/>
    <s v="Field Operations"/>
    <s v="Driller"/>
  </r>
  <r>
    <n v="1633"/>
    <s v="Miley French"/>
    <d v="2018-10-22T00:00:00"/>
    <d v="2019-03-13T00:00:00"/>
    <s v="Area Sales Manager"/>
    <s v="Sandra Gardner"/>
    <s v="EW"/>
    <s v="Active"/>
    <s v="Contract"/>
    <s v="Zone B"/>
    <s v="Temporary"/>
    <x v="1"/>
    <s v="Establish hotel up value property."/>
    <x v="2"/>
    <s v="Field Operations"/>
    <s v="Laborer"/>
  </r>
  <r>
    <n v="1634"/>
    <s v="Kole Levine"/>
    <d v="2021-10-17T00:00:00"/>
    <d v="2022-11-13T00:00:00"/>
    <s v="Area Sales Manager"/>
    <s v="Bethany Jackson"/>
    <s v="MSC"/>
    <s v="Active"/>
    <s v="Contract"/>
    <s v="Zone C"/>
    <s v="Part-Time"/>
    <x v="4"/>
    <s v="Partner decide help quite whether market."/>
    <x v="2"/>
    <s v="Finance &amp; Accounting"/>
    <s v="Administration"/>
  </r>
  <r>
    <n v="1635"/>
    <s v="Azul Watkin"/>
    <d v="2021-10-19T00:00:00"/>
    <d v="2023-04-10T00:00:00"/>
    <s v="Area Sales Manager"/>
    <s v="Alexandra Harvey"/>
    <s v="TNS"/>
    <s v="Active"/>
    <s v="Full-Time"/>
    <s v="Zone C"/>
    <s v="Part-Time"/>
    <x v="3"/>
    <s v="Upon south nice five reduce lose."/>
    <x v="2"/>
    <s v="Safety"/>
    <s v="Safety"/>
  </r>
  <r>
    <n v="1636"/>
    <s v="Landen Blanch"/>
    <d v="2018-10-16T00:00:00"/>
    <d v="2018-12-17T00:00:00"/>
    <s v="Sales Manager"/>
    <s v="Donna Gomez"/>
    <s v="SVG"/>
    <s v="Active"/>
    <s v="Contract"/>
    <s v="Zone B"/>
    <s v="Part-Time"/>
    <x v="1"/>
    <s v="Four look heavy by much."/>
    <x v="5"/>
    <s v="Aerial"/>
    <s v="Lineman"/>
  </r>
  <r>
    <n v="1637"/>
    <s v="Leroy Norman"/>
    <d v="2020-04-26T00:00:00"/>
    <d v="2020-07-21T00:00:00"/>
    <s v="Sales Manager"/>
    <s v="Mr. Keith Smith DVM"/>
    <s v="EW"/>
    <s v="Active"/>
    <s v="Full-Time"/>
    <s v="Zone C"/>
    <s v="Part-Time"/>
    <x v="2"/>
    <s v="Rather which writer family."/>
    <x v="5"/>
    <s v="General - Con"/>
    <s v="Foreman"/>
  </r>
  <r>
    <n v="1638"/>
    <s v="Nikhil Pineda"/>
    <d v="2020-01-22T00:00:00"/>
    <d v="2022-10-26T00:00:00"/>
    <s v="Sales Manager"/>
    <s v="Miss Andrea Robertson"/>
    <s v="MSC"/>
    <s v="Active"/>
    <s v="Full-Time"/>
    <s v="Zone B"/>
    <s v="Full-Time"/>
    <x v="1"/>
    <s v="Suggest point then however matter close her."/>
    <x v="1"/>
    <s v="Finance &amp; Accounting"/>
    <s v="Accounting"/>
  </r>
  <r>
    <n v="1639"/>
    <s v="Kadence Simo"/>
    <d v="2022-03-30T00:00:00"/>
    <d v="2022-07-21T00:00:00"/>
    <s v="BI Director"/>
    <s v="Robert Ford"/>
    <s v="EW"/>
    <s v="Terminated for Cause"/>
    <s v="Full-Time"/>
    <s v="Zone A"/>
    <s v="Full-Time"/>
    <x v="2"/>
    <s v="Prevent entire business ask meeting contain tree."/>
    <x v="2"/>
    <s v="Field Operations"/>
    <s v="Technician"/>
  </r>
  <r>
    <n v="1640"/>
    <s v="Elliot Philli"/>
    <d v="2021-05-29T00:00:00"/>
    <d v="2022-09-03T00:00:00"/>
    <s v="BI Developer"/>
    <s v="Christopher Meyer"/>
    <s v="MSC"/>
    <s v="Terminated for Cause"/>
    <s v="Contract"/>
    <s v="Zone A"/>
    <s v="Full-Time"/>
    <x v="4"/>
    <s v="Item many international assume almost whole."/>
    <x v="2"/>
    <s v="Engineers"/>
    <s v="Field Project Manager"/>
  </r>
  <r>
    <n v="1641"/>
    <s v="Taniya Daniel"/>
    <d v="2023-03-09T00:00:00"/>
    <d v="2023-05-30T00:00:00"/>
    <s v="BI Developer"/>
    <s v="Daniel Cooke"/>
    <s v="NEL"/>
    <s v="Terminated for Cause"/>
    <s v="Part-Time"/>
    <s v="Zone C"/>
    <s v="Temporary"/>
    <x v="4"/>
    <s v="Shake war over young like anything order."/>
    <x v="2"/>
    <s v="Field Operations"/>
    <s v="Laborer"/>
  </r>
  <r>
    <n v="1642"/>
    <s v="Julia Jimene"/>
    <d v="2019-11-22T00:00:00"/>
    <d v="2019-12-28T00:00:00"/>
    <s v="BI Developer"/>
    <s v="Jennifer Davies"/>
    <s v="PL"/>
    <s v="Terminated for Cause"/>
    <s v="Contract"/>
    <s v="Zone A"/>
    <s v="Part-Time"/>
    <x v="3"/>
    <s v="Nature here wrong why."/>
    <x v="2"/>
    <s v="Wireline Construction"/>
    <s v="Project Manager"/>
  </r>
  <r>
    <n v="1643"/>
    <s v="Kamden Pau"/>
    <d v="2019-04-07T00:00:00"/>
    <d v="2020-12-22T00:00:00"/>
    <s v="Area Sales Manager"/>
    <s v="Christopher King"/>
    <s v="SVG"/>
    <s v="Active"/>
    <s v="Full-Time"/>
    <s v="Zone A"/>
    <s v="Full-Time"/>
    <x v="1"/>
    <s v="Player when almost cultural."/>
    <x v="2"/>
    <s v="Aerial"/>
    <s v="Supervisor"/>
  </r>
  <r>
    <n v="1644"/>
    <s v="Octavio Hick"/>
    <d v="2023-03-23T00:00:00"/>
    <d v="2023-03-28T00:00:00"/>
    <s v="Area Sales Manager"/>
    <s v="Jasmine Mclaughlin"/>
    <s v="TNS"/>
    <s v="Active"/>
    <s v="Contract"/>
    <s v="Zone C"/>
    <s v="Temporary"/>
    <x v="4"/>
    <s v="Away painting appear six live radio."/>
    <x v="2"/>
    <s v="Aerial"/>
    <s v="Foreman"/>
  </r>
  <r>
    <n v="1645"/>
    <s v="Jaidyn Malone"/>
    <d v="2021-02-18T00:00:00"/>
    <d v="2022-10-28T00:00:00"/>
    <s v="Area Sales Manager"/>
    <s v="Jennifer Briggs"/>
    <s v="WBL"/>
    <s v="Active"/>
    <s v="Part-Time"/>
    <s v="Zone A"/>
    <s v="Temporary"/>
    <x v="2"/>
    <s v="Be choice ever concern."/>
    <x v="2"/>
    <s v="Fielders"/>
    <s v="Engineer"/>
  </r>
  <r>
    <n v="1646"/>
    <s v="Cora Pere"/>
    <d v="2019-04-05T00:00:00"/>
    <d v="2021-05-07T00:00:00"/>
    <s v="Sales Manager"/>
    <s v="Carol Morales"/>
    <s v="SVG"/>
    <s v="Active"/>
    <s v="Contract"/>
    <s v="Zone C"/>
    <s v="Full-Time"/>
    <x v="4"/>
    <s v="Fight beautiful describe personal."/>
    <x v="5"/>
    <s v="General - Sga"/>
    <s v="Engineer"/>
  </r>
  <r>
    <n v="1647"/>
    <s v="Isis Ayal"/>
    <d v="2019-10-23T00:00:00"/>
    <d v="2022-07-09T00:00:00"/>
    <s v="Sales Manager"/>
    <s v="Johnny Parker"/>
    <s v="EW"/>
    <s v="Active"/>
    <s v="Contract"/>
    <s v="Zone B"/>
    <s v="Part-Time"/>
    <x v="1"/>
    <s v="Book fill person size institution number attack."/>
    <x v="2"/>
    <s v="Catv"/>
    <s v="Foreman"/>
  </r>
  <r>
    <n v="1648"/>
    <s v="Charlee Calhou"/>
    <d v="2021-05-14T00:00:00"/>
    <d v="2024-11-11T00:00:00"/>
    <s v="Sales Manager"/>
    <s v="Karen Cordova"/>
    <s v="MSC"/>
    <s v="Active"/>
    <s v="Part-Time"/>
    <s v="Zone C"/>
    <s v="Part-Time"/>
    <x v="0"/>
    <m/>
    <x v="1"/>
    <s v="Aerial"/>
    <s v="Driver"/>
  </r>
  <r>
    <n v="1649"/>
    <s v="Walter Pruitt"/>
    <d v="2019-03-19T00:00:00"/>
    <d v="2024-11-11T00:00:00"/>
    <s v="CIO"/>
    <s v="Diana Schmitt"/>
    <s v="WBL"/>
    <s v="Active"/>
    <s v="Full-Time"/>
    <s v="Zone A"/>
    <s v="Part-Time"/>
    <x v="0"/>
    <m/>
    <x v="2"/>
    <s v="Wireline Construction"/>
    <s v="Groundman"/>
  </r>
  <r>
    <n v="1650"/>
    <s v="Julie Harrin"/>
    <d v="2019-05-08T00:00:00"/>
    <d v="2020-10-01T00:00:00"/>
    <s v="BI Director"/>
    <s v="Courtney Chang"/>
    <s v="NEL"/>
    <s v="Terminated for Cause"/>
    <s v="Part-Time"/>
    <s v="Zone C"/>
    <s v="Temporary"/>
    <x v="2"/>
    <s v="Past stand forget offer serious never."/>
    <x v="2"/>
    <s v="Engineers"/>
    <s v="Technician"/>
  </r>
  <r>
    <n v="1651"/>
    <s v="Amara Woo"/>
    <d v="2019-10-05T00:00:00"/>
    <d v="2023-05-21T00:00:00"/>
    <s v="BI Developer"/>
    <s v="Patricia Moore"/>
    <s v="PL"/>
    <s v="Terminated for Cause"/>
    <s v="Part-Time"/>
    <s v="Zone A"/>
    <s v="Temporary"/>
    <x v="1"/>
    <s v="Offer hundred defense street draw glass thank."/>
    <x v="2"/>
    <s v="Aerial"/>
    <s v="Laborer"/>
  </r>
  <r>
    <n v="1652"/>
    <s v="Nevaeh Ponc"/>
    <d v="2021-11-29T00:00:00"/>
    <d v="2022-05-31T00:00:00"/>
    <s v="BI Developer"/>
    <s v="Tiffany Cantrell"/>
    <s v="BPC"/>
    <s v="Terminated for Cause"/>
    <s v="Full-Time"/>
    <s v="Zone C"/>
    <s v="Full-Time"/>
    <x v="2"/>
    <s v="Environment campaign left bar."/>
    <x v="2"/>
    <s v="Field Operations"/>
    <s v="Driver"/>
  </r>
  <r>
    <n v="1653"/>
    <s v="Greta Fields"/>
    <d v="2018-11-06T00:00:00"/>
    <d v="2019-12-26T00:00:00"/>
    <s v="Area Sales Manager"/>
    <s v="Alyssa Gutierrez"/>
    <s v="EW"/>
    <s v="Active"/>
    <s v="Part-Time"/>
    <s v="Zone B"/>
    <s v="Temporary"/>
    <x v="1"/>
    <s v="Within amount each onto hair. Single hope threat."/>
    <x v="2"/>
    <s v="Field Operations"/>
    <s v="Foreman"/>
  </r>
  <r>
    <n v="1654"/>
    <s v="Zackery Hes"/>
    <d v="2021-07-27T00:00:00"/>
    <d v="2021-11-23T00:00:00"/>
    <s v="Area Sales Manager"/>
    <s v="Raymond Walsh"/>
    <s v="MSC"/>
    <s v="Active"/>
    <s v="Full-Time"/>
    <s v="Zone B"/>
    <s v="Temporary"/>
    <x v="2"/>
    <s v="Should three accept interesting these."/>
    <x v="2"/>
    <s v="Engineers"/>
    <s v="Administrative"/>
  </r>
  <r>
    <n v="1655"/>
    <s v="Chloe Goul"/>
    <d v="2023-07-18T00:00:00"/>
    <d v="2024-11-11T00:00:00"/>
    <s v="Area Sales Manager"/>
    <s v="Lisa Thompson"/>
    <s v="TNS"/>
    <s v="Active"/>
    <s v="Part-Time"/>
    <s v="Zone A"/>
    <s v="Temporary"/>
    <x v="0"/>
    <m/>
    <x v="2"/>
    <s v="Wireline Construction"/>
    <s v="Project Manager"/>
  </r>
  <r>
    <n v="1656"/>
    <s v="Elyse Chandl"/>
    <d v="2022-09-04T00:00:00"/>
    <d v="2024-11-11T00:00:00"/>
    <s v="Senior BI Developer"/>
    <s v="Jessica Morgan"/>
    <s v="CCDR"/>
    <s v="Active"/>
    <s v="Part-Time"/>
    <s v="Zone C"/>
    <s v="Temporary"/>
    <x v="0"/>
    <m/>
    <x v="5"/>
    <s v="Field Operations"/>
    <s v="Tower Hand"/>
  </r>
  <r>
    <n v="1657"/>
    <s v="Isaias Briggs"/>
    <d v="2019-05-24T00:00:00"/>
    <d v="2024-11-11T00:00:00"/>
    <s v="Sales Manager"/>
    <s v="Tristan Hutchinson"/>
    <s v="SVG"/>
    <s v="Active"/>
    <s v="Contract"/>
    <s v="Zone B"/>
    <s v="Part-Time"/>
    <x v="0"/>
    <m/>
    <x v="2"/>
    <s v="Engineers"/>
    <s v="Engineer"/>
  </r>
  <r>
    <n v="1658"/>
    <s v="Allison Fran"/>
    <d v="2019-11-03T00:00:00"/>
    <d v="2024-11-11T00:00:00"/>
    <s v="Sales Manager"/>
    <s v="Aaron Willis"/>
    <s v="EW"/>
    <s v="Active"/>
    <s v="Contract"/>
    <s v="Zone B"/>
    <s v="Part-Time"/>
    <x v="0"/>
    <m/>
    <x v="2"/>
    <s v="Field Operations"/>
    <s v="Laborer"/>
  </r>
  <r>
    <n v="1659"/>
    <s v="Joaquin Hah"/>
    <d v="2019-11-26T00:00:00"/>
    <d v="2021-03-19T00:00:00"/>
    <s v="Sales Manager"/>
    <s v="Keith Fleming"/>
    <s v="MSC"/>
    <s v="Active"/>
    <s v="Full-Time"/>
    <s v="Zone C"/>
    <s v="Part-Time"/>
    <x v="1"/>
    <s v="North rise until plan join."/>
    <x v="1"/>
    <s v="Field Operations"/>
    <s v="Laborer"/>
  </r>
  <r>
    <n v="1660"/>
    <s v="Drake Nichol"/>
    <d v="2022-08-09T00:00:00"/>
    <d v="2022-09-01T00:00:00"/>
    <s v="CIO"/>
    <s v="Whitney Miller"/>
    <s v="WBL"/>
    <s v="Terminated for Cause"/>
    <s v="Contract"/>
    <s v="Zone B"/>
    <s v="Full-Time"/>
    <x v="3"/>
    <s v="Tax five question."/>
    <x v="2"/>
    <s v="General - Con"/>
    <s v="Technician"/>
  </r>
  <r>
    <n v="1661"/>
    <s v="Kenna Porter"/>
    <d v="2019-03-19T00:00:00"/>
    <d v="2024-11-11T00:00:00"/>
    <s v="BI Director"/>
    <s v="Christina Randall"/>
    <s v="NEL"/>
    <s v="Active"/>
    <s v="Contract"/>
    <s v="Zone C"/>
    <s v="Full-Time"/>
    <x v="0"/>
    <m/>
    <x v="2"/>
    <s v="Finance &amp; Accounting"/>
    <s v="Clerk"/>
  </r>
  <r>
    <n v="1662"/>
    <s v="Peter Won"/>
    <d v="2018-11-25T00:00:00"/>
    <d v="2024-11-11T00:00:00"/>
    <s v="BI Developer"/>
    <s v="William Lloyd"/>
    <s v="PL"/>
    <s v="Active"/>
    <s v="Contract"/>
    <s v="Zone C"/>
    <s v="Full-Time"/>
    <x v="0"/>
    <m/>
    <x v="2"/>
    <s v="Engineers"/>
    <s v="Engineer"/>
  </r>
  <r>
    <n v="1663"/>
    <s v="Fatima Pennin"/>
    <d v="2022-04-10T00:00:00"/>
    <d v="2023-04-03T00:00:00"/>
    <s v="BI Developer"/>
    <s v="Mrs. Jennifer Hughes"/>
    <s v="BPC"/>
    <s v="Terminated for Cause"/>
    <s v="Full-Time"/>
    <s v="Zone C"/>
    <s v="Full-Time"/>
    <x v="3"/>
    <s v="Economic its member focus growth."/>
    <x v="2"/>
    <s v="Aerial"/>
    <s v="Lineman"/>
  </r>
  <r>
    <n v="1664"/>
    <s v="Lainey Ayer"/>
    <d v="2021-04-02T00:00:00"/>
    <d v="2024-11-11T00:00:00"/>
    <s v="Area Sales Manager"/>
    <s v="Jordan Bennett"/>
    <s v="EW"/>
    <s v="Active"/>
    <s v="Full-Time"/>
    <s v="Zone C"/>
    <s v="Full-Time"/>
    <x v="0"/>
    <m/>
    <x v="2"/>
    <s v="Splicing"/>
    <s v="Laborer"/>
  </r>
  <r>
    <n v="1665"/>
    <s v="Tania Jennin"/>
    <d v="2019-12-22T00:00:00"/>
    <d v="2024-11-11T00:00:00"/>
    <s v="Area Sales Manager"/>
    <s v="Jonathan Taylor"/>
    <s v="MSC"/>
    <s v="Active"/>
    <s v="Contract"/>
    <s v="Zone A"/>
    <s v="Part-Time"/>
    <x v="0"/>
    <m/>
    <x v="2"/>
    <s v="Project Management - Con"/>
    <s v="Coordinator"/>
  </r>
  <r>
    <n v="1666"/>
    <s v="Kara Ferrel"/>
    <d v="2021-08-14T00:00:00"/>
    <d v="2024-11-11T00:00:00"/>
    <s v="Area Sales Manager"/>
    <s v="Alexis Johns"/>
    <s v="TNS"/>
    <s v="Active"/>
    <s v="Full-Time"/>
    <s v="Zone A"/>
    <s v="Part-Time"/>
    <x v="0"/>
    <m/>
    <x v="2"/>
    <s v="General - Con"/>
    <s v="Locator"/>
  </r>
  <r>
    <n v="1667"/>
    <s v="George Sheppa"/>
    <d v="2018-08-28T00:00:00"/>
    <d v="2024-11-11T00:00:00"/>
    <s v="Senior BI Developer"/>
    <s v="Gloria Franklin"/>
    <s v="BPC"/>
    <s v="Active"/>
    <s v="Full-Time"/>
    <s v="Zone A"/>
    <s v="Full-Time"/>
    <x v="0"/>
    <m/>
    <x v="5"/>
    <s v="Splicing"/>
    <s v="Splicer"/>
  </r>
  <r>
    <n v="1668"/>
    <s v="Taniyah Mcmill"/>
    <d v="2023-07-10T00:00:00"/>
    <d v="2024-11-11T00:00:00"/>
    <s v="Senior BI Developer"/>
    <s v="Eric Mcclain"/>
    <s v="CCDR"/>
    <s v="Active"/>
    <s v="Part-Time"/>
    <s v="Zone C"/>
    <s v="Part-Time"/>
    <x v="0"/>
    <m/>
    <x v="5"/>
    <s v="Aerial"/>
    <s v="Laborer"/>
  </r>
  <r>
    <n v="1669"/>
    <s v="Kole Avil"/>
    <d v="2020-09-18T00:00:00"/>
    <d v="2024-11-11T00:00:00"/>
    <s v="Sales Manager"/>
    <s v="Olivia Barton"/>
    <s v="SVG"/>
    <s v="Active"/>
    <s v="Part-Time"/>
    <s v="Zone A"/>
    <s v="Temporary"/>
    <x v="0"/>
    <m/>
    <x v="2"/>
    <s v="Field Operations"/>
    <s v="Executive Assistant"/>
  </r>
  <r>
    <n v="1670"/>
    <s v="Ernest Muno"/>
    <d v="2019-07-18T00:00:00"/>
    <d v="2024-11-11T00:00:00"/>
    <s v="Sales Manager"/>
    <s v="Bethany Norris"/>
    <s v="EW"/>
    <s v="Active"/>
    <s v="Contract"/>
    <s v="Zone A"/>
    <s v="Full-Time"/>
    <x v="0"/>
    <m/>
    <x v="2"/>
    <s v="Splicing"/>
    <s v="Laborer"/>
  </r>
  <r>
    <n v="1671"/>
    <s v="Rose Jordan"/>
    <d v="2021-11-21T00:00:00"/>
    <d v="2021-12-12T00:00:00"/>
    <s v="Sales Manager"/>
    <s v="Anita Brown"/>
    <s v="MSC"/>
    <s v="Active"/>
    <s v="Contract"/>
    <s v="Zone A"/>
    <s v="Full-Time"/>
    <x v="1"/>
    <s v="Position face whose and cut consider wide."/>
    <x v="1"/>
    <s v="Project Management - Con"/>
    <s v="Coordinator"/>
  </r>
  <r>
    <n v="1672"/>
    <s v="Amaris Torres"/>
    <d v="2021-03-08T00:00:00"/>
    <d v="2024-11-11T00:00:00"/>
    <s v="CIO"/>
    <s v="Emily Chen"/>
    <s v="CCDR"/>
    <s v="Active"/>
    <s v="Full-Time"/>
    <s v="Zone B"/>
    <s v="Part-Time"/>
    <x v="0"/>
    <m/>
    <x v="2"/>
    <s v="Field Operations"/>
    <s v="Tester"/>
  </r>
  <r>
    <n v="1673"/>
    <s v="Titus Low"/>
    <d v="2019-08-21T00:00:00"/>
    <d v="2024-11-11T00:00:00"/>
    <s v="BI Director"/>
    <s v="April Gallagher"/>
    <s v="EW"/>
    <s v="Active"/>
    <s v="Part-Time"/>
    <s v="Zone C"/>
    <s v="Full-Time"/>
    <x v="0"/>
    <m/>
    <x v="2"/>
    <s v="General - Con"/>
    <s v="Laborer"/>
  </r>
  <r>
    <n v="1674"/>
    <s v="Savanah Prince"/>
    <d v="2022-04-30T00:00:00"/>
    <d v="2023-06-09T00:00:00"/>
    <s v="BI Developer"/>
    <s v="Deborah White"/>
    <s v="MSC"/>
    <s v="Terminated for Cause"/>
    <s v="Part-Time"/>
    <s v="Zone B"/>
    <s v="Full-Time"/>
    <x v="1"/>
    <s v="Tax reduce by firm."/>
    <x v="2"/>
    <s v="Wireline Construction"/>
    <s v="Laborer"/>
  </r>
  <r>
    <n v="1675"/>
    <s v="Dawson Pollar"/>
    <d v="2023-02-03T00:00:00"/>
    <d v="2023-04-16T00:00:00"/>
    <s v="Area Sales Manager"/>
    <s v="Crystal Garcia"/>
    <s v="SVG"/>
    <s v="Active"/>
    <s v="Full-Time"/>
    <s v="Zone A"/>
    <s v="Part-Time"/>
    <x v="2"/>
    <s v="Simply class career vote."/>
    <x v="2"/>
    <s v="Field Operations"/>
    <s v="Technician"/>
  </r>
  <r>
    <n v="1676"/>
    <s v="Moises Da"/>
    <d v="2023-05-08T00:00:00"/>
    <d v="2024-11-11T00:00:00"/>
    <s v="Area Sales Manager"/>
    <s v="Jeremy Ewing"/>
    <s v="TNS"/>
    <s v="Active"/>
    <s v="Part-Time"/>
    <s v="Zone B"/>
    <s v="Full-Time"/>
    <x v="0"/>
    <m/>
    <x v="2"/>
    <s v="Catv"/>
    <s v="Foreman"/>
  </r>
  <r>
    <n v="1677"/>
    <s v="Sadie Sheppa"/>
    <d v="2022-07-29T00:00:00"/>
    <d v="2024-11-11T00:00:00"/>
    <s v="Area Sales Manager"/>
    <s v="Dillon Guerrero"/>
    <s v="WBL"/>
    <s v="Active"/>
    <s v="Part-Time"/>
    <s v="Zone B"/>
    <s v="Part-Time"/>
    <x v="0"/>
    <m/>
    <x v="2"/>
    <s v="General - Con"/>
    <s v="Foreman"/>
  </r>
  <r>
    <n v="1678"/>
    <s v="Soren Colema"/>
    <d v="2020-11-18T00:00:00"/>
    <d v="2021-05-22T00:00:00"/>
    <s v="Senior BI Developer"/>
    <s v="Barbara Boyd"/>
    <s v="PL"/>
    <s v="Active"/>
    <s v="Part-Time"/>
    <s v="Zone A"/>
    <s v="Part-Time"/>
    <x v="2"/>
    <s v="Republican threat song to rock."/>
    <x v="5"/>
    <s v="Field Operations"/>
    <s v="Technician"/>
  </r>
  <r>
    <n v="1679"/>
    <s v="Sage Morris"/>
    <d v="2021-05-16T00:00:00"/>
    <d v="2022-04-14T00:00:00"/>
    <s v="Senior BI Developer"/>
    <s v="Susan Barrett"/>
    <s v="BPC"/>
    <s v="Active"/>
    <s v="Part-Time"/>
    <s v="Zone C"/>
    <s v="Part-Time"/>
    <x v="4"/>
    <s v="Hope notice white husband turn manage."/>
    <x v="5"/>
    <s v="Engineers"/>
    <s v="Project Manager"/>
  </r>
  <r>
    <n v="1680"/>
    <s v="Lillian Steele"/>
    <d v="2019-10-25T00:00:00"/>
    <d v="2020-10-16T00:00:00"/>
    <s v="Senior BI Developer"/>
    <s v="Anthony Foster"/>
    <s v="CCDR"/>
    <s v="Active"/>
    <s v="Full-Time"/>
    <s v="Zone C"/>
    <s v="Temporary"/>
    <x v="1"/>
    <s v="Soon prove offer couple word science."/>
    <x v="2"/>
    <s v="General - Con"/>
    <s v="Laborer"/>
  </r>
  <r>
    <n v="1681"/>
    <s v="Deanna Mez"/>
    <d v="2023-03-05T00:00:00"/>
    <d v="2023-05-04T00:00:00"/>
    <s v="Sales Manager"/>
    <s v="Jennifer Cook"/>
    <s v="SVG"/>
    <s v="Active"/>
    <s v="Contract"/>
    <s v="Zone B"/>
    <s v="Temporary"/>
    <x v="3"/>
    <s v="I western water easy practice dinner none."/>
    <x v="2"/>
    <s v="Engineers"/>
    <s v="Engineer"/>
  </r>
  <r>
    <n v="1682"/>
    <s v="Troy Tod"/>
    <d v="2021-06-01T00:00:00"/>
    <d v="2024-11-11T00:00:00"/>
    <s v="Sales Manager"/>
    <s v="Elizabeth Romero"/>
    <s v="EW"/>
    <s v="Active"/>
    <s v="Part-Time"/>
    <s v="Zone B"/>
    <s v="Part-Time"/>
    <x v="0"/>
    <m/>
    <x v="2"/>
    <s v="Aerial"/>
    <s v="Foreman"/>
  </r>
  <r>
    <n v="1683"/>
    <s v="Beckett She"/>
    <d v="2022-01-22T00:00:00"/>
    <d v="2022-07-25T00:00:00"/>
    <s v="Sales Manager"/>
    <s v="Rebecca Davis"/>
    <s v="MSC"/>
    <s v="Voluntarily Terminated"/>
    <s v="Full-Time"/>
    <s v="Zone B"/>
    <s v="Part-Time"/>
    <x v="4"/>
    <s v="Heart lose care sort deal."/>
    <x v="1"/>
    <s v="Aerial"/>
    <s v="Lineman"/>
  </r>
  <r>
    <n v="1684"/>
    <s v="Eve Barker"/>
    <d v="2023-07-09T00:00:00"/>
    <d v="2023-07-31T00:00:00"/>
    <s v="CIO"/>
    <s v="Christopher Ayala"/>
    <s v="WBL"/>
    <s v="Terminated for Cause"/>
    <s v="Contract"/>
    <s v="Zone A"/>
    <s v="Part-Time"/>
    <x v="1"/>
    <s v="Not budget never social yourself agreement."/>
    <x v="2"/>
    <s v="Engineers"/>
    <s v="Engineer"/>
  </r>
  <r>
    <n v="1685"/>
    <s v="Lillie Wilker"/>
    <d v="2018-11-11T00:00:00"/>
    <d v="2019-05-27T00:00:00"/>
    <s v="BI Director"/>
    <s v="Jeremy Wright"/>
    <s v="NEL"/>
    <s v="Terminated for Cause"/>
    <s v="Full-Time"/>
    <s v="Zone A"/>
    <s v="Full-Time"/>
    <x v="3"/>
    <s v="Action whatever school machine fear."/>
    <x v="2"/>
    <s v="Aerial"/>
    <s v="Foreman"/>
  </r>
  <r>
    <n v="1686"/>
    <s v="Alexis Harrel"/>
    <d v="2021-01-05T00:00:00"/>
    <d v="2021-06-18T00:00:00"/>
    <s v="BI Developer"/>
    <s v="Jennifer Adams"/>
    <s v="SVG"/>
    <s v="Active"/>
    <s v="Contract"/>
    <s v="Zone C"/>
    <s v="Full-Time"/>
    <x v="3"/>
    <s v="Scientist become a become value cell policy."/>
    <x v="2"/>
    <s v="Finance &amp; Accounting"/>
    <s v="Intern"/>
  </r>
  <r>
    <n v="1687"/>
    <s v="Mylee Sno"/>
    <d v="2022-11-25T00:00:00"/>
    <d v="2024-11-11T00:00:00"/>
    <s v="Area Sales Manager"/>
    <s v="Charles Williamson"/>
    <s v="EW"/>
    <s v="Active"/>
    <s v="Part-Time"/>
    <s v="Zone C"/>
    <s v="Full-Time"/>
    <x v="0"/>
    <m/>
    <x v="2"/>
    <s v="Engineers"/>
    <s v="Drafter"/>
  </r>
  <r>
    <n v="1688"/>
    <s v="Elsa Mckenz"/>
    <d v="2020-03-30T00:00:00"/>
    <d v="2023-07-21T00:00:00"/>
    <s v="Area Sales Manager"/>
    <s v="James Black"/>
    <s v="MSC"/>
    <s v="Active"/>
    <s v="Full-Time"/>
    <s v="Zone A"/>
    <s v="Full-Time"/>
    <x v="4"/>
    <s v="Together among marriage center evidence sure."/>
    <x v="2"/>
    <s v="Shop (Fleet)"/>
    <s v="Mechanic"/>
  </r>
  <r>
    <n v="1689"/>
    <s v="Kolby Ree"/>
    <d v="2021-01-02T00:00:00"/>
    <d v="2022-09-22T00:00:00"/>
    <s v="Senior BI Developer"/>
    <s v="Wendy Palmer"/>
    <s v="MSC"/>
    <s v="Active"/>
    <s v="Part-Time"/>
    <s v="Zone C"/>
    <s v="Temporary"/>
    <x v="3"/>
    <s v="Benefit available decade."/>
    <x v="5"/>
    <s v="Field Operations"/>
    <s v="Technician"/>
  </r>
  <r>
    <n v="1690"/>
    <s v="Kyler Morale"/>
    <d v="2019-02-26T00:00:00"/>
    <d v="2019-07-26T00:00:00"/>
    <s v="Senior BI Developer"/>
    <s v="Tracy Price"/>
    <s v="NEL"/>
    <s v="Active"/>
    <s v="Contract"/>
    <s v="Zone A"/>
    <s v="Temporary"/>
    <x v="4"/>
    <s v="Alone education career how difficult worry."/>
    <x v="5"/>
    <s v="Yard (Material Handling)"/>
    <s v="Administrative"/>
  </r>
  <r>
    <n v="1691"/>
    <s v="Jasiah Walton"/>
    <d v="2019-10-06T00:00:00"/>
    <d v="2024-11-11T00:00:00"/>
    <s v="Senior BI Developer"/>
    <s v="Ruth Cruz"/>
    <s v="PL"/>
    <s v="Active"/>
    <s v="Contract"/>
    <s v="Zone A"/>
    <s v="Part-Time"/>
    <x v="0"/>
    <m/>
    <x v="2"/>
    <s v="Project Management - Con"/>
    <s v="Technician"/>
  </r>
  <r>
    <n v="1692"/>
    <s v="Urijah Brandt"/>
    <d v="2020-04-19T00:00:00"/>
    <d v="2022-07-30T00:00:00"/>
    <s v="Sales Manager"/>
    <s v="William Hutchinson"/>
    <s v="PYZ"/>
    <s v="Active"/>
    <s v="Part-Time"/>
    <s v="Zone C"/>
    <s v="Part-Time"/>
    <x v="4"/>
    <s v="Hundred nor last."/>
    <x v="2"/>
    <s v="Engineers"/>
    <s v="Engineer"/>
  </r>
  <r>
    <n v="1693"/>
    <s v="Gianna Pop"/>
    <d v="2022-12-24T00:00:00"/>
    <d v="2024-11-11T00:00:00"/>
    <s v="Sales Manager"/>
    <s v="Sharon Kim"/>
    <s v="SVG"/>
    <s v="Active"/>
    <s v="Contract"/>
    <s v="Zone C"/>
    <s v="Part-Time"/>
    <x v="0"/>
    <m/>
    <x v="2"/>
    <s v="Field Operations"/>
    <s v="Tower Hand"/>
  </r>
  <r>
    <n v="1694"/>
    <s v="Malia Reynol"/>
    <d v="2021-04-09T00:00:00"/>
    <d v="2021-05-29T00:00:00"/>
    <s v="CIO"/>
    <s v="Dennis Gardner"/>
    <s v="TNS"/>
    <s v="Terminated for Cause"/>
    <s v="Part-Time"/>
    <s v="Zone A"/>
    <s v="Temporary"/>
    <x v="2"/>
    <s v="Make company education fish."/>
    <x v="2"/>
    <s v="Aerial"/>
    <s v="Foreman"/>
  </r>
  <r>
    <n v="1695"/>
    <s v="Claire Gordon"/>
    <d v="2018-09-04T00:00:00"/>
    <d v="2022-12-16T00:00:00"/>
    <s v="BI Director"/>
    <s v="Jennifer Hernandez"/>
    <s v="SVG"/>
    <s v="Terminated for Cause"/>
    <s v="Contract"/>
    <s v="Zone C"/>
    <s v="Full-Time"/>
    <x v="4"/>
    <s v="Product key its something. Yourself pay anyone."/>
    <x v="2"/>
    <s v="Isp"/>
    <s v="Specialist"/>
  </r>
  <r>
    <n v="1696"/>
    <s v="Joshua Hal"/>
    <d v="2021-11-07T00:00:00"/>
    <d v="2024-11-11T00:00:00"/>
    <s v="BI Developer"/>
    <s v="Margaret Martinez"/>
    <s v="NEL"/>
    <s v="Active"/>
    <s v="Full-Time"/>
    <s v="Zone C"/>
    <s v="Temporary"/>
    <x v="0"/>
    <m/>
    <x v="2"/>
    <s v="General - Eng"/>
    <s v="Coordinator"/>
  </r>
  <r>
    <n v="1697"/>
    <s v="Mattie Peters"/>
    <d v="2023-05-24T00:00:00"/>
    <d v="2023-07-21T00:00:00"/>
    <s v="BI Developer"/>
    <s v="Melanie Campbell"/>
    <s v="MSC"/>
    <s v="Active"/>
    <s v="Full-Time"/>
    <s v="Zone B"/>
    <s v="Part-Time"/>
    <x v="3"/>
    <s v="Soon color sit call certainly."/>
    <x v="2"/>
    <s v="General - Con"/>
    <s v="Foreman"/>
  </r>
  <r>
    <n v="1698"/>
    <s v="Makai Nola"/>
    <d v="2021-02-15T00:00:00"/>
    <d v="2021-06-05T00:00:00"/>
    <s v="Area Sales Manager"/>
    <s v="Deborah Beltran"/>
    <s v="EW"/>
    <s v="Active"/>
    <s v="Full-Time"/>
    <s v="Zone A"/>
    <s v="Part-Time"/>
    <x v="2"/>
    <s v="This cost difficult. Time meet should."/>
    <x v="2"/>
    <s v="Billable Consultants"/>
    <s v="Engineer"/>
  </r>
  <r>
    <n v="1699"/>
    <s v="Trevon Briggs"/>
    <d v="2021-11-03T00:00:00"/>
    <d v="2022-08-19T00:00:00"/>
    <s v="Senior BI Developer"/>
    <s v="Justin Jordan"/>
    <s v="PL"/>
    <s v="Active"/>
    <s v="Contract"/>
    <s v="Zone C"/>
    <s v="Part-Time"/>
    <x v="4"/>
    <s v="Picture recently military describe."/>
    <x v="5"/>
    <s v="Executive"/>
    <s v="Manager"/>
  </r>
  <r>
    <n v="1700"/>
    <s v="Gretchen Week"/>
    <d v="2018-09-20T00:00:00"/>
    <d v="2024-11-11T00:00:00"/>
    <s v="Senior BI Developer"/>
    <s v="Katherine Mccarthy"/>
    <s v="BPC"/>
    <s v="Active"/>
    <s v="Contract"/>
    <s v="Zone C"/>
    <s v="Temporary"/>
    <x v="0"/>
    <m/>
    <x v="2"/>
    <s v="Engineers"/>
    <s v="Engineer"/>
  </r>
  <r>
    <n v="1701"/>
    <s v="Corey Hurs"/>
    <d v="2019-07-23T00:00:00"/>
    <d v="2023-01-07T00:00:00"/>
    <s v="Senior BI Developer"/>
    <s v="Jacob Brown"/>
    <s v="CCDR"/>
    <s v="Active"/>
    <s v="Contract"/>
    <s v="Zone A"/>
    <s v="Full-Time"/>
    <x v="1"/>
    <s v="Former huge figure enjoy all detail."/>
    <x v="2"/>
    <s v="Project Management - Con"/>
    <s v="Flagger"/>
  </r>
  <r>
    <n v="1702"/>
    <s v="Alison Pug"/>
    <d v="2022-05-12T00:00:00"/>
    <d v="2024-11-11T00:00:00"/>
    <s v="Sales Manager"/>
    <s v="Bradley Sandoval"/>
    <s v="SVG"/>
    <s v="Active"/>
    <s v="Contract"/>
    <s v="Zone A"/>
    <s v="Part-Time"/>
    <x v="0"/>
    <m/>
    <x v="2"/>
    <s v="Project Management - Con"/>
    <s v="Contracts"/>
  </r>
  <r>
    <n v="1703"/>
    <s v="Kadence Sandov"/>
    <d v="2018-10-03T00:00:00"/>
    <d v="2024-11-11T00:00:00"/>
    <s v="Sales Manager"/>
    <s v="Mary Waters"/>
    <s v="EW"/>
    <s v="Active"/>
    <s v="Full-Time"/>
    <s v="Zone B"/>
    <s v="Part-Time"/>
    <x v="0"/>
    <m/>
    <x v="1"/>
    <s v="Aerial"/>
    <s v="Lineman"/>
  </r>
  <r>
    <n v="1704"/>
    <s v="Mckenzie Ki"/>
    <d v="2020-11-26T00:00:00"/>
    <d v="2024-11-11T00:00:00"/>
    <s v="CIO"/>
    <s v="Rachel Thomas"/>
    <s v="CCDR"/>
    <s v="Active"/>
    <s v="Part-Time"/>
    <s v="Zone C"/>
    <s v="Part-Time"/>
    <x v="0"/>
    <m/>
    <x v="2"/>
    <s v="Project Management - Con"/>
    <s v="Project Manager"/>
  </r>
  <r>
    <n v="1705"/>
    <s v="Randall Miller"/>
    <d v="2018-10-04T00:00:00"/>
    <d v="2024-11-11T00:00:00"/>
    <s v="BI Director"/>
    <s v="David Kirk"/>
    <s v="EW"/>
    <s v="Active"/>
    <s v="Part-Time"/>
    <s v="Zone B"/>
    <s v="Full-Time"/>
    <x v="0"/>
    <m/>
    <x v="2"/>
    <s v="Project Management - Con"/>
    <s v="Intern"/>
  </r>
  <r>
    <n v="1706"/>
    <s v="Lailah Hughes"/>
    <d v="2020-12-02T00:00:00"/>
    <d v="2023-02-25T00:00:00"/>
    <s v="BI Developer"/>
    <s v="Christopher Fisher"/>
    <s v="NEL"/>
    <s v="Active"/>
    <s v="Contract"/>
    <s v="Zone A"/>
    <s v="Full-Time"/>
    <x v="1"/>
    <s v="Happen ability as term fish."/>
    <x v="2"/>
    <s v="Aerial"/>
    <s v="Supervisor"/>
  </r>
  <r>
    <n v="1707"/>
    <s v="Quentin Calder"/>
    <d v="2021-09-24T00:00:00"/>
    <d v="2023-07-20T00:00:00"/>
    <s v="BI Developer"/>
    <s v="Charles Mcdonald"/>
    <s v="PL"/>
    <s v="Active"/>
    <s v="Part-Time"/>
    <s v="Zone C"/>
    <s v="Full-Time"/>
    <x v="4"/>
    <s v="Fly see experience age Republican."/>
    <x v="2"/>
    <s v="Wireline Construction"/>
    <s v="Clerk"/>
  </r>
  <r>
    <n v="1708"/>
    <s v="Molly Fische"/>
    <d v="2020-09-10T00:00:00"/>
    <d v="2021-05-22T00:00:00"/>
    <s v="BI Developer"/>
    <s v="Bonnie Smith"/>
    <s v="PYZ"/>
    <s v="Active"/>
    <s v="Full-Time"/>
    <s v="Zone A"/>
    <s v="Temporary"/>
    <x v="1"/>
    <s v="With turn maybe herself trouble."/>
    <x v="2"/>
    <s v="Splicing"/>
    <s v="Associate"/>
  </r>
  <r>
    <n v="1709"/>
    <s v="Anaya Stanto"/>
    <d v="2022-05-25T00:00:00"/>
    <d v="2022-11-17T00:00:00"/>
    <s v="Area Sales Manager"/>
    <s v="Whitney Roberts"/>
    <s v="SVG"/>
    <s v="Active"/>
    <s v="Full-Time"/>
    <s v="Zone C"/>
    <s v="Temporary"/>
    <x v="1"/>
    <s v="Plant opportunity thank style."/>
    <x v="2"/>
    <s v="General - Sga"/>
    <s v="Manager"/>
  </r>
  <r>
    <n v="1710"/>
    <s v="Jaden Housto"/>
    <d v="2019-02-15T00:00:00"/>
    <d v="2019-12-09T00:00:00"/>
    <s v="Senior BI Developer"/>
    <s v="Paige Eaton DDS"/>
    <s v="PL"/>
    <s v="Active"/>
    <s v="Part-Time"/>
    <s v="Zone A"/>
    <s v="Part-Time"/>
    <x v="2"/>
    <s v="Threat day deep final personal alone picture."/>
    <x v="5"/>
    <s v="Field Operations"/>
    <s v="Technician"/>
  </r>
  <r>
    <n v="1711"/>
    <s v="Lance Bailey"/>
    <d v="2018-09-28T00:00:00"/>
    <d v="2023-02-01T00:00:00"/>
    <s v="Senior BI Developer"/>
    <s v="Johnny Stevens"/>
    <s v="BPC"/>
    <s v="Active"/>
    <s v="Full-Time"/>
    <s v="Zone A"/>
    <s v="Temporary"/>
    <x v="4"/>
    <s v="Wrong how fund front foreign."/>
    <x v="2"/>
    <s v="General - Con"/>
    <s v="Laborer"/>
  </r>
  <r>
    <n v="1712"/>
    <s v="Quintin Hick"/>
    <d v="2018-12-12T00:00:00"/>
    <d v="2024-11-11T00:00:00"/>
    <s v="Senior BI Developer"/>
    <s v="Joanna Lewis"/>
    <s v="CCDR"/>
    <s v="Active"/>
    <s v="Full-Time"/>
    <s v="Zone A"/>
    <s v="Temporary"/>
    <x v="0"/>
    <m/>
    <x v="2"/>
    <s v="Engineers"/>
    <s v="Engineer"/>
  </r>
  <r>
    <n v="1713"/>
    <s v="Mauricio Meyers"/>
    <d v="2021-12-01T00:00:00"/>
    <d v="2024-11-11T00:00:00"/>
    <s v="Sales Manager"/>
    <s v="Isabella Cox"/>
    <s v="SVG"/>
    <s v="Active"/>
    <s v="Contract"/>
    <s v="Zone B"/>
    <s v="Full-Time"/>
    <x v="0"/>
    <m/>
    <x v="2"/>
    <s v="General - Con"/>
    <s v="Flagger"/>
  </r>
  <r>
    <n v="1714"/>
    <s v="Tess Reilly"/>
    <d v="2022-01-12T00:00:00"/>
    <d v="2024-11-11T00:00:00"/>
    <s v="Sales Manager"/>
    <s v="Nicholas Gomez"/>
    <s v="EW"/>
    <s v="Active"/>
    <s v="Full-Time"/>
    <s v="Zone B"/>
    <s v="Temporary"/>
    <x v="0"/>
    <m/>
    <x v="1"/>
    <s v="Field Operations"/>
    <s v="Laborer"/>
  </r>
  <r>
    <n v="1715"/>
    <s v="Reece Callah"/>
    <d v="2020-10-27T00:00:00"/>
    <d v="2022-09-28T00:00:00"/>
    <s v="CIO"/>
    <s v="Monique Barnes"/>
    <s v="WBL"/>
    <s v="Active"/>
    <s v="Full-Time"/>
    <s v="Zone B"/>
    <s v="Part-Time"/>
    <x v="1"/>
    <s v="Learn will marriage interesting note the success."/>
    <x v="2"/>
    <s v="Aerial"/>
    <s v="Foreman"/>
  </r>
  <r>
    <n v="1716"/>
    <s v="Tyrell Fuente"/>
    <d v="2020-11-02T00:00:00"/>
    <d v="2022-06-21T00:00:00"/>
    <s v="BI Director"/>
    <s v="Steven Oliver"/>
    <s v="NEL"/>
    <s v="Active"/>
    <s v="Contract"/>
    <s v="Zone C"/>
    <s v="Part-Time"/>
    <x v="1"/>
    <s v="Can conference couple similar anything."/>
    <x v="2"/>
    <s v="General - Con"/>
    <s v="Flagger"/>
  </r>
  <r>
    <n v="1717"/>
    <s v="Benjamin Kaufma"/>
    <d v="2021-04-24T00:00:00"/>
    <d v="2023-02-28T00:00:00"/>
    <s v="BI Developer"/>
    <s v="Vicki Delgado"/>
    <s v="BPC"/>
    <s v="Active"/>
    <s v="Part-Time"/>
    <s v="Zone B"/>
    <s v="Part-Time"/>
    <x v="3"/>
    <s v="Customer front detail bed say suddenly here."/>
    <x v="2"/>
    <s v="General - Con"/>
    <s v="Model Assistant"/>
  </r>
  <r>
    <n v="1718"/>
    <s v="Ayla Mcgrat"/>
    <d v="2020-06-29T00:00:00"/>
    <d v="2023-08-03T00:00:00"/>
    <s v="BI Developer"/>
    <s v="Daryl Swanson"/>
    <s v="CCDR"/>
    <s v="Active"/>
    <s v="Full-Time"/>
    <s v="Zone B"/>
    <s v="Temporary"/>
    <x v="1"/>
    <s v="Someone situation else. Big statement else gas."/>
    <x v="2"/>
    <s v="Field Operations"/>
    <s v="Driller"/>
  </r>
  <r>
    <n v="1719"/>
    <s v="Katelyn Steven"/>
    <d v="2021-07-15T00:00:00"/>
    <d v="2024-11-11T00:00:00"/>
    <s v="BI Developer"/>
    <s v="James Johnson"/>
    <s v="SVG"/>
    <s v="Active"/>
    <s v="Contract"/>
    <s v="Zone B"/>
    <s v="Temporary"/>
    <x v="0"/>
    <m/>
    <x v="2"/>
    <s v="Field Operations"/>
    <s v="Laborer"/>
  </r>
  <r>
    <n v="1720"/>
    <s v="Jaiden Christ"/>
    <d v="2023-06-20T00:00:00"/>
    <d v="2024-11-11T00:00:00"/>
    <s v="Senior BI Developer"/>
    <s v="Juan Jackson"/>
    <s v="MSC"/>
    <s v="Active"/>
    <s v="Part-Time"/>
    <s v="Zone C"/>
    <s v="Part-Time"/>
    <x v="0"/>
    <m/>
    <x v="2"/>
    <s v="Field Operations"/>
    <s v="Laborer"/>
  </r>
  <r>
    <n v="1721"/>
    <s v="Elliott Odonne"/>
    <d v="2019-09-22T00:00:00"/>
    <d v="2022-11-10T00:00:00"/>
    <s v="Senior BI Developer"/>
    <s v="Wendy Daniels"/>
    <s v="NEL"/>
    <s v="Active"/>
    <s v="Full-Time"/>
    <s v="Zone B"/>
    <s v="Full-Time"/>
    <x v="3"/>
    <s v="Story get campaign affect at rule start."/>
    <x v="2"/>
    <s v="Finance &amp; Accounting"/>
    <s v="Assistant"/>
  </r>
  <r>
    <n v="1722"/>
    <s v="Ronnie Dillon"/>
    <d v="2022-02-22T00:00:00"/>
    <d v="2024-11-11T00:00:00"/>
    <s v="Senior BI Developer"/>
    <s v="John Smith"/>
    <s v="PL"/>
    <s v="Active"/>
    <s v="Full-Time"/>
    <s v="Zone B"/>
    <s v="Full-Time"/>
    <x v="0"/>
    <m/>
    <x v="2"/>
    <s v="Wireless"/>
    <s v="Groundman"/>
  </r>
  <r>
    <n v="1723"/>
    <s v="Gideon Saunde"/>
    <d v="2020-07-01T00:00:00"/>
    <d v="2022-06-26T00:00:00"/>
    <s v="Sales Manager"/>
    <s v="Nicole Taylor"/>
    <s v="PYZ"/>
    <s v="Active"/>
    <s v="Full-Time"/>
    <s v="Zone B"/>
    <s v="Full-Time"/>
    <x v="3"/>
    <s v="Say operation national race."/>
    <x v="1"/>
    <s v="General - Eng"/>
    <s v="Coordinator"/>
  </r>
  <r>
    <n v="1724"/>
    <s v="Valerie Davi"/>
    <d v="2021-05-13T00:00:00"/>
    <d v="2021-12-11T00:00:00"/>
    <s v="CIO"/>
    <s v="Amanda Shaw MD"/>
    <s v="TNS"/>
    <s v="Active"/>
    <s v="Part-Time"/>
    <s v="Zone C"/>
    <s v="Part-Time"/>
    <x v="3"/>
    <s v="Their because nice party."/>
    <x v="2"/>
    <s v="Yard (Material Handling)"/>
    <s v="Coordinator"/>
  </r>
  <r>
    <n v="1725"/>
    <s v="Jamarcus Thomas"/>
    <d v="2021-05-30T00:00:00"/>
    <d v="2024-11-11T00:00:00"/>
    <s v="BI Developer"/>
    <s v="Nancy Cruz"/>
    <s v="PL"/>
    <s v="Active"/>
    <s v="Contract"/>
    <s v="Zone A"/>
    <s v="Part-Time"/>
    <x v="0"/>
    <m/>
    <x v="2"/>
    <s v="Field Operations"/>
    <s v="Technician"/>
  </r>
  <r>
    <n v="1726"/>
    <s v="Alden Powers"/>
    <d v="2019-07-04T00:00:00"/>
    <d v="2024-11-11T00:00:00"/>
    <s v="BI Developer"/>
    <s v="Elizabeth Walker"/>
    <s v="NEL"/>
    <s v="Active"/>
    <s v="Contract"/>
    <s v="Zone B"/>
    <s v="Full-Time"/>
    <x v="0"/>
    <m/>
    <x v="2"/>
    <s v="Wireline Construction"/>
    <s v="Clerk"/>
  </r>
  <r>
    <n v="1727"/>
    <s v="Haylie Arnold"/>
    <d v="2019-05-31T00:00:00"/>
    <d v="2022-05-31T00:00:00"/>
    <s v="BI Developer"/>
    <s v="Leslie Tran"/>
    <s v="MSC"/>
    <s v="Active"/>
    <s v="Full-Time"/>
    <s v="Zone B"/>
    <s v="Full-Time"/>
    <x v="1"/>
    <s v="Candidate fact event level several onto store."/>
    <x v="2"/>
    <s v="General - Con"/>
    <s v="Foreman"/>
  </r>
  <r>
    <n v="1728"/>
    <s v="James Cockel"/>
    <d v="2020-03-13T00:00:00"/>
    <d v="2024-11-11T00:00:00"/>
    <s v="Production Technician I"/>
    <s v="Yesenia Woodard"/>
    <s v="WBL"/>
    <s v="Active"/>
    <s v="Full-Time"/>
    <s v="Zone C"/>
    <s v="Temporary"/>
    <x v="0"/>
    <m/>
    <x v="0"/>
    <s v="General - Con"/>
    <s v="Foreman"/>
  </r>
  <r>
    <n v="1729"/>
    <s v="Donna Bril"/>
    <d v="2020-01-06T00:00:00"/>
    <d v="2020-12-24T00:00:00"/>
    <s v="Production Technician I"/>
    <s v="Michelle Henson"/>
    <s v="EW"/>
    <s v="Voluntarily Terminated"/>
    <s v="Contract"/>
    <s v="Zone A"/>
    <s v="Part-Time"/>
    <x v="4"/>
    <s v="Question kitchen gun find four wall heavy."/>
    <x v="0"/>
    <s v="General - Con"/>
    <s v="Foreman"/>
  </r>
  <r>
    <n v="1730"/>
    <s v="Kristen Squatr"/>
    <d v="2023-04-30T00:00:00"/>
    <d v="2024-11-11T00:00:00"/>
    <s v="Production Technician I"/>
    <s v="Natasha Sullivan"/>
    <s v="EW"/>
    <s v="Active"/>
    <s v="Full-Time"/>
    <s v="Zone B"/>
    <s v="Part-Time"/>
    <x v="0"/>
    <m/>
    <x v="0"/>
    <s v="General - Eng"/>
    <s v="Technician"/>
  </r>
  <r>
    <n v="1731"/>
    <s v="Erasumus Monkfi"/>
    <d v="2021-07-11T00:00:00"/>
    <d v="2022-02-08T00:00:00"/>
    <s v="Production Technician II"/>
    <s v="Mark Smith"/>
    <s v="WBL"/>
    <s v="Active"/>
    <s v="Contract"/>
    <s v="Zone B"/>
    <s v="Temporary"/>
    <x v="3"/>
    <s v="Artist organization great heart."/>
    <x v="0"/>
    <s v="Engineers"/>
    <s v="Engineer"/>
  </r>
  <r>
    <n v="1732"/>
    <s v="May Robers"/>
    <d v="2021-07-02T00:00:00"/>
    <d v="2021-12-13T00:00:00"/>
    <s v="Production Technician II"/>
    <s v="Samantha Hancock"/>
    <s v="WBL"/>
    <s v="Voluntarily Terminated"/>
    <s v="Contract"/>
    <s v="Zone B"/>
    <s v="Temporary"/>
    <x v="4"/>
    <s v="North position film eight. Movement dark turn."/>
    <x v="0"/>
    <s v="Fielders"/>
    <s v="Engineer"/>
  </r>
  <r>
    <n v="1733"/>
    <s v="Shana Mauric"/>
    <d v="2019-10-23T00:00:00"/>
    <d v="2020-12-03T00:00:00"/>
    <s v="Production Technician I"/>
    <s v="Joshua Ward"/>
    <s v="EW"/>
    <s v="Active"/>
    <s v="Full-Time"/>
    <s v="Zone A"/>
    <s v="Temporary"/>
    <x v="2"/>
    <s v="Head where have ground scene."/>
    <x v="0"/>
    <s v="Field Operations"/>
    <s v="Laborer"/>
  </r>
  <r>
    <n v="1734"/>
    <s v="Raul Garcia"/>
    <d v="2019-01-19T00:00:00"/>
    <d v="2024-11-11T00:00:00"/>
    <s v="Production Technician I"/>
    <s v="Anthony Martinez"/>
    <s v="NEL"/>
    <s v="Active"/>
    <s v="Contract"/>
    <s v="Zone C"/>
    <s v="Full-Time"/>
    <x v="0"/>
    <m/>
    <x v="0"/>
    <s v="Field Operations"/>
    <s v="Driver"/>
  </r>
  <r>
    <n v="1735"/>
    <s v="Rachael Baczen"/>
    <d v="2021-01-08T00:00:00"/>
    <d v="2023-01-14T00:00:00"/>
    <s v="Production Technician I"/>
    <s v="Cody Scott"/>
    <s v="NEL"/>
    <s v="Voluntarily Terminated"/>
    <s v="Full-Time"/>
    <s v="Zone A"/>
    <s v="Full-Time"/>
    <x v="2"/>
    <s v="Along senior personal nature help crime."/>
    <x v="0"/>
    <s v="Shop (Fleet)"/>
    <s v="Mechanic"/>
  </r>
  <r>
    <n v="1736"/>
    <s v="Enrico Langto"/>
    <d v="2019-01-29T00:00:00"/>
    <d v="2022-07-08T00:00:00"/>
    <s v="Production Technician I"/>
    <s v="Jeffrey Thompson"/>
    <s v="TNS"/>
    <s v="Active"/>
    <s v="Contract"/>
    <s v="Zone A"/>
    <s v="Part-Time"/>
    <x v="1"/>
    <s v="Law difference five away."/>
    <x v="0"/>
    <s v="Field Operations"/>
    <s v="Technician"/>
  </r>
  <r>
    <n v="1737"/>
    <s v="Colleen Zim"/>
    <d v="2018-10-27T00:00:00"/>
    <d v="2024-11-11T00:00:00"/>
    <s v="Production Technician I"/>
    <s v="Jacqueline Jones"/>
    <s v="TNS"/>
    <s v="Active"/>
    <s v="Contract"/>
    <s v="Zone C"/>
    <s v="Full-Time"/>
    <x v="0"/>
    <m/>
    <x v="0"/>
    <s v="General - Eng"/>
    <s v="Engineer"/>
  </r>
  <r>
    <n v="1738"/>
    <s v="Phil Clos"/>
    <d v="2023-05-30T00:00:00"/>
    <d v="2023-07-05T00:00:00"/>
    <s v="Production Technician II"/>
    <s v="Tami Fuentes"/>
    <s v="CCDR"/>
    <s v="Voluntarily Terminated"/>
    <s v="Contract"/>
    <s v="Zone A"/>
    <s v="Part-Time"/>
    <x v="1"/>
    <s v="Rich together bad his agent blue."/>
    <x v="0"/>
    <s v="General - Eng"/>
    <s v="Coordinator"/>
  </r>
  <r>
    <n v="1739"/>
    <s v="Hang T Wol"/>
    <d v="2019-07-15T00:00:00"/>
    <d v="2023-05-01T00:00:00"/>
    <s v="Production Technician II"/>
    <s v="Michael Farmer"/>
    <s v="CCDR"/>
    <s v="Active"/>
    <s v="Contract"/>
    <s v="Zone B"/>
    <s v="Full-Time"/>
    <x v="1"/>
    <s v="Large relate work treatment Mrs."/>
    <x v="0"/>
    <s v="Aerial"/>
    <s v="Laborer"/>
  </r>
  <r>
    <n v="1740"/>
    <s v="Lei-Ming Nguyen"/>
    <d v="2020-03-17T00:00:00"/>
    <d v="2021-08-02T00:00:00"/>
    <s v="Production Technician I"/>
    <s v="Madeline Baker"/>
    <s v="NEL"/>
    <s v="Active"/>
    <s v="Contract"/>
    <s v="Zone B"/>
    <s v="Part-Time"/>
    <x v="4"/>
    <s v="This win treat they kid simple."/>
    <x v="0"/>
    <s v="General - Con"/>
    <s v="Laborer"/>
  </r>
  <r>
    <n v="1741"/>
    <s v="Denisa S Dobrin"/>
    <d v="2022-09-16T00:00:00"/>
    <d v="2024-11-11T00:00:00"/>
    <s v="Production Technician I"/>
    <s v="Katherine Costa"/>
    <s v="MSC"/>
    <s v="Active"/>
    <s v="Contract"/>
    <s v="Zone A"/>
    <s v="Temporary"/>
    <x v="0"/>
    <m/>
    <x v="0"/>
    <s v="General - Eng"/>
    <s v="Drafter"/>
  </r>
  <r>
    <n v="1742"/>
    <s v="Maryellen Jackso"/>
    <d v="2021-01-04T00:00:00"/>
    <d v="2024-11-11T00:00:00"/>
    <s v="Production Technician I"/>
    <s v="Rebecca Bird"/>
    <s v="TNS"/>
    <s v="Active"/>
    <s v="Part-Time"/>
    <s v="Zone B"/>
    <s v="Part-Time"/>
    <x v="0"/>
    <m/>
    <x v="0"/>
    <s v="Wireline Construction"/>
    <s v="Laborer"/>
  </r>
  <r>
    <n v="1743"/>
    <s v="David Gordon"/>
    <d v="2018-11-30T00:00:00"/>
    <d v="2024-11-11T00:00:00"/>
    <s v="Production Technician I"/>
    <s v="Sarah Mcdonald"/>
    <s v="SVG"/>
    <s v="Active"/>
    <s v="Full-Time"/>
    <s v="Zone C"/>
    <s v="Temporary"/>
    <x v="0"/>
    <m/>
    <x v="0"/>
    <s v="Splicing"/>
    <s v="Supervisor"/>
  </r>
  <r>
    <n v="1744"/>
    <s v="Mei Tran"/>
    <d v="2022-07-24T00:00:00"/>
    <d v="2024-11-11T00:00:00"/>
    <s v="Production Technician I"/>
    <s v="Teresa Murray"/>
    <s v="PL"/>
    <s v="Active"/>
    <s v="Full-Time"/>
    <s v="Zone C"/>
    <s v="Full-Time"/>
    <x v="0"/>
    <m/>
    <x v="0"/>
    <s v="Field Operations"/>
    <s v="Driller"/>
  </r>
  <r>
    <n v="1745"/>
    <s v="Lindsey Langfo"/>
    <d v="2022-02-05T00:00:00"/>
    <d v="2024-11-11T00:00:00"/>
    <s v="Production Technician II"/>
    <s v="Erin Castro"/>
    <s v="EW"/>
    <s v="Active"/>
    <s v="Contract"/>
    <s v="Zone C"/>
    <s v="Part-Time"/>
    <x v="0"/>
    <m/>
    <x v="0"/>
    <s v="Aerial"/>
    <s v="Foreman"/>
  </r>
  <r>
    <n v="1746"/>
    <s v="Brad Pit"/>
    <d v="2020-04-23T00:00:00"/>
    <d v="2022-01-07T00:00:00"/>
    <s v="Production Technician I"/>
    <s v="Joshua Gonzalez"/>
    <s v="WBL"/>
    <s v="Active"/>
    <s v="Full-Time"/>
    <s v="Zone A"/>
    <s v="Full-Time"/>
    <x v="4"/>
    <s v="Them security hit decide."/>
    <x v="0"/>
    <s v="General - Sga"/>
    <s v="Vp"/>
  </r>
  <r>
    <n v="1747"/>
    <s v="Susan Goo"/>
    <d v="2023-06-23T00:00:00"/>
    <d v="2023-07-10T00:00:00"/>
    <s v="Production Technician II"/>
    <s v="Mary Blackwell"/>
    <s v="PL"/>
    <s v="Leave of Absence"/>
    <s v="Full-Time"/>
    <s v="Zone A"/>
    <s v="Temporary"/>
    <x v="2"/>
    <s v="Too former relationship risk."/>
    <x v="0"/>
    <s v="Field Operations"/>
    <s v="Splicer"/>
  </r>
  <r>
    <n v="1748"/>
    <s v="Ashley Ros"/>
    <d v="2022-01-13T00:00:00"/>
    <d v="2022-07-05T00:00:00"/>
    <s v="Production Technician I"/>
    <s v="Benjamin Hamilton"/>
    <s v="PYZ"/>
    <s v="Active"/>
    <s v="Part-Time"/>
    <s v="Zone A"/>
    <s v="Temporary"/>
    <x v="3"/>
    <s v="Listen cover book."/>
    <x v="0"/>
    <s v="Underground"/>
    <s v="Laborer"/>
  </r>
  <r>
    <n v="1749"/>
    <s v="Kaeden Gonzal"/>
    <d v="2020-11-26T00:00:00"/>
    <d v="2024-11-11T00:00:00"/>
    <s v="Production Technician I"/>
    <s v="Kimberly Wilcox"/>
    <s v="PYZ"/>
    <s v="Active"/>
    <s v="Contract"/>
    <s v="Zone B"/>
    <s v="Temporary"/>
    <x v="0"/>
    <m/>
    <x v="0"/>
    <s v="Field Operations"/>
    <s v="Project Manager"/>
  </r>
  <r>
    <n v="1750"/>
    <s v="Alissa Fre"/>
    <d v="2018-12-07T00:00:00"/>
    <d v="2024-11-11T00:00:00"/>
    <s v="Production Technician I"/>
    <s v="Chase Swanson"/>
    <s v="WBL"/>
    <s v="Active"/>
    <s v="Full-Time"/>
    <s v="Zone C"/>
    <s v="Full-Time"/>
    <x v="0"/>
    <m/>
    <x v="0"/>
    <s v="Field Operations"/>
    <s v="Tower Hand"/>
  </r>
  <r>
    <n v="1751"/>
    <s v="Presley Steele"/>
    <d v="2023-04-19T00:00:00"/>
    <d v="2024-11-11T00:00:00"/>
    <s v="Production Technician I"/>
    <s v="Evan Durham"/>
    <s v="NEL"/>
    <s v="Active"/>
    <s v="Contract"/>
    <s v="Zone C"/>
    <s v="Temporary"/>
    <x v="0"/>
    <m/>
    <x v="0"/>
    <s v="General - Con"/>
    <s v="Lineman"/>
  </r>
  <r>
    <n v="1752"/>
    <s v="Boston Avil"/>
    <d v="2022-03-05T00:00:00"/>
    <d v="2022-04-08T00:00:00"/>
    <s v="Production Technician I"/>
    <s v="Mario Johnson MD"/>
    <s v="PL"/>
    <s v="Active"/>
    <s v="Part-Time"/>
    <s v="Zone B"/>
    <s v="Temporary"/>
    <x v="2"/>
    <s v="Person identify music conference."/>
    <x v="0"/>
    <s v="General - Con"/>
    <s v="Mechanic"/>
  </r>
  <r>
    <n v="1753"/>
    <s v="Rodolfo Michae"/>
    <d v="2019-06-20T00:00:00"/>
    <d v="2019-10-14T00:00:00"/>
    <s v="Production Technician I"/>
    <s v="Kimberly Williams"/>
    <s v="BPC"/>
    <s v="Active"/>
    <s v="Contract"/>
    <s v="Zone C"/>
    <s v="Full-Time"/>
    <x v="2"/>
    <s v="Available no skill newspaper herself."/>
    <x v="0"/>
    <s v="Field Operations"/>
    <s v="Assistant"/>
  </r>
  <r>
    <n v="1754"/>
    <s v="Felix Frit"/>
    <d v="2022-09-13T00:00:00"/>
    <d v="2024-11-11T00:00:00"/>
    <s v="Production Technician I"/>
    <s v="Alejandro Davies"/>
    <s v="CCDR"/>
    <s v="Active"/>
    <s v="Part-Time"/>
    <s v="Zone C"/>
    <s v="Temporary"/>
    <x v="0"/>
    <m/>
    <x v="0"/>
    <s v="Project Management - Con"/>
    <s v="Manager"/>
  </r>
  <r>
    <n v="1755"/>
    <s v="Amira Mcmill"/>
    <d v="2019-01-02T00:00:00"/>
    <d v="2024-11-11T00:00:00"/>
    <s v="Production Technician I"/>
    <s v="Duane Anderson"/>
    <s v="SVG"/>
    <s v="Active"/>
    <s v="Part-Time"/>
    <s v="Zone B"/>
    <s v="Full-Time"/>
    <x v="0"/>
    <m/>
    <x v="0"/>
    <s v="General - Con"/>
    <s v="Foreman"/>
  </r>
  <r>
    <n v="1756"/>
    <s v="Annabelle Graham"/>
    <d v="2022-06-06T00:00:00"/>
    <d v="2024-11-11T00:00:00"/>
    <s v="Production Technician I"/>
    <s v="David Cooper"/>
    <s v="EW"/>
    <s v="Active"/>
    <s v="Part-Time"/>
    <s v="Zone A"/>
    <s v="Part-Time"/>
    <x v="0"/>
    <m/>
    <x v="0"/>
    <s v="Splicing"/>
    <s v="Operator"/>
  </r>
  <r>
    <n v="1757"/>
    <s v="Leia Mccann"/>
    <d v="2020-01-09T00:00:00"/>
    <d v="2024-11-11T00:00:00"/>
    <s v="Production Technician I"/>
    <s v="Rebecca Conway"/>
    <s v="MSC"/>
    <s v="Active"/>
    <s v="Full-Time"/>
    <s v="Zone A"/>
    <s v="Temporary"/>
    <x v="0"/>
    <m/>
    <x v="0"/>
    <s v="Finance &amp; Accounting"/>
    <s v="Director"/>
  </r>
  <r>
    <n v="1758"/>
    <s v="Henry Gra"/>
    <d v="2019-01-03T00:00:00"/>
    <d v="2024-11-11T00:00:00"/>
    <s v="Production Technician I"/>
    <s v="Melissa Chavez"/>
    <s v="TNS"/>
    <s v="Active"/>
    <s v="Part-Time"/>
    <s v="Zone B"/>
    <s v="Part-Time"/>
    <x v="0"/>
    <m/>
    <x v="0"/>
    <s v="Splicing"/>
    <s v="Administrator"/>
  </r>
  <r>
    <n v="1759"/>
    <s v="Jose Housto"/>
    <d v="2021-01-23T00:00:00"/>
    <d v="2022-10-23T00:00:00"/>
    <s v="Production Technician I"/>
    <s v="Patricia Newman"/>
    <s v="PYZ"/>
    <s v="Active"/>
    <s v="Contract"/>
    <s v="Zone B"/>
    <s v="Part-Time"/>
    <x v="3"/>
    <s v="Benefit turn that with well may former if."/>
    <x v="0"/>
    <s v="General - Con"/>
    <s v="Coordinator"/>
  </r>
  <r>
    <n v="1760"/>
    <s v="Janessa Mcconn"/>
    <d v="2020-02-08T00:00:00"/>
    <d v="2020-05-04T00:00:00"/>
    <s v="Production Technician I"/>
    <s v="Sally Meadows"/>
    <s v="WBL"/>
    <s v="Active"/>
    <s v="Part-Time"/>
    <s v="Zone C"/>
    <s v="Part-Time"/>
    <x v="4"/>
    <s v="Simply game everyone despite line."/>
    <x v="0"/>
    <s v="General - Con"/>
    <s v="Foreman"/>
  </r>
  <r>
    <n v="1761"/>
    <s v="Samson Elli"/>
    <d v="2021-10-29T00:00:00"/>
    <d v="2022-08-02T00:00:00"/>
    <s v="Production Technician I"/>
    <s v="Sara Golden"/>
    <s v="NEL"/>
    <s v="Voluntarily Terminated"/>
    <s v="Contract"/>
    <s v="Zone C"/>
    <s v="Temporary"/>
    <x v="4"/>
    <s v="Ahead onto current situation speech while."/>
    <x v="0"/>
    <s v="Field Operations"/>
    <s v="Technician"/>
  </r>
  <r>
    <n v="1762"/>
    <s v="Lauren Ken"/>
    <d v="2023-07-04T00:00:00"/>
    <d v="2023-07-12T00:00:00"/>
    <s v="Production Technician I"/>
    <s v="Roger Reed"/>
    <s v="PL"/>
    <s v="Voluntarily Terminated"/>
    <s v="Contract"/>
    <s v="Zone B"/>
    <s v="Part-Time"/>
    <x v="4"/>
    <s v="Myself produce sit outside after."/>
    <x v="0"/>
    <s v="Wireless"/>
    <s v="Foreman"/>
  </r>
  <r>
    <n v="1763"/>
    <s v="Mckenzie Mac"/>
    <d v="2023-04-06T00:00:00"/>
    <d v="2024-11-11T00:00:00"/>
    <s v="Production Technician I"/>
    <s v="Debra Boyer"/>
    <s v="BPC"/>
    <s v="Active"/>
    <s v="Part-Time"/>
    <s v="Zone B"/>
    <s v="Full-Time"/>
    <x v="0"/>
    <m/>
    <x v="0"/>
    <s v="Engineers"/>
    <s v="Model Assistant"/>
  </r>
  <r>
    <n v="1764"/>
    <s v="Donavan Chavez"/>
    <d v="2023-01-17T00:00:00"/>
    <d v="2024-11-11T00:00:00"/>
    <s v="Production Technician I"/>
    <s v="Robert Rios"/>
    <s v="CCDR"/>
    <s v="Active"/>
    <s v="Full-Time"/>
    <s v="Zone A"/>
    <s v="Temporary"/>
    <x v="0"/>
    <m/>
    <x v="0"/>
    <s v="Engineers"/>
    <s v="Engineer"/>
  </r>
  <r>
    <n v="1765"/>
    <s v="Haiden Coffey"/>
    <d v="2019-10-17T00:00:00"/>
    <d v="2024-11-11T00:00:00"/>
    <s v="Production Technician II"/>
    <s v="Kyle Bell"/>
    <s v="BPC"/>
    <s v="Active"/>
    <s v="Contract"/>
    <s v="Zone C"/>
    <s v="Part-Time"/>
    <x v="0"/>
    <m/>
    <x v="0"/>
    <s v="Project Management - Con"/>
    <s v="Field Project Manager"/>
  </r>
  <r>
    <n v="1766"/>
    <s v="Kasey Alexan"/>
    <d v="2019-06-22T00:00:00"/>
    <d v="2021-05-01T00:00:00"/>
    <s v="Production Technician I"/>
    <s v="Michelle Herrera"/>
    <s v="PYZ"/>
    <s v="Active"/>
    <s v="Contract"/>
    <s v="Zone B"/>
    <s v="Temporary"/>
    <x v="2"/>
    <s v="Reflect important account keep eye accept."/>
    <x v="0"/>
    <s v="Field Operations"/>
    <s v="Laborer"/>
  </r>
  <r>
    <n v="1767"/>
    <s v="Kenneth Peters"/>
    <d v="2023-02-10T00:00:00"/>
    <d v="2023-05-01T00:00:00"/>
    <s v="Production Technician I"/>
    <s v="Renee Beasley"/>
    <s v="WBL"/>
    <s v="Active"/>
    <s v="Contract"/>
    <s v="Zone A"/>
    <s v="Full-Time"/>
    <x v="3"/>
    <s v="Maintain material discover discover."/>
    <x v="0"/>
    <s v="General - Con"/>
    <s v="Supervisor"/>
  </r>
  <r>
    <n v="1768"/>
    <s v="Lucia Hudson"/>
    <d v="2022-10-13T00:00:00"/>
    <d v="2023-05-02T00:00:00"/>
    <s v="Production Technician I"/>
    <s v="Scott Graves"/>
    <s v="NEL"/>
    <s v="Active"/>
    <s v="Contract"/>
    <s v="Zone C"/>
    <s v="Temporary"/>
    <x v="4"/>
    <s v="Ask station everything race feeling by although."/>
    <x v="0"/>
    <s v="Aerial"/>
    <s v="Lineman"/>
  </r>
  <r>
    <n v="1769"/>
    <s v="Rashad Randal"/>
    <d v="2023-03-07T00:00:00"/>
    <d v="2023-04-27T00:00:00"/>
    <s v="Production Technician I"/>
    <s v="Bryan Harvey"/>
    <s v="PL"/>
    <s v="Active"/>
    <s v="Contract"/>
    <s v="Zone B"/>
    <s v="Temporary"/>
    <x v="2"/>
    <s v="State voice performance crime."/>
    <x v="0"/>
    <s v="Engineers"/>
    <s v="Technician"/>
  </r>
  <r>
    <n v="1770"/>
    <s v="Hayley Yor"/>
    <d v="2018-09-12T00:00:00"/>
    <d v="2024-11-11T00:00:00"/>
    <s v="Production Technician I"/>
    <s v="John Ramirez"/>
    <s v="BPC"/>
    <s v="Active"/>
    <s v="Part-Time"/>
    <s v="Zone A"/>
    <s v="Full-Time"/>
    <x v="0"/>
    <m/>
    <x v="0"/>
    <s v="General - Sga"/>
    <s v="Director"/>
  </r>
  <r>
    <n v="1771"/>
    <s v="Salma Shepar"/>
    <d v="2020-06-27T00:00:00"/>
    <d v="2024-11-11T00:00:00"/>
    <s v="Production Technician I"/>
    <s v="David Reid"/>
    <s v="CCDR"/>
    <s v="Active"/>
    <s v="Part-Time"/>
    <s v="Zone C"/>
    <s v="Part-Time"/>
    <x v="0"/>
    <m/>
    <x v="0"/>
    <s v="Shop (Fleet)"/>
    <s v="Mechanic"/>
  </r>
  <r>
    <n v="1772"/>
    <s v="Hallie Thornt"/>
    <d v="2018-12-28T00:00:00"/>
    <d v="2022-01-28T00:00:00"/>
    <s v="Production Technician I"/>
    <s v="Jamie Holloway"/>
    <s v="SVG"/>
    <s v="Active"/>
    <s v="Contract"/>
    <s v="Zone A"/>
    <s v="Part-Time"/>
    <x v="2"/>
    <s v="Each bring star week kitchen without nature."/>
    <x v="0"/>
    <s v="General - Con"/>
    <s v="Laborer"/>
  </r>
  <r>
    <n v="1773"/>
    <s v="Tiana Bishop"/>
    <d v="2021-01-20T00:00:00"/>
    <d v="2023-03-08T00:00:00"/>
    <s v="Production Technician I"/>
    <s v="Mitchell Woods"/>
    <s v="EW"/>
    <s v="Active"/>
    <s v="Part-Time"/>
    <s v="Zone B"/>
    <s v="Temporary"/>
    <x v="3"/>
    <s v="Though resource simple health bring."/>
    <x v="0"/>
    <s v="General - Eng"/>
    <s v="Administrative"/>
  </r>
  <r>
    <n v="1774"/>
    <s v="Regina Garcia"/>
    <d v="2019-09-14T00:00:00"/>
    <d v="2023-02-06T00:00:00"/>
    <s v="Production Technician I"/>
    <s v="Aaron Cochran"/>
    <s v="MSC"/>
    <s v="Active"/>
    <s v="Full-Time"/>
    <s v="Zone B"/>
    <s v="Part-Time"/>
    <x v="1"/>
    <s v="Wear television particular."/>
    <x v="0"/>
    <s v="Field Operations"/>
    <s v="Technician"/>
  </r>
  <r>
    <n v="1775"/>
    <s v="Julie Cochra"/>
    <d v="2018-10-06T00:00:00"/>
    <d v="2019-12-12T00:00:00"/>
    <s v="Production Technician I"/>
    <s v="Scott Smith"/>
    <s v="TNS"/>
    <s v="Active"/>
    <s v="Contract"/>
    <s v="Zone A"/>
    <s v="Full-Time"/>
    <x v="1"/>
    <s v="Sing participant involve themselves plan."/>
    <x v="0"/>
    <s v="Engineers"/>
    <s v="Engineer"/>
  </r>
  <r>
    <n v="1776"/>
    <s v="Yamilet Pierce"/>
    <d v="2021-08-03T00:00:00"/>
    <d v="2022-11-01T00:00:00"/>
    <s v="Production Technician I"/>
    <s v="Lucas Rodriguez"/>
    <s v="PYZ"/>
    <s v="Active"/>
    <s v="Full-Time"/>
    <s v="Zone C"/>
    <s v="Temporary"/>
    <x v="3"/>
    <s v="Only alone imagine. Loss minute girl."/>
    <x v="0"/>
    <s v="Project Management - Con"/>
    <s v="Engineer"/>
  </r>
  <r>
    <n v="1777"/>
    <s v="Amare Hartma"/>
    <d v="2019-07-05T00:00:00"/>
    <d v="2021-05-26T00:00:00"/>
    <s v="Production Technician I"/>
    <s v="Brian Rogers"/>
    <s v="WBL"/>
    <s v="Active"/>
    <s v="Full-Time"/>
    <s v="Zone B"/>
    <s v="Temporary"/>
    <x v="1"/>
    <s v="Professor late television spend foreign."/>
    <x v="0"/>
    <s v="Splicing"/>
    <s v="Splicer"/>
  </r>
  <r>
    <n v="1778"/>
    <s v="Cannon Le"/>
    <d v="2019-04-25T00:00:00"/>
    <d v="2024-11-11T00:00:00"/>
    <s v="Production Technician I"/>
    <s v="Brandon Mcdonald"/>
    <s v="NEL"/>
    <s v="Active"/>
    <s v="Full-Time"/>
    <s v="Zone B"/>
    <s v="Full-Time"/>
    <x v="0"/>
    <m/>
    <x v="0"/>
    <s v="General - Con"/>
    <s v="Foreman"/>
  </r>
  <r>
    <n v="1779"/>
    <s v="Yael Hodg"/>
    <d v="2023-07-15T00:00:00"/>
    <d v="2024-11-11T00:00:00"/>
    <s v="Production Technician I"/>
    <s v="Christina Cohen"/>
    <s v="PL"/>
    <s v="Active"/>
    <s v="Full-Time"/>
    <s v="Zone A"/>
    <s v="Temporary"/>
    <x v="0"/>
    <m/>
    <x v="0"/>
    <s v="Project Management - Con"/>
    <s v="Director"/>
  </r>
  <r>
    <n v="1780"/>
    <s v="Colton Booker"/>
    <d v="2022-12-10T00:00:00"/>
    <d v="2023-02-11T00:00:00"/>
    <s v="Production Technician I"/>
    <s v="Jason Taylor"/>
    <s v="BPC"/>
    <s v="Active"/>
    <s v="Contract"/>
    <s v="Zone C"/>
    <s v="Temporary"/>
    <x v="3"/>
    <s v="Half nice continue serious move lay itself."/>
    <x v="0"/>
    <s v="Field Operations"/>
    <s v="Engineer"/>
  </r>
  <r>
    <n v="1781"/>
    <s v="Abril Cunnin"/>
    <d v="2019-05-02T00:00:00"/>
    <d v="2024-11-11T00:00:00"/>
    <s v="Production Technician I"/>
    <s v="Angela Maxwell"/>
    <s v="CCDR"/>
    <s v="Active"/>
    <s v="Contract"/>
    <s v="Zone A"/>
    <s v="Part-Time"/>
    <x v="0"/>
    <m/>
    <x v="0"/>
    <s v="General - Sga"/>
    <s v="Supervisor"/>
  </r>
  <r>
    <n v="1782"/>
    <s v="Braxton Hous"/>
    <d v="2019-01-13T00:00:00"/>
    <d v="2023-07-02T00:00:00"/>
    <s v="Production Technician II"/>
    <s v="Kenneth Dean"/>
    <s v="NEL"/>
    <s v="Voluntarily Terminated"/>
    <s v="Contract"/>
    <s v="Zone A"/>
    <s v="Temporary"/>
    <x v="3"/>
    <s v="Material as already course. See our realize."/>
    <x v="0"/>
    <s v="Field Operations"/>
    <s v="Groundman"/>
  </r>
  <r>
    <n v="1783"/>
    <s v="Destiney Pearso"/>
    <d v="2021-06-09T00:00:00"/>
    <d v="2024-11-11T00:00:00"/>
    <s v="Production Technician I"/>
    <s v="Julie Smith"/>
    <s v="PYZ"/>
    <s v="Active"/>
    <s v="Part-Time"/>
    <s v="Zone C"/>
    <s v="Part-Time"/>
    <x v="0"/>
    <m/>
    <x v="0"/>
    <s v="General - Con"/>
    <s v="Laborer"/>
  </r>
  <r>
    <n v="1784"/>
    <s v="Trystan Ramo"/>
    <d v="2023-08-02T00:00:00"/>
    <d v="2023-08-02T00:00:00"/>
    <s v="Production Technician I"/>
    <s v="Mr. John Thomas"/>
    <s v="WBL"/>
    <s v="Active"/>
    <s v="Part-Time"/>
    <s v="Zone A"/>
    <s v="Temporary"/>
    <x v="3"/>
    <s v="Need challenge education bank upon reach fall."/>
    <x v="0"/>
    <s v="General - Con"/>
    <s v="Technician"/>
  </r>
  <r>
    <n v="1785"/>
    <s v="Miley Gutier"/>
    <d v="2023-06-17T00:00:00"/>
    <d v="2024-11-11T00:00:00"/>
    <s v="Production Technician I"/>
    <s v="Michael Mcgee PhD"/>
    <s v="NEL"/>
    <s v="Active"/>
    <s v="Full-Time"/>
    <s v="Zone C"/>
    <s v="Full-Time"/>
    <x v="0"/>
    <m/>
    <x v="0"/>
    <s v="Technology / It"/>
    <s v="Director"/>
  </r>
  <r>
    <n v="1786"/>
    <s v="Tara Hoover"/>
    <d v="2022-03-31T00:00:00"/>
    <d v="2022-06-14T00:00:00"/>
    <s v="Production Technician I"/>
    <s v="Daniel Banks"/>
    <s v="PL"/>
    <s v="Active"/>
    <s v="Full-Time"/>
    <s v="Zone A"/>
    <s v="Temporary"/>
    <x v="2"/>
    <s v="Treatment itself various campaign."/>
    <x v="0"/>
    <s v="Field Operations"/>
    <s v="Laborer"/>
  </r>
  <r>
    <n v="1787"/>
    <s v="Layla Gutier"/>
    <d v="2019-04-06T00:00:00"/>
    <d v="2020-08-15T00:00:00"/>
    <s v="Production Technician I"/>
    <s v="Edward Peterson"/>
    <s v="BPC"/>
    <s v="Active"/>
    <s v="Contract"/>
    <s v="Zone B"/>
    <s v="Temporary"/>
    <x v="4"/>
    <s v="Perform question beyond article."/>
    <x v="0"/>
    <s v="Engineers"/>
    <s v="Engineer"/>
  </r>
  <r>
    <n v="1788"/>
    <s v="Jakayla Hal"/>
    <d v="2020-07-11T00:00:00"/>
    <d v="2024-11-11T00:00:00"/>
    <s v="Production Technician I"/>
    <s v="Reginald Hernandez"/>
    <s v="CCDR"/>
    <s v="Active"/>
    <s v="Contract"/>
    <s v="Zone C"/>
    <s v="Full-Time"/>
    <x v="0"/>
    <m/>
    <x v="0"/>
    <s v="Field Operations"/>
    <s v="Engineer"/>
  </r>
  <r>
    <n v="1789"/>
    <s v="Jayson Fergus"/>
    <d v="2023-04-22T00:00:00"/>
    <d v="2024-11-11T00:00:00"/>
    <s v="Production Technician I"/>
    <s v="Danielle Smith"/>
    <s v="SVG"/>
    <s v="Active"/>
    <s v="Contract"/>
    <s v="Zone C"/>
    <s v="Part-Time"/>
    <x v="0"/>
    <m/>
    <x v="0"/>
    <s v="Engineers"/>
    <s v="Engineer"/>
  </r>
  <r>
    <n v="1790"/>
    <s v="Nick Daniel"/>
    <d v="2022-12-02T00:00:00"/>
    <d v="2023-04-08T00:00:00"/>
    <s v="Production Technician I"/>
    <s v="Sara Smith"/>
    <s v="EW"/>
    <s v="Active"/>
    <s v="Part-Time"/>
    <s v="Zone B"/>
    <s v="Part-Time"/>
    <x v="2"/>
    <s v="Marriage almost cold sort public major cut."/>
    <x v="0"/>
    <s v="Aerial"/>
    <s v="Lineman"/>
  </r>
  <r>
    <n v="1791"/>
    <s v="Marvin Abbott"/>
    <d v="2021-03-06T00:00:00"/>
    <d v="2023-04-26T00:00:00"/>
    <s v="Production Technician I"/>
    <s v="Becky Cardenas"/>
    <s v="MSC"/>
    <s v="Active"/>
    <s v="Contract"/>
    <s v="Zone A"/>
    <s v="Temporary"/>
    <x v="2"/>
    <s v="Year prove but moment house defense."/>
    <x v="0"/>
    <s v="Wireline Construction"/>
    <s v="Clerk"/>
  </r>
  <r>
    <n v="1792"/>
    <s v="Sawyer Oliver"/>
    <d v="2019-05-21T00:00:00"/>
    <d v="2024-11-11T00:00:00"/>
    <s v="Production Technician I"/>
    <s v="Brittany Olson"/>
    <s v="TNS"/>
    <s v="Active"/>
    <s v="Full-Time"/>
    <s v="Zone C"/>
    <s v="Temporary"/>
    <x v="0"/>
    <m/>
    <x v="0"/>
    <s v="Project Management - Eng"/>
    <s v="Planner"/>
  </r>
  <r>
    <n v="1793"/>
    <s v="Linda Baraja"/>
    <d v="2018-10-23T00:00:00"/>
    <d v="2022-12-02T00:00:00"/>
    <s v="Production Technician I"/>
    <s v="Victor Blair"/>
    <s v="BPC"/>
    <s v="Active"/>
    <s v="Full-Time"/>
    <s v="Zone B"/>
    <s v="Temporary"/>
    <x v="2"/>
    <s v="Fight cup mean money easy stock stock strategy."/>
    <x v="0"/>
    <s v="Executive"/>
    <s v="Director"/>
  </r>
  <r>
    <n v="1794"/>
    <s v="Chance Blackw"/>
    <d v="2021-05-26T00:00:00"/>
    <d v="2024-11-11T00:00:00"/>
    <s v="Production Technician I"/>
    <s v="James Ashley"/>
    <s v="CCDR"/>
    <s v="Active"/>
    <s v="Contract"/>
    <s v="Zone A"/>
    <s v="Temporary"/>
    <x v="0"/>
    <m/>
    <x v="0"/>
    <s v="General - Sga"/>
    <s v="Administrator"/>
  </r>
  <r>
    <n v="1795"/>
    <s v="Antonio Mcco"/>
    <d v="2019-12-01T00:00:00"/>
    <d v="2020-06-08T00:00:00"/>
    <s v="Production Technician I"/>
    <s v="Shawn Howard"/>
    <s v="EW"/>
    <s v="Voluntarily Terminated"/>
    <s v="Full-Time"/>
    <s v="Zone B"/>
    <s v="Part-Time"/>
    <x v="1"/>
    <s v="Soon voice play will Mr card physical."/>
    <x v="0"/>
    <s v="Yard (Material Handling)"/>
    <s v="Manager"/>
  </r>
  <r>
    <n v="1796"/>
    <s v="Emmett Mercad"/>
    <d v="2021-06-07T00:00:00"/>
    <d v="2022-12-13T00:00:00"/>
    <s v="Production Technician I"/>
    <s v="Pamela Cruz"/>
    <s v="MSC"/>
    <s v="Voluntarily Terminated"/>
    <s v="Contract"/>
    <s v="Zone A"/>
    <s v="Full-Time"/>
    <x v="1"/>
    <s v="Eight age article law stop quickly."/>
    <x v="0"/>
    <s v="Wireless"/>
    <s v="Driver"/>
  </r>
  <r>
    <n v="1797"/>
    <s v="Clara Wheele"/>
    <d v="2020-10-13T00:00:00"/>
    <d v="2022-11-09T00:00:00"/>
    <s v="Production Technician I"/>
    <s v="Jennifer Harrington"/>
    <s v="NEL"/>
    <s v="Active"/>
    <s v="Full-Time"/>
    <s v="Zone A"/>
    <s v="Full-Time"/>
    <x v="4"/>
    <s v="Us do by over. Source today then between."/>
    <x v="0"/>
    <s v="General - Con"/>
    <s v="Laborer"/>
  </r>
  <r>
    <n v="1798"/>
    <s v="Kieran Mors"/>
    <d v="2022-10-30T00:00:00"/>
    <d v="2024-11-11T00:00:00"/>
    <s v="Production Technician II"/>
    <s v="Kathryn Avila"/>
    <s v="PL"/>
    <s v="Active"/>
    <s v="Part-Time"/>
    <s v="Zone A"/>
    <s v="Full-Time"/>
    <x v="0"/>
    <m/>
    <x v="0"/>
    <s v="Splicing"/>
    <s v="Splicer"/>
  </r>
  <r>
    <n v="1799"/>
    <s v="Aliyah Schmit"/>
    <d v="2022-09-04T00:00:00"/>
    <d v="2023-05-30T00:00:00"/>
    <s v="Production Technician II"/>
    <s v="Alexandra Clark"/>
    <s v="BPC"/>
    <s v="Voluntarily Terminated"/>
    <s v="Part-Time"/>
    <s v="Zone C"/>
    <s v="Temporary"/>
    <x v="1"/>
    <s v="Better one ball computer."/>
    <x v="0"/>
    <s v="Field Operations"/>
    <s v="Technician"/>
  </r>
  <r>
    <n v="1800"/>
    <s v="Kyan Morris"/>
    <d v="2019-10-18T00:00:00"/>
    <d v="2021-04-19T00:00:00"/>
    <s v="Production Technician I"/>
    <s v="Bethany Wilkerson"/>
    <s v="TNS"/>
    <s v="Active"/>
    <s v="Part-Time"/>
    <s v="Zone C"/>
    <s v="Full-Time"/>
    <x v="2"/>
    <s v="Own while top huge."/>
    <x v="0"/>
    <s v="Wireline Construction"/>
    <s v="Lineman"/>
  </r>
  <r>
    <n v="1801"/>
    <s v="Rayan Stephe"/>
    <d v="2021-07-25T00:00:00"/>
    <d v="2023-01-23T00:00:00"/>
    <s v="Production Technician I"/>
    <s v="Brian Archer"/>
    <s v="PYZ"/>
    <s v="Active"/>
    <s v="Full-Time"/>
    <s v="Zone C"/>
    <s v="Temporary"/>
    <x v="1"/>
    <s v="Figure third where boy."/>
    <x v="0"/>
    <s v="General - Con"/>
    <s v="Technician"/>
  </r>
  <r>
    <n v="1802"/>
    <s v="Gael Jacobs"/>
    <d v="2020-03-31T00:00:00"/>
    <d v="2024-11-11T00:00:00"/>
    <s v="Production Technician I"/>
    <s v="Kathleen Moon"/>
    <s v="WBL"/>
    <s v="Active"/>
    <s v="Part-Time"/>
    <s v="Zone B"/>
    <s v="Temporary"/>
    <x v="0"/>
    <m/>
    <x v="0"/>
    <s v="Field Operations"/>
    <s v="Driller"/>
  </r>
  <r>
    <n v="1803"/>
    <s v="Stephany Nea"/>
    <d v="2019-11-11T00:00:00"/>
    <d v="2023-08-02T00:00:00"/>
    <s v="Production Technician I"/>
    <s v="William Cooper"/>
    <s v="NEL"/>
    <s v="Active"/>
    <s v="Full-Time"/>
    <s v="Zone C"/>
    <s v="Full-Time"/>
    <x v="2"/>
    <s v="While win have company will identify certainly."/>
    <x v="0"/>
    <s v="General - Eng"/>
    <s v="Billing"/>
  </r>
  <r>
    <n v="1804"/>
    <s v="Trevon Deleon"/>
    <d v="2021-12-05T00:00:00"/>
    <d v="2022-03-02T00:00:00"/>
    <s v="Production Technician I"/>
    <s v="Rebecca Pearson"/>
    <s v="PL"/>
    <s v="Active"/>
    <s v="Part-Time"/>
    <s v="Zone A"/>
    <s v="Temporary"/>
    <x v="4"/>
    <s v="Whom book science field follow treatment kind."/>
    <x v="0"/>
    <s v="Field Operations"/>
    <s v="Laborer"/>
  </r>
  <r>
    <n v="1805"/>
    <s v="Phoenix Pitt"/>
    <d v="2018-12-17T00:00:00"/>
    <d v="2022-09-03T00:00:00"/>
    <s v="Production Technician I"/>
    <s v="Patricia Perry"/>
    <s v="BPC"/>
    <s v="Active"/>
    <s v="Contract"/>
    <s v="Zone A"/>
    <s v="Temporary"/>
    <x v="4"/>
    <s v="Air for charge until want drug seek."/>
    <x v="0"/>
    <s v="Aerial"/>
    <s v="Laborer"/>
  </r>
  <r>
    <n v="1806"/>
    <s v="Nola Gilles"/>
    <d v="2022-03-06T00:00:00"/>
    <d v="2024-11-11T00:00:00"/>
    <s v="Production Technician I"/>
    <s v="Angela Reese"/>
    <s v="CCDR"/>
    <s v="Active"/>
    <s v="Part-Time"/>
    <s v="Zone A"/>
    <s v="Full-Time"/>
    <x v="0"/>
    <m/>
    <x v="0"/>
    <s v="General - Con"/>
    <s v="Laborer"/>
  </r>
  <r>
    <n v="1807"/>
    <s v="Jeramiah Schwar"/>
    <d v="2019-09-04T00:00:00"/>
    <d v="2024-11-11T00:00:00"/>
    <s v="Production Technician I"/>
    <s v="Christina Hayden"/>
    <s v="SVG"/>
    <s v="Active"/>
    <s v="Contract"/>
    <s v="Zone C"/>
    <s v="Full-Time"/>
    <x v="0"/>
    <m/>
    <x v="0"/>
    <s v="Yard (Material Handling)"/>
    <s v="Lineman"/>
  </r>
  <r>
    <n v="1808"/>
    <s v="Aaden Mercer"/>
    <d v="2023-07-26T00:00:00"/>
    <d v="2024-11-11T00:00:00"/>
    <s v="Production Technician I"/>
    <s v="Victoria Jacobs"/>
    <s v="EW"/>
    <s v="Active"/>
    <s v="Part-Time"/>
    <s v="Zone A"/>
    <s v="Part-Time"/>
    <x v="0"/>
    <m/>
    <x v="0"/>
    <s v="Splicing"/>
    <s v="Coordinator"/>
  </r>
  <r>
    <n v="1809"/>
    <s v="Nathalia Goo"/>
    <d v="2022-12-19T00:00:00"/>
    <d v="2023-05-19T00:00:00"/>
    <s v="Production Technician I"/>
    <s v="John Jordan"/>
    <s v="MSC"/>
    <s v="Active"/>
    <s v="Contract"/>
    <s v="Zone C"/>
    <s v="Part-Time"/>
    <x v="1"/>
    <s v="Simply national production language."/>
    <x v="0"/>
    <s v="Yard (Material Handling)"/>
    <s v="Supervisor"/>
  </r>
  <r>
    <n v="1810"/>
    <s v="Zaria Benton"/>
    <d v="2021-08-17T00:00:00"/>
    <d v="2024-11-11T00:00:00"/>
    <s v="Production Technician I"/>
    <s v="Stephen Richardson"/>
    <s v="TNS"/>
    <s v="Active"/>
    <s v="Full-Time"/>
    <s v="Zone A"/>
    <s v="Part-Time"/>
    <x v="0"/>
    <m/>
    <x v="0"/>
    <s v="General - Con"/>
    <s v="Engineer"/>
  </r>
  <r>
    <n v="1811"/>
    <s v="Miley Ortega"/>
    <d v="2022-06-11T00:00:00"/>
    <d v="2024-11-11T00:00:00"/>
    <s v="Production Technician I"/>
    <s v="Catherine Baker"/>
    <s v="PYZ"/>
    <s v="Active"/>
    <s v="Contract"/>
    <s v="Zone A"/>
    <s v="Full-Time"/>
    <x v="0"/>
    <m/>
    <x v="0"/>
    <s v="Technology / It"/>
    <s v="Project Manager"/>
  </r>
  <r>
    <n v="1812"/>
    <s v="Julia Farmer"/>
    <d v="2021-10-01T00:00:00"/>
    <d v="2023-06-18T00:00:00"/>
    <s v="Production Technician I"/>
    <s v="William Hall III"/>
    <s v="WBL"/>
    <s v="Voluntarily Terminated"/>
    <s v="Contract"/>
    <s v="Zone A"/>
    <s v="Full-Time"/>
    <x v="1"/>
    <s v="Build very significant imagine cell doctor."/>
    <x v="0"/>
    <s v="General - Con"/>
    <s v="Manager"/>
  </r>
  <r>
    <n v="1813"/>
    <s v="Valentin La"/>
    <d v="2020-08-04T00:00:00"/>
    <d v="2024-11-11T00:00:00"/>
    <s v="Production Technician I"/>
    <s v="James Meyer"/>
    <s v="NEL"/>
    <s v="Active"/>
    <s v="Contract"/>
    <s v="Zone C"/>
    <s v="Temporary"/>
    <x v="0"/>
    <m/>
    <x v="0"/>
    <s v="Aerial"/>
    <s v="Lineman"/>
  </r>
  <r>
    <n v="1814"/>
    <s v="Darnell Ritter"/>
    <d v="2022-02-11T00:00:00"/>
    <d v="2024-11-11T00:00:00"/>
    <s v="Production Technician I"/>
    <s v="Daniel Thomas"/>
    <s v="PL"/>
    <s v="Active"/>
    <s v="Full-Time"/>
    <s v="Zone A"/>
    <s v="Part-Time"/>
    <x v="0"/>
    <m/>
    <x v="0"/>
    <s v="Wireline Construction"/>
    <s v="Laborer"/>
  </r>
  <r>
    <n v="1815"/>
    <s v="Kierra Lozano"/>
    <d v="2020-06-22T00:00:00"/>
    <d v="2024-11-11T00:00:00"/>
    <s v="Production Technician I"/>
    <s v="Christopher Davis"/>
    <s v="BPC"/>
    <s v="Active"/>
    <s v="Contract"/>
    <s v="Zone A"/>
    <s v="Part-Time"/>
    <x v="0"/>
    <m/>
    <x v="0"/>
    <s v="Project Management - Con"/>
    <s v="Manager"/>
  </r>
  <r>
    <n v="1816"/>
    <s v="Jamari Dun"/>
    <d v="2020-08-28T00:00:00"/>
    <d v="2024-11-11T00:00:00"/>
    <s v="Production Technician II"/>
    <s v="Ronald Castro"/>
    <s v="NEL"/>
    <s v="Active"/>
    <s v="Contract"/>
    <s v="Zone A"/>
    <s v="Temporary"/>
    <x v="0"/>
    <m/>
    <x v="0"/>
    <s v="General - Con"/>
    <s v="Supervisor"/>
  </r>
  <r>
    <n v="1817"/>
    <s v="Zoey Pag"/>
    <d v="2019-05-06T00:00:00"/>
    <d v="2022-04-09T00:00:00"/>
    <s v="Production Technician II"/>
    <s v="William Newman"/>
    <s v="PL"/>
    <s v="Active"/>
    <s v="Contract"/>
    <s v="Zone A"/>
    <s v="Temporary"/>
    <x v="2"/>
    <s v="Condition ability least usually."/>
    <x v="0"/>
    <s v="Aerial"/>
    <s v="Lineman"/>
  </r>
  <r>
    <n v="1818"/>
    <s v="Kendra Vele"/>
    <d v="2021-07-08T00:00:00"/>
    <d v="2024-11-11T00:00:00"/>
    <s v="Production Technician II"/>
    <s v="Kenneth Miller"/>
    <s v="BPC"/>
    <s v="Active"/>
    <s v="Contract"/>
    <s v="Zone C"/>
    <s v="Part-Time"/>
    <x v="0"/>
    <m/>
    <x v="0"/>
    <s v="Yard (Material Handling)"/>
    <s v="Laborer"/>
  </r>
  <r>
    <n v="1819"/>
    <s v="Alison Fuller"/>
    <d v="2022-07-02T00:00:00"/>
    <d v="2024-11-11T00:00:00"/>
    <s v="Production Technician I"/>
    <s v="Deborah Blackwell"/>
    <s v="WBL"/>
    <s v="Active"/>
    <s v="Full-Time"/>
    <s v="Zone B"/>
    <s v="Temporary"/>
    <x v="0"/>
    <m/>
    <x v="0"/>
    <s v="General - Con"/>
    <s v="Technician"/>
  </r>
  <r>
    <n v="1820"/>
    <s v="Toby Cooley"/>
    <d v="2023-05-04T00:00:00"/>
    <d v="2024-11-11T00:00:00"/>
    <s v="Production Technician I"/>
    <s v="Kenneth Elliott"/>
    <s v="PYZ"/>
    <s v="Active"/>
    <s v="Full-Time"/>
    <s v="Zone C"/>
    <s v="Part-Time"/>
    <x v="0"/>
    <m/>
    <x v="0"/>
    <s v="Shop (Fleet)"/>
    <s v="Shop"/>
  </r>
  <r>
    <n v="1821"/>
    <s v="Emilie Hoo"/>
    <d v="2022-12-19T00:00:00"/>
    <d v="2024-11-11T00:00:00"/>
    <s v="Production Technician I"/>
    <s v="Tricia Davies"/>
    <s v="WBL"/>
    <s v="Active"/>
    <s v="Full-Time"/>
    <s v="Zone B"/>
    <s v="Full-Time"/>
    <x v="0"/>
    <m/>
    <x v="0"/>
    <s v="General - Sga"/>
    <s v="Accountant"/>
  </r>
  <r>
    <n v="1822"/>
    <s v="Cortez Pen"/>
    <d v="2022-03-26T00:00:00"/>
    <d v="2024-11-11T00:00:00"/>
    <s v="Production Technician I"/>
    <s v="Lisa Hernandez"/>
    <s v="NEL"/>
    <s v="Active"/>
    <s v="Contract"/>
    <s v="Zone C"/>
    <s v="Part-Time"/>
    <x v="0"/>
    <m/>
    <x v="0"/>
    <s v="Wireline Construction"/>
    <s v="Groundman"/>
  </r>
  <r>
    <n v="1823"/>
    <s v="Abbigail Blanch"/>
    <d v="2021-05-09T00:00:00"/>
    <d v="2022-11-12T00:00:00"/>
    <s v="Production Technician I"/>
    <s v="Karen Pugh"/>
    <s v="PL"/>
    <s v="Active"/>
    <s v="Contract"/>
    <s v="Zone A"/>
    <s v="Full-Time"/>
    <x v="4"/>
    <s v="Term few fear whom without."/>
    <x v="0"/>
    <s v="Finance &amp; Accounting"/>
    <s v="Assistant"/>
  </r>
  <r>
    <n v="1824"/>
    <s v="Abby Curtis"/>
    <d v="2020-01-09T00:00:00"/>
    <d v="2022-03-10T00:00:00"/>
    <s v="Production Technician I"/>
    <s v="Lori Mason"/>
    <s v="BPC"/>
    <s v="Active"/>
    <s v="Contract"/>
    <s v="Zone B"/>
    <s v="Temporary"/>
    <x v="4"/>
    <s v="Small prove sea foot property father."/>
    <x v="0"/>
    <s v="Yard (Material Handling)"/>
    <s v="Vp"/>
  </r>
  <r>
    <n v="1825"/>
    <s v="Giana Moor"/>
    <d v="2021-05-16T00:00:00"/>
    <d v="2023-05-14T00:00:00"/>
    <s v="Production Technician I"/>
    <s v="Stephen Neal"/>
    <s v="CCDR"/>
    <s v="Active"/>
    <s v="Contract"/>
    <s v="Zone A"/>
    <s v="Part-Time"/>
    <x v="4"/>
    <s v="Plan view month maybe always state."/>
    <x v="0"/>
    <s v="Splicing"/>
    <s v="Laborer"/>
  </r>
  <r>
    <n v="1826"/>
    <s v="Giada Santos"/>
    <d v="2021-01-31T00:00:00"/>
    <d v="2022-06-03T00:00:00"/>
    <s v="Production Technician I"/>
    <s v="Robert Sanchez"/>
    <s v="SVG"/>
    <s v="Active"/>
    <s v="Part-Time"/>
    <s v="Zone B"/>
    <s v="Temporary"/>
    <x v="2"/>
    <s v="Western unit case late investment."/>
    <x v="0"/>
    <s v="Aerial"/>
    <s v="Foreman"/>
  </r>
  <r>
    <n v="1827"/>
    <s v="Jessie Church"/>
    <d v="2021-09-19T00:00:00"/>
    <d v="2022-09-14T00:00:00"/>
    <s v="Production Technician I"/>
    <s v="Glenda Williams"/>
    <s v="EW"/>
    <s v="Active"/>
    <s v="Contract"/>
    <s v="Zone C"/>
    <s v="Full-Time"/>
    <x v="1"/>
    <s v="Good technology same cut arrive anything remain."/>
    <x v="0"/>
    <s v="Field Operations"/>
    <s v="Operator"/>
  </r>
  <r>
    <n v="1828"/>
    <s v="Kaylah Ramo"/>
    <d v="2020-03-01T00:00:00"/>
    <d v="2022-03-26T00:00:00"/>
    <s v="Production Technician I"/>
    <s v="Patrick Hall"/>
    <s v="MSC"/>
    <s v="Active"/>
    <s v="Part-Time"/>
    <s v="Zone B"/>
    <s v="Temporary"/>
    <x v="2"/>
    <s v="Break field attorney."/>
    <x v="0"/>
    <s v="Wireline Construction"/>
    <s v="Foreman"/>
  </r>
  <r>
    <n v="1829"/>
    <s v="Camille Frit"/>
    <d v="2020-02-29T00:00:00"/>
    <d v="2024-11-11T00:00:00"/>
    <s v="Production Technician I"/>
    <s v="Joel Flynn"/>
    <s v="TNS"/>
    <s v="Active"/>
    <s v="Part-Time"/>
    <s v="Zone B"/>
    <s v="Temporary"/>
    <x v="0"/>
    <m/>
    <x v="0"/>
    <s v="Engineers"/>
    <s v="Project Manager"/>
  </r>
  <r>
    <n v="1830"/>
    <s v="Deangelo Murill"/>
    <d v="2018-12-08T00:00:00"/>
    <d v="2024-11-11T00:00:00"/>
    <s v="Production Technician I"/>
    <s v="Patrick Carpenter"/>
    <s v="PYZ"/>
    <s v="Active"/>
    <s v="Full-Time"/>
    <s v="Zone A"/>
    <s v="Temporary"/>
    <x v="0"/>
    <m/>
    <x v="0"/>
    <s v="Finance &amp; Accounting"/>
    <s v="Administrative"/>
  </r>
  <r>
    <n v="1831"/>
    <s v="Emerson Gallag"/>
    <d v="2022-06-26T00:00:00"/>
    <d v="2023-06-15T00:00:00"/>
    <s v="Production Technician I"/>
    <s v="Daniel Mathis"/>
    <s v="WBL"/>
    <s v="Voluntarily Terminated"/>
    <s v="Part-Time"/>
    <s v="Zone B"/>
    <s v="Temporary"/>
    <x v="3"/>
    <s v="End lay return last compare."/>
    <x v="0"/>
    <s v="Isp"/>
    <s v="Technician"/>
  </r>
  <r>
    <n v="1832"/>
    <s v="April Bentle"/>
    <d v="2019-11-03T00:00:00"/>
    <d v="2024-11-11T00:00:00"/>
    <s v="Production Technician I"/>
    <s v="Bradley Randall"/>
    <s v="NEL"/>
    <s v="Active"/>
    <s v="Contract"/>
    <s v="Zone A"/>
    <s v="Part-Time"/>
    <x v="0"/>
    <m/>
    <x v="0"/>
    <s v="Engineers"/>
    <s v="Engineer"/>
  </r>
  <r>
    <n v="1833"/>
    <s v="Ainsley Boot"/>
    <d v="2023-01-01T00:00:00"/>
    <d v="2024-11-11T00:00:00"/>
    <s v="Production Technician I"/>
    <s v="Anita Chapman"/>
    <s v="PL"/>
    <s v="Active"/>
    <s v="Part-Time"/>
    <s v="Zone B"/>
    <s v="Full-Time"/>
    <x v="0"/>
    <m/>
    <x v="0"/>
    <s v="Field Operations"/>
    <s v="Technician"/>
  </r>
  <r>
    <n v="1834"/>
    <s v="Dereon Huffma"/>
    <d v="2020-07-31T00:00:00"/>
    <d v="2021-04-05T00:00:00"/>
    <s v="Production Technician II"/>
    <s v="Joseph Diaz"/>
    <s v="CCDR"/>
    <s v="Active"/>
    <s v="Contract"/>
    <s v="Zone C"/>
    <s v="Full-Time"/>
    <x v="2"/>
    <s v="Child lose recently."/>
    <x v="0"/>
    <s v="Project Management - Con"/>
    <s v="Coordinator"/>
  </r>
  <r>
    <n v="1835"/>
    <s v="Colin Cherry"/>
    <d v="2021-09-10T00:00:00"/>
    <d v="2022-07-19T00:00:00"/>
    <s v="Production Technician II"/>
    <s v="Danielle Reyes"/>
    <s v="EW"/>
    <s v="Active"/>
    <s v="Part-Time"/>
    <s v="Zone B"/>
    <s v="Temporary"/>
    <x v="2"/>
    <s v="Strategy word southern."/>
    <x v="0"/>
    <s v="Field Operations"/>
    <s v="Laborer"/>
  </r>
  <r>
    <n v="1836"/>
    <s v="Karla Hine"/>
    <d v="2019-06-19T00:00:00"/>
    <d v="2024-11-11T00:00:00"/>
    <s v="Production Technician II"/>
    <s v="Daniel Hardy"/>
    <s v="MSC"/>
    <s v="Active"/>
    <s v="Part-Time"/>
    <s v="Zone B"/>
    <s v="Temporary"/>
    <x v="0"/>
    <m/>
    <x v="0"/>
    <s v="Field Operations"/>
    <s v="Laborer"/>
  </r>
  <r>
    <n v="1837"/>
    <s v="Colton Decker"/>
    <d v="2021-08-16T00:00:00"/>
    <d v="2024-11-11T00:00:00"/>
    <s v="Production Technician II"/>
    <s v="Michael Graves"/>
    <s v="NEL"/>
    <s v="Active"/>
    <s v="Part-Time"/>
    <s v="Zone B"/>
    <s v="Full-Time"/>
    <x v="0"/>
    <m/>
    <x v="0"/>
    <s v="Project Management - Con"/>
    <s v="Technician"/>
  </r>
  <r>
    <n v="1838"/>
    <s v="Jayleen Tra"/>
    <d v="2019-07-08T00:00:00"/>
    <d v="2024-11-11T00:00:00"/>
    <s v="Production Technician I"/>
    <s v="Elizabeth Kaufman"/>
    <s v="TNS"/>
    <s v="Active"/>
    <s v="Part-Time"/>
    <s v="Zone A"/>
    <s v="Temporary"/>
    <x v="0"/>
    <m/>
    <x v="0"/>
    <s v="Aerial"/>
    <s v="Laborer"/>
  </r>
  <r>
    <n v="1839"/>
    <s v="Aydin Perr"/>
    <d v="2021-08-17T00:00:00"/>
    <d v="2022-08-31T00:00:00"/>
    <s v="Production Technician I"/>
    <s v="Joshua Glenn"/>
    <s v="PYZ"/>
    <s v="Active"/>
    <s v="Full-Time"/>
    <s v="Zone A"/>
    <s v="Part-Time"/>
    <x v="4"/>
    <s v="First sing others lot film anyone."/>
    <x v="0"/>
    <s v="People Services"/>
    <s v="Assistant"/>
  </r>
  <r>
    <n v="1840"/>
    <s v="Jenna Case"/>
    <d v="2021-01-08T00:00:00"/>
    <d v="2024-11-11T00:00:00"/>
    <s v="Production Technician I"/>
    <s v="Misty Brown"/>
    <s v="WBL"/>
    <s v="Active"/>
    <s v="Full-Time"/>
    <s v="Zone B"/>
    <s v="Part-Time"/>
    <x v="0"/>
    <m/>
    <x v="0"/>
    <s v="General - Eng"/>
    <s v="Drafter"/>
  </r>
  <r>
    <n v="1841"/>
    <s v="Remington Bulloc"/>
    <d v="2018-08-14T00:00:00"/>
    <d v="2024-11-11T00:00:00"/>
    <s v="Production Technician I"/>
    <s v="Brian Paul"/>
    <s v="NEL"/>
    <s v="Active"/>
    <s v="Contract"/>
    <s v="Zone B"/>
    <s v="Part-Time"/>
    <x v="0"/>
    <m/>
    <x v="0"/>
    <s v="Field Operations"/>
    <s v="Operator"/>
  </r>
  <r>
    <n v="1842"/>
    <s v="Delaney Stewar"/>
    <d v="2021-07-30T00:00:00"/>
    <d v="2024-11-11T00:00:00"/>
    <s v="Production Technician I"/>
    <s v="Ricardo Harris"/>
    <s v="PL"/>
    <s v="Active"/>
    <s v="Part-Time"/>
    <s v="Zone B"/>
    <s v="Temporary"/>
    <x v="0"/>
    <m/>
    <x v="0"/>
    <s v="General - Con"/>
    <s v="Coordinator"/>
  </r>
  <r>
    <n v="1843"/>
    <s v="Saige Jone"/>
    <d v="2023-04-08T00:00:00"/>
    <d v="2024-11-11T00:00:00"/>
    <s v="Production Technician I"/>
    <s v="Samantha French"/>
    <s v="BPC"/>
    <s v="Active"/>
    <s v="Full-Time"/>
    <s v="Zone C"/>
    <s v="Temporary"/>
    <x v="0"/>
    <m/>
    <x v="0"/>
    <s v="Engineers"/>
    <s v="Engineer"/>
  </r>
  <r>
    <n v="1844"/>
    <s v="Camryn Frit"/>
    <d v="2019-09-11T00:00:00"/>
    <d v="2024-11-11T00:00:00"/>
    <s v="Production Technician I"/>
    <s v="Nicole Vasquez"/>
    <s v="CCDR"/>
    <s v="Active"/>
    <s v="Part-Time"/>
    <s v="Zone A"/>
    <s v="Part-Time"/>
    <x v="0"/>
    <m/>
    <x v="0"/>
    <s v="General - Con"/>
    <s v="Model Assistant"/>
  </r>
  <r>
    <n v="1845"/>
    <s v="Amanda Lamber"/>
    <d v="2020-03-05T00:00:00"/>
    <d v="2021-08-22T00:00:00"/>
    <s v="Production Technician I"/>
    <s v="Matthew Ramirez"/>
    <s v="SVG"/>
    <s v="Active"/>
    <s v="Part-Time"/>
    <s v="Zone A"/>
    <s v="Temporary"/>
    <x v="4"/>
    <s v="Force leader remain machine place."/>
    <x v="0"/>
    <s v="Aerial"/>
    <s v="Laborer"/>
  </r>
  <r>
    <n v="1846"/>
    <s v="Winston Callah"/>
    <d v="2019-12-02T00:00:00"/>
    <d v="2024-11-11T00:00:00"/>
    <s v="Production Technician I"/>
    <s v="Sarah Delacruz"/>
    <s v="EW"/>
    <s v="Active"/>
    <s v="Full-Time"/>
    <s v="Zone C"/>
    <s v="Temporary"/>
    <x v="0"/>
    <m/>
    <x v="0"/>
    <s v="Aerial"/>
    <s v="Foreman"/>
  </r>
  <r>
    <n v="1847"/>
    <s v="Maverick Lan"/>
    <d v="2022-12-03T00:00:00"/>
    <d v="2022-12-24T00:00:00"/>
    <s v="Production Technician I"/>
    <s v="Lee Lucas"/>
    <s v="MSC"/>
    <s v="Active"/>
    <s v="Full-Time"/>
    <s v="Zone C"/>
    <s v="Part-Time"/>
    <x v="2"/>
    <s v="Beat scene dream because by who ok."/>
    <x v="0"/>
    <s v="Project Management - Con"/>
    <s v="Project Manager"/>
  </r>
  <r>
    <n v="1848"/>
    <s v="Harold Rei"/>
    <d v="2021-12-23T00:00:00"/>
    <d v="2024-11-11T00:00:00"/>
    <s v="Production Technician I"/>
    <s v="Lisa Reed"/>
    <s v="TNS"/>
    <s v="Active"/>
    <s v="Contract"/>
    <s v="Zone C"/>
    <s v="Part-Time"/>
    <x v="0"/>
    <m/>
    <x v="0"/>
    <s v="Engineers"/>
    <s v="Engineer"/>
  </r>
  <r>
    <n v="1849"/>
    <s v="Cindy Yor"/>
    <d v="2022-01-28T00:00:00"/>
    <d v="2024-11-11T00:00:00"/>
    <s v="Production Technician I"/>
    <s v="Mary Conley"/>
    <s v="PYZ"/>
    <s v="Active"/>
    <s v="Part-Time"/>
    <s v="Zone B"/>
    <s v="Full-Time"/>
    <x v="0"/>
    <m/>
    <x v="0"/>
    <s v="Project Management - Con"/>
    <s v="Project Manager"/>
  </r>
  <r>
    <n v="1850"/>
    <s v="Breanna Carden"/>
    <d v="2019-12-15T00:00:00"/>
    <d v="2021-06-25T00:00:00"/>
    <s v="Production Technician I"/>
    <s v="Ashley Orozco"/>
    <s v="WBL"/>
    <s v="Voluntarily Terminated"/>
    <s v="Contract"/>
    <s v="Zone A"/>
    <s v="Full-Time"/>
    <x v="4"/>
    <s v="Food few generation seek outside."/>
    <x v="0"/>
    <s v="Aerial"/>
    <s v="Lineman"/>
  </r>
  <r>
    <n v="1851"/>
    <s v="Tripp Blak"/>
    <d v="2021-11-11T00:00:00"/>
    <d v="2022-08-01T00:00:00"/>
    <s v="Production Technician I"/>
    <s v="Angelica Vazquez"/>
    <s v="NEL"/>
    <s v="Voluntarily Terminated"/>
    <s v="Full-Time"/>
    <s v="Zone B"/>
    <s v="Temporary"/>
    <x v="3"/>
    <s v="Left how maintain structure these enter kitchen."/>
    <x v="0"/>
    <s v="General - Con"/>
    <s v="Laborer"/>
  </r>
  <r>
    <n v="1852"/>
    <s v="Elaine Moo"/>
    <d v="2019-02-15T00:00:00"/>
    <d v="2023-07-28T00:00:00"/>
    <s v="Production Technician I"/>
    <s v="Christopher Ponce"/>
    <s v="PL"/>
    <s v="Voluntarily Terminated"/>
    <s v="Full-Time"/>
    <s v="Zone A"/>
    <s v="Part-Time"/>
    <x v="4"/>
    <s v="Fall share energy myself."/>
    <x v="0"/>
    <s v="General - Con"/>
    <s v="Technician"/>
  </r>
  <r>
    <n v="1853"/>
    <s v="Jaime Morrow"/>
    <d v="2022-03-31T00:00:00"/>
    <d v="2024-11-11T00:00:00"/>
    <s v="Production Technician II"/>
    <s v="Tara Fields"/>
    <s v="PYZ"/>
    <s v="Active"/>
    <s v="Contract"/>
    <s v="Zone B"/>
    <s v="Temporary"/>
    <x v="0"/>
    <m/>
    <x v="0"/>
    <s v="Wireline Construction"/>
    <s v="Lineman"/>
  </r>
  <r>
    <n v="1854"/>
    <s v="Leslie Pott"/>
    <d v="2020-10-25T00:00:00"/>
    <d v="2022-04-18T00:00:00"/>
    <s v="Production Technician II"/>
    <s v="Joshua Evans"/>
    <s v="WBL"/>
    <s v="Active"/>
    <s v="Contract"/>
    <s v="Zone A"/>
    <s v="Full-Time"/>
    <x v="1"/>
    <s v="Fight ahead group."/>
    <x v="0"/>
    <s v="Shop (Fleet)"/>
    <s v="Mechanic"/>
  </r>
  <r>
    <n v="1855"/>
    <s v="Keith Haa"/>
    <d v="2022-07-25T00:00:00"/>
    <d v="2023-04-26T00:00:00"/>
    <s v="Production Technician II"/>
    <s v="Lisa Hernandez"/>
    <s v="NEL"/>
    <s v="Voluntarily Terminated"/>
    <s v="Part-Time"/>
    <s v="Zone B"/>
    <s v="Part-Time"/>
    <x v="3"/>
    <s v="Pretty line two she accept be."/>
    <x v="0"/>
    <s v="General - Con"/>
    <s v="Locator"/>
  </r>
  <r>
    <n v="1856"/>
    <s v="Matteo Onea"/>
    <d v="2021-08-02T00:00:00"/>
    <d v="2024-11-11T00:00:00"/>
    <s v="Production Technician II"/>
    <s v="Nancy Valdez"/>
    <s v="PL"/>
    <s v="Active"/>
    <s v="Full-Time"/>
    <s v="Zone A"/>
    <s v="Full-Time"/>
    <x v="0"/>
    <m/>
    <x v="0"/>
    <s v="Field Operations"/>
    <s v="Technician"/>
  </r>
  <r>
    <n v="1857"/>
    <s v="Erik Graham"/>
    <d v="2021-11-13T00:00:00"/>
    <d v="2023-03-17T00:00:00"/>
    <s v="Production Technician II"/>
    <s v="David Garcia"/>
    <s v="BPC"/>
    <s v="Voluntarily Terminated"/>
    <s v="Contract"/>
    <s v="Zone C"/>
    <s v="Temporary"/>
    <x v="1"/>
    <s v="Have appear along within western city drug tough."/>
    <x v="0"/>
    <s v="Billable Consultants"/>
    <s v="Engineer"/>
  </r>
  <r>
    <n v="1858"/>
    <s v="Lailah Hane"/>
    <d v="2019-05-07T00:00:00"/>
    <d v="2019-11-27T00:00:00"/>
    <s v="Production Technician I"/>
    <s v="Ryan Baker"/>
    <s v="TNS"/>
    <s v="Active"/>
    <s v="Contract"/>
    <s v="Zone A"/>
    <s v="Full-Time"/>
    <x v="2"/>
    <s v="Reality line toward follow well able."/>
    <x v="0"/>
    <s v="Wireline Construction"/>
    <s v="Lineman"/>
  </r>
  <r>
    <n v="1859"/>
    <s v="Mohamed Ga"/>
    <d v="2020-12-31T00:00:00"/>
    <d v="2021-03-04T00:00:00"/>
    <s v="Production Technician I"/>
    <s v="Tammy Poole"/>
    <s v="PYZ"/>
    <s v="Active"/>
    <s v="Contract"/>
    <s v="Zone A"/>
    <s v="Part-Time"/>
    <x v="4"/>
    <s v="Article hope tree happy affect check people."/>
    <x v="0"/>
    <s v="Field Operations"/>
    <s v="Field Technician"/>
  </r>
  <r>
    <n v="1860"/>
    <s v="Frankie Bank"/>
    <d v="2019-12-10T00:00:00"/>
    <d v="2020-03-07T00:00:00"/>
    <s v="Production Technician I"/>
    <s v="Jenna Perry"/>
    <s v="WBL"/>
    <s v="Voluntarily Terminated"/>
    <s v="Part-Time"/>
    <s v="Zone B"/>
    <s v="Full-Time"/>
    <x v="1"/>
    <s v="Entire list exactly control enough."/>
    <x v="0"/>
    <s v="Project Management - Con"/>
    <s v="Coordinator"/>
  </r>
  <r>
    <n v="1861"/>
    <s v="Lorelei Glas"/>
    <d v="2020-06-11T00:00:00"/>
    <d v="2024-11-11T00:00:00"/>
    <s v="Production Technician I"/>
    <s v="Ana Harding"/>
    <s v="NEL"/>
    <s v="Active"/>
    <s v="Contract"/>
    <s v="Zone A"/>
    <s v="Full-Time"/>
    <x v="0"/>
    <m/>
    <x v="0"/>
    <s v="Wireline Construction"/>
    <s v="Apprentice"/>
  </r>
  <r>
    <n v="1862"/>
    <s v="Marie Moye"/>
    <d v="2021-08-30T00:00:00"/>
    <d v="2024-11-11T00:00:00"/>
    <s v="Production Technician I"/>
    <s v="Thomas Davis"/>
    <s v="PL"/>
    <s v="Active"/>
    <s v="Full-Time"/>
    <s v="Zone C"/>
    <s v="Temporary"/>
    <x v="0"/>
    <m/>
    <x v="0"/>
    <s v="Aerial"/>
    <s v="Laborer"/>
  </r>
  <r>
    <n v="1863"/>
    <s v="Amari Bowe"/>
    <d v="2019-11-04T00:00:00"/>
    <d v="2021-12-29T00:00:00"/>
    <s v="Production Technician I"/>
    <s v="Jennifer Boone"/>
    <s v="BPC"/>
    <s v="Active"/>
    <s v="Part-Time"/>
    <s v="Zone C"/>
    <s v="Full-Time"/>
    <x v="1"/>
    <s v="Nor director yard within car into final."/>
    <x v="0"/>
    <s v="Engineers"/>
    <s v="Engineer"/>
  </r>
  <r>
    <n v="1864"/>
    <s v="Prince Dicker"/>
    <d v="2023-06-03T00:00:00"/>
    <d v="2023-07-18T00:00:00"/>
    <s v="Production Technician I"/>
    <s v="Karen Smith"/>
    <s v="CCDR"/>
    <s v="Active"/>
    <s v="Full-Time"/>
    <s v="Zone A"/>
    <s v="Temporary"/>
    <x v="2"/>
    <s v="Take health either southern religious today."/>
    <x v="0"/>
    <s v="Field Operations"/>
    <s v="Splicer"/>
  </r>
  <r>
    <n v="1865"/>
    <s v="Lane Church"/>
    <d v="2021-02-14T00:00:00"/>
    <d v="2024-11-11T00:00:00"/>
    <s v="Production Technician I"/>
    <s v="Jamie Anderson"/>
    <s v="SVG"/>
    <s v="Active"/>
    <s v="Part-Time"/>
    <s v="Zone C"/>
    <s v="Part-Time"/>
    <x v="0"/>
    <m/>
    <x v="0"/>
    <s v="Field Operations"/>
    <s v="Lineman"/>
  </r>
  <r>
    <n v="1866"/>
    <s v="Cassie Nola"/>
    <d v="2023-02-28T00:00:00"/>
    <d v="2024-11-11T00:00:00"/>
    <s v="Production Technician I"/>
    <s v="Kathleen Boyle"/>
    <s v="EW"/>
    <s v="Active"/>
    <s v="Contract"/>
    <s v="Zone A"/>
    <s v="Temporary"/>
    <x v="0"/>
    <m/>
    <x v="0"/>
    <s v="Field Operations"/>
    <s v="Operator"/>
  </r>
  <r>
    <n v="1867"/>
    <s v="Mauricio Buchan"/>
    <d v="2021-01-09T00:00:00"/>
    <d v="2021-08-17T00:00:00"/>
    <s v="Production Technician I"/>
    <s v="Natalie Roman"/>
    <s v="MSC"/>
    <s v="Active"/>
    <s v="Full-Time"/>
    <s v="Zone B"/>
    <s v="Temporary"/>
    <x v="1"/>
    <s v="Apply must visit street."/>
    <x v="0"/>
    <s v="Engineers"/>
    <s v="Technician"/>
  </r>
  <r>
    <n v="1868"/>
    <s v="Briana Wan"/>
    <d v="2022-03-22T00:00:00"/>
    <d v="2023-05-15T00:00:00"/>
    <s v="Production Technician I"/>
    <s v="Anthony Diaz"/>
    <s v="TNS"/>
    <s v="Active"/>
    <s v="Part-Time"/>
    <s v="Zone A"/>
    <s v="Full-Time"/>
    <x v="2"/>
    <s v="Always agree room animal drug."/>
    <x v="0"/>
    <s v="Field Operations"/>
    <s v="Laborer"/>
  </r>
  <r>
    <n v="1869"/>
    <s v="Salma Blackw"/>
    <d v="2019-11-11T00:00:00"/>
    <d v="2024-11-11T00:00:00"/>
    <s v="Production Technician I"/>
    <s v="Robert Adams"/>
    <s v="PYZ"/>
    <s v="Active"/>
    <s v="Part-Time"/>
    <s v="Zone C"/>
    <s v="Temporary"/>
    <x v="0"/>
    <m/>
    <x v="0"/>
    <s v="Catv"/>
    <s v="Foreman"/>
  </r>
  <r>
    <n v="1870"/>
    <s v="Shelby Frazie"/>
    <d v="2022-10-04T00:00:00"/>
    <d v="2024-11-11T00:00:00"/>
    <s v="Production Technician I"/>
    <s v="Steven Reid"/>
    <s v="WBL"/>
    <s v="Active"/>
    <s v="Contract"/>
    <s v="Zone B"/>
    <s v="Full-Time"/>
    <x v="0"/>
    <m/>
    <x v="0"/>
    <s v="Engineers"/>
    <s v="Engineer"/>
  </r>
  <r>
    <n v="1871"/>
    <s v="Lindsay Becker"/>
    <d v="2021-08-23T00:00:00"/>
    <d v="2024-11-11T00:00:00"/>
    <s v="Production Technician I"/>
    <s v="Andrew Calderon"/>
    <s v="NEL"/>
    <s v="Active"/>
    <s v="Contract"/>
    <s v="Zone C"/>
    <s v="Full-Time"/>
    <x v="0"/>
    <m/>
    <x v="0"/>
    <s v="Wireline Construction"/>
    <s v="Laborer"/>
  </r>
  <r>
    <n v="1872"/>
    <s v="Reyna Goo"/>
    <d v="2022-12-05T00:00:00"/>
    <d v="2023-06-18T00:00:00"/>
    <s v="Production Technician I"/>
    <s v="Andrew Ball"/>
    <s v="PL"/>
    <s v="Active"/>
    <s v="Full-Time"/>
    <s v="Zone B"/>
    <s v="Temporary"/>
    <x v="3"/>
    <s v="General nature open."/>
    <x v="0"/>
    <s v="Field Operations"/>
    <s v="Laborer"/>
  </r>
  <r>
    <n v="1873"/>
    <s v="Nathalie Rivera"/>
    <d v="2019-07-20T00:00:00"/>
    <d v="2019-08-28T00:00:00"/>
    <s v="Production Technician II"/>
    <s v="Christine Larson"/>
    <s v="BPC"/>
    <s v="Active"/>
    <s v="Contract"/>
    <s v="Zone C"/>
    <s v="Temporary"/>
    <x v="1"/>
    <s v="Art professional rather move explain."/>
    <x v="0"/>
    <s v="Engineers"/>
    <s v="Technician"/>
  </r>
  <r>
    <n v="1874"/>
    <s v="Saniyah Schroe"/>
    <d v="2021-11-05T00:00:00"/>
    <d v="2024-11-11T00:00:00"/>
    <s v="Production Technician II"/>
    <s v="Brenda Thompson"/>
    <s v="CCDR"/>
    <s v="Active"/>
    <s v="Full-Time"/>
    <s v="Zone B"/>
    <s v="Part-Time"/>
    <x v="0"/>
    <m/>
    <x v="0"/>
    <s v="Technology / It"/>
    <s v="Technician"/>
  </r>
  <r>
    <n v="1875"/>
    <s v="Taylor Man"/>
    <d v="2021-01-04T00:00:00"/>
    <d v="2023-03-04T00:00:00"/>
    <s v="Production Technician II"/>
    <s v="Patricia Robbins"/>
    <s v="EW"/>
    <s v="Voluntarily Terminated"/>
    <s v="Full-Time"/>
    <s v="Zone C"/>
    <s v="Full-Time"/>
    <x v="1"/>
    <s v="Young finally can fact."/>
    <x v="0"/>
    <s v="General - Con"/>
    <s v="Foreman"/>
  </r>
  <r>
    <n v="1876"/>
    <s v="Rylee Steven"/>
    <d v="2022-10-14T00:00:00"/>
    <d v="2023-03-02T00:00:00"/>
    <s v="Production Technician II"/>
    <s v="Terry Stevens"/>
    <s v="MSC"/>
    <s v="Leave of Absence"/>
    <s v="Full-Time"/>
    <s v="Zone A"/>
    <s v="Part-Time"/>
    <x v="2"/>
    <s v="Sound modern feel special me fish produce."/>
    <x v="0"/>
    <s v="Field Operations"/>
    <s v="Operator"/>
  </r>
  <r>
    <n v="1877"/>
    <s v="Waylon Pennin"/>
    <d v="2021-10-30T00:00:00"/>
    <d v="2024-11-11T00:00:00"/>
    <s v="Production Technician II"/>
    <s v="Rachel Paul"/>
    <s v="NEL"/>
    <s v="Active"/>
    <s v="Part-Time"/>
    <s v="Zone A"/>
    <s v="Full-Time"/>
    <x v="0"/>
    <m/>
    <x v="0"/>
    <s v="General - Con"/>
    <s v="Foreman"/>
  </r>
  <r>
    <n v="1878"/>
    <s v="Kobe Crosby"/>
    <d v="2022-10-02T00:00:00"/>
    <d v="2023-06-28T00:00:00"/>
    <s v="Production Technician I"/>
    <s v="Elizabeth Miller"/>
    <s v="WBL"/>
    <s v="Active"/>
    <s v="Part-Time"/>
    <s v="Zone B"/>
    <s v="Part-Time"/>
    <x v="4"/>
    <s v="Toward situation politics."/>
    <x v="0"/>
    <s v="Splicing"/>
    <s v="Manager"/>
  </r>
  <r>
    <n v="1879"/>
    <s v="Carmen Davids"/>
    <d v="2018-11-25T00:00:00"/>
    <d v="2020-06-14T00:00:00"/>
    <s v="Production Technician I"/>
    <s v="David Vasquez"/>
    <s v="BPC"/>
    <s v="Voluntarily Terminated"/>
    <s v="Part-Time"/>
    <s v="Zone B"/>
    <s v="Temporary"/>
    <x v="1"/>
    <s v="Key real fill never sing feeling."/>
    <x v="0"/>
    <s v="Engineers"/>
    <s v="Engineer"/>
  </r>
  <r>
    <n v="1880"/>
    <s v="Sidney Mora"/>
    <d v="2021-07-09T00:00:00"/>
    <d v="2023-01-28T00:00:00"/>
    <s v="Production Technician I"/>
    <s v="Alexandra Rice"/>
    <s v="CCDR"/>
    <s v="Voluntarily Terminated"/>
    <s v="Full-Time"/>
    <s v="Zone A"/>
    <s v="Full-Time"/>
    <x v="4"/>
    <s v="Within direction court hope security stuff early."/>
    <x v="0"/>
    <s v="Project Management - Con"/>
    <s v="Foreman"/>
  </r>
  <r>
    <n v="1881"/>
    <s v="Alena Bonill"/>
    <d v="2019-05-01T00:00:00"/>
    <d v="2024-11-11T00:00:00"/>
    <s v="Production Technician I"/>
    <s v="Thomas Lee"/>
    <s v="EW"/>
    <s v="Active"/>
    <s v="Full-Time"/>
    <s v="Zone B"/>
    <s v="Part-Time"/>
    <x v="0"/>
    <m/>
    <x v="0"/>
    <s v="Field Operations"/>
    <s v="Technician"/>
  </r>
  <r>
    <n v="1882"/>
    <s v="Baron Lun"/>
    <d v="2021-11-09T00:00:00"/>
    <d v="2023-01-13T00:00:00"/>
    <s v="Production Technician I"/>
    <s v="Christina Burgess"/>
    <s v="MSC"/>
    <s v="Active"/>
    <s v="Full-Time"/>
    <s v="Zone A"/>
    <s v="Part-Time"/>
    <x v="3"/>
    <s v="List try partner four tax."/>
    <x v="0"/>
    <s v="Fielders"/>
    <s v="Engineer"/>
  </r>
  <r>
    <n v="1883"/>
    <s v="Giselle Butler"/>
    <d v="2018-08-27T00:00:00"/>
    <d v="2019-03-23T00:00:00"/>
    <s v="Production Technician I"/>
    <s v="Regina Goodwin"/>
    <s v="NEL"/>
    <s v="Active"/>
    <s v="Full-Time"/>
    <s v="Zone B"/>
    <s v="Temporary"/>
    <x v="4"/>
    <s v="Unit computer what age career."/>
    <x v="0"/>
    <s v="Project Management - Con"/>
    <s v="Project Manager"/>
  </r>
  <r>
    <n v="1884"/>
    <s v="Sophie Horn"/>
    <d v="2019-03-16T00:00:00"/>
    <d v="2024-11-11T00:00:00"/>
    <s v="Production Technician I"/>
    <s v="Alicia Gonzalez"/>
    <s v="PL"/>
    <s v="Active"/>
    <s v="Part-Time"/>
    <s v="Zone C"/>
    <s v="Part-Time"/>
    <x v="0"/>
    <m/>
    <x v="0"/>
    <s v="General - Eng"/>
    <s v="Engineer"/>
  </r>
  <r>
    <n v="1885"/>
    <s v="Jabari Guerre"/>
    <d v="2022-01-07T00:00:00"/>
    <d v="2024-11-11T00:00:00"/>
    <s v="Production Technician I"/>
    <s v="Peter Giles"/>
    <s v="PYZ"/>
    <s v="Active"/>
    <s v="Contract"/>
    <s v="Zone B"/>
    <s v="Full-Time"/>
    <x v="0"/>
    <m/>
    <x v="0"/>
    <s v="General - Con"/>
    <s v="Technician"/>
  </r>
  <r>
    <n v="1886"/>
    <s v="Ahmed Montgo"/>
    <d v="2022-10-04T00:00:00"/>
    <d v="2023-03-05T00:00:00"/>
    <s v="Production Technician I"/>
    <s v="Daniel Guerra"/>
    <s v="SVG"/>
    <s v="Active"/>
    <s v="Contract"/>
    <s v="Zone A"/>
    <s v="Temporary"/>
    <x v="1"/>
    <s v="Amount establish away part."/>
    <x v="0"/>
    <s v="Executive"/>
    <s v="Administrator"/>
  </r>
  <r>
    <n v="1887"/>
    <s v="Esther Spears"/>
    <d v="2022-03-23T00:00:00"/>
    <d v="2024-11-11T00:00:00"/>
    <s v="Production Technician I"/>
    <s v="Ashley Clark"/>
    <s v="TNS"/>
    <s v="Active"/>
    <s v="Full-Time"/>
    <s v="Zone C"/>
    <s v="Full-Time"/>
    <x v="0"/>
    <m/>
    <x v="0"/>
    <s v="Field Operations"/>
    <s v="Tower Hand"/>
  </r>
  <r>
    <n v="1888"/>
    <s v="Darian Wal"/>
    <d v="2020-05-05T00:00:00"/>
    <d v="2023-07-25T00:00:00"/>
    <s v="Production Technician I"/>
    <s v="Veronica Murphy"/>
    <s v="WBL"/>
    <s v="Active"/>
    <s v="Full-Time"/>
    <s v="Zone B"/>
    <s v="Temporary"/>
    <x v="4"/>
    <s v="History follow budget forget instead mind."/>
    <x v="0"/>
    <s v="Engineers"/>
    <s v="Engineer"/>
  </r>
  <r>
    <n v="1889"/>
    <s v="Kaleb Col"/>
    <d v="2020-11-23T00:00:00"/>
    <d v="2024-11-11T00:00:00"/>
    <s v="Production Technician I"/>
    <s v="Kelsey Thompson"/>
    <s v="PYZ"/>
    <s v="Active"/>
    <s v="Contract"/>
    <s v="Zone B"/>
    <s v="Temporary"/>
    <x v="0"/>
    <m/>
    <x v="0"/>
    <s v="General - Con"/>
    <s v="Laborer"/>
  </r>
  <r>
    <n v="1890"/>
    <s v="Anthony Terrel"/>
    <d v="2022-03-28T00:00:00"/>
    <d v="2024-11-11T00:00:00"/>
    <s v="Production Technician I"/>
    <s v="Cole Johns"/>
    <s v="WBL"/>
    <s v="Active"/>
    <s v="Contract"/>
    <s v="Zone B"/>
    <s v="Full-Time"/>
    <x v="0"/>
    <m/>
    <x v="0"/>
    <s v="Splicing"/>
    <s v="Laborer"/>
  </r>
  <r>
    <n v="1891"/>
    <s v="William Dougla"/>
    <d v="2020-03-25T00:00:00"/>
    <d v="2024-11-11T00:00:00"/>
    <s v="Production Technician I"/>
    <s v="Wendy Elliott"/>
    <s v="NEL"/>
    <s v="Active"/>
    <s v="Full-Time"/>
    <s v="Zone C"/>
    <s v="Full-Time"/>
    <x v="0"/>
    <m/>
    <x v="0"/>
    <s v="Aerial"/>
    <s v="Labor"/>
  </r>
  <r>
    <n v="1892"/>
    <s v="Saniya Buc"/>
    <d v="2018-08-07T00:00:00"/>
    <d v="2024-11-11T00:00:00"/>
    <s v="Production Technician II"/>
    <s v="Nicholas Anderson"/>
    <s v="TNS"/>
    <s v="Active"/>
    <s v="Contract"/>
    <s v="Zone A"/>
    <s v="Temporary"/>
    <x v="0"/>
    <m/>
    <x v="0"/>
    <s v="Aerial"/>
    <s v="Technician"/>
  </r>
  <r>
    <n v="1893"/>
    <s v="Kristopher Owe"/>
    <d v="2020-02-11T00:00:00"/>
    <d v="2024-11-11T00:00:00"/>
    <s v="Production Technician II"/>
    <s v="Darryl Scott"/>
    <s v="BPC"/>
    <s v="Active"/>
    <s v="Contract"/>
    <s v="Zone A"/>
    <s v="Full-Time"/>
    <x v="0"/>
    <m/>
    <x v="0"/>
    <s v="General - Con"/>
    <s v="Clerk"/>
  </r>
  <r>
    <n v="1894"/>
    <s v="Hadley Tapi"/>
    <d v="2023-01-01T00:00:00"/>
    <d v="2024-11-11T00:00:00"/>
    <s v="Production Technician II"/>
    <s v="Clayton Wilson"/>
    <s v="CCDR"/>
    <s v="Active"/>
    <s v="Full-Time"/>
    <s v="Zone A"/>
    <s v="Full-Time"/>
    <x v="0"/>
    <m/>
    <x v="0"/>
    <s v="Field Operations"/>
    <s v="Laborer"/>
  </r>
  <r>
    <n v="1895"/>
    <s v="Lillie Bus"/>
    <d v="2022-12-07T00:00:00"/>
    <d v="2024-11-11T00:00:00"/>
    <s v="Production Technician II"/>
    <s v="Phillip Fernandez"/>
    <s v="EW"/>
    <s v="Active"/>
    <s v="Part-Time"/>
    <s v="Zone A"/>
    <s v="Part-Time"/>
    <x v="0"/>
    <m/>
    <x v="0"/>
    <s v="Wireline Construction"/>
    <s v="Lineman"/>
  </r>
  <r>
    <n v="1896"/>
    <s v="Lamont Coo"/>
    <d v="2023-03-13T00:00:00"/>
    <d v="2024-11-11T00:00:00"/>
    <s v="Production Technician II"/>
    <s v="Joshua Tapia"/>
    <s v="MSC"/>
    <s v="Active"/>
    <s v="Full-Time"/>
    <s v="Zone A"/>
    <s v="Part-Time"/>
    <x v="0"/>
    <m/>
    <x v="0"/>
    <s v="Engineers"/>
    <s v="Engineer"/>
  </r>
  <r>
    <n v="1897"/>
    <s v="Danna Rollin"/>
    <d v="2021-11-14T00:00:00"/>
    <d v="2024-11-11T00:00:00"/>
    <s v="Production Technician II"/>
    <s v="Lauren Wilson"/>
    <s v="NEL"/>
    <s v="Active"/>
    <s v="Full-Time"/>
    <s v="Zone C"/>
    <s v="Temporary"/>
    <x v="0"/>
    <m/>
    <x v="0"/>
    <s v="Field Operations"/>
    <s v="Laborer"/>
  </r>
  <r>
    <n v="1898"/>
    <s v="Shaun Velazq"/>
    <d v="2019-06-05T00:00:00"/>
    <d v="2020-10-20T00:00:00"/>
    <s v="Production Technician I"/>
    <s v="Benjamin Lang"/>
    <s v="MSC"/>
    <s v="Active"/>
    <s v="Full-Time"/>
    <s v="Zone C"/>
    <s v="Temporary"/>
    <x v="4"/>
    <s v="Benefit avoid fill begin any individual thousand."/>
    <x v="0"/>
    <s v="Field Operations"/>
    <s v="Laborer"/>
  </r>
  <r>
    <n v="1899"/>
    <s v="Kolton Duarte"/>
    <d v="2020-12-12T00:00:00"/>
    <d v="2023-05-28T00:00:00"/>
    <s v="Production Technician I"/>
    <s v="Ashley Cannon"/>
    <s v="TNS"/>
    <s v="Active"/>
    <s v="Contract"/>
    <s v="Zone C"/>
    <s v="Full-Time"/>
    <x v="3"/>
    <s v="Occur tough thousand on recent."/>
    <x v="0"/>
    <s v="Field Operations"/>
    <s v="Laborer"/>
  </r>
  <r>
    <n v="1900"/>
    <s v="Jonas Brau"/>
    <d v="2020-04-06T00:00:00"/>
    <d v="2024-11-11T00:00:00"/>
    <s v="Production Technician I"/>
    <s v="Lauren Thompson"/>
    <s v="PYZ"/>
    <s v="Active"/>
    <s v="Full-Time"/>
    <s v="Zone B"/>
    <s v="Full-Time"/>
    <x v="0"/>
    <m/>
    <x v="0"/>
    <s v="General - Con"/>
    <s v="Clerk"/>
  </r>
  <r>
    <n v="1901"/>
    <s v="Meadow How"/>
    <d v="2023-01-30T00:00:00"/>
    <d v="2024-11-11T00:00:00"/>
    <s v="Production Technician I"/>
    <s v="Diana Cox"/>
    <s v="WBL"/>
    <s v="Active"/>
    <s v="Full-Time"/>
    <s v="Zone B"/>
    <s v="Full-Time"/>
    <x v="0"/>
    <m/>
    <x v="0"/>
    <s v="Engineers"/>
    <s v="Engineer"/>
  </r>
  <r>
    <n v="1902"/>
    <s v="Sarahi Raymon"/>
    <d v="2020-09-08T00:00:00"/>
    <d v="2022-09-19T00:00:00"/>
    <s v="Production Technician I"/>
    <s v="Samantha Hester"/>
    <s v="NEL"/>
    <s v="Active"/>
    <s v="Full-Time"/>
    <s v="Zone A"/>
    <s v="Temporary"/>
    <x v="3"/>
    <s v="Brother a billion wife watch south."/>
    <x v="0"/>
    <s v="Engineers"/>
    <s v="Project Manager"/>
  </r>
  <r>
    <n v="1903"/>
    <s v="Taylor Wiggin"/>
    <d v="2020-12-14T00:00:00"/>
    <d v="2021-12-07T00:00:00"/>
    <s v="Production Technician I"/>
    <s v="Roger Lynch"/>
    <s v="PL"/>
    <s v="Active"/>
    <s v="Part-Time"/>
    <s v="Zone C"/>
    <s v="Part-Time"/>
    <x v="2"/>
    <s v="Can ahead cell in most generation reduce."/>
    <x v="0"/>
    <s v="Field Operations"/>
    <s v="Foreman"/>
  </r>
  <r>
    <n v="1904"/>
    <s v="Ezra Zhan"/>
    <d v="2022-11-07T00:00:00"/>
    <d v="2024-11-11T00:00:00"/>
    <s v="Production Technician I"/>
    <s v="Brenda Rodriguez"/>
    <s v="BPC"/>
    <s v="Active"/>
    <s v="Contract"/>
    <s v="Zone C"/>
    <s v="Part-Time"/>
    <x v="0"/>
    <m/>
    <x v="0"/>
    <s v="General - Con"/>
    <s v="Laborer"/>
  </r>
  <r>
    <n v="1905"/>
    <s v="Sonia Chun"/>
    <d v="2022-04-06T00:00:00"/>
    <d v="2024-11-11T00:00:00"/>
    <s v="Production Technician I"/>
    <s v="Sean Moon"/>
    <s v="CCDR"/>
    <s v="Active"/>
    <s v="Part-Time"/>
    <s v="Zone B"/>
    <s v="Temporary"/>
    <x v="0"/>
    <m/>
    <x v="0"/>
    <s v="Wireline Construction"/>
    <s v="Vp"/>
  </r>
  <r>
    <n v="1906"/>
    <s v="Bryce Mill"/>
    <d v="2021-02-22T00:00:00"/>
    <d v="2024-11-11T00:00:00"/>
    <s v="Production Technician I"/>
    <s v="Holly Hudson"/>
    <s v="SVG"/>
    <s v="Active"/>
    <s v="Part-Time"/>
    <s v="Zone B"/>
    <s v="Full-Time"/>
    <x v="0"/>
    <m/>
    <x v="0"/>
    <s v="Field Operations"/>
    <s v="Laborer"/>
  </r>
  <r>
    <n v="1907"/>
    <s v="Wade Wiggin"/>
    <d v="2022-05-16T00:00:00"/>
    <d v="2024-11-11T00:00:00"/>
    <s v="Production Technician I"/>
    <s v="Charles Allen"/>
    <s v="EW"/>
    <s v="Active"/>
    <s v="Full-Time"/>
    <s v="Zone C"/>
    <s v="Part-Time"/>
    <x v="0"/>
    <m/>
    <x v="0"/>
    <s v="Field Operations"/>
    <s v="Operator"/>
  </r>
  <r>
    <n v="1908"/>
    <s v="Selina Gonzal"/>
    <d v="2020-01-18T00:00:00"/>
    <d v="2024-11-11T00:00:00"/>
    <s v="Production Technician I"/>
    <s v="Bonnie Hardin"/>
    <s v="MSC"/>
    <s v="Active"/>
    <s v="Contract"/>
    <s v="Zone B"/>
    <s v="Part-Time"/>
    <x v="0"/>
    <m/>
    <x v="0"/>
    <s v="Field Operations"/>
    <s v="Technician"/>
  </r>
  <r>
    <n v="1909"/>
    <s v="Tyree Parson"/>
    <d v="2021-10-21T00:00:00"/>
    <d v="2024-11-11T00:00:00"/>
    <s v="Production Technician I"/>
    <s v="Heather Michael"/>
    <s v="TNS"/>
    <s v="Active"/>
    <s v="Full-Time"/>
    <s v="Zone A"/>
    <s v="Part-Time"/>
    <x v="0"/>
    <m/>
    <x v="0"/>
    <s v="General - Con"/>
    <s v="Groundman"/>
  </r>
  <r>
    <n v="1910"/>
    <s v="Adrian Murray"/>
    <d v="2019-01-05T00:00:00"/>
    <d v="2024-11-11T00:00:00"/>
    <s v="Production Technician I"/>
    <s v="Jose Gomez"/>
    <s v="PYZ"/>
    <s v="Active"/>
    <s v="Full-Time"/>
    <s v="Zone C"/>
    <s v="Full-Time"/>
    <x v="0"/>
    <m/>
    <x v="0"/>
    <s v="General - Eng"/>
    <s v="Drafter"/>
  </r>
  <r>
    <n v="1911"/>
    <s v="Kael Fisher"/>
    <d v="2021-01-24T00:00:00"/>
    <d v="2022-01-27T00:00:00"/>
    <s v="Production Technician I"/>
    <s v="Angela Bailey"/>
    <s v="WBL"/>
    <s v="Voluntarily Terminated"/>
    <s v="Part-Time"/>
    <s v="Zone B"/>
    <s v="Temporary"/>
    <x v="2"/>
    <s v="Human box wish natural student staff."/>
    <x v="0"/>
    <s v="Wireline Construction"/>
    <s v="Laborer"/>
  </r>
  <r>
    <n v="1912"/>
    <s v="Erica French"/>
    <d v="2020-03-06T00:00:00"/>
    <d v="2021-03-06T00:00:00"/>
    <s v="Production Technician II"/>
    <s v="Brett Sims"/>
    <s v="TNS"/>
    <s v="Active"/>
    <s v="Part-Time"/>
    <s v="Zone B"/>
    <s v="Temporary"/>
    <x v="3"/>
    <s v="Here relationship possible purpose instead."/>
    <x v="0"/>
    <s v="Engineers"/>
    <s v="Engineer"/>
  </r>
  <r>
    <n v="1913"/>
    <s v="Damaris Onea"/>
    <d v="2022-11-19T00:00:00"/>
    <d v="2023-02-15T00:00:00"/>
    <s v="Production Technician II"/>
    <s v="Natalie Johnson"/>
    <s v="PYZ"/>
    <s v="Voluntarily Terminated"/>
    <s v="Full-Time"/>
    <s v="Zone B"/>
    <s v="Full-Time"/>
    <x v="1"/>
    <s v="Fine many herself field method draw learn."/>
    <x v="0"/>
    <s v="General - Con"/>
    <s v="Lineman"/>
  </r>
  <r>
    <n v="1914"/>
    <s v="Rebecca Crai"/>
    <d v="2019-03-15T00:00:00"/>
    <d v="2019-10-02T00:00:00"/>
    <s v="Production Technician II"/>
    <s v="Deanna Freeman"/>
    <s v="WBL"/>
    <s v="Voluntarily Terminated"/>
    <s v="Part-Time"/>
    <s v="Zone B"/>
    <s v="Full-Time"/>
    <x v="2"/>
    <s v="Scene receive customer way medical way itself."/>
    <x v="0"/>
    <s v="Engineers"/>
    <s v="Project Manager"/>
  </r>
  <r>
    <n v="1915"/>
    <s v="Carley Waters"/>
    <d v="2023-05-11T00:00:00"/>
    <d v="2023-07-05T00:00:00"/>
    <s v="Production Technician II"/>
    <s v="Mary Todd"/>
    <s v="NEL"/>
    <s v="Leave of Absence"/>
    <s v="Part-Time"/>
    <s v="Zone B"/>
    <s v="Temporary"/>
    <x v="4"/>
    <s v="Rate pick despite too happy."/>
    <x v="0"/>
    <s v="General - Con"/>
    <s v="Laborer"/>
  </r>
  <r>
    <n v="1916"/>
    <s v="Kadyn Harris"/>
    <d v="2022-02-05T00:00:00"/>
    <d v="2023-02-07T00:00:00"/>
    <s v="Production Technician II"/>
    <s v="Kevin Perkins"/>
    <s v="PL"/>
    <s v="Leave of Absence"/>
    <s v="Full-Time"/>
    <s v="Zone A"/>
    <s v="Full-Time"/>
    <x v="1"/>
    <s v="Shake hold standard team seat word."/>
    <x v="0"/>
    <s v="General - Con"/>
    <s v="Technician"/>
  </r>
  <r>
    <n v="1917"/>
    <s v="Megan Huan"/>
    <d v="2019-05-29T00:00:00"/>
    <d v="2024-11-11T00:00:00"/>
    <s v="Production Technician I"/>
    <s v="Joseph Bryant"/>
    <s v="EW"/>
    <s v="Active"/>
    <s v="Contract"/>
    <s v="Zone B"/>
    <s v="Full-Time"/>
    <x v="0"/>
    <m/>
    <x v="0"/>
    <s v="General - Eng"/>
    <s v="Engineer"/>
  </r>
  <r>
    <n v="1918"/>
    <s v="Callum Blai"/>
    <d v="2023-01-09T00:00:00"/>
    <d v="2023-03-14T00:00:00"/>
    <s v="Production Technician I"/>
    <s v="Kayla Shelton"/>
    <s v="MSC"/>
    <s v="Active"/>
    <s v="Contract"/>
    <s v="Zone B"/>
    <s v="Temporary"/>
    <x v="1"/>
    <s v="Talk beyond year seven."/>
    <x v="0"/>
    <s v="Field Operations"/>
    <s v="Supervisor"/>
  </r>
  <r>
    <n v="1919"/>
    <s v="Emilie Donald"/>
    <d v="2022-05-01T00:00:00"/>
    <d v="2022-11-21T00:00:00"/>
    <s v="Production Technician I"/>
    <s v="Dylan Foster"/>
    <s v="TNS"/>
    <s v="Voluntarily Terminated"/>
    <s v="Contract"/>
    <s v="Zone A"/>
    <s v="Full-Time"/>
    <x v="1"/>
    <s v="Man mean daughter best quite guess."/>
    <x v="0"/>
    <s v="Shop (Fleet)"/>
    <s v="Shop"/>
  </r>
  <r>
    <n v="1920"/>
    <s v="Darius Duk"/>
    <d v="2021-01-26T00:00:00"/>
    <d v="2021-08-06T00:00:00"/>
    <s v="Production Technician I"/>
    <s v="Mary Morgan"/>
    <s v="PYZ"/>
    <s v="Voluntarily Terminated"/>
    <s v="Full-Time"/>
    <s v="Zone B"/>
    <s v="Full-Time"/>
    <x v="3"/>
    <s v="Avoid song interview them class."/>
    <x v="0"/>
    <s v="Field Operations"/>
    <s v="Tower Hand"/>
  </r>
  <r>
    <n v="1921"/>
    <s v="Kenya Decker"/>
    <d v="2021-09-06T00:00:00"/>
    <d v="2023-07-02T00:00:00"/>
    <s v="Production Technician I"/>
    <s v="Danny Howard"/>
    <s v="WBL"/>
    <s v="Active"/>
    <s v="Contract"/>
    <s v="Zone C"/>
    <s v="Full-Time"/>
    <x v="4"/>
    <s v="Member space player."/>
    <x v="0"/>
    <s v="Engineers"/>
    <s v="Engineer"/>
  </r>
  <r>
    <n v="1922"/>
    <s v="Tyrese Sloa"/>
    <d v="2020-07-29T00:00:00"/>
    <d v="2024-11-11T00:00:00"/>
    <s v="Production Technician I"/>
    <s v="Lisa Morrison"/>
    <s v="NEL"/>
    <s v="Active"/>
    <s v="Full-Time"/>
    <s v="Zone A"/>
    <s v="Part-Time"/>
    <x v="0"/>
    <m/>
    <x v="0"/>
    <s v="General - Con"/>
    <s v="Technician"/>
  </r>
  <r>
    <n v="1923"/>
    <s v="Giana Roac"/>
    <d v="2023-03-31T00:00:00"/>
    <d v="2023-04-30T00:00:00"/>
    <s v="Production Technician I"/>
    <s v="John Adams"/>
    <s v="PL"/>
    <s v="Active"/>
    <s v="Full-Time"/>
    <s v="Zone B"/>
    <s v="Full-Time"/>
    <x v="1"/>
    <s v="Officer thus service."/>
    <x v="0"/>
    <s v="People Services"/>
    <s v="Director"/>
  </r>
  <r>
    <n v="1924"/>
    <s v="Teagan Swanso"/>
    <d v="2023-05-16T00:00:00"/>
    <d v="2023-05-29T00:00:00"/>
    <s v="Production Technician I"/>
    <s v="Derek Thompson"/>
    <s v="BPC"/>
    <s v="Active"/>
    <s v="Part-Time"/>
    <s v="Zone B"/>
    <s v="Full-Time"/>
    <x v="4"/>
    <s v="More sure call best."/>
    <x v="0"/>
    <s v="Field Operations"/>
    <s v="Foreman"/>
  </r>
  <r>
    <n v="1925"/>
    <s v="Jerome Fische"/>
    <d v="2023-04-29T00:00:00"/>
    <d v="2023-07-07T00:00:00"/>
    <s v="Production Technician I"/>
    <s v="Jason Kelly"/>
    <s v="CCDR"/>
    <s v="Active"/>
    <s v="Contract"/>
    <s v="Zone B"/>
    <s v="Full-Time"/>
    <x v="4"/>
    <s v="Gun better when. Ok suddenly certain seat."/>
    <x v="0"/>
    <s v="Splicing"/>
    <s v="Laborer"/>
  </r>
  <r>
    <n v="1926"/>
    <s v="Grayson Presto"/>
    <d v="2019-11-27T00:00:00"/>
    <d v="2024-11-11T00:00:00"/>
    <s v="Production Technician I"/>
    <s v="Cheryl Anderson"/>
    <s v="SVG"/>
    <s v="Active"/>
    <s v="Contract"/>
    <s v="Zone A"/>
    <s v="Temporary"/>
    <x v="0"/>
    <m/>
    <x v="0"/>
    <s v="Field Operations"/>
    <s v="Director"/>
  </r>
  <r>
    <n v="1927"/>
    <s v="Turner Bradle"/>
    <d v="2022-11-03T00:00:00"/>
    <d v="2023-04-02T00:00:00"/>
    <s v="Production Technician I"/>
    <s v="Jeffrey Peters"/>
    <s v="EW"/>
    <s v="Active"/>
    <s v="Full-Time"/>
    <s v="Zone C"/>
    <s v="Full-Time"/>
    <x v="1"/>
    <s v="Explain put must."/>
    <x v="0"/>
    <s v="Field Operations"/>
    <s v="Technician"/>
  </r>
  <r>
    <n v="1928"/>
    <s v="Elvis Daniel"/>
    <d v="2022-08-08T00:00:00"/>
    <d v="2024-11-11T00:00:00"/>
    <s v="Production Technician I"/>
    <s v="Cindy Phillips"/>
    <s v="MSC"/>
    <s v="Active"/>
    <s v="Full-Time"/>
    <s v="Zone A"/>
    <s v="Part-Time"/>
    <x v="0"/>
    <m/>
    <x v="0"/>
    <s v="General - Con"/>
    <s v="Laborer"/>
  </r>
  <r>
    <n v="1929"/>
    <s v="Rose Travis"/>
    <d v="2023-07-27T00:00:00"/>
    <d v="2024-11-11T00:00:00"/>
    <s v="Production Technician I"/>
    <s v="James Lee"/>
    <s v="TNS"/>
    <s v="Active"/>
    <s v="Contract"/>
    <s v="Zone A"/>
    <s v="Full-Time"/>
    <x v="0"/>
    <m/>
    <x v="0"/>
    <s v="Field Operations"/>
    <s v="Coordinator"/>
  </r>
  <r>
    <n v="1930"/>
    <s v="Frank Willia"/>
    <d v="2023-07-15T00:00:00"/>
    <d v="2024-11-11T00:00:00"/>
    <s v="Production Technician I"/>
    <s v="Kelly Vaughn"/>
    <s v="PYZ"/>
    <s v="Active"/>
    <s v="Full-Time"/>
    <s v="Zone C"/>
    <s v="Temporary"/>
    <x v="0"/>
    <m/>
    <x v="0"/>
    <s v="General - Con"/>
    <s v="Technician"/>
  </r>
  <r>
    <n v="1931"/>
    <s v="Yurem Donova"/>
    <d v="2022-11-09T00:00:00"/>
    <d v="2024-11-11T00:00:00"/>
    <s v="Production Technician I"/>
    <s v="Donna Jones"/>
    <s v="WBL"/>
    <s v="Active"/>
    <s v="Full-Time"/>
    <s v="Zone B"/>
    <s v="Temporary"/>
    <x v="0"/>
    <m/>
    <x v="0"/>
    <s v="Fielders"/>
    <s v="Engineer"/>
  </r>
  <r>
    <n v="1932"/>
    <s v="John Smit"/>
    <d v="2019-12-24T00:00:00"/>
    <d v="2022-06-12T00:00:00"/>
    <s v="Sales Manager"/>
    <s v="Emily Gaines"/>
    <s v="BPC"/>
    <s v="Active"/>
    <s v="Full-Time"/>
    <s v="Zone A"/>
    <s v="Temporary"/>
    <x v="4"/>
    <s v="Ok glass media learn grow."/>
    <x v="1"/>
    <s v="General - Sga"/>
    <s v="Project Manager"/>
  </r>
  <r>
    <n v="1933"/>
    <s v="Lynn Daneau"/>
    <d v="2019-03-08T00:00:00"/>
    <d v="2024-11-11T00:00:00"/>
    <s v="Sales Manager"/>
    <s v="Laura Smith"/>
    <s v="NEL"/>
    <s v="Active"/>
    <s v="Contract"/>
    <s v="Zone C"/>
    <s v="Part-Time"/>
    <x v="0"/>
    <m/>
    <x v="1"/>
    <s v="Aerial"/>
    <s v="Lineman"/>
  </r>
  <r>
    <n v="1934"/>
    <s v="Donysha Kampew"/>
    <d v="2019-06-25T00:00:00"/>
    <d v="2020-10-04T00:00:00"/>
    <s v="Sales Manager"/>
    <s v="Steve Grant"/>
    <s v="WBL"/>
    <s v="Voluntarily Terminated"/>
    <s v="Contract"/>
    <s v="Zone B"/>
    <s v="Full-Time"/>
    <x v="4"/>
    <s v="Baby still now positive traditional head while."/>
    <x v="1"/>
    <s v="General - Eng"/>
    <s v="Supervisor"/>
  </r>
  <r>
    <n v="1935"/>
    <s v="Jordin Lozano"/>
    <d v="2019-01-03T00:00:00"/>
    <d v="2024-11-11T00:00:00"/>
    <s v="Production Technician II"/>
    <s v="Brent Hickman"/>
    <s v="TNS"/>
    <s v="Active"/>
    <s v="Part-Time"/>
    <s v="Zone A"/>
    <s v="Temporary"/>
    <x v="0"/>
    <m/>
    <x v="1"/>
    <s v="Yard (Material Handling)"/>
    <s v="Coordinator"/>
  </r>
  <r>
    <n v="1936"/>
    <s v="Ronald Gros"/>
    <d v="2023-02-02T00:00:00"/>
    <d v="2024-11-11T00:00:00"/>
    <s v="Production Technician II"/>
    <s v="Mary Weber"/>
    <s v="BPC"/>
    <s v="Active"/>
    <s v="Full-Time"/>
    <s v="Zone B"/>
    <s v="Part-Time"/>
    <x v="0"/>
    <m/>
    <x v="1"/>
    <s v="Field Operations"/>
    <s v="Technician"/>
  </r>
  <r>
    <n v="1937"/>
    <s v="Maryjane Cho"/>
    <d v="2022-03-30T00:00:00"/>
    <d v="2023-01-30T00:00:00"/>
    <s v="Production Technician II"/>
    <s v="Kayla Peterson"/>
    <s v="CCDR"/>
    <s v="Voluntarily Terminated"/>
    <s v="Full-Time"/>
    <s v="Zone A"/>
    <s v="Temporary"/>
    <x v="1"/>
    <s v="Decide prevent town important front."/>
    <x v="1"/>
    <s v="Engineers"/>
    <s v="Technician"/>
  </r>
  <r>
    <n v="1938"/>
    <s v="Madalynn Yate"/>
    <d v="2020-03-23T00:00:00"/>
    <d v="2024-11-11T00:00:00"/>
    <s v="Production Technician II"/>
    <s v="Donna Gonzalez"/>
    <s v="TNS"/>
    <s v="Active"/>
    <s v="Part-Time"/>
    <s v="Zone A"/>
    <s v="Full-Time"/>
    <x v="0"/>
    <m/>
    <x v="1"/>
    <s v="Splicing"/>
    <s v="Technician"/>
  </r>
  <r>
    <n v="1939"/>
    <s v="Angelina Pec"/>
    <d v="2019-06-06T00:00:00"/>
    <d v="2024-11-11T00:00:00"/>
    <s v="Production Technician II"/>
    <s v="Michele Riddle"/>
    <s v="PYZ"/>
    <s v="Active"/>
    <s v="Contract"/>
    <s v="Zone C"/>
    <s v="Temporary"/>
    <x v="0"/>
    <m/>
    <x v="1"/>
    <s v="Field Operations"/>
    <s v="Engineer"/>
  </r>
  <r>
    <n v="1940"/>
    <s v="Dario Sha"/>
    <d v="2023-05-28T00:00:00"/>
    <d v="2024-11-11T00:00:00"/>
    <s v="Production Technician II"/>
    <s v="Stephanie Kerr"/>
    <s v="TNS"/>
    <s v="Active"/>
    <s v="Contract"/>
    <s v="Zone A"/>
    <s v="Temporary"/>
    <x v="0"/>
    <m/>
    <x v="1"/>
    <s v="Engineers"/>
    <s v="Project Manager"/>
  </r>
  <r>
    <n v="1941"/>
    <s v="Deven Frazie"/>
    <d v="2021-02-03T00:00:00"/>
    <d v="2024-11-11T00:00:00"/>
    <s v="Production Technician II"/>
    <s v="Mackenzie Johnston"/>
    <s v="PYZ"/>
    <s v="Active"/>
    <s v="Contract"/>
    <s v="Zone A"/>
    <s v="Part-Time"/>
    <x v="0"/>
    <m/>
    <x v="1"/>
    <s v="Engineers"/>
    <s v="Engineer"/>
  </r>
  <r>
    <n v="1942"/>
    <s v="Jett Ken"/>
    <d v="2019-07-30T00:00:00"/>
    <d v="2022-11-09T00:00:00"/>
    <s v="Production Technician II"/>
    <s v="William Thompson"/>
    <s v="TNS"/>
    <s v="Voluntarily Terminated"/>
    <s v="Part-Time"/>
    <s v="Zone A"/>
    <s v="Part-Time"/>
    <x v="3"/>
    <s v="Sense station management factor."/>
    <x v="1"/>
    <s v="Wireline Construction"/>
    <s v="Laborer"/>
  </r>
  <r>
    <n v="1943"/>
    <s v="Zander Aguila"/>
    <d v="2022-05-08T00:00:00"/>
    <d v="2022-11-17T00:00:00"/>
    <s v="Production Technician II"/>
    <s v="Timothy Wheeler"/>
    <s v="PYZ"/>
    <s v="Voluntarily Terminated"/>
    <s v="Contract"/>
    <s v="Zone A"/>
    <s v="Part-Time"/>
    <x v="3"/>
    <s v="Table try place week."/>
    <x v="1"/>
    <s v="Shop (Fleet)"/>
    <s v="Mechanic"/>
  </r>
  <r>
    <n v="1944"/>
    <s v="Alessandro Chavez"/>
    <d v="2020-05-12T00:00:00"/>
    <d v="2024-11-11T00:00:00"/>
    <s v="Production Technician II"/>
    <s v="Steve Macdonald"/>
    <s v="TNS"/>
    <s v="Active"/>
    <s v="Part-Time"/>
    <s v="Zone A"/>
    <s v="Full-Time"/>
    <x v="0"/>
    <m/>
    <x v="1"/>
    <s v="Field Operations"/>
    <s v="Technician"/>
  </r>
  <r>
    <n v="1945"/>
    <s v="Jaxson Brad"/>
    <d v="2019-03-28T00:00:00"/>
    <d v="2022-12-10T00:00:00"/>
    <s v="Sales Manager"/>
    <s v="Christopher Murray DDS"/>
    <s v="TNS"/>
    <s v="Voluntarily Terminated"/>
    <s v="Full-Time"/>
    <s v="Zone A"/>
    <s v="Temporary"/>
    <x v="2"/>
    <s v="Team brother social realize town."/>
    <x v="1"/>
    <s v="Engineers"/>
    <s v="Engineer"/>
  </r>
  <r>
    <n v="1946"/>
    <s v="Giovanni Whitak"/>
    <d v="2019-07-22T00:00:00"/>
    <d v="2024-11-11T00:00:00"/>
    <s v="Production Technician II"/>
    <s v="James Mitchell"/>
    <s v="WBL"/>
    <s v="Active"/>
    <s v="Full-Time"/>
    <s v="Zone A"/>
    <s v="Full-Time"/>
    <x v="0"/>
    <m/>
    <x v="1"/>
    <s v="Aerial"/>
    <s v="Lineman"/>
  </r>
  <r>
    <n v="1947"/>
    <s v="Karen Goodma"/>
    <d v="2020-09-17T00:00:00"/>
    <d v="2024-11-11T00:00:00"/>
    <s v="Sales Manager"/>
    <s v="John Chavez"/>
    <s v="MSC"/>
    <s v="Active"/>
    <s v="Part-Time"/>
    <s v="Zone C"/>
    <s v="Temporary"/>
    <x v="0"/>
    <m/>
    <x v="1"/>
    <s v="General - Sga"/>
    <s v="Manager"/>
  </r>
  <r>
    <n v="1948"/>
    <s v="Skyla Lamber"/>
    <d v="2022-07-02T00:00:00"/>
    <d v="2022-08-09T00:00:00"/>
    <s v="Production Technician II"/>
    <s v="Teresa Williamson"/>
    <s v="TNS"/>
    <s v="Voluntarily Terminated"/>
    <s v="Part-Time"/>
    <s v="Zone B"/>
    <s v="Temporary"/>
    <x v="3"/>
    <s v="Step loss place continue inside."/>
    <x v="1"/>
    <s v="Splicing"/>
    <s v="Splicer"/>
  </r>
  <r>
    <n v="1949"/>
    <s v="Ashlynn Duff"/>
    <d v="2019-11-30T00:00:00"/>
    <d v="2024-11-11T00:00:00"/>
    <s v="Sales Manager"/>
    <s v="Kimberly Washington"/>
    <s v="MSC"/>
    <s v="Active"/>
    <s v="Contract"/>
    <s v="Zone A"/>
    <s v="Part-Time"/>
    <x v="0"/>
    <m/>
    <x v="1"/>
    <s v="Field Operations"/>
    <s v="Technician"/>
  </r>
  <r>
    <n v="1950"/>
    <s v="Lilliana Walker"/>
    <d v="2023-07-21T00:00:00"/>
    <d v="2023-07-21T00:00:00"/>
    <s v="Production Technician II"/>
    <s v="Stephanie Anderson"/>
    <s v="TNS"/>
    <s v="Voluntarily Terminated"/>
    <s v="Contract"/>
    <s v="Zone C"/>
    <s v="Temporary"/>
    <x v="1"/>
    <s v="Long before return human peace century team."/>
    <x v="0"/>
    <s v="Splicing"/>
    <s v="Splicer"/>
  </r>
  <r>
    <n v="1951"/>
    <s v="Lindsay Copela"/>
    <d v="2020-08-26T00:00:00"/>
    <d v="2021-05-30T00:00:00"/>
    <s v="Sales Manager"/>
    <s v="Jeffery Snyder"/>
    <s v="SVG"/>
    <s v="Voluntarily Terminated"/>
    <s v="Full-Time"/>
    <s v="Zone A"/>
    <s v="Temporary"/>
    <x v="4"/>
    <s v="Final send three."/>
    <x v="1"/>
    <s v="Aerial"/>
    <s v="Foreman"/>
  </r>
  <r>
    <n v="1952"/>
    <s v="Kristin Mccart"/>
    <d v="2020-05-16T00:00:00"/>
    <d v="2024-11-11T00:00:00"/>
    <s v="Sales Manager"/>
    <s v="Abigail Marks"/>
    <s v="TNS"/>
    <s v="Active"/>
    <s v="Full-Time"/>
    <s v="Zone A"/>
    <s v="Full-Time"/>
    <x v="0"/>
    <m/>
    <x v="1"/>
    <s v="Underground"/>
    <s v="Laborer"/>
  </r>
  <r>
    <n v="1953"/>
    <s v="Barbara Sutwel"/>
    <d v="2023-04-06T00:00:00"/>
    <d v="2023-05-24T00:00:00"/>
    <s v="Production Technician I"/>
    <s v="Jeffrey Murphy"/>
    <s v="PL"/>
    <s v="Active"/>
    <s v="Full-Time"/>
    <s v="Zone B"/>
    <s v="Full-Time"/>
    <x v="3"/>
    <s v="Any adult enter these less."/>
    <x v="0"/>
    <s v="Finance &amp; Accounting"/>
    <s v="Cfo"/>
  </r>
  <r>
    <n v="1954"/>
    <s v="Lenora Tejeda"/>
    <d v="2019-02-18T00:00:00"/>
    <d v="2022-10-31T00:00:00"/>
    <s v="Production Technician II"/>
    <s v="Heather Riley"/>
    <s v="SVG"/>
    <s v="Voluntarily Terminated"/>
    <s v="Part-Time"/>
    <s v="Zone C"/>
    <s v="Temporary"/>
    <x v="4"/>
    <s v="Learn yes material management Mr vote."/>
    <x v="0"/>
    <s v="Finance &amp; Accounting"/>
    <s v="Administration"/>
  </r>
  <r>
    <n v="1955"/>
    <s v="Ludwick Harrel"/>
    <d v="2020-10-10T00:00:00"/>
    <d v="2024-11-11T00:00:00"/>
    <s v="Production Technician I"/>
    <s v="Jonathan Huber"/>
    <s v="MSC"/>
    <s v="Active"/>
    <s v="Full-Time"/>
    <s v="Zone A"/>
    <s v="Temporary"/>
    <x v="0"/>
    <m/>
    <x v="0"/>
    <s v="Field Operations"/>
    <s v="Engineer"/>
  </r>
  <r>
    <n v="1956"/>
    <s v="Courtney Beatri"/>
    <d v="2021-05-15T00:00:00"/>
    <d v="2024-11-11T00:00:00"/>
    <s v="Production Technician I"/>
    <s v="Patrick Liu"/>
    <s v="PL"/>
    <s v="Active"/>
    <s v="Part-Time"/>
    <s v="Zone A"/>
    <s v="Full-Time"/>
    <x v="0"/>
    <m/>
    <x v="0"/>
    <s v="Billable Consultants"/>
    <s v="Engineer"/>
  </r>
  <r>
    <n v="1957"/>
    <s v="Melisa Gerk"/>
    <d v="2019-05-13T00:00:00"/>
    <d v="2022-05-30T00:00:00"/>
    <s v="Production Technician I"/>
    <s v="Jimmy Cox"/>
    <s v="TNS"/>
    <s v="Voluntarily Terminated"/>
    <s v="Part-Time"/>
    <s v="Zone C"/>
    <s v="Full-Time"/>
    <x v="3"/>
    <s v="Prove do voice ten likely do."/>
    <x v="0"/>
    <s v="Field Operations"/>
    <s v="Manager"/>
  </r>
  <r>
    <n v="1958"/>
    <s v="Lin Cha"/>
    <d v="2019-07-04T00:00:00"/>
    <d v="2024-11-11T00:00:00"/>
    <s v="Production Technician I"/>
    <s v="Neil Aguilar"/>
    <s v="PYZ"/>
    <s v="Active"/>
    <s v="Contract"/>
    <s v="Zone B"/>
    <s v="Full-Time"/>
    <x v="0"/>
    <m/>
    <x v="0"/>
    <s v="Sales &amp; Marketing"/>
    <s v="Assistant"/>
  </r>
  <r>
    <n v="1959"/>
    <s v="Kamrin Sander"/>
    <d v="2022-04-01T00:00:00"/>
    <d v="2022-04-28T00:00:00"/>
    <s v="Production Technician I"/>
    <s v="Kirsten Patel"/>
    <s v="CCDR"/>
    <s v="Active"/>
    <s v="Part-Time"/>
    <s v="Zone B"/>
    <s v="Temporary"/>
    <x v="4"/>
    <s v="Nation fight role according team candidate."/>
    <x v="0"/>
    <s v="Project Management - Con"/>
    <s v="Coordinator"/>
  </r>
  <r>
    <n v="1960"/>
    <s v="Thomas Rhoads"/>
    <d v="2018-11-03T00:00:00"/>
    <d v="2024-11-11T00:00:00"/>
    <s v="Production Technician I"/>
    <s v="Sean Scott"/>
    <s v="PYZ"/>
    <s v="Active"/>
    <s v="Full-Time"/>
    <s v="Zone A"/>
    <s v="Part-Time"/>
    <x v="0"/>
    <m/>
    <x v="0"/>
    <s v="Aerial"/>
    <s v="Administrator"/>
  </r>
  <r>
    <n v="1961"/>
    <s v="Nina Panjwa"/>
    <d v="2018-10-11T00:00:00"/>
    <d v="2022-05-04T00:00:00"/>
    <s v="Production Technician I"/>
    <s v="Matthew Hawkins"/>
    <s v="TNS"/>
    <s v="Voluntarily Terminated"/>
    <s v="Part-Time"/>
    <s v="Zone A"/>
    <s v="Full-Time"/>
    <x v="4"/>
    <s v="Trip letter possible institution nothing."/>
    <x v="0"/>
    <s v="General - Eng"/>
    <s v="Drafter"/>
  </r>
  <r>
    <n v="1962"/>
    <s v="Megan Faller"/>
    <d v="2023-06-25T00:00:00"/>
    <d v="2023-07-25T00:00:00"/>
    <s v="Production Technician II"/>
    <s v="Susan Gilbert"/>
    <s v="CCDR"/>
    <s v="Active"/>
    <s v="Contract"/>
    <s v="Zone C"/>
    <s v="Part-Time"/>
    <x v="1"/>
    <s v="It likely program stay product."/>
    <x v="0"/>
    <s v="General - Con"/>
    <s v="Clerk"/>
  </r>
  <r>
    <n v="1963"/>
    <s v="Judy Jun"/>
    <d v="2020-09-14T00:00:00"/>
    <d v="2021-08-31T00:00:00"/>
    <s v="Production Technician I"/>
    <s v="Tiffany Baker"/>
    <s v="CCDR"/>
    <s v="Voluntarily Terminated"/>
    <s v="Contract"/>
    <s v="Zone B"/>
    <s v="Full-Time"/>
    <x v="2"/>
    <s v="Expert wrong space Mrs popular kitchen small."/>
    <x v="0"/>
    <s v="General - Con"/>
    <s v="Technician"/>
  </r>
  <r>
    <n v="1964"/>
    <s v="April Evense"/>
    <d v="2022-12-20T00:00:00"/>
    <d v="2023-03-11T00:00:00"/>
    <s v="Production Technician I"/>
    <s v="Ashley Wagner"/>
    <s v="EW"/>
    <s v="Terminated for Cause"/>
    <s v="Part-Time"/>
    <s v="Zone B"/>
    <s v="Part-Time"/>
    <x v="4"/>
    <s v="War good your trial second black sit."/>
    <x v="0"/>
    <s v="Executive"/>
    <s v="Manager"/>
  </r>
  <r>
    <n v="1965"/>
    <s v="Julissa Hunt"/>
    <d v="2022-02-23T00:00:00"/>
    <d v="2024-11-11T00:00:00"/>
    <s v="Production Technician II"/>
    <s v="Pamela Smith"/>
    <s v="CCDR"/>
    <s v="Active"/>
    <s v="Full-Time"/>
    <s v="Zone A"/>
    <s v="Temporary"/>
    <x v="0"/>
    <m/>
    <x v="0"/>
    <s v="General - Con"/>
    <s v="Specialist"/>
  </r>
  <r>
    <n v="1966"/>
    <s v="Kristie Nowlan"/>
    <d v="2019-05-31T00:00:00"/>
    <d v="2024-11-11T00:00:00"/>
    <s v="Production Technician II"/>
    <s v="Jessica Klein"/>
    <s v="TNS"/>
    <s v="Active"/>
    <s v="Full-Time"/>
    <s v="Zone C"/>
    <s v="Part-Time"/>
    <x v="0"/>
    <m/>
    <x v="0"/>
    <s v="General - Con"/>
    <s v="Technician"/>
  </r>
  <r>
    <n v="1967"/>
    <s v="Dawn Motlag"/>
    <d v="2019-01-29T00:00:00"/>
    <d v="2024-11-11T00:00:00"/>
    <s v="Production Technician I"/>
    <s v="Molly Freeman"/>
    <s v="PL"/>
    <s v="Active"/>
    <s v="Part-Time"/>
    <s v="Zone A"/>
    <s v="Part-Time"/>
    <x v="0"/>
    <m/>
    <x v="0"/>
    <s v="General - Con"/>
    <s v="Flagger"/>
  </r>
  <r>
    <n v="1968"/>
    <s v="Theresa Wallac"/>
    <d v="2019-09-01T00:00:00"/>
    <d v="2024-11-11T00:00:00"/>
    <s v="Production Technician I"/>
    <s v="Cynthia Watkins"/>
    <s v="NEL"/>
    <s v="Active"/>
    <s v="Full-Time"/>
    <s v="Zone B"/>
    <s v="Temporary"/>
    <x v="0"/>
    <m/>
    <x v="0"/>
    <s v="General - Con"/>
    <s v="Laborer"/>
  </r>
  <r>
    <n v="1969"/>
    <s v="Allison Lydo"/>
    <d v="2021-01-17T00:00:00"/>
    <d v="2021-06-08T00:00:00"/>
    <s v="Production Technician I"/>
    <s v="Derek Vargas"/>
    <s v="MSC"/>
    <s v="Leave of Absence"/>
    <s v="Full-Time"/>
    <s v="Zone A"/>
    <s v="Part-Time"/>
    <x v="3"/>
    <s v="Indicate mother account loss really past."/>
    <x v="0"/>
    <s v="General - Con"/>
    <s v="Foreman"/>
  </r>
  <r>
    <n v="1970"/>
    <s v="Trina Alagbe"/>
    <d v="2022-04-21T00:00:00"/>
    <d v="2022-04-21T00:00:00"/>
    <s v="Production Technician I"/>
    <s v="Mark Bradley"/>
    <s v="PYZ"/>
    <s v="Active"/>
    <s v="Part-Time"/>
    <s v="Zone C"/>
    <s v="Temporary"/>
    <x v="3"/>
    <s v="Push must right."/>
    <x v="0"/>
    <s v="Field Operations"/>
    <s v="Foreman"/>
  </r>
  <r>
    <n v="1971"/>
    <s v="Betsy Bondwe"/>
    <d v="2018-09-15T00:00:00"/>
    <d v="2023-07-14T00:00:00"/>
    <s v="Production Technician II"/>
    <s v="Christopher Rodriguez"/>
    <s v="MSC"/>
    <s v="Voluntarily Terminated"/>
    <s v="Part-Time"/>
    <s v="Zone C"/>
    <s v="Full-Time"/>
    <x v="4"/>
    <s v="Glass minute shake food determine deep."/>
    <x v="0"/>
    <s v="General - Con"/>
    <s v="Lineman"/>
  </r>
  <r>
    <n v="1972"/>
    <s v="Joe Smit"/>
    <d v="2021-12-04T00:00:00"/>
    <d v="2022-01-07T00:00:00"/>
    <s v="Production Technician II"/>
    <s v="Caroline Little"/>
    <s v="EW"/>
    <s v="Active"/>
    <s v="Contract"/>
    <s v="Zone A"/>
    <s v="Temporary"/>
    <x v="1"/>
    <s v="Its card benefit dream bring."/>
    <x v="0"/>
    <s v="Field Operations"/>
    <s v="Laborer"/>
  </r>
  <r>
    <n v="1973"/>
    <s v="Lisa Lunqui"/>
    <d v="2019-11-14T00:00:00"/>
    <d v="2024-11-11T00:00:00"/>
    <s v="Production Technician II"/>
    <s v="Angela Watson"/>
    <s v="BPC"/>
    <s v="Active"/>
    <s v="Full-Time"/>
    <s v="Zone B"/>
    <s v="Full-Time"/>
    <x v="0"/>
    <m/>
    <x v="0"/>
    <s v="General - Con"/>
    <s v="Laborer"/>
  </r>
  <r>
    <n v="1974"/>
    <s v="Jene'ya Darson"/>
    <d v="2021-04-14T00:00:00"/>
    <d v="2024-11-11T00:00:00"/>
    <s v="Production Technician I"/>
    <s v="Robert Joseph"/>
    <s v="NEL"/>
    <s v="Active"/>
    <s v="Part-Time"/>
    <s v="Zone A"/>
    <s v="Temporary"/>
    <x v="0"/>
    <m/>
    <x v="0"/>
    <s v="Aerial"/>
    <s v="Supervisor"/>
  </r>
  <r>
    <n v="1975"/>
    <s v="Hunter Cannon"/>
    <d v="2019-04-14T00:00:00"/>
    <d v="2024-11-11T00:00:00"/>
    <s v="Production Technician I"/>
    <s v="Logan Ball"/>
    <s v="SVG"/>
    <s v="Active"/>
    <s v="Contract"/>
    <s v="Zone A"/>
    <s v="Temporary"/>
    <x v="0"/>
    <m/>
    <x v="0"/>
    <s v="Project Management - Con"/>
    <s v="Manager"/>
  </r>
  <r>
    <n v="1976"/>
    <s v="Jon Lyn"/>
    <d v="2021-01-09T00:00:00"/>
    <d v="2024-11-11T00:00:00"/>
    <s v="Production Technician I"/>
    <s v="Steven Ramos"/>
    <s v="EW"/>
    <s v="Active"/>
    <s v="Full-Time"/>
    <s v="Zone C"/>
    <s v="Full-Time"/>
    <x v="0"/>
    <m/>
    <x v="0"/>
    <s v="Finance &amp; Accounting"/>
    <s v="Administration"/>
  </r>
  <r>
    <n v="1977"/>
    <s v="Paxton Clarke"/>
    <d v="2022-12-26T00:00:00"/>
    <d v="2023-07-04T00:00:00"/>
    <s v="Production Technician I"/>
    <s v="Ashley Williams"/>
    <s v="MSC"/>
    <s v="Voluntarily Terminated"/>
    <s v="Contract"/>
    <s v="Zone B"/>
    <s v="Full-Time"/>
    <x v="4"/>
    <s v="Before room than city she."/>
    <x v="0"/>
    <s v="Field Operations"/>
    <s v="Technician"/>
  </r>
  <r>
    <n v="1978"/>
    <s v="Lillian Hine"/>
    <d v="2021-10-05T00:00:00"/>
    <d v="2023-07-02T00:00:00"/>
    <s v="Production Technician I"/>
    <s v="James Foster"/>
    <s v="TNS"/>
    <s v="Voluntarily Terminated"/>
    <s v="Full-Time"/>
    <s v="Zone B"/>
    <s v="Part-Time"/>
    <x v="4"/>
    <s v="Economy choice authority responsibility."/>
    <x v="0"/>
    <s v="Finance &amp; Accounting"/>
    <s v="Administration"/>
  </r>
  <r>
    <n v="1979"/>
    <s v="Liam Sno"/>
    <d v="2022-09-25T00:00:00"/>
    <d v="2023-03-27T00:00:00"/>
    <s v="Production Technician I"/>
    <s v="Christopher Sanford"/>
    <s v="PYZ"/>
    <s v="Active"/>
    <s v="Part-Time"/>
    <s v="Zone B"/>
    <s v="Temporary"/>
    <x v="4"/>
    <s v="Let create wind fast gun heavy cold."/>
    <x v="0"/>
    <s v="Engineers"/>
    <s v="Engineer"/>
  </r>
  <r>
    <n v="1980"/>
    <s v="Arianna Horton"/>
    <d v="2021-11-10T00:00:00"/>
    <d v="2024-11-11T00:00:00"/>
    <s v="Production Technician I"/>
    <s v="Heather Ramirez"/>
    <s v="WBL"/>
    <s v="Active"/>
    <s v="Part-Time"/>
    <s v="Zone C"/>
    <s v="Full-Time"/>
    <x v="0"/>
    <m/>
    <x v="0"/>
    <s v="General - Con"/>
    <s v="Manager"/>
  </r>
  <r>
    <n v="1981"/>
    <s v="Ayanna Shor"/>
    <d v="2021-04-08T00:00:00"/>
    <d v="2023-07-16T00:00:00"/>
    <s v="Production Technician I"/>
    <s v="Amanda Mills"/>
    <s v="NEL"/>
    <s v="Active"/>
    <s v="Contract"/>
    <s v="Zone A"/>
    <s v="Temporary"/>
    <x v="1"/>
    <s v="Prevent involve hundred price."/>
    <x v="0"/>
    <s v="General - Con"/>
    <s v="Foreman"/>
  </r>
  <r>
    <n v="1982"/>
    <s v="Steve Charle"/>
    <d v="2018-11-14T00:00:00"/>
    <d v="2024-11-11T00:00:00"/>
    <s v="Production Technician I"/>
    <s v="Jordan Cox"/>
    <s v="PL"/>
    <s v="Active"/>
    <s v="Full-Time"/>
    <s v="Zone C"/>
    <s v="Temporary"/>
    <x v="0"/>
    <m/>
    <x v="0"/>
    <s v="General - Sga"/>
    <s v="Manager"/>
  </r>
  <r>
    <n v="1983"/>
    <s v="Ricardo Bruc"/>
    <d v="2020-03-14T00:00:00"/>
    <d v="2022-10-22T00:00:00"/>
    <s v="Production Technician I"/>
    <s v="Daniel Huff"/>
    <s v="BPC"/>
    <s v="Active"/>
    <s v="Part-Time"/>
    <s v="Zone C"/>
    <s v="Full-Time"/>
    <x v="2"/>
    <s v="Hold left direction. Ahead investment she."/>
    <x v="0"/>
    <s v="General - Con"/>
    <s v="Laborer"/>
  </r>
  <r>
    <n v="1984"/>
    <s v="Laura Gutier"/>
    <d v="2020-06-24T00:00:00"/>
    <d v="2024-11-11T00:00:00"/>
    <s v="Production Technician I"/>
    <s v="Samantha Bryant"/>
    <s v="CCDR"/>
    <s v="Active"/>
    <s v="Full-Time"/>
    <s v="Zone B"/>
    <s v="Temporary"/>
    <x v="0"/>
    <m/>
    <x v="0"/>
    <s v="Catv"/>
    <s v="Splicer"/>
  </r>
  <r>
    <n v="1985"/>
    <s v="Braxton Roja"/>
    <d v="2023-03-19T00:00:00"/>
    <d v="2023-04-04T00:00:00"/>
    <s v="Production Technician I"/>
    <s v="Hunter Cervantes"/>
    <s v="SVG"/>
    <s v="Active"/>
    <s v="Contract"/>
    <s v="Zone B"/>
    <s v="Temporary"/>
    <x v="2"/>
    <s v="Race least white while real huge."/>
    <x v="0"/>
    <s v="General - Con"/>
    <s v="Lineman"/>
  </r>
  <r>
    <n v="1986"/>
    <s v="Sage Mercer"/>
    <d v="2022-08-15T00:00:00"/>
    <d v="2024-11-11T00:00:00"/>
    <s v="Production Technician I"/>
    <s v="Samantha Wyatt"/>
    <s v="EW"/>
    <s v="Active"/>
    <s v="Contract"/>
    <s v="Zone C"/>
    <s v="Full-Time"/>
    <x v="0"/>
    <m/>
    <x v="0"/>
    <s v="Executive"/>
    <s v="Director"/>
  </r>
  <r>
    <n v="1987"/>
    <s v="Chase Hor"/>
    <d v="2018-11-09T00:00:00"/>
    <d v="2024-11-11T00:00:00"/>
    <s v="Production Technician I"/>
    <s v="Richard Davis II"/>
    <s v="MSC"/>
    <s v="Active"/>
    <s v="Full-Time"/>
    <s v="Zone C"/>
    <s v="Part-Time"/>
    <x v="0"/>
    <m/>
    <x v="0"/>
    <s v="General - Sga"/>
    <s v="Administrator"/>
  </r>
  <r>
    <n v="1988"/>
    <s v="Juliana Dye"/>
    <d v="2018-11-23T00:00:00"/>
    <d v="2019-08-19T00:00:00"/>
    <s v="Production Technician I"/>
    <s v="Lisa Jones"/>
    <s v="TNS"/>
    <s v="Active"/>
    <s v="Contract"/>
    <s v="Zone A"/>
    <s v="Temporary"/>
    <x v="3"/>
    <s v="Seven president one. Wind education reveal old."/>
    <x v="0"/>
    <s v="Field Operations"/>
    <s v="Laborer"/>
  </r>
  <r>
    <n v="1989"/>
    <s v="Alec Stephe"/>
    <d v="2020-02-25T00:00:00"/>
    <d v="2024-11-11T00:00:00"/>
    <s v="Production Technician II"/>
    <s v="Jessica Garcia"/>
    <s v="PL"/>
    <s v="Active"/>
    <s v="Full-Time"/>
    <s v="Zone A"/>
    <s v="Temporary"/>
    <x v="0"/>
    <m/>
    <x v="0"/>
    <s v="Field Operations"/>
    <s v="Groundman"/>
  </r>
  <r>
    <n v="1990"/>
    <s v="Adriana Webe"/>
    <d v="2020-05-16T00:00:00"/>
    <d v="2022-05-18T00:00:00"/>
    <s v="Production Technician II"/>
    <s v="Jacqueline Jackson"/>
    <s v="BPC"/>
    <s v="Active"/>
    <s v="Full-Time"/>
    <s v="Zone C"/>
    <s v="Temporary"/>
    <x v="2"/>
    <s v="To prevent method stand decision."/>
    <x v="0"/>
    <s v="Field Operations"/>
    <s v="Laborer"/>
  </r>
  <r>
    <n v="1991"/>
    <s v="Lola Hensle"/>
    <d v="2019-06-18T00:00:00"/>
    <d v="2023-07-05T00:00:00"/>
    <s v="Production Technician II"/>
    <s v="Kimberly Fox"/>
    <s v="CCDR"/>
    <s v="Active"/>
    <s v="Contract"/>
    <s v="Zone B"/>
    <s v="Temporary"/>
    <x v="1"/>
    <s v="Best candidate this seem soldier summer."/>
    <x v="0"/>
    <s v="General - Con"/>
    <s v="Technician"/>
  </r>
  <r>
    <n v="1992"/>
    <s v="Shamar Delgad"/>
    <d v="2019-05-20T00:00:00"/>
    <d v="2021-03-30T00:00:00"/>
    <s v="Production Technician II"/>
    <s v="Melissa Welch"/>
    <s v="SVG"/>
    <s v="Active"/>
    <s v="Contract"/>
    <s v="Zone A"/>
    <s v="Part-Time"/>
    <x v="1"/>
    <s v="Create who sound worry ground."/>
    <x v="0"/>
    <s v="General - Con"/>
    <s v="Laborer"/>
  </r>
  <r>
    <n v="1993"/>
    <s v="Emmanuel Huan"/>
    <d v="2020-10-16T00:00:00"/>
    <d v="2021-02-12T00:00:00"/>
    <s v="Production Technician II"/>
    <s v="James Ferguson"/>
    <s v="EW"/>
    <s v="Active"/>
    <s v="Full-Time"/>
    <s v="Zone A"/>
    <s v="Full-Time"/>
    <x v="4"/>
    <s v="Stuff oil customer fact billion there."/>
    <x v="0"/>
    <s v="Field Operations"/>
    <s v="Technician"/>
  </r>
  <r>
    <n v="1994"/>
    <s v="Brenna Decker"/>
    <d v="2022-07-01T00:00:00"/>
    <d v="2022-11-03T00:00:00"/>
    <s v="Production Technician II"/>
    <s v="Michael Pope"/>
    <s v="MSC"/>
    <s v="Active"/>
    <s v="Full-Time"/>
    <s v="Zone A"/>
    <s v="Full-Time"/>
    <x v="4"/>
    <s v="Party course morning also blue."/>
    <x v="0"/>
    <s v="General - Con"/>
    <s v="Lineman"/>
  </r>
  <r>
    <n v="1995"/>
    <s v="Averie Wolf"/>
    <d v="2022-12-17T00:00:00"/>
    <d v="2024-11-11T00:00:00"/>
    <s v="Production Technician II"/>
    <s v="Brandon Jones"/>
    <s v="TNS"/>
    <s v="Active"/>
    <s v="Contract"/>
    <s v="Zone A"/>
    <s v="Full-Time"/>
    <x v="0"/>
    <m/>
    <x v="0"/>
    <s v="Field Operations"/>
    <s v="Driller"/>
  </r>
  <r>
    <n v="1996"/>
    <s v="Gaige Mars"/>
    <d v="2021-10-24T00:00:00"/>
    <d v="2021-11-21T00:00:00"/>
    <s v="Production Technician II"/>
    <s v="Carrie Davidson"/>
    <s v="PYZ"/>
    <s v="Active"/>
    <s v="Part-Time"/>
    <s v="Zone A"/>
    <s v="Temporary"/>
    <x v="2"/>
    <s v="Win join best machine feel."/>
    <x v="0"/>
    <s v="Aerial"/>
    <s v="Lineman"/>
  </r>
  <r>
    <n v="1997"/>
    <s v="Karli Ros"/>
    <d v="2019-02-28T00:00:00"/>
    <d v="2019-10-11T00:00:00"/>
    <s v="Production Technician II"/>
    <s v="Ricky Stephens"/>
    <s v="WBL"/>
    <s v="Active"/>
    <s v="Part-Time"/>
    <s v="Zone B"/>
    <s v="Full-Time"/>
    <x v="3"/>
    <s v="Tv she everybody picture budget."/>
    <x v="0"/>
    <s v="Wireline Construction"/>
    <s v="Project Manager"/>
  </r>
  <r>
    <n v="1998"/>
    <s v="Amiyah Beasle"/>
    <d v="2022-03-24T00:00:00"/>
    <d v="2024-11-11T00:00:00"/>
    <s v="Production Technician II"/>
    <s v="Kathleen Gonzalez"/>
    <s v="NEL"/>
    <s v="Active"/>
    <s v="Full-Time"/>
    <s v="Zone C"/>
    <s v="Part-Time"/>
    <x v="0"/>
    <m/>
    <x v="0"/>
    <s v="General - Con"/>
    <s v="Laborer"/>
  </r>
  <r>
    <n v="1999"/>
    <s v="Kayla Gibb"/>
    <d v="2021-10-17T00:00:00"/>
    <d v="2022-11-12T00:00:00"/>
    <s v="Production Technician II"/>
    <s v="Leslie Hernandez"/>
    <s v="PL"/>
    <s v="Active"/>
    <s v="Contract"/>
    <s v="Zone A"/>
    <s v="Temporary"/>
    <x v="1"/>
    <s v="Agreement cell total play relate."/>
    <x v="0"/>
    <s v="Field Operations"/>
    <s v="Locator"/>
  </r>
  <r>
    <n v="2000"/>
    <s v="Jocelyn Jackso"/>
    <d v="2022-05-13T00:00:00"/>
    <d v="2022-09-12T00:00:00"/>
    <s v="Production Technician I"/>
    <s v="Judith Ryan"/>
    <s v="PYZ"/>
    <s v="Active"/>
    <s v="Full-Time"/>
    <s v="Zone A"/>
    <s v="Part-Time"/>
    <x v="1"/>
    <s v="Staff summer fire my game kitchen."/>
    <x v="0"/>
    <s v="General - Con"/>
    <s v="Flagger"/>
  </r>
  <r>
    <n v="2001"/>
    <s v="Gilbert Newman"/>
    <d v="2019-10-09T00:00:00"/>
    <d v="2023-01-06T00:00:00"/>
    <s v="Production Technician I"/>
    <s v="Kimberly Meyer"/>
    <s v="SVG"/>
    <s v="Voluntarily Terminated"/>
    <s v="Contract"/>
    <s v="Zone B"/>
    <s v="Full-Time"/>
    <x v="2"/>
    <s v="Use eight hot bar board realize without."/>
    <x v="0"/>
    <s v="Yard (Material Handling)"/>
    <s v="Coordinator"/>
  </r>
  <r>
    <n v="2002"/>
    <s v="Roberto Rosale"/>
    <d v="2018-10-12T00:00:00"/>
    <d v="2023-07-21T00:00:00"/>
    <s v="Production Technician I"/>
    <s v="Amanda Garcia"/>
    <s v="TNS"/>
    <s v="Voluntarily Terminated"/>
    <s v="Contract"/>
    <s v="Zone B"/>
    <s v="Temporary"/>
    <x v="1"/>
    <s v="Onto work name back goal claim reduce."/>
    <x v="0"/>
    <s v="General - Con"/>
    <s v="Laborer"/>
  </r>
  <r>
    <n v="2003"/>
    <s v="Justice Rhodes"/>
    <d v="2020-04-13T00:00:00"/>
    <d v="2022-11-28T00:00:00"/>
    <s v="Production Technician I"/>
    <s v="Kathleen Hayes"/>
    <s v="WBL"/>
    <s v="Voluntarily Terminated"/>
    <s v="Contract"/>
    <s v="Zone B"/>
    <s v="Part-Time"/>
    <x v="4"/>
    <s v="Number environmental next shoulder kid move away."/>
    <x v="0"/>
    <s v="Shop (Fleet)"/>
    <s v="Welder"/>
  </r>
  <r>
    <n v="2004"/>
    <s v="Adyson Esparz"/>
    <d v="2021-04-25T00:00:00"/>
    <d v="2024-11-11T00:00:00"/>
    <s v="Production Technician I"/>
    <s v="Michael Austin"/>
    <s v="PYZ"/>
    <s v="Active"/>
    <s v="Contract"/>
    <s v="Zone B"/>
    <s v="Full-Time"/>
    <x v="0"/>
    <m/>
    <x v="0"/>
    <s v="Engineers"/>
    <s v="Engineer"/>
  </r>
  <r>
    <n v="2005"/>
    <s v="Laci Bair"/>
    <d v="2018-12-21T00:00:00"/>
    <d v="2022-11-16T00:00:00"/>
    <s v="Production Technician I"/>
    <s v="Glenn Rollins"/>
    <s v="WBL"/>
    <s v="Active"/>
    <s v="Part-Time"/>
    <s v="Zone B"/>
    <s v="Part-Time"/>
    <x v="3"/>
    <s v="Point himself deep audience upon door too."/>
    <x v="0"/>
    <s v="Splicing"/>
    <s v="Laborer"/>
  </r>
  <r>
    <n v="2006"/>
    <s v="Samson Mez"/>
    <d v="2021-09-19T00:00:00"/>
    <d v="2024-11-11T00:00:00"/>
    <s v="Production Technician I"/>
    <s v="Renee Valentine"/>
    <s v="NEL"/>
    <s v="Active"/>
    <s v="Contract"/>
    <s v="Zone C"/>
    <s v="Temporary"/>
    <x v="0"/>
    <m/>
    <x v="0"/>
    <s v="Executive"/>
    <s v="Chief Operating Officer"/>
  </r>
  <r>
    <n v="2007"/>
    <s v="Deacon Bas"/>
    <d v="2020-12-15T00:00:00"/>
    <d v="2024-11-11T00:00:00"/>
    <s v="Production Technician I"/>
    <s v="Elizabeth Stewart"/>
    <s v="PL"/>
    <s v="Active"/>
    <s v="Full-Time"/>
    <s v="Zone C"/>
    <s v="Temporary"/>
    <x v="0"/>
    <m/>
    <x v="0"/>
    <s v="Splicing"/>
    <s v="Splicer"/>
  </r>
  <r>
    <n v="2008"/>
    <s v="Kaila Johnst"/>
    <d v="2019-07-15T00:00:00"/>
    <d v="2020-01-13T00:00:00"/>
    <s v="Production Technician I"/>
    <s v="Michelle Taylor"/>
    <s v="BPC"/>
    <s v="Active"/>
    <s v="Part-Time"/>
    <s v="Zone A"/>
    <s v="Temporary"/>
    <x v="4"/>
    <s v="Follow yourself child to foot."/>
    <x v="0"/>
    <s v="Field Operations"/>
    <s v="Lineman"/>
  </r>
  <r>
    <n v="2009"/>
    <s v="Cayden Maynar"/>
    <d v="2021-11-17T00:00:00"/>
    <d v="2024-11-11T00:00:00"/>
    <s v="Production Technician I"/>
    <s v="Alexander Parker"/>
    <s v="CCDR"/>
    <s v="Active"/>
    <s v="Contract"/>
    <s v="Zone C"/>
    <s v="Temporary"/>
    <x v="0"/>
    <m/>
    <x v="0"/>
    <s v="Project Management - Con"/>
    <s v="Engineer"/>
  </r>
  <r>
    <n v="2010"/>
    <s v="Araceli Mcguir"/>
    <d v="2023-02-04T00:00:00"/>
    <d v="2023-06-24T00:00:00"/>
    <s v="Production Technician I"/>
    <s v="Eric Vincent"/>
    <s v="SVG"/>
    <s v="Active"/>
    <s v="Part-Time"/>
    <s v="Zone B"/>
    <s v="Part-Time"/>
    <x v="2"/>
    <s v="Food shake indicate cost happen up president."/>
    <x v="0"/>
    <s v="Catv"/>
    <s v="Laborer"/>
  </r>
  <r>
    <n v="2011"/>
    <s v="Naomi Hardin"/>
    <d v="2022-07-03T00:00:00"/>
    <d v="2022-07-12T00:00:00"/>
    <s v="Production Technician I"/>
    <s v="Nichole Jordan"/>
    <s v="EW"/>
    <s v="Active"/>
    <s v="Contract"/>
    <s v="Zone B"/>
    <s v="Temporary"/>
    <x v="3"/>
    <s v="Institution window ability miss recently around."/>
    <x v="0"/>
    <s v="Finance &amp; Accounting"/>
    <s v="Clerk"/>
  </r>
  <r>
    <n v="2012"/>
    <s v="Darnell Eato"/>
    <d v="2020-01-24T00:00:00"/>
    <d v="2022-09-14T00:00:00"/>
    <s v="Production Technician I"/>
    <s v="Jason Kennedy"/>
    <s v="MSC"/>
    <s v="Active"/>
    <s v="Contract"/>
    <s v="Zone B"/>
    <s v="Full-Time"/>
    <x v="4"/>
    <s v="Billion turn account cut spring."/>
    <x v="0"/>
    <s v="General - Sga"/>
    <s v="Vp"/>
  </r>
  <r>
    <n v="2013"/>
    <s v="Zariah Ritter"/>
    <d v="2019-07-07T00:00:00"/>
    <d v="2021-03-27T00:00:00"/>
    <s v="Production Technician I"/>
    <s v="Crystal Johnson"/>
    <s v="TNS"/>
    <s v="Active"/>
    <s v="Contract"/>
    <s v="Zone A"/>
    <s v="Temporary"/>
    <x v="4"/>
    <s v="Maintain score scene attack face try wish."/>
    <x v="0"/>
    <s v="General - Con"/>
    <s v="Foreman"/>
  </r>
  <r>
    <n v="2014"/>
    <s v="Malaki Richar"/>
    <d v="2022-03-13T00:00:00"/>
    <d v="2024-11-11T00:00:00"/>
    <s v="Production Technician II"/>
    <s v="Corey Roberts"/>
    <s v="EW"/>
    <s v="Active"/>
    <s v="Part-Time"/>
    <s v="Zone B"/>
    <s v="Temporary"/>
    <x v="0"/>
    <m/>
    <x v="0"/>
    <s v="Splicing"/>
    <s v="Technician"/>
  </r>
  <r>
    <n v="2015"/>
    <s v="Markus Robles"/>
    <d v="2023-06-02T00:00:00"/>
    <d v="2024-11-11T00:00:00"/>
    <s v="Production Technician II"/>
    <s v="Nicholas Torres"/>
    <s v="MSC"/>
    <s v="Active"/>
    <s v="Part-Time"/>
    <s v="Zone B"/>
    <s v="Part-Time"/>
    <x v="0"/>
    <m/>
    <x v="0"/>
    <s v="Engineers"/>
    <s v="Engineer"/>
  </r>
  <r>
    <n v="2016"/>
    <s v="Angela Kaufma"/>
    <d v="2021-04-08T00:00:00"/>
    <d v="2024-11-11T00:00:00"/>
    <s v="Production Technician II"/>
    <s v="Amy Durham"/>
    <s v="NEL"/>
    <s v="Active"/>
    <s v="Contract"/>
    <s v="Zone C"/>
    <s v="Full-Time"/>
    <x v="0"/>
    <m/>
    <x v="0"/>
    <s v="Field Operations"/>
    <s v="Lineman"/>
  </r>
  <r>
    <n v="2017"/>
    <s v="Shaniya Wolf"/>
    <d v="2019-12-02T00:00:00"/>
    <d v="2024-11-11T00:00:00"/>
    <s v="Production Technician II"/>
    <s v="Miguel Brown"/>
    <s v="PL"/>
    <s v="Active"/>
    <s v="Full-Time"/>
    <s v="Zone B"/>
    <s v="Part-Time"/>
    <x v="0"/>
    <m/>
    <x v="0"/>
    <s v="Aerial"/>
    <s v="Laborer"/>
  </r>
  <r>
    <n v="2018"/>
    <s v="Anya Morton"/>
    <d v="2022-03-09T00:00:00"/>
    <d v="2023-05-18T00:00:00"/>
    <s v="Production Technician II"/>
    <s v="Kimberly Roth"/>
    <s v="PYZ"/>
    <s v="Active"/>
    <s v="Contract"/>
    <s v="Zone C"/>
    <s v="Temporary"/>
    <x v="3"/>
    <s v="Various various decide per clear miss."/>
    <x v="0"/>
    <s v="Yard (Material Handling)"/>
    <s v="Runner"/>
  </r>
  <r>
    <n v="2019"/>
    <s v="Emery Pec"/>
    <d v="2022-03-26T00:00:00"/>
    <d v="2024-11-11T00:00:00"/>
    <s v="Production Technician II"/>
    <s v="Danielle Little"/>
    <s v="SVG"/>
    <s v="Active"/>
    <s v="Full-Time"/>
    <s v="Zone C"/>
    <s v="Temporary"/>
    <x v="0"/>
    <m/>
    <x v="0"/>
    <s v="Field Operations"/>
    <s v="Laborer"/>
  </r>
  <r>
    <n v="2020"/>
    <s v="Angelique Mathis"/>
    <d v="2021-05-08T00:00:00"/>
    <d v="2022-08-05T00:00:00"/>
    <s v="Production Technician II"/>
    <s v="Allison Fox"/>
    <s v="TNS"/>
    <s v="Active"/>
    <s v="Part-Time"/>
    <s v="Zone A"/>
    <s v="Full-Time"/>
    <x v="1"/>
    <s v="Law safe yard market likely wife case action."/>
    <x v="0"/>
    <s v="Wireline Construction"/>
    <s v="Billing"/>
  </r>
  <r>
    <n v="2021"/>
    <s v="Marlee Wood"/>
    <d v="2022-11-29T00:00:00"/>
    <d v="2024-11-11T00:00:00"/>
    <s v="Production Technician II"/>
    <s v="Christine Salas"/>
    <s v="WBL"/>
    <s v="Active"/>
    <s v="Part-Time"/>
    <s v="Zone A"/>
    <s v="Temporary"/>
    <x v="0"/>
    <m/>
    <x v="0"/>
    <s v="Field Operations"/>
    <s v="Foreman"/>
  </r>
  <r>
    <n v="2022"/>
    <s v="Jocelyn Valent"/>
    <d v="2019-05-24T00:00:00"/>
    <d v="2024-11-11T00:00:00"/>
    <s v="Production Technician II"/>
    <s v="Stephanie Bridges"/>
    <s v="BPC"/>
    <s v="Active"/>
    <s v="Contract"/>
    <s v="Zone B"/>
    <s v="Part-Time"/>
    <x v="0"/>
    <m/>
    <x v="0"/>
    <s v="Wireless"/>
    <s v="Operator"/>
  </r>
  <r>
    <n v="2023"/>
    <s v="Sophie Mora"/>
    <d v="2022-01-29T00:00:00"/>
    <d v="2022-04-23T00:00:00"/>
    <s v="Production Technician II"/>
    <s v="Sara Chapman"/>
    <s v="CCDR"/>
    <s v="Active"/>
    <s v="Part-Time"/>
    <s v="Zone C"/>
    <s v="Part-Time"/>
    <x v="3"/>
    <s v="Leave probably series even avoid."/>
    <x v="0"/>
    <s v="General - Con"/>
    <s v="Foreman"/>
  </r>
  <r>
    <n v="2024"/>
    <s v="Yair Snyder"/>
    <d v="2021-07-06T00:00:00"/>
    <d v="2022-03-14T00:00:00"/>
    <s v="Production Technician II"/>
    <s v="Troy Price"/>
    <s v="EW"/>
    <s v="Active"/>
    <s v="Full-Time"/>
    <s v="Zone C"/>
    <s v="Full-Time"/>
    <x v="3"/>
    <s v="Range create to drive."/>
    <x v="0"/>
    <s v="Field Operations"/>
    <s v="Coordinator"/>
  </r>
  <r>
    <n v="2025"/>
    <s v="Shamar Herman"/>
    <d v="2021-01-29T00:00:00"/>
    <d v="2023-02-12T00:00:00"/>
    <s v="Production Technician II"/>
    <s v="Jason Johnson"/>
    <s v="MSC"/>
    <s v="Active"/>
    <s v="Part-Time"/>
    <s v="Zone C"/>
    <s v="Temporary"/>
    <x v="2"/>
    <s v="Form prepare beat focus direction marriage."/>
    <x v="0"/>
    <s v="Field Operations"/>
    <s v="Laborer"/>
  </r>
  <r>
    <n v="2026"/>
    <s v="Ishaan Schaef"/>
    <d v="2023-05-13T00:00:00"/>
    <d v="2023-06-10T00:00:00"/>
    <s v="Production Technician I"/>
    <s v="James White"/>
    <s v="SVG"/>
    <s v="Active"/>
    <s v="Contract"/>
    <s v="Zone A"/>
    <s v="Full-Time"/>
    <x v="2"/>
    <s v="Deep new manage big picture."/>
    <x v="0"/>
    <s v="Field Operations"/>
    <s v="Locator"/>
  </r>
  <r>
    <n v="2027"/>
    <s v="Liam Figuer"/>
    <d v="2019-05-22T00:00:00"/>
    <d v="2024-11-11T00:00:00"/>
    <s v="Production Technician I"/>
    <s v="Michael Ortiz"/>
    <s v="EW"/>
    <s v="Active"/>
    <s v="Part-Time"/>
    <s v="Zone A"/>
    <s v="Full-Time"/>
    <x v="0"/>
    <m/>
    <x v="0"/>
    <s v="Fielders"/>
    <s v="Engineer"/>
  </r>
  <r>
    <n v="2028"/>
    <s v="Linda Comb"/>
    <d v="2021-09-30T00:00:00"/>
    <d v="2021-11-14T00:00:00"/>
    <s v="Production Technician I"/>
    <s v="Paul Wilcox"/>
    <s v="MSC"/>
    <s v="Voluntarily Terminated"/>
    <s v="Full-Time"/>
    <s v="Zone C"/>
    <s v="Temporary"/>
    <x v="3"/>
    <s v="Half audience option safe."/>
    <x v="0"/>
    <s v="Field Operations"/>
    <s v="Tower Hand"/>
  </r>
  <r>
    <n v="2029"/>
    <s v="Marilyn Mos"/>
    <d v="2019-09-09T00:00:00"/>
    <d v="2024-11-11T00:00:00"/>
    <s v="Production Technician I"/>
    <s v="Alyssa Garrett"/>
    <s v="TNS"/>
    <s v="Active"/>
    <s v="Contract"/>
    <s v="Zone C"/>
    <s v="Full-Time"/>
    <x v="0"/>
    <m/>
    <x v="0"/>
    <s v="General - Eng"/>
    <s v="Billing"/>
  </r>
  <r>
    <n v="2030"/>
    <s v="Yuliana Nelson"/>
    <d v="2019-04-26T00:00:00"/>
    <d v="2019-05-13T00:00:00"/>
    <s v="Production Technician I"/>
    <s v="Nicole Rodriguez"/>
    <s v="PYZ"/>
    <s v="Active"/>
    <s v="Full-Time"/>
    <s v="Zone B"/>
    <s v="Full-Time"/>
    <x v="2"/>
    <s v="Station opportunity already agency blood answer."/>
    <x v="0"/>
    <s v="Wireline Construction"/>
    <s v="Operator"/>
  </r>
  <r>
    <n v="2031"/>
    <s v="August Wile"/>
    <d v="2022-02-19T00:00:00"/>
    <d v="2023-04-05T00:00:00"/>
    <s v="Production Technician I"/>
    <s v="Mary Clark"/>
    <s v="WBL"/>
    <s v="Active"/>
    <s v="Full-Time"/>
    <s v="Zone C"/>
    <s v="Full-Time"/>
    <x v="1"/>
    <s v="Smile friend too now move end institution."/>
    <x v="0"/>
    <s v="Project Management - Con"/>
    <s v="Manager"/>
  </r>
  <r>
    <n v="2032"/>
    <s v="Lindsay Pennin"/>
    <d v="2022-04-16T00:00:00"/>
    <d v="2022-12-25T00:00:00"/>
    <s v="Production Technician I"/>
    <s v="Daniel Stafford"/>
    <s v="NEL"/>
    <s v="Active"/>
    <s v="Contract"/>
    <s v="Zone C"/>
    <s v="Part-Time"/>
    <x v="3"/>
    <s v="Participant under home."/>
    <x v="0"/>
    <s v="Field Operations"/>
    <s v="Technician"/>
  </r>
  <r>
    <n v="2033"/>
    <s v="Nico Villar"/>
    <d v="2022-05-12T00:00:00"/>
    <d v="2024-11-11T00:00:00"/>
    <s v="Production Technician I"/>
    <s v="Christopher White"/>
    <s v="PL"/>
    <s v="Active"/>
    <s v="Full-Time"/>
    <s v="Zone A"/>
    <s v="Full-Time"/>
    <x v="0"/>
    <m/>
    <x v="0"/>
    <s v="General - Con"/>
    <s v="Laborer"/>
  </r>
  <r>
    <n v="2034"/>
    <s v="Jaliyah Conway"/>
    <d v="2021-08-26T00:00:00"/>
    <d v="2023-08-03T00:00:00"/>
    <s v="Production Technician I"/>
    <s v="Randall Hill"/>
    <s v="BPC"/>
    <s v="Active"/>
    <s v="Full-Time"/>
    <s v="Zone C"/>
    <s v="Part-Time"/>
    <x v="4"/>
    <s v="Manage expert such rate stand."/>
    <x v="0"/>
    <s v="Field Operations"/>
    <s v="Driver"/>
  </r>
  <r>
    <n v="2035"/>
    <s v="Raymond Gilles"/>
    <d v="2020-06-06T00:00:00"/>
    <d v="2021-11-23T00:00:00"/>
    <s v="Production Technician I"/>
    <s v="Alicia Horton"/>
    <s v="CCDR"/>
    <s v="Active"/>
    <s v="Full-Time"/>
    <s v="Zone C"/>
    <s v="Full-Time"/>
    <x v="3"/>
    <s v="Race a way theory analysis."/>
    <x v="0"/>
    <s v="Aerial"/>
    <s v="Lineman"/>
  </r>
  <r>
    <n v="2036"/>
    <s v="Joey Montes"/>
    <d v="2022-06-26T00:00:00"/>
    <d v="2024-11-11T00:00:00"/>
    <s v="Production Technician I"/>
    <s v="Melinda Brown"/>
    <s v="SVG"/>
    <s v="Active"/>
    <s v="Contract"/>
    <s v="Zone A"/>
    <s v="Part-Time"/>
    <x v="0"/>
    <m/>
    <x v="0"/>
    <s v="Aerial"/>
    <s v="Laborer"/>
  </r>
  <r>
    <n v="2037"/>
    <s v="Ian Hester"/>
    <d v="2021-01-09T00:00:00"/>
    <d v="2022-05-14T00:00:00"/>
    <s v="Production Technician I"/>
    <s v="Keith Morrison"/>
    <s v="EW"/>
    <s v="Active"/>
    <s v="Contract"/>
    <s v="Zone C"/>
    <s v="Full-Time"/>
    <x v="1"/>
    <s v="Present trip year."/>
    <x v="0"/>
    <s v="General - Con"/>
    <s v="Clerk"/>
  </r>
  <r>
    <n v="2038"/>
    <s v="Weston Rio"/>
    <d v="2018-09-02T00:00:00"/>
    <d v="2024-11-11T00:00:00"/>
    <s v="Production Technician I"/>
    <s v="Pamela Calderon"/>
    <s v="MSC"/>
    <s v="Active"/>
    <s v="Part-Time"/>
    <s v="Zone A"/>
    <s v="Temporary"/>
    <x v="0"/>
    <m/>
    <x v="0"/>
    <s v="Splicing"/>
    <s v="Foreman"/>
  </r>
  <r>
    <n v="2039"/>
    <s v="Carson Pennin"/>
    <d v="2022-04-22T00:00:00"/>
    <d v="2024-11-11T00:00:00"/>
    <s v="Production Technician I"/>
    <s v="Andrea Riley"/>
    <s v="TNS"/>
    <s v="Active"/>
    <s v="Full-Time"/>
    <s v="Zone B"/>
    <s v="Full-Time"/>
    <x v="0"/>
    <m/>
    <x v="0"/>
    <s v="Field Operations"/>
    <s v="Operator"/>
  </r>
  <r>
    <n v="2040"/>
    <s v="Brynlee Crawfo"/>
    <d v="2021-12-05T00:00:00"/>
    <d v="2023-06-26T00:00:00"/>
    <s v="Production Technician II"/>
    <s v="Eric Walton"/>
    <s v="NEL"/>
    <s v="Future Start"/>
    <s v="Contract"/>
    <s v="Zone B"/>
    <s v="Temporary"/>
    <x v="1"/>
    <s v="Impact central buy top section."/>
    <x v="0"/>
    <s v="General - Con"/>
    <s v="Lineman"/>
  </r>
  <r>
    <n v="2041"/>
    <s v="Sanai Ros"/>
    <d v="2022-09-13T00:00:00"/>
    <d v="2024-11-11T00:00:00"/>
    <s v="Production Technician II"/>
    <s v="Tina Jenkins"/>
    <s v="PL"/>
    <s v="Active"/>
    <s v="Part-Time"/>
    <s v="Zone C"/>
    <s v="Part-Time"/>
    <x v="0"/>
    <m/>
    <x v="0"/>
    <s v="General - Con"/>
    <s v="Laborer"/>
  </r>
  <r>
    <n v="2042"/>
    <s v="Luna Arroyo"/>
    <d v="2019-11-24T00:00:00"/>
    <d v="2024-11-11T00:00:00"/>
    <s v="Production Technician II"/>
    <s v="Logan Middleton"/>
    <s v="BPC"/>
    <s v="Active"/>
    <s v="Part-Time"/>
    <s v="Zone C"/>
    <s v="Part-Time"/>
    <x v="0"/>
    <m/>
    <x v="0"/>
    <s v="General - Con"/>
    <s v="Technician"/>
  </r>
  <r>
    <n v="2043"/>
    <s v="Lorelai Hal"/>
    <d v="2020-03-19T00:00:00"/>
    <d v="2024-11-11T00:00:00"/>
    <s v="Production Technician II"/>
    <s v="Michelle Coleman"/>
    <s v="CCDR"/>
    <s v="Active"/>
    <s v="Contract"/>
    <s v="Zone C"/>
    <s v="Part-Time"/>
    <x v="0"/>
    <m/>
    <x v="0"/>
    <s v="Isp"/>
    <s v="Technician"/>
  </r>
  <r>
    <n v="2044"/>
    <s v="Darrell Horn"/>
    <d v="2022-09-14T00:00:00"/>
    <d v="2024-11-11T00:00:00"/>
    <s v="Production Technician II"/>
    <s v="Christina Baldwin"/>
    <s v="SVG"/>
    <s v="Active"/>
    <s v="Contract"/>
    <s v="Zone C"/>
    <s v="Full-Time"/>
    <x v="0"/>
    <m/>
    <x v="0"/>
    <s v="Wireline Construction"/>
    <s v="Operator"/>
  </r>
  <r>
    <n v="2045"/>
    <s v="Itzel Nune"/>
    <d v="2021-09-21T00:00:00"/>
    <d v="2024-11-11T00:00:00"/>
    <s v="Production Technician II"/>
    <s v="Ricky Reyes"/>
    <s v="EW"/>
    <s v="Active"/>
    <s v="Part-Time"/>
    <s v="Zone A"/>
    <s v="Part-Time"/>
    <x v="0"/>
    <m/>
    <x v="0"/>
    <s v="Fielders"/>
    <s v="Engineer"/>
  </r>
  <r>
    <n v="2046"/>
    <s v="Serena Lut"/>
    <d v="2020-05-22T00:00:00"/>
    <d v="2024-11-11T00:00:00"/>
    <s v="Production Technician II"/>
    <s v="Rachel Nicholson"/>
    <s v="MSC"/>
    <s v="Active"/>
    <s v="Part-Time"/>
    <s v="Zone C"/>
    <s v="Part-Time"/>
    <x v="0"/>
    <m/>
    <x v="0"/>
    <s v="Project Management - Con"/>
    <s v="Manager"/>
  </r>
  <r>
    <n v="2047"/>
    <s v="Gwendolyn Gra"/>
    <d v="2022-12-13T00:00:00"/>
    <d v="2024-11-11T00:00:00"/>
    <s v="Production Technician II"/>
    <s v="Jacob Smith"/>
    <s v="TNS"/>
    <s v="Active"/>
    <s v="Contract"/>
    <s v="Zone A"/>
    <s v="Part-Time"/>
    <x v="0"/>
    <m/>
    <x v="0"/>
    <s v="Aerial"/>
    <s v="Laborer"/>
  </r>
  <r>
    <n v="2048"/>
    <s v="Khalil Le"/>
    <d v="2022-02-07T00:00:00"/>
    <d v="2024-11-11T00:00:00"/>
    <s v="Production Technician II"/>
    <s v="Adam Bates"/>
    <s v="PYZ"/>
    <s v="Active"/>
    <s v="Contract"/>
    <s v="Zone B"/>
    <s v="Part-Time"/>
    <x v="0"/>
    <m/>
    <x v="0"/>
    <s v="Aerial"/>
    <s v="Laborer"/>
  </r>
  <r>
    <n v="2049"/>
    <s v="Corinne Navarr"/>
    <d v="2020-10-06T00:00:00"/>
    <d v="2024-11-11T00:00:00"/>
    <s v="Production Technician II"/>
    <s v="Thomas Richard"/>
    <s v="WBL"/>
    <s v="Active"/>
    <s v="Contract"/>
    <s v="Zone A"/>
    <s v="Full-Time"/>
    <x v="0"/>
    <m/>
    <x v="0"/>
    <s v="Field Operations"/>
    <s v="Laborer"/>
  </r>
  <r>
    <n v="2050"/>
    <s v="Meadow Atkins"/>
    <d v="2022-01-11T00:00:00"/>
    <d v="2022-12-16T00:00:00"/>
    <s v="Production Technician II"/>
    <s v="Lisa Smith"/>
    <s v="NEL"/>
    <s v="Active"/>
    <s v="Full-Time"/>
    <s v="Zone C"/>
    <s v="Full-Time"/>
    <x v="3"/>
    <s v="Top whether good."/>
    <x v="0"/>
    <s v="Wireless"/>
    <s v="Safety"/>
  </r>
  <r>
    <n v="2051"/>
    <s v="Jaden Charle"/>
    <d v="2022-02-26T00:00:00"/>
    <d v="2024-11-11T00:00:00"/>
    <s v="Production Technician I"/>
    <s v="Desiree Jennings"/>
    <s v="CCDR"/>
    <s v="Active"/>
    <s v="Part-Time"/>
    <s v="Zone C"/>
    <s v="Temporary"/>
    <x v="0"/>
    <m/>
    <x v="0"/>
    <s v="Field Operations"/>
    <s v="Laborer"/>
  </r>
  <r>
    <n v="2052"/>
    <s v="Blaine Contre"/>
    <d v="2020-06-10T00:00:00"/>
    <d v="2022-11-13T00:00:00"/>
    <s v="Production Technician I"/>
    <s v="Dr. Donald Henry"/>
    <s v="SVG"/>
    <s v="Active"/>
    <s v="Part-Time"/>
    <s v="Zone B"/>
    <s v="Part-Time"/>
    <x v="1"/>
    <s v="Mean car law read friend growth."/>
    <x v="0"/>
    <s v="Field Operations"/>
    <s v="Laborer"/>
  </r>
  <r>
    <n v="2053"/>
    <s v="Kolten Ki"/>
    <d v="2021-09-27T00:00:00"/>
    <d v="2024-11-11T00:00:00"/>
    <s v="Production Technician I"/>
    <s v="Curtis Gonzales"/>
    <s v="EW"/>
    <s v="Active"/>
    <s v="Part-Time"/>
    <s v="Zone B"/>
    <s v="Temporary"/>
    <x v="0"/>
    <m/>
    <x v="0"/>
    <s v="Engineers"/>
    <s v="Engineer"/>
  </r>
  <r>
    <n v="2054"/>
    <s v="Erika Mat"/>
    <d v="2018-10-25T00:00:00"/>
    <d v="2021-10-15T00:00:00"/>
    <s v="Production Technician I"/>
    <s v="Shawn Acosta"/>
    <s v="MSC"/>
    <s v="Active"/>
    <s v="Contract"/>
    <s v="Zone C"/>
    <s v="Temporary"/>
    <x v="4"/>
    <s v="Anyone include world claim up."/>
    <x v="0"/>
    <s v="Project Management - Con"/>
    <s v="Coordinator"/>
  </r>
  <r>
    <n v="2055"/>
    <s v="Beau Olse"/>
    <d v="2020-11-25T00:00:00"/>
    <d v="2024-11-11T00:00:00"/>
    <s v="Production Technician I"/>
    <s v="Jamie Hernandez"/>
    <s v="TNS"/>
    <s v="Active"/>
    <s v="Contract"/>
    <s v="Zone A"/>
    <s v="Full-Time"/>
    <x v="0"/>
    <m/>
    <x v="0"/>
    <s v="Engineers"/>
    <s v="Executive"/>
  </r>
  <r>
    <n v="2056"/>
    <s v="Kelly Elli"/>
    <d v="2020-04-17T00:00:00"/>
    <d v="2022-02-26T00:00:00"/>
    <s v="Production Technician I"/>
    <s v="Abigail Cooper"/>
    <s v="PYZ"/>
    <s v="Active"/>
    <s v="Contract"/>
    <s v="Zone A"/>
    <s v="Full-Time"/>
    <x v="4"/>
    <s v="Stock about front themselves list value."/>
    <x v="0"/>
    <s v="Field Operations"/>
    <s v="Laborer"/>
  </r>
  <r>
    <n v="2057"/>
    <s v="Nikhil Riva"/>
    <d v="2021-04-15T00:00:00"/>
    <d v="2024-11-11T00:00:00"/>
    <s v="Production Technician I"/>
    <s v="Amanda Jones"/>
    <s v="WBL"/>
    <s v="Active"/>
    <s v="Contract"/>
    <s v="Zone C"/>
    <s v="Part-Time"/>
    <x v="0"/>
    <m/>
    <x v="0"/>
    <s v="Field Operations"/>
    <s v="Laborer"/>
  </r>
  <r>
    <n v="2058"/>
    <s v="Brady Boy"/>
    <d v="2022-04-17T00:00:00"/>
    <d v="2022-06-03T00:00:00"/>
    <s v="Production Technician I"/>
    <s v="Stephanie Morales"/>
    <s v="NEL"/>
    <s v="Active"/>
    <s v="Full-Time"/>
    <s v="Zone A"/>
    <s v="Temporary"/>
    <x v="2"/>
    <s v="Provide pick upon green event himself."/>
    <x v="0"/>
    <s v="Field Operations"/>
    <s v="Laborer"/>
  </r>
  <r>
    <n v="2059"/>
    <s v="Alfred Mannin"/>
    <d v="2023-07-29T00:00:00"/>
    <d v="2023-08-06T00:00:00"/>
    <s v="Production Technician I"/>
    <s v="Sally Owens"/>
    <s v="PL"/>
    <s v="Voluntarily Terminated"/>
    <s v="Full-Time"/>
    <s v="Zone C"/>
    <s v="Temporary"/>
    <x v="3"/>
    <s v="Issue administration collection."/>
    <x v="0"/>
    <s v="General - Con"/>
    <s v="Laborer"/>
  </r>
  <r>
    <n v="2060"/>
    <s v="Angelina Russel"/>
    <d v="2023-01-26T00:00:00"/>
    <d v="2024-11-11T00:00:00"/>
    <s v="Production Technician I"/>
    <s v="David Perkins"/>
    <s v="BPC"/>
    <s v="Active"/>
    <s v="Part-Time"/>
    <s v="Zone C"/>
    <s v="Part-Time"/>
    <x v="0"/>
    <m/>
    <x v="0"/>
    <s v="Field Operations"/>
    <s v="Tower Hand"/>
  </r>
  <r>
    <n v="2061"/>
    <s v="King Garris"/>
    <d v="2018-12-12T00:00:00"/>
    <d v="2024-11-11T00:00:00"/>
    <s v="Production Technician I"/>
    <s v="Natasha Dennis"/>
    <s v="CCDR"/>
    <s v="Active"/>
    <s v="Full-Time"/>
    <s v="Zone A"/>
    <s v="Full-Time"/>
    <x v="0"/>
    <m/>
    <x v="0"/>
    <s v="Engineers"/>
    <s v="Field Project Manager"/>
  </r>
  <r>
    <n v="2062"/>
    <s v="Kale Middle"/>
    <d v="2018-10-25T00:00:00"/>
    <d v="2024-11-11T00:00:00"/>
    <s v="Production Technician I"/>
    <s v="Regina Roberts"/>
    <s v="SVG"/>
    <s v="Active"/>
    <s v="Contract"/>
    <s v="Zone C"/>
    <s v="Temporary"/>
    <x v="0"/>
    <m/>
    <x v="0"/>
    <s v="Project Management - Con"/>
    <s v="Laborer"/>
  </r>
  <r>
    <n v="2063"/>
    <s v="Kailyn Montgo"/>
    <d v="2021-05-20T00:00:00"/>
    <d v="2024-11-11T00:00:00"/>
    <s v="Production Technician I"/>
    <s v="Raymond Johnson"/>
    <s v="EW"/>
    <s v="Active"/>
    <s v="Contract"/>
    <s v="Zone B"/>
    <s v="Full-Time"/>
    <x v="0"/>
    <m/>
    <x v="0"/>
    <s v="Aerial"/>
    <s v="Groundman"/>
  </r>
  <r>
    <n v="2064"/>
    <s v="Philip Cob"/>
    <d v="2020-08-28T00:00:00"/>
    <d v="2020-12-26T00:00:00"/>
    <s v="Production Technician I"/>
    <s v="Nicholas Freeman"/>
    <s v="MSC"/>
    <s v="Active"/>
    <s v="Part-Time"/>
    <s v="Zone C"/>
    <s v="Full-Time"/>
    <x v="2"/>
    <s v="Maintain catch look. Wide local natural."/>
    <x v="0"/>
    <s v="Finance &amp; Accounting"/>
    <s v="Executive"/>
  </r>
  <r>
    <n v="2065"/>
    <s v="Bria Spence"/>
    <d v="2020-05-10T00:00:00"/>
    <d v="2024-11-11T00:00:00"/>
    <s v="Production Technician II"/>
    <s v="Yesenia Sandoval"/>
    <s v="EW"/>
    <s v="Active"/>
    <s v="Contract"/>
    <s v="Zone C"/>
    <s v="Full-Time"/>
    <x v="0"/>
    <m/>
    <x v="0"/>
    <s v="Field Operations"/>
    <s v="Laborer"/>
  </r>
  <r>
    <n v="2066"/>
    <s v="Ellie Holder"/>
    <d v="2023-08-04T00:00:00"/>
    <d v="2023-08-04T00:00:00"/>
    <s v="Production Technician II"/>
    <s v="Lisa Bryant"/>
    <s v="MSC"/>
    <s v="Active"/>
    <s v="Contract"/>
    <s v="Zone A"/>
    <s v="Full-Time"/>
    <x v="4"/>
    <s v="Yeah deal great thousand church least fact."/>
    <x v="0"/>
    <s v="Project Management - Con"/>
    <s v="Manager"/>
  </r>
  <r>
    <n v="2067"/>
    <s v="Denzel Clar"/>
    <d v="2022-04-22T00:00:00"/>
    <d v="2024-11-11T00:00:00"/>
    <s v="Production Technician II"/>
    <s v="Ariana Campbell MD"/>
    <s v="NEL"/>
    <s v="Active"/>
    <s v="Full-Time"/>
    <s v="Zone C"/>
    <s v="Part-Time"/>
    <x v="0"/>
    <m/>
    <x v="0"/>
    <s v="Engineers"/>
    <s v="Project Manager"/>
  </r>
  <r>
    <n v="2068"/>
    <s v="Sidney Lewi"/>
    <d v="2021-06-05T00:00:00"/>
    <d v="2024-11-11T00:00:00"/>
    <s v="Production Technician II"/>
    <s v="William Mccall DDS"/>
    <s v="PL"/>
    <s v="Active"/>
    <s v="Contract"/>
    <s v="Zone C"/>
    <s v="Part-Time"/>
    <x v="0"/>
    <m/>
    <x v="0"/>
    <s v="Field Operations"/>
    <s v="Laborer"/>
  </r>
  <r>
    <n v="2069"/>
    <s v="Simon Rivers"/>
    <d v="2022-06-29T00:00:00"/>
    <d v="2024-11-11T00:00:00"/>
    <s v="Production Technician II"/>
    <s v="William Wagner"/>
    <s v="PYZ"/>
    <s v="Active"/>
    <s v="Full-Time"/>
    <s v="Zone C"/>
    <s v="Temporary"/>
    <x v="0"/>
    <m/>
    <x v="0"/>
    <s v="Wireline Construction"/>
    <s v="Manager"/>
  </r>
  <r>
    <n v="2070"/>
    <s v="Branson Schnei"/>
    <d v="2022-07-02T00:00:00"/>
    <d v="2024-11-11T00:00:00"/>
    <s v="Production Technician II"/>
    <s v="David Collins"/>
    <s v="SVG"/>
    <s v="Active"/>
    <s v="Contract"/>
    <s v="Zone A"/>
    <s v="Full-Time"/>
    <x v="0"/>
    <m/>
    <x v="0"/>
    <s v="Field Operations"/>
    <s v="Operator"/>
  </r>
  <r>
    <n v="2071"/>
    <s v="Maren Whiteh"/>
    <d v="2023-01-04T00:00:00"/>
    <d v="2024-11-11T00:00:00"/>
    <s v="Production Technician II"/>
    <s v="Jessica Matthews"/>
    <s v="TNS"/>
    <s v="Active"/>
    <s v="Contract"/>
    <s v="Zone A"/>
    <s v="Full-Time"/>
    <x v="0"/>
    <m/>
    <x v="0"/>
    <s v="Wireline Construction"/>
    <s v="Laborer"/>
  </r>
  <r>
    <n v="2072"/>
    <s v="Gilbert Hensle"/>
    <d v="2023-07-08T00:00:00"/>
    <d v="2024-11-11T00:00:00"/>
    <s v="Production Technician II"/>
    <s v="William Walters"/>
    <s v="WBL"/>
    <s v="Active"/>
    <s v="Contract"/>
    <s v="Zone A"/>
    <s v="Temporary"/>
    <x v="0"/>
    <m/>
    <x v="0"/>
    <s v="Project Management - Con"/>
    <s v="Engineer"/>
  </r>
  <r>
    <n v="2073"/>
    <s v="Armani Barker"/>
    <d v="2023-03-03T00:00:00"/>
    <d v="2023-08-06T00:00:00"/>
    <s v="Production Technician II"/>
    <s v="Daniel Lee"/>
    <s v="PYZ"/>
    <s v="Active"/>
    <s v="Part-Time"/>
    <s v="Zone B"/>
    <s v="Full-Time"/>
    <x v="1"/>
    <s v="Drug remain total marriage ago raise."/>
    <x v="0"/>
    <s v="Field Operations"/>
    <s v="Manager"/>
  </r>
  <r>
    <n v="2074"/>
    <s v="Tamia Byr"/>
    <d v="2019-08-19T00:00:00"/>
    <d v="2024-11-11T00:00:00"/>
    <s v="Production Technician II"/>
    <s v="Michelle Williams"/>
    <s v="WBL"/>
    <s v="Active"/>
    <s v="Part-Time"/>
    <s v="Zone B"/>
    <s v="Full-Time"/>
    <x v="0"/>
    <m/>
    <x v="0"/>
    <s v="Field Operations"/>
    <s v="Supervisor"/>
  </r>
  <r>
    <n v="2075"/>
    <s v="Oliver Richar"/>
    <d v="2018-10-30T00:00:00"/>
    <d v="2024-11-11T00:00:00"/>
    <s v="Production Technician I"/>
    <s v="Vicki Ortega"/>
    <s v="NEL"/>
    <s v="Active"/>
    <s v="Contract"/>
    <s v="Zone A"/>
    <s v="Full-Time"/>
    <x v="0"/>
    <m/>
    <x v="0"/>
    <s v="Project Management - Con"/>
    <s v="Manager"/>
  </r>
  <r>
    <n v="2076"/>
    <s v="Nathalia Larson"/>
    <d v="2021-12-07T00:00:00"/>
    <d v="2023-01-02T00:00:00"/>
    <s v="Production Technician I"/>
    <s v="David Simpson"/>
    <s v="PL"/>
    <s v="Active"/>
    <s v="Full-Time"/>
    <s v="Zone A"/>
    <s v="Full-Time"/>
    <x v="4"/>
    <s v="Yeah quickly speech hold. Hard image wall large."/>
    <x v="0"/>
    <s v="Field Operations"/>
    <s v="Project Manager"/>
  </r>
  <r>
    <n v="2077"/>
    <s v="Laurel Cha"/>
    <d v="2020-11-18T00:00:00"/>
    <d v="2021-02-13T00:00:00"/>
    <s v="Production Technician I"/>
    <s v="Christina Serrano"/>
    <s v="PYZ"/>
    <s v="Active"/>
    <s v="Full-Time"/>
    <s v="Zone A"/>
    <s v="Temporary"/>
    <x v="2"/>
    <s v="Decide material save personal media."/>
    <x v="0"/>
    <s v="General - Con"/>
    <s v="Foreman"/>
  </r>
  <r>
    <n v="2078"/>
    <s v="Alejandra Barnes"/>
    <d v="2018-09-26T00:00:00"/>
    <d v="2019-10-15T00:00:00"/>
    <s v="Production Technician I"/>
    <s v="Yolanda Sanders"/>
    <s v="SVG"/>
    <s v="Voluntarily Terminated"/>
    <s v="Full-Time"/>
    <s v="Zone B"/>
    <s v="Temporary"/>
    <x v="4"/>
    <s v="Until factor claim chance."/>
    <x v="0"/>
    <s v="Field Operations"/>
    <s v="Laborer"/>
  </r>
  <r>
    <n v="2079"/>
    <s v="Emilio Daniel"/>
    <d v="2022-06-19T00:00:00"/>
    <d v="2024-11-11T00:00:00"/>
    <s v="Production Technician I"/>
    <s v="Michael Potts"/>
    <s v="TNS"/>
    <s v="Active"/>
    <s v="Part-Time"/>
    <s v="Zone B"/>
    <s v="Part-Time"/>
    <x v="0"/>
    <m/>
    <x v="0"/>
    <s v="General - Con"/>
    <s v="Flagger"/>
  </r>
  <r>
    <n v="2080"/>
    <s v="Ellie Robbin"/>
    <d v="2022-09-15T00:00:00"/>
    <d v="2023-02-14T00:00:00"/>
    <s v="Production Technician I"/>
    <s v="Alexander Martin"/>
    <s v="WBL"/>
    <s v="Active"/>
    <s v="Contract"/>
    <s v="Zone B"/>
    <s v="Temporary"/>
    <x v="1"/>
    <s v="Serve bill write instead pressure life anyone."/>
    <x v="0"/>
    <s v="Catv"/>
    <s v="Supervisor"/>
  </r>
  <r>
    <n v="2081"/>
    <s v="Vicente Hansen"/>
    <d v="2020-05-09T00:00:00"/>
    <d v="2024-11-11T00:00:00"/>
    <s v="Production Technician I"/>
    <s v="Kaylee Gross"/>
    <s v="BPC"/>
    <s v="Active"/>
    <s v="Part-Time"/>
    <s v="Zone A"/>
    <s v="Temporary"/>
    <x v="0"/>
    <m/>
    <x v="0"/>
    <s v="Engineers"/>
    <s v="Supervisor"/>
  </r>
  <r>
    <n v="2082"/>
    <s v="Jordan Kem"/>
    <d v="2021-02-17T00:00:00"/>
    <d v="2024-11-11T00:00:00"/>
    <s v="Production Technician I"/>
    <s v="Antonio Hayes"/>
    <s v="CCDR"/>
    <s v="Active"/>
    <s v="Contract"/>
    <s v="Zone C"/>
    <s v="Temporary"/>
    <x v="0"/>
    <m/>
    <x v="0"/>
    <s v="Field Operations"/>
    <s v="Laborer"/>
  </r>
  <r>
    <n v="2083"/>
    <s v="Edith Richar"/>
    <d v="2020-04-12T00:00:00"/>
    <d v="2024-11-11T00:00:00"/>
    <s v="Production Technician I"/>
    <s v="Barbara Mendez"/>
    <s v="EW"/>
    <s v="Active"/>
    <s v="Contract"/>
    <s v="Zone C"/>
    <s v="Temporary"/>
    <x v="0"/>
    <m/>
    <x v="0"/>
    <s v="Engineers"/>
    <s v="Technician"/>
  </r>
  <r>
    <n v="2084"/>
    <s v="Dustin Sno"/>
    <d v="2021-03-30T00:00:00"/>
    <d v="2024-11-11T00:00:00"/>
    <s v="Production Technician I"/>
    <s v="Steven Phelps"/>
    <s v="MSC"/>
    <s v="Active"/>
    <s v="Contract"/>
    <s v="Zone B"/>
    <s v="Full-Time"/>
    <x v="0"/>
    <m/>
    <x v="0"/>
    <s v="Sales &amp; Marketing"/>
    <s v="Assistant"/>
  </r>
  <r>
    <n v="2085"/>
    <s v="Layton Goodwi"/>
    <d v="2019-05-05T00:00:00"/>
    <d v="2022-01-11T00:00:00"/>
    <s v="Production Technician I"/>
    <s v="Dana Parker"/>
    <s v="NEL"/>
    <s v="Active"/>
    <s v="Contract"/>
    <s v="Zone C"/>
    <s v="Full-Time"/>
    <x v="4"/>
    <s v="Customer make camera truth."/>
    <x v="0"/>
    <s v="Engineers"/>
    <s v="Engineer"/>
  </r>
  <r>
    <n v="2086"/>
    <s v="Eliza Muno"/>
    <d v="2021-05-31T00:00:00"/>
    <d v="2021-11-12T00:00:00"/>
    <s v="Production Technician I"/>
    <s v="Steven Short"/>
    <s v="PL"/>
    <s v="Active"/>
    <s v="Contract"/>
    <s v="Zone A"/>
    <s v="Part-Time"/>
    <x v="3"/>
    <s v="Capital course trade."/>
    <x v="0"/>
    <s v="General - Con"/>
    <s v="Laborer"/>
  </r>
  <r>
    <n v="2087"/>
    <s v="Arianna Durham"/>
    <d v="2019-11-21T00:00:00"/>
    <d v="2020-06-24T00:00:00"/>
    <s v="Production Technician I"/>
    <s v="Drew Hawkins"/>
    <s v="PYZ"/>
    <s v="Active"/>
    <s v="Part-Time"/>
    <s v="Zone A"/>
    <s v="Full-Time"/>
    <x v="1"/>
    <s v="Per record feeling bed tax education."/>
    <x v="0"/>
    <s v="Field Operations"/>
    <s v="Laborer"/>
  </r>
  <r>
    <n v="2088"/>
    <s v="Lia Or"/>
    <d v="2019-07-19T00:00:00"/>
    <d v="2024-11-11T00:00:00"/>
    <s v="Production Technician I"/>
    <s v="Wendy Adams"/>
    <s v="SVG"/>
    <s v="Active"/>
    <s v="Contract"/>
    <s v="Zone B"/>
    <s v="Full-Time"/>
    <x v="0"/>
    <m/>
    <x v="0"/>
    <s v="Yard (Material Handling)"/>
    <s v="Coordinator"/>
  </r>
  <r>
    <n v="2089"/>
    <s v="Ethan Rhodes"/>
    <d v="2018-12-29T00:00:00"/>
    <d v="2020-07-04T00:00:00"/>
    <s v="Production Technician I"/>
    <s v="Zachary Hanson"/>
    <s v="TNS"/>
    <s v="Active"/>
    <s v="Contract"/>
    <s v="Zone C"/>
    <s v="Part-Time"/>
    <x v="4"/>
    <s v="Upon situation late."/>
    <x v="0"/>
    <s v="Technology / It"/>
    <s v="Director"/>
  </r>
  <r>
    <n v="2090"/>
    <s v="Alexis Nielse"/>
    <d v="2023-01-12T00:00:00"/>
    <d v="2024-11-11T00:00:00"/>
    <s v="Production Technician II"/>
    <s v="Michelle Dickerson"/>
    <s v="EW"/>
    <s v="Active"/>
    <s v="Part-Time"/>
    <s v="Zone B"/>
    <s v="Full-Time"/>
    <x v="0"/>
    <m/>
    <x v="0"/>
    <s v="General - Sga"/>
    <s v="Assistant"/>
  </r>
  <r>
    <n v="2091"/>
    <s v="Adalyn Bas"/>
    <d v="2022-11-25T00:00:00"/>
    <d v="2024-11-11T00:00:00"/>
    <s v="Production Technician II"/>
    <s v="Christopher Wallace"/>
    <s v="MSC"/>
    <s v="Active"/>
    <s v="Contract"/>
    <s v="Zone C"/>
    <s v="Part-Time"/>
    <x v="0"/>
    <m/>
    <x v="0"/>
    <s v="Field Operations"/>
    <s v="Locator"/>
  </r>
  <r>
    <n v="2092"/>
    <s v="Hadley Benson"/>
    <d v="2019-11-13T00:00:00"/>
    <d v="2024-11-11T00:00:00"/>
    <s v="Production Technician II"/>
    <s v="Sean Jones"/>
    <s v="NEL"/>
    <s v="Active"/>
    <s v="Part-Time"/>
    <s v="Zone C"/>
    <s v="Full-Time"/>
    <x v="0"/>
    <m/>
    <x v="0"/>
    <s v="Field Operations"/>
    <s v="Laborer"/>
  </r>
  <r>
    <n v="2093"/>
    <s v="Carlee Lan"/>
    <d v="2020-09-08T00:00:00"/>
    <d v="2022-08-24T00:00:00"/>
    <s v="Production Technician II"/>
    <s v="Harold Mccullough"/>
    <s v="PL"/>
    <s v="Active"/>
    <s v="Contract"/>
    <s v="Zone A"/>
    <s v="Temporary"/>
    <x v="2"/>
    <s v="Opportunity place deal."/>
    <x v="0"/>
    <s v="General - Con"/>
    <s v="Technician"/>
  </r>
  <r>
    <n v="2094"/>
    <s v="Eli Flores"/>
    <d v="2019-06-16T00:00:00"/>
    <d v="2021-09-07T00:00:00"/>
    <s v="Production Technician II"/>
    <s v="Andrew Norton"/>
    <s v="PYZ"/>
    <s v="Active"/>
    <s v="Part-Time"/>
    <s v="Zone C"/>
    <s v="Part-Time"/>
    <x v="1"/>
    <s v="Same manage return husband try general."/>
    <x v="0"/>
    <s v="Field Operations"/>
    <s v="Groundman"/>
  </r>
  <r>
    <n v="2095"/>
    <s v="Lyric Solomo"/>
    <d v="2023-07-14T00:00:00"/>
    <d v="2023-07-16T00:00:00"/>
    <s v="Production Technician II"/>
    <s v="Allen Mckinney"/>
    <s v="SVG"/>
    <s v="Active"/>
    <s v="Full-Time"/>
    <s v="Zone A"/>
    <s v="Full-Time"/>
    <x v="3"/>
    <s v="Night official cut director seven."/>
    <x v="0"/>
    <s v="Project Management - Con"/>
    <s v="Manager"/>
  </r>
  <r>
    <n v="2096"/>
    <s v="Jerome Howard"/>
    <d v="2023-07-18T00:00:00"/>
    <d v="2024-11-11T00:00:00"/>
    <s v="Production Technician II"/>
    <s v="Stephen Knight"/>
    <s v="TNS"/>
    <s v="Active"/>
    <s v="Contract"/>
    <s v="Zone C"/>
    <s v="Full-Time"/>
    <x v="0"/>
    <m/>
    <x v="0"/>
    <s v="Field Operations"/>
    <s v="Construction Manager"/>
  </r>
  <r>
    <n v="2097"/>
    <s v="Parker Frit"/>
    <d v="2018-12-06T00:00:00"/>
    <d v="2019-04-09T00:00:00"/>
    <s v="Production Technician II"/>
    <s v="Kenneth Mathews"/>
    <s v="WBL"/>
    <s v="Active"/>
    <s v="Part-Time"/>
    <s v="Zone C"/>
    <s v="Full-Time"/>
    <x v="3"/>
    <s v="Laugh effort pressure fund."/>
    <x v="0"/>
    <s v="Aerial"/>
    <s v="Lineman"/>
  </r>
  <r>
    <n v="2098"/>
    <s v="Phillip Fuente"/>
    <d v="2020-07-15T00:00:00"/>
    <d v="2024-11-11T00:00:00"/>
    <s v="Production Technician II"/>
    <s v="Robert Mercado"/>
    <s v="BPC"/>
    <s v="Active"/>
    <s v="Part-Time"/>
    <s v="Zone B"/>
    <s v="Temporary"/>
    <x v="0"/>
    <m/>
    <x v="0"/>
    <s v="Catv"/>
    <s v="Laborer"/>
  </r>
  <r>
    <n v="2099"/>
    <s v="Drake Wiggin"/>
    <d v="2018-10-30T00:00:00"/>
    <d v="2024-11-11T00:00:00"/>
    <s v="Production Technician I"/>
    <s v="Victor Graves DVM"/>
    <s v="BPC"/>
    <s v="Active"/>
    <s v="Full-Time"/>
    <s v="Zone B"/>
    <s v="Part-Time"/>
    <x v="0"/>
    <m/>
    <x v="0"/>
    <s v="General - Sga"/>
    <s v="Vp"/>
  </r>
  <r>
    <n v="2100"/>
    <s v="Lucy Santos"/>
    <d v="2022-09-13T00:00:00"/>
    <d v="2024-11-11T00:00:00"/>
    <s v="Production Technician I"/>
    <s v="Tracey Jackson"/>
    <s v="CCDR"/>
    <s v="Active"/>
    <s v="Contract"/>
    <s v="Zone A"/>
    <s v="Temporary"/>
    <x v="0"/>
    <m/>
    <x v="0"/>
    <s v="Aerial"/>
    <s v="Coordinator"/>
  </r>
  <r>
    <n v="2101"/>
    <s v="Justice Curr"/>
    <d v="2022-12-28T00:00:00"/>
    <d v="2023-05-13T00:00:00"/>
    <s v="Production Technician I"/>
    <s v="Sarah Carter"/>
    <s v="SVG"/>
    <s v="Voluntarily Terminated"/>
    <s v="Full-Time"/>
    <s v="Zone B"/>
    <s v="Temporary"/>
    <x v="1"/>
    <s v="Even third look high."/>
    <x v="0"/>
    <s v="Fielders"/>
    <s v="Engineer"/>
  </r>
  <r>
    <n v="2102"/>
    <s v="Valeria Zavala"/>
    <d v="2023-03-24T00:00:00"/>
    <d v="2024-11-11T00:00:00"/>
    <s v="Production Technician I"/>
    <s v="Jose Harris"/>
    <s v="EW"/>
    <s v="Active"/>
    <s v="Part-Time"/>
    <s v="Zone B"/>
    <s v="Part-Time"/>
    <x v="0"/>
    <m/>
    <x v="0"/>
    <s v="Field Operations"/>
    <s v="Driller"/>
  </r>
  <r>
    <n v="2103"/>
    <s v="Nola Seller"/>
    <d v="2020-10-02T00:00:00"/>
    <d v="2024-11-11T00:00:00"/>
    <s v="Production Technician I"/>
    <s v="Stephen Lester"/>
    <s v="MSC"/>
    <s v="Active"/>
    <s v="Contract"/>
    <s v="Zone A"/>
    <s v="Full-Time"/>
    <x v="0"/>
    <m/>
    <x v="0"/>
    <s v="Field Operations"/>
    <s v="Construction Manager"/>
  </r>
  <r>
    <n v="2104"/>
    <s v="Andre Fields"/>
    <d v="2020-09-14T00:00:00"/>
    <d v="2024-11-11T00:00:00"/>
    <s v="Production Technician I"/>
    <s v="Ana Trujillo"/>
    <s v="TNS"/>
    <s v="Active"/>
    <s v="Contract"/>
    <s v="Zone A"/>
    <s v="Temporary"/>
    <x v="0"/>
    <m/>
    <x v="0"/>
    <s v="Field Operations"/>
    <s v="Laborer"/>
  </r>
  <r>
    <n v="2105"/>
    <s v="Joel Hanson"/>
    <d v="2020-01-19T00:00:00"/>
    <d v="2024-11-11T00:00:00"/>
    <s v="Production Technician I"/>
    <s v="Jennifer Campbell"/>
    <s v="PYZ"/>
    <s v="Active"/>
    <s v="Part-Time"/>
    <s v="Zone C"/>
    <s v="Part-Time"/>
    <x v="0"/>
    <m/>
    <x v="0"/>
    <s v="General - Sga"/>
    <s v="Supervisor"/>
  </r>
  <r>
    <n v="2106"/>
    <s v="Tony Mendoz"/>
    <d v="2019-04-14T00:00:00"/>
    <d v="2023-01-20T00:00:00"/>
    <s v="Production Technician I"/>
    <s v="Timothy Walters"/>
    <s v="WBL"/>
    <s v="Active"/>
    <s v="Contract"/>
    <s v="Zone C"/>
    <s v="Temporary"/>
    <x v="2"/>
    <s v="No even actually meet though three."/>
    <x v="0"/>
    <s v="Wireline Construction"/>
    <s v="Foreman"/>
  </r>
  <r>
    <n v="2107"/>
    <s v="Jacqueline Blac"/>
    <d v="2023-06-02T00:00:00"/>
    <d v="2023-07-24T00:00:00"/>
    <s v="Production Technician I"/>
    <s v="Jesse Gilmore"/>
    <s v="NEL"/>
    <s v="Active"/>
    <s v="Contract"/>
    <s v="Zone B"/>
    <s v="Temporary"/>
    <x v="3"/>
    <s v="Cell push simply. Career situation record entire."/>
    <x v="0"/>
    <s v="Field Operations"/>
    <s v="Project Manager"/>
  </r>
  <r>
    <n v="2108"/>
    <s v="Denise Mccull"/>
    <d v="2022-05-09T00:00:00"/>
    <d v="2023-01-03T00:00:00"/>
    <s v="Production Technician I"/>
    <s v="Austin Brown"/>
    <s v="PL"/>
    <s v="Voluntarily Terminated"/>
    <s v="Part-Time"/>
    <s v="Zone A"/>
    <s v="Temporary"/>
    <x v="3"/>
    <s v="Herself Mr office bed."/>
    <x v="0"/>
    <s v="Field Operations"/>
    <s v="Driller"/>
  </r>
  <r>
    <n v="2109"/>
    <s v="Zain Tanner"/>
    <d v="2021-02-23T00:00:00"/>
    <d v="2024-11-11T00:00:00"/>
    <s v="Production Technician I"/>
    <s v="Jeremiah Harper"/>
    <s v="BPC"/>
    <s v="Active"/>
    <s v="Part-Time"/>
    <s v="Zone C"/>
    <s v="Part-Time"/>
    <x v="0"/>
    <m/>
    <x v="0"/>
    <s v="Field Operations"/>
    <s v="Tower Hand"/>
  </r>
  <r>
    <n v="2110"/>
    <s v="Richard Deleon"/>
    <d v="2021-06-04T00:00:00"/>
    <d v="2024-11-11T00:00:00"/>
    <s v="Production Technician I"/>
    <s v="Jessica Shaffer"/>
    <s v="CCDR"/>
    <s v="Active"/>
    <s v="Contract"/>
    <s v="Zone C"/>
    <s v="Temporary"/>
    <x v="0"/>
    <m/>
    <x v="0"/>
    <s v="General - Sga"/>
    <s v="Vp"/>
  </r>
  <r>
    <n v="2111"/>
    <s v="Carmelo Hayden"/>
    <d v="2022-03-29T00:00:00"/>
    <d v="2022-07-30T00:00:00"/>
    <s v="Production Technician I"/>
    <s v="Sharon Salas"/>
    <s v="SVG"/>
    <s v="Active"/>
    <s v="Full-Time"/>
    <s v="Zone A"/>
    <s v="Temporary"/>
    <x v="1"/>
    <s v="Arrive allow reveal move."/>
    <x v="0"/>
    <s v="General - Con"/>
    <s v="Lineman"/>
  </r>
  <r>
    <n v="2112"/>
    <s v="Emilio Pierce"/>
    <d v="2019-07-30T00:00:00"/>
    <d v="2020-01-21T00:00:00"/>
    <s v="Production Technician I"/>
    <s v="Cristina Davis"/>
    <s v="EW"/>
    <s v="Active"/>
    <s v="Part-Time"/>
    <s v="Zone B"/>
    <s v="Temporary"/>
    <x v="4"/>
    <s v="Guy present clear."/>
    <x v="0"/>
    <s v="Engineers"/>
    <s v="Technician"/>
  </r>
  <r>
    <n v="2113"/>
    <s v="Emerson Woo"/>
    <d v="2020-07-09T00:00:00"/>
    <d v="2022-12-10T00:00:00"/>
    <s v="Production Technician I"/>
    <s v="Lisa Manning"/>
    <s v="MSC"/>
    <s v="Active"/>
    <s v="Part-Time"/>
    <s v="Zone B"/>
    <s v="Full-Time"/>
    <x v="1"/>
    <s v="Out phone market. Time parent economy each."/>
    <x v="0"/>
    <s v="General - Con"/>
    <s v="Clerk"/>
  </r>
  <r>
    <n v="2114"/>
    <s v="Abagail Mora"/>
    <d v="2019-08-24T00:00:00"/>
    <d v="2024-11-11T00:00:00"/>
    <s v="Production Technician II"/>
    <s v="Caitlin Stokes"/>
    <s v="NEL"/>
    <s v="Active"/>
    <s v="Contract"/>
    <s v="Zone C"/>
    <s v="Part-Time"/>
    <x v="0"/>
    <m/>
    <x v="0"/>
    <s v="Engineers"/>
    <s v="Project Manager"/>
  </r>
  <r>
    <n v="2115"/>
    <s v="Nikhil Cummin"/>
    <d v="2019-04-15T00:00:00"/>
    <d v="2023-05-10T00:00:00"/>
    <s v="Production Technician II"/>
    <s v="Kristin White"/>
    <s v="PL"/>
    <s v="Active"/>
    <s v="Contract"/>
    <s v="Zone A"/>
    <s v="Part-Time"/>
    <x v="4"/>
    <s v="Although center movement stock. While you local."/>
    <x v="0"/>
    <s v="Billable Consultants"/>
    <s v="Engineer"/>
  </r>
  <r>
    <n v="2116"/>
    <s v="Stanley Bowe"/>
    <d v="2021-08-21T00:00:00"/>
    <d v="2024-11-11T00:00:00"/>
    <s v="Production Technician II"/>
    <s v="David Cook"/>
    <s v="BPC"/>
    <s v="Active"/>
    <s v="Part-Time"/>
    <s v="Zone C"/>
    <s v="Full-Time"/>
    <x v="0"/>
    <m/>
    <x v="0"/>
    <s v="Engineers"/>
    <s v="Engineer"/>
  </r>
  <r>
    <n v="2117"/>
    <s v="Terrell Hann"/>
    <d v="2020-06-22T00:00:00"/>
    <d v="2024-11-11T00:00:00"/>
    <s v="Production Technician II"/>
    <s v="Blake Proctor"/>
    <s v="CCDR"/>
    <s v="Active"/>
    <s v="Full-Time"/>
    <s v="Zone B"/>
    <s v="Full-Time"/>
    <x v="0"/>
    <m/>
    <x v="0"/>
    <s v="Field Operations"/>
    <s v="Laborer"/>
  </r>
  <r>
    <n v="2118"/>
    <s v="Dale Mendoz"/>
    <d v="2020-01-28T00:00:00"/>
    <d v="2024-11-11T00:00:00"/>
    <s v="Production Technician II"/>
    <s v="Sherry Le"/>
    <s v="SVG"/>
    <s v="Active"/>
    <s v="Part-Time"/>
    <s v="Zone C"/>
    <s v="Temporary"/>
    <x v="0"/>
    <m/>
    <x v="0"/>
    <s v="Project Management - Eng"/>
    <s v="Coordinator"/>
  </r>
  <r>
    <n v="2119"/>
    <s v="Marcos Care"/>
    <d v="2019-03-29T00:00:00"/>
    <d v="2024-11-11T00:00:00"/>
    <s v="Production Technician II"/>
    <s v="Susan Smith"/>
    <s v="EW"/>
    <s v="Active"/>
    <s v="Part-Time"/>
    <s v="Zone A"/>
    <s v="Temporary"/>
    <x v="0"/>
    <m/>
    <x v="0"/>
    <s v="General - Con"/>
    <s v="Foreman"/>
  </r>
  <r>
    <n v="2120"/>
    <s v="Simeon Pittma"/>
    <d v="2018-10-05T00:00:00"/>
    <d v="2024-11-11T00:00:00"/>
    <s v="Production Technician II"/>
    <s v="William Waters"/>
    <s v="MSC"/>
    <s v="Active"/>
    <s v="Contract"/>
    <s v="Zone C"/>
    <s v="Full-Time"/>
    <x v="0"/>
    <m/>
    <x v="0"/>
    <s v="Wireline Construction"/>
    <s v="Lineman"/>
  </r>
  <r>
    <n v="2121"/>
    <s v="Jenna Cochra"/>
    <d v="2020-08-20T00:00:00"/>
    <d v="2024-11-11T00:00:00"/>
    <s v="Production Technician II"/>
    <s v="Angel Rhodes"/>
    <s v="TNS"/>
    <s v="Active"/>
    <s v="Part-Time"/>
    <s v="Zone A"/>
    <s v="Full-Time"/>
    <x v="0"/>
    <m/>
    <x v="0"/>
    <s v="Splicing"/>
    <s v="Splicer"/>
  </r>
  <r>
    <n v="2122"/>
    <s v="Tia Ken"/>
    <d v="2021-06-11T00:00:00"/>
    <d v="2022-11-14T00:00:00"/>
    <s v="Production Technician I"/>
    <s v="William Thomas"/>
    <s v="BPC"/>
    <s v="Active"/>
    <s v="Full-Time"/>
    <s v="Zone C"/>
    <s v="Temporary"/>
    <x v="2"/>
    <s v="Company event positive along avoid."/>
    <x v="0"/>
    <s v="General - Con"/>
    <s v="Locator"/>
  </r>
  <r>
    <n v="2123"/>
    <s v="Chace Farley"/>
    <d v="2021-09-10T00:00:00"/>
    <d v="2024-11-11T00:00:00"/>
    <s v="Production Technician I"/>
    <s v="Jackie Tran"/>
    <s v="CCDR"/>
    <s v="Active"/>
    <s v="Contract"/>
    <s v="Zone B"/>
    <s v="Temporary"/>
    <x v="0"/>
    <m/>
    <x v="0"/>
    <s v="Catv"/>
    <s v="Project Manager"/>
  </r>
  <r>
    <n v="2124"/>
    <s v="Spencer Hick"/>
    <d v="2023-02-21T00:00:00"/>
    <d v="2023-07-09T00:00:00"/>
    <s v="Production Technician I"/>
    <s v="Kristin Lee"/>
    <s v="SVG"/>
    <s v="Voluntarily Terminated"/>
    <s v="Contract"/>
    <s v="Zone B"/>
    <s v="Temporary"/>
    <x v="4"/>
    <s v="New serve test what conference management."/>
    <x v="0"/>
    <s v="Wireline Construction"/>
    <s v="Laborer"/>
  </r>
  <r>
    <n v="2125"/>
    <s v="Leslie Zamora"/>
    <d v="2019-08-09T00:00:00"/>
    <d v="2024-11-11T00:00:00"/>
    <s v="Production Technician I"/>
    <s v="Sean Ayers"/>
    <s v="EW"/>
    <s v="Active"/>
    <s v="Full-Time"/>
    <s v="Zone B"/>
    <s v="Part-Time"/>
    <x v="0"/>
    <m/>
    <x v="0"/>
    <s v="Engineers"/>
    <s v="Project Manager"/>
  </r>
  <r>
    <n v="2126"/>
    <s v="Chasity Kenned"/>
    <d v="2021-03-08T00:00:00"/>
    <d v="2022-10-07T00:00:00"/>
    <s v="Production Technician I"/>
    <s v="Steven Logan"/>
    <s v="MSC"/>
    <s v="Active"/>
    <s v="Part-Time"/>
    <s v="Zone C"/>
    <s v="Temporary"/>
    <x v="1"/>
    <s v="Will cut garden exist ability its human."/>
    <x v="0"/>
    <s v="Technology / It"/>
    <s v="Helpdesk"/>
  </r>
  <r>
    <n v="2127"/>
    <s v="Makena Benite"/>
    <d v="2019-07-20T00:00:00"/>
    <d v="2024-11-11T00:00:00"/>
    <s v="Production Technician I"/>
    <s v="Pamela Davis"/>
    <s v="TNS"/>
    <s v="Active"/>
    <s v="Contract"/>
    <s v="Zone A"/>
    <s v="Part-Time"/>
    <x v="0"/>
    <m/>
    <x v="0"/>
    <s v="Field Operations"/>
    <s v="Foreman"/>
  </r>
  <r>
    <n v="2128"/>
    <s v="Remington Walton"/>
    <d v="2023-03-27T00:00:00"/>
    <d v="2024-11-11T00:00:00"/>
    <s v="Production Technician I"/>
    <s v="Catherine Lane"/>
    <s v="PYZ"/>
    <s v="Active"/>
    <s v="Full-Time"/>
    <s v="Zone A"/>
    <s v="Temporary"/>
    <x v="0"/>
    <m/>
    <x v="0"/>
    <s v="Field Operations"/>
    <s v="Foreman"/>
  </r>
  <r>
    <n v="2129"/>
    <s v="Raina Bes"/>
    <d v="2019-10-07T00:00:00"/>
    <d v="2024-11-11T00:00:00"/>
    <s v="Production Technician I"/>
    <s v="Samantha Alexander"/>
    <s v="WBL"/>
    <s v="Active"/>
    <s v="Part-Time"/>
    <s v="Zone B"/>
    <s v="Temporary"/>
    <x v="0"/>
    <m/>
    <x v="0"/>
    <s v="Field Operations"/>
    <s v="Technician"/>
  </r>
  <r>
    <n v="2130"/>
    <s v="Paulina Hender"/>
    <d v="2022-12-13T00:00:00"/>
    <d v="2024-11-11T00:00:00"/>
    <s v="Production Technician I"/>
    <s v="Jade Quinn"/>
    <s v="NEL"/>
    <s v="Active"/>
    <s v="Contract"/>
    <s v="Zone C"/>
    <s v="Part-Time"/>
    <x v="0"/>
    <m/>
    <x v="0"/>
    <s v="Field Operations"/>
    <s v="Tower Hand"/>
  </r>
  <r>
    <n v="2131"/>
    <s v="Kaiya Mars"/>
    <d v="2020-06-06T00:00:00"/>
    <d v="2022-03-12T00:00:00"/>
    <s v="Production Technician I"/>
    <s v="John Harvey"/>
    <s v="PL"/>
    <s v="Voluntarily Terminated"/>
    <s v="Part-Time"/>
    <s v="Zone C"/>
    <s v="Part-Time"/>
    <x v="2"/>
    <s v="Dream enough treatment knowledge area."/>
    <x v="0"/>
    <s v="Field Operations"/>
    <s v="Laborer"/>
  </r>
  <r>
    <n v="2132"/>
    <s v="Scarlett Brooks"/>
    <d v="2022-04-25T00:00:00"/>
    <d v="2024-11-11T00:00:00"/>
    <s v="Production Technician I"/>
    <s v="Christine Campbell"/>
    <s v="BPC"/>
    <s v="Active"/>
    <s v="Full-Time"/>
    <s v="Zone A"/>
    <s v="Full-Time"/>
    <x v="0"/>
    <m/>
    <x v="0"/>
    <s v="Fielders"/>
    <s v="Technician"/>
  </r>
  <r>
    <n v="2133"/>
    <s v="Makhi Kramer"/>
    <d v="2020-07-28T00:00:00"/>
    <d v="2024-11-11T00:00:00"/>
    <s v="Production Technician I"/>
    <s v="Adriana Wood"/>
    <s v="CCDR"/>
    <s v="Active"/>
    <s v="Contract"/>
    <s v="Zone A"/>
    <s v="Full-Time"/>
    <x v="0"/>
    <m/>
    <x v="0"/>
    <s v="Field Operations"/>
    <s v="Tower Hand"/>
  </r>
  <r>
    <n v="2134"/>
    <s v="Beatrice Faulkn"/>
    <d v="2022-02-28T00:00:00"/>
    <d v="2023-05-31T00:00:00"/>
    <s v="Production Technician I"/>
    <s v="Vanessa Garcia"/>
    <s v="SVG"/>
    <s v="Active"/>
    <s v="Part-Time"/>
    <s v="Zone B"/>
    <s v="Temporary"/>
    <x v="2"/>
    <s v="Out always about must with ago here."/>
    <x v="0"/>
    <s v="Aerial"/>
    <s v="Foreman"/>
  </r>
  <r>
    <n v="2135"/>
    <s v="Valeria May"/>
    <d v="2021-10-25T00:00:00"/>
    <d v="2023-02-18T00:00:00"/>
    <s v="Production Technician I"/>
    <s v="Shaun Barr"/>
    <s v="EW"/>
    <s v="Active"/>
    <s v="Contract"/>
    <s v="Zone A"/>
    <s v="Part-Time"/>
    <x v="4"/>
    <s v="Board from heart ago allow list."/>
    <x v="0"/>
    <s v="Engineers"/>
    <s v="Technician"/>
  </r>
  <r>
    <n v="2136"/>
    <s v="Darrell Vaugha"/>
    <d v="2018-09-12T00:00:00"/>
    <d v="2020-07-11T00:00:00"/>
    <s v="Production Technician I"/>
    <s v="Elizabeth Ray"/>
    <s v="MSC"/>
    <s v="Active"/>
    <s v="Part-Time"/>
    <s v="Zone A"/>
    <s v="Part-Time"/>
    <x v="1"/>
    <s v="Despite expect democratic then affect toward."/>
    <x v="0"/>
    <s v="Underground"/>
    <s v="Labor"/>
  </r>
  <r>
    <n v="2137"/>
    <s v="Carlos Murphy"/>
    <d v="2022-12-31T00:00:00"/>
    <d v="2023-01-15T00:00:00"/>
    <s v="Production Technician II"/>
    <s v="Joseph Guerra"/>
    <s v="CCDR"/>
    <s v="Future Start"/>
    <s v="Contract"/>
    <s v="Zone B"/>
    <s v="Full-Time"/>
    <x v="1"/>
    <s v="Fight perhaps along western."/>
    <x v="0"/>
    <s v="General - Con"/>
    <s v="Laborer"/>
  </r>
  <r>
    <n v="2138"/>
    <s v="Wilson Sloa"/>
    <d v="2021-11-04T00:00:00"/>
    <d v="2023-06-10T00:00:00"/>
    <s v="Production Technician II"/>
    <s v="Charles Castillo"/>
    <s v="EW"/>
    <s v="Active"/>
    <s v="Contract"/>
    <s v="Zone C"/>
    <s v="Temporary"/>
    <x v="1"/>
    <s v="Direction garden particularly trial."/>
    <x v="0"/>
    <s v="Project Management - Con"/>
    <s v="Evp"/>
  </r>
  <r>
    <n v="2139"/>
    <s v="Kaleb Elliot"/>
    <d v="2020-05-05T00:00:00"/>
    <d v="2024-11-11T00:00:00"/>
    <s v="Production Technician II"/>
    <s v="Laura Fernandez"/>
    <s v="MSC"/>
    <s v="Active"/>
    <s v="Part-Time"/>
    <s v="Zone B"/>
    <s v="Full-Time"/>
    <x v="0"/>
    <m/>
    <x v="0"/>
    <s v="Aerial"/>
    <s v="Laborer"/>
  </r>
  <r>
    <n v="2140"/>
    <s v="Harley Jone"/>
    <d v="2020-12-08T00:00:00"/>
    <d v="2024-11-11T00:00:00"/>
    <s v="Production Technician II"/>
    <s v="Christine Bryant"/>
    <s v="NEL"/>
    <s v="Active"/>
    <s v="Contract"/>
    <s v="Zone A"/>
    <s v="Part-Time"/>
    <x v="0"/>
    <m/>
    <x v="0"/>
    <s v="Engineers"/>
    <s v="Supervisor"/>
  </r>
  <r>
    <n v="2141"/>
    <s v="Casey Dixo"/>
    <d v="2018-09-29T00:00:00"/>
    <d v="2023-05-20T00:00:00"/>
    <s v="Production Technician II"/>
    <s v="Andrea Simmons"/>
    <s v="PL"/>
    <s v="Active"/>
    <s v="Contract"/>
    <s v="Zone C"/>
    <s v="Full-Time"/>
    <x v="2"/>
    <s v="Many with summer."/>
    <x v="0"/>
    <s v="Aerial"/>
    <s v="Foreman"/>
  </r>
  <r>
    <n v="2142"/>
    <s v="Josue Gentry"/>
    <d v="2020-01-09T00:00:00"/>
    <d v="2020-11-02T00:00:00"/>
    <s v="Production Technician II"/>
    <s v="Jill Hubbard"/>
    <s v="PYZ"/>
    <s v="Active"/>
    <s v="Contract"/>
    <s v="Zone A"/>
    <s v="Temporary"/>
    <x v="1"/>
    <s v="Often his world its threat last."/>
    <x v="0"/>
    <s v="Engineers"/>
    <s v="Engineer"/>
  </r>
  <r>
    <n v="2143"/>
    <s v="Adelaide Meye"/>
    <d v="2020-07-01T00:00:00"/>
    <d v="2022-10-31T00:00:00"/>
    <s v="Production Technician II"/>
    <s v="Jessica Morales"/>
    <s v="SVG"/>
    <s v="Future Start"/>
    <s v="Contract"/>
    <s v="Zone A"/>
    <s v="Temporary"/>
    <x v="1"/>
    <s v="Gas group whose within step clear choose."/>
    <x v="0"/>
    <s v="Yard (Material Handling)"/>
    <s v="Coordinator"/>
  </r>
  <r>
    <n v="2144"/>
    <s v="Pierre Crai"/>
    <d v="2022-08-25T00:00:00"/>
    <d v="2024-11-11T00:00:00"/>
    <s v="Production Technician II"/>
    <s v="Matthew Valdez"/>
    <s v="TNS"/>
    <s v="Active"/>
    <s v="Full-Time"/>
    <s v="Zone B"/>
    <s v="Temporary"/>
    <x v="0"/>
    <m/>
    <x v="0"/>
    <s v="Field Operations"/>
    <s v="Laborer"/>
  </r>
  <r>
    <n v="2145"/>
    <s v="Leo Hickma"/>
    <d v="2019-02-27T00:00:00"/>
    <d v="2024-11-11T00:00:00"/>
    <s v="Production Technician II"/>
    <s v="Alex Price"/>
    <s v="WBL"/>
    <s v="Active"/>
    <s v="Full-Time"/>
    <s v="Zone A"/>
    <s v="Full-Time"/>
    <x v="0"/>
    <m/>
    <x v="0"/>
    <s v="General - Sga"/>
    <s v="Coordinator"/>
  </r>
  <r>
    <n v="2146"/>
    <s v="Frankie Frankl"/>
    <d v="2019-12-25T00:00:00"/>
    <d v="2023-06-04T00:00:00"/>
    <s v="Production Technician I"/>
    <s v="Jerry Peters"/>
    <s v="MSC"/>
    <s v="Voluntarily Terminated"/>
    <s v="Full-Time"/>
    <s v="Zone A"/>
    <s v="Temporary"/>
    <x v="2"/>
    <s v="Line close that rich."/>
    <x v="0"/>
    <s v="Splicing"/>
    <s v="Model Assistant"/>
  </r>
  <r>
    <n v="2147"/>
    <s v="Vance Cai"/>
    <d v="2020-08-14T00:00:00"/>
    <d v="2021-10-27T00:00:00"/>
    <s v="Production Technician I"/>
    <s v="Jessica Myers"/>
    <s v="NEL"/>
    <s v="Active"/>
    <s v="Contract"/>
    <s v="Zone B"/>
    <s v="Temporary"/>
    <x v="1"/>
    <s v="Gas also suffer air support size make."/>
    <x v="0"/>
    <s v="Aerial"/>
    <s v="Lineman"/>
  </r>
  <r>
    <n v="2148"/>
    <s v="Joel Koc"/>
    <d v="2021-07-30T00:00:00"/>
    <d v="2024-11-11T00:00:00"/>
    <s v="Production Technician I"/>
    <s v="Andrea Morales"/>
    <s v="PL"/>
    <s v="Active"/>
    <s v="Full-Time"/>
    <s v="Zone A"/>
    <s v="Full-Time"/>
    <x v="0"/>
    <m/>
    <x v="0"/>
    <s v="Splicing"/>
    <s v="Splicer"/>
  </r>
  <r>
    <n v="2149"/>
    <s v="Cheyanne Hes"/>
    <d v="2021-05-02T00:00:00"/>
    <d v="2023-06-27T00:00:00"/>
    <s v="Production Technician I"/>
    <s v="Charles Williams"/>
    <s v="PYZ"/>
    <s v="Voluntarily Terminated"/>
    <s v="Full-Time"/>
    <s v="Zone A"/>
    <s v="Temporary"/>
    <x v="1"/>
    <s v="Development produce health drop should."/>
    <x v="0"/>
    <s v="Project Management - Con"/>
    <s v="Coordinator"/>
  </r>
  <r>
    <n v="2150"/>
    <s v="Ishaan Sheppa"/>
    <d v="2023-01-21T00:00:00"/>
    <d v="2023-03-29T00:00:00"/>
    <s v="Production Technician I"/>
    <s v="Eric Rivera"/>
    <s v="SVG"/>
    <s v="Active"/>
    <s v="Full-Time"/>
    <s v="Zone B"/>
    <s v="Full-Time"/>
    <x v="4"/>
    <s v="Onto brother heavy this job."/>
    <x v="0"/>
    <s v="Splicing"/>
    <s v="Splicer"/>
  </r>
  <r>
    <n v="2151"/>
    <s v="Areli Mitche"/>
    <d v="2021-01-20T00:00:00"/>
    <d v="2023-06-27T00:00:00"/>
    <s v="Production Technician I"/>
    <s v="Jimmy Watkins"/>
    <s v="TNS"/>
    <s v="Active"/>
    <s v="Contract"/>
    <s v="Zone B"/>
    <s v="Temporary"/>
    <x v="1"/>
    <s v="Cut mind yard third."/>
    <x v="0"/>
    <s v="Fielders"/>
    <s v="Engineer"/>
  </r>
  <r>
    <n v="2152"/>
    <s v="Alexis Kirb"/>
    <d v="2020-10-07T00:00:00"/>
    <d v="2024-11-11T00:00:00"/>
    <s v="Production Technician I"/>
    <s v="Keith Odonnell"/>
    <s v="WBL"/>
    <s v="Active"/>
    <s v="Part-Time"/>
    <s v="Zone C"/>
    <s v="Temporary"/>
    <x v="0"/>
    <m/>
    <x v="0"/>
    <s v="Engineers"/>
    <s v="Project Manager"/>
  </r>
  <r>
    <n v="2153"/>
    <s v="Alfred Caldwe"/>
    <d v="2019-06-15T00:00:00"/>
    <d v="2024-11-11T00:00:00"/>
    <s v="Production Technician I"/>
    <s v="Isaiah Giles"/>
    <s v="BPC"/>
    <s v="Active"/>
    <s v="Contract"/>
    <s v="Zone C"/>
    <s v="Part-Time"/>
    <x v="0"/>
    <m/>
    <x v="0"/>
    <s v="Project Management - Con"/>
    <s v="Model Assistant"/>
  </r>
  <r>
    <n v="2154"/>
    <s v="Julianna Van"/>
    <d v="2022-04-28T00:00:00"/>
    <d v="2024-11-11T00:00:00"/>
    <s v="Production Technician I"/>
    <s v="Steven Mccarthy"/>
    <s v="CCDR"/>
    <s v="Active"/>
    <s v="Part-Time"/>
    <s v="Zone A"/>
    <s v="Temporary"/>
    <x v="0"/>
    <m/>
    <x v="0"/>
    <s v="Field Operations"/>
    <s v="Driller"/>
  </r>
  <r>
    <n v="2155"/>
    <s v="Arthur Wilson"/>
    <d v="2019-06-29T00:00:00"/>
    <d v="2023-02-19T00:00:00"/>
    <s v="Production Technician I"/>
    <s v="Jesse Montoya"/>
    <s v="EW"/>
    <s v="Voluntarily Terminated"/>
    <s v="Part-Time"/>
    <s v="Zone B"/>
    <s v="Full-Time"/>
    <x v="2"/>
    <s v="See take music any idea same military."/>
    <x v="0"/>
    <s v="Finance &amp; Accounting"/>
    <s v="Coordinator"/>
  </r>
  <r>
    <n v="2156"/>
    <s v="Ariel Osborn"/>
    <d v="2018-09-11T00:00:00"/>
    <d v="2020-03-14T00:00:00"/>
    <s v="Production Technician I"/>
    <s v="Melissa Glass"/>
    <s v="MSC"/>
    <s v="Active"/>
    <s v="Part-Time"/>
    <s v="Zone B"/>
    <s v="Temporary"/>
    <x v="4"/>
    <s v="Over still care thought to."/>
    <x v="0"/>
    <s v="Executive"/>
    <s v="Manager"/>
  </r>
  <r>
    <n v="2157"/>
    <s v="Ansley Aria"/>
    <d v="2020-05-15T00:00:00"/>
    <d v="2021-12-22T00:00:00"/>
    <s v="Production Technician I"/>
    <s v="Heather Swanson"/>
    <s v="NEL"/>
    <s v="Active"/>
    <s v="Contract"/>
    <s v="Zone A"/>
    <s v="Full-Time"/>
    <x v="3"/>
    <s v="West run alone address week wear."/>
    <x v="0"/>
    <s v="General - Sga"/>
    <s v="Assistant"/>
  </r>
  <r>
    <n v="2158"/>
    <s v="Melany Staffo"/>
    <d v="2023-02-23T00:00:00"/>
    <d v="2024-11-11T00:00:00"/>
    <s v="Production Technician I"/>
    <s v="Scott Baker"/>
    <s v="PL"/>
    <s v="Active"/>
    <s v="Full-Time"/>
    <s v="Zone B"/>
    <s v="Full-Time"/>
    <x v="0"/>
    <m/>
    <x v="0"/>
    <s v="Field Operations"/>
    <s v="Foreman"/>
  </r>
  <r>
    <n v="2159"/>
    <s v="Matias Burn"/>
    <d v="2021-03-23T00:00:00"/>
    <d v="2022-03-22T00:00:00"/>
    <s v="Production Technician I"/>
    <s v="James Medina"/>
    <s v="PYZ"/>
    <s v="Active"/>
    <s v="Full-Time"/>
    <s v="Zone C"/>
    <s v="Temporary"/>
    <x v="2"/>
    <s v="Major actually hot cell."/>
    <x v="0"/>
    <s v="Aerial"/>
    <s v="Lineman"/>
  </r>
  <r>
    <n v="2160"/>
    <s v="Aden George"/>
    <d v="2022-11-07T00:00:00"/>
    <d v="2023-04-06T00:00:00"/>
    <s v="Production Technician I"/>
    <s v="Tyler Sexton"/>
    <s v="SVG"/>
    <s v="Active"/>
    <s v="Full-Time"/>
    <s v="Zone A"/>
    <s v="Part-Time"/>
    <x v="1"/>
    <s v="Glass agree upon picture that production."/>
    <x v="0"/>
    <s v="General - Con"/>
    <s v="Laborer"/>
  </r>
  <r>
    <n v="2161"/>
    <s v="Rodolfo Frankl"/>
    <d v="2021-05-19T00:00:00"/>
    <d v="2024-11-11T00:00:00"/>
    <s v="Production Technician I"/>
    <s v="Karen Frank"/>
    <s v="TNS"/>
    <s v="Active"/>
    <s v="Contract"/>
    <s v="Zone C"/>
    <s v="Full-Time"/>
    <x v="0"/>
    <m/>
    <x v="0"/>
    <s v="Project Management - Con"/>
    <s v="Engineer"/>
  </r>
  <r>
    <n v="2162"/>
    <s v="Juliet Wal"/>
    <d v="2021-01-02T00:00:00"/>
    <d v="2024-11-11T00:00:00"/>
    <s v="Production Technician II"/>
    <s v="Emily Mills"/>
    <s v="WBL"/>
    <s v="Active"/>
    <s v="Full-Time"/>
    <s v="Zone B"/>
    <s v="Temporary"/>
    <x v="0"/>
    <m/>
    <x v="0"/>
    <s v="Project Management - Con"/>
    <s v="Project Manager"/>
  </r>
  <r>
    <n v="2163"/>
    <s v="London Contre"/>
    <d v="2019-03-26T00:00:00"/>
    <d v="2024-11-11T00:00:00"/>
    <s v="Production Technician II"/>
    <s v="Anna Garcia"/>
    <s v="NEL"/>
    <s v="Active"/>
    <s v="Contract"/>
    <s v="Zone B"/>
    <s v="Full-Time"/>
    <x v="0"/>
    <m/>
    <x v="0"/>
    <s v="General - Sga"/>
    <s v="Lineman"/>
  </r>
  <r>
    <n v="2164"/>
    <s v="Kyler Burton"/>
    <d v="2020-09-28T00:00:00"/>
    <d v="2024-11-11T00:00:00"/>
    <s v="Production Technician II"/>
    <s v="Jennifer Moore"/>
    <s v="PL"/>
    <s v="Active"/>
    <s v="Part-Time"/>
    <s v="Zone C"/>
    <s v="Full-Time"/>
    <x v="0"/>
    <m/>
    <x v="0"/>
    <s v="General - Eng"/>
    <s v="Technician"/>
  </r>
  <r>
    <n v="2165"/>
    <s v="Yasmine Hughes"/>
    <d v="2019-03-16T00:00:00"/>
    <d v="2020-04-26T00:00:00"/>
    <s v="Production Technician II"/>
    <s v="Tracey Cox"/>
    <s v="BPC"/>
    <s v="Active"/>
    <s v="Contract"/>
    <s v="Zone C"/>
    <s v="Full-Time"/>
    <x v="1"/>
    <s v="Line know television."/>
    <x v="0"/>
    <s v="Field Operations"/>
    <s v="Laborer"/>
  </r>
  <r>
    <n v="2166"/>
    <s v="Dillon Sulliv"/>
    <d v="2019-03-20T00:00:00"/>
    <d v="2024-11-11T00:00:00"/>
    <s v="Production Technician II"/>
    <s v="Michelle Kennedy"/>
    <s v="CCDR"/>
    <s v="Active"/>
    <s v="Contract"/>
    <s v="Zone B"/>
    <s v="Part-Time"/>
    <x v="0"/>
    <m/>
    <x v="0"/>
    <s v="Field Operations"/>
    <s v="Operator"/>
  </r>
  <r>
    <n v="2167"/>
    <s v="Kendrick Ashley"/>
    <d v="2018-12-30T00:00:00"/>
    <d v="2020-08-10T00:00:00"/>
    <s v="Production Technician II"/>
    <s v="Theresa Olson"/>
    <s v="SVG"/>
    <s v="Future Start"/>
    <s v="Part-Time"/>
    <s v="Zone B"/>
    <s v="Temporary"/>
    <x v="4"/>
    <s v="Maintain race expert cost continue store."/>
    <x v="0"/>
    <s v="Technology / It"/>
    <s v="Administrator"/>
  </r>
  <r>
    <n v="2168"/>
    <s v="Rashad May"/>
    <d v="2018-08-08T00:00:00"/>
    <d v="2024-11-11T00:00:00"/>
    <s v="Production Technician II"/>
    <s v="Denise Roach"/>
    <s v="EW"/>
    <s v="Active"/>
    <s v="Part-Time"/>
    <s v="Zone B"/>
    <s v="Full-Time"/>
    <x v="0"/>
    <m/>
    <x v="0"/>
    <s v="Field Operations"/>
    <s v="Technician"/>
  </r>
  <r>
    <n v="2169"/>
    <s v="Larissa Warner"/>
    <d v="2020-07-04T00:00:00"/>
    <d v="2022-05-11T00:00:00"/>
    <s v="Production Technician II"/>
    <s v="Sarah Harrison"/>
    <s v="MSC"/>
    <s v="Active"/>
    <s v="Full-Time"/>
    <s v="Zone A"/>
    <s v="Full-Time"/>
    <x v="3"/>
    <s v="Method suggest leave process deep tough seek."/>
    <x v="0"/>
    <s v="General - Con"/>
    <s v="Flagger"/>
  </r>
  <r>
    <n v="2170"/>
    <s v="Delilah Cook"/>
    <d v="2023-01-29T00:00:00"/>
    <d v="2024-11-11T00:00:00"/>
    <s v="Production Technician I"/>
    <s v="Shawn Prince"/>
    <s v="PL"/>
    <s v="Active"/>
    <s v="Full-Time"/>
    <s v="Zone C"/>
    <s v="Part-Time"/>
    <x v="0"/>
    <m/>
    <x v="0"/>
    <s v="Wireline Construction"/>
    <s v="Billing"/>
  </r>
  <r>
    <n v="2171"/>
    <s v="Simone Shar"/>
    <d v="2021-08-09T00:00:00"/>
    <d v="2022-05-27T00:00:00"/>
    <s v="Production Technician I"/>
    <s v="Nicholas Ho"/>
    <s v="BPC"/>
    <s v="Active"/>
    <s v="Full-Time"/>
    <s v="Zone A"/>
    <s v="Part-Time"/>
    <x v="2"/>
    <s v="Change lose be mention blue rise society."/>
    <x v="0"/>
    <s v="Executive"/>
    <s v="Executive Assistant"/>
  </r>
  <r>
    <n v="2172"/>
    <s v="Cristofer Mcbrid"/>
    <d v="2021-05-16T00:00:00"/>
    <d v="2023-06-30T00:00:00"/>
    <s v="Production Technician I"/>
    <s v="Jennifer Collins"/>
    <s v="CCDR"/>
    <s v="Voluntarily Terminated"/>
    <s v="Part-Time"/>
    <s v="Zone C"/>
    <s v="Temporary"/>
    <x v="3"/>
    <s v="Cost he international center head."/>
    <x v="0"/>
    <s v="Field Operations"/>
    <s v="Laborer"/>
  </r>
  <r>
    <n v="2173"/>
    <s v="Charlize Won"/>
    <d v="2021-08-14T00:00:00"/>
    <d v="2021-10-08T00:00:00"/>
    <s v="Production Technician I"/>
    <s v="Ryan Armstrong"/>
    <s v="SVG"/>
    <s v="Voluntarily Terminated"/>
    <s v="Contract"/>
    <s v="Zone A"/>
    <s v="Part-Time"/>
    <x v="3"/>
    <s v="Others pull establish maintain dark at."/>
    <x v="0"/>
    <s v="Engineers"/>
    <s v="Engineer"/>
  </r>
  <r>
    <n v="2174"/>
    <s v="Adelaide Herman"/>
    <d v="2022-02-08T00:00:00"/>
    <d v="2024-11-11T00:00:00"/>
    <s v="Production Technician I"/>
    <s v="Mark Moore"/>
    <s v="EW"/>
    <s v="Active"/>
    <s v="Full-Time"/>
    <s v="Zone B"/>
    <s v="Temporary"/>
    <x v="0"/>
    <m/>
    <x v="0"/>
    <s v="General - Eng"/>
    <s v="Coordinator"/>
  </r>
  <r>
    <n v="2175"/>
    <s v="Kason Elliso"/>
    <d v="2019-12-16T00:00:00"/>
    <d v="2020-06-21T00:00:00"/>
    <s v="Production Technician I"/>
    <s v="Julia Mitchell"/>
    <s v="MSC"/>
    <s v="Active"/>
    <s v="Contract"/>
    <s v="Zone C"/>
    <s v="Temporary"/>
    <x v="4"/>
    <s v="Somebody include mention staff determine."/>
    <x v="0"/>
    <s v="Field Operations"/>
    <s v="Technician"/>
  </r>
  <r>
    <n v="2176"/>
    <s v="Tyree Weaver"/>
    <d v="2021-10-07T00:00:00"/>
    <d v="2024-11-11T00:00:00"/>
    <s v="Production Technician I"/>
    <s v="Theresa Welch"/>
    <s v="TNS"/>
    <s v="Active"/>
    <s v="Full-Time"/>
    <s v="Zone B"/>
    <s v="Full-Time"/>
    <x v="0"/>
    <m/>
    <x v="0"/>
    <s v="Field Operations"/>
    <s v="Foreman"/>
  </r>
  <r>
    <n v="2177"/>
    <s v="Landen Figuer"/>
    <d v="2020-12-23T00:00:00"/>
    <d v="2024-11-11T00:00:00"/>
    <s v="Production Technician I"/>
    <s v="Nicholas Robertson"/>
    <s v="PYZ"/>
    <s v="Active"/>
    <s v="Full-Time"/>
    <s v="Zone A"/>
    <s v="Full-Time"/>
    <x v="0"/>
    <m/>
    <x v="0"/>
    <s v="Catv"/>
    <s v="Supervisor"/>
  </r>
  <r>
    <n v="2178"/>
    <s v="Francis Robbin"/>
    <d v="2022-11-01T00:00:00"/>
    <d v="2024-11-11T00:00:00"/>
    <s v="Production Technician I"/>
    <s v="Amy Hinton"/>
    <s v="WBL"/>
    <s v="Active"/>
    <s v="Contract"/>
    <s v="Zone B"/>
    <s v="Part-Time"/>
    <x v="0"/>
    <m/>
    <x v="0"/>
    <s v="Fielders"/>
    <s v="Engineer"/>
  </r>
  <r>
    <n v="2179"/>
    <s v="Raphael Solomo"/>
    <d v="2022-10-28T00:00:00"/>
    <d v="2023-05-27T00:00:00"/>
    <s v="Production Technician I"/>
    <s v="Christopher Gardner"/>
    <s v="NEL"/>
    <s v="Voluntarily Terminated"/>
    <s v="Contract"/>
    <s v="Zone B"/>
    <s v="Full-Time"/>
    <x v="3"/>
    <s v="Tree read security individual."/>
    <x v="0"/>
    <s v="Project Management - Con"/>
    <s v="Supervisor"/>
  </r>
  <r>
    <n v="2180"/>
    <s v="Zariah Castan"/>
    <d v="2018-11-03T00:00:00"/>
    <d v="2023-05-03T00:00:00"/>
    <s v="Production Technician I"/>
    <s v="Elizabeth Koch"/>
    <s v="PL"/>
    <s v="Active"/>
    <s v="Full-Time"/>
    <s v="Zone A"/>
    <s v="Full-Time"/>
    <x v="2"/>
    <s v="Cultural later per thank."/>
    <x v="0"/>
    <s v="Field Operations"/>
    <s v="Technician"/>
  </r>
  <r>
    <n v="2181"/>
    <s v="Trevin Lamber"/>
    <d v="2019-03-05T00:00:00"/>
    <d v="2020-03-16T00:00:00"/>
    <s v="Production Technician I"/>
    <s v="Nathaniel Harvey"/>
    <s v="BPC"/>
    <s v="Active"/>
    <s v="Contract"/>
    <s v="Zone A"/>
    <s v="Temporary"/>
    <x v="2"/>
    <s v="Every maybe feel court."/>
    <x v="0"/>
    <s v="Field Operations"/>
    <s v="Foreman"/>
  </r>
  <r>
    <n v="2182"/>
    <s v="Nathalie Hay"/>
    <d v="2021-03-14T00:00:00"/>
    <d v="2024-11-11T00:00:00"/>
    <s v="Production Technician I"/>
    <s v="Sharon Thompson"/>
    <s v="CCDR"/>
    <s v="Active"/>
    <s v="Full-Time"/>
    <s v="Zone A"/>
    <s v="Part-Time"/>
    <x v="0"/>
    <m/>
    <x v="0"/>
    <s v="General - Eng"/>
    <s v="Engineer"/>
  </r>
  <r>
    <n v="2183"/>
    <s v="Bria Bus"/>
    <d v="2018-12-13T00:00:00"/>
    <d v="2024-11-11T00:00:00"/>
    <s v="Production Technician I"/>
    <s v="Vickie Garrett"/>
    <s v="SVG"/>
    <s v="Active"/>
    <s v="Contract"/>
    <s v="Zone C"/>
    <s v="Full-Time"/>
    <x v="0"/>
    <m/>
    <x v="0"/>
    <s v="Finance &amp; Accounting"/>
    <s v="Manager"/>
  </r>
  <r>
    <n v="2184"/>
    <s v="Mason Brewer"/>
    <d v="2021-09-05T00:00:00"/>
    <d v="2023-03-31T00:00:00"/>
    <s v="Production Technician I"/>
    <s v="Jeremy Ritter"/>
    <s v="EW"/>
    <s v="Active"/>
    <s v="Full-Time"/>
    <s v="Zone C"/>
    <s v="Part-Time"/>
    <x v="3"/>
    <s v="Line operation form notice."/>
    <x v="0"/>
    <s v="Aerial"/>
    <s v="Laborer"/>
  </r>
  <r>
    <n v="2185"/>
    <s v="Salvatore Snyder"/>
    <d v="2020-05-17T00:00:00"/>
    <d v="2022-02-18T00:00:00"/>
    <s v="Production Technician II"/>
    <s v="Todd Henson"/>
    <s v="WBL"/>
    <s v="Voluntarily Terminated"/>
    <s v="Contract"/>
    <s v="Zone A"/>
    <s v="Full-Time"/>
    <x v="1"/>
    <s v="Lawyer her author poor. Person determine before."/>
    <x v="0"/>
    <s v="Aerial"/>
    <s v="Groundman"/>
  </r>
  <r>
    <n v="2186"/>
    <s v="Vivian Hickma"/>
    <d v="2023-03-03T00:00:00"/>
    <d v="2023-03-23T00:00:00"/>
    <s v="Production Technician II"/>
    <s v="Nathan Bush"/>
    <s v="NEL"/>
    <s v="Active"/>
    <s v="Part-Time"/>
    <s v="Zone A"/>
    <s v="Temporary"/>
    <x v="4"/>
    <s v="Speech street suggest call edge."/>
    <x v="0"/>
    <s v="Field Operations"/>
    <s v="Technician"/>
  </r>
  <r>
    <n v="2187"/>
    <s v="Amaris Kir"/>
    <d v="2020-02-28T00:00:00"/>
    <d v="2024-11-11T00:00:00"/>
    <s v="Production Technician II"/>
    <s v="Erica Wilson"/>
    <s v="PL"/>
    <s v="Active"/>
    <s v="Part-Time"/>
    <s v="Zone B"/>
    <s v="Full-Time"/>
    <x v="0"/>
    <m/>
    <x v="0"/>
    <s v="Engineers"/>
    <s v="Program Manager"/>
  </r>
  <r>
    <n v="2188"/>
    <s v="Grant Yor"/>
    <d v="2021-02-11T00:00:00"/>
    <d v="2023-06-28T00:00:00"/>
    <s v="Production Technician II"/>
    <s v="Patrick Garner"/>
    <s v="BPC"/>
    <s v="Active"/>
    <s v="Part-Time"/>
    <s v="Zone A"/>
    <s v="Part-Time"/>
    <x v="1"/>
    <s v="Minute accept the must."/>
    <x v="0"/>
    <s v="Field Operations"/>
    <s v="Laborer"/>
  </r>
  <r>
    <n v="2189"/>
    <s v="Tyree Mahone"/>
    <d v="2019-01-25T00:00:00"/>
    <d v="2024-11-11T00:00:00"/>
    <s v="Production Technician II"/>
    <s v="Daniel Mullins"/>
    <s v="CCDR"/>
    <s v="Active"/>
    <s v="Part-Time"/>
    <s v="Zone B"/>
    <s v="Temporary"/>
    <x v="0"/>
    <m/>
    <x v="0"/>
    <s v="Shop (Fleet)"/>
    <s v="Shop"/>
  </r>
  <r>
    <n v="2190"/>
    <s v="Kimberly Hor"/>
    <d v="2023-04-25T00:00:00"/>
    <d v="2023-06-15T00:00:00"/>
    <s v="Production Technician II"/>
    <s v="Steven Kennedy"/>
    <s v="SVG"/>
    <s v="Active"/>
    <s v="Part-Time"/>
    <s v="Zone C"/>
    <s v="Full-Time"/>
    <x v="4"/>
    <s v="Ago determine fact itself. Act employee but."/>
    <x v="0"/>
    <s v="General - Con"/>
    <s v="Laborer"/>
  </r>
  <r>
    <n v="2191"/>
    <s v="Paul Moreno"/>
    <d v="2021-02-14T00:00:00"/>
    <d v="2023-04-19T00:00:00"/>
    <s v="Production Technician II"/>
    <s v="Joshua Nguyen"/>
    <s v="EW"/>
    <s v="Active"/>
    <s v="Contract"/>
    <s v="Zone C"/>
    <s v="Part-Time"/>
    <x v="3"/>
    <s v="Kid oil news part."/>
    <x v="0"/>
    <s v="Engineers"/>
    <s v="Engineer"/>
  </r>
  <r>
    <n v="2192"/>
    <s v="Macey Christ"/>
    <d v="2020-10-07T00:00:00"/>
    <d v="2023-01-18T00:00:00"/>
    <s v="Production Technician II"/>
    <s v="Robert Wallace"/>
    <s v="MSC"/>
    <s v="Active"/>
    <s v="Part-Time"/>
    <s v="Zone C"/>
    <s v="Part-Time"/>
    <x v="4"/>
    <s v="Economy instead sense."/>
    <x v="0"/>
    <s v="General - Con"/>
    <s v="Administration"/>
  </r>
  <r>
    <n v="2193"/>
    <s v="Joel Bowe"/>
    <d v="2019-02-28T00:00:00"/>
    <d v="2023-06-01T00:00:00"/>
    <s v="Production Technician I"/>
    <s v="Carol Ingram"/>
    <s v="NEL"/>
    <s v="Voluntarily Terminated"/>
    <s v="Part-Time"/>
    <s v="Zone A"/>
    <s v="Part-Time"/>
    <x v="1"/>
    <s v="Design and respond dog true knowledge."/>
    <x v="0"/>
    <s v="Field Operations"/>
    <s v="Laborer"/>
  </r>
  <r>
    <n v="2194"/>
    <s v="Isis Veg"/>
    <d v="2019-07-27T00:00:00"/>
    <d v="2024-11-11T00:00:00"/>
    <s v="Production Technician I"/>
    <s v="Deanna Diaz"/>
    <s v="PL"/>
    <s v="Active"/>
    <s v="Full-Time"/>
    <s v="Zone B"/>
    <s v="Temporary"/>
    <x v="0"/>
    <m/>
    <x v="0"/>
    <s v="Field Operations"/>
    <s v="Laborer"/>
  </r>
  <r>
    <n v="2195"/>
    <s v="Josie Mercer"/>
    <d v="2023-06-02T00:00:00"/>
    <d v="2023-07-07T00:00:00"/>
    <s v="Production Technician I"/>
    <s v="Traci Dillon"/>
    <s v="BPC"/>
    <s v="Active"/>
    <s v="Contract"/>
    <s v="Zone C"/>
    <s v="Part-Time"/>
    <x v="4"/>
    <s v="Popular but sort training region everybody."/>
    <x v="0"/>
    <s v="Underground"/>
    <s v="Laborer"/>
  </r>
  <r>
    <n v="2196"/>
    <s v="Ellie Ortega"/>
    <d v="2022-11-14T00:00:00"/>
    <d v="2023-01-04T00:00:00"/>
    <s v="Production Technician I"/>
    <s v="Steven Valdez"/>
    <s v="CCDR"/>
    <s v="Voluntarily Terminated"/>
    <s v="Full-Time"/>
    <s v="Zone A"/>
    <s v="Full-Time"/>
    <x v="2"/>
    <s v="Part not culture news. Here enter must."/>
    <x v="0"/>
    <s v="Underground"/>
    <s v="Operator"/>
  </r>
  <r>
    <n v="2197"/>
    <s v="Adrien Maddox"/>
    <d v="2018-08-22T00:00:00"/>
    <d v="2021-11-10T00:00:00"/>
    <s v="Production Technician I"/>
    <s v="Tamara Humphrey"/>
    <s v="SVG"/>
    <s v="Voluntarily Terminated"/>
    <s v="Contract"/>
    <s v="Zone C"/>
    <s v="Full-Time"/>
    <x v="1"/>
    <s v="Two job continue often public often."/>
    <x v="0"/>
    <s v="Wireline Construction"/>
    <s v="Operator"/>
  </r>
  <r>
    <n v="2198"/>
    <s v="Landyn Vele"/>
    <d v="2022-12-15T00:00:00"/>
    <d v="2022-12-29T00:00:00"/>
    <s v="Production Technician I"/>
    <s v="Joseph Bell"/>
    <s v="EW"/>
    <s v="Active"/>
    <s v="Contract"/>
    <s v="Zone B"/>
    <s v="Temporary"/>
    <x v="3"/>
    <s v="Friend country free."/>
    <x v="0"/>
    <s v="Field Operations"/>
    <s v="Driver"/>
  </r>
  <r>
    <n v="2199"/>
    <s v="Lilly Haynes"/>
    <d v="2020-05-31T00:00:00"/>
    <d v="2024-11-11T00:00:00"/>
    <s v="Production Technician I"/>
    <s v="Catherine Spencer"/>
    <s v="MSC"/>
    <s v="Active"/>
    <s v="Full-Time"/>
    <s v="Zone C"/>
    <s v="Full-Time"/>
    <x v="0"/>
    <m/>
    <x v="0"/>
    <s v="General - Con"/>
    <s v="Manager"/>
  </r>
  <r>
    <n v="2200"/>
    <s v="Bianca Carden"/>
    <d v="2022-07-19T00:00:00"/>
    <d v="2024-11-11T00:00:00"/>
    <s v="Production Technician I"/>
    <s v="Raven Jackson"/>
    <s v="TNS"/>
    <s v="Active"/>
    <s v="Contract"/>
    <s v="Zone A"/>
    <s v="Full-Time"/>
    <x v="0"/>
    <m/>
    <x v="0"/>
    <s v="Field Operations"/>
    <s v="Laborer"/>
  </r>
  <r>
    <n v="2201"/>
    <s v="Cayden Bartle"/>
    <d v="2020-07-01T00:00:00"/>
    <d v="2024-11-11T00:00:00"/>
    <s v="Production Technician I"/>
    <s v="Linda Mills"/>
    <s v="PYZ"/>
    <s v="Active"/>
    <s v="Contract"/>
    <s v="Zone C"/>
    <s v="Part-Time"/>
    <x v="0"/>
    <m/>
    <x v="0"/>
    <s v="Project Management - Con"/>
    <s v="Technician"/>
  </r>
  <r>
    <n v="2202"/>
    <s v="Desiree Walker"/>
    <d v="2020-11-18T00:00:00"/>
    <d v="2024-11-11T00:00:00"/>
    <s v="Production Technician I"/>
    <s v="Sandra Hawkins"/>
    <s v="WBL"/>
    <s v="Active"/>
    <s v="Contract"/>
    <s v="Zone A"/>
    <s v="Part-Time"/>
    <x v="0"/>
    <m/>
    <x v="0"/>
    <s v="Project Management - Con"/>
    <s v="Project Manager"/>
  </r>
  <r>
    <n v="2203"/>
    <s v="Colton L"/>
    <d v="2020-02-29T00:00:00"/>
    <d v="2021-05-20T00:00:00"/>
    <s v="Production Technician I"/>
    <s v="Richard Jones"/>
    <s v="NEL"/>
    <s v="Voluntarily Terminated"/>
    <s v="Contract"/>
    <s v="Zone A"/>
    <s v="Part-Time"/>
    <x v="1"/>
    <s v="Together three executive compare."/>
    <x v="0"/>
    <s v="General - Con"/>
    <s v="Technician"/>
  </r>
  <r>
    <n v="2204"/>
    <s v="Leonidas Bridge"/>
    <d v="2021-09-24T00:00:00"/>
    <d v="2022-01-28T00:00:00"/>
    <s v="Production Technician I"/>
    <s v="Lee Crawford"/>
    <s v="PL"/>
    <s v="Active"/>
    <s v="Part-Time"/>
    <s v="Zone B"/>
    <s v="Part-Time"/>
    <x v="3"/>
    <s v="Natural event religious during article total."/>
    <x v="0"/>
    <s v="Shop (Fleet)"/>
    <s v="Supervisor"/>
  </r>
  <r>
    <n v="2205"/>
    <s v="Gia Franco"/>
    <d v="2022-04-13T00:00:00"/>
    <d v="2023-07-30T00:00:00"/>
    <s v="Production Technician I"/>
    <s v="Jason Boyd"/>
    <s v="BPC"/>
    <s v="Active"/>
    <s v="Full-Time"/>
    <s v="Zone B"/>
    <s v="Full-Time"/>
    <x v="1"/>
    <s v="Article machine reflect land lose simply medical."/>
    <x v="0"/>
    <s v="General - Sga"/>
    <s v="Administrator"/>
  </r>
  <r>
    <n v="2206"/>
    <s v="Audrina Willia"/>
    <d v="2022-10-25T00:00:00"/>
    <d v="2024-11-11T00:00:00"/>
    <s v="Production Technician I"/>
    <s v="Tracey Scott"/>
    <s v="CCDR"/>
    <s v="Active"/>
    <s v="Contract"/>
    <s v="Zone A"/>
    <s v="Temporary"/>
    <x v="0"/>
    <m/>
    <x v="0"/>
    <s v="Field Operations"/>
    <s v="Tower Hand"/>
  </r>
  <r>
    <n v="2207"/>
    <s v="Sam Knight"/>
    <d v="2021-01-27T00:00:00"/>
    <d v="2024-11-11T00:00:00"/>
    <s v="Production Technician I"/>
    <s v="Juan Owens"/>
    <s v="SVG"/>
    <s v="Active"/>
    <s v="Full-Time"/>
    <s v="Zone C"/>
    <s v="Full-Time"/>
    <x v="0"/>
    <m/>
    <x v="0"/>
    <s v="Field Operations"/>
    <s v="Welder"/>
  </r>
  <r>
    <n v="2208"/>
    <s v="Lisa Gali"/>
    <d v="2018-09-21T00:00:00"/>
    <d v="2024-11-11T00:00:00"/>
    <s v="IT Support"/>
    <s v="Keith Fisher"/>
    <s v="WBL"/>
    <s v="Active"/>
    <s v="Full-Time"/>
    <s v="Zone B"/>
    <s v="Full-Time"/>
    <x v="0"/>
    <m/>
    <x v="2"/>
    <s v="Fielders"/>
    <s v="Technician"/>
  </r>
  <r>
    <n v="2209"/>
    <s v="Rick Clayto"/>
    <d v="2020-04-14T00:00:00"/>
    <d v="2024-11-11T00:00:00"/>
    <s v="IT Support"/>
    <s v="Aaron Ramos"/>
    <s v="PYZ"/>
    <s v="Active"/>
    <s v="Part-Time"/>
    <s v="Zone C"/>
    <s v="Part-Time"/>
    <x v="0"/>
    <m/>
    <x v="2"/>
    <s v="Wireline Construction"/>
    <s v="Groundman"/>
  </r>
  <r>
    <n v="2210"/>
    <s v="Julia Sot"/>
    <d v="2021-05-31T00:00:00"/>
    <d v="2022-10-31T00:00:00"/>
    <s v="IT Support"/>
    <s v="Kimberly Frazier"/>
    <s v="PL"/>
    <s v="Active"/>
    <s v="Part-Time"/>
    <s v="Zone C"/>
    <s v="Temporary"/>
    <x v="2"/>
    <s v="Quite able race more friend voice choice."/>
    <x v="2"/>
    <s v="Wireline Construction"/>
    <s v="Vp"/>
  </r>
  <r>
    <n v="2211"/>
    <s v="Leonara Lindsa"/>
    <d v="2020-04-10T00:00:00"/>
    <d v="2024-11-11T00:00:00"/>
    <s v="IT Support"/>
    <s v="Matthew Wood"/>
    <s v="WBL"/>
    <s v="Active"/>
    <s v="Contract"/>
    <s v="Zone C"/>
    <s v="Temporary"/>
    <x v="0"/>
    <m/>
    <x v="2"/>
    <s v="Field Operations"/>
    <s v="Administrator"/>
  </r>
  <r>
    <n v="2212"/>
    <s v="Savanna May"/>
    <d v="2022-07-03T00:00:00"/>
    <d v="2023-03-22T00:00:00"/>
    <s v="IT Support"/>
    <s v="Amber Hoffman"/>
    <s v="MSC"/>
    <s v="Active"/>
    <s v="Full-Time"/>
    <s v="Zone C"/>
    <s v="Part-Time"/>
    <x v="1"/>
    <s v="Possible shake fall type discover expert."/>
    <x v="2"/>
    <s v="Field Operations"/>
    <s v="Cfo"/>
  </r>
  <r>
    <n v="2213"/>
    <s v="Branden Kha"/>
    <d v="2023-03-15T00:00:00"/>
    <d v="2023-05-10T00:00:00"/>
    <s v="IT Support"/>
    <s v="David Kennedy"/>
    <s v="EW"/>
    <s v="Active"/>
    <s v="Part-Time"/>
    <s v="Zone A"/>
    <s v="Full-Time"/>
    <x v="3"/>
    <s v="You suggest area."/>
    <x v="2"/>
    <s v="Shop (Fleet)"/>
    <s v="Shop"/>
  </r>
  <r>
    <n v="2214"/>
    <s v="Aiden Wad"/>
    <d v="2021-07-29T00:00:00"/>
    <d v="2022-08-12T00:00:00"/>
    <s v="IT Support"/>
    <s v="Amber Johnson"/>
    <s v="CCDR"/>
    <s v="Active"/>
    <s v="Contract"/>
    <s v="Zone C"/>
    <s v="Full-Time"/>
    <x v="2"/>
    <s v="Religious far child break thought watch."/>
    <x v="2"/>
    <s v="Field Operations"/>
    <s v="Tower Hand"/>
  </r>
  <r>
    <n v="2215"/>
    <s v="Conrad Ocho"/>
    <d v="2022-02-05T00:00:00"/>
    <d v="2023-01-13T00:00:00"/>
    <s v="IT Support"/>
    <s v="Susan Kelly"/>
    <s v="BPC"/>
    <s v="Active"/>
    <s v="Contract"/>
    <s v="Zone B"/>
    <s v="Temporary"/>
    <x v="2"/>
    <s v="Ten when myself hit off."/>
    <x v="2"/>
    <s v="Engineers"/>
    <s v="Engineer"/>
  </r>
  <r>
    <n v="2216"/>
    <s v="Jaylyn Bruc"/>
    <d v="2022-11-09T00:00:00"/>
    <d v="2024-11-11T00:00:00"/>
    <s v="IT Manager - Support"/>
    <s v="Lynn Fry"/>
    <s v="WBL"/>
    <s v="Active"/>
    <s v="Part-Time"/>
    <s v="Zone B"/>
    <s v="Temporary"/>
    <x v="0"/>
    <m/>
    <x v="2"/>
    <s v="General - Con"/>
    <s v="Technician"/>
  </r>
  <r>
    <n v="2217"/>
    <s v="Kaylie Ayer"/>
    <d v="2020-11-23T00:00:00"/>
    <d v="2020-12-14T00:00:00"/>
    <s v="IT Manager - Infra"/>
    <s v="Donna Brown"/>
    <s v="TNS"/>
    <s v="Active"/>
    <s v="Part-Time"/>
    <s v="Zone A"/>
    <s v="Temporary"/>
    <x v="4"/>
    <s v="Knowledge thank speak clearly."/>
    <x v="2"/>
    <s v="People Services"/>
    <s v="Director"/>
  </r>
  <r>
    <n v="2218"/>
    <s v="Abdullah Arella"/>
    <d v="2019-02-21T00:00:00"/>
    <d v="2022-10-21T00:00:00"/>
    <s v="IT Manager - DB"/>
    <s v="Jacob Christian"/>
    <s v="SVG"/>
    <s v="Active"/>
    <s v="Part-Time"/>
    <s v="Zone B"/>
    <s v="Part-Time"/>
    <x v="2"/>
    <s v="Quality heavy security nature amount take room."/>
    <x v="2"/>
    <s v="Field Operations"/>
    <s v="Foreman"/>
  </r>
  <r>
    <n v="2219"/>
    <s v="Hazel Lan"/>
    <d v="2022-09-25T00:00:00"/>
    <d v="2023-05-06T00:00:00"/>
    <s v="IT Support"/>
    <s v="Lance Torres"/>
    <s v="SVG"/>
    <s v="Active"/>
    <s v="Part-Time"/>
    <s v="Zone C"/>
    <s v="Part-Time"/>
    <x v="3"/>
    <s v="Past really million address again forget."/>
    <x v="2"/>
    <s v="Wireline Construction"/>
    <s v="Laborer"/>
  </r>
  <r>
    <n v="2220"/>
    <s v="Lilah Harris"/>
    <d v="2022-09-17T00:00:00"/>
    <d v="2024-11-11T00:00:00"/>
    <s v="IT Support"/>
    <s v="Charles Johnson"/>
    <s v="EW"/>
    <s v="Active"/>
    <s v="Contract"/>
    <s v="Zone B"/>
    <s v="Temporary"/>
    <x v="0"/>
    <m/>
    <x v="2"/>
    <s v="General - Eng"/>
    <s v="Engineer"/>
  </r>
  <r>
    <n v="2221"/>
    <s v="Cedric Sawyer"/>
    <d v="2019-05-31T00:00:00"/>
    <d v="2024-11-11T00:00:00"/>
    <s v="IT Support"/>
    <s v="Megan Walker"/>
    <s v="MSC"/>
    <s v="Active"/>
    <s v="Contract"/>
    <s v="Zone C"/>
    <s v="Part-Time"/>
    <x v="0"/>
    <m/>
    <x v="2"/>
    <s v="Field Operations"/>
    <s v="Laborer"/>
  </r>
  <r>
    <n v="2222"/>
    <s v="Caiden La"/>
    <d v="2020-07-21T00:00:00"/>
    <d v="2021-08-18T00:00:00"/>
    <s v="IT Support"/>
    <s v="Scott Thomas"/>
    <s v="TNS"/>
    <s v="Active"/>
    <s v="Part-Time"/>
    <s v="Zone A"/>
    <s v="Temporary"/>
    <x v="2"/>
    <s v="End trouble tonight amount page reach debate."/>
    <x v="2"/>
    <s v="Wireline Construction"/>
    <s v="Laborer"/>
  </r>
  <r>
    <n v="2223"/>
    <s v="Isla Hawkin"/>
    <d v="2020-07-04T00:00:00"/>
    <d v="2024-11-11T00:00:00"/>
    <s v="IT Manager - Support"/>
    <s v="Jason Smith"/>
    <s v="BPC"/>
    <s v="Active"/>
    <s v="Full-Time"/>
    <s v="Zone C"/>
    <s v="Temporary"/>
    <x v="0"/>
    <m/>
    <x v="2"/>
    <s v="Executive"/>
    <s v="Vp"/>
  </r>
  <r>
    <n v="2224"/>
    <s v="Hadley Nas"/>
    <d v="2020-10-13T00:00:00"/>
    <d v="2024-11-11T00:00:00"/>
    <s v="IT Manager - Infra"/>
    <s v="Eric Clay"/>
    <s v="CCDR"/>
    <s v="Active"/>
    <s v="Full-Time"/>
    <s v="Zone A"/>
    <s v="Temporary"/>
    <x v="0"/>
    <m/>
    <x v="2"/>
    <s v="Wireline Construction"/>
    <s v="Groundman"/>
  </r>
  <r>
    <n v="2225"/>
    <s v="Milo Jensen"/>
    <d v="2023-05-01T00:00:00"/>
    <d v="2024-11-11T00:00:00"/>
    <s v="IT Manager - DB"/>
    <s v="Kimberly Rosales"/>
    <s v="EW"/>
    <s v="Active"/>
    <s v="Part-Time"/>
    <s v="Zone A"/>
    <s v="Full-Time"/>
    <x v="0"/>
    <m/>
    <x v="2"/>
    <s v="Engineers"/>
    <s v="Project Manager"/>
  </r>
  <r>
    <n v="2226"/>
    <s v="Zechariah Strong"/>
    <d v="2019-03-22T00:00:00"/>
    <d v="2021-06-17T00:00:00"/>
    <s v="IT Support"/>
    <s v="Daniel Blake"/>
    <s v="SVG"/>
    <s v="Active"/>
    <s v="Contract"/>
    <s v="Zone A"/>
    <s v="Full-Time"/>
    <x v="2"/>
    <s v="Clearly rule suddenly."/>
    <x v="2"/>
    <s v="General - Eng"/>
    <s v="Administrative"/>
  </r>
  <r>
    <n v="2227"/>
    <s v="Raymond Maldon"/>
    <d v="2021-12-27T00:00:00"/>
    <d v="2024-11-11T00:00:00"/>
    <s v="IT Support"/>
    <s v="Timothy Young"/>
    <s v="EW"/>
    <s v="Active"/>
    <s v="Contract"/>
    <s v="Zone B"/>
    <s v="Full-Time"/>
    <x v="0"/>
    <m/>
    <x v="2"/>
    <s v="Aerial"/>
    <s v="Lineman"/>
  </r>
  <r>
    <n v="2228"/>
    <s v="Kayley Romero"/>
    <d v="2018-08-12T00:00:00"/>
    <d v="2022-06-13T00:00:00"/>
    <s v="IT Support"/>
    <s v="Michael Webb"/>
    <s v="MSC"/>
    <s v="Active"/>
    <s v="Part-Time"/>
    <s v="Zone B"/>
    <s v="Part-Time"/>
    <x v="2"/>
    <s v="Partner performance newspaper sense all where."/>
    <x v="2"/>
    <s v="Wireless"/>
    <s v="Laborer"/>
  </r>
  <r>
    <n v="2229"/>
    <s v="Antonio Gra"/>
    <d v="2022-12-28T00:00:00"/>
    <d v="2024-11-11T00:00:00"/>
    <s v="IT Support"/>
    <s v="Mitchell Wilson"/>
    <s v="TNS"/>
    <s v="Active"/>
    <s v="Part-Time"/>
    <s v="Zone A"/>
    <s v="Temporary"/>
    <x v="0"/>
    <m/>
    <x v="2"/>
    <s v="Underground"/>
    <s v="Laborer"/>
  </r>
  <r>
    <n v="2230"/>
    <s v="Kane Mcfarl"/>
    <d v="2018-11-25T00:00:00"/>
    <d v="2024-11-11T00:00:00"/>
    <s v="IT Manager - Support"/>
    <s v="Jose Rivera"/>
    <s v="PYZ"/>
    <s v="Active"/>
    <s v="Part-Time"/>
    <s v="Zone A"/>
    <s v="Full-Time"/>
    <x v="0"/>
    <m/>
    <x v="2"/>
    <s v="General - Con"/>
    <s v="Supervisor"/>
  </r>
  <r>
    <n v="2231"/>
    <s v="Kylie Elli"/>
    <d v="2020-12-26T00:00:00"/>
    <d v="2024-11-11T00:00:00"/>
    <s v="IT Manager - Infra"/>
    <s v="Joshua Maxwell"/>
    <s v="WBL"/>
    <s v="Active"/>
    <s v="Full-Time"/>
    <s v="Zone A"/>
    <s v="Part-Time"/>
    <x v="0"/>
    <m/>
    <x v="2"/>
    <s v="General - Con"/>
    <s v="Laborer"/>
  </r>
  <r>
    <n v="2232"/>
    <s v="Jovan Gile"/>
    <d v="2022-12-16T00:00:00"/>
    <d v="2024-11-11T00:00:00"/>
    <s v="IT Manager - DB"/>
    <s v="Whitney Small"/>
    <s v="NEL"/>
    <s v="Active"/>
    <s v="Part-Time"/>
    <s v="Zone A"/>
    <s v="Full-Time"/>
    <x v="0"/>
    <m/>
    <x v="2"/>
    <s v="Field Operations"/>
    <s v="Engineer"/>
  </r>
  <r>
    <n v="2233"/>
    <s v="Sheldon Castil"/>
    <d v="2019-09-27T00:00:00"/>
    <d v="2024-11-11T00:00:00"/>
    <s v="IT Support"/>
    <s v="Wendy Khan"/>
    <s v="MSC"/>
    <s v="Active"/>
    <s v="Contract"/>
    <s v="Zone B"/>
    <s v="Full-Time"/>
    <x v="0"/>
    <m/>
    <x v="2"/>
    <s v="Splicing"/>
    <s v="Lineman"/>
  </r>
  <r>
    <n v="2234"/>
    <s v="Ariel Barnes"/>
    <d v="2021-02-20T00:00:00"/>
    <d v="2022-01-09T00:00:00"/>
    <s v="IT Support"/>
    <s v="William Phillips"/>
    <s v="EW"/>
    <s v="Active"/>
    <s v="Part-Time"/>
    <s v="Zone C"/>
    <s v="Full-Time"/>
    <x v="2"/>
    <s v="Particularly put occur. Approach often be."/>
    <x v="2"/>
    <s v="Wireline Construction"/>
    <s v="Laborer"/>
  </r>
  <r>
    <n v="2235"/>
    <s v="Kyson Grimes"/>
    <d v="2022-02-26T00:00:00"/>
    <d v="2024-11-11T00:00:00"/>
    <s v="IT Support"/>
    <s v="Elizabeth Peterson"/>
    <s v="CCDR"/>
    <s v="Active"/>
    <s v="Full-Time"/>
    <s v="Zone B"/>
    <s v="Full-Time"/>
    <x v="0"/>
    <m/>
    <x v="2"/>
    <s v="Shop (Fleet)"/>
    <s v="Model Assistant"/>
  </r>
  <r>
    <n v="2236"/>
    <s v="Princess Lon"/>
    <d v="2018-12-23T00:00:00"/>
    <d v="2021-10-11T00:00:00"/>
    <s v="IT Support"/>
    <s v="Amber Rocha"/>
    <s v="BPC"/>
    <s v="Active"/>
    <s v="Full-Time"/>
    <s v="Zone A"/>
    <s v="Temporary"/>
    <x v="1"/>
    <s v="Choice learn town themselves cup experience."/>
    <x v="2"/>
    <s v="Engineers"/>
    <s v="Project Manager"/>
  </r>
  <r>
    <n v="2237"/>
    <s v="Lyla Won"/>
    <d v="2022-01-10T00:00:00"/>
    <d v="2023-01-04T00:00:00"/>
    <s v="IT Manager - Support"/>
    <s v="John Thomas"/>
    <s v="WBL"/>
    <s v="Active"/>
    <s v="Full-Time"/>
    <s v="Zone B"/>
    <s v="Temporary"/>
    <x v="2"/>
    <s v="Run vote behind factor father."/>
    <x v="2"/>
    <s v="Underground"/>
    <s v="Laborer"/>
  </r>
  <r>
    <n v="2238"/>
    <s v="Shyanne Living"/>
    <d v="2021-03-04T00:00:00"/>
    <d v="2021-12-06T00:00:00"/>
    <s v="IT Manager - Infra"/>
    <s v="April Burns"/>
    <s v="TNS"/>
    <s v="Active"/>
    <s v="Part-Time"/>
    <s v="Zone B"/>
    <s v="Temporary"/>
    <x v="2"/>
    <s v="Office little different tax down top."/>
    <x v="2"/>
    <s v="Project Management - Con"/>
    <s v="Purchasing"/>
  </r>
  <r>
    <n v="2239"/>
    <s v="Dario Whitne"/>
    <d v="2023-03-10T00:00:00"/>
    <d v="2023-04-04T00:00:00"/>
    <s v="IT Manager - DB"/>
    <s v="Sean Hill"/>
    <s v="SVG"/>
    <s v="Active"/>
    <s v="Full-Time"/>
    <s v="Zone C"/>
    <s v="Part-Time"/>
    <x v="3"/>
    <s v="Future where and."/>
    <x v="2"/>
    <s v="Catv"/>
    <s v="Manager"/>
  </r>
  <r>
    <n v="2240"/>
    <s v="Pedro Nelson"/>
    <d v="2018-12-05T00:00:00"/>
    <d v="2024-11-11T00:00:00"/>
    <s v="IT Support"/>
    <s v="Erika Green"/>
    <s v="SVG"/>
    <s v="Active"/>
    <s v="Part-Time"/>
    <s v="Zone B"/>
    <s v="Part-Time"/>
    <x v="0"/>
    <m/>
    <x v="2"/>
    <s v="Finance &amp; Accounting"/>
    <s v="Accounting"/>
  </r>
  <r>
    <n v="2241"/>
    <s v="Carlo Car"/>
    <d v="2021-06-24T00:00:00"/>
    <d v="2024-11-11T00:00:00"/>
    <s v="IT Support"/>
    <s v="David Velasquez"/>
    <s v="EW"/>
    <s v="Active"/>
    <s v="Part-Time"/>
    <s v="Zone C"/>
    <s v="Part-Time"/>
    <x v="0"/>
    <m/>
    <x v="2"/>
    <s v="Technology / It"/>
    <s v="Engineer"/>
  </r>
  <r>
    <n v="2242"/>
    <s v="Aileen Pachec"/>
    <d v="2022-05-10T00:00:00"/>
    <d v="2022-07-16T00:00:00"/>
    <s v="IT Support"/>
    <s v="Alicia Farrell"/>
    <s v="MSC"/>
    <s v="Active"/>
    <s v="Full-Time"/>
    <s v="Zone C"/>
    <s v="Temporary"/>
    <x v="2"/>
    <s v="Performance paper teacher tree student."/>
    <x v="2"/>
    <s v="Field Operations"/>
    <s v="Runner"/>
  </r>
  <r>
    <n v="2243"/>
    <s v="Dorian W"/>
    <d v="2023-04-13T00:00:00"/>
    <d v="2023-05-03T00:00:00"/>
    <s v="IT Support"/>
    <s v="Desiree Martinez"/>
    <s v="TNS"/>
    <s v="Active"/>
    <s v="Full-Time"/>
    <s v="Zone A"/>
    <s v="Part-Time"/>
    <x v="1"/>
    <s v="This bank out."/>
    <x v="2"/>
    <s v="Finance &amp; Accounting"/>
    <s v="Accounting"/>
  </r>
  <r>
    <n v="2244"/>
    <s v="Monica Pha"/>
    <d v="2022-08-04T00:00:00"/>
    <d v="2024-11-11T00:00:00"/>
    <s v="IT Manager - Support"/>
    <s v="Jesse Archer"/>
    <s v="PYZ"/>
    <s v="Active"/>
    <s v="Contract"/>
    <s v="Zone C"/>
    <s v="Temporary"/>
    <x v="0"/>
    <m/>
    <x v="2"/>
    <s v="Field Operations"/>
    <s v="Driller"/>
  </r>
  <r>
    <n v="2245"/>
    <s v="Londyn Underw"/>
    <d v="2021-02-28T00:00:00"/>
    <d v="2022-07-13T00:00:00"/>
    <s v="IT Manager - Infra"/>
    <s v="Mrs. Lori Petty MD"/>
    <s v="WBL"/>
    <s v="Active"/>
    <s v="Part-Time"/>
    <s v="Zone C"/>
    <s v="Part-Time"/>
    <x v="2"/>
    <s v="Later star one than within live."/>
    <x v="2"/>
    <s v="Engineers"/>
    <s v="Supervisor"/>
  </r>
  <r>
    <n v="2246"/>
    <s v="Britney Loga"/>
    <d v="2020-10-14T00:00:00"/>
    <d v="2022-04-10T00:00:00"/>
    <s v="IT Manager - DB"/>
    <s v="Paul Robertson"/>
    <s v="NEL"/>
    <s v="Active"/>
    <s v="Contract"/>
    <s v="Zone B"/>
    <s v="Part-Time"/>
    <x v="2"/>
    <s v="Expect kitchen even anyone. Without agent she."/>
    <x v="2"/>
    <s v="Field Operations"/>
    <s v="Technician"/>
  </r>
  <r>
    <n v="2247"/>
    <s v="Alessandra Nova"/>
    <d v="2018-09-10T00:00:00"/>
    <d v="2023-06-08T00:00:00"/>
    <s v="IT Support"/>
    <s v="William Murray"/>
    <s v="SVG"/>
    <s v="Active"/>
    <s v="Part-Time"/>
    <s v="Zone B"/>
    <s v="Temporary"/>
    <x v="2"/>
    <s v="Three sell often star."/>
    <x v="2"/>
    <s v="Fielders"/>
    <s v="Engineer"/>
  </r>
  <r>
    <n v="2248"/>
    <s v="Ariel Powers"/>
    <d v="2022-12-16T00:00:00"/>
    <d v="2023-05-28T00:00:00"/>
    <s v="IT Support"/>
    <s v="Corey Fletcher"/>
    <s v="EW"/>
    <s v="Active"/>
    <s v="Part-Time"/>
    <s v="Zone B"/>
    <s v="Temporary"/>
    <x v="3"/>
    <s v="Adult wind join time memory customer."/>
    <x v="2"/>
    <s v="Field Operations"/>
    <s v="Laborer"/>
  </r>
  <r>
    <n v="2249"/>
    <s v="Jewel Bryant"/>
    <d v="2018-09-28T00:00:00"/>
    <d v="2019-01-26T00:00:00"/>
    <s v="IT Support"/>
    <s v="James Rhodes"/>
    <s v="MSC"/>
    <s v="Active"/>
    <s v="Contract"/>
    <s v="Zone C"/>
    <s v="Part-Time"/>
    <x v="4"/>
    <s v="Only movie ability wait according."/>
    <x v="2"/>
    <s v="Field Operations"/>
    <s v="Laborer"/>
  </r>
  <r>
    <n v="2250"/>
    <s v="Irene Ki"/>
    <d v="2022-03-08T00:00:00"/>
    <d v="2022-04-26T00:00:00"/>
    <s v="IT Support"/>
    <s v="Peter Williams"/>
    <s v="TNS"/>
    <s v="Active"/>
    <s v="Contract"/>
    <s v="Zone C"/>
    <s v="Temporary"/>
    <x v="1"/>
    <s v="Money read truth determine remain Mrs."/>
    <x v="2"/>
    <s v="Aerial"/>
    <s v="Groundman"/>
  </r>
  <r>
    <n v="2251"/>
    <s v="Carla Willis"/>
    <d v="2022-01-12T00:00:00"/>
    <d v="2024-11-11T00:00:00"/>
    <s v="IT Manager - Support"/>
    <s v="Bradley Gray"/>
    <s v="PYZ"/>
    <s v="Active"/>
    <s v="Part-Time"/>
    <s v="Zone B"/>
    <s v="Temporary"/>
    <x v="0"/>
    <m/>
    <x v="2"/>
    <s v="Project Management - Con"/>
    <s v="Program Manager"/>
  </r>
  <r>
    <n v="2252"/>
    <s v="Ricardo Fitzge"/>
    <d v="2020-12-08T00:00:00"/>
    <d v="2024-11-11T00:00:00"/>
    <s v="IT Manager - Infra"/>
    <s v="Sarah Robinson"/>
    <s v="WBL"/>
    <s v="Active"/>
    <s v="Contract"/>
    <s v="Zone B"/>
    <s v="Part-Time"/>
    <x v="0"/>
    <m/>
    <x v="2"/>
    <s v="Field Operations"/>
    <s v="Coordinator"/>
  </r>
  <r>
    <n v="2253"/>
    <s v="Steven Jarvis"/>
    <d v="2020-11-17T00:00:00"/>
    <d v="2024-11-11T00:00:00"/>
    <s v="IT Support"/>
    <s v="Mark Parker"/>
    <s v="PYZ"/>
    <s v="Active"/>
    <s v="Full-Time"/>
    <s v="Zone A"/>
    <s v="Full-Time"/>
    <x v="0"/>
    <m/>
    <x v="2"/>
    <s v="Field Operations"/>
    <s v="Technician"/>
  </r>
  <r>
    <n v="2254"/>
    <s v="Benjamin Marque"/>
    <d v="2021-01-18T00:00:00"/>
    <d v="2024-11-11T00:00:00"/>
    <s v="IT Support"/>
    <s v="Mrs. Jessica Whitehead"/>
    <s v="SVG"/>
    <s v="Active"/>
    <s v="Full-Time"/>
    <s v="Zone A"/>
    <s v="Part-Time"/>
    <x v="0"/>
    <m/>
    <x v="2"/>
    <s v="General - Sga"/>
    <s v="Administrator"/>
  </r>
  <r>
    <n v="2255"/>
    <s v="Gabrielle Mercer"/>
    <d v="2020-09-15T00:00:00"/>
    <d v="2021-10-01T00:00:00"/>
    <s v="IT Support"/>
    <s v="Jose Jordan"/>
    <s v="TNS"/>
    <s v="Active"/>
    <s v="Full-Time"/>
    <s v="Zone C"/>
    <s v="Part-Time"/>
    <x v="1"/>
    <s v="This focus strategy behind among this."/>
    <x v="2"/>
    <s v="Wireline Construction"/>
    <s v="Lineman"/>
  </r>
  <r>
    <n v="2256"/>
    <s v="Kaylyn Pha"/>
    <d v="2019-12-11T00:00:00"/>
    <d v="2024-11-11T00:00:00"/>
    <s v="IT Support"/>
    <s v="Dawn Smith DDS"/>
    <s v="WBL"/>
    <s v="Active"/>
    <s v="Part-Time"/>
    <s v="Zone C"/>
    <s v="Full-Time"/>
    <x v="0"/>
    <m/>
    <x v="2"/>
    <s v="Field Operations"/>
    <s v="Driller"/>
  </r>
  <r>
    <n v="2257"/>
    <s v="Ingrid Lucero"/>
    <d v="2021-04-29T00:00:00"/>
    <d v="2022-06-10T00:00:00"/>
    <s v="IT Manager - Support"/>
    <s v="Meredith Martin"/>
    <s v="WBL"/>
    <s v="Active"/>
    <s v="Contract"/>
    <s v="Zone B"/>
    <s v="Full-Time"/>
    <x v="4"/>
    <s v="Teach yard style bed relate seat."/>
    <x v="2"/>
    <s v="General - Eng"/>
    <s v="Administrative"/>
  </r>
  <r>
    <n v="2258"/>
    <s v="Keshawn Gilmor"/>
    <d v="2021-04-03T00:00:00"/>
    <d v="2024-11-11T00:00:00"/>
    <s v="IT Manager - Infra"/>
    <s v="Jodi Wheeler"/>
    <s v="TNS"/>
    <s v="Active"/>
    <s v="Full-Time"/>
    <s v="Zone C"/>
    <s v="Part-Time"/>
    <x v="0"/>
    <m/>
    <x v="2"/>
    <s v="Engineers"/>
    <s v="Engineer"/>
  </r>
  <r>
    <n v="2259"/>
    <s v="Connor Wan"/>
    <d v="2022-02-01T00:00:00"/>
    <d v="2024-11-11T00:00:00"/>
    <s v="IT Support"/>
    <s v="Robert Morrow"/>
    <s v="SVG"/>
    <s v="Active"/>
    <s v="Part-Time"/>
    <s v="Zone A"/>
    <s v="Temporary"/>
    <x v="0"/>
    <m/>
    <x v="2"/>
    <s v="General - Eng"/>
    <s v="Drafter"/>
  </r>
  <r>
    <n v="2260"/>
    <s v="Rocco Vaugha"/>
    <d v="2020-01-17T00:00:00"/>
    <d v="2021-09-30T00:00:00"/>
    <s v="IT Support"/>
    <s v="Victor Armstrong"/>
    <s v="EW"/>
    <s v="Active"/>
    <s v="Part-Time"/>
    <s v="Zone B"/>
    <s v="Temporary"/>
    <x v="4"/>
    <s v="Stay moment go try. Trouble morning skin join."/>
    <x v="2"/>
    <s v="Engineers"/>
    <s v="Billing"/>
  </r>
  <r>
    <n v="2261"/>
    <s v="Samuel Jennin"/>
    <d v="2022-06-01T00:00:00"/>
    <d v="2024-11-11T00:00:00"/>
    <s v="IT Support"/>
    <s v="Gregory Brown"/>
    <s v="MSC"/>
    <s v="Active"/>
    <s v="Full-Time"/>
    <s v="Zone B"/>
    <s v="Part-Time"/>
    <x v="0"/>
    <m/>
    <x v="2"/>
    <s v="Wireline Construction"/>
    <s v="Foreman"/>
  </r>
  <r>
    <n v="2262"/>
    <s v="Shane Harper"/>
    <d v="2019-03-17T00:00:00"/>
    <d v="2024-11-11T00:00:00"/>
    <s v="IT Support"/>
    <s v="Andrea Clark"/>
    <s v="TNS"/>
    <s v="Active"/>
    <s v="Contract"/>
    <s v="Zone A"/>
    <s v="Temporary"/>
    <x v="0"/>
    <m/>
    <x v="2"/>
    <s v="Engineers"/>
    <s v="Engineer"/>
  </r>
  <r>
    <n v="2263"/>
    <s v="Kali Yate"/>
    <d v="2020-01-07T00:00:00"/>
    <d v="2024-11-11T00:00:00"/>
    <s v="IT Manager - Support"/>
    <s v="Casey Galvan"/>
    <s v="PYZ"/>
    <s v="Active"/>
    <s v="Contract"/>
    <s v="Zone B"/>
    <s v="Temporary"/>
    <x v="0"/>
    <m/>
    <x v="2"/>
    <s v="General - Sga"/>
    <s v="Assistant"/>
  </r>
  <r>
    <n v="2264"/>
    <s v="Piper Guzman"/>
    <d v="2021-02-24T00:00:00"/>
    <d v="2021-12-29T00:00:00"/>
    <s v="IT Manager - Infra"/>
    <s v="Joseph Underwood"/>
    <s v="WBL"/>
    <s v="Active"/>
    <s v="Part-Time"/>
    <s v="Zone A"/>
    <s v="Part-Time"/>
    <x v="1"/>
    <s v="Cultural responsibility whose wear."/>
    <x v="2"/>
    <s v="Executive"/>
    <s v="Manager"/>
  </r>
  <r>
    <n v="2265"/>
    <s v="Halle Pen"/>
    <d v="2019-12-30T00:00:00"/>
    <d v="2024-11-11T00:00:00"/>
    <s v="IT Support"/>
    <s v="Chelsea Smith"/>
    <s v="SVG"/>
    <s v="Active"/>
    <s v="Contract"/>
    <s v="Zone C"/>
    <s v="Part-Time"/>
    <x v="0"/>
    <m/>
    <x v="2"/>
    <s v="Field Operations"/>
    <s v="Construction Manager"/>
  </r>
  <r>
    <n v="2266"/>
    <s v="Jameson Eato"/>
    <d v="2020-05-12T00:00:00"/>
    <d v="2021-03-17T00:00:00"/>
    <s v="IT Support"/>
    <s v="Timothy Owens"/>
    <s v="EW"/>
    <s v="Active"/>
    <s v="Full-Time"/>
    <s v="Zone B"/>
    <s v="Temporary"/>
    <x v="2"/>
    <s v="Chair out man man."/>
    <x v="2"/>
    <s v="Field Operations"/>
    <s v="Construction Manager"/>
  </r>
  <r>
    <n v="2267"/>
    <s v="Antony Brandt"/>
    <d v="2023-04-04T00:00:00"/>
    <d v="2024-11-11T00:00:00"/>
    <s v="IT Support"/>
    <s v="Jennifer Watts"/>
    <s v="MSC"/>
    <s v="Active"/>
    <s v="Full-Time"/>
    <s v="Zone A"/>
    <s v="Part-Time"/>
    <x v="0"/>
    <m/>
    <x v="2"/>
    <s v="General - Con"/>
    <s v="Technician"/>
  </r>
  <r>
    <n v="2268"/>
    <s v="Armani Rogers"/>
    <d v="2021-01-04T00:00:00"/>
    <d v="2022-04-28T00:00:00"/>
    <s v="IT Support"/>
    <s v="Kelly Waters"/>
    <s v="TNS"/>
    <s v="Active"/>
    <s v="Contract"/>
    <s v="Zone C"/>
    <s v="Full-Time"/>
    <x v="2"/>
    <s v="Real build something family save."/>
    <x v="2"/>
    <s v="General - Con"/>
    <s v="Technician"/>
  </r>
  <r>
    <n v="2269"/>
    <s v="Jacoby Lyon"/>
    <d v="2020-04-28T00:00:00"/>
    <d v="2022-12-01T00:00:00"/>
    <s v="IT Manager - Support"/>
    <s v="Beverly Ramirez"/>
    <s v="PYZ"/>
    <s v="Active"/>
    <s v="Full-Time"/>
    <s v="Zone C"/>
    <s v="Full-Time"/>
    <x v="2"/>
    <s v="Type three hear court street sport key."/>
    <x v="2"/>
    <s v="Executive"/>
    <s v="Ceo"/>
  </r>
  <r>
    <n v="2270"/>
    <s v="Dylan Living"/>
    <d v="2019-04-16T00:00:00"/>
    <d v="2021-07-31T00:00:00"/>
    <s v="IT Support"/>
    <s v="David Rose PhD"/>
    <s v="PYZ"/>
    <s v="Active"/>
    <s v="Contract"/>
    <s v="Zone C"/>
    <s v="Part-Time"/>
    <x v="2"/>
    <s v="Significant issue rich air race."/>
    <x v="2"/>
    <s v="Project Management - Con"/>
    <s v="Manager"/>
  </r>
  <r>
    <n v="2271"/>
    <s v="Raelynn Compto"/>
    <d v="2022-07-09T00:00:00"/>
    <d v="2024-11-11T00:00:00"/>
    <s v="IT Support"/>
    <s v="Jared Conley"/>
    <s v="SVG"/>
    <s v="Active"/>
    <s v="Full-Time"/>
    <s v="Zone A"/>
    <s v="Temporary"/>
    <x v="0"/>
    <m/>
    <x v="2"/>
    <s v="Field Operations"/>
    <s v="Tower Hand"/>
  </r>
  <r>
    <n v="2272"/>
    <s v="Darryl Richmo"/>
    <d v="2022-08-29T00:00:00"/>
    <d v="2023-01-15T00:00:00"/>
    <s v="IT Support"/>
    <s v="Daniel Simpson"/>
    <s v="TNS"/>
    <s v="Active"/>
    <s v="Part-Time"/>
    <s v="Zone C"/>
    <s v="Full-Time"/>
    <x v="3"/>
    <s v="Turn left degree audience fly present."/>
    <x v="2"/>
    <s v="Field Operations"/>
    <s v="Laborer"/>
  </r>
  <r>
    <n v="2273"/>
    <s v="Ana Staffo"/>
    <d v="2020-01-26T00:00:00"/>
    <d v="2020-12-11T00:00:00"/>
    <s v="IT Support"/>
    <s v="Kenneth Chavez"/>
    <s v="WBL"/>
    <s v="Active"/>
    <s v="Full-Time"/>
    <s v="Zone A"/>
    <s v="Part-Time"/>
    <x v="2"/>
    <s v="Field have cup because military."/>
    <x v="2"/>
    <s v="Project Management - Eng"/>
    <s v="Planner"/>
  </r>
  <r>
    <n v="2274"/>
    <s v="Carlos Mcco"/>
    <d v="2020-02-18T00:00:00"/>
    <d v="2024-11-11T00:00:00"/>
    <s v="IT Manager - Support"/>
    <s v="Carlos Clarke"/>
    <s v="BPC"/>
    <s v="Active"/>
    <s v="Full-Time"/>
    <s v="Zone A"/>
    <s v="Temporary"/>
    <x v="0"/>
    <m/>
    <x v="2"/>
    <s v="Aerial"/>
    <s v="Lineman"/>
  </r>
  <r>
    <n v="2275"/>
    <s v="Michael Albert"/>
    <d v="2022-01-25T00:00:00"/>
    <d v="2024-11-11T00:00:00"/>
    <s v="Production Manager"/>
    <s v="Daniel Garcia"/>
    <s v="EW"/>
    <s v="Active"/>
    <s v="Part-Time"/>
    <s v="Zone B"/>
    <s v="Full-Time"/>
    <x v="0"/>
    <m/>
    <x v="0"/>
    <s v="Yard (Material Handling)"/>
    <s v="Runner"/>
  </r>
  <r>
    <n v="2276"/>
    <s v="Courtney E Wallac"/>
    <d v="2023-07-10T00:00:00"/>
    <d v="2024-11-11T00:00:00"/>
    <s v="Production Manager"/>
    <s v="Danielle Graham"/>
    <s v="TNS"/>
    <s v="Active"/>
    <s v="Full-Time"/>
    <s v="Zone B"/>
    <s v="Temporary"/>
    <x v="0"/>
    <m/>
    <x v="0"/>
    <s v="Project Management - Con"/>
    <s v="Project Manager"/>
  </r>
  <r>
    <n v="2277"/>
    <s v="Amy Dun"/>
    <d v="2022-04-14T00:00:00"/>
    <d v="2024-11-11T00:00:00"/>
    <s v="Production Manager"/>
    <s v="Thomas Boyle"/>
    <s v="CCDR"/>
    <s v="Active"/>
    <s v="Contract"/>
    <s v="Zone B"/>
    <s v="Temporary"/>
    <x v="0"/>
    <m/>
    <x v="0"/>
    <s v="Field Operations"/>
    <s v="Technician"/>
  </r>
  <r>
    <n v="2278"/>
    <s v="Kissy Sulliv"/>
    <d v="2022-07-10T00:00:00"/>
    <d v="2024-11-11T00:00:00"/>
    <s v="Production Manager"/>
    <s v="Mark Moody DVM"/>
    <s v="CCDR"/>
    <s v="Active"/>
    <s v="Part-Time"/>
    <s v="Zone B"/>
    <s v="Temporary"/>
    <x v="0"/>
    <m/>
    <x v="0"/>
    <s v="Wireless"/>
    <s v="Operator"/>
  </r>
  <r>
    <n v="2279"/>
    <s v="Walter Immedi"/>
    <d v="2022-06-27T00:00:00"/>
    <d v="2024-11-11T00:00:00"/>
    <s v="Production Manager"/>
    <s v="Lance Green"/>
    <s v="EW"/>
    <s v="Active"/>
    <s v="Contract"/>
    <s v="Zone C"/>
    <s v="Full-Time"/>
    <x v="0"/>
    <m/>
    <x v="0"/>
    <s v="Safety"/>
    <s v="Safety"/>
  </r>
  <r>
    <n v="2280"/>
    <s v="Ebonee Peters"/>
    <d v="2018-12-04T00:00:00"/>
    <d v="2023-07-07T00:00:00"/>
    <s v="Production Manager"/>
    <s v="Brittany Thompson"/>
    <s v="PYZ"/>
    <s v="Voluntarily Terminated"/>
    <s v="Contract"/>
    <s v="Zone A"/>
    <s v="Temporary"/>
    <x v="3"/>
    <s v="Maybe establish real still."/>
    <x v="0"/>
    <s v="Catv"/>
    <s v="Foreman"/>
  </r>
  <r>
    <n v="2281"/>
    <s v="Elijiah Gra"/>
    <d v="2019-09-10T00:00:00"/>
    <d v="2024-11-11T00:00:00"/>
    <s v="Production Manager"/>
    <s v="Shannon Klein"/>
    <s v="PL"/>
    <s v="Active"/>
    <s v="Full-Time"/>
    <s v="Zone C"/>
    <s v="Full-Time"/>
    <x v="0"/>
    <m/>
    <x v="0"/>
    <s v="Field Operations"/>
    <s v="Laborer"/>
  </r>
  <r>
    <n v="2282"/>
    <s v="Charles Bozz"/>
    <d v="2019-04-25T00:00:00"/>
    <d v="2024-11-11T00:00:00"/>
    <s v="Production Manager"/>
    <s v="Richard Jackson"/>
    <s v="PL"/>
    <s v="Active"/>
    <s v="Part-Time"/>
    <s v="Zone A"/>
    <s v="Full-Time"/>
    <x v="0"/>
    <m/>
    <x v="0"/>
    <s v="Fielders"/>
    <s v="Engineer"/>
  </r>
  <r>
    <n v="2283"/>
    <s v="Sean Quin"/>
    <d v="2018-10-03T00:00:00"/>
    <d v="2019-06-27T00:00:00"/>
    <s v="Shared Services Manager"/>
    <s v="Michael Stevenson"/>
    <s v="WBL"/>
    <s v="Voluntarily Terminated"/>
    <s v="Part-Time"/>
    <s v="Zone B"/>
    <s v="Temporary"/>
    <x v="3"/>
    <s v="Available area dog Republican big town left."/>
    <x v="5"/>
    <s v="Field Operations"/>
    <s v="Technician"/>
  </r>
  <r>
    <n v="2284"/>
    <s v="Jennifer Zamora"/>
    <d v="2022-06-14T00:00:00"/>
    <d v="2024-11-11T00:00:00"/>
    <s v="CIO"/>
    <s v="Jim Lee"/>
    <s v="EW"/>
    <s v="Active"/>
    <s v="Part-Time"/>
    <s v="Zone C"/>
    <s v="Part-Time"/>
    <x v="0"/>
    <m/>
    <x v="2"/>
    <s v="Wireline Construction"/>
    <s v="Foreman"/>
  </r>
  <r>
    <n v="2285"/>
    <s v="Webster L Butler"/>
    <d v="2022-02-15T00:00:00"/>
    <d v="2024-11-11T00:00:00"/>
    <s v="Production Manager"/>
    <s v="Thomas Green"/>
    <s v="BPC"/>
    <s v="Active"/>
    <s v="Full-Time"/>
    <s v="Zone C"/>
    <s v="Temporary"/>
    <x v="0"/>
    <m/>
    <x v="0"/>
    <s v="Project Management - Con"/>
    <s v="Coordinator"/>
  </r>
  <r>
    <n v="2286"/>
    <s v="Brannon Miller"/>
    <d v="2018-09-24T00:00:00"/>
    <d v="2021-01-18T00:00:00"/>
    <s v="Production Manager"/>
    <s v="Jonathan Nguyen"/>
    <s v="NEL"/>
    <s v="Active"/>
    <s v="Contract"/>
    <s v="Zone B"/>
    <s v="Temporary"/>
    <x v="4"/>
    <s v="Place doctor be water message activity."/>
    <x v="0"/>
    <s v="General - Eng"/>
    <s v="Specialist"/>
  </r>
  <r>
    <n v="2287"/>
    <s v="Ketsia Liebig"/>
    <d v="2022-03-09T00:00:00"/>
    <d v="2023-04-08T00:00:00"/>
    <s v="Production Manager"/>
    <s v="James Hunt"/>
    <s v="PYZ"/>
    <s v="Active"/>
    <s v="Contract"/>
    <s v="Zone B"/>
    <s v="Part-Time"/>
    <x v="1"/>
    <s v="Rise she since boy."/>
    <x v="0"/>
    <s v="General - Con"/>
    <s v="Technician"/>
  </r>
  <r>
    <n v="2288"/>
    <s v="Kelley Spirea"/>
    <d v="2018-11-07T00:00:00"/>
    <d v="2020-05-25T00:00:00"/>
    <s v="Production Manager"/>
    <s v="Laura Mccarty"/>
    <s v="NEL"/>
    <s v="Active"/>
    <s v="Full-Time"/>
    <s v="Zone A"/>
    <s v="Temporary"/>
    <x v="1"/>
    <s v="Foreign thank people."/>
    <x v="0"/>
    <s v="Fielders"/>
    <s v="Engineer"/>
  </r>
  <r>
    <n v="2289"/>
    <s v="Brandon R LeBlan"/>
    <d v="2019-08-31T00:00:00"/>
    <d v="2024-11-11T00:00:00"/>
    <s v="Shared Services Manager"/>
    <s v="James Reynolds"/>
    <s v="BPC"/>
    <s v="Active"/>
    <s v="Full-Time"/>
    <s v="Zone A"/>
    <s v="Part-Time"/>
    <x v="0"/>
    <m/>
    <x v="5"/>
    <s v="Field Operations"/>
    <s v="Laborer"/>
  </r>
  <r>
    <n v="2290"/>
    <s v="Debra Houlih"/>
    <d v="2020-11-27T00:00:00"/>
    <d v="2023-07-05T00:00:00"/>
    <s v="Director of Sales"/>
    <s v="Joseph Chavez"/>
    <s v="EW"/>
    <s v="Active"/>
    <s v="Full-Time"/>
    <s v="Zone B"/>
    <s v="Temporary"/>
    <x v="3"/>
    <s v="Such physical more himself movie."/>
    <x v="1"/>
    <s v="Wireline Construction"/>
    <s v="Groundman"/>
  </r>
  <r>
    <n v="2291"/>
    <s v="Elisa Braman"/>
    <d v="2020-07-07T00:00:00"/>
    <d v="2024-11-11T00:00:00"/>
    <s v="Director of Operations"/>
    <s v="Mr. Nicholas Greene"/>
    <s v="NEL"/>
    <s v="Active"/>
    <s v="Contract"/>
    <s v="Zone B"/>
    <s v="Part-Time"/>
    <x v="0"/>
    <m/>
    <x v="0"/>
    <s v="General - Con"/>
    <s v="Technician"/>
  </r>
  <r>
    <n v="2292"/>
    <s v="Jonathan Hoglan"/>
    <d v="2020-01-11T00:00:00"/>
    <d v="2024-11-11T00:00:00"/>
    <s v="Production Manager"/>
    <s v="Ann Watson"/>
    <s v="TNS"/>
    <s v="Active"/>
    <s v="Contract"/>
    <s v="Zone C"/>
    <s v="Temporary"/>
    <x v="0"/>
    <m/>
    <x v="0"/>
    <s v="Aerial"/>
    <s v="Foreman"/>
  </r>
  <r>
    <n v="2293"/>
    <s v="David Stanle"/>
    <d v="2020-06-15T00:00:00"/>
    <d v="2021-09-05T00:00:00"/>
    <s v="Production Manager"/>
    <s v="Richard Collins"/>
    <s v="CCDR"/>
    <s v="Active"/>
    <s v="Contract"/>
    <s v="Zone B"/>
    <s v="Full-Time"/>
    <x v="1"/>
    <s v="Health more majority think sister."/>
    <x v="0"/>
    <s v="Field Operations"/>
    <s v="Laborer"/>
  </r>
  <r>
    <n v="2294"/>
    <s v="Ariana Strick"/>
    <d v="2020-10-10T00:00:00"/>
    <d v="2024-11-11T00:00:00"/>
    <s v="Production Manager"/>
    <s v="Amanda Harris"/>
    <s v="PYZ"/>
    <s v="Active"/>
    <s v="Contract"/>
    <s v="Zone A"/>
    <s v="Part-Time"/>
    <x v="0"/>
    <m/>
    <x v="0"/>
    <s v="Field Operations"/>
    <s v="Engineer"/>
  </r>
  <r>
    <n v="2295"/>
    <s v="Everett Jordan"/>
    <d v="2022-05-19T00:00:00"/>
    <d v="2023-04-10T00:00:00"/>
    <s v="Production Manager"/>
    <s v="Michael Davis"/>
    <s v="SVG"/>
    <s v="Active"/>
    <s v="Full-Time"/>
    <s v="Zone B"/>
    <s v="Temporary"/>
    <x v="1"/>
    <s v="Two describe leg executive that ok."/>
    <x v="0"/>
    <s v="Field Operations"/>
    <s v="Driller"/>
  </r>
  <r>
    <n v="2296"/>
    <s v="Ronnie Middle"/>
    <d v="2021-08-25T00:00:00"/>
    <d v="2024-11-11T00:00:00"/>
    <s v="Production Manager"/>
    <s v="Caroline Reynolds"/>
    <s v="TNS"/>
    <s v="Active"/>
    <s v="Full-Time"/>
    <s v="Zone B"/>
    <s v="Temporary"/>
    <x v="0"/>
    <m/>
    <x v="0"/>
    <s v="Field Operations"/>
    <s v="Driller"/>
  </r>
  <r>
    <n v="2297"/>
    <s v="Deandre Richar"/>
    <d v="2018-12-18T00:00:00"/>
    <d v="2019-09-25T00:00:00"/>
    <s v="Production Manager"/>
    <s v="Christine Adams"/>
    <s v="WBL"/>
    <s v="Voluntarily Terminated"/>
    <s v="Part-Time"/>
    <s v="Zone C"/>
    <s v="Full-Time"/>
    <x v="2"/>
    <s v="Gas place rich dog process movement along."/>
    <x v="0"/>
    <s v="Aerial"/>
    <s v="Laborer"/>
  </r>
  <r>
    <n v="2298"/>
    <s v="Terry Ga"/>
    <d v="2023-08-05T00:00:00"/>
    <d v="2024-11-11T00:00:00"/>
    <s v="Production Manager"/>
    <s v="Kelsey Morales"/>
    <s v="WBL"/>
    <s v="Active"/>
    <s v="Full-Time"/>
    <s v="Zone B"/>
    <s v="Full-Time"/>
    <x v="0"/>
    <m/>
    <x v="0"/>
    <s v="Field Operations"/>
    <s v="Laborer"/>
  </r>
  <r>
    <n v="2299"/>
    <s v="Emiliano Ric"/>
    <d v="2022-04-13T00:00:00"/>
    <d v="2023-04-17T00:00:00"/>
    <s v="Production Manager"/>
    <s v="Ashley Cummings"/>
    <s v="TNS"/>
    <s v="Active"/>
    <s v="Part-Time"/>
    <s v="Zone A"/>
    <s v="Temporary"/>
    <x v="2"/>
    <s v="Learn staff above address."/>
    <x v="0"/>
    <s v="Field Operations"/>
    <s v="Laborer"/>
  </r>
  <r>
    <n v="2300"/>
    <s v="Wesley Nguyen"/>
    <d v="2020-09-26T00:00:00"/>
    <d v="2024-11-11T00:00:00"/>
    <s v="Production Manager"/>
    <s v="Donna Pope"/>
    <s v="SVG"/>
    <s v="Active"/>
    <s v="Full-Time"/>
    <s v="Zone A"/>
    <s v="Full-Time"/>
    <x v="0"/>
    <m/>
    <x v="0"/>
    <s v="Underground"/>
    <s v="Laborer"/>
  </r>
  <r>
    <n v="2301"/>
    <s v="Lauren Keit"/>
    <d v="2021-02-12T00:00:00"/>
    <d v="2022-08-03T00:00:00"/>
    <s v="Production Manager"/>
    <s v="Peter Williams"/>
    <s v="PYZ"/>
    <s v="Active"/>
    <s v="Part-Time"/>
    <s v="Zone C"/>
    <s v="Temporary"/>
    <x v="4"/>
    <s v="Join executive spend speak many sometimes."/>
    <x v="0"/>
    <s v="Underground"/>
    <s v="Operator"/>
  </r>
  <r>
    <n v="2302"/>
    <s v="Marlene Rhodes"/>
    <d v="2019-01-02T00:00:00"/>
    <d v="2020-10-09T00:00:00"/>
    <s v="Production Manager"/>
    <s v="Katie Carroll"/>
    <s v="PL"/>
    <s v="Terminated for Cause"/>
    <s v="Contract"/>
    <s v="Zone C"/>
    <s v="Temporary"/>
    <x v="2"/>
    <s v="Per spend challenge key ever say."/>
    <x v="0"/>
    <s v="Wireline Construction"/>
    <s v="Operator"/>
  </r>
  <r>
    <n v="2303"/>
    <s v="Penelope Jordan"/>
    <d v="2019-10-26T00:00:00"/>
    <d v="2023-07-22T00:00:00"/>
    <s v="Production Manager"/>
    <s v="Christopher Owen"/>
    <s v="NEL"/>
    <s v="Terminated for Cause"/>
    <s v="Contract"/>
    <s v="Zone C"/>
    <s v="Temporary"/>
    <x v="2"/>
    <s v="Plant white design action."/>
    <x v="0"/>
    <s v="Field Operations"/>
    <s v="Driver"/>
  </r>
  <r>
    <n v="2304"/>
    <s v="Marlon Stanto"/>
    <d v="2021-04-11T00:00:00"/>
    <d v="2024-11-11T00:00:00"/>
    <s v="President &amp; CEO"/>
    <s v="Michael Richardson"/>
    <s v="MSC"/>
    <s v="Active"/>
    <s v="Full-Time"/>
    <s v="Zone B"/>
    <s v="Part-Time"/>
    <x v="0"/>
    <m/>
    <x v="0"/>
    <s v="General - Con"/>
    <s v="Manager"/>
  </r>
  <r>
    <n v="2305"/>
    <s v="Rosemary Thornt"/>
    <d v="2019-12-11T00:00:00"/>
    <d v="2021-05-12T00:00:00"/>
    <s v="Network Engineer"/>
    <s v="Tracy Logan"/>
    <s v="EW"/>
    <s v="Active"/>
    <s v="Part-Time"/>
    <s v="Zone A"/>
    <s v="Full-Time"/>
    <x v="2"/>
    <s v="Want agency relationship house nice mother."/>
    <x v="0"/>
    <s v="Field Operations"/>
    <s v="Laborer"/>
  </r>
  <r>
    <n v="2306"/>
    <s v="Ayanna Lut"/>
    <d v="2020-10-21T00:00:00"/>
    <d v="2023-05-14T00:00:00"/>
    <s v="Network Engineer"/>
    <s v="Thomas Whitaker"/>
    <s v="CCDR"/>
    <s v="Active"/>
    <s v="Part-Time"/>
    <s v="Zone B"/>
    <s v="Full-Time"/>
    <x v="2"/>
    <s v="Think network make manager."/>
    <x v="0"/>
    <s v="Project Management - Con"/>
    <s v="Technician"/>
  </r>
  <r>
    <n v="2307"/>
    <s v="Case Hah"/>
    <d v="2020-05-08T00:00:00"/>
    <d v="2024-11-11T00:00:00"/>
    <s v="Network Engineer"/>
    <s v="James Hernandez"/>
    <s v="BPC"/>
    <s v="Active"/>
    <s v="Part-Time"/>
    <s v="Zone C"/>
    <s v="Part-Time"/>
    <x v="0"/>
    <m/>
    <x v="3"/>
    <s v="Project Management - Con"/>
    <s v="Project Manager"/>
  </r>
  <r>
    <n v="2308"/>
    <s v="Asia Rivers"/>
    <d v="2022-05-24T00:00:00"/>
    <d v="2022-10-13T00:00:00"/>
    <s v="Data Analyst"/>
    <s v="Matthew Tucker"/>
    <s v="EW"/>
    <s v="Active"/>
    <s v="Full-Time"/>
    <s v="Zone A"/>
    <s v="Full-Time"/>
    <x v="3"/>
    <s v="Where vote relate expect executive game seem."/>
    <x v="0"/>
    <s v="Field Operations"/>
    <s v="Coordinator"/>
  </r>
  <r>
    <n v="2309"/>
    <s v="Alexa Mercer"/>
    <d v="2019-06-05T00:00:00"/>
    <d v="2024-11-11T00:00:00"/>
    <s v="Data Analyst"/>
    <s v="Kelly Mathis"/>
    <s v="CCDR"/>
    <s v="Active"/>
    <s v="Part-Time"/>
    <s v="Zone A"/>
    <s v="Part-Time"/>
    <x v="0"/>
    <m/>
    <x v="0"/>
    <s v="General - Con"/>
    <s v="Technician"/>
  </r>
  <r>
    <n v="2310"/>
    <s v="Jade Sloa"/>
    <d v="2022-04-21T00:00:00"/>
    <d v="2024-11-11T00:00:00"/>
    <s v="Data Analyst "/>
    <s v="Kimberly Garcia"/>
    <s v="BPC"/>
    <s v="Active"/>
    <s v="Part-Time"/>
    <s v="Zone B"/>
    <s v="Part-Time"/>
    <x v="0"/>
    <m/>
    <x v="0"/>
    <s v="Fielders"/>
    <s v="Engineer"/>
  </r>
  <r>
    <n v="2311"/>
    <s v="Araceli Castil"/>
    <d v="2019-12-10T00:00:00"/>
    <d v="2023-02-21T00:00:00"/>
    <s v="Data Analyst"/>
    <s v="Craig White"/>
    <s v="PYZ"/>
    <s v="Active"/>
    <s v="Part-Time"/>
    <s v="Zone A"/>
    <s v="Full-Time"/>
    <x v="4"/>
    <s v="Ago usually quickly Mrs television guess."/>
    <x v="0"/>
    <s v="Field Operations"/>
    <s v="Laborer"/>
  </r>
  <r>
    <n v="2312"/>
    <s v="Maximilian Carney"/>
    <d v="2019-11-26T00:00:00"/>
    <d v="2024-11-11T00:00:00"/>
    <s v="Data Analyst"/>
    <s v="Samantha Barnett"/>
    <s v="WBL"/>
    <s v="Active"/>
    <s v="Full-Time"/>
    <s v="Zone C"/>
    <s v="Part-Time"/>
    <x v="0"/>
    <m/>
    <x v="2"/>
    <s v="Field Operations"/>
    <s v="Laborer"/>
  </r>
  <r>
    <n v="2313"/>
    <s v="Ayanna Bowman"/>
    <d v="2021-09-13T00:00:00"/>
    <d v="2024-11-11T00:00:00"/>
    <s v="Data Analyst"/>
    <s v="Sara Clayton"/>
    <s v="NEL"/>
    <s v="Active"/>
    <s v="Part-Time"/>
    <s v="Zone C"/>
    <s v="Full-Time"/>
    <x v="0"/>
    <m/>
    <x v="2"/>
    <s v="Shop (Fleet)"/>
    <s v="Shop"/>
  </r>
  <r>
    <n v="2314"/>
    <s v="Lia Blai"/>
    <d v="2019-08-19T00:00:00"/>
    <d v="2024-11-11T00:00:00"/>
    <s v="Data Analyst"/>
    <s v="Vanessa Bell"/>
    <s v="PL"/>
    <s v="Active"/>
    <s v="Part-Time"/>
    <s v="Zone C"/>
    <s v="Part-Time"/>
    <x v="0"/>
    <m/>
    <x v="2"/>
    <s v="Field Operations"/>
    <s v="Technician"/>
  </r>
  <r>
    <n v="2315"/>
    <s v="Marcelo Flower"/>
    <d v="2022-06-12T00:00:00"/>
    <d v="2023-07-09T00:00:00"/>
    <s v="Production Manager"/>
    <s v="Kyle Strong"/>
    <s v="CCDR"/>
    <s v="Active"/>
    <s v="Full-Time"/>
    <s v="Zone A"/>
    <s v="Full-Time"/>
    <x v="4"/>
    <s v="Probably must design."/>
    <x v="0"/>
    <s v="Project Management - Con"/>
    <s v="Project Manager"/>
  </r>
  <r>
    <n v="2316"/>
    <s v="Antwan Ga"/>
    <d v="2021-07-21T00:00:00"/>
    <d v="2024-11-11T00:00:00"/>
    <s v="Production Manager"/>
    <s v="Michelle Walker"/>
    <s v="SVG"/>
    <s v="Active"/>
    <s v="Full-Time"/>
    <s v="Zone B"/>
    <s v="Full-Time"/>
    <x v="0"/>
    <m/>
    <x v="0"/>
    <s v="Field Operations"/>
    <s v="Technician"/>
  </r>
  <r>
    <n v="2317"/>
    <s v="Jaydan Hoffma"/>
    <d v="2020-11-13T00:00:00"/>
    <d v="2024-11-11T00:00:00"/>
    <s v="Production Manager"/>
    <s v="Debbie Smith"/>
    <s v="EW"/>
    <s v="Active"/>
    <s v="Full-Time"/>
    <s v="Zone A"/>
    <s v="Temporary"/>
    <x v="0"/>
    <m/>
    <x v="0"/>
    <s v="Yard (Material Handling)"/>
    <s v="Manager"/>
  </r>
  <r>
    <n v="2318"/>
    <s v="Faith Golden"/>
    <d v="2022-02-20T00:00:00"/>
    <d v="2024-11-11T00:00:00"/>
    <s v="Production Manager"/>
    <s v="Samuel Brown"/>
    <s v="MSC"/>
    <s v="Active"/>
    <s v="Part-Time"/>
    <s v="Zone A"/>
    <s v="Temporary"/>
    <x v="0"/>
    <m/>
    <x v="0"/>
    <s v="Field Operations"/>
    <s v="Laborer"/>
  </r>
  <r>
    <n v="2319"/>
    <s v="Kaylee Harvey"/>
    <d v="2019-03-28T00:00:00"/>
    <d v="2022-04-14T00:00:00"/>
    <s v="Production Manager"/>
    <s v="Steven Miller"/>
    <s v="TNS"/>
    <s v="Voluntarily Terminated"/>
    <s v="Contract"/>
    <s v="Zone A"/>
    <s v="Part-Time"/>
    <x v="4"/>
    <s v="Continue move everything."/>
    <x v="0"/>
    <s v="General - Sga"/>
    <s v="Administrator"/>
  </r>
  <r>
    <n v="2320"/>
    <s v="Kristen Peters"/>
    <d v="2022-10-26T00:00:00"/>
    <d v="2023-06-17T00:00:00"/>
    <s v="Production Manager"/>
    <s v="David Powers"/>
    <s v="PYZ"/>
    <s v="Voluntarily Terminated"/>
    <s v="Part-Time"/>
    <s v="Zone A"/>
    <s v="Full-Time"/>
    <x v="4"/>
    <s v="Else enjoy include expect."/>
    <x v="0"/>
    <s v="Fielders"/>
    <s v="Engineer"/>
  </r>
  <r>
    <n v="2321"/>
    <s v="Hadassah Galleg"/>
    <d v="2023-05-10T00:00:00"/>
    <d v="2023-05-14T00:00:00"/>
    <s v="Production Manager"/>
    <s v="Kimberly Owen"/>
    <s v="WBL"/>
    <s v="Active"/>
    <s v="Full-Time"/>
    <s v="Zone C"/>
    <s v="Full-Time"/>
    <x v="4"/>
    <s v="Camera four star growth design then."/>
    <x v="0"/>
    <s v="Field Operations"/>
    <s v="Technician"/>
  </r>
  <r>
    <n v="2322"/>
    <s v="Ariel Cervan"/>
    <d v="2022-09-01T00:00:00"/>
    <d v="2024-11-11T00:00:00"/>
    <s v="Production Manager"/>
    <s v="Angela Sims"/>
    <s v="NEL"/>
    <s v="Active"/>
    <s v="Contract"/>
    <s v="Zone C"/>
    <s v="Part-Time"/>
    <x v="0"/>
    <m/>
    <x v="0"/>
    <s v="Field Operations"/>
    <s v="Driller"/>
  </r>
  <r>
    <n v="2323"/>
    <s v="Aubree Villan"/>
    <d v="2021-04-21T00:00:00"/>
    <d v="2021-08-17T00:00:00"/>
    <s v="Production Manager"/>
    <s v="Sheila Roberts MD"/>
    <s v="PL"/>
    <s v="Active"/>
    <s v="Part-Time"/>
    <s v="Zone C"/>
    <s v="Temporary"/>
    <x v="3"/>
    <s v="Fill outside then discuss table."/>
    <x v="0"/>
    <s v="Project Management - Con"/>
    <s v="Manager"/>
  </r>
  <r>
    <n v="2324"/>
    <s v="Aspen Dixo"/>
    <d v="2021-07-23T00:00:00"/>
    <d v="2023-02-15T00:00:00"/>
    <s v="Production Manager"/>
    <s v="Justin Perez"/>
    <s v="BPC"/>
    <s v="Terminated for Cause"/>
    <s v="Part-Time"/>
    <s v="Zone A"/>
    <s v="Temporary"/>
    <x v="1"/>
    <s v="International time want art own sit."/>
    <x v="0"/>
    <s v="General - Con"/>
    <s v="Splicer"/>
  </r>
  <r>
    <n v="2325"/>
    <s v="Keenan Jensen"/>
    <d v="2020-12-29T00:00:00"/>
    <d v="2024-11-11T00:00:00"/>
    <s v="Production Manager"/>
    <s v="Megan Rich"/>
    <s v="CCDR"/>
    <s v="Active"/>
    <s v="Part-Time"/>
    <s v="Zone A"/>
    <s v="Temporary"/>
    <x v="0"/>
    <m/>
    <x v="0"/>
    <s v="Field Operations"/>
    <s v="Laborer"/>
  </r>
  <r>
    <n v="2326"/>
    <s v="Malakai Whiteh"/>
    <d v="2022-08-08T00:00:00"/>
    <d v="2024-11-11T00:00:00"/>
    <s v="President &amp; CEO"/>
    <s v="James Dorsey"/>
    <s v="SVG"/>
    <s v="Active"/>
    <s v="Contract"/>
    <s v="Zone A"/>
    <s v="Temporary"/>
    <x v="0"/>
    <m/>
    <x v="0"/>
    <s v="Project Management - Con"/>
    <s v="Safety"/>
  </r>
  <r>
    <n v="2327"/>
    <s v="Parker Cunnin"/>
    <d v="2020-07-30T00:00:00"/>
    <d v="2024-11-11T00:00:00"/>
    <s v="Network Engineer"/>
    <s v="Erik Gray MD"/>
    <s v="EW"/>
    <s v="Active"/>
    <s v="Full-Time"/>
    <s v="Zone A"/>
    <s v="Part-Time"/>
    <x v="0"/>
    <m/>
    <x v="0"/>
    <s v="Field Operations"/>
    <s v="Laborer"/>
  </r>
  <r>
    <n v="2328"/>
    <s v="Kadyn Herrin"/>
    <d v="2019-03-18T00:00:00"/>
    <d v="2024-11-11T00:00:00"/>
    <s v="Network Engineer"/>
    <s v="Steven Ayala"/>
    <s v="MSC"/>
    <s v="Active"/>
    <s v="Full-Time"/>
    <s v="Zone B"/>
    <s v="Part-Time"/>
    <x v="0"/>
    <m/>
    <x v="0"/>
    <s v="General - Con"/>
    <s v="Splicer"/>
  </r>
  <r>
    <n v="2329"/>
    <s v="Aubree Anders"/>
    <d v="2019-07-25T00:00:00"/>
    <d v="2022-09-03T00:00:00"/>
    <s v="Network Engineer"/>
    <s v="Larry Gonzales"/>
    <s v="TNS"/>
    <s v="Active"/>
    <s v="Full-Time"/>
    <s v="Zone A"/>
    <s v="Full-Time"/>
    <x v="3"/>
    <s v="War way happy safe consumer probably."/>
    <x v="3"/>
    <s v="Aerial"/>
    <s v="Lineman"/>
  </r>
  <r>
    <n v="2330"/>
    <s v="John Forbes"/>
    <d v="2021-10-16T00:00:00"/>
    <d v="2024-11-11T00:00:00"/>
    <s v="Data Analyst"/>
    <s v="Crystal Mahoney"/>
    <s v="SVG"/>
    <s v="Active"/>
    <s v="Full-Time"/>
    <s v="Zone C"/>
    <s v="Part-Time"/>
    <x v="0"/>
    <m/>
    <x v="0"/>
    <s v="Executive"/>
    <s v="Vp"/>
  </r>
  <r>
    <n v="2331"/>
    <s v="Violet Willis"/>
    <d v="2019-12-06T00:00:00"/>
    <d v="2021-10-29T00:00:00"/>
    <s v="Data Analyst"/>
    <s v="Sara Edwards"/>
    <s v="TNS"/>
    <s v="Active"/>
    <s v="Contract"/>
    <s v="Zone C"/>
    <s v="Part-Time"/>
    <x v="3"/>
    <s v="Energy general place investment notice."/>
    <x v="0"/>
    <s v="Wireline Construction"/>
    <s v="Supervisor"/>
  </r>
  <r>
    <n v="2332"/>
    <s v="Jaime Austin"/>
    <d v="2019-06-29T00:00:00"/>
    <d v="2020-07-21T00:00:00"/>
    <s v="Data Analyst "/>
    <s v="Lisa Barrera"/>
    <s v="WBL"/>
    <s v="Active"/>
    <s v="Contract"/>
    <s v="Zone C"/>
    <s v="Full-Time"/>
    <x v="1"/>
    <s v="Choice while growth future."/>
    <x v="0"/>
    <s v="Fielders"/>
    <s v="Engineer"/>
  </r>
  <r>
    <n v="2333"/>
    <s v="Natalee Lan"/>
    <d v="2019-04-03T00:00:00"/>
    <d v="2024-11-11T00:00:00"/>
    <s v="Data Analyst"/>
    <s v="Melissa Hodges"/>
    <s v="BPC"/>
    <s v="Active"/>
    <s v="Full-Time"/>
    <s v="Zone C"/>
    <s v="Temporary"/>
    <x v="0"/>
    <m/>
    <x v="2"/>
    <s v="Yard (Material Handling)"/>
    <s v="Associate"/>
  </r>
  <r>
    <n v="2334"/>
    <s v="Iris Presto"/>
    <d v="2021-07-21T00:00:00"/>
    <d v="2022-09-03T00:00:00"/>
    <s v="Data Analyst"/>
    <s v="Alexandria Hahn"/>
    <s v="CCDR"/>
    <s v="Active"/>
    <s v="Contract"/>
    <s v="Zone A"/>
    <s v="Temporary"/>
    <x v="3"/>
    <s v="According term along ago leave."/>
    <x v="2"/>
    <s v="Engineers"/>
    <s v="Engineer"/>
  </r>
  <r>
    <n v="2335"/>
    <s v="Magdalena Fische"/>
    <d v="2022-07-27T00:00:00"/>
    <d v="2024-11-11T00:00:00"/>
    <s v="Data Analyst"/>
    <s v="Charles Willis"/>
    <s v="EW"/>
    <s v="Active"/>
    <s v="Full-Time"/>
    <s v="Zone C"/>
    <s v="Temporary"/>
    <x v="0"/>
    <m/>
    <x v="2"/>
    <s v="General - Con"/>
    <s v="Foreman"/>
  </r>
  <r>
    <n v="2336"/>
    <s v="Walter Doming"/>
    <d v="2019-10-06T00:00:00"/>
    <d v="2024-11-11T00:00:00"/>
    <s v="Production Manager"/>
    <s v="Tim Wilcox"/>
    <s v="CCDR"/>
    <s v="Active"/>
    <s v="Contract"/>
    <s v="Zone A"/>
    <s v="Full-Time"/>
    <x v="0"/>
    <m/>
    <x v="0"/>
    <s v="General - Con"/>
    <s v="Foreman"/>
  </r>
  <r>
    <n v="2337"/>
    <s v="Hallie Macias"/>
    <d v="2021-04-16T00:00:00"/>
    <d v="2024-11-11T00:00:00"/>
    <s v="Production Manager"/>
    <s v="Amber White"/>
    <s v="SVG"/>
    <s v="Active"/>
    <s v="Full-Time"/>
    <s v="Zone C"/>
    <s v="Part-Time"/>
    <x v="0"/>
    <m/>
    <x v="0"/>
    <s v="Engineers"/>
    <s v="Engineer"/>
  </r>
  <r>
    <n v="2338"/>
    <s v="Ivan Hul"/>
    <d v="2018-10-10T00:00:00"/>
    <d v="2022-05-02T00:00:00"/>
    <s v="Production Manager"/>
    <s v="Robert Sullivan"/>
    <s v="EW"/>
    <s v="Active"/>
    <s v="Part-Time"/>
    <s v="Zone C"/>
    <s v="Temporary"/>
    <x v="1"/>
    <s v="Body move possible play. Relate husband Mrs."/>
    <x v="0"/>
    <s v="Project Management - Con"/>
    <s v="Supervisor"/>
  </r>
  <r>
    <n v="2339"/>
    <s v="India Kem"/>
    <d v="2022-07-25T00:00:00"/>
    <d v="2022-11-08T00:00:00"/>
    <s v="Production Manager"/>
    <s v="Brett Aguilar"/>
    <s v="MSC"/>
    <s v="Voluntarily Terminated"/>
    <s v="Full-Time"/>
    <s v="Zone B"/>
    <s v="Part-Time"/>
    <x v="3"/>
    <s v="Pretty he matter south treat benefit."/>
    <x v="0"/>
    <s v="General - Sga"/>
    <s v="Administrator"/>
  </r>
  <r>
    <n v="2340"/>
    <s v="Alice Dudley"/>
    <d v="2021-03-17T00:00:00"/>
    <d v="2023-05-13T00:00:00"/>
    <s v="Production Manager"/>
    <s v="Derrick Cannon"/>
    <s v="TNS"/>
    <s v="Voluntarily Terminated"/>
    <s v="Contract"/>
    <s v="Zone A"/>
    <s v="Temporary"/>
    <x v="2"/>
    <s v="Professor phone billion none very evidence."/>
    <x v="0"/>
    <s v="General - Con"/>
    <s v="Laborer"/>
  </r>
  <r>
    <n v="2341"/>
    <s v="Jesus Hendri"/>
    <d v="2018-10-13T00:00:00"/>
    <d v="2024-11-11T00:00:00"/>
    <s v="Production Manager"/>
    <s v="Brandon Walsh"/>
    <s v="PYZ"/>
    <s v="Active"/>
    <s v="Full-Time"/>
    <s v="Zone A"/>
    <s v="Full-Time"/>
    <x v="0"/>
    <m/>
    <x v="0"/>
    <s v="General - Sga"/>
    <s v="Mechanic"/>
  </r>
  <r>
    <n v="2342"/>
    <s v="Eli Owen"/>
    <d v="2020-01-09T00:00:00"/>
    <d v="2024-11-11T00:00:00"/>
    <s v="Production Manager"/>
    <s v="Richard Higgins"/>
    <s v="WBL"/>
    <s v="Active"/>
    <s v="Part-Time"/>
    <s v="Zone C"/>
    <s v="Temporary"/>
    <x v="0"/>
    <m/>
    <x v="0"/>
    <s v="Field Operations"/>
    <s v="Laborer"/>
  </r>
  <r>
    <n v="2343"/>
    <s v="Emelia Mcinty"/>
    <d v="2019-09-18T00:00:00"/>
    <d v="2024-11-11T00:00:00"/>
    <s v="Production Manager"/>
    <s v="Robert Warren"/>
    <s v="NEL"/>
    <s v="Active"/>
    <s v="Full-Time"/>
    <s v="Zone B"/>
    <s v="Temporary"/>
    <x v="0"/>
    <m/>
    <x v="0"/>
    <s v="Wireless"/>
    <s v="Technician"/>
  </r>
  <r>
    <n v="2344"/>
    <s v="Jaden Bate"/>
    <d v="2019-10-26T00:00:00"/>
    <d v="2020-03-10T00:00:00"/>
    <s v="Production Manager"/>
    <s v="Regina Smith"/>
    <s v="PL"/>
    <s v="Active"/>
    <s v="Contract"/>
    <s v="Zone C"/>
    <s v="Temporary"/>
    <x v="3"/>
    <s v="Money start prove."/>
    <x v="0"/>
    <s v="Yard (Material Handling)"/>
    <s v="Engineer"/>
  </r>
  <r>
    <n v="2345"/>
    <s v="Nyla Schwar"/>
    <d v="2020-09-14T00:00:00"/>
    <d v="2023-05-30T00:00:00"/>
    <s v="Production Manager"/>
    <s v="Cindy Schneider"/>
    <s v="BPC"/>
    <s v="Terminated for Cause"/>
    <s v="Full-Time"/>
    <s v="Zone B"/>
    <s v="Temporary"/>
    <x v="1"/>
    <s v="Upon around example dream style technology term."/>
    <x v="0"/>
    <s v="Field Operations"/>
    <s v="Specialist"/>
  </r>
  <r>
    <n v="2346"/>
    <s v="Taryn Blac"/>
    <d v="2023-04-09T00:00:00"/>
    <d v="2024-11-11T00:00:00"/>
    <s v="Production Manager"/>
    <s v="Elizabeth Dillon"/>
    <s v="CCDR"/>
    <s v="Active"/>
    <s v="Part-Time"/>
    <s v="Zone A"/>
    <s v="Full-Time"/>
    <x v="0"/>
    <m/>
    <x v="0"/>
    <s v="Field Operations"/>
    <s v="Technician"/>
  </r>
  <r>
    <n v="2347"/>
    <s v="Karley Nova"/>
    <d v="2019-10-25T00:00:00"/>
    <d v="2024-11-11T00:00:00"/>
    <s v="President &amp; CEO"/>
    <s v="Jesus Smith"/>
    <s v="SVG"/>
    <s v="Active"/>
    <s v="Full-Time"/>
    <s v="Zone A"/>
    <s v="Part-Time"/>
    <x v="0"/>
    <m/>
    <x v="0"/>
    <s v="Field Operations"/>
    <s v="Laborer"/>
  </r>
  <r>
    <n v="2348"/>
    <s v="Payten Harvey"/>
    <d v="2022-06-25T00:00:00"/>
    <d v="2024-11-11T00:00:00"/>
    <s v="Network Engineer"/>
    <s v="Timothy Waters"/>
    <s v="EW"/>
    <s v="Active"/>
    <s v="Part-Time"/>
    <s v="Zone C"/>
    <s v="Full-Time"/>
    <x v="0"/>
    <m/>
    <x v="0"/>
    <s v="Field Operations"/>
    <s v="Technician"/>
  </r>
  <r>
    <n v="2349"/>
    <s v="Reagan Atkins"/>
    <d v="2023-01-26T00:00:00"/>
    <d v="2023-02-27T00:00:00"/>
    <s v="Network Engineer"/>
    <s v="Joshua Johnson"/>
    <s v="MSC"/>
    <s v="Active"/>
    <s v="Part-Time"/>
    <s v="Zone C"/>
    <s v="Full-Time"/>
    <x v="4"/>
    <s v="Address machine break person force interview."/>
    <x v="0"/>
    <s v="General - Con"/>
    <s v="Laborer"/>
  </r>
  <r>
    <n v="2350"/>
    <s v="Rey Werner"/>
    <d v="2020-02-19T00:00:00"/>
    <d v="2024-11-11T00:00:00"/>
    <s v="Network Engineer"/>
    <s v="Joanna Foster"/>
    <s v="TNS"/>
    <s v="Active"/>
    <s v="Part-Time"/>
    <s v="Zone A"/>
    <s v="Temporary"/>
    <x v="0"/>
    <m/>
    <x v="3"/>
    <s v="Wireline Construction"/>
    <s v="Laborer"/>
  </r>
  <r>
    <n v="2351"/>
    <s v="Kendall Mcinty"/>
    <d v="2019-12-24T00:00:00"/>
    <d v="2020-06-21T00:00:00"/>
    <s v="Data Analyst"/>
    <s v="Rita Abbott"/>
    <s v="EW"/>
    <s v="Active"/>
    <s v="Contract"/>
    <s v="Zone B"/>
    <s v="Temporary"/>
    <x v="3"/>
    <s v="Market as per stop kid score detail."/>
    <x v="0"/>
    <s v="Engineers"/>
    <s v="Technician"/>
  </r>
  <r>
    <n v="2352"/>
    <s v="Anahi Fry"/>
    <d v="2020-10-16T00:00:00"/>
    <d v="2020-11-15T00:00:00"/>
    <s v="Data Analyst"/>
    <s v="Renee Ritter"/>
    <s v="MSC"/>
    <s v="Active"/>
    <s v="Full-Time"/>
    <s v="Zone B"/>
    <s v="Temporary"/>
    <x v="3"/>
    <s v="Practice miss lead message measure."/>
    <x v="0"/>
    <s v="General - Con"/>
    <s v="Lineman"/>
  </r>
  <r>
    <n v="2353"/>
    <s v="Dalia Boot"/>
    <d v="2018-09-07T00:00:00"/>
    <d v="2024-11-11T00:00:00"/>
    <s v="Data Analyst "/>
    <s v="Michelle Nguyen"/>
    <s v="TNS"/>
    <s v="Active"/>
    <s v="Part-Time"/>
    <s v="Zone B"/>
    <s v="Full-Time"/>
    <x v="0"/>
    <m/>
    <x v="2"/>
    <s v="Field Operations"/>
    <s v="Foreman"/>
  </r>
  <r>
    <n v="2354"/>
    <s v="Charlee Navarr"/>
    <d v="2022-01-07T00:00:00"/>
    <d v="2022-06-29T00:00:00"/>
    <s v="Data Analyst"/>
    <s v="Elizabeth Houston"/>
    <s v="PYZ"/>
    <s v="Active"/>
    <s v="Part-Time"/>
    <s v="Zone C"/>
    <s v="Full-Time"/>
    <x v="3"/>
    <s v="Especially usually citizen do."/>
    <x v="2"/>
    <s v="Wireline Construction"/>
    <s v="Clerk"/>
  </r>
  <r>
    <n v="2355"/>
    <s v="Karter Perr"/>
    <d v="2019-03-25T00:00:00"/>
    <d v="2019-04-23T00:00:00"/>
    <s v="Data Analyst"/>
    <s v="Elizabeth Gray"/>
    <s v="WBL"/>
    <s v="Active"/>
    <s v="Contract"/>
    <s v="Zone C"/>
    <s v="Temporary"/>
    <x v="3"/>
    <s v="Teacher often knowledge free best."/>
    <x v="2"/>
    <s v="Field Operations"/>
    <s v="Civil Hand"/>
  </r>
  <r>
    <n v="2356"/>
    <s v="Sariah Little"/>
    <d v="2021-11-18T00:00:00"/>
    <d v="2022-12-17T00:00:00"/>
    <s v="Data Analyst"/>
    <s v="Courtney Webb"/>
    <s v="NEL"/>
    <s v="Active"/>
    <s v="Part-Time"/>
    <s v="Zone C"/>
    <s v="Temporary"/>
    <x v="3"/>
    <s v="Audience deal cost figure student might let."/>
    <x v="2"/>
    <s v="Catv"/>
    <s v="Laborer"/>
  </r>
  <r>
    <n v="2357"/>
    <s v="Antoine Murray"/>
    <d v="2022-12-31T00:00:00"/>
    <d v="2023-07-21T00:00:00"/>
    <s v="Production Manager"/>
    <s v="Erin Richard"/>
    <s v="PL"/>
    <s v="Active"/>
    <s v="Contract"/>
    <s v="Zone B"/>
    <s v="Temporary"/>
    <x v="1"/>
    <s v="Where author federal Democrat in institution."/>
    <x v="0"/>
    <s v="General - Con"/>
    <s v="Foreman"/>
  </r>
  <r>
    <n v="2358"/>
    <s v="Summer Huan"/>
    <d v="2020-05-14T00:00:00"/>
    <d v="2022-11-29T00:00:00"/>
    <s v="Production Manager"/>
    <s v="Christy Wagner"/>
    <s v="PYZ"/>
    <s v="Active"/>
    <s v="Part-Time"/>
    <s v="Zone B"/>
    <s v="Temporary"/>
    <x v="1"/>
    <s v="A especially friend."/>
    <x v="0"/>
    <s v="Executive"/>
    <s v="Executive Assistant"/>
  </r>
  <r>
    <n v="2359"/>
    <s v="Jaylyn Contre"/>
    <d v="2020-12-13T00:00:00"/>
    <d v="2023-02-12T00:00:00"/>
    <s v="Production Manager"/>
    <s v="Andrew Wright"/>
    <s v="SVG"/>
    <s v="Active"/>
    <s v="Full-Time"/>
    <s v="Zone B"/>
    <s v="Part-Time"/>
    <x v="3"/>
    <s v="Suddenly part eye bag."/>
    <x v="0"/>
    <s v="Engineers"/>
    <s v="Project Manager"/>
  </r>
  <r>
    <n v="2360"/>
    <s v="Brenna Yor"/>
    <d v="2021-11-16T00:00:00"/>
    <d v="2022-11-23T00:00:00"/>
    <s v="Production Manager"/>
    <s v="Deborah Wood"/>
    <s v="TNS"/>
    <s v="Voluntarily Terminated"/>
    <s v="Part-Time"/>
    <s v="Zone B"/>
    <s v="Part-Time"/>
    <x v="4"/>
    <s v="Decide rich traditional house task road."/>
    <x v="0"/>
    <s v="Fielders"/>
    <s v="Engineer"/>
  </r>
  <r>
    <n v="2361"/>
    <s v="Braden Wiggin"/>
    <d v="2022-12-01T00:00:00"/>
    <d v="2023-07-06T00:00:00"/>
    <s v="Production Manager"/>
    <s v="Christine Randall"/>
    <s v="WBL"/>
    <s v="Voluntarily Terminated"/>
    <s v="Full-Time"/>
    <s v="Zone C"/>
    <s v="Full-Time"/>
    <x v="1"/>
    <s v="Report provide home follow price."/>
    <x v="0"/>
    <s v="Project Management - Con"/>
    <s v="Supervisor"/>
  </r>
  <r>
    <n v="2362"/>
    <s v="Nola Bulloc"/>
    <d v="2020-10-30T00:00:00"/>
    <d v="2022-07-28T00:00:00"/>
    <s v="Production Manager"/>
    <s v="Debra Green"/>
    <s v="BPC"/>
    <s v="Active"/>
    <s v="Full-Time"/>
    <s v="Zone C"/>
    <s v="Part-Time"/>
    <x v="1"/>
    <s v="Building source bill true education form include."/>
    <x v="0"/>
    <s v="Field Operations"/>
    <s v="Construction Manager"/>
  </r>
  <r>
    <n v="2363"/>
    <s v="Kaleigh Keller"/>
    <d v="2021-02-08T00:00:00"/>
    <d v="2022-09-25T00:00:00"/>
    <s v="Production Manager"/>
    <s v="Frances Olsen"/>
    <s v="CCDR"/>
    <s v="Active"/>
    <s v="Full-Time"/>
    <s v="Zone C"/>
    <s v="Temporary"/>
    <x v="3"/>
    <s v="Least if civil partner court number song."/>
    <x v="0"/>
    <s v="Wireline Construction"/>
    <s v="Foreman"/>
  </r>
  <r>
    <n v="2364"/>
    <s v="Milagros Jimene"/>
    <d v="2019-08-05T00:00:00"/>
    <d v="2024-11-11T00:00:00"/>
    <s v="Production Manager"/>
    <s v="Benjamin Johnson"/>
    <s v="EW"/>
    <s v="Active"/>
    <s v="Full-Time"/>
    <s v="Zone A"/>
    <s v="Temporary"/>
    <x v="0"/>
    <m/>
    <x v="0"/>
    <s v="Field Operations"/>
    <s v="Technician"/>
  </r>
  <r>
    <n v="2365"/>
    <s v="Timothy Goodwi"/>
    <d v="2018-11-29T00:00:00"/>
    <d v="2023-03-09T00:00:00"/>
    <s v="Production Manager"/>
    <s v="Tyler Galvan"/>
    <s v="MSC"/>
    <s v="Terminated for Cause"/>
    <s v="Contract"/>
    <s v="Zone A"/>
    <s v="Temporary"/>
    <x v="1"/>
    <s v="Station today affect many know."/>
    <x v="0"/>
    <s v="Engineers"/>
    <s v="Technician"/>
  </r>
  <r>
    <n v="2366"/>
    <s v="Reese Kenned"/>
    <d v="2018-11-16T00:00:00"/>
    <d v="2021-05-25T00:00:00"/>
    <s v="Production Manager"/>
    <s v="Terri Morris"/>
    <s v="NEL"/>
    <s v="Terminated for Cause"/>
    <s v="Full-Time"/>
    <s v="Zone B"/>
    <s v="Part-Time"/>
    <x v="3"/>
    <s v="Factor strategy defense citizen."/>
    <x v="0"/>
    <s v="Fielders"/>
    <s v="Engineer"/>
  </r>
  <r>
    <n v="2367"/>
    <s v="Mariam Doyl"/>
    <d v="2020-08-23T00:00:00"/>
    <d v="2022-06-11T00:00:00"/>
    <s v="Production Manager"/>
    <s v="John Hurst"/>
    <s v="PL"/>
    <s v="Active"/>
    <s v="Contract"/>
    <s v="Zone C"/>
    <s v="Part-Time"/>
    <x v="2"/>
    <s v="Soon walk early star."/>
    <x v="0"/>
    <s v="Wireline Construction"/>
    <s v="Foreman"/>
  </r>
  <r>
    <n v="2368"/>
    <s v="Clinton Brenna"/>
    <d v="2020-08-22T00:00:00"/>
    <d v="2023-03-09T00:00:00"/>
    <s v="President &amp; CEO"/>
    <s v="Kristi Lee"/>
    <s v="PYZ"/>
    <s v="Active"/>
    <s v="Full-Time"/>
    <s v="Zone B"/>
    <s v="Temporary"/>
    <x v="2"/>
    <s v="Like save Mr instead doctor traditional one."/>
    <x v="0"/>
    <s v="Wireline Construction"/>
    <s v="Splicer"/>
  </r>
  <r>
    <n v="2369"/>
    <s v="Maximilian Moye"/>
    <d v="2021-10-19T00:00:00"/>
    <d v="2022-09-10T00:00:00"/>
    <s v="Network Engineer"/>
    <s v="Nicole Sosa"/>
    <s v="SVG"/>
    <s v="Active"/>
    <s v="Part-Time"/>
    <s v="Zone B"/>
    <s v="Full-Time"/>
    <x v="3"/>
    <s v="Window paper dark power knowledge must current."/>
    <x v="0"/>
    <s v="Field Operations"/>
    <s v="Engineer"/>
  </r>
  <r>
    <n v="2370"/>
    <s v="Salvador Robins"/>
    <d v="2020-02-21T00:00:00"/>
    <d v="2021-11-29T00:00:00"/>
    <s v="Network Engineer"/>
    <s v="Cynthia Nguyen"/>
    <s v="TNS"/>
    <s v="Active"/>
    <s v="Contract"/>
    <s v="Zone B"/>
    <s v="Full-Time"/>
    <x v="3"/>
    <s v="Most sport property respond."/>
    <x v="0"/>
    <s v="Field Operations"/>
    <s v="Locator"/>
  </r>
  <r>
    <n v="2371"/>
    <s v="Ahmed Mcmaho"/>
    <d v="2022-11-21T00:00:00"/>
    <d v="2024-11-11T00:00:00"/>
    <s v="Data Analyst"/>
    <s v="Brian Ortiz MD"/>
    <s v="EW"/>
    <s v="Active"/>
    <s v="Contract"/>
    <s v="Zone B"/>
    <s v="Temporary"/>
    <x v="0"/>
    <m/>
    <x v="0"/>
    <s v="Field Operations"/>
    <s v="Supervisor"/>
  </r>
  <r>
    <n v="2372"/>
    <s v="Junior Yor"/>
    <d v="2019-08-05T00:00:00"/>
    <d v="2021-12-06T00:00:00"/>
    <s v="Data Analyst"/>
    <s v="Lisa Davis"/>
    <s v="CCDR"/>
    <s v="Active"/>
    <s v="Full-Time"/>
    <s v="Zone A"/>
    <s v="Part-Time"/>
    <x v="1"/>
    <s v="Skin none party discover fact low buy ok."/>
    <x v="0"/>
    <s v="Field Operations"/>
    <s v="Driller"/>
  </r>
  <r>
    <n v="2373"/>
    <s v="Marilyn Wile"/>
    <d v="2020-11-05T00:00:00"/>
    <d v="2022-06-04T00:00:00"/>
    <s v="Data Analyst "/>
    <s v="Erica Allen"/>
    <s v="BPC"/>
    <s v="Active"/>
    <s v="Full-Time"/>
    <s v="Zone A"/>
    <s v="Full-Time"/>
    <x v="2"/>
    <s v="Thought official else loss admit threat treat."/>
    <x v="2"/>
    <s v="Catv"/>
    <s v="Foreman"/>
  </r>
  <r>
    <n v="2374"/>
    <s v="Selena Hebert"/>
    <d v="2021-06-12T00:00:00"/>
    <d v="2022-02-25T00:00:00"/>
    <s v="Data Analyst"/>
    <s v="Michael Lucas"/>
    <s v="WBL"/>
    <s v="Active"/>
    <s v="Part-Time"/>
    <s v="Zone A"/>
    <s v="Part-Time"/>
    <x v="3"/>
    <s v="Industry majority population final. Bit go deal."/>
    <x v="2"/>
    <s v="Field Operations"/>
    <s v="Laborer"/>
  </r>
  <r>
    <n v="2375"/>
    <s v="Selena Adkins"/>
    <d v="2018-09-13T00:00:00"/>
    <d v="2024-11-11T00:00:00"/>
    <s v="Data Analyst"/>
    <s v="Eric Campbell"/>
    <s v="TNS"/>
    <s v="Active"/>
    <s v="Contract"/>
    <s v="Zone B"/>
    <s v="Full-Time"/>
    <x v="0"/>
    <m/>
    <x v="2"/>
    <s v="General - Con"/>
    <s v="Foreman"/>
  </r>
  <r>
    <n v="2376"/>
    <s v="Erica Sloa"/>
    <d v="2023-04-09T00:00:00"/>
    <d v="2023-06-03T00:00:00"/>
    <s v="Production Manager"/>
    <s v="Jamie Simon"/>
    <s v="CCDR"/>
    <s v="Active"/>
    <s v="Full-Time"/>
    <s v="Zone A"/>
    <s v="Temporary"/>
    <x v="1"/>
    <s v="Move story heavy list image arrive today."/>
    <x v="0"/>
    <s v="Field Operations"/>
    <s v="Technician"/>
  </r>
  <r>
    <n v="2377"/>
    <s v="Payton Nola"/>
    <d v="2021-01-09T00:00:00"/>
    <d v="2024-11-11T00:00:00"/>
    <s v="Production Manager"/>
    <s v="Jeremy Lee"/>
    <s v="SVG"/>
    <s v="Active"/>
    <s v="Contract"/>
    <s v="Zone B"/>
    <s v="Part-Time"/>
    <x v="0"/>
    <m/>
    <x v="0"/>
    <s v="Executive"/>
    <s v="Vp"/>
  </r>
  <r>
    <n v="2378"/>
    <s v="Leticia Park"/>
    <d v="2020-03-23T00:00:00"/>
    <d v="2024-11-11T00:00:00"/>
    <s v="Production Manager"/>
    <s v="Zachary Parker"/>
    <s v="EW"/>
    <s v="Active"/>
    <s v="Part-Time"/>
    <s v="Zone A"/>
    <s v="Full-Time"/>
    <x v="0"/>
    <m/>
    <x v="0"/>
    <s v="Project Management - Eng"/>
    <s v="Administrative"/>
  </r>
  <r>
    <n v="2379"/>
    <s v="Carolyn Sos"/>
    <d v="2019-10-19T00:00:00"/>
    <d v="2020-12-23T00:00:00"/>
    <s v="Production Manager"/>
    <s v="Jennifer Krause"/>
    <s v="MSC"/>
    <s v="Voluntarily Terminated"/>
    <s v="Full-Time"/>
    <s v="Zone C"/>
    <s v="Part-Time"/>
    <x v="2"/>
    <s v="Only subject throw conference official."/>
    <x v="0"/>
    <s v="Fielders"/>
    <s v="Technician"/>
  </r>
  <r>
    <n v="2380"/>
    <s v="German Higgin"/>
    <d v="2023-07-02T00:00:00"/>
    <d v="2023-07-11T00:00:00"/>
    <s v="Production Manager"/>
    <s v="Heidi Martin"/>
    <s v="TNS"/>
    <s v="Active"/>
    <s v="Full-Time"/>
    <s v="Zone A"/>
    <s v="Temporary"/>
    <x v="3"/>
    <s v="Attack result fly Republican."/>
    <x v="0"/>
    <s v="General - Con"/>
    <s v="Laborer"/>
  </r>
  <r>
    <n v="2381"/>
    <s v="Heath Romero"/>
    <d v="2019-08-29T00:00:00"/>
    <d v="2024-11-11T00:00:00"/>
    <s v="Production Manager"/>
    <s v="Eric Strickland"/>
    <s v="PYZ"/>
    <s v="Active"/>
    <s v="Part-Time"/>
    <s v="Zone B"/>
    <s v="Part-Time"/>
    <x v="0"/>
    <m/>
    <x v="0"/>
    <s v="Catv"/>
    <s v="Foreman"/>
  </r>
  <r>
    <n v="2382"/>
    <s v="Davion Friedm"/>
    <d v="2023-07-17T00:00:00"/>
    <d v="2023-07-28T00:00:00"/>
    <s v="Production Manager"/>
    <s v="Mark Wood"/>
    <s v="WBL"/>
    <s v="Active"/>
    <s v="Part-Time"/>
    <s v="Zone C"/>
    <s v="Temporary"/>
    <x v="1"/>
    <s v="Light free he rest thought."/>
    <x v="0"/>
    <s v="Catv"/>
    <s v="Laborer"/>
  </r>
  <r>
    <n v="2383"/>
    <s v="Danny Thomas"/>
    <d v="2020-02-02T00:00:00"/>
    <d v="2024-11-11T00:00:00"/>
    <s v="Production Manager"/>
    <s v="Robert Wolfe"/>
    <s v="NEL"/>
    <s v="Active"/>
    <s v="Full-Time"/>
    <s v="Zone A"/>
    <s v="Full-Time"/>
    <x v="0"/>
    <m/>
    <x v="0"/>
    <s v="Field Operations"/>
    <s v="Laborer"/>
  </r>
  <r>
    <n v="2384"/>
    <s v="Matthias Dunlap"/>
    <d v="2021-10-14T00:00:00"/>
    <d v="2022-10-21T00:00:00"/>
    <s v="Production Manager"/>
    <s v="Kimberly Moore"/>
    <s v="PL"/>
    <s v="Terminated for Cause"/>
    <s v="Full-Time"/>
    <s v="Zone A"/>
    <s v="Temporary"/>
    <x v="2"/>
    <s v="East crime wind subject because."/>
    <x v="0"/>
    <s v="Field Operations"/>
    <s v="Foreman"/>
  </r>
  <r>
    <n v="2385"/>
    <s v="Sawyer Little"/>
    <d v="2020-04-10T00:00:00"/>
    <d v="2024-11-11T00:00:00"/>
    <s v="Production Manager"/>
    <s v="Eric Richardson"/>
    <s v="BPC"/>
    <s v="Active"/>
    <s v="Contract"/>
    <s v="Zone A"/>
    <s v="Part-Time"/>
    <x v="0"/>
    <m/>
    <x v="0"/>
    <s v="Yard (Material Handling)"/>
    <s v="Associate"/>
  </r>
  <r>
    <n v="2386"/>
    <s v="Uriel Brenna"/>
    <d v="2018-12-14T00:00:00"/>
    <d v="2024-11-11T00:00:00"/>
    <s v="Production Manager"/>
    <s v="Tyler Christian"/>
    <s v="CCDR"/>
    <s v="Active"/>
    <s v="Part-Time"/>
    <s v="Zone B"/>
    <s v="Part-Time"/>
    <x v="0"/>
    <m/>
    <x v="0"/>
    <s v="Finance &amp; Accounting"/>
    <s v="Administrative"/>
  </r>
  <r>
    <n v="2387"/>
    <s v="Gretchen Richar"/>
    <d v="2022-06-27T00:00:00"/>
    <d v="2023-01-05T00:00:00"/>
    <s v="President &amp; CEO"/>
    <s v="Brandi Lambert"/>
    <s v="SVG"/>
    <s v="Active"/>
    <s v="Contract"/>
    <s v="Zone C"/>
    <s v="Temporary"/>
    <x v="2"/>
    <s v="Somebody air turn. Dark civil any serious."/>
    <x v="0"/>
    <s v="Safety"/>
    <s v="Safety"/>
  </r>
  <r>
    <n v="2388"/>
    <s v="Madden Roma"/>
    <d v="2020-09-07T00:00:00"/>
    <d v="2024-11-11T00:00:00"/>
    <s v="Network Engineer"/>
    <s v="Taylor Shaw"/>
    <s v="EW"/>
    <s v="Active"/>
    <s v="Contract"/>
    <s v="Zone C"/>
    <s v="Temporary"/>
    <x v="0"/>
    <m/>
    <x v="0"/>
    <s v="Fielders"/>
    <s v="Engineer"/>
  </r>
  <r>
    <n v="2389"/>
    <s v="Keshawn Sing"/>
    <d v="2019-11-03T00:00:00"/>
    <d v="2021-06-22T00:00:00"/>
    <s v="Data Analyst"/>
    <s v="Michelle Scott"/>
    <s v="EW"/>
    <s v="Active"/>
    <s v="Contract"/>
    <s v="Zone C"/>
    <s v="Part-Time"/>
    <x v="2"/>
    <s v="Be there wide. Treatment blue learn choice."/>
    <x v="0"/>
    <s v="General - Eng"/>
    <s v="Administrative"/>
  </r>
  <r>
    <n v="2390"/>
    <s v="Barrett Obrien"/>
    <d v="2020-05-15T00:00:00"/>
    <d v="2021-12-27T00:00:00"/>
    <s v="Data Analyst"/>
    <s v="Lawrence Walsh"/>
    <s v="MSC"/>
    <s v="Active"/>
    <s v="Part-Time"/>
    <s v="Zone C"/>
    <s v="Part-Time"/>
    <x v="1"/>
    <s v="Hair force rate state own lose administration."/>
    <x v="0"/>
    <s v="Engineers"/>
    <s v="Coordinator"/>
  </r>
  <r>
    <n v="2391"/>
    <s v="Gisselle Villan"/>
    <d v="2023-04-28T00:00:00"/>
    <d v="2023-05-13T00:00:00"/>
    <s v="Data Analyst "/>
    <s v="Cassandra Snyder"/>
    <s v="TNS"/>
    <s v="Active"/>
    <s v="Part-Time"/>
    <s v="Zone B"/>
    <s v="Full-Time"/>
    <x v="2"/>
    <s v="Tough respond possible example."/>
    <x v="2"/>
    <s v="Splicing"/>
    <s v="Splicer"/>
  </r>
  <r>
    <n v="2392"/>
    <s v="Demetrius Mendez"/>
    <d v="2019-08-05T00:00:00"/>
    <d v="2024-11-11T00:00:00"/>
    <s v="Data Analyst"/>
    <s v="Timothy Mason"/>
    <s v="BPC"/>
    <s v="Active"/>
    <s v="Full-Time"/>
    <s v="Zone A"/>
    <s v="Full-Time"/>
    <x v="0"/>
    <m/>
    <x v="2"/>
    <s v="People Services"/>
    <s v="Services"/>
  </r>
  <r>
    <n v="2393"/>
    <s v="Rhett Holmes"/>
    <d v="2018-12-05T00:00:00"/>
    <d v="2021-09-15T00:00:00"/>
    <s v="Production Manager"/>
    <s v="Michael Morse"/>
    <s v="NEL"/>
    <s v="Active"/>
    <s v="Full-Time"/>
    <s v="Zone C"/>
    <s v="Part-Time"/>
    <x v="1"/>
    <s v="Line believe write might anything yet."/>
    <x v="0"/>
    <s v="Engineers"/>
    <s v="Engineer"/>
  </r>
  <r>
    <n v="2394"/>
    <s v="Harold Davi"/>
    <d v="2022-04-25T00:00:00"/>
    <d v="2023-06-23T00:00:00"/>
    <s v="Production Manager"/>
    <s v="Patty Boyd"/>
    <s v="PL"/>
    <s v="Active"/>
    <s v="Full-Time"/>
    <s v="Zone C"/>
    <s v="Full-Time"/>
    <x v="1"/>
    <s v="Else condition director woman unit."/>
    <x v="0"/>
    <s v="Field Operations"/>
    <s v="Laborer"/>
  </r>
  <r>
    <n v="2395"/>
    <s v="Terrell Guerra"/>
    <d v="2019-12-10T00:00:00"/>
    <d v="2024-11-11T00:00:00"/>
    <s v="Production Manager"/>
    <s v="Linda Simmons"/>
    <s v="PYZ"/>
    <s v="Active"/>
    <s v="Part-Time"/>
    <s v="Zone C"/>
    <s v="Part-Time"/>
    <x v="0"/>
    <m/>
    <x v="0"/>
    <s v="General - Eng"/>
    <s v="Engineer"/>
  </r>
  <r>
    <n v="2396"/>
    <s v="Reginald Klei"/>
    <d v="2022-06-30T00:00:00"/>
    <d v="2022-07-13T00:00:00"/>
    <s v="Production Manager"/>
    <s v="Gerald Carpenter"/>
    <s v="SVG"/>
    <s v="Voluntarily Terminated"/>
    <s v="Contract"/>
    <s v="Zone C"/>
    <s v="Part-Time"/>
    <x v="2"/>
    <s v="Above difference event coach."/>
    <x v="0"/>
    <s v="General - Eng"/>
    <s v="Engineer"/>
  </r>
  <r>
    <n v="2397"/>
    <s v="Marcos Sloa"/>
    <d v="2018-09-19T00:00:00"/>
    <d v="2019-04-29T00:00:00"/>
    <s v="Production Manager"/>
    <s v="Barry Powell"/>
    <s v="TNS"/>
    <s v="Active"/>
    <s v="Part-Time"/>
    <s v="Zone B"/>
    <s v="Full-Time"/>
    <x v="3"/>
    <s v="Husband should TV sport message friend history."/>
    <x v="0"/>
    <s v="Field Operations"/>
    <s v="Laborer"/>
  </r>
  <r>
    <n v="2398"/>
    <s v="Davion Hah"/>
    <d v="2019-07-08T00:00:00"/>
    <d v="2022-08-16T00:00:00"/>
    <s v="Production Manager"/>
    <s v="Angela Bailey"/>
    <s v="WBL"/>
    <s v="Active"/>
    <s v="Contract"/>
    <s v="Zone C"/>
    <s v="Temporary"/>
    <x v="2"/>
    <s v="Laugh step east degree. Visit get late along."/>
    <x v="0"/>
    <s v="General - Con"/>
    <s v="Foreman"/>
  </r>
  <r>
    <n v="2399"/>
    <s v="Brice Philli"/>
    <d v="2023-05-25T00:00:00"/>
    <d v="2023-07-31T00:00:00"/>
    <s v="Production Manager"/>
    <s v="Brian Peters"/>
    <s v="PYZ"/>
    <s v="Active"/>
    <s v="Full-Time"/>
    <s v="Zone B"/>
    <s v="Part-Time"/>
    <x v="3"/>
    <s v="Else big job administration."/>
    <x v="0"/>
    <s v="Wireline Construction"/>
    <s v="Driver"/>
  </r>
  <r>
    <n v="2400"/>
    <s v="Alvaro L"/>
    <d v="2018-11-03T00:00:00"/>
    <d v="2024-11-11T00:00:00"/>
    <s v="Production Manager"/>
    <s v="Michael Anderson"/>
    <s v="WBL"/>
    <s v="Active"/>
    <s v="Contract"/>
    <s v="Zone A"/>
    <s v="Part-Time"/>
    <x v="0"/>
    <m/>
    <x v="0"/>
    <s v="General - Sga"/>
    <s v="Supervisor"/>
  </r>
  <r>
    <n v="2401"/>
    <s v="Darien Youn"/>
    <d v="2022-11-09T00:00:00"/>
    <d v="2023-01-10T00:00:00"/>
    <s v="Production Manager"/>
    <s v="Christopher Reid"/>
    <s v="NEL"/>
    <s v="Terminated for Cause"/>
    <s v="Full-Time"/>
    <s v="Zone C"/>
    <s v="Part-Time"/>
    <x v="2"/>
    <s v="Sit energy consider voice director."/>
    <x v="0"/>
    <s v="Field Operations"/>
    <s v="Technician"/>
  </r>
  <r>
    <n v="2402"/>
    <s v="Hayley Chun"/>
    <d v="2022-04-14T00:00:00"/>
    <d v="2022-09-22T00:00:00"/>
    <s v="Production Manager"/>
    <s v="Dawn Smith"/>
    <s v="PL"/>
    <s v="Terminated for Cause"/>
    <s v="Full-Time"/>
    <s v="Zone C"/>
    <s v="Full-Time"/>
    <x v="2"/>
    <s v="Rather event ground scientist change."/>
    <x v="0"/>
    <s v="Shop (Fleet)"/>
    <s v="Supervisor"/>
  </r>
  <r>
    <n v="2403"/>
    <s v="Ellis Maldon"/>
    <d v="2020-08-06T00:00:00"/>
    <d v="2022-07-29T00:00:00"/>
    <s v="Production Manager"/>
    <s v="Michael Hayes"/>
    <s v="BPC"/>
    <s v="Active"/>
    <s v="Full-Time"/>
    <s v="Zone C"/>
    <s v="Temporary"/>
    <x v="3"/>
    <s v="Each himself anything you."/>
    <x v="0"/>
    <s v="Finance &amp; Accounting"/>
    <s v="Administrative"/>
  </r>
  <r>
    <n v="2404"/>
    <s v="Alena Ibarra"/>
    <d v="2019-06-26T00:00:00"/>
    <d v="2020-01-27T00:00:00"/>
    <s v="Production Manager"/>
    <s v="Brandy Coleman"/>
    <s v="CCDR"/>
    <s v="Active"/>
    <s v="Contract"/>
    <s v="Zone C"/>
    <s v="Temporary"/>
    <x v="4"/>
    <s v="Into go between. Before number education fast."/>
    <x v="0"/>
    <s v="General - Con"/>
    <s v="Manager"/>
  </r>
  <r>
    <n v="2405"/>
    <s v="Emily Davids"/>
    <d v="2020-09-13T00:00:00"/>
    <d v="2022-03-15T00:00:00"/>
    <s v="President &amp; CEO"/>
    <s v="Jackie Walsh"/>
    <s v="SVG"/>
    <s v="Voluntarily Terminated"/>
    <s v="Full-Time"/>
    <s v="Zone B"/>
    <s v="Part-Time"/>
    <x v="1"/>
    <s v="Your never oil finally public major shake they."/>
    <x v="0"/>
    <s v="Field Operations"/>
    <s v="Lineman"/>
  </r>
  <r>
    <n v="2406"/>
    <s v="Nickolas Stephe"/>
    <d v="2018-11-13T00:00:00"/>
    <d v="2024-11-11T00:00:00"/>
    <s v="Network Engineer"/>
    <s v="Taylor Cohen"/>
    <s v="EW"/>
    <s v="Active"/>
    <s v="Part-Time"/>
    <s v="Zone B"/>
    <s v="Part-Time"/>
    <x v="0"/>
    <m/>
    <x v="0"/>
    <s v="Engineers"/>
    <s v="Technician"/>
  </r>
  <r>
    <n v="2407"/>
    <s v="Lamont Prince"/>
    <d v="2019-10-06T00:00:00"/>
    <d v="2023-04-14T00:00:00"/>
    <s v="Data Analyst"/>
    <s v="Gary Gray"/>
    <s v="EW"/>
    <s v="Active"/>
    <s v="Full-Time"/>
    <s v="Zone C"/>
    <s v="Temporary"/>
    <x v="1"/>
    <s v="Throughout thank respond direction."/>
    <x v="0"/>
    <s v="Finance &amp; Accounting"/>
    <s v="Clerk"/>
  </r>
  <r>
    <n v="2408"/>
    <s v="Gunner Boon"/>
    <d v="2021-09-15T00:00:00"/>
    <d v="2024-11-11T00:00:00"/>
    <s v="Data Analyst"/>
    <s v="Jeffrey Barnes"/>
    <s v="MSC"/>
    <s v="Active"/>
    <s v="Full-Time"/>
    <s v="Zone B"/>
    <s v="Part-Time"/>
    <x v="0"/>
    <m/>
    <x v="2"/>
    <s v="Field Operations"/>
    <s v="Foreman"/>
  </r>
  <r>
    <n v="2409"/>
    <s v="Kaitlin Cook"/>
    <d v="2020-02-06T00:00:00"/>
    <d v="2024-11-11T00:00:00"/>
    <s v="Data Analyst "/>
    <s v="Robert Wilson"/>
    <s v="TNS"/>
    <s v="Active"/>
    <s v="Full-Time"/>
    <s v="Zone B"/>
    <s v="Full-Time"/>
    <x v="0"/>
    <m/>
    <x v="2"/>
    <s v="Engineers"/>
    <s v="Program Manager"/>
  </r>
  <r>
    <n v="2410"/>
    <s v="Sam Gros"/>
    <d v="2022-10-21T00:00:00"/>
    <d v="2024-11-11T00:00:00"/>
    <s v="Data Analyst"/>
    <s v="Thomas Ryan"/>
    <s v="PYZ"/>
    <s v="Active"/>
    <s v="Full-Time"/>
    <s v="Zone B"/>
    <s v="Part-Time"/>
    <x v="0"/>
    <m/>
    <x v="2"/>
    <s v="Engineers"/>
    <s v="Project Manager"/>
  </r>
  <r>
    <n v="2411"/>
    <s v="Nathaly Stuart"/>
    <d v="2022-10-11T00:00:00"/>
    <d v="2024-11-11T00:00:00"/>
    <s v="Production Manager"/>
    <s v="Paul Johnson"/>
    <s v="NEL"/>
    <s v="Active"/>
    <s v="Part-Time"/>
    <s v="Zone B"/>
    <s v="Temporary"/>
    <x v="0"/>
    <m/>
    <x v="0"/>
    <s v="General - Con"/>
    <s v="Lineman"/>
  </r>
  <r>
    <n v="2412"/>
    <s v="Frankie Yan"/>
    <d v="2022-01-30T00:00:00"/>
    <d v="2023-03-22T00:00:00"/>
    <s v="Production Manager"/>
    <s v="James Spears"/>
    <s v="PL"/>
    <s v="Active"/>
    <s v="Full-Time"/>
    <s v="Zone B"/>
    <s v="Part-Time"/>
    <x v="4"/>
    <s v="Current voice question house."/>
    <x v="0"/>
    <s v="Engineers"/>
    <s v="Engineer"/>
  </r>
  <r>
    <n v="2413"/>
    <s v="Alexus Gree"/>
    <d v="2022-07-27T00:00:00"/>
    <d v="2022-10-09T00:00:00"/>
    <s v="Production Manager"/>
    <s v="Clayton Phillips"/>
    <s v="PYZ"/>
    <s v="Active"/>
    <s v="Full-Time"/>
    <s v="Zone B"/>
    <s v="Temporary"/>
    <x v="2"/>
    <s v="Tree choose manager ask prove three."/>
    <x v="0"/>
    <s v="General - Con"/>
    <s v="Driver"/>
  </r>
  <r>
    <n v="2414"/>
    <s v="Julianne Sha"/>
    <d v="2022-05-26T00:00:00"/>
    <d v="2024-11-11T00:00:00"/>
    <s v="Production Manager"/>
    <s v="Carmen Fuentes"/>
    <s v="SVG"/>
    <s v="Active"/>
    <s v="Part-Time"/>
    <s v="Zone B"/>
    <s v="Part-Time"/>
    <x v="0"/>
    <m/>
    <x v="0"/>
    <s v="General - Con"/>
    <s v="Laborer"/>
  </r>
  <r>
    <n v="2415"/>
    <s v="Raelynn Lar"/>
    <d v="2021-02-08T00:00:00"/>
    <d v="2022-08-23T00:00:00"/>
    <s v="Production Manager"/>
    <s v="Steven Drake"/>
    <s v="TNS"/>
    <s v="Active"/>
    <s v="Full-Time"/>
    <s v="Zone B"/>
    <s v="Full-Time"/>
    <x v="1"/>
    <s v="Strategy kind particular unit need."/>
    <x v="0"/>
    <s v="Field Operations"/>
    <s v="Technician"/>
  </r>
  <r>
    <n v="2416"/>
    <s v="Leland Chan"/>
    <d v="2022-06-06T00:00:00"/>
    <d v="2024-11-11T00:00:00"/>
    <s v="Production Manager"/>
    <s v="Tiffany Taylor"/>
    <s v="WBL"/>
    <s v="Active"/>
    <s v="Contract"/>
    <s v="Zone C"/>
    <s v="Full-Time"/>
    <x v="0"/>
    <m/>
    <x v="0"/>
    <s v="General - Con"/>
    <s v="Laborer"/>
  </r>
  <r>
    <n v="2417"/>
    <s v="Hayley Web"/>
    <d v="2021-02-27T00:00:00"/>
    <d v="2023-07-30T00:00:00"/>
    <s v="Production Manager"/>
    <s v="Anna Love"/>
    <s v="BPC"/>
    <s v="Active"/>
    <s v="Contract"/>
    <s v="Zone C"/>
    <s v="Full-Time"/>
    <x v="3"/>
    <s v="Me local somebody method away choose hit truth."/>
    <x v="0"/>
    <s v="Engineers"/>
    <s v="Program Manager"/>
  </r>
  <r>
    <n v="2418"/>
    <s v="Teagan Rodrig"/>
    <d v="2022-01-26T00:00:00"/>
    <d v="2023-05-04T00:00:00"/>
    <s v="Production Manager"/>
    <s v="Sean Garcia"/>
    <s v="CCDR"/>
    <s v="Terminated for Cause"/>
    <s v="Contract"/>
    <s v="Zone B"/>
    <s v="Temporary"/>
    <x v="1"/>
    <s v="Speak high idea reach both. Many policy rock six."/>
    <x v="0"/>
    <s v="Project Management - Con"/>
    <s v="Manager"/>
  </r>
  <r>
    <n v="2419"/>
    <s v="Kaylyn Joyc"/>
    <d v="2020-04-01T00:00:00"/>
    <d v="2024-11-11T00:00:00"/>
    <s v="Production Manager"/>
    <s v="Joshua Benton"/>
    <s v="EW"/>
    <s v="Active"/>
    <s v="Part-Time"/>
    <s v="Zone A"/>
    <s v="Temporary"/>
    <x v="0"/>
    <m/>
    <x v="0"/>
    <s v="Wireline Construction"/>
    <s v="Driver"/>
  </r>
  <r>
    <n v="2420"/>
    <s v="Carleigh Garris"/>
    <d v="2020-06-03T00:00:00"/>
    <d v="2024-11-11T00:00:00"/>
    <s v="Production Manager"/>
    <s v="Emily Fritz"/>
    <s v="MSC"/>
    <s v="Active"/>
    <s v="Contract"/>
    <s v="Zone B"/>
    <s v="Full-Time"/>
    <x v="0"/>
    <m/>
    <x v="0"/>
    <s v="Project Management - Con"/>
    <s v="Coordinator"/>
  </r>
  <r>
    <n v="2421"/>
    <s v="Brycen Yor"/>
    <d v="2021-11-20T00:00:00"/>
    <d v="2024-11-11T00:00:00"/>
    <s v="Production Manager"/>
    <s v="Kayla Allen"/>
    <s v="NEL"/>
    <s v="Active"/>
    <s v="Full-Time"/>
    <s v="Zone C"/>
    <s v="Part-Time"/>
    <x v="0"/>
    <m/>
    <x v="0"/>
    <s v="Engineers"/>
    <s v="Engineer"/>
  </r>
  <r>
    <n v="2422"/>
    <s v="Rigoberto Gibson"/>
    <d v="2021-12-21T00:00:00"/>
    <d v="2022-04-07T00:00:00"/>
    <s v="Production Manager"/>
    <s v="Joseph Parker"/>
    <s v="PL"/>
    <s v="Voluntarily Terminated"/>
    <s v="Part-Time"/>
    <s v="Zone A"/>
    <s v="Temporary"/>
    <x v="1"/>
    <s v="Last conference eat store citizen."/>
    <x v="0"/>
    <s v="General - Con"/>
    <s v="Laborer"/>
  </r>
  <r>
    <n v="2423"/>
    <s v="Yael Garcia"/>
    <d v="2018-10-10T00:00:00"/>
    <d v="2024-11-11T00:00:00"/>
    <s v="President &amp; CEO"/>
    <s v="Tina Lopez"/>
    <s v="PYZ"/>
    <s v="Active"/>
    <s v="Contract"/>
    <s v="Zone A"/>
    <s v="Full-Time"/>
    <x v="0"/>
    <m/>
    <x v="0"/>
    <s v="General - Con"/>
    <s v="Laborer"/>
  </r>
  <r>
    <n v="2424"/>
    <s v="Jonathon Montes"/>
    <d v="2019-02-26T00:00:00"/>
    <d v="2021-03-24T00:00:00"/>
    <s v="Network Engineer"/>
    <s v="Joseph Krause"/>
    <s v="SVG"/>
    <s v="Active"/>
    <s v="Full-Time"/>
    <s v="Zone C"/>
    <s v="Full-Time"/>
    <x v="2"/>
    <s v="Author sure care fish."/>
    <x v="3"/>
    <s v="Engineers"/>
    <s v="Technician"/>
  </r>
  <r>
    <n v="2425"/>
    <s v="Alexzander Guzman"/>
    <d v="2022-06-19T00:00:00"/>
    <d v="2023-05-20T00:00:00"/>
    <s v="Director of Operations"/>
    <s v="David Patel"/>
    <s v="MSC"/>
    <s v="Active"/>
    <s v="Contract"/>
    <s v="Zone C"/>
    <s v="Full-Time"/>
    <x v="2"/>
    <s v="And even room after establish. Me single stage."/>
    <x v="0"/>
    <s v="Wireline Construction"/>
    <s v="Driver"/>
  </r>
  <r>
    <n v="2426"/>
    <s v="Gunnar Gra"/>
    <d v="2020-07-20T00:00:00"/>
    <d v="2023-07-10T00:00:00"/>
    <s v="Data Analyst"/>
    <s v="Johnny Hall"/>
    <s v="EW"/>
    <s v="Active"/>
    <s v="Full-Time"/>
    <s v="Zone C"/>
    <s v="Part-Time"/>
    <x v="3"/>
    <s v="Scientist open would defense receive old."/>
    <x v="0"/>
    <s v="General - Con"/>
    <s v="Foreman"/>
  </r>
  <r>
    <n v="2427"/>
    <s v="Emilee Thomps"/>
    <d v="2020-01-17T00:00:00"/>
    <d v="2020-04-20T00:00:00"/>
    <s v="Data Analyst"/>
    <s v="Mary Contreras"/>
    <s v="CCDR"/>
    <s v="Active"/>
    <s v="Part-Time"/>
    <s v="Zone C"/>
    <s v="Full-Time"/>
    <x v="4"/>
    <s v="Next explain account stay."/>
    <x v="2"/>
    <s v="Field Operations"/>
    <s v="Top Hand"/>
  </r>
  <r>
    <n v="2428"/>
    <s v="Emmett Chandl"/>
    <d v="2021-06-04T00:00:00"/>
    <d v="2022-02-11T00:00:00"/>
    <s v="Data Analyst "/>
    <s v="Pamela Shelton"/>
    <s v="BPC"/>
    <s v="Active"/>
    <s v="Part-Time"/>
    <s v="Zone B"/>
    <s v="Temporary"/>
    <x v="4"/>
    <s v="Price apply father morning population."/>
    <x v="2"/>
    <s v="Yard (Material Handling)"/>
    <s v="Shop"/>
  </r>
  <r>
    <n v="2429"/>
    <s v="Vincent Ramsey"/>
    <d v="2019-04-19T00:00:00"/>
    <d v="2020-07-02T00:00:00"/>
    <s v="Production Manager"/>
    <s v="Kristy Taylor"/>
    <s v="BPC"/>
    <s v="Active"/>
    <s v="Part-Time"/>
    <s v="Zone C"/>
    <s v="Temporary"/>
    <x v="1"/>
    <s v="Condition control raise."/>
    <x v="0"/>
    <s v="Field Operations"/>
    <s v="Laborer"/>
  </r>
  <r>
    <n v="2430"/>
    <s v="Dallas Ros"/>
    <d v="2018-11-17T00:00:00"/>
    <d v="2020-12-20T00:00:00"/>
    <s v="Production Manager"/>
    <s v="Gregory Myers"/>
    <s v="CCDR"/>
    <s v="Active"/>
    <s v="Full-Time"/>
    <s v="Zone B"/>
    <s v="Part-Time"/>
    <x v="4"/>
    <s v="Production major type value live movie."/>
    <x v="0"/>
    <s v="General - Con"/>
    <s v="Technician"/>
  </r>
  <r>
    <n v="2431"/>
    <s v="Elvis Kaufma"/>
    <d v="2022-08-18T00:00:00"/>
    <d v="2023-06-20T00:00:00"/>
    <s v="Production Manager"/>
    <s v="Gregg Thomas"/>
    <s v="SVG"/>
    <s v="Active"/>
    <s v="Contract"/>
    <s v="Zone A"/>
    <s v="Full-Time"/>
    <x v="2"/>
    <s v="At ago debate special can economy."/>
    <x v="0"/>
    <s v="General - Con"/>
    <s v="Laborer"/>
  </r>
  <r>
    <n v="2432"/>
    <s v="Rayna Gate"/>
    <d v="2023-02-10T00:00:00"/>
    <d v="2023-04-24T00:00:00"/>
    <s v="Production Manager"/>
    <s v="William Castillo"/>
    <s v="EW"/>
    <s v="Voluntarily Terminated"/>
    <s v="Contract"/>
    <s v="Zone C"/>
    <s v="Full-Time"/>
    <x v="3"/>
    <s v="Leader specific wife appear art they."/>
    <x v="0"/>
    <s v="Yard (Material Handling)"/>
    <s v="Shop"/>
  </r>
  <r>
    <n v="2433"/>
    <s v="Darryl Wile"/>
    <d v="2020-04-22T00:00:00"/>
    <d v="2022-08-03T00:00:00"/>
    <s v="Production Manager"/>
    <s v="Edwin Freeman"/>
    <s v="MSC"/>
    <s v="Active"/>
    <s v="Contract"/>
    <s v="Zone C"/>
    <s v="Temporary"/>
    <x v="3"/>
    <s v="Game play arm argue blood try here."/>
    <x v="0"/>
    <s v="Engineers"/>
    <s v="Project Manager"/>
  </r>
  <r>
    <n v="2434"/>
    <s v="Liam Blevin"/>
    <d v="2023-01-14T00:00:00"/>
    <d v="2023-05-07T00:00:00"/>
    <s v="Production Manager"/>
    <s v="Melissa Rice"/>
    <s v="TNS"/>
    <s v="Active"/>
    <s v="Part-Time"/>
    <s v="Zone A"/>
    <s v="Full-Time"/>
    <x v="1"/>
    <s v="Dog dark piece where ask low away."/>
    <x v="0"/>
    <s v="General - Con"/>
    <s v="Foreman"/>
  </r>
  <r>
    <n v="2435"/>
    <s v="Easton Zavala"/>
    <d v="2023-03-13T00:00:00"/>
    <d v="2023-03-21T00:00:00"/>
    <s v="Production Manager"/>
    <s v="Gina Dillon"/>
    <s v="PYZ"/>
    <s v="Terminated for Cause"/>
    <s v="Full-Time"/>
    <s v="Zone C"/>
    <s v="Part-Time"/>
    <x v="1"/>
    <s v="Unit begin commercial wish financial care."/>
    <x v="0"/>
    <s v="Engineers"/>
    <s v="Planner"/>
  </r>
  <r>
    <n v="2436"/>
    <s v="Susan Wiggin"/>
    <d v="2022-12-30T00:00:00"/>
    <d v="2023-04-16T00:00:00"/>
    <s v="Production Manager"/>
    <s v="Anna Garcia"/>
    <s v="WBL"/>
    <s v="Terminated for Cause"/>
    <s v="Full-Time"/>
    <s v="Zone B"/>
    <s v="Part-Time"/>
    <x v="4"/>
    <s v="Result so show improve. Leg message cup else."/>
    <x v="0"/>
    <s v="Field Operations"/>
    <s v="Driller"/>
  </r>
  <r>
    <n v="2437"/>
    <s v="Alison Evan"/>
    <d v="2020-06-04T00:00:00"/>
    <d v="2022-10-30T00:00:00"/>
    <s v="Production Manager"/>
    <s v="Christopher Mccann"/>
    <s v="NEL"/>
    <s v="Terminated for Cause"/>
    <s v="Full-Time"/>
    <s v="Zone A"/>
    <s v="Full-Time"/>
    <x v="4"/>
    <s v="Nation you bad daughter only huge them."/>
    <x v="0"/>
    <s v="Shop (Fleet)"/>
    <s v="Mechanic"/>
  </r>
  <r>
    <n v="2438"/>
    <s v="Humberto Roch"/>
    <d v="2022-03-13T00:00:00"/>
    <d v="2024-11-11T00:00:00"/>
    <s v="Production Manager"/>
    <s v="Melanie Mullins"/>
    <s v="PL"/>
    <s v="Active"/>
    <s v="Contract"/>
    <s v="Zone A"/>
    <s v="Full-Time"/>
    <x v="0"/>
    <m/>
    <x v="0"/>
    <s v="Wireless"/>
    <s v="Operator"/>
  </r>
  <r>
    <n v="2439"/>
    <s v="Cordell Vazque"/>
    <d v="2021-08-21T00:00:00"/>
    <d v="2024-11-11T00:00:00"/>
    <s v="Production Manager"/>
    <s v="Paula Henderson"/>
    <s v="BPC"/>
    <s v="Active"/>
    <s v="Contract"/>
    <s v="Zone B"/>
    <s v="Part-Time"/>
    <x v="0"/>
    <m/>
    <x v="0"/>
    <s v="Engineers"/>
    <s v="Engineer"/>
  </r>
  <r>
    <n v="2440"/>
    <s v="Teagan Fletch"/>
    <d v="2021-05-15T00:00:00"/>
    <d v="2024-11-11T00:00:00"/>
    <s v="Production Manager"/>
    <s v="Beverly Dennis"/>
    <s v="CCDR"/>
    <s v="Active"/>
    <s v="Contract"/>
    <s v="Zone B"/>
    <s v="Temporary"/>
    <x v="0"/>
    <m/>
    <x v="0"/>
    <s v="General - Con"/>
    <s v="Laborer"/>
  </r>
  <r>
    <n v="2441"/>
    <s v="Camden Mcclur"/>
    <d v="2021-07-14T00:00:00"/>
    <d v="2024-11-11T00:00:00"/>
    <s v="President &amp; CEO"/>
    <s v="Barry Mcfarland"/>
    <s v="SVG"/>
    <s v="Active"/>
    <s v="Contract"/>
    <s v="Zone B"/>
    <s v="Part-Time"/>
    <x v="0"/>
    <m/>
    <x v="0"/>
    <s v="General - Sga"/>
    <s v="Recruiter"/>
  </r>
  <r>
    <n v="2442"/>
    <s v="Larissa Garz"/>
    <d v="2023-01-31T00:00:00"/>
    <d v="2023-06-22T00:00:00"/>
    <s v="Director of Operations"/>
    <s v="Sandra Manning"/>
    <s v="SVG"/>
    <s v="Active"/>
    <s v="Contract"/>
    <s v="Zone C"/>
    <s v="Full-Time"/>
    <x v="2"/>
    <s v="Would assume boy show newspaper."/>
    <x v="0"/>
    <s v="Executive"/>
    <s v="Vp"/>
  </r>
  <r>
    <n v="2443"/>
    <s v="Camron Jenkin"/>
    <d v="2020-07-27T00:00:00"/>
    <d v="2024-11-11T00:00:00"/>
    <s v="Data Analyst"/>
    <s v="Jennifer Lamb"/>
    <s v="EW"/>
    <s v="Active"/>
    <s v="Part-Time"/>
    <s v="Zone B"/>
    <s v="Full-Time"/>
    <x v="0"/>
    <m/>
    <x v="0"/>
    <s v="Wireline Construction"/>
    <s v="Foreman"/>
  </r>
  <r>
    <n v="2444"/>
    <s v="America Buchan"/>
    <d v="2023-04-16T00:00:00"/>
    <d v="2024-11-11T00:00:00"/>
    <s v="Data Analyst"/>
    <s v="Jacob Berry"/>
    <s v="MSC"/>
    <s v="Active"/>
    <s v="Part-Time"/>
    <s v="Zone C"/>
    <s v="Part-Time"/>
    <x v="0"/>
    <m/>
    <x v="2"/>
    <s v="Wireline Construction"/>
    <s v="Traffic"/>
  </r>
  <r>
    <n v="2445"/>
    <s v="Avery Koc"/>
    <d v="2019-12-30T00:00:00"/>
    <d v="2024-11-11T00:00:00"/>
    <s v="Production Manager"/>
    <s v="Kelly Mercer"/>
    <s v="MSC"/>
    <s v="Active"/>
    <s v="Contract"/>
    <s v="Zone B"/>
    <s v="Temporary"/>
    <x v="0"/>
    <m/>
    <x v="0"/>
    <s v="General - Con"/>
    <s v="Technician"/>
  </r>
  <r>
    <n v="2446"/>
    <s v="Devan Hal"/>
    <d v="2021-12-06T00:00:00"/>
    <d v="2023-01-11T00:00:00"/>
    <s v="Production Manager"/>
    <s v="Wendy James"/>
    <s v="NEL"/>
    <s v="Active"/>
    <s v="Contract"/>
    <s v="Zone C"/>
    <s v="Full-Time"/>
    <x v="1"/>
    <s v="Every year particular mouth."/>
    <x v="0"/>
    <s v="Executive"/>
    <s v="Manager"/>
  </r>
  <r>
    <n v="2447"/>
    <s v="Jensen Mccull"/>
    <d v="2020-02-02T00:00:00"/>
    <d v="2022-03-06T00:00:00"/>
    <s v="Production Manager"/>
    <s v="Eric Miller"/>
    <s v="PL"/>
    <s v="Active"/>
    <s v="Full-Time"/>
    <s v="Zone A"/>
    <s v="Full-Time"/>
    <x v="4"/>
    <s v="Interest again main describe end charge."/>
    <x v="0"/>
    <s v="Engineers"/>
    <s v="Administrative"/>
  </r>
  <r>
    <n v="2448"/>
    <s v="Kristin Hickma"/>
    <d v="2020-10-23T00:00:00"/>
    <d v="2021-03-14T00:00:00"/>
    <s v="Production Manager"/>
    <s v="Doris Boyd"/>
    <s v="PYZ"/>
    <s v="Voluntarily Terminated"/>
    <s v="Full-Time"/>
    <s v="Zone C"/>
    <s v="Part-Time"/>
    <x v="4"/>
    <s v="Hard thousand fund follow take want full."/>
    <x v="0"/>
    <s v="General - Eng"/>
    <s v="Specialist"/>
  </r>
  <r>
    <n v="2449"/>
    <s v="Chana Fo"/>
    <d v="2020-04-29T00:00:00"/>
    <d v="2021-07-10T00:00:00"/>
    <s v="Production Manager"/>
    <s v="Desiree Blair"/>
    <s v="SVG"/>
    <s v="Voluntarily Terminated"/>
    <s v="Part-Time"/>
    <s v="Zone B"/>
    <s v="Temporary"/>
    <x v="3"/>
    <s v="Authority be bank."/>
    <x v="0"/>
    <s v="Aerial"/>
    <s v="Lineman"/>
  </r>
  <r>
    <n v="2450"/>
    <s v="Vivian Bright"/>
    <d v="2022-08-18T00:00:00"/>
    <d v="2022-09-24T00:00:00"/>
    <s v="Production Manager"/>
    <s v="Angela Chapman"/>
    <s v="TNS"/>
    <s v="Active"/>
    <s v="Full-Time"/>
    <s v="Zone A"/>
    <s v="Part-Time"/>
    <x v="2"/>
    <s v="Prove group type several wife those question."/>
    <x v="0"/>
    <s v="Aerial"/>
    <s v="Lineman"/>
  </r>
  <r>
    <n v="2451"/>
    <s v="Rosa Rosale"/>
    <d v="2020-09-08T00:00:00"/>
    <d v="2024-11-11T00:00:00"/>
    <s v="Production Manager"/>
    <s v="Carol Allen"/>
    <s v="WBL"/>
    <s v="Active"/>
    <s v="Contract"/>
    <s v="Zone A"/>
    <s v="Temporary"/>
    <x v="0"/>
    <m/>
    <x v="0"/>
    <s v="Splicing"/>
    <s v="Supervisor"/>
  </r>
  <r>
    <n v="2452"/>
    <s v="Fabian Mullin"/>
    <d v="2022-10-14T00:00:00"/>
    <d v="2024-11-11T00:00:00"/>
    <s v="Production Manager"/>
    <s v="Michael Cortez"/>
    <s v="BPC"/>
    <s v="Active"/>
    <s v="Full-Time"/>
    <s v="Zone C"/>
    <s v="Part-Time"/>
    <x v="0"/>
    <m/>
    <x v="0"/>
    <s v="Project Management - Con"/>
    <s v="Vp"/>
  </r>
  <r>
    <n v="2453"/>
    <s v="Mila Pool"/>
    <d v="2023-05-13T00:00:00"/>
    <d v="2024-11-11T00:00:00"/>
    <s v="Production Manager"/>
    <s v="Erin Abbott"/>
    <s v="CCDR"/>
    <s v="Active"/>
    <s v="Full-Time"/>
    <s v="Zone C"/>
    <s v="Full-Time"/>
    <x v="0"/>
    <m/>
    <x v="0"/>
    <s v="Underground"/>
    <s v="Laborer"/>
  </r>
  <r>
    <n v="2454"/>
    <s v="Callum Mccorm"/>
    <d v="2021-02-28T00:00:00"/>
    <d v="2024-11-11T00:00:00"/>
    <s v="Production Manager"/>
    <s v="David Russell"/>
    <s v="EW"/>
    <s v="Active"/>
    <s v="Full-Time"/>
    <s v="Zone A"/>
    <s v="Part-Time"/>
    <x v="0"/>
    <m/>
    <x v="0"/>
    <s v="Fielders"/>
    <s v="Engineer"/>
  </r>
  <r>
    <n v="2455"/>
    <s v="Jakob Lun"/>
    <d v="2020-03-03T00:00:00"/>
    <d v="2024-11-11T00:00:00"/>
    <s v="Production Manager"/>
    <s v="Raymond Robinson"/>
    <s v="MSC"/>
    <s v="Active"/>
    <s v="Full-Time"/>
    <s v="Zone B"/>
    <s v="Full-Time"/>
    <x v="0"/>
    <m/>
    <x v="0"/>
    <s v="General - Con"/>
    <s v="Specialist"/>
  </r>
  <r>
    <n v="2456"/>
    <s v="Odin Sampso"/>
    <d v="2021-11-29T00:00:00"/>
    <d v="2024-11-11T00:00:00"/>
    <s v="Production Manager"/>
    <s v="Anthony Luna"/>
    <s v="NEL"/>
    <s v="Active"/>
    <s v="Full-Time"/>
    <s v="Zone A"/>
    <s v="Full-Time"/>
    <x v="0"/>
    <m/>
    <x v="0"/>
    <s v="Wireline Construction"/>
    <s v="Laborer"/>
  </r>
  <r>
    <n v="2457"/>
    <s v="George Meyers"/>
    <d v="2018-08-24T00:00:00"/>
    <d v="2024-11-11T00:00:00"/>
    <s v="Production Manager"/>
    <s v="David Fox"/>
    <s v="PL"/>
    <s v="Active"/>
    <s v="Part-Time"/>
    <s v="Zone A"/>
    <s v="Part-Time"/>
    <x v="0"/>
    <m/>
    <x v="0"/>
    <s v="Field Operations"/>
    <s v="Groundman"/>
  </r>
  <r>
    <n v="2458"/>
    <s v="Angelica Gamble"/>
    <d v="2020-10-21T00:00:00"/>
    <d v="2022-03-24T00:00:00"/>
    <s v="President &amp; CEO"/>
    <s v="Robert Conway"/>
    <s v="PYZ"/>
    <s v="Active"/>
    <s v="Part-Time"/>
    <s v="Zone B"/>
    <s v="Temporary"/>
    <x v="4"/>
    <s v="Fund season forward just."/>
    <x v="0"/>
    <s v="Shop (Fleet)"/>
    <s v="Technician"/>
  </r>
  <r>
    <n v="2459"/>
    <s v="Bradyn Pha"/>
    <d v="2020-12-15T00:00:00"/>
    <d v="2021-06-24T00:00:00"/>
    <s v="Director of Operations"/>
    <s v="Sarah Kennedy"/>
    <s v="SVG"/>
    <s v="Active"/>
    <s v="Full-Time"/>
    <s v="Zone A"/>
    <s v="Temporary"/>
    <x v="3"/>
    <s v="Type by way so firm high building."/>
    <x v="0"/>
    <s v="Field Operations"/>
    <s v="Laborer"/>
  </r>
  <r>
    <n v="2460"/>
    <s v="Konner Pierce"/>
    <d v="2018-09-05T00:00:00"/>
    <d v="2023-01-27T00:00:00"/>
    <s v="Data Analyst"/>
    <s v="Kathryn Chen"/>
    <s v="EW"/>
    <s v="Active"/>
    <s v="Contract"/>
    <s v="Zone C"/>
    <s v="Full-Time"/>
    <x v="3"/>
    <s v="Recently five outside class term."/>
    <x v="2"/>
    <s v="Finance &amp; Accounting"/>
    <s v="Controller"/>
  </r>
  <r>
    <n v="2461"/>
    <s v="Tucker Haa"/>
    <d v="2021-09-27T00:00:00"/>
    <d v="2024-11-11T00:00:00"/>
    <s v="Shared Services Manager"/>
    <s v="Billy Waters"/>
    <s v="EW"/>
    <s v="Active"/>
    <s v="Part-Time"/>
    <s v="Zone A"/>
    <s v="Full-Time"/>
    <x v="0"/>
    <m/>
    <x v="5"/>
    <s v="Splicing"/>
    <s v="Splicer"/>
  </r>
  <r>
    <n v="2462"/>
    <s v="Lainey Yor"/>
    <d v="2020-01-09T00:00:00"/>
    <d v="2021-01-27T00:00:00"/>
    <s v="Production Manager"/>
    <s v="Miranda Webb"/>
    <s v="NEL"/>
    <s v="Active"/>
    <s v="Part-Time"/>
    <s v="Zone C"/>
    <s v="Full-Time"/>
    <x v="4"/>
    <s v="Claim serve PM camera else."/>
    <x v="0"/>
    <s v="General - Con"/>
    <s v="Foreman"/>
  </r>
  <r>
    <n v="2463"/>
    <s v="Ava Cha"/>
    <d v="2018-12-06T00:00:00"/>
    <d v="2024-11-11T00:00:00"/>
    <s v="Production Manager"/>
    <s v="Elizabeth Cook"/>
    <s v="PL"/>
    <s v="Active"/>
    <s v="Part-Time"/>
    <s v="Zone A"/>
    <s v="Part-Time"/>
    <x v="0"/>
    <m/>
    <x v="0"/>
    <s v="Fielders"/>
    <s v="Engineer"/>
  </r>
  <r>
    <n v="2464"/>
    <s v="Marquise Pachec"/>
    <d v="2022-08-11T00:00:00"/>
    <d v="2024-11-11T00:00:00"/>
    <s v="Production Manager"/>
    <s v="Lindsay Nguyen"/>
    <s v="BPC"/>
    <s v="Active"/>
    <s v="Full-Time"/>
    <s v="Zone B"/>
    <s v="Temporary"/>
    <x v="0"/>
    <m/>
    <x v="0"/>
    <s v="Field Operations"/>
    <s v="Technician"/>
  </r>
  <r>
    <n v="2465"/>
    <s v="Callum Mile"/>
    <d v="2020-04-13T00:00:00"/>
    <d v="2021-06-26T00:00:00"/>
    <s v="Production Manager"/>
    <s v="Heidi Mann"/>
    <s v="CCDR"/>
    <s v="Active"/>
    <s v="Contract"/>
    <s v="Zone A"/>
    <s v="Full-Time"/>
    <x v="3"/>
    <s v="Site least knowledge right every."/>
    <x v="0"/>
    <s v="Field Operations"/>
    <s v="Laborer"/>
  </r>
  <r>
    <n v="2466"/>
    <s v="Natasha Valdez"/>
    <d v="2021-11-14T00:00:00"/>
    <d v="2023-01-22T00:00:00"/>
    <s v="Production Manager"/>
    <s v="Matthew Hull"/>
    <s v="SVG"/>
    <s v="Voluntarily Terminated"/>
    <s v="Contract"/>
    <s v="Zone A"/>
    <s v="Full-Time"/>
    <x v="4"/>
    <s v="Sense activity son. One radio Mr method shoulder."/>
    <x v="0"/>
    <s v="Fielders"/>
    <s v="Engineer"/>
  </r>
  <r>
    <n v="2467"/>
    <s v="Talia Barret"/>
    <d v="2022-03-17T00:00:00"/>
    <d v="2023-06-23T00:00:00"/>
    <s v="Production Manager"/>
    <s v="Ryan Wise"/>
    <s v="EW"/>
    <s v="Voluntarily Terminated"/>
    <s v="Full-Time"/>
    <s v="Zone B"/>
    <s v="Full-Time"/>
    <x v="1"/>
    <s v="Change hundred despite get sit agent discuss."/>
    <x v="0"/>
    <s v="Engineers"/>
    <s v="Engineer"/>
  </r>
  <r>
    <n v="2468"/>
    <s v="Kailyn Torres"/>
    <d v="2019-05-06T00:00:00"/>
    <d v="2024-11-11T00:00:00"/>
    <s v="Production Manager"/>
    <s v="Justin Cook"/>
    <s v="MSC"/>
    <s v="Active"/>
    <s v="Part-Time"/>
    <s v="Zone A"/>
    <s v="Part-Time"/>
    <x v="0"/>
    <m/>
    <x v="0"/>
    <s v="General - Con"/>
    <s v="Laborer"/>
  </r>
  <r>
    <n v="2469"/>
    <s v="Uriah Pennin"/>
    <d v="2021-11-27T00:00:00"/>
    <d v="2023-06-22T00:00:00"/>
    <s v="Production Manager"/>
    <s v="Heather Liu"/>
    <s v="TNS"/>
    <s v="Active"/>
    <s v="Part-Time"/>
    <s v="Zone C"/>
    <s v="Part-Time"/>
    <x v="1"/>
    <s v="Clearly really poor story health air particular."/>
    <x v="0"/>
    <s v="Field Operations"/>
    <s v="Supervisor"/>
  </r>
  <r>
    <n v="2470"/>
    <s v="Cesar Hunter"/>
    <d v="2021-02-09T00:00:00"/>
    <d v="2024-11-11T00:00:00"/>
    <s v="Production Manager"/>
    <s v="Dustin Carroll"/>
    <s v="BPC"/>
    <s v="Active"/>
    <s v="Full-Time"/>
    <s v="Zone C"/>
    <s v="Temporary"/>
    <x v="0"/>
    <m/>
    <x v="0"/>
    <s v="General - Con"/>
    <s v="Laborer"/>
  </r>
  <r>
    <n v="2471"/>
    <s v="Brianna Hurley"/>
    <d v="2022-01-06T00:00:00"/>
    <d v="2024-11-11T00:00:00"/>
    <s v="Production Manager"/>
    <s v="Cindy Riley"/>
    <s v="CCDR"/>
    <s v="Active"/>
    <s v="Part-Time"/>
    <s v="Zone C"/>
    <s v="Part-Time"/>
    <x v="0"/>
    <m/>
    <x v="0"/>
    <s v="Fielders"/>
    <s v="Engineer"/>
  </r>
  <r>
    <n v="2472"/>
    <s v="Ariel Ma"/>
    <d v="2023-07-28T00:00:00"/>
    <d v="2024-11-11T00:00:00"/>
    <s v="Production Manager"/>
    <s v="Gary Davis"/>
    <s v="EW"/>
    <s v="Active"/>
    <s v="Full-Time"/>
    <s v="Zone B"/>
    <s v="Temporary"/>
    <x v="0"/>
    <m/>
    <x v="0"/>
    <s v="Aerial"/>
    <s v="Foreman"/>
  </r>
  <r>
    <n v="2473"/>
    <s v="Anastasia Hard"/>
    <d v="2021-03-27T00:00:00"/>
    <d v="2022-06-23T00:00:00"/>
    <s v="Production Manager"/>
    <s v="Alexa Powell"/>
    <s v="MSC"/>
    <s v="Active"/>
    <s v="Contract"/>
    <s v="Zone B"/>
    <s v="Full-Time"/>
    <x v="1"/>
    <s v="Ability project political animal."/>
    <x v="0"/>
    <s v="Corp Operations"/>
    <s v="Administrative"/>
  </r>
  <r>
    <n v="2474"/>
    <s v="Aliana Blak"/>
    <d v="2023-03-12T00:00:00"/>
    <d v="2023-06-02T00:00:00"/>
    <s v="Production Manager"/>
    <s v="Amber Ross"/>
    <s v="NEL"/>
    <s v="Active"/>
    <s v="Contract"/>
    <s v="Zone A"/>
    <s v="Temporary"/>
    <x v="1"/>
    <s v="Technology eight stage hold chance after police."/>
    <x v="0"/>
    <s v="Field Operations"/>
    <s v="Technician"/>
  </r>
  <r>
    <n v="2475"/>
    <s v="Houston Burnet"/>
    <d v="2022-10-05T00:00:00"/>
    <d v="2022-12-17T00:00:00"/>
    <s v="Production Manager"/>
    <s v="Gabriel Fitzgerald"/>
    <s v="PL"/>
    <s v="Voluntarily Terminated"/>
    <s v="Part-Time"/>
    <s v="Zone C"/>
    <s v="Temporary"/>
    <x v="3"/>
    <s v="Finish sense money public debate field professor."/>
    <x v="0"/>
    <s v="General - Con"/>
    <s v="Splicer"/>
  </r>
  <r>
    <n v="2476"/>
    <s v="Case Conley"/>
    <d v="2021-10-01T00:00:00"/>
    <d v="2023-06-21T00:00:00"/>
    <s v="President &amp; CEO"/>
    <s v="Ryan Thompson"/>
    <s v="PYZ"/>
    <s v="Active"/>
    <s v="Part-Time"/>
    <s v="Zone B"/>
    <s v="Full-Time"/>
    <x v="4"/>
    <s v="Yard charge week wait address."/>
    <x v="3"/>
    <s v="Yard (Material Handling)"/>
    <s v="Runner"/>
  </r>
  <r>
    <n v="2477"/>
    <s v="Trevin Shanno"/>
    <d v="2022-01-31T00:00:00"/>
    <d v="2024-11-11T00:00:00"/>
    <s v="Director of Sales"/>
    <s v="Timothy Spencer"/>
    <s v="PL"/>
    <s v="Active"/>
    <s v="Contract"/>
    <s v="Zone A"/>
    <s v="Full-Time"/>
    <x v="0"/>
    <m/>
    <x v="1"/>
    <s v="Field Operations"/>
    <s v="Laborer"/>
  </r>
  <r>
    <n v="2478"/>
    <s v="Braden Nichol"/>
    <d v="2020-06-01T00:00:00"/>
    <d v="2024-11-11T00:00:00"/>
    <s v="Director of Operations"/>
    <s v="Andrew Fleming"/>
    <s v="PYZ"/>
    <s v="Active"/>
    <s v="Full-Time"/>
    <s v="Zone A"/>
    <s v="Temporary"/>
    <x v="0"/>
    <m/>
    <x v="0"/>
    <s v="General - Con"/>
    <s v="Flagger"/>
  </r>
  <r>
    <n v="2479"/>
    <s v="Mireya Sutton"/>
    <d v="2023-04-18T00:00:00"/>
    <d v="2023-05-17T00:00:00"/>
    <s v="Data Analyst"/>
    <s v="Edward Ross"/>
    <s v="SVG"/>
    <s v="Active"/>
    <s v="Contract"/>
    <s v="Zone C"/>
    <s v="Part-Time"/>
    <x v="1"/>
    <s v="Material role once lawyer phone turn company."/>
    <x v="2"/>
    <s v="General - Con"/>
    <s v="Laborer"/>
  </r>
  <r>
    <n v="2480"/>
    <s v="Jason Fos"/>
    <d v="2020-07-25T00:00:00"/>
    <d v="2024-11-11T00:00:00"/>
    <s v="IT Director"/>
    <s v="Renee Johnson"/>
    <s v="CCDR"/>
    <s v="Active"/>
    <s v="Part-Time"/>
    <s v="Zone C"/>
    <s v="Part-Time"/>
    <x v="0"/>
    <m/>
    <x v="2"/>
    <s v="Splicing"/>
    <s v="Technician"/>
  </r>
  <r>
    <n v="2481"/>
    <s v="Simon Rou"/>
    <d v="2018-12-12T00:00:00"/>
    <d v="2024-11-11T00:00:00"/>
    <s v="IT Manager - DB"/>
    <s v="Thomas Kim"/>
    <s v="PL"/>
    <s v="Active"/>
    <s v="Full-Time"/>
    <s v="Zone A"/>
    <s v="Part-Time"/>
    <x v="0"/>
    <m/>
    <x v="2"/>
    <s v="Aerial"/>
    <s v="Lineman"/>
  </r>
  <r>
    <n v="2482"/>
    <s v="Eric Dougal"/>
    <d v="2018-09-01T00:00:00"/>
    <d v="2022-06-20T00:00:00"/>
    <s v="IT Manager - Support"/>
    <s v="Erin Jones"/>
    <s v="PYZ"/>
    <s v="Active"/>
    <s v="Contract"/>
    <s v="Zone C"/>
    <s v="Full-Time"/>
    <x v="4"/>
    <s v="Particularly box maybe."/>
    <x v="2"/>
    <s v="Isp"/>
    <s v="Manager"/>
  </r>
  <r>
    <n v="2483"/>
    <s v="Peter Monroe"/>
    <d v="2019-11-24T00:00:00"/>
    <d v="2024-11-11T00:00:00"/>
    <s v="IT Manager - Infra"/>
    <s v="Amy Palmer"/>
    <s v="WBL"/>
    <s v="Active"/>
    <s v="Part-Time"/>
    <s v="Zone A"/>
    <s v="Temporary"/>
    <x v="0"/>
    <m/>
    <x v="2"/>
    <s v="Fielders"/>
    <s v="Engineer"/>
  </r>
  <r>
    <n v="2484"/>
    <s v="Brian Champa"/>
    <d v="2021-12-26T00:00:00"/>
    <d v="2024-11-11T00:00:00"/>
    <s v="BI Director"/>
    <s v="Natalie Liu"/>
    <s v="SVG"/>
    <s v="Active"/>
    <s v="Part-Time"/>
    <s v="Zone A"/>
    <s v="Part-Time"/>
    <x v="0"/>
    <m/>
    <x v="2"/>
    <s v="Field Operations"/>
    <s v="Laborer"/>
  </r>
  <r>
    <n v="2485"/>
    <s v="Alex Sweetw"/>
    <d v="2020-03-04T00:00:00"/>
    <d v="2021-09-08T00:00:00"/>
    <s v="Software Engineering Manager"/>
    <s v="Regina Becker"/>
    <s v="NEL"/>
    <s v="Active"/>
    <s v="Part-Time"/>
    <s v="Zone B"/>
    <s v="Part-Time"/>
    <x v="3"/>
    <s v="Price card crime. Beautiful travel world treat."/>
    <x v="4"/>
    <s v="Wireless"/>
    <s v="Supervisor"/>
  </r>
  <r>
    <n v="2486"/>
    <s v="Ricardo Rui"/>
    <d v="2020-05-03T00:00:00"/>
    <d v="2024-11-11T00:00:00"/>
    <s v="IT Manager - DB"/>
    <s v="Timothy Jackson"/>
    <s v="TNS"/>
    <s v="Active"/>
    <s v="Part-Time"/>
    <s v="Zone A"/>
    <s v="Temporary"/>
    <x v="0"/>
    <m/>
    <x v="2"/>
    <s v="General - Con"/>
    <s v="Coordinator"/>
  </r>
  <r>
    <n v="2487"/>
    <s v="Leo Cooper"/>
    <d v="2019-07-20T00:00:00"/>
    <d v="2024-11-11T00:00:00"/>
    <s v="IT Manager - DB"/>
    <s v="Laura Avila"/>
    <s v="PYZ"/>
    <s v="Active"/>
    <s v="Part-Time"/>
    <s v="Zone A"/>
    <s v="Temporary"/>
    <x v="0"/>
    <m/>
    <x v="2"/>
    <s v="Splicing"/>
    <s v="Laborer"/>
  </r>
  <r>
    <n v="2488"/>
    <s v="Braedon Welc"/>
    <d v="2022-05-26T00:00:00"/>
    <d v="2022-10-05T00:00:00"/>
    <s v="IT Director"/>
    <s v="Angela Mcdonald"/>
    <s v="PL"/>
    <s v="Active"/>
    <s v="Contract"/>
    <s v="Zone A"/>
    <s v="Full-Time"/>
    <x v="2"/>
    <s v="Follow fact investment."/>
    <x v="2"/>
    <s v="Field Operations"/>
    <s v="Tower Hand"/>
  </r>
  <r>
    <n v="2489"/>
    <s v="Graham Vill"/>
    <d v="2021-07-24T00:00:00"/>
    <d v="2024-11-11T00:00:00"/>
    <s v="Director of Sales"/>
    <s v="Michael Johnson"/>
    <s v="NEL"/>
    <s v="Active"/>
    <s v="Contract"/>
    <s v="Zone A"/>
    <s v="Part-Time"/>
    <x v="0"/>
    <m/>
    <x v="2"/>
    <s v="Field Operations"/>
    <s v="Technician"/>
  </r>
  <r>
    <n v="2490"/>
    <s v="Kyle Al"/>
    <d v="2021-09-27T00:00:00"/>
    <d v="2024-11-11T00:00:00"/>
    <s v="Director of Operations"/>
    <s v="Carmen Patterson"/>
    <s v="MSC"/>
    <s v="Active"/>
    <s v="Contract"/>
    <s v="Zone A"/>
    <s v="Part-Time"/>
    <x v="0"/>
    <m/>
    <x v="2"/>
    <s v="General - Con"/>
    <s v="Laborer"/>
  </r>
  <r>
    <n v="2491"/>
    <s v="Giovanna Romero"/>
    <d v="2019-04-07T00:00:00"/>
    <d v="2024-11-11T00:00:00"/>
    <s v="Software Engineer"/>
    <s v="Thomas Smith"/>
    <s v="BPC"/>
    <s v="Active"/>
    <s v="Contract"/>
    <s v="Zone A"/>
    <s v="Full-Time"/>
    <x v="0"/>
    <m/>
    <x v="4"/>
    <s v="General - Con"/>
    <s v="Flagger"/>
  </r>
  <r>
    <n v="2492"/>
    <s v="Natalya Norman"/>
    <d v="2019-07-20T00:00:00"/>
    <d v="2024-11-11T00:00:00"/>
    <s v="Software Engineer"/>
    <s v="Catherine Peterson"/>
    <s v="CCDR"/>
    <s v="Active"/>
    <s v="Full-Time"/>
    <s v="Zone C"/>
    <s v="Temporary"/>
    <x v="0"/>
    <m/>
    <x v="4"/>
    <s v="General - Con"/>
    <s v="Laborer"/>
  </r>
  <r>
    <n v="2493"/>
    <s v="Connor Carril"/>
    <d v="2022-12-03T00:00:00"/>
    <d v="2023-06-29T00:00:00"/>
    <s v="Software Engineer"/>
    <s v="Thomas Green"/>
    <s v="SVG"/>
    <s v="Active"/>
    <s v="Contract"/>
    <s v="Zone C"/>
    <s v="Full-Time"/>
    <x v="3"/>
    <s v="Small phone project life realize."/>
    <x v="4"/>
    <s v="Field Operations"/>
    <s v="Driller"/>
  </r>
  <r>
    <n v="2494"/>
    <s v="Owen Burc"/>
    <d v="2020-04-04T00:00:00"/>
    <d v="2022-11-10T00:00:00"/>
    <s v="IT Manager - DB"/>
    <s v="Dawn Foley"/>
    <s v="MSC"/>
    <s v="Active"/>
    <s v="Contract"/>
    <s v="Zone A"/>
    <s v="Temporary"/>
    <x v="3"/>
    <s v="Away manage guess gun old."/>
    <x v="2"/>
    <s v="Field Operations"/>
    <s v="Laborer"/>
  </r>
  <r>
    <n v="2495"/>
    <s v="Abel Bus"/>
    <d v="2020-03-08T00:00:00"/>
    <d v="2023-02-26T00:00:00"/>
    <s v="IT Director"/>
    <s v="John Jones"/>
    <s v="NEL"/>
    <s v="Active"/>
    <s v="Contract"/>
    <s v="Zone B"/>
    <s v="Part-Time"/>
    <x v="2"/>
    <s v="Method hundred lawyer feel interesting."/>
    <x v="2"/>
    <s v="Fielders"/>
    <s v="Engineer"/>
  </r>
  <r>
    <n v="2496"/>
    <s v="Selina Mullin"/>
    <d v="2020-09-28T00:00:00"/>
    <d v="2023-03-27T00:00:00"/>
    <s v="Director of Sales"/>
    <s v="Brian Thompson"/>
    <s v="PL"/>
    <s v="Active"/>
    <s v="Part-Time"/>
    <s v="Zone B"/>
    <s v="Temporary"/>
    <x v="3"/>
    <s v="Reduce evidence policy clear nothing at."/>
    <x v="2"/>
    <s v="Underground"/>
    <s v="Operator"/>
  </r>
  <r>
    <n v="2497"/>
    <s v="Marilyn Chaney"/>
    <d v="2021-07-14T00:00:00"/>
    <d v="2022-08-09T00:00:00"/>
    <s v="Director of Operations"/>
    <s v="Angel Howard"/>
    <s v="PYZ"/>
    <s v="Active"/>
    <s v="Full-Time"/>
    <s v="Zone C"/>
    <s v="Temporary"/>
    <x v="4"/>
    <s v="Kind produce join effect."/>
    <x v="2"/>
    <s v="Field Operations"/>
    <s v="Technician"/>
  </r>
  <r>
    <n v="2498"/>
    <s v="Camron Keller"/>
    <d v="2019-10-17T00:00:00"/>
    <d v="2020-03-21T00:00:00"/>
    <s v="BI Developer"/>
    <s v="Joseph Bowen"/>
    <s v="PYZ"/>
    <s v="Terminated for Cause"/>
    <s v="Full-Time"/>
    <s v="Zone A"/>
    <s v="Temporary"/>
    <x v="1"/>
    <s v="Brother election movie born enough."/>
    <x v="2"/>
    <s v="Field Operations"/>
    <s v="Foreman"/>
  </r>
  <r>
    <n v="2499"/>
    <s v="Ali Benjam"/>
    <d v="2023-04-08T00:00:00"/>
    <d v="2023-06-09T00:00:00"/>
    <s v="Software Engineer"/>
    <s v="Micheal Moreno"/>
    <s v="PL"/>
    <s v="Active"/>
    <s v="Contract"/>
    <s v="Zone B"/>
    <s v="Full-Time"/>
    <x v="2"/>
    <s v="Girl foreign would simple believe."/>
    <x v="4"/>
    <s v="Project Management - Con"/>
    <s v="Manager"/>
  </r>
  <r>
    <n v="2500"/>
    <s v="Annabelle Freder"/>
    <d v="2019-07-25T00:00:00"/>
    <d v="2024-11-11T00:00:00"/>
    <s v="Software Engineer"/>
    <s v="John Vaughn"/>
    <s v="BPC"/>
    <s v="Active"/>
    <s v="Full-Time"/>
    <s v="Zone C"/>
    <s v="Part-Time"/>
    <x v="0"/>
    <m/>
    <x v="4"/>
    <s v="Field Operations"/>
    <s v="Laborer"/>
  </r>
  <r>
    <n v="2501"/>
    <s v="Joy Seller"/>
    <d v="2022-12-25T00:00:00"/>
    <d v="2024-11-11T00:00:00"/>
    <s v="Software Engineer"/>
    <s v="Jennifer Graves"/>
    <s v="CCDR"/>
    <s v="Active"/>
    <s v="Full-Time"/>
    <s v="Zone A"/>
    <s v="Temporary"/>
    <x v="0"/>
    <m/>
    <x v="4"/>
    <s v="Finance &amp; Accounting"/>
    <s v="Manager"/>
  </r>
  <r>
    <n v="2502"/>
    <s v="Charlie Brad"/>
    <d v="2019-01-27T00:00:00"/>
    <d v="2024-11-11T00:00:00"/>
    <s v="Software Engineer"/>
    <s v="Sandra Rodriguez"/>
    <s v="SVG"/>
    <s v="Active"/>
    <s v="Part-Time"/>
    <s v="Zone C"/>
    <s v="Temporary"/>
    <x v="0"/>
    <m/>
    <x v="4"/>
    <s v="Wireline Construction"/>
    <s v="Supervisor"/>
  </r>
  <r>
    <n v="2503"/>
    <s v="Ally Goodma"/>
    <d v="2021-12-26T00:00:00"/>
    <d v="2022-01-29T00:00:00"/>
    <s v="IT Manager - DB"/>
    <s v="Sean Wong"/>
    <s v="PL"/>
    <s v="Active"/>
    <s v="Contract"/>
    <s v="Zone C"/>
    <s v="Temporary"/>
    <x v="4"/>
    <s v="Determine yes action college."/>
    <x v="2"/>
    <s v="General - Con"/>
    <s v="Clerk"/>
  </r>
  <r>
    <n v="2504"/>
    <s v="Vanessa Zuniga"/>
    <d v="2023-01-12T00:00:00"/>
    <d v="2024-11-11T00:00:00"/>
    <s v="IT Director"/>
    <s v="Nathan Espinoza"/>
    <s v="BPC"/>
    <s v="Active"/>
    <s v="Full-Time"/>
    <s v="Zone A"/>
    <s v="Part-Time"/>
    <x v="0"/>
    <m/>
    <x v="2"/>
    <s v="Engineers"/>
    <s v="Engineer"/>
  </r>
  <r>
    <n v="2505"/>
    <s v="Carleigh Hendri"/>
    <d v="2019-07-02T00:00:00"/>
    <d v="2024-11-11T00:00:00"/>
    <s v="Director of Sales"/>
    <s v="Kyle Day"/>
    <s v="CCDR"/>
    <s v="Active"/>
    <s v="Contract"/>
    <s v="Zone B"/>
    <s v="Temporary"/>
    <x v="0"/>
    <m/>
    <x v="2"/>
    <s v="Splicing"/>
    <s v="Tester"/>
  </r>
  <r>
    <n v="2506"/>
    <s v="Trey Johnst"/>
    <d v="2022-06-30T00:00:00"/>
    <d v="2024-11-11T00:00:00"/>
    <s v="Director of Operations"/>
    <s v="Jacob Robinson"/>
    <s v="SVG"/>
    <s v="Active"/>
    <s v="Full-Time"/>
    <s v="Zone C"/>
    <s v="Full-Time"/>
    <x v="0"/>
    <m/>
    <x v="2"/>
    <s v="Field Operations"/>
    <s v="Groundman"/>
  </r>
  <r>
    <n v="2507"/>
    <s v="Adalyn Hes"/>
    <d v="2023-01-05T00:00:00"/>
    <d v="2023-01-14T00:00:00"/>
    <s v="BI Developer"/>
    <s v="Kimberly Moore"/>
    <s v="CCDR"/>
    <s v="Terminated for Cause"/>
    <s v="Part-Time"/>
    <s v="Zone B"/>
    <s v="Temporary"/>
    <x v="2"/>
    <s v="Space west energy week our federal operation."/>
    <x v="2"/>
    <s v="Aerial"/>
    <s v="Foreman"/>
  </r>
  <r>
    <n v="2508"/>
    <s v="Selina Tapi"/>
    <d v="2018-11-18T00:00:00"/>
    <d v="2024-11-11T00:00:00"/>
    <s v="BI Developer"/>
    <s v="Kelsey Cochran"/>
    <s v="SVG"/>
    <s v="Active"/>
    <s v="Full-Time"/>
    <s v="Zone A"/>
    <s v="Part-Time"/>
    <x v="0"/>
    <m/>
    <x v="2"/>
    <s v="Field Operations"/>
    <s v="Technician"/>
  </r>
  <r>
    <n v="2509"/>
    <s v="Madeleine Pau"/>
    <d v="2020-09-21T00:00:00"/>
    <d v="2021-10-16T00:00:00"/>
    <s v="Software Engineer"/>
    <s v="Abigail Reynolds"/>
    <s v="EW"/>
    <s v="Active"/>
    <s v="Part-Time"/>
    <s v="Zone C"/>
    <s v="Full-Time"/>
    <x v="1"/>
    <s v="Resource concern production level good happy."/>
    <x v="4"/>
    <s v="Billable Consultants"/>
    <s v="Engineer"/>
  </r>
  <r>
    <n v="2510"/>
    <s v="Ronald Lam"/>
    <d v="2019-11-25T00:00:00"/>
    <d v="2023-02-24T00:00:00"/>
    <s v="Software Engineer"/>
    <s v="Mitchell Oliver"/>
    <s v="MSC"/>
    <s v="Active"/>
    <s v="Contract"/>
    <s v="Zone C"/>
    <s v="Temporary"/>
    <x v="3"/>
    <s v="Radio fight consumer senior traditional himself."/>
    <x v="4"/>
    <s v="Aerial"/>
    <s v="Lineman"/>
  </r>
  <r>
    <n v="2511"/>
    <s v="Ernesto Beltra"/>
    <d v="2021-02-05T00:00:00"/>
    <d v="2023-02-12T00:00:00"/>
    <s v="Software Engineer"/>
    <s v="Edwin Sparks"/>
    <s v="NEL"/>
    <s v="Active"/>
    <s v="Full-Time"/>
    <s v="Zone C"/>
    <s v="Part-Time"/>
    <x v="1"/>
    <s v="Show step student add. Name deal take last."/>
    <x v="4"/>
    <s v="Engineers"/>
    <s v="Technician"/>
  </r>
  <r>
    <n v="2512"/>
    <s v="Lawrence Obrien"/>
    <d v="2023-04-16T00:00:00"/>
    <d v="2023-05-25T00:00:00"/>
    <s v="Software Engineer"/>
    <s v="Pamela Robbins"/>
    <s v="PL"/>
    <s v="Active"/>
    <s v="Part-Time"/>
    <s v="Zone B"/>
    <s v="Temporary"/>
    <x v="3"/>
    <s v="May dream may apply involve natural."/>
    <x v="4"/>
    <s v="Field Operations"/>
    <s v="Laborer"/>
  </r>
  <r>
    <n v="2513"/>
    <s v="Trinity Este"/>
    <d v="2021-08-19T00:00:00"/>
    <d v="2022-02-16T00:00:00"/>
    <s v="IT Manager - DB"/>
    <s v="Laura Goodman"/>
    <s v="PYZ"/>
    <s v="Active"/>
    <s v="Full-Time"/>
    <s v="Zone A"/>
    <s v="Full-Time"/>
    <x v="1"/>
    <s v="Fine father forget two pay sort before dinner."/>
    <x v="2"/>
    <s v="General - Eng"/>
    <s v="Engineer"/>
  </r>
  <r>
    <n v="2514"/>
    <s v="Amina Bus"/>
    <d v="2022-01-14T00:00:00"/>
    <d v="2024-11-11T00:00:00"/>
    <s v="IT Director"/>
    <s v="Jeffrey Frazier"/>
    <s v="PL"/>
    <s v="Active"/>
    <s v="Part-Time"/>
    <s v="Zone A"/>
    <s v="Full-Time"/>
    <x v="0"/>
    <m/>
    <x v="2"/>
    <s v="Engineers"/>
    <s v="Engineer"/>
  </r>
  <r>
    <n v="2515"/>
    <s v="Mayra Lyn"/>
    <d v="2018-09-11T00:00:00"/>
    <d v="2024-11-11T00:00:00"/>
    <s v="Director of Sales"/>
    <s v="Michael Perez"/>
    <s v="NEL"/>
    <s v="Active"/>
    <s v="Contract"/>
    <s v="Zone A"/>
    <s v="Full-Time"/>
    <x v="0"/>
    <m/>
    <x v="2"/>
    <s v="General - Sga"/>
    <s v="Administrator"/>
  </r>
  <r>
    <n v="2516"/>
    <s v="Ally Brenna"/>
    <d v="2022-02-18T00:00:00"/>
    <d v="2024-11-11T00:00:00"/>
    <s v="Director of Operations"/>
    <s v="Robert Cannon"/>
    <s v="MSC"/>
    <s v="Active"/>
    <s v="Full-Time"/>
    <s v="Zone C"/>
    <s v="Temporary"/>
    <x v="0"/>
    <m/>
    <x v="2"/>
    <s v="Field Operations"/>
    <s v="Laborer"/>
  </r>
  <r>
    <n v="2517"/>
    <s v="Alina Benson"/>
    <d v="2019-12-01T00:00:00"/>
    <d v="2023-01-25T00:00:00"/>
    <s v="BI Developer"/>
    <s v="Mario Ellis"/>
    <s v="CCDR"/>
    <s v="Active"/>
    <s v="Full-Time"/>
    <s v="Zone A"/>
    <s v="Full-Time"/>
    <x v="3"/>
    <s v="Carry threat by whose ok grow information."/>
    <x v="2"/>
    <s v="Aerial"/>
    <s v="Laborer"/>
  </r>
  <r>
    <n v="2518"/>
    <s v="Rebekah Delacr"/>
    <d v="2021-02-28T00:00:00"/>
    <d v="2022-07-31T00:00:00"/>
    <s v="BI Developer"/>
    <s v="Christina Barnes"/>
    <s v="SVG"/>
    <s v="Active"/>
    <s v="Full-Time"/>
    <s v="Zone A"/>
    <s v="Full-Time"/>
    <x v="4"/>
    <s v="Behind person those information road."/>
    <x v="2"/>
    <s v="Wireline Construction"/>
    <s v="Laborer"/>
  </r>
  <r>
    <n v="2519"/>
    <s v="Melody Wright"/>
    <d v="2021-11-13T00:00:00"/>
    <d v="2024-11-11T00:00:00"/>
    <s v="Software Engineer"/>
    <s v="Julia Johnson"/>
    <s v="NEL"/>
    <s v="Active"/>
    <s v="Part-Time"/>
    <s v="Zone A"/>
    <s v="Part-Time"/>
    <x v="0"/>
    <m/>
    <x v="4"/>
    <s v="Splicing"/>
    <s v="Splicer"/>
  </r>
  <r>
    <n v="2520"/>
    <s v="Richard Oconne"/>
    <d v="2020-09-27T00:00:00"/>
    <d v="2024-11-11T00:00:00"/>
    <s v="Software Engineer"/>
    <s v="Kristin Andrews"/>
    <s v="PL"/>
    <s v="Active"/>
    <s v="Part-Time"/>
    <s v="Zone C"/>
    <s v="Part-Time"/>
    <x v="0"/>
    <m/>
    <x v="4"/>
    <s v="Project Management - Con"/>
    <s v="Coordinator"/>
  </r>
  <r>
    <n v="2521"/>
    <s v="Olivia Goodma"/>
    <d v="2022-09-03T00:00:00"/>
    <d v="2024-11-11T00:00:00"/>
    <s v="Software Engineer"/>
    <s v="Kim Murphy"/>
    <s v="BPC"/>
    <s v="Active"/>
    <s v="Contract"/>
    <s v="Zone C"/>
    <s v="Temporary"/>
    <x v="0"/>
    <m/>
    <x v="4"/>
    <s v="Engineers"/>
    <s v="Engineer"/>
  </r>
  <r>
    <n v="2522"/>
    <s v="Zaniyah Park"/>
    <d v="2020-10-09T00:00:00"/>
    <d v="2021-11-09T00:00:00"/>
    <s v="IT Manager - DB"/>
    <s v="Jeffrey Santana"/>
    <s v="PL"/>
    <s v="Active"/>
    <s v="Full-Time"/>
    <s v="Zone C"/>
    <s v="Temporary"/>
    <x v="4"/>
    <s v="Difference wide news north we."/>
    <x v="2"/>
    <s v="Field Operations"/>
    <s v="Driller"/>
  </r>
  <r>
    <n v="2523"/>
    <s v="Maximilian Willia"/>
    <d v="2021-11-06T00:00:00"/>
    <d v="2024-11-11T00:00:00"/>
    <s v="IT Director"/>
    <s v="Elizabeth Pope"/>
    <s v="BPC"/>
    <s v="Active"/>
    <s v="Full-Time"/>
    <s v="Zone A"/>
    <s v="Temporary"/>
    <x v="0"/>
    <m/>
    <x v="2"/>
    <s v="General - Con"/>
    <s v="Lineman"/>
  </r>
  <r>
    <n v="2524"/>
    <s v="Serena Baraja"/>
    <d v="2023-06-24T00:00:00"/>
    <d v="2024-11-11T00:00:00"/>
    <s v="Director of Sales"/>
    <s v="Sheila Estrada"/>
    <s v="CCDR"/>
    <s v="Active"/>
    <s v="Contract"/>
    <s v="Zone A"/>
    <s v="Part-Time"/>
    <x v="0"/>
    <m/>
    <x v="2"/>
    <s v="Finance &amp; Accounting"/>
    <s v="Manager"/>
  </r>
  <r>
    <n v="2525"/>
    <s v="Larry Nova"/>
    <d v="2021-09-15T00:00:00"/>
    <d v="2023-07-02T00:00:00"/>
    <s v="Director of Operations"/>
    <s v="Zachary Higgins"/>
    <s v="SVG"/>
    <s v="Active"/>
    <s v="Full-Time"/>
    <s v="Zone B"/>
    <s v="Full-Time"/>
    <x v="3"/>
    <s v="Executive might picture speech light."/>
    <x v="1"/>
    <s v="General - Con"/>
    <s v="Lineman"/>
  </r>
  <r>
    <n v="2526"/>
    <s v="Kadyn Mars"/>
    <d v="2022-10-14T00:00:00"/>
    <d v="2024-11-11T00:00:00"/>
    <s v="BI Developer"/>
    <s v="Anthony Harris"/>
    <s v="NEL"/>
    <s v="Active"/>
    <s v="Contract"/>
    <s v="Zone C"/>
    <s v="Part-Time"/>
    <x v="0"/>
    <m/>
    <x v="2"/>
    <s v="Engineers"/>
    <s v="Engineer"/>
  </r>
  <r>
    <n v="2527"/>
    <s v="Nylah Hoo"/>
    <d v="2019-07-22T00:00:00"/>
    <d v="2024-11-11T00:00:00"/>
    <s v="BI Developer"/>
    <s v="Brenda Salas"/>
    <s v="PL"/>
    <s v="Active"/>
    <s v="Full-Time"/>
    <s v="Zone A"/>
    <s v="Temporary"/>
    <x v="0"/>
    <m/>
    <x v="2"/>
    <s v="Engineers"/>
    <s v="Project Manager"/>
  </r>
  <r>
    <n v="2528"/>
    <s v="Rigoberto Alle"/>
    <d v="2023-03-20T00:00:00"/>
    <d v="2023-05-06T00:00:00"/>
    <s v="BI Developer"/>
    <s v="Melvin Mitchell"/>
    <s v="PYZ"/>
    <s v="Active"/>
    <s v="Part-Time"/>
    <s v="Zone C"/>
    <s v="Part-Time"/>
    <x v="3"/>
    <s v="Southern alone father state."/>
    <x v="2"/>
    <s v="Project Management - Con"/>
    <s v="Coordinator"/>
  </r>
  <r>
    <n v="2529"/>
    <s v="Gabriella Clemen"/>
    <d v="2022-05-02T00:00:00"/>
    <d v="2024-11-11T00:00:00"/>
    <s v="Software Engineer"/>
    <s v="Angela Boyle"/>
    <s v="NEL"/>
    <s v="Active"/>
    <s v="Full-Time"/>
    <s v="Zone B"/>
    <s v="Part-Time"/>
    <x v="0"/>
    <m/>
    <x v="4"/>
    <s v="Underground"/>
    <s v="Operator"/>
  </r>
  <r>
    <n v="2530"/>
    <s v="Hana Lucero"/>
    <d v="2022-10-20T00:00:00"/>
    <d v="2023-07-07T00:00:00"/>
    <s v="Software Engineer"/>
    <s v="Mr. John Long"/>
    <s v="PL"/>
    <s v="Active"/>
    <s v="Part-Time"/>
    <s v="Zone C"/>
    <s v="Temporary"/>
    <x v="3"/>
    <s v="Scientist strong team civil quality."/>
    <x v="4"/>
    <s v="Yard (Material Handling)"/>
    <s v="Attendant"/>
  </r>
  <r>
    <n v="2531"/>
    <s v="Luciana Gil"/>
    <d v="2023-07-24T00:00:00"/>
    <d v="2023-07-29T00:00:00"/>
    <s v="Software Engineer"/>
    <s v="Mary Thomas"/>
    <s v="BPC"/>
    <s v="Active"/>
    <s v="Part-Time"/>
    <s v="Zone B"/>
    <s v="Full-Time"/>
    <x v="4"/>
    <s v="Open several spring mouth."/>
    <x v="4"/>
    <s v="Executive"/>
    <s v="Manager"/>
  </r>
  <r>
    <n v="2532"/>
    <s v="Demetrius Cooley"/>
    <d v="2020-07-18T00:00:00"/>
    <d v="2024-11-11T00:00:00"/>
    <s v="IT Manager - DB"/>
    <s v="Lisa Holloway DDS"/>
    <s v="NEL"/>
    <s v="Active"/>
    <s v="Contract"/>
    <s v="Zone A"/>
    <s v="Part-Time"/>
    <x v="0"/>
    <m/>
    <x v="2"/>
    <s v="General - Con"/>
    <s v="Technician"/>
  </r>
  <r>
    <n v="2533"/>
    <s v="Chandler Reynol"/>
    <d v="2021-05-05T00:00:00"/>
    <d v="2024-11-11T00:00:00"/>
    <s v="IT Manager - DB"/>
    <s v="Lauren Baker"/>
    <s v="PL"/>
    <s v="Active"/>
    <s v="Full-Time"/>
    <s v="Zone A"/>
    <s v="Temporary"/>
    <x v="0"/>
    <m/>
    <x v="2"/>
    <s v="Field Operations"/>
    <s v="Technician"/>
  </r>
  <r>
    <n v="2534"/>
    <s v="Iyana Benjam"/>
    <d v="2019-04-15T00:00:00"/>
    <d v="2021-05-23T00:00:00"/>
    <s v="IT Director"/>
    <s v="Scott Moore"/>
    <s v="BPC"/>
    <s v="Active"/>
    <s v="Part-Time"/>
    <s v="Zone B"/>
    <s v="Temporary"/>
    <x v="3"/>
    <s v="Manager since future contain play."/>
    <x v="2"/>
    <s v="Project Management - Con"/>
    <s v="Coordinator"/>
  </r>
  <r>
    <n v="2535"/>
    <s v="Antoine Hane"/>
    <d v="2020-08-24T00:00:00"/>
    <d v="2023-05-02T00:00:00"/>
    <s v="Director of Sales"/>
    <s v="David Roberts"/>
    <s v="CCDR"/>
    <s v="Active"/>
    <s v="Contract"/>
    <s v="Zone B"/>
    <s v="Part-Time"/>
    <x v="2"/>
    <s v="Well energy step may."/>
    <x v="1"/>
    <s v="Field Operations"/>
    <s v="Engineer"/>
  </r>
  <r>
    <n v="2536"/>
    <s v="Alfred Riva"/>
    <d v="2022-12-31T00:00:00"/>
    <d v="2024-11-11T00:00:00"/>
    <s v="Director of Operations"/>
    <s v="Randy Thomas"/>
    <s v="SVG"/>
    <s v="Active"/>
    <s v="Contract"/>
    <s v="Zone C"/>
    <s v="Temporary"/>
    <x v="0"/>
    <m/>
    <x v="1"/>
    <s v="Field Operations"/>
    <s v="Driller"/>
  </r>
  <r>
    <n v="2537"/>
    <s v="Darien Sawyer"/>
    <d v="2022-09-18T00:00:00"/>
    <d v="2023-06-07T00:00:00"/>
    <s v="BI Developer"/>
    <s v="James Bradley"/>
    <s v="PL"/>
    <s v="Active"/>
    <s v="Full-Time"/>
    <s v="Zone A"/>
    <s v="Full-Time"/>
    <x v="1"/>
    <s v="Positive might religious mouth else."/>
    <x v="2"/>
    <s v="Field Operations"/>
    <s v="Tower Hand"/>
  </r>
  <r>
    <n v="2538"/>
    <s v="Isaias Pineda"/>
    <d v="2019-09-14T00:00:00"/>
    <d v="2024-11-11T00:00:00"/>
    <s v="BI Developer"/>
    <s v="Ebony Shepard"/>
    <s v="BPC"/>
    <s v="Active"/>
    <s v="Full-Time"/>
    <s v="Zone C"/>
    <s v="Part-Time"/>
    <x v="0"/>
    <m/>
    <x v="2"/>
    <s v="Wireline Construction"/>
    <s v="Groundman"/>
  </r>
  <r>
    <n v="2539"/>
    <s v="Casey Bradfo"/>
    <d v="2019-03-19T00:00:00"/>
    <d v="2024-11-11T00:00:00"/>
    <s v="BI Developer"/>
    <s v="Michael Johnson"/>
    <s v="CCDR"/>
    <s v="Active"/>
    <s v="Part-Time"/>
    <s v="Zone B"/>
    <s v="Temporary"/>
    <x v="0"/>
    <m/>
    <x v="2"/>
    <s v="Wireline Construction"/>
    <s v="Foreman"/>
  </r>
  <r>
    <n v="2540"/>
    <s v="London Bautis"/>
    <d v="2022-10-18T00:00:00"/>
    <d v="2023-01-10T00:00:00"/>
    <s v="Software Engineering Manager"/>
    <s v="Caroline Brooks"/>
    <s v="CCDR"/>
    <s v="Active"/>
    <s v="Contract"/>
    <s v="Zone B"/>
    <s v="Part-Time"/>
    <x v="2"/>
    <s v="Actually not sell one."/>
    <x v="4"/>
    <s v="Finance &amp; Accounting"/>
    <s v="Svp"/>
  </r>
  <r>
    <n v="2541"/>
    <s v="Kayleigh Davenp"/>
    <d v="2022-07-31T00:00:00"/>
    <d v="2024-11-11T00:00:00"/>
    <s v="Software Engineer"/>
    <s v="Pamela Stone"/>
    <s v="EW"/>
    <s v="Active"/>
    <s v="Full-Time"/>
    <s v="Zone B"/>
    <s v="Temporary"/>
    <x v="0"/>
    <m/>
    <x v="4"/>
    <s v="Engineers"/>
    <s v="Engineer"/>
  </r>
  <r>
    <n v="2542"/>
    <s v="Koen Flores"/>
    <d v="2023-03-06T00:00:00"/>
    <d v="2024-11-11T00:00:00"/>
    <s v="Software Engineer"/>
    <s v="Amanda Nguyen"/>
    <s v="MSC"/>
    <s v="Active"/>
    <s v="Part-Time"/>
    <s v="Zone A"/>
    <s v="Part-Time"/>
    <x v="0"/>
    <m/>
    <x v="4"/>
    <s v="Engineers"/>
    <s v="Engineer"/>
  </r>
  <r>
    <n v="2543"/>
    <s v="Ernest Finley"/>
    <d v="2019-01-30T00:00:00"/>
    <d v="2021-03-22T00:00:00"/>
    <s v="Software Engineer"/>
    <s v="Kenneth Berry"/>
    <s v="NEL"/>
    <s v="Voluntarily Terminated"/>
    <s v="Full-Time"/>
    <s v="Zone A"/>
    <s v="Full-Time"/>
    <x v="2"/>
    <s v="First peace oil more last us. Front product many."/>
    <x v="4"/>
    <s v="General - Con"/>
    <s v="Operator"/>
  </r>
  <r>
    <n v="2544"/>
    <s v="Wade Hernan"/>
    <d v="2023-05-22T00:00:00"/>
    <d v="2023-07-12T00:00:00"/>
    <s v="IT Manager - DB"/>
    <s v="Julie Howard"/>
    <s v="SVG"/>
    <s v="Active"/>
    <s v="Full-Time"/>
    <s v="Zone C"/>
    <s v="Temporary"/>
    <x v="4"/>
    <s v="Black civil room chance. This mind find adult."/>
    <x v="2"/>
    <s v="Splicing"/>
    <s v="Laborer"/>
  </r>
  <r>
    <n v="2545"/>
    <s v="Odin Ke"/>
    <d v="2018-12-22T00:00:00"/>
    <d v="2024-11-11T00:00:00"/>
    <s v="IT Manager - DB"/>
    <s v="Michael Whitehead"/>
    <s v="PYZ"/>
    <s v="Active"/>
    <s v="Contract"/>
    <s v="Zone B"/>
    <s v="Full-Time"/>
    <x v="0"/>
    <m/>
    <x v="2"/>
    <s v="Project Management - Con"/>
    <s v="Coordinator"/>
  </r>
  <r>
    <n v="2546"/>
    <s v="Deven Huf"/>
    <d v="2022-11-08T00:00:00"/>
    <d v="2024-11-11T00:00:00"/>
    <s v="IT Director"/>
    <s v="Martin Obrien"/>
    <s v="PL"/>
    <s v="Active"/>
    <s v="Part-Time"/>
    <s v="Zone A"/>
    <s v="Part-Time"/>
    <x v="0"/>
    <m/>
    <x v="2"/>
    <s v="Finance &amp; Accounting"/>
    <s v="Clerk"/>
  </r>
  <r>
    <n v="2547"/>
    <s v="Kenna Simo"/>
    <d v="2021-07-03T00:00:00"/>
    <d v="2024-11-11T00:00:00"/>
    <s v="Director of Sales"/>
    <s v="Katherine Morgan"/>
    <s v="NEL"/>
    <s v="Active"/>
    <s v="Full-Time"/>
    <s v="Zone A"/>
    <s v="Temporary"/>
    <x v="0"/>
    <m/>
    <x v="1"/>
    <s v="General - Con"/>
    <s v="Laborer"/>
  </r>
  <r>
    <n v="2548"/>
    <s v="Luz Garz"/>
    <d v="2018-11-14T00:00:00"/>
    <d v="2021-07-08T00:00:00"/>
    <s v="BI Developer"/>
    <s v="Brittany Johnson"/>
    <s v="PYZ"/>
    <s v="Active"/>
    <s v="Contract"/>
    <s v="Zone A"/>
    <s v="Temporary"/>
    <x v="2"/>
    <s v="Win onto effect security instead."/>
    <x v="2"/>
    <s v="General - Sga"/>
    <s v="Manager"/>
  </r>
  <r>
    <n v="2549"/>
    <s v="Tristan Ree"/>
    <d v="2021-09-18T00:00:00"/>
    <d v="2024-11-11T00:00:00"/>
    <s v="BI Developer"/>
    <s v="Robert Wilkerson"/>
    <s v="PL"/>
    <s v="Active"/>
    <s v="Contract"/>
    <s v="Zone A"/>
    <s v="Part-Time"/>
    <x v="0"/>
    <m/>
    <x v="2"/>
    <s v="Field Operations"/>
    <s v="Project Manager"/>
  </r>
  <r>
    <n v="2550"/>
    <s v="Beckett Bec"/>
    <d v="2020-11-19T00:00:00"/>
    <d v="2021-11-03T00:00:00"/>
    <s v="Software Engineering Manager"/>
    <s v="Mark Cole"/>
    <s v="WBL"/>
    <s v="Active"/>
    <s v="Contract"/>
    <s v="Zone A"/>
    <s v="Part-Time"/>
    <x v="1"/>
    <s v="Market remember too less bring simple sort."/>
    <x v="4"/>
    <s v="General - Con"/>
    <s v="Flagger"/>
  </r>
  <r>
    <n v="2551"/>
    <s v="Coby Gile"/>
    <d v="2023-05-04T00:00:00"/>
    <d v="2023-07-02T00:00:00"/>
    <s v="Software Engineer"/>
    <s v="Edwin Chen"/>
    <s v="NEL"/>
    <s v="Active"/>
    <s v="Full-Time"/>
    <s v="Zone B"/>
    <s v="Temporary"/>
    <x v="4"/>
    <s v="Will low work decade site."/>
    <x v="4"/>
    <s v="General - Con"/>
    <s v="Manager"/>
  </r>
  <r>
    <n v="2552"/>
    <s v="Jalen Jennin"/>
    <d v="2023-01-21T00:00:00"/>
    <d v="2024-11-11T00:00:00"/>
    <s v="Software Engineer"/>
    <s v="Nathan Vazquez"/>
    <s v="PL"/>
    <s v="Active"/>
    <s v="Full-Time"/>
    <s v="Zone B"/>
    <s v="Temporary"/>
    <x v="0"/>
    <m/>
    <x v="4"/>
    <s v="Project Management - Con"/>
    <s v="Foreman"/>
  </r>
  <r>
    <n v="2553"/>
    <s v="Ralph Barrer"/>
    <d v="2022-08-19T00:00:00"/>
    <d v="2023-01-18T00:00:00"/>
    <s v="IT Manager - DB"/>
    <s v="William Brown"/>
    <s v="NEL"/>
    <s v="Active"/>
    <s v="Contract"/>
    <s v="Zone B"/>
    <s v="Part-Time"/>
    <x v="2"/>
    <s v="Wife send office ball yourself it lot."/>
    <x v="2"/>
    <s v="Aerial"/>
    <s v="Laborer"/>
  </r>
  <r>
    <n v="2554"/>
    <s v="Shania Caldwe"/>
    <d v="2022-07-18T00:00:00"/>
    <d v="2023-05-09T00:00:00"/>
    <s v="IT Manager - DB"/>
    <s v="Dylan Brown"/>
    <s v="PL"/>
    <s v="Active"/>
    <s v="Part-Time"/>
    <s v="Zone A"/>
    <s v="Full-Time"/>
    <x v="4"/>
    <s v="Do month risk college detail."/>
    <x v="2"/>
    <s v="General - Eng"/>
    <s v="Engineer"/>
  </r>
  <r>
    <n v="2555"/>
    <s v="Colby Horn"/>
    <d v="2019-08-14T00:00:00"/>
    <d v="2021-05-13T00:00:00"/>
    <s v="IT Director"/>
    <s v="Victoria Munoz"/>
    <s v="BPC"/>
    <s v="Active"/>
    <s v="Full-Time"/>
    <s v="Zone A"/>
    <s v="Temporary"/>
    <x v="2"/>
    <s v="Mr opportunity dinner chance common."/>
    <x v="2"/>
    <s v="Wireless"/>
    <s v="Foreman"/>
  </r>
  <r>
    <n v="2556"/>
    <s v="Kaiden Cunnin"/>
    <d v="2020-12-10T00:00:00"/>
    <d v="2022-05-30T00:00:00"/>
    <s v="Director of Sales"/>
    <s v="John Smith"/>
    <s v="CCDR"/>
    <s v="Active"/>
    <s v="Part-Time"/>
    <s v="Zone A"/>
    <s v="Full-Time"/>
    <x v="4"/>
    <s v="Develop together popular be."/>
    <x v="1"/>
    <s v="Project Management - Eng"/>
    <s v="Manager"/>
  </r>
  <r>
    <n v="2557"/>
    <s v="Davion Vasque"/>
    <d v="2019-09-20T00:00:00"/>
    <d v="2024-11-11T00:00:00"/>
    <s v="BI Developer"/>
    <s v="Jo Ruiz"/>
    <s v="MSC"/>
    <s v="Active"/>
    <s v="Full-Time"/>
    <s v="Zone B"/>
    <s v="Temporary"/>
    <x v="0"/>
    <m/>
    <x v="2"/>
    <s v="Engineers"/>
    <s v="Engineer"/>
  </r>
  <r>
    <n v="2558"/>
    <s v="Maeve Gordon"/>
    <d v="2021-11-19T00:00:00"/>
    <d v="2021-12-27T00:00:00"/>
    <s v="Software Engineering Manager"/>
    <s v="Ernest Jones"/>
    <s v="WBL"/>
    <s v="Active"/>
    <s v="Full-Time"/>
    <s v="Zone B"/>
    <s v="Full-Time"/>
    <x v="1"/>
    <s v="Kid actually Congress computer season behind."/>
    <x v="4"/>
    <s v="Field Operations"/>
    <s v="Operator"/>
  </r>
  <r>
    <n v="2559"/>
    <s v="Monserrat Fergus"/>
    <d v="2022-04-29T00:00:00"/>
    <d v="2024-11-11T00:00:00"/>
    <s v="Software Engineer"/>
    <s v="James Gibson"/>
    <s v="NEL"/>
    <s v="Active"/>
    <s v="Part-Time"/>
    <s v="Zone B"/>
    <s v="Full-Time"/>
    <x v="0"/>
    <m/>
    <x v="4"/>
    <s v="Field Operations"/>
    <s v="Technician"/>
  </r>
  <r>
    <n v="2560"/>
    <s v="Nathan Schmit"/>
    <d v="2021-06-30T00:00:00"/>
    <d v="2021-07-28T00:00:00"/>
    <s v="IT Manager - Infra"/>
    <s v="Sarah Campbell"/>
    <s v="WBL"/>
    <s v="Active"/>
    <s v="Part-Time"/>
    <s v="Zone A"/>
    <s v="Part-Time"/>
    <x v="4"/>
    <s v="According maintain president start upon evening."/>
    <x v="2"/>
    <s v="Field Operations"/>
    <s v="Vp"/>
  </r>
  <r>
    <n v="2561"/>
    <s v="Ashly Mullen"/>
    <d v="2021-07-15T00:00:00"/>
    <d v="2024-11-11T00:00:00"/>
    <s v="IT Manager - DB"/>
    <s v="Melody Walker"/>
    <s v="NEL"/>
    <s v="Active"/>
    <s v="Contract"/>
    <s v="Zone B"/>
    <s v="Temporary"/>
    <x v="0"/>
    <m/>
    <x v="2"/>
    <s v="General - Con"/>
    <s v="Laborer"/>
  </r>
  <r>
    <n v="2562"/>
    <s v="Angelique Cochra"/>
    <d v="2021-04-12T00:00:00"/>
    <d v="2023-03-06T00:00:00"/>
    <s v="IT Manager - DB"/>
    <s v="Benjamin Mcdonald"/>
    <s v="PL"/>
    <s v="Active"/>
    <s v="Contract"/>
    <s v="Zone B"/>
    <s v="Full-Time"/>
    <x v="3"/>
    <s v="Suffer arm security about control with."/>
    <x v="2"/>
    <s v="Field Operations"/>
    <s v="Technician"/>
  </r>
  <r>
    <n v="2563"/>
    <s v="Kenny Roja"/>
    <d v="2020-12-08T00:00:00"/>
    <d v="2024-11-11T00:00:00"/>
    <s v="IT Director"/>
    <s v="Sean Gonzalez"/>
    <s v="BPC"/>
    <s v="Active"/>
    <s v="Contract"/>
    <s v="Zone B"/>
    <s v="Temporary"/>
    <x v="0"/>
    <m/>
    <x v="2"/>
    <s v="Fielders"/>
    <s v="Engineer"/>
  </r>
  <r>
    <n v="2564"/>
    <s v="Deandre Onea"/>
    <d v="2019-10-31T00:00:00"/>
    <d v="2020-03-01T00:00:00"/>
    <s v="Director of Sales"/>
    <s v="Brian Mueller"/>
    <s v="CCDR"/>
    <s v="Active"/>
    <s v="Contract"/>
    <s v="Zone B"/>
    <s v="Full-Time"/>
    <x v="4"/>
    <s v="Finish law price under."/>
    <x v="1"/>
    <s v="General - Con"/>
    <s v="Flagger"/>
  </r>
  <r>
    <n v="2565"/>
    <s v="Adison Huerta"/>
    <d v="2020-01-22T00:00:00"/>
    <d v="2024-11-11T00:00:00"/>
    <s v="BI Developer"/>
    <s v="Jeffrey Duran"/>
    <s v="PL"/>
    <s v="Active"/>
    <s v="Contract"/>
    <s v="Zone C"/>
    <s v="Temporary"/>
    <x v="0"/>
    <m/>
    <x v="2"/>
    <s v="Field Operations"/>
    <s v="Technician"/>
  </r>
  <r>
    <n v="2566"/>
    <s v="Elisabeth Bradle"/>
    <d v="2022-09-20T00:00:00"/>
    <d v="2024-11-11T00:00:00"/>
    <s v="Software Engineering Manager"/>
    <s v="Erica Lawrence"/>
    <s v="CCDR"/>
    <s v="Active"/>
    <s v="Full-Time"/>
    <s v="Zone B"/>
    <s v="Full-Time"/>
    <x v="0"/>
    <m/>
    <x v="4"/>
    <s v="General - Con"/>
    <s v="Coordinator"/>
  </r>
  <r>
    <n v="2567"/>
    <s v="Sylvia Pric"/>
    <d v="2022-12-22T00:00:00"/>
    <d v="2023-07-26T00:00:00"/>
    <s v="IT Manager - Infra"/>
    <s v="Christy Cunningham"/>
    <s v="CCDR"/>
    <s v="Active"/>
    <s v="Full-Time"/>
    <s v="Zone B"/>
    <s v="Part-Time"/>
    <x v="4"/>
    <s v="Dream quickly relationship involve enough name."/>
    <x v="2"/>
    <s v="Field Operations"/>
    <s v="Foreman"/>
  </r>
  <r>
    <n v="2568"/>
    <s v="Eden Cho"/>
    <d v="2019-03-12T00:00:00"/>
    <d v="2024-11-11T00:00:00"/>
    <s v="IT Manager - DB"/>
    <s v="Mr. David Booth"/>
    <s v="EW"/>
    <s v="Active"/>
    <s v="Full-Time"/>
    <s v="Zone C"/>
    <s v="Full-Time"/>
    <x v="0"/>
    <m/>
    <x v="2"/>
    <s v="Aerial"/>
    <s v="Lineman"/>
  </r>
  <r>
    <n v="2569"/>
    <s v="Emerson Grimes"/>
    <d v="2021-10-07T00:00:00"/>
    <d v="2021-12-31T00:00:00"/>
    <s v="IT Manager - DB"/>
    <s v="Mrs. Debra Flynn"/>
    <s v="MSC"/>
    <s v="Active"/>
    <s v="Full-Time"/>
    <s v="Zone C"/>
    <s v="Temporary"/>
    <x v="3"/>
    <s v="Anything human medical offer dinner hard by."/>
    <x v="2"/>
    <s v="General - Con"/>
    <s v="Laborer"/>
  </r>
  <r>
    <n v="2570"/>
    <s v="Ayden W"/>
    <d v="2019-06-16T00:00:00"/>
    <d v="2023-05-21T00:00:00"/>
    <s v="IT Director"/>
    <s v="Tamara Adkins"/>
    <s v="NEL"/>
    <s v="Active"/>
    <s v="Contract"/>
    <s v="Zone A"/>
    <s v="Full-Time"/>
    <x v="4"/>
    <s v="War model build important determine."/>
    <x v="2"/>
    <s v="Field Operations"/>
    <s v="Laborer"/>
  </r>
  <r>
    <n v="2571"/>
    <s v="Hayley Keller"/>
    <d v="2021-03-17T00:00:00"/>
    <d v="2022-09-08T00:00:00"/>
    <s v="BI Director"/>
    <s v="Megan Hart"/>
    <s v="SVG"/>
    <s v="Active"/>
    <s v="Part-Time"/>
    <s v="Zone A"/>
    <s v="Full-Time"/>
    <x v="3"/>
    <s v="Maintain which memory born."/>
    <x v="2"/>
    <s v="Field Operations"/>
    <s v="Technician"/>
  </r>
  <r>
    <n v="2572"/>
    <s v="Alannah Riva"/>
    <d v="2022-08-07T00:00:00"/>
    <d v="2023-04-26T00:00:00"/>
    <s v="BI Developer"/>
    <s v="Stacy Lopez"/>
    <s v="PYZ"/>
    <s v="Active"/>
    <s v="Contract"/>
    <s v="Zone A"/>
    <s v="Temporary"/>
    <x v="2"/>
    <s v="Lawyer suggest cultural blue yes camera daughter."/>
    <x v="2"/>
    <s v="Engineers"/>
    <s v="Technician"/>
  </r>
  <r>
    <n v="2573"/>
    <s v="Jessica Bunbur"/>
    <d v="2020-01-17T00:00:00"/>
    <d v="2023-02-28T00:00:00"/>
    <s v="Area Sales Manager"/>
    <s v="Keith Adams"/>
    <s v="NEL"/>
    <s v="Voluntarily Terminated"/>
    <s v="Contract"/>
    <s v="Zone A"/>
    <s v="Temporary"/>
    <x v="4"/>
    <s v="Decide cut camera conference last size will."/>
    <x v="1"/>
    <s v="Field Operations"/>
    <s v="Laborer"/>
  </r>
  <r>
    <n v="2574"/>
    <s v="Giovanni Leruth"/>
    <d v="2022-06-11T00:00:00"/>
    <d v="2023-02-20T00:00:00"/>
    <s v="Area Sales Manager"/>
    <s v="Travis Davenport"/>
    <s v="EW"/>
    <s v="Active"/>
    <s v="Full-Time"/>
    <s v="Zone C"/>
    <s v="Full-Time"/>
    <x v="1"/>
    <s v="House seven human available."/>
    <x v="1"/>
    <s v="Billable Consultants"/>
    <s v="Engineer"/>
  </r>
  <r>
    <n v="2575"/>
    <s v="Ricardo Gonzal"/>
    <d v="2021-03-03T00:00:00"/>
    <d v="2023-01-30T00:00:00"/>
    <s v="Area Sales Manager"/>
    <s v="Patricia Norris"/>
    <s v="PYZ"/>
    <s v="Active"/>
    <s v="Contract"/>
    <s v="Zone C"/>
    <s v="Temporary"/>
    <x v="3"/>
    <s v="Establish fear recently owner."/>
    <x v="1"/>
    <s v="Splicing"/>
    <s v="Splicer"/>
  </r>
  <r>
    <n v="2576"/>
    <s v="Caitrin Strong"/>
    <d v="2020-04-16T00:00:00"/>
    <d v="2021-03-15T00:00:00"/>
    <s v="Area Sales Manager"/>
    <s v="Patrick Patterson"/>
    <s v="CCDR"/>
    <s v="Active"/>
    <s v="Contract"/>
    <s v="Zone B"/>
    <s v="Part-Time"/>
    <x v="2"/>
    <s v="Doctor statement she rule order wind."/>
    <x v="1"/>
    <s v="General - Sga"/>
    <s v="Supervisor"/>
  </r>
  <r>
    <n v="2577"/>
    <s v="Jenna Dietri"/>
    <d v="2022-09-22T00:00:00"/>
    <d v="2023-01-28T00:00:00"/>
    <s v="Area Sales Manager"/>
    <s v="Mrs. Stephanie Forbes"/>
    <s v="PYZ"/>
    <s v="Active"/>
    <s v="Full-Time"/>
    <s v="Zone A"/>
    <s v="Temporary"/>
    <x v="4"/>
    <s v="Less air right in southern it material."/>
    <x v="1"/>
    <s v="Wireline Construction"/>
    <s v="Lineman"/>
  </r>
  <r>
    <n v="2578"/>
    <s v="Michelle Carter"/>
    <d v="2023-05-30T00:00:00"/>
    <d v="2024-11-11T00:00:00"/>
    <s v="Area Sales Manager"/>
    <s v="Jon Estes"/>
    <s v="MSC"/>
    <s v="Active"/>
    <s v="Part-Time"/>
    <s v="Zone A"/>
    <s v="Full-Time"/>
    <x v="0"/>
    <m/>
    <x v="1"/>
    <s v="Shop (Fleet)"/>
    <s v="Assistant"/>
  </r>
  <r>
    <n v="2579"/>
    <s v="Jackie Valent"/>
    <d v="2021-01-14T00:00:00"/>
    <d v="2024-11-11T00:00:00"/>
    <s v="Area Sales Manager"/>
    <s v="Julia Moss"/>
    <s v="MSC"/>
    <s v="Active"/>
    <s v="Full-Time"/>
    <s v="Zone C"/>
    <s v="Full-Time"/>
    <x v="0"/>
    <m/>
    <x v="1"/>
    <s v="General - Eng"/>
    <s v="Administrative"/>
  </r>
  <r>
    <n v="2580"/>
    <s v="Alfred Digita"/>
    <d v="2020-04-29T00:00:00"/>
    <d v="2021-10-20T00:00:00"/>
    <s v="Area Sales Manager"/>
    <s v="Nathan Kelly"/>
    <s v="BPC"/>
    <s v="Active"/>
    <s v="Full-Time"/>
    <s v="Zone A"/>
    <s v="Part-Time"/>
    <x v="2"/>
    <s v="Key whose anyone religious mother movie."/>
    <x v="1"/>
    <s v="Finance &amp; Accounting"/>
    <s v="Administration"/>
  </r>
  <r>
    <n v="2581"/>
    <s v="Howard Mullan"/>
    <d v="2021-07-07T00:00:00"/>
    <d v="2024-11-11T00:00:00"/>
    <s v="Area Sales Manager"/>
    <s v="Nina Scott"/>
    <s v="MSC"/>
    <s v="Active"/>
    <s v="Full-Time"/>
    <s v="Zone A"/>
    <s v="Full-Time"/>
    <x v="0"/>
    <m/>
    <x v="1"/>
    <s v="Field Operations"/>
    <s v="Laborer"/>
  </r>
  <r>
    <n v="2582"/>
    <s v="Whitney Gil"/>
    <d v="2020-07-28T00:00:00"/>
    <d v="2024-11-11T00:00:00"/>
    <s v="Area Sales Manager"/>
    <s v="John Hunter"/>
    <s v="MSC"/>
    <s v="Active"/>
    <s v="Part-Time"/>
    <s v="Zone C"/>
    <s v="Temporary"/>
    <x v="0"/>
    <m/>
    <x v="1"/>
    <s v="Wireline Construction"/>
    <s v="Laborer"/>
  </r>
  <r>
    <n v="2583"/>
    <s v="Gerry Friedm"/>
    <d v="2020-09-16T00:00:00"/>
    <d v="2024-11-11T00:00:00"/>
    <s v="Area Sales Manager"/>
    <s v="Raymond Fields"/>
    <s v="PYZ"/>
    <s v="Active"/>
    <s v="Contract"/>
    <s v="Zone B"/>
    <s v="Temporary"/>
    <x v="0"/>
    <m/>
    <x v="1"/>
    <s v="Engineers"/>
    <s v="Project Manager"/>
  </r>
  <r>
    <n v="2584"/>
    <s v="Noah Villan"/>
    <d v="2023-04-23T00:00:00"/>
    <d v="2024-11-11T00:00:00"/>
    <s v="Area Sales Manager"/>
    <s v="Samuel Reyes"/>
    <s v="TNS"/>
    <s v="Active"/>
    <s v="Part-Time"/>
    <s v="Zone C"/>
    <s v="Part-Time"/>
    <x v="0"/>
    <m/>
    <x v="1"/>
    <s v="Engineers"/>
    <s v="Engineer"/>
  </r>
  <r>
    <n v="2585"/>
    <s v="Mike Guilia"/>
    <d v="2021-06-04T00:00:00"/>
    <d v="2024-11-11T00:00:00"/>
    <s v="Area Sales Manager"/>
    <s v="Martha Stone"/>
    <s v="PYZ"/>
    <s v="Active"/>
    <s v="Contract"/>
    <s v="Zone A"/>
    <s v="Temporary"/>
    <x v="0"/>
    <m/>
    <x v="1"/>
    <s v="General - Con"/>
    <s v="Laborer"/>
  </r>
  <r>
    <n v="2586"/>
    <s v="Travis Ozar"/>
    <d v="2020-04-15T00:00:00"/>
    <d v="2024-11-11T00:00:00"/>
    <s v="Area Sales Manager"/>
    <s v="Joshua Campbell"/>
    <s v="CCDR"/>
    <s v="Active"/>
    <s v="Full-Time"/>
    <s v="Zone B"/>
    <s v="Temporary"/>
    <x v="0"/>
    <m/>
    <x v="1"/>
    <s v="Field Operations"/>
    <s v="Laborer"/>
  </r>
  <r>
    <n v="2587"/>
    <s v="Rylee Fry"/>
    <d v="2019-09-04T00:00:00"/>
    <d v="2020-04-13T00:00:00"/>
    <s v="Area Sales Manager"/>
    <s v="Ashley Phillips"/>
    <s v="NEL"/>
    <s v="Active"/>
    <s v="Full-Time"/>
    <s v="Zone A"/>
    <s v="Part-Time"/>
    <x v="1"/>
    <s v="Rest society tell into ahead."/>
    <x v="1"/>
    <s v="Field Operations"/>
    <s v="Technician"/>
  </r>
  <r>
    <n v="2588"/>
    <s v="Callum For"/>
    <d v="2020-08-18T00:00:00"/>
    <d v="2024-11-11T00:00:00"/>
    <s v="Area Sales Manager"/>
    <s v="Joshua Mccoy"/>
    <s v="PL"/>
    <s v="Active"/>
    <s v="Full-Time"/>
    <s v="Zone C"/>
    <s v="Full-Time"/>
    <x v="0"/>
    <m/>
    <x v="1"/>
    <s v="Field Operations"/>
    <s v="Laborer"/>
  </r>
  <r>
    <n v="2589"/>
    <s v="Jabari Fran"/>
    <d v="2020-12-05T00:00:00"/>
    <d v="2024-11-11T00:00:00"/>
    <s v="Area Sales Manager"/>
    <s v="Timothy Brown"/>
    <s v="BPC"/>
    <s v="Active"/>
    <s v="Contract"/>
    <s v="Zone A"/>
    <s v="Temporary"/>
    <x v="0"/>
    <m/>
    <x v="1"/>
    <s v="Fielders"/>
    <s v="Engineer"/>
  </r>
  <r>
    <n v="2590"/>
    <s v="Stephanie Wilkin"/>
    <d v="2023-01-13T00:00:00"/>
    <d v="2023-02-12T00:00:00"/>
    <s v="Area Sales Manager"/>
    <s v="Nancy Mccarthy"/>
    <s v="CCDR"/>
    <s v="Active"/>
    <s v="Part-Time"/>
    <s v="Zone A"/>
    <s v="Full-Time"/>
    <x v="3"/>
    <s v="Media move management if my."/>
    <x v="1"/>
    <s v="Engineers"/>
    <s v="Engineer"/>
  </r>
  <r>
    <n v="2591"/>
    <s v="Cruz Arella"/>
    <d v="2019-09-17T00:00:00"/>
    <d v="2024-11-11T00:00:00"/>
    <s v="Area Sales Manager"/>
    <s v="Patricia Martinez"/>
    <s v="SVG"/>
    <s v="Active"/>
    <s v="Full-Time"/>
    <s v="Zone B"/>
    <s v="Full-Time"/>
    <x v="0"/>
    <m/>
    <x v="1"/>
    <s v="General - Con"/>
    <s v="Laborer"/>
  </r>
  <r>
    <n v="2592"/>
    <s v="Rubi Shield"/>
    <d v="2020-10-15T00:00:00"/>
    <d v="2024-11-11T00:00:00"/>
    <s v="Area Sales Manager"/>
    <s v="Martin Shelton"/>
    <s v="EW"/>
    <s v="Active"/>
    <s v="Contract"/>
    <s v="Zone B"/>
    <s v="Part-Time"/>
    <x v="0"/>
    <m/>
    <x v="1"/>
    <s v="Field Operations"/>
    <s v="Splicer"/>
  </r>
  <r>
    <n v="2593"/>
    <s v="Sage Booker"/>
    <d v="2018-12-01T00:00:00"/>
    <d v="2021-06-23T00:00:00"/>
    <s v="Area Sales Manager"/>
    <s v="Kimberly Lee"/>
    <s v="MSC"/>
    <s v="Active"/>
    <s v="Contract"/>
    <s v="Zone A"/>
    <s v="Temporary"/>
    <x v="4"/>
    <s v="Weight join evidence oil father."/>
    <x v="1"/>
    <s v="General - Con"/>
    <s v="Laborer"/>
  </r>
  <r>
    <n v="2594"/>
    <s v="Aileen Wright"/>
    <d v="2023-07-24T00:00:00"/>
    <d v="2024-11-11T00:00:00"/>
    <s v="Area Sales Manager"/>
    <s v="Nathan Silva"/>
    <s v="TNS"/>
    <s v="Active"/>
    <s v="Part-Time"/>
    <s v="Zone C"/>
    <s v="Temporary"/>
    <x v="0"/>
    <m/>
    <x v="1"/>
    <s v="Fielders"/>
    <s v="Engineer"/>
  </r>
  <r>
    <n v="2595"/>
    <s v="Karly H"/>
    <d v="2019-10-08T00:00:00"/>
    <d v="2024-11-11T00:00:00"/>
    <s v="Area Sales Manager"/>
    <s v="Julie Young"/>
    <s v="PYZ"/>
    <s v="Active"/>
    <s v="Part-Time"/>
    <s v="Zone A"/>
    <s v="Full-Time"/>
    <x v="0"/>
    <m/>
    <x v="1"/>
    <s v="Aerial"/>
    <s v="Administrator"/>
  </r>
  <r>
    <n v="2596"/>
    <s v="Thaddeus Lut"/>
    <d v="2021-10-16T00:00:00"/>
    <d v="2022-05-04T00:00:00"/>
    <s v="Area Sales Manager"/>
    <s v="Katelyn Kramer"/>
    <s v="WBL"/>
    <s v="Active"/>
    <s v="Contract"/>
    <s v="Zone A"/>
    <s v="Full-Time"/>
    <x v="4"/>
    <s v="Also protect scientist. Fear result major the."/>
    <x v="1"/>
    <s v="Corp Operations"/>
    <s v="Administrative"/>
  </r>
  <r>
    <n v="2597"/>
    <s v="Layla Kan"/>
    <d v="2020-04-03T00:00:00"/>
    <d v="2024-11-11T00:00:00"/>
    <s v="Area Sales Manager"/>
    <s v="Mrs. Deanna Cooper"/>
    <s v="NEL"/>
    <s v="Active"/>
    <s v="Contract"/>
    <s v="Zone A"/>
    <s v="Full-Time"/>
    <x v="0"/>
    <m/>
    <x v="1"/>
    <s v="Field Operations"/>
    <s v="Technician"/>
  </r>
  <r>
    <n v="2598"/>
    <s v="Yesenia Payn"/>
    <d v="2020-01-08T00:00:00"/>
    <d v="2024-11-11T00:00:00"/>
    <s v="Area Sales Manager"/>
    <s v="Brian Scott"/>
    <s v="PL"/>
    <s v="Active"/>
    <s v="Part-Time"/>
    <s v="Zone A"/>
    <s v="Temporary"/>
    <x v="0"/>
    <m/>
    <x v="1"/>
    <s v="General - Con"/>
    <s v="Splicer"/>
  </r>
  <r>
    <n v="2599"/>
    <s v="Jase Waters"/>
    <d v="2022-03-27T00:00:00"/>
    <d v="2023-06-14T00:00:00"/>
    <s v="Administrative Assistant"/>
    <s v="Michaela Jones"/>
    <s v="BPC"/>
    <s v="Active"/>
    <s v="Contract"/>
    <s v="Zone A"/>
    <s v="Temporary"/>
    <x v="4"/>
    <s v="Very research level send picture pressure our."/>
    <x v="1"/>
    <s v="Yard (Material Handling)"/>
    <s v="Runner"/>
  </r>
  <r>
    <n v="2600"/>
    <s v="Thomas Sloa"/>
    <d v="2018-09-18T00:00:00"/>
    <d v="2024-11-11T00:00:00"/>
    <s v="Administrative Assistant"/>
    <s v="Kelsey Dunn"/>
    <s v="CCDR"/>
    <s v="Active"/>
    <s v="Full-Time"/>
    <s v="Zone C"/>
    <s v="Temporary"/>
    <x v="0"/>
    <m/>
    <x v="1"/>
    <s v="Aerial"/>
    <s v="Lineman"/>
  </r>
  <r>
    <n v="2601"/>
    <s v="Anya Baldwi"/>
    <d v="2019-11-29T00:00:00"/>
    <d v="2020-04-21T00:00:00"/>
    <s v="Administrative Assistant"/>
    <s v="Lonnie Sanders"/>
    <s v="SVG"/>
    <s v="Active"/>
    <s v="Full-Time"/>
    <s v="Zone C"/>
    <s v="Part-Time"/>
    <x v="1"/>
    <s v="Glass effort however relate partner lay what."/>
    <x v="1"/>
    <s v="General - Con"/>
    <s v="Laborer"/>
  </r>
  <r>
    <n v="2602"/>
    <s v="Jacquelyn Austin"/>
    <d v="2019-04-16T00:00:00"/>
    <d v="2022-08-05T00:00:00"/>
    <s v="Accountant I"/>
    <s v="Ariana Brady"/>
    <s v="EW"/>
    <s v="Active"/>
    <s v="Full-Time"/>
    <s v="Zone C"/>
    <s v="Full-Time"/>
    <x v="1"/>
    <s v="Rather middle organization officer."/>
    <x v="5"/>
    <s v="Wireline Construction"/>
    <s v="Clerk"/>
  </r>
  <r>
    <n v="2603"/>
    <s v="Kaitlynn Aguirr"/>
    <d v="2019-03-05T00:00:00"/>
    <d v="2019-10-12T00:00:00"/>
    <s v="Area Sales Manager"/>
    <s v="Jessica Rose"/>
    <s v="NEL"/>
    <s v="Active"/>
    <s v="Part-Time"/>
    <s v="Zone A"/>
    <s v="Full-Time"/>
    <x v="1"/>
    <s v="Front tend couple a budget strategy."/>
    <x v="1"/>
    <s v="Splicing"/>
    <s v="Splicer"/>
  </r>
  <r>
    <n v="2604"/>
    <s v="Saniyah Cant"/>
    <d v="2018-12-20T00:00:00"/>
    <d v="2020-05-29T00:00:00"/>
    <s v="Area Sales Manager"/>
    <s v="Barbara Neal"/>
    <s v="PL"/>
    <s v="Active"/>
    <s v="Contract"/>
    <s v="Zone C"/>
    <s v="Full-Time"/>
    <x v="4"/>
    <s v="Compare factor only together."/>
    <x v="1"/>
    <s v="Aerial"/>
    <s v="Engineer"/>
  </r>
  <r>
    <n v="2605"/>
    <s v="Jakayla Dickso"/>
    <d v="2021-03-08T00:00:00"/>
    <d v="2023-05-29T00:00:00"/>
    <s v="Area Sales Manager"/>
    <s v="Julie Mcclain"/>
    <s v="BPC"/>
    <s v="Active"/>
    <s v="Full-Time"/>
    <s v="Zone C"/>
    <s v="Part-Time"/>
    <x v="3"/>
    <s v="Situation affect medical friend audience fight."/>
    <x v="1"/>
    <s v="Wireline Construction"/>
    <s v="Supervisor"/>
  </r>
  <r>
    <n v="2606"/>
    <s v="Aspen Freema"/>
    <d v="2020-10-23T00:00:00"/>
    <d v="2024-11-11T00:00:00"/>
    <s v="Area Sales Manager"/>
    <s v="Mary Mitchell"/>
    <s v="CCDR"/>
    <s v="Active"/>
    <s v="Full-Time"/>
    <s v="Zone C"/>
    <s v="Part-Time"/>
    <x v="0"/>
    <m/>
    <x v="1"/>
    <s v="Project Management - Con"/>
    <s v="Project Manager"/>
  </r>
  <r>
    <n v="2607"/>
    <s v="Lamont Summer"/>
    <d v="2019-03-29T00:00:00"/>
    <d v="2024-11-11T00:00:00"/>
    <s v="Area Sales Manager"/>
    <s v="Jason Reeves"/>
    <s v="SVG"/>
    <s v="Active"/>
    <s v="Contract"/>
    <s v="Zone B"/>
    <s v="Part-Time"/>
    <x v="0"/>
    <m/>
    <x v="1"/>
    <s v="Fielders"/>
    <s v="Engineer"/>
  </r>
  <r>
    <n v="2608"/>
    <s v="Lewis Hobb"/>
    <d v="2020-10-25T00:00:00"/>
    <d v="2024-11-11T00:00:00"/>
    <s v="Area Sales Manager"/>
    <s v="Cynthia Hurley"/>
    <s v="EW"/>
    <s v="Active"/>
    <s v="Contract"/>
    <s v="Zone A"/>
    <s v="Full-Time"/>
    <x v="0"/>
    <m/>
    <x v="1"/>
    <s v="Field Operations"/>
    <s v="Lineman"/>
  </r>
  <r>
    <n v="2609"/>
    <s v="Harrison Camach"/>
    <d v="2019-12-06T00:00:00"/>
    <d v="2021-07-18T00:00:00"/>
    <s v="Area Sales Manager"/>
    <s v="Robert Thompson"/>
    <s v="MSC"/>
    <s v="Active"/>
    <s v="Part-Time"/>
    <s v="Zone B"/>
    <s v="Temporary"/>
    <x v="3"/>
    <s v="Upon budget class college now this trade."/>
    <x v="1"/>
    <s v="General - Sga"/>
    <s v="Administrative"/>
  </r>
  <r>
    <n v="2610"/>
    <s v="Ronald Marque"/>
    <d v="2022-09-23T00:00:00"/>
    <d v="2023-01-25T00:00:00"/>
    <s v="Area Sales Manager"/>
    <s v="Kelly James"/>
    <s v="TNS"/>
    <s v="Active"/>
    <s v="Full-Time"/>
    <s v="Zone B"/>
    <s v="Full-Time"/>
    <x v="3"/>
    <s v="Join difference order size occur entire sell."/>
    <x v="1"/>
    <s v="General - Con"/>
    <s v="Foreman"/>
  </r>
  <r>
    <n v="2611"/>
    <s v="Arabella Hunter"/>
    <d v="2019-12-26T00:00:00"/>
    <d v="2022-06-04T00:00:00"/>
    <s v="Area Sales Manager"/>
    <s v="Juan Henson"/>
    <s v="PYZ"/>
    <s v="Active"/>
    <s v="Part-Time"/>
    <s v="Zone A"/>
    <s v="Temporary"/>
    <x v="4"/>
    <s v="Ground bad official number stuff stop leader."/>
    <x v="1"/>
    <s v="Wireline Construction"/>
    <s v="Manager"/>
  </r>
  <r>
    <n v="2612"/>
    <s v="Amiya Richar"/>
    <d v="2018-08-27T00:00:00"/>
    <d v="2019-12-19T00:00:00"/>
    <s v="Area Sales Manager"/>
    <s v="Jacob Nelson"/>
    <s v="WBL"/>
    <s v="Active"/>
    <s v="Part-Time"/>
    <s v="Zone B"/>
    <s v="Part-Time"/>
    <x v="3"/>
    <s v="Site cut debate own born six."/>
    <x v="1"/>
    <s v="Field Operations"/>
    <s v="Driller"/>
  </r>
  <r>
    <n v="2613"/>
    <s v="Raquel Sos"/>
    <d v="2022-12-12T00:00:00"/>
    <d v="2023-03-07T00:00:00"/>
    <s v="Area Sales Manager"/>
    <s v="Lisa Green"/>
    <s v="NEL"/>
    <s v="Active"/>
    <s v="Part-Time"/>
    <s v="Zone B"/>
    <s v="Full-Time"/>
    <x v="2"/>
    <s v="Something service already fish create firm job."/>
    <x v="1"/>
    <s v="Project Management - Eng"/>
    <s v="Project Manager"/>
  </r>
  <r>
    <n v="2614"/>
    <s v="Andy Stewar"/>
    <d v="2021-05-13T00:00:00"/>
    <d v="2024-11-11T00:00:00"/>
    <s v="Area Sales Manager"/>
    <s v="Jose Copeland"/>
    <s v="PL"/>
    <s v="Active"/>
    <s v="Part-Time"/>
    <s v="Zone A"/>
    <s v="Full-Time"/>
    <x v="0"/>
    <m/>
    <x v="1"/>
    <s v="Field Operations"/>
    <s v="Foreman"/>
  </r>
  <r>
    <n v="2615"/>
    <s v="Patrick Padill"/>
    <d v="2021-03-31T00:00:00"/>
    <d v="2024-11-11T00:00:00"/>
    <s v="Administrative Assistant"/>
    <s v="Richard Price"/>
    <s v="BPC"/>
    <s v="Active"/>
    <s v="Contract"/>
    <s v="Zone B"/>
    <s v="Part-Time"/>
    <x v="0"/>
    <m/>
    <x v="1"/>
    <s v="Finance &amp; Accounting"/>
    <s v="Controller"/>
  </r>
  <r>
    <n v="2616"/>
    <s v="Destiney Navarr"/>
    <d v="2019-08-14T00:00:00"/>
    <d v="2022-09-04T00:00:00"/>
    <s v="Administrative Assistant"/>
    <s v="Gary Ortiz"/>
    <s v="CCDR"/>
    <s v="Active"/>
    <s v="Full-Time"/>
    <s v="Zone A"/>
    <s v="Part-Time"/>
    <x v="1"/>
    <s v="Still box ten network apply."/>
    <x v="1"/>
    <s v="Engineers"/>
    <s v="Engineer"/>
  </r>
  <r>
    <n v="2617"/>
    <s v="Yadira Barron"/>
    <d v="2020-08-02T00:00:00"/>
    <d v="2022-12-30T00:00:00"/>
    <s v="Administrative Assistant"/>
    <s v="Tanya Wilson"/>
    <s v="SVG"/>
    <s v="Active"/>
    <s v="Full-Time"/>
    <s v="Zone C"/>
    <s v="Full-Time"/>
    <x v="3"/>
    <s v="Piece manage well onto."/>
    <x v="1"/>
    <s v="Catv"/>
    <s v="Foreman"/>
  </r>
  <r>
    <n v="2618"/>
    <s v="Anika Bender"/>
    <d v="2019-06-04T00:00:00"/>
    <d v="2024-11-11T00:00:00"/>
    <s v="Accountant I"/>
    <s v="Linda Lewis"/>
    <s v="EW"/>
    <s v="Active"/>
    <s v="Part-Time"/>
    <s v="Zone A"/>
    <s v="Full-Time"/>
    <x v="0"/>
    <m/>
    <x v="5"/>
    <s v="Wireline Construction"/>
    <s v="Laborer"/>
  </r>
  <r>
    <n v="2619"/>
    <s v="Carlo Gile"/>
    <d v="2020-06-17T00:00:00"/>
    <d v="2022-02-08T00:00:00"/>
    <s v="Area Sales Manager"/>
    <s v="Alexandria Brown"/>
    <s v="WBL"/>
    <s v="Active"/>
    <s v="Contract"/>
    <s v="Zone A"/>
    <s v="Temporary"/>
    <x v="1"/>
    <s v="Use stay among place dinner."/>
    <x v="1"/>
    <s v="Field Operations"/>
    <s v="Laborer"/>
  </r>
  <r>
    <n v="2620"/>
    <s v="Kaylin Dillon"/>
    <d v="2021-03-04T00:00:00"/>
    <d v="2024-11-11T00:00:00"/>
    <s v="Area Sales Manager"/>
    <s v="Sarah Bates"/>
    <s v="NEL"/>
    <s v="Active"/>
    <s v="Full-Time"/>
    <s v="Zone B"/>
    <s v="Full-Time"/>
    <x v="0"/>
    <m/>
    <x v="1"/>
    <s v="General - Con"/>
    <s v="Laborer"/>
  </r>
  <r>
    <n v="2621"/>
    <s v="Laura Bulloc"/>
    <d v="2018-09-14T00:00:00"/>
    <d v="2024-11-11T00:00:00"/>
    <s v="Area Sales Manager"/>
    <s v="Mr. Benjamin Lucas"/>
    <s v="PL"/>
    <s v="Active"/>
    <s v="Part-Time"/>
    <s v="Zone B"/>
    <s v="Temporary"/>
    <x v="0"/>
    <m/>
    <x v="1"/>
    <s v="Technology / It"/>
    <s v="Manager"/>
  </r>
  <r>
    <n v="2622"/>
    <s v="Mary Moor"/>
    <d v="2020-07-20T00:00:00"/>
    <d v="2024-11-11T00:00:00"/>
    <s v="Area Sales Manager"/>
    <s v="Sheila Taylor"/>
    <s v="BPC"/>
    <s v="Active"/>
    <s v="Contract"/>
    <s v="Zone B"/>
    <s v="Full-Time"/>
    <x v="0"/>
    <m/>
    <x v="1"/>
    <s v="Executive"/>
    <s v="Vp"/>
  </r>
  <r>
    <n v="2623"/>
    <s v="Harper Clar"/>
    <d v="2020-05-21T00:00:00"/>
    <d v="2021-06-13T00:00:00"/>
    <s v="Area Sales Manager"/>
    <s v="Benjamin Cooper"/>
    <s v="CCDR"/>
    <s v="Active"/>
    <s v="Contract"/>
    <s v="Zone C"/>
    <s v="Full-Time"/>
    <x v="1"/>
    <s v="Game success stock hold sometimes will approach."/>
    <x v="1"/>
    <s v="Field Operations"/>
    <s v="Tower Hand"/>
  </r>
  <r>
    <n v="2624"/>
    <s v="Charles Howard"/>
    <d v="2023-06-11T00:00:00"/>
    <d v="2023-07-28T00:00:00"/>
    <s v="Area Sales Manager"/>
    <s v="Janet Andrews"/>
    <s v="SVG"/>
    <s v="Active"/>
    <s v="Part-Time"/>
    <s v="Zone C"/>
    <s v="Temporary"/>
    <x v="3"/>
    <s v="Simple them do consider grow."/>
    <x v="1"/>
    <s v="Wireline Construction"/>
    <s v="Supervisor"/>
  </r>
  <r>
    <n v="2625"/>
    <s v="Jaron Roja"/>
    <d v="2022-11-27T00:00:00"/>
    <d v="2023-05-19T00:00:00"/>
    <s v="Area Sales Manager"/>
    <s v="William Ellis"/>
    <s v="EW"/>
    <s v="Active"/>
    <s v="Full-Time"/>
    <s v="Zone B"/>
    <s v="Full-Time"/>
    <x v="3"/>
    <s v="Situation anything economy time relationship."/>
    <x v="1"/>
    <s v="Splicing"/>
    <s v="Driller"/>
  </r>
  <r>
    <n v="2626"/>
    <s v="Jordyn Mcguir"/>
    <d v="2020-03-02T00:00:00"/>
    <d v="2022-05-27T00:00:00"/>
    <s v="Area Sales Manager"/>
    <s v="Kenneth Perry"/>
    <s v="MSC"/>
    <s v="Active"/>
    <s v="Full-Time"/>
    <s v="Zone C"/>
    <s v="Temporary"/>
    <x v="2"/>
    <s v="Never whatever loss economic off without cause."/>
    <x v="1"/>
    <s v="Project Management - Con"/>
    <s v="Manager"/>
  </r>
  <r>
    <n v="2627"/>
    <s v="Valentino Myer"/>
    <d v="2023-01-29T00:00:00"/>
    <d v="2023-05-24T00:00:00"/>
    <s v="Area Sales Manager"/>
    <s v="Michael Taylor"/>
    <s v="TNS"/>
    <s v="Active"/>
    <s v="Full-Time"/>
    <s v="Zone C"/>
    <s v="Part-Time"/>
    <x v="3"/>
    <s v="Key as eye past. Three would affect about."/>
    <x v="1"/>
    <s v="Wireline Construction"/>
    <s v="Foreman"/>
  </r>
  <r>
    <n v="2628"/>
    <s v="Charles Colema"/>
    <d v="2021-12-07T00:00:00"/>
    <d v="2024-11-11T00:00:00"/>
    <s v="Area Sales Manager"/>
    <s v="Thomas Roberts"/>
    <s v="BPC"/>
    <s v="Active"/>
    <s v="Part-Time"/>
    <s v="Zone A"/>
    <s v="Temporary"/>
    <x v="0"/>
    <m/>
    <x v="1"/>
    <s v="Sales &amp; Marketing"/>
    <s v="Vp"/>
  </r>
  <r>
    <n v="2629"/>
    <s v="Kamden Cummin"/>
    <d v="2023-03-19T00:00:00"/>
    <d v="2023-07-11T00:00:00"/>
    <s v="Area Sales Manager"/>
    <s v="Stephen Green"/>
    <s v="CCDR"/>
    <s v="Active"/>
    <s v="Contract"/>
    <s v="Zone B"/>
    <s v="Temporary"/>
    <x v="3"/>
    <s v="Hot key speak song thus her member."/>
    <x v="1"/>
    <s v="Underground"/>
    <s v="Laborer"/>
  </r>
  <r>
    <n v="2630"/>
    <s v="Kiley Wagner"/>
    <d v="2022-06-10T00:00:00"/>
    <d v="2023-02-14T00:00:00"/>
    <s v="Area Sales Manager"/>
    <s v="Andrea Dean"/>
    <s v="EW"/>
    <s v="Active"/>
    <s v="Part-Time"/>
    <s v="Zone B"/>
    <s v="Full-Time"/>
    <x v="1"/>
    <s v="Force way bank trade."/>
    <x v="1"/>
    <s v="Field Operations"/>
    <s v="Laborer"/>
  </r>
  <r>
    <n v="2631"/>
    <s v="Darien Youn"/>
    <d v="2021-03-03T00:00:00"/>
    <d v="2024-11-11T00:00:00"/>
    <s v="Area Sales Manager"/>
    <s v="Maria Hale"/>
    <s v="MSC"/>
    <s v="Active"/>
    <s v="Full-Time"/>
    <s v="Zone C"/>
    <s v="Full-Time"/>
    <x v="0"/>
    <m/>
    <x v="1"/>
    <s v="Catv"/>
    <s v="Foreman"/>
  </r>
  <r>
    <n v="2632"/>
    <s v="Madeline Suarez"/>
    <d v="2022-03-06T00:00:00"/>
    <d v="2024-11-11T00:00:00"/>
    <s v="Administrative Assistant"/>
    <s v="Joshua Carpenter"/>
    <s v="NEL"/>
    <s v="Active"/>
    <s v="Contract"/>
    <s v="Zone C"/>
    <s v="Part-Time"/>
    <x v="0"/>
    <m/>
    <x v="1"/>
    <s v="Field Operations"/>
    <s v="Foreman"/>
  </r>
  <r>
    <n v="2633"/>
    <s v="Zain Nola"/>
    <d v="2022-08-08T00:00:00"/>
    <d v="2024-11-11T00:00:00"/>
    <s v="Administrative Assistant"/>
    <s v="Steven Hall"/>
    <s v="PL"/>
    <s v="Active"/>
    <s v="Part-Time"/>
    <s v="Zone C"/>
    <s v="Full-Time"/>
    <x v="0"/>
    <m/>
    <x v="1"/>
    <s v="Project Management - Con"/>
    <s v="Manager"/>
  </r>
  <r>
    <n v="2634"/>
    <s v="Hezekiah Mcge"/>
    <d v="2023-03-12T00:00:00"/>
    <d v="2024-11-11T00:00:00"/>
    <s v="Administrative Assistant"/>
    <s v="David Clark"/>
    <s v="PYZ"/>
    <s v="Active"/>
    <s v="Part-Time"/>
    <s v="Zone B"/>
    <s v="Temporary"/>
    <x v="0"/>
    <m/>
    <x v="1"/>
    <s v="Field Operations"/>
    <s v="Technician"/>
  </r>
  <r>
    <n v="2635"/>
    <s v="Maxim Philli"/>
    <d v="2019-05-01T00:00:00"/>
    <d v="2023-02-16T00:00:00"/>
    <s v="Accountant I"/>
    <s v="Lauren Shepard"/>
    <s v="SVG"/>
    <s v="Active"/>
    <s v="Full-Time"/>
    <s v="Zone B"/>
    <s v="Temporary"/>
    <x v="4"/>
    <s v="Audience board south. Per state model beat."/>
    <x v="5"/>
    <s v="General - Con"/>
    <s v="Locator"/>
  </r>
  <r>
    <n v="2636"/>
    <s v="Gwendolyn Hoga"/>
    <d v="2018-09-13T00:00:00"/>
    <d v="2020-11-04T00:00:00"/>
    <s v="Area Sales Manager"/>
    <s v="Jason Hayes"/>
    <s v="PYZ"/>
    <s v="Active"/>
    <s v="Full-Time"/>
    <s v="Zone B"/>
    <s v="Temporary"/>
    <x v="2"/>
    <s v="Almost across fly recent go."/>
    <x v="1"/>
    <s v="General - Eng"/>
    <s v="Technician"/>
  </r>
  <r>
    <n v="2637"/>
    <s v="Kaia Hernan"/>
    <d v="2022-11-16T00:00:00"/>
    <d v="2024-11-11T00:00:00"/>
    <s v="Area Sales Manager"/>
    <s v="Troy Bennett"/>
    <s v="WBL"/>
    <s v="Active"/>
    <s v="Contract"/>
    <s v="Zone A"/>
    <s v="Temporary"/>
    <x v="0"/>
    <m/>
    <x v="1"/>
    <s v="Project Management - Con"/>
    <s v="Supervisor"/>
  </r>
  <r>
    <n v="2638"/>
    <s v="Mathias Tra"/>
    <d v="2021-11-20T00:00:00"/>
    <d v="2023-03-17T00:00:00"/>
    <s v="Area Sales Manager"/>
    <s v="Michelle Guzman"/>
    <s v="NEL"/>
    <s v="Active"/>
    <s v="Contract"/>
    <s v="Zone B"/>
    <s v="Full-Time"/>
    <x v="4"/>
    <s v="Matter fight attention this strategy."/>
    <x v="1"/>
    <s v="Catv"/>
    <s v="Supervisor"/>
  </r>
  <r>
    <n v="2639"/>
    <s v="Simeon Ro"/>
    <d v="2020-09-29T00:00:00"/>
    <d v="2024-11-11T00:00:00"/>
    <s v="Area Sales Manager"/>
    <s v="Sandra Young"/>
    <s v="PL"/>
    <s v="Active"/>
    <s v="Part-Time"/>
    <s v="Zone C"/>
    <s v="Temporary"/>
    <x v="0"/>
    <m/>
    <x v="1"/>
    <s v="Project Management - Con"/>
    <s v="Manager"/>
  </r>
  <r>
    <n v="2640"/>
    <s v="Magdalena Whiteh"/>
    <d v="2021-08-28T00:00:00"/>
    <d v="2022-09-06T00:00:00"/>
    <s v="Area Sales Manager"/>
    <s v="Jacob Perez"/>
    <s v="BPC"/>
    <s v="Active"/>
    <s v="Contract"/>
    <s v="Zone B"/>
    <s v="Full-Time"/>
    <x v="4"/>
    <s v="Company set policy drop become single."/>
    <x v="1"/>
    <s v="Wireline Construction"/>
    <s v="Foreman"/>
  </r>
  <r>
    <n v="2641"/>
    <s v="Gwendolyn Mccall"/>
    <d v="2021-04-28T00:00:00"/>
    <d v="2022-03-22T00:00:00"/>
    <s v="Area Sales Manager"/>
    <s v="Lisa Dyer"/>
    <s v="CCDR"/>
    <s v="Active"/>
    <s v="Full-Time"/>
    <s v="Zone A"/>
    <s v="Full-Time"/>
    <x v="4"/>
    <s v="Politics suggest company trade treat region."/>
    <x v="1"/>
    <s v="Aerial"/>
    <s v="Groundman"/>
  </r>
  <r>
    <n v="2642"/>
    <s v="Demarion Harrin"/>
    <d v="2022-06-15T00:00:00"/>
    <d v="2023-05-05T00:00:00"/>
    <s v="Area Sales Manager"/>
    <s v="Rebecca Taylor DVM"/>
    <s v="SVG"/>
    <s v="Active"/>
    <s v="Full-Time"/>
    <s v="Zone C"/>
    <s v="Full-Time"/>
    <x v="4"/>
    <s v="Significant color always require evening."/>
    <x v="1"/>
    <s v="Field Operations"/>
    <s v="Laborer"/>
  </r>
  <r>
    <n v="2643"/>
    <s v="Katelyn Brow"/>
    <d v="2022-04-15T00:00:00"/>
    <d v="2022-10-10T00:00:00"/>
    <s v="Area Sales Manager"/>
    <s v="Deborah Stephens"/>
    <s v="EW"/>
    <s v="Active"/>
    <s v="Full-Time"/>
    <s v="Zone A"/>
    <s v="Temporary"/>
    <x v="4"/>
    <s v="Likely debate ever college strategy way can."/>
    <x v="1"/>
    <s v="Wireline Construction"/>
    <s v="Clerical"/>
  </r>
  <r>
    <n v="2644"/>
    <s v="Miranda Keit"/>
    <d v="2020-07-19T00:00:00"/>
    <d v="2021-04-10T00:00:00"/>
    <s v="Area Sales Manager"/>
    <s v="Patrick Lopez"/>
    <s v="MSC"/>
    <s v="Active"/>
    <s v="Full-Time"/>
    <s v="Zone C"/>
    <s v="Part-Time"/>
    <x v="1"/>
    <s v="Within rise suggest war check happy whom."/>
    <x v="1"/>
    <s v="Aerial"/>
    <s v="Lineman"/>
  </r>
  <r>
    <n v="2645"/>
    <s v="Breanna Ker"/>
    <d v="2020-07-02T00:00:00"/>
    <d v="2024-11-11T00:00:00"/>
    <s v="Area Sales Manager"/>
    <s v="Nicholas Martinez"/>
    <s v="TNS"/>
    <s v="Active"/>
    <s v="Contract"/>
    <s v="Zone C"/>
    <s v="Temporary"/>
    <x v="0"/>
    <m/>
    <x v="1"/>
    <s v="Wireline Construction"/>
    <s v="Manager"/>
  </r>
  <r>
    <n v="2646"/>
    <s v="Saniya H"/>
    <d v="2019-08-04T00:00:00"/>
    <d v="2024-11-11T00:00:00"/>
    <s v="Area Sales Manager"/>
    <s v="Cathy Whitehead"/>
    <s v="PYZ"/>
    <s v="Active"/>
    <s v="Contract"/>
    <s v="Zone A"/>
    <s v="Part-Time"/>
    <x v="0"/>
    <m/>
    <x v="1"/>
    <s v="Project Management - Con"/>
    <s v="Manager"/>
  </r>
  <r>
    <n v="2647"/>
    <s v="Rylan Ke"/>
    <d v="2019-01-09T00:00:00"/>
    <d v="2024-11-11T00:00:00"/>
    <s v="Area Sales Manager"/>
    <s v="Lisa Johnson"/>
    <s v="WBL"/>
    <s v="Active"/>
    <s v="Contract"/>
    <s v="Zone A"/>
    <s v="Temporary"/>
    <x v="0"/>
    <m/>
    <x v="1"/>
    <s v="Project Management - Con"/>
    <s v="Coordinator"/>
  </r>
  <r>
    <n v="2648"/>
    <s v="Nathaly Steven"/>
    <d v="2022-10-01T00:00:00"/>
    <d v="2024-11-11T00:00:00"/>
    <s v="Area Sales Manager"/>
    <s v="William Fernandez"/>
    <s v="NEL"/>
    <s v="Active"/>
    <s v="Part-Time"/>
    <s v="Zone A"/>
    <s v="Part-Time"/>
    <x v="0"/>
    <m/>
    <x v="1"/>
    <s v="Fielders"/>
    <s v="Engineer"/>
  </r>
  <r>
    <n v="2649"/>
    <s v="Maximus Delgad"/>
    <d v="2020-09-28T00:00:00"/>
    <d v="2023-06-02T00:00:00"/>
    <s v="Area Sales Manager"/>
    <s v="Leslie Scott"/>
    <s v="PL"/>
    <s v="Active"/>
    <s v="Part-Time"/>
    <s v="Zone A"/>
    <s v="Full-Time"/>
    <x v="3"/>
    <s v="Appear reality artist there understand."/>
    <x v="1"/>
    <s v="Project Management - Con"/>
    <s v="Coordinator"/>
  </r>
  <r>
    <n v="2650"/>
    <s v="Karley Lon"/>
    <d v="2018-11-15T00:00:00"/>
    <d v="2024-11-11T00:00:00"/>
    <s v="Administrative Assistant"/>
    <s v="Vanessa Donaldson DVM"/>
    <s v="BPC"/>
    <s v="Active"/>
    <s v="Part-Time"/>
    <s v="Zone B"/>
    <s v="Full-Time"/>
    <x v="0"/>
    <m/>
    <x v="1"/>
    <s v="Project Management - Con"/>
    <s v="Project Manager"/>
  </r>
  <r>
    <n v="2651"/>
    <s v="Demarcus Frazie"/>
    <d v="2020-11-24T00:00:00"/>
    <d v="2024-11-11T00:00:00"/>
    <s v="Administrative Assistant"/>
    <s v="Steven Saunders"/>
    <s v="CCDR"/>
    <s v="Active"/>
    <s v="Contract"/>
    <s v="Zone C"/>
    <s v="Full-Time"/>
    <x v="0"/>
    <m/>
    <x v="1"/>
    <s v="Project Management - Con"/>
    <s v="Coordinator"/>
  </r>
  <r>
    <n v="2652"/>
    <s v="Fernando Richar"/>
    <d v="2023-07-09T00:00:00"/>
    <d v="2023-07-14T00:00:00"/>
    <s v="Administrative Assistant"/>
    <s v="Virginia Smith"/>
    <s v="SVG"/>
    <s v="Active"/>
    <s v="Contract"/>
    <s v="Zone C"/>
    <s v="Temporary"/>
    <x v="4"/>
    <s v="Continue personal federal another."/>
    <x v="1"/>
    <s v="General - Sga"/>
    <s v="Manager"/>
  </r>
  <r>
    <n v="2653"/>
    <s v="Keon Gonzal"/>
    <d v="2023-04-20T00:00:00"/>
    <d v="2023-05-08T00:00:00"/>
    <s v="Area Sales Manager"/>
    <s v="Brett Vargas"/>
    <s v="PYZ"/>
    <s v="Active"/>
    <s v="Full-Time"/>
    <s v="Zone C"/>
    <s v="Part-Time"/>
    <x v="3"/>
    <s v="Garden player quickly body science."/>
    <x v="1"/>
    <s v="Wireline Construction"/>
    <s v="Operator"/>
  </r>
  <r>
    <n v="2654"/>
    <s v="Lauryn Anthon"/>
    <d v="2019-08-22T00:00:00"/>
    <d v="2020-01-07T00:00:00"/>
    <s v="Area Sales Manager"/>
    <s v="Mark Hernandez"/>
    <s v="WBL"/>
    <s v="Active"/>
    <s v="Full-Time"/>
    <s v="Zone C"/>
    <s v="Temporary"/>
    <x v="2"/>
    <s v="Stay herself cultural pass large."/>
    <x v="1"/>
    <s v="General - Con"/>
    <s v="Operator"/>
  </r>
  <r>
    <n v="2655"/>
    <s v="Amanda Alliso"/>
    <d v="2022-08-02T00:00:00"/>
    <d v="2023-04-07T00:00:00"/>
    <s v="Area Sales Manager"/>
    <s v="John Wright"/>
    <s v="NEL"/>
    <s v="Active"/>
    <s v="Contract"/>
    <s v="Zone A"/>
    <s v="Part-Time"/>
    <x v="4"/>
    <s v="Mother fine late simply close material yeah."/>
    <x v="1"/>
    <s v="General - Con"/>
    <s v="Manager"/>
  </r>
  <r>
    <n v="2656"/>
    <s v="Urijah Housto"/>
    <d v="2018-10-31T00:00:00"/>
    <d v="2020-01-23T00:00:00"/>
    <s v="Area Sales Manager"/>
    <s v="Tony Moore"/>
    <s v="PL"/>
    <s v="Active"/>
    <s v="Part-Time"/>
    <s v="Zone B"/>
    <s v="Part-Time"/>
    <x v="4"/>
    <s v="Detail see down common great on especially."/>
    <x v="1"/>
    <s v="Aerial"/>
    <s v="Splicer"/>
  </r>
  <r>
    <n v="2657"/>
    <s v="Trace Brandt"/>
    <d v="2021-11-23T00:00:00"/>
    <d v="2022-07-20T00:00:00"/>
    <s v="Area Sales Manager"/>
    <s v="Jeffrey Hodge"/>
    <s v="BPC"/>
    <s v="Active"/>
    <s v="Contract"/>
    <s v="Zone B"/>
    <s v="Temporary"/>
    <x v="4"/>
    <s v="Decision decade approach."/>
    <x v="1"/>
    <s v="Isp"/>
    <s v="Manager"/>
  </r>
  <r>
    <n v="2658"/>
    <s v="Yuliana Levine"/>
    <d v="2023-07-01T00:00:00"/>
    <d v="2023-07-21T00:00:00"/>
    <s v="Area Sales Manager"/>
    <s v="Emily Simmons"/>
    <s v="CCDR"/>
    <s v="Active"/>
    <s v="Full-Time"/>
    <s v="Zone A"/>
    <s v="Temporary"/>
    <x v="1"/>
    <s v="Heart certainly computer beat where pull."/>
    <x v="1"/>
    <s v="Engineers"/>
    <s v="Technician"/>
  </r>
  <r>
    <n v="2659"/>
    <s v="Bailey Hay"/>
    <d v="2022-07-18T00:00:00"/>
    <d v="2024-11-11T00:00:00"/>
    <s v="Area Sales Manager"/>
    <s v="Jessica Gomez"/>
    <s v="SVG"/>
    <s v="Active"/>
    <s v="Part-Time"/>
    <s v="Zone B"/>
    <s v="Temporary"/>
    <x v="0"/>
    <m/>
    <x v="1"/>
    <s v="General - Con"/>
    <s v="Administrative"/>
  </r>
  <r>
    <n v="2660"/>
    <s v="Sanaa Valenz"/>
    <d v="2019-08-09T00:00:00"/>
    <d v="2024-11-11T00:00:00"/>
    <s v="Area Sales Manager"/>
    <s v="Cheryl Moody"/>
    <s v="EW"/>
    <s v="Active"/>
    <s v="Part-Time"/>
    <s v="Zone C"/>
    <s v="Part-Time"/>
    <x v="0"/>
    <m/>
    <x v="1"/>
    <s v="Shop (Fleet)"/>
    <s v="Mechanic"/>
  </r>
  <r>
    <n v="2661"/>
    <s v="Avah Haye"/>
    <d v="2021-07-06T00:00:00"/>
    <d v="2024-11-11T00:00:00"/>
    <s v="Area Sales Manager"/>
    <s v="Patrick Coleman"/>
    <s v="MSC"/>
    <s v="Active"/>
    <s v="Part-Time"/>
    <s v="Zone A"/>
    <s v="Temporary"/>
    <x v="0"/>
    <m/>
    <x v="1"/>
    <s v="Engineers"/>
    <s v="Administrative"/>
  </r>
  <r>
    <n v="2662"/>
    <s v="Cody Bate"/>
    <d v="2021-02-02T00:00:00"/>
    <d v="2024-11-11T00:00:00"/>
    <s v="Area Sales Manager"/>
    <s v="Brittney Young"/>
    <s v="TNS"/>
    <s v="Active"/>
    <s v="Contract"/>
    <s v="Zone A"/>
    <s v="Part-Time"/>
    <x v="0"/>
    <m/>
    <x v="1"/>
    <s v="General - Con"/>
    <s v="Foreman"/>
  </r>
  <r>
    <n v="2663"/>
    <s v="Eli Gran"/>
    <d v="2023-01-06T00:00:00"/>
    <d v="2023-04-25T00:00:00"/>
    <s v="Area Sales Manager"/>
    <s v="Ryan Ward"/>
    <s v="PYZ"/>
    <s v="Active"/>
    <s v="Part-Time"/>
    <s v="Zone B"/>
    <s v="Part-Time"/>
    <x v="2"/>
    <s v="Party employee page half young budget."/>
    <x v="1"/>
    <s v="Splicing"/>
    <s v="Technician"/>
  </r>
  <r>
    <n v="2664"/>
    <s v="Felipe Rollin"/>
    <d v="2021-11-13T00:00:00"/>
    <d v="2024-11-11T00:00:00"/>
    <s v="Area Sales Manager"/>
    <s v="Rose Cunningham"/>
    <s v="WBL"/>
    <s v="Active"/>
    <s v="Full-Time"/>
    <s v="Zone C"/>
    <s v="Full-Time"/>
    <x v="0"/>
    <m/>
    <x v="1"/>
    <s v="Project Management - Con"/>
    <s v="Manager"/>
  </r>
  <r>
    <n v="2665"/>
    <s v="Abdiel Goo"/>
    <d v="2020-03-15T00:00:00"/>
    <d v="2024-11-11T00:00:00"/>
    <s v="Area Sales Manager"/>
    <s v="Jessica Harrison"/>
    <s v="NEL"/>
    <s v="Active"/>
    <s v="Contract"/>
    <s v="Zone A"/>
    <s v="Part-Time"/>
    <x v="0"/>
    <m/>
    <x v="1"/>
    <s v="Splicing"/>
    <s v="Splicer"/>
  </r>
  <r>
    <n v="2666"/>
    <s v="Kaylyn Fry"/>
    <d v="2018-11-07T00:00:00"/>
    <d v="2022-01-08T00:00:00"/>
    <s v="Area Sales Manager"/>
    <s v="Taylor Lopez"/>
    <s v="PL"/>
    <s v="Active"/>
    <s v="Part-Time"/>
    <s v="Zone C"/>
    <s v="Full-Time"/>
    <x v="3"/>
    <s v="Audience run degree that your beyond cell."/>
    <x v="1"/>
    <s v="Yard (Material Handling)"/>
    <s v="Runner"/>
  </r>
  <r>
    <n v="2667"/>
    <s v="Marisol Alvare"/>
    <d v="2019-10-03T00:00:00"/>
    <d v="2021-08-25T00:00:00"/>
    <s v="Administrative Assistant"/>
    <s v="Joshua Brown"/>
    <s v="BPC"/>
    <s v="Active"/>
    <s v="Full-Time"/>
    <s v="Zone B"/>
    <s v="Part-Time"/>
    <x v="3"/>
    <s v="Environment state tax sound stop group doctor."/>
    <x v="1"/>
    <s v="Billable Consultants"/>
    <s v="Engineer"/>
  </r>
  <r>
    <n v="2668"/>
    <s v="Lane Willis"/>
    <d v="2022-08-12T00:00:00"/>
    <d v="2023-04-16T00:00:00"/>
    <s v="Administrative Assistant"/>
    <s v="Roger Campbell"/>
    <s v="CCDR"/>
    <s v="Active"/>
    <s v="Contract"/>
    <s v="Zone C"/>
    <s v="Part-Time"/>
    <x v="2"/>
    <s v="Lot as card response consumer."/>
    <x v="1"/>
    <s v="General - Con"/>
    <s v="Technician"/>
  </r>
  <r>
    <n v="2669"/>
    <s v="Jade Becker"/>
    <d v="2018-12-22T00:00:00"/>
    <d v="2024-11-11T00:00:00"/>
    <s v="Administrative Assistant"/>
    <s v="Jordan Alexander"/>
    <s v="SVG"/>
    <s v="Active"/>
    <s v="Part-Time"/>
    <s v="Zone C"/>
    <s v="Full-Time"/>
    <x v="0"/>
    <m/>
    <x v="1"/>
    <s v="Field Operations"/>
    <s v="Foreman"/>
  </r>
  <r>
    <n v="2670"/>
    <s v="Vincent Loga"/>
    <d v="2021-03-27T00:00:00"/>
    <d v="2024-11-11T00:00:00"/>
    <s v="Area Sales Manager"/>
    <s v="Alexander Holmes"/>
    <s v="PYZ"/>
    <s v="Active"/>
    <s v="Part-Time"/>
    <s v="Zone A"/>
    <s v="Full-Time"/>
    <x v="0"/>
    <m/>
    <x v="1"/>
    <s v="Engineers"/>
    <s v="Engineer"/>
  </r>
  <r>
    <n v="2671"/>
    <s v="Nasir Glas"/>
    <d v="2022-07-18T00:00:00"/>
    <d v="2024-11-11T00:00:00"/>
    <s v="Area Sales Manager"/>
    <s v="Andrea Whitaker"/>
    <s v="WBL"/>
    <s v="Active"/>
    <s v="Part-Time"/>
    <s v="Zone C"/>
    <s v="Temporary"/>
    <x v="0"/>
    <m/>
    <x v="1"/>
    <s v="Field Operations"/>
    <s v="Coordinator"/>
  </r>
  <r>
    <n v="2672"/>
    <s v="Quincy Shanno"/>
    <d v="2020-04-09T00:00:00"/>
    <d v="2023-05-06T00:00:00"/>
    <s v="Area Sales Manager"/>
    <s v="Carrie Wells"/>
    <s v="NEL"/>
    <s v="Active"/>
    <s v="Contract"/>
    <s v="Zone A"/>
    <s v="Full-Time"/>
    <x v="1"/>
    <s v="Medical message face development moment because."/>
    <x v="1"/>
    <s v="Fielders"/>
    <s v="Engineer"/>
  </r>
  <r>
    <n v="2673"/>
    <s v="Alena Walter"/>
    <d v="2022-01-07T00:00:00"/>
    <d v="2024-11-11T00:00:00"/>
    <s v="Area Sales Manager"/>
    <s v="David Figueroa"/>
    <s v="PL"/>
    <s v="Active"/>
    <s v="Full-Time"/>
    <s v="Zone B"/>
    <s v="Full-Time"/>
    <x v="0"/>
    <m/>
    <x v="1"/>
    <s v="Splicing"/>
    <s v="Splicer"/>
  </r>
  <r>
    <n v="2674"/>
    <s v="Clay Compto"/>
    <d v="2022-07-15T00:00:00"/>
    <d v="2024-11-11T00:00:00"/>
    <s v="Area Sales Manager"/>
    <s v="Kevin Parrish"/>
    <s v="BPC"/>
    <s v="Active"/>
    <s v="Part-Time"/>
    <s v="Zone A"/>
    <s v="Part-Time"/>
    <x v="0"/>
    <m/>
    <x v="1"/>
    <s v="Fielders"/>
    <s v="Engineer"/>
  </r>
  <r>
    <n v="2675"/>
    <s v="Kayden Fernan"/>
    <d v="2020-11-29T00:00:00"/>
    <d v="2022-07-16T00:00:00"/>
    <s v="Area Sales Manager"/>
    <s v="Monica Miller"/>
    <s v="CCDR"/>
    <s v="Active"/>
    <s v="Part-Time"/>
    <s v="Zone C"/>
    <s v="Part-Time"/>
    <x v="2"/>
    <s v="Board up meet away firm yet human find."/>
    <x v="1"/>
    <s v="Engineers"/>
    <s v="Engineer"/>
  </r>
  <r>
    <n v="2676"/>
    <s v="Bryson Gile"/>
    <d v="2019-03-20T00:00:00"/>
    <d v="2020-09-23T00:00:00"/>
    <s v="Area Sales Manager"/>
    <s v="Brandi Collins"/>
    <s v="SVG"/>
    <s v="Active"/>
    <s v="Part-Time"/>
    <s v="Zone C"/>
    <s v="Part-Time"/>
    <x v="2"/>
    <s v="Memory theory thank past could."/>
    <x v="1"/>
    <s v="Engineers"/>
    <s v="Engineer"/>
  </r>
  <r>
    <n v="2677"/>
    <s v="Demarcus Smal"/>
    <d v="2019-03-16T00:00:00"/>
    <d v="2022-01-08T00:00:00"/>
    <s v="Area Sales Manager"/>
    <s v="Jimmy Jones"/>
    <s v="EW"/>
    <s v="Active"/>
    <s v="Contract"/>
    <s v="Zone B"/>
    <s v="Full-Time"/>
    <x v="2"/>
    <s v="Who few sport business various."/>
    <x v="1"/>
    <s v="Splicing"/>
    <s v="Director"/>
  </r>
  <r>
    <n v="2678"/>
    <s v="Presley Dodson"/>
    <d v="2021-05-30T00:00:00"/>
    <d v="2024-11-11T00:00:00"/>
    <s v="Area Sales Manager"/>
    <s v="Bruce Roy"/>
    <s v="MSC"/>
    <s v="Active"/>
    <s v="Full-Time"/>
    <s v="Zone C"/>
    <s v="Part-Time"/>
    <x v="0"/>
    <m/>
    <x v="1"/>
    <s v="Field Operations"/>
    <s v="Laborer"/>
  </r>
  <r>
    <n v="2679"/>
    <s v="Christine Gile"/>
    <d v="2022-11-17T00:00:00"/>
    <d v="2024-11-11T00:00:00"/>
    <s v="Area Sales Manager"/>
    <s v="Heather Wright"/>
    <s v="TNS"/>
    <s v="Active"/>
    <s v="Contract"/>
    <s v="Zone A"/>
    <s v="Part-Time"/>
    <x v="0"/>
    <m/>
    <x v="1"/>
    <s v="General - Con"/>
    <s v="Foreman"/>
  </r>
  <r>
    <n v="2680"/>
    <s v="Jasmine Rogers"/>
    <d v="2020-12-25T00:00:00"/>
    <d v="2021-10-04T00:00:00"/>
    <s v="Area Sales Manager"/>
    <s v="Joseph Rivas"/>
    <s v="PYZ"/>
    <s v="Active"/>
    <s v="Contract"/>
    <s v="Zone A"/>
    <s v="Full-Time"/>
    <x v="1"/>
    <s v="Smile most around."/>
    <x v="1"/>
    <s v="Billable Consultants"/>
    <s v="Engineer"/>
  </r>
  <r>
    <n v="2681"/>
    <s v="Jaime Gree"/>
    <d v="2020-06-16T00:00:00"/>
    <d v="2021-08-13T00:00:00"/>
    <s v="Area Sales Manager"/>
    <s v="Hannah Rose"/>
    <s v="WBL"/>
    <s v="Active"/>
    <s v="Part-Time"/>
    <s v="Zone C"/>
    <s v="Full-Time"/>
    <x v="1"/>
    <s v="Region hit sense national about."/>
    <x v="1"/>
    <s v="Field Operations"/>
    <s v="Technician"/>
  </r>
  <r>
    <n v="2682"/>
    <s v="Keagan Hutchi"/>
    <d v="2020-07-28T00:00:00"/>
    <d v="2024-11-11T00:00:00"/>
    <s v="Area Sales Manager"/>
    <s v="Zachary Ortiz"/>
    <s v="NEL"/>
    <s v="Active"/>
    <s v="Contract"/>
    <s v="Zone A"/>
    <s v="Temporary"/>
    <x v="0"/>
    <m/>
    <x v="1"/>
    <s v="Field Operations"/>
    <s v="Supervisor"/>
  </r>
  <r>
    <n v="2683"/>
    <s v="Charlize Ballar"/>
    <d v="2021-12-31T00:00:00"/>
    <d v="2024-11-11T00:00:00"/>
    <s v="Area Sales Manager"/>
    <s v="Kimberly Soto"/>
    <s v="PL"/>
    <s v="Active"/>
    <s v="Contract"/>
    <s v="Zone A"/>
    <s v="Temporary"/>
    <x v="0"/>
    <m/>
    <x v="1"/>
    <s v="General - Con"/>
    <s v="Laborer"/>
  </r>
  <r>
    <n v="2684"/>
    <s v="Kendrick Pollar"/>
    <d v="2022-02-07T00:00:00"/>
    <d v="2023-03-02T00:00:00"/>
    <s v="Administrative Assistant"/>
    <s v="Nicholas Huang"/>
    <s v="BPC"/>
    <s v="Active"/>
    <s v="Full-Time"/>
    <s v="Zone C"/>
    <s v="Part-Time"/>
    <x v="3"/>
    <s v="Activity pay wall start cause."/>
    <x v="1"/>
    <s v="General - Sga"/>
    <s v="Manager"/>
  </r>
  <r>
    <n v="2685"/>
    <s v="Meadow Ree"/>
    <d v="2021-11-23T00:00:00"/>
    <d v="2022-03-29T00:00:00"/>
    <s v="Administrative Assistant"/>
    <s v="Joshua Rosales"/>
    <s v="CCDR"/>
    <s v="Active"/>
    <s v="Full-Time"/>
    <s v="Zone B"/>
    <s v="Temporary"/>
    <x v="2"/>
    <s v="Statement would join music great dark."/>
    <x v="1"/>
    <s v="General - Sga"/>
    <s v="Supervisor"/>
  </r>
  <r>
    <n v="2686"/>
    <s v="Ryker Hopkin"/>
    <d v="2021-08-15T00:00:00"/>
    <d v="2024-11-11T00:00:00"/>
    <s v="Area Sales Manager"/>
    <s v="Nicholas Graham"/>
    <s v="PYZ"/>
    <s v="Active"/>
    <s v="Contract"/>
    <s v="Zone C"/>
    <s v="Part-Time"/>
    <x v="0"/>
    <m/>
    <x v="1"/>
    <s v="Project Management - Con"/>
    <s v="Technician"/>
  </r>
  <r>
    <n v="2687"/>
    <s v="Bruno Ashley"/>
    <d v="2021-06-21T00:00:00"/>
    <d v="2024-11-11T00:00:00"/>
    <s v="Area Sales Manager"/>
    <s v="Christopher Black"/>
    <s v="WBL"/>
    <s v="Active"/>
    <s v="Part-Time"/>
    <s v="Zone A"/>
    <s v="Full-Time"/>
    <x v="0"/>
    <m/>
    <x v="1"/>
    <s v="Engineers"/>
    <s v="Engineer"/>
  </r>
  <r>
    <n v="2688"/>
    <s v="Luciana Steele"/>
    <d v="2021-02-13T00:00:00"/>
    <d v="2024-11-11T00:00:00"/>
    <s v="Area Sales Manager"/>
    <s v="Edward Lane"/>
    <s v="NEL"/>
    <s v="Active"/>
    <s v="Contract"/>
    <s v="Zone B"/>
    <s v="Full-Time"/>
    <x v="0"/>
    <m/>
    <x v="1"/>
    <s v="Engineers"/>
    <s v="Engineer"/>
  </r>
  <r>
    <n v="2689"/>
    <s v="Johnathon Serran"/>
    <d v="2020-12-28T00:00:00"/>
    <d v="2024-11-11T00:00:00"/>
    <s v="Area Sales Manager"/>
    <s v="David Craig"/>
    <s v="PL"/>
    <s v="Active"/>
    <s v="Part-Time"/>
    <s v="Zone C"/>
    <s v="Part-Time"/>
    <x v="0"/>
    <m/>
    <x v="1"/>
    <s v="Wireline Construction"/>
    <s v="Foreman"/>
  </r>
  <r>
    <n v="2690"/>
    <s v="Joaquin Cuevas"/>
    <d v="2022-04-12T00:00:00"/>
    <d v="2022-09-02T00:00:00"/>
    <s v="Area Sales Manager"/>
    <s v="Elizabeth Garrison"/>
    <s v="BPC"/>
    <s v="Active"/>
    <s v="Part-Time"/>
    <s v="Zone B"/>
    <s v="Part-Time"/>
    <x v="1"/>
    <s v="Author hotel car care special organization."/>
    <x v="1"/>
    <s v="Project Management - Con"/>
    <s v="Field Project Manager"/>
  </r>
  <r>
    <n v="2691"/>
    <s v="Soren Down"/>
    <d v="2019-01-02T00:00:00"/>
    <d v="2024-11-11T00:00:00"/>
    <s v="Area Sales Manager"/>
    <s v="Taylor Huerta"/>
    <s v="CCDR"/>
    <s v="Active"/>
    <s v="Part-Time"/>
    <s v="Zone C"/>
    <s v="Full-Time"/>
    <x v="0"/>
    <m/>
    <x v="1"/>
    <s v="General - Sga"/>
    <s v="Supervisor"/>
  </r>
  <r>
    <n v="2692"/>
    <s v="Ralph Ston"/>
    <d v="2020-08-01T00:00:00"/>
    <d v="2022-10-01T00:00:00"/>
    <s v="Area Sales Manager"/>
    <s v="Denise Adams"/>
    <s v="SVG"/>
    <s v="Active"/>
    <s v="Full-Time"/>
    <s v="Zone A"/>
    <s v="Full-Time"/>
    <x v="4"/>
    <s v="Hard way effort wear physical. Want between grow."/>
    <x v="1"/>
    <s v="Underground"/>
    <s v="Foreman"/>
  </r>
  <r>
    <n v="2693"/>
    <s v="Malcolm Riva"/>
    <d v="2020-10-14T00:00:00"/>
    <d v="2024-11-11T00:00:00"/>
    <s v="Area Sales Manager"/>
    <s v="Ryan Flores"/>
    <s v="EW"/>
    <s v="Active"/>
    <s v="Part-Time"/>
    <s v="Zone C"/>
    <s v="Temporary"/>
    <x v="0"/>
    <m/>
    <x v="1"/>
    <s v="General - Sga"/>
    <s v="Assistant"/>
  </r>
  <r>
    <n v="2694"/>
    <s v="Adam Beltra"/>
    <d v="2023-05-26T00:00:00"/>
    <d v="2023-07-14T00:00:00"/>
    <s v="Area Sales Manager"/>
    <s v="Mackenzie Cole"/>
    <s v="MSC"/>
    <s v="Active"/>
    <s v="Full-Time"/>
    <s v="Zone C"/>
    <s v="Full-Time"/>
    <x v="1"/>
    <s v="Movie before ability. Seem watch deal center."/>
    <x v="1"/>
    <s v="Engineers"/>
    <s v="Director"/>
  </r>
  <r>
    <n v="2695"/>
    <s v="Isis Ortega"/>
    <d v="2021-08-26T00:00:00"/>
    <d v="2022-11-25T00:00:00"/>
    <s v="Area Sales Manager"/>
    <s v="Emily Jones"/>
    <s v="TNS"/>
    <s v="Active"/>
    <s v="Full-Time"/>
    <s v="Zone A"/>
    <s v="Temporary"/>
    <x v="3"/>
    <s v="Offer performance arrive travel."/>
    <x v="1"/>
    <s v="Underground"/>
    <s v="Laborer"/>
  </r>
  <r>
    <n v="2696"/>
    <s v="Meadow Delgad"/>
    <d v="2022-11-20T00:00:00"/>
    <d v="2023-02-08T00:00:00"/>
    <s v="Area Sales Manager"/>
    <s v="Chelsea Garcia"/>
    <s v="PYZ"/>
    <s v="Active"/>
    <s v="Contract"/>
    <s v="Zone A"/>
    <s v="Temporary"/>
    <x v="3"/>
    <s v="Top seem police tree against."/>
    <x v="1"/>
    <s v="Project Management - Con"/>
    <s v="Manager"/>
  </r>
  <r>
    <n v="2697"/>
    <s v="Benjamin Goodma"/>
    <d v="2020-02-22T00:00:00"/>
    <d v="2024-11-11T00:00:00"/>
    <s v="Area Sales Manager"/>
    <s v="Jacob Simmons"/>
    <s v="WBL"/>
    <s v="Active"/>
    <s v="Full-Time"/>
    <s v="Zone A"/>
    <s v="Full-Time"/>
    <x v="0"/>
    <m/>
    <x v="1"/>
    <s v="Splicing"/>
    <s v="Laborer"/>
  </r>
  <r>
    <n v="2698"/>
    <s v="Jaycee Alexan"/>
    <d v="2021-04-04T00:00:00"/>
    <d v="2024-11-11T00:00:00"/>
    <s v="Area Sales Manager"/>
    <s v="Samuel Phillips"/>
    <s v="NEL"/>
    <s v="Active"/>
    <s v="Contract"/>
    <s v="Zone B"/>
    <s v="Full-Time"/>
    <x v="0"/>
    <m/>
    <x v="1"/>
    <s v="Field Operations"/>
    <s v="Operator"/>
  </r>
  <r>
    <n v="2699"/>
    <s v="Cannon Gra"/>
    <d v="2023-08-05T00:00:00"/>
    <d v="2024-11-11T00:00:00"/>
    <s v="Area Sales Manager"/>
    <s v="Stephen Burns"/>
    <s v="PL"/>
    <s v="Active"/>
    <s v="Contract"/>
    <s v="Zone C"/>
    <s v="Temporary"/>
    <x v="0"/>
    <m/>
    <x v="1"/>
    <s v="Engineers"/>
    <s v="Engineer"/>
  </r>
  <r>
    <n v="2700"/>
    <s v="Brynn Kenned"/>
    <d v="2023-01-10T00:00:00"/>
    <d v="2023-08-06T00:00:00"/>
    <s v="Administrative Assistant"/>
    <s v="Nicholas White"/>
    <s v="BPC"/>
    <s v="Active"/>
    <s v="Full-Time"/>
    <s v="Zone B"/>
    <s v="Temporary"/>
    <x v="2"/>
    <s v="Visit you let sort amount visit."/>
    <x v="1"/>
    <s v="Project Management - Con"/>
    <s v="Manager"/>
  </r>
  <r>
    <n v="2701"/>
    <s v="Branden Al"/>
    <d v="2019-04-19T00:00:00"/>
    <d v="2024-11-11T00:00:00"/>
    <s v="Administrative Assistant"/>
    <s v="Gregory Hill"/>
    <s v="CCDR"/>
    <s v="Active"/>
    <s v="Contract"/>
    <s v="Zone A"/>
    <s v="Full-Time"/>
    <x v="0"/>
    <m/>
    <x v="1"/>
    <s v="Field Operations"/>
    <s v="Controller"/>
  </r>
  <r>
    <n v="2702"/>
    <s v="Sophie Carril"/>
    <d v="2019-10-02T00:00:00"/>
    <d v="2024-11-11T00:00:00"/>
    <s v="Area Sales Manager"/>
    <s v="Anna Henry"/>
    <s v="BPC"/>
    <s v="Active"/>
    <s v="Contract"/>
    <s v="Zone B"/>
    <s v="Full-Time"/>
    <x v="0"/>
    <m/>
    <x v="1"/>
    <s v="Aerial"/>
    <s v="Foreman"/>
  </r>
  <r>
    <n v="2703"/>
    <s v="Saul Sha"/>
    <d v="2018-11-14T00:00:00"/>
    <d v="2024-11-11T00:00:00"/>
    <s v="Area Sales Manager"/>
    <s v="Jennifer Alvarez"/>
    <s v="CCDR"/>
    <s v="Active"/>
    <s v="Full-Time"/>
    <s v="Zone A"/>
    <s v="Part-Time"/>
    <x v="0"/>
    <m/>
    <x v="1"/>
    <s v="General - Con"/>
    <s v="Laborer"/>
  </r>
  <r>
    <n v="2704"/>
    <s v="Isla Mcdani"/>
    <d v="2020-01-27T00:00:00"/>
    <d v="2022-06-19T00:00:00"/>
    <s v="Area Sales Manager"/>
    <s v="Ashley Larson"/>
    <s v="EW"/>
    <s v="Active"/>
    <s v="Part-Time"/>
    <s v="Zone A"/>
    <s v="Full-Time"/>
    <x v="4"/>
    <s v="Mention adult treatment old play."/>
    <x v="1"/>
    <s v="Field Operations"/>
    <s v="Technician"/>
  </r>
  <r>
    <n v="2705"/>
    <s v="Lea Cant"/>
    <d v="2018-11-04T00:00:00"/>
    <d v="2024-11-11T00:00:00"/>
    <s v="Area Sales Manager"/>
    <s v="Donna Hurst"/>
    <s v="MSC"/>
    <s v="Active"/>
    <s v="Full-Time"/>
    <s v="Zone B"/>
    <s v="Temporary"/>
    <x v="0"/>
    <m/>
    <x v="1"/>
    <s v="General - Con"/>
    <s v="Supervisor"/>
  </r>
  <r>
    <n v="2706"/>
    <s v="Yadiel Rigg"/>
    <d v="2018-12-13T00:00:00"/>
    <d v="2019-01-13T00:00:00"/>
    <s v="Area Sales Manager"/>
    <s v="Eric Byrd"/>
    <s v="NEL"/>
    <s v="Active"/>
    <s v="Part-Time"/>
    <s v="Zone A"/>
    <s v="Part-Time"/>
    <x v="1"/>
    <s v="Can last meet shake imagine he."/>
    <x v="1"/>
    <s v="Field Operations"/>
    <s v="Electrician"/>
  </r>
  <r>
    <n v="2707"/>
    <s v="Annalise Olse"/>
    <d v="2022-11-28T00:00:00"/>
    <d v="2024-11-11T00:00:00"/>
    <s v="Area Sales Manager"/>
    <s v="Brianna Johnson"/>
    <s v="PL"/>
    <s v="Active"/>
    <s v="Full-Time"/>
    <s v="Zone B"/>
    <s v="Part-Time"/>
    <x v="0"/>
    <m/>
    <x v="1"/>
    <s v="General - Con"/>
    <s v="Foreman"/>
  </r>
  <r>
    <n v="2708"/>
    <s v="Theodore Castro"/>
    <d v="2022-06-08T00:00:00"/>
    <d v="2022-08-07T00:00:00"/>
    <s v="Area Sales Manager"/>
    <s v="Savannah Oconnell"/>
    <s v="PYZ"/>
    <s v="Active"/>
    <s v="Full-Time"/>
    <s v="Zone C"/>
    <s v="Part-Time"/>
    <x v="1"/>
    <s v="After draw carry north federal region recently."/>
    <x v="1"/>
    <s v="General - Con"/>
    <s v="Foreman"/>
  </r>
  <r>
    <n v="2709"/>
    <s v="Emily Freema"/>
    <d v="2022-04-03T00:00:00"/>
    <d v="2024-11-11T00:00:00"/>
    <s v="Area Sales Manager"/>
    <s v="Madison Kemp"/>
    <s v="SVG"/>
    <s v="Active"/>
    <s v="Full-Time"/>
    <s v="Zone A"/>
    <s v="Full-Time"/>
    <x v="0"/>
    <m/>
    <x v="1"/>
    <s v="Field Operations"/>
    <s v="Locator"/>
  </r>
  <r>
    <n v="2710"/>
    <s v="Madyson Yate"/>
    <d v="2022-02-28T00:00:00"/>
    <d v="2024-11-11T00:00:00"/>
    <s v="Area Sales Manager"/>
    <s v="Julian Bowen"/>
    <s v="TNS"/>
    <s v="Active"/>
    <s v="Part-Time"/>
    <s v="Zone C"/>
    <s v="Full-Time"/>
    <x v="0"/>
    <m/>
    <x v="1"/>
    <s v="Field Operations"/>
    <s v="Manager"/>
  </r>
  <r>
    <n v="2711"/>
    <s v="Rachel Bowers"/>
    <d v="2021-08-19T00:00:00"/>
    <d v="2024-11-11T00:00:00"/>
    <s v="Area Sales Manager"/>
    <s v="Brittany Dickerson"/>
    <s v="WBL"/>
    <s v="Active"/>
    <s v="Contract"/>
    <s v="Zone C"/>
    <s v="Temporary"/>
    <x v="0"/>
    <m/>
    <x v="1"/>
    <s v="Field Operations"/>
    <s v="Technician"/>
  </r>
  <r>
    <n v="2712"/>
    <s v="Helen Humphr"/>
    <d v="2018-08-19T00:00:00"/>
    <d v="2024-11-11T00:00:00"/>
    <s v="Area Sales Manager"/>
    <s v="Richard Henry"/>
    <s v="PYZ"/>
    <s v="Active"/>
    <s v="Full-Time"/>
    <s v="Zone A"/>
    <s v="Full-Time"/>
    <x v="0"/>
    <m/>
    <x v="1"/>
    <s v="General - Con"/>
    <s v="Foreman"/>
  </r>
  <r>
    <n v="2713"/>
    <s v="Abagail Villan"/>
    <d v="2019-10-15T00:00:00"/>
    <d v="2024-11-11T00:00:00"/>
    <s v="Area Sales Manager"/>
    <s v="Whitney Ross"/>
    <s v="WBL"/>
    <s v="Active"/>
    <s v="Full-Time"/>
    <s v="Zone A"/>
    <s v="Full-Time"/>
    <x v="0"/>
    <m/>
    <x v="1"/>
    <s v="Aerial"/>
    <s v="Foreman"/>
  </r>
  <r>
    <n v="2714"/>
    <s v="Julie Lloy"/>
    <d v="2023-02-23T00:00:00"/>
    <d v="2023-04-20T00:00:00"/>
    <s v="Area Sales Manager"/>
    <s v="Keith Martinez"/>
    <s v="NEL"/>
    <s v="Active"/>
    <s v="Part-Time"/>
    <s v="Zone C"/>
    <s v="Temporary"/>
    <x v="2"/>
    <s v="Break price parent seat natural whatever."/>
    <x v="1"/>
    <s v="Field Operations"/>
    <s v="Tower Hand"/>
  </r>
  <r>
    <n v="2715"/>
    <s v="Alejandro Wilkin"/>
    <d v="2023-02-01T00:00:00"/>
    <d v="2024-11-11T00:00:00"/>
    <s v="Area Sales Manager"/>
    <s v="Robert Avery"/>
    <s v="PL"/>
    <s v="Active"/>
    <s v="Full-Time"/>
    <s v="Zone B"/>
    <s v="Temporary"/>
    <x v="0"/>
    <m/>
    <x v="1"/>
    <s v="Field Operations"/>
    <s v="Manager"/>
  </r>
  <r>
    <n v="2716"/>
    <s v="Yadiel Mat"/>
    <d v="2023-05-07T00:00:00"/>
    <d v="2024-11-11T00:00:00"/>
    <s v="Administrative Assistant"/>
    <s v="Jesse Torres"/>
    <s v="BPC"/>
    <s v="Active"/>
    <s v="Contract"/>
    <s v="Zone A"/>
    <s v="Temporary"/>
    <x v="0"/>
    <m/>
    <x v="1"/>
    <s v="Executive"/>
    <s v="Ceo"/>
  </r>
  <r>
    <n v="2717"/>
    <s v="Colt Sutton"/>
    <d v="2020-05-26T00:00:00"/>
    <d v="2024-11-11T00:00:00"/>
    <s v="Area Sales Manager"/>
    <s v="William Garner"/>
    <s v="PYZ"/>
    <s v="Active"/>
    <s v="Full-Time"/>
    <s v="Zone A"/>
    <s v="Temporary"/>
    <x v="0"/>
    <m/>
    <x v="1"/>
    <s v="Field Operations"/>
    <s v="Supervisor"/>
  </r>
  <r>
    <n v="2718"/>
    <s v="Madalyn Prince"/>
    <d v="2022-02-09T00:00:00"/>
    <d v="2024-11-11T00:00:00"/>
    <s v="Area Sales Manager"/>
    <s v="Matthew Willis"/>
    <s v="WBL"/>
    <s v="Active"/>
    <s v="Part-Time"/>
    <s v="Zone A"/>
    <s v="Part-Time"/>
    <x v="0"/>
    <m/>
    <x v="1"/>
    <s v="Aerial"/>
    <s v="Laborer"/>
  </r>
  <r>
    <n v="2719"/>
    <s v="Clara Stewar"/>
    <d v="2022-06-20T00:00:00"/>
    <d v="2023-03-23T00:00:00"/>
    <s v="Area Sales Manager"/>
    <s v="Monica Sims"/>
    <s v="NEL"/>
    <s v="Active"/>
    <s v="Contract"/>
    <s v="Zone C"/>
    <s v="Temporary"/>
    <x v="4"/>
    <s v="Dinner teach cover later."/>
    <x v="1"/>
    <s v="Finance &amp; Accounting"/>
    <s v="Intern"/>
  </r>
  <r>
    <n v="2720"/>
    <s v="Cheyenne Herman"/>
    <d v="2022-01-08T00:00:00"/>
    <d v="2022-09-03T00:00:00"/>
    <s v="Area Sales Manager"/>
    <s v="Kathleen Hickman"/>
    <s v="PL"/>
    <s v="Active"/>
    <s v="Contract"/>
    <s v="Zone A"/>
    <s v="Temporary"/>
    <x v="3"/>
    <s v="Debate want series success above."/>
    <x v="1"/>
    <s v="Field Operations"/>
    <s v="Top Hand"/>
  </r>
  <r>
    <n v="2721"/>
    <s v="Emerson Zavala"/>
    <d v="2020-03-01T00:00:00"/>
    <d v="2024-11-11T00:00:00"/>
    <s v="Area Sales Manager"/>
    <s v="Brendan Melendez"/>
    <s v="BPC"/>
    <s v="Active"/>
    <s v="Full-Time"/>
    <s v="Zone A"/>
    <s v="Full-Time"/>
    <x v="0"/>
    <m/>
    <x v="1"/>
    <s v="Shop (Fleet)"/>
    <s v="Manager"/>
  </r>
  <r>
    <n v="2722"/>
    <s v="Sawyer Onea"/>
    <d v="2020-10-05T00:00:00"/>
    <d v="2024-11-11T00:00:00"/>
    <s v="Area Sales Manager"/>
    <s v="Wendy Sullivan"/>
    <s v="CCDR"/>
    <s v="Active"/>
    <s v="Contract"/>
    <s v="Zone C"/>
    <s v="Temporary"/>
    <x v="0"/>
    <m/>
    <x v="1"/>
    <s v="General - Con"/>
    <s v="Technician"/>
  </r>
  <r>
    <n v="2723"/>
    <s v="Kyleigh Mathis"/>
    <d v="2021-05-12T00:00:00"/>
    <d v="2022-07-01T00:00:00"/>
    <s v="Area Sales Manager"/>
    <s v="Ariel Davis"/>
    <s v="SVG"/>
    <s v="Active"/>
    <s v="Part-Time"/>
    <s v="Zone C"/>
    <s v="Temporary"/>
    <x v="4"/>
    <s v="Another instead but house six make citizen."/>
    <x v="1"/>
    <s v="Field Operations"/>
    <s v="Technician"/>
  </r>
  <r>
    <n v="2724"/>
    <s v="Maximus Mcdowe"/>
    <d v="2023-01-01T00:00:00"/>
    <d v="2023-07-05T00:00:00"/>
    <s v="Area Sales Manager"/>
    <s v="Nicholas Robinson"/>
    <s v="EW"/>
    <s v="Active"/>
    <s v="Part-Time"/>
    <s v="Zone B"/>
    <s v="Temporary"/>
    <x v="1"/>
    <s v="Game reach not save individual."/>
    <x v="1"/>
    <s v="Catv"/>
    <s v="Foreman"/>
  </r>
  <r>
    <n v="2725"/>
    <s v="Dean Little"/>
    <d v="2019-11-18T00:00:00"/>
    <d v="2024-11-11T00:00:00"/>
    <s v="Area Sales Manager"/>
    <s v="Elaine Johnson"/>
    <s v="MSC"/>
    <s v="Active"/>
    <s v="Contract"/>
    <s v="Zone B"/>
    <s v="Full-Time"/>
    <x v="0"/>
    <m/>
    <x v="1"/>
    <s v="Field Operations"/>
    <s v="Laborer"/>
  </r>
  <r>
    <n v="2726"/>
    <s v="Martin Herrer"/>
    <d v="2021-05-12T00:00:00"/>
    <d v="2021-11-07T00:00:00"/>
    <s v="Area Sales Manager"/>
    <s v="Rachel White"/>
    <s v="TNS"/>
    <s v="Active"/>
    <s v="Contract"/>
    <s v="Zone B"/>
    <s v="Full-Time"/>
    <x v="3"/>
    <s v="Vote yard sign address lead knowledge front."/>
    <x v="1"/>
    <s v="Wireline Construction"/>
    <s v="Groundman"/>
  </r>
  <r>
    <n v="2727"/>
    <s v="Uriah Briggs"/>
    <d v="2020-02-14T00:00:00"/>
    <d v="2021-12-21T00:00:00"/>
    <s v="Area Sales Manager"/>
    <s v="Sheri Valenzuela"/>
    <s v="PYZ"/>
    <s v="Active"/>
    <s v="Contract"/>
    <s v="Zone C"/>
    <s v="Full-Time"/>
    <x v="2"/>
    <s v="Risk hundred social."/>
    <x v="1"/>
    <s v="General - Con"/>
    <s v="Lineman"/>
  </r>
  <r>
    <n v="2728"/>
    <s v="Kianna Little"/>
    <d v="2020-05-08T00:00:00"/>
    <d v="2023-03-28T00:00:00"/>
    <s v="Area Sales Manager"/>
    <s v="Brandon Perez"/>
    <s v="WBL"/>
    <s v="Active"/>
    <s v="Full-Time"/>
    <s v="Zone B"/>
    <s v="Full-Time"/>
    <x v="1"/>
    <s v="World area thus attention start."/>
    <x v="1"/>
    <s v="Splicing"/>
    <s v="Foreman"/>
  </r>
  <r>
    <n v="2729"/>
    <s v="David Kir"/>
    <d v="2018-12-10T00:00:00"/>
    <d v="2024-11-11T00:00:00"/>
    <s v="Area Sales Manager"/>
    <s v="Kathryn Kidd DVM"/>
    <s v="NEL"/>
    <s v="Active"/>
    <s v="Part-Time"/>
    <s v="Zone B"/>
    <s v="Full-Time"/>
    <x v="0"/>
    <m/>
    <x v="1"/>
    <s v="Engineers"/>
    <s v="Engineer"/>
  </r>
  <r>
    <n v="2730"/>
    <s v="Alexandra Bryant"/>
    <d v="2021-12-08T00:00:00"/>
    <d v="2024-11-11T00:00:00"/>
    <s v="Area Sales Manager"/>
    <s v="Mario Moran"/>
    <s v="PL"/>
    <s v="Active"/>
    <s v="Contract"/>
    <s v="Zone B"/>
    <s v="Part-Time"/>
    <x v="0"/>
    <m/>
    <x v="1"/>
    <s v="Underground"/>
    <s v="Operator"/>
  </r>
  <r>
    <n v="2731"/>
    <s v="Denzel Jensen"/>
    <d v="2019-01-31T00:00:00"/>
    <d v="2024-11-11T00:00:00"/>
    <s v="Administrative Assistant"/>
    <s v="Brian Allen"/>
    <s v="BPC"/>
    <s v="Active"/>
    <s v="Part-Time"/>
    <s v="Zone C"/>
    <s v="Full-Time"/>
    <x v="0"/>
    <m/>
    <x v="1"/>
    <s v="General - Con"/>
    <s v="Technician"/>
  </r>
  <r>
    <n v="2732"/>
    <s v="Fletcher Maxwel"/>
    <d v="2022-08-31T00:00:00"/>
    <d v="2023-04-27T00:00:00"/>
    <s v="Area Sales Manager"/>
    <s v="Stephanie Jackson"/>
    <s v="PYZ"/>
    <s v="Active"/>
    <s v="Contract"/>
    <s v="Zone A"/>
    <s v="Full-Time"/>
    <x v="3"/>
    <s v="Exactly fear as speech."/>
    <x v="1"/>
    <s v="Shop (Fleet)"/>
    <s v="Shop"/>
  </r>
  <r>
    <n v="2733"/>
    <s v="Davian Davi"/>
    <d v="2022-02-01T00:00:00"/>
    <d v="2024-11-11T00:00:00"/>
    <s v="Area Sales Manager"/>
    <s v="Rodney Robinson"/>
    <s v="WBL"/>
    <s v="Active"/>
    <s v="Contract"/>
    <s v="Zone A"/>
    <s v="Temporary"/>
    <x v="0"/>
    <m/>
    <x v="1"/>
    <s v="General - Sga"/>
    <s v="Administrator"/>
  </r>
  <r>
    <n v="2734"/>
    <s v="Maxim Mooney"/>
    <d v="2020-12-02T00:00:00"/>
    <d v="2024-11-11T00:00:00"/>
    <s v="Area Sales Manager"/>
    <s v="Alicia Mitchell"/>
    <s v="NEL"/>
    <s v="Active"/>
    <s v="Contract"/>
    <s v="Zone C"/>
    <s v="Part-Time"/>
    <x v="0"/>
    <m/>
    <x v="1"/>
    <s v="General - Con"/>
    <s v="Laborer"/>
  </r>
  <r>
    <n v="2735"/>
    <s v="Santiago Rosale"/>
    <d v="2020-10-16T00:00:00"/>
    <d v="2024-11-11T00:00:00"/>
    <s v="Area Sales Manager"/>
    <s v="Melissa Ray"/>
    <s v="PL"/>
    <s v="Active"/>
    <s v="Contract"/>
    <s v="Zone B"/>
    <s v="Part-Time"/>
    <x v="0"/>
    <m/>
    <x v="1"/>
    <s v="Field Operations"/>
    <s v="Groundman"/>
  </r>
  <r>
    <n v="2736"/>
    <s v="Zara Werner"/>
    <d v="2020-05-27T00:00:00"/>
    <d v="2024-11-11T00:00:00"/>
    <s v="Area Sales Manager"/>
    <s v="Michael Garza"/>
    <s v="BPC"/>
    <s v="Active"/>
    <s v="Contract"/>
    <s v="Zone A"/>
    <s v="Full-Time"/>
    <x v="0"/>
    <m/>
    <x v="1"/>
    <s v="General - Con"/>
    <s v="Laborer"/>
  </r>
  <r>
    <n v="2737"/>
    <s v="Darian Hansen"/>
    <d v="2021-08-20T00:00:00"/>
    <d v="2021-10-09T00:00:00"/>
    <s v="Area Sales Manager"/>
    <s v="Victoria Padilla"/>
    <s v="CCDR"/>
    <s v="Active"/>
    <s v="Full-Time"/>
    <s v="Zone C"/>
    <s v="Temporary"/>
    <x v="3"/>
    <s v="Music society money product next."/>
    <x v="1"/>
    <s v="General - Con"/>
    <s v="Technician"/>
  </r>
  <r>
    <n v="2738"/>
    <s v="Kaeden Branch"/>
    <d v="2019-02-07T00:00:00"/>
    <d v="2019-03-25T00:00:00"/>
    <s v="Area Sales Manager"/>
    <s v="Spencer Larson"/>
    <s v="SVG"/>
    <s v="Active"/>
    <s v="Full-Time"/>
    <s v="Zone C"/>
    <s v="Full-Time"/>
    <x v="1"/>
    <s v="Member success us future a song every."/>
    <x v="1"/>
    <s v="Field Operations"/>
    <s v="Laborer"/>
  </r>
  <r>
    <n v="2739"/>
    <s v="Gabriel Swanso"/>
    <d v="2021-02-18T00:00:00"/>
    <d v="2021-11-26T00:00:00"/>
    <s v="Area Sales Manager"/>
    <s v="Cynthia Martin"/>
    <s v="EW"/>
    <s v="Active"/>
    <s v="Contract"/>
    <s v="Zone A"/>
    <s v="Part-Time"/>
    <x v="2"/>
    <s v="Idea why card study body commercial."/>
    <x v="1"/>
    <s v="General - Con"/>
    <s v="Technician"/>
  </r>
  <r>
    <n v="2740"/>
    <s v="Madyson Chapma"/>
    <d v="2022-12-02T00:00:00"/>
    <d v="2024-11-11T00:00:00"/>
    <s v="Area Sales Manager"/>
    <s v="Cody Hughes"/>
    <s v="MSC"/>
    <s v="Active"/>
    <s v="Full-Time"/>
    <s v="Zone B"/>
    <s v="Part-Time"/>
    <x v="0"/>
    <m/>
    <x v="1"/>
    <s v="General - Sga"/>
    <s v="Construction Manager"/>
  </r>
  <r>
    <n v="2741"/>
    <s v="Kellen Hil"/>
    <d v="2021-07-29T00:00:00"/>
    <d v="2022-05-05T00:00:00"/>
    <s v="Area Sales Manager"/>
    <s v="Ronald Mata"/>
    <s v="TNS"/>
    <s v="Active"/>
    <s v="Full-Time"/>
    <s v="Zone A"/>
    <s v="Part-Time"/>
    <x v="2"/>
    <s v="Amount address then peace deep community own six."/>
    <x v="1"/>
    <s v="Wireline Construction"/>
    <s v="Technician"/>
  </r>
  <r>
    <n v="2742"/>
    <s v="Samir Gra"/>
    <d v="2022-04-23T00:00:00"/>
    <d v="2022-12-16T00:00:00"/>
    <s v="Area Sales Manager"/>
    <s v="Chad Boone"/>
    <s v="PYZ"/>
    <s v="Active"/>
    <s v="Full-Time"/>
    <s v="Zone B"/>
    <s v="Full-Time"/>
    <x v="3"/>
    <s v="Thing stock near question mouth."/>
    <x v="1"/>
    <s v="Field Operations"/>
    <s v="Foreman"/>
  </r>
  <r>
    <n v="2743"/>
    <s v="Stephanie Hampto"/>
    <d v="2021-07-31T00:00:00"/>
    <d v="2022-04-07T00:00:00"/>
    <s v="Area Sales Manager"/>
    <s v="Carmen Wilson"/>
    <s v="WBL"/>
    <s v="Active"/>
    <s v="Full-Time"/>
    <s v="Zone B"/>
    <s v="Temporary"/>
    <x v="4"/>
    <s v="Decade structure outside I world agent treat."/>
    <x v="1"/>
    <s v="Field Operations"/>
    <s v="Top Hand"/>
  </r>
  <r>
    <n v="2744"/>
    <s v="Walter May"/>
    <d v="2020-06-12T00:00:00"/>
    <d v="2024-11-11T00:00:00"/>
    <s v="Area Sales Manager"/>
    <s v="Paul Hernandez"/>
    <s v="NEL"/>
    <s v="Active"/>
    <s v="Contract"/>
    <s v="Zone C"/>
    <s v="Full-Time"/>
    <x v="0"/>
    <m/>
    <x v="1"/>
    <s v="Field Operations"/>
    <s v="Laborer"/>
  </r>
  <r>
    <n v="2745"/>
    <s v="Harley Gree"/>
    <d v="2019-01-25T00:00:00"/>
    <d v="2024-11-11T00:00:00"/>
    <s v="Area Sales Manager"/>
    <s v="John Ferguson"/>
    <s v="PL"/>
    <s v="Active"/>
    <s v="Contract"/>
    <s v="Zone B"/>
    <s v="Part-Time"/>
    <x v="0"/>
    <m/>
    <x v="1"/>
    <s v="Executive"/>
    <s v="Director"/>
  </r>
  <r>
    <n v="2746"/>
    <s v="Misael Prat"/>
    <d v="2020-10-24T00:00:00"/>
    <d v="2023-04-08T00:00:00"/>
    <s v="Administrative Assistant"/>
    <s v="Bailey Case"/>
    <s v="BPC"/>
    <s v="Voluntarily Terminated"/>
    <s v="Full-Time"/>
    <s v="Zone A"/>
    <s v="Full-Time"/>
    <x v="1"/>
    <s v="Art decade agreement bank."/>
    <x v="1"/>
    <s v="Project Management - Con"/>
    <s v="Supervisor"/>
  </r>
  <r>
    <n v="2747"/>
    <s v="Sneha Jhaver"/>
    <d v="2018-08-18T00:00:00"/>
    <d v="2019-02-28T00:00:00"/>
    <s v="Production Technician I"/>
    <s v="Todd Gonzales"/>
    <s v="SVG"/>
    <s v="Active"/>
    <s v="Part-Time"/>
    <s v="Zone B"/>
    <s v="Part-Time"/>
    <x v="4"/>
    <s v="Few attorney all campaign town reflect behavior."/>
    <x v="0"/>
    <s v="General - Con"/>
    <s v="Lineman"/>
  </r>
  <r>
    <n v="2748"/>
    <s v="Melinda Saar-B"/>
    <d v="2022-07-11T00:00:00"/>
    <d v="2024-11-11T00:00:00"/>
    <s v="Production Technician I"/>
    <s v="Deanna Kerr"/>
    <s v="PYZ"/>
    <s v="Active"/>
    <s v="Full-Time"/>
    <s v="Zone C"/>
    <s v="Full-Time"/>
    <x v="0"/>
    <m/>
    <x v="0"/>
    <s v="General - Sga"/>
    <s v="Laborer"/>
  </r>
  <r>
    <n v="2749"/>
    <s v="Elizabeth Mead"/>
    <d v="2018-11-15T00:00:00"/>
    <d v="2018-11-19T00:00:00"/>
    <s v="Production Technician I"/>
    <s v="Matthew Wilcox"/>
    <s v="BPC"/>
    <s v="Voluntarily Terminated"/>
    <s v="Full-Time"/>
    <s v="Zone B"/>
    <s v="Part-Time"/>
    <x v="3"/>
    <s v="He PM simply interesting."/>
    <x v="0"/>
    <s v="Technology / It"/>
    <s v="Administrator"/>
  </r>
  <r>
    <n v="2750"/>
    <s v="Patrick Mora"/>
    <d v="2022-06-04T00:00:00"/>
    <d v="2024-11-11T00:00:00"/>
    <s v="Production Technician II"/>
    <s v="Timothy Roman"/>
    <s v="TNS"/>
    <s v="Active"/>
    <s v="Full-Time"/>
    <s v="Zone B"/>
    <s v="Full-Time"/>
    <x v="0"/>
    <m/>
    <x v="0"/>
    <s v="Field Operations"/>
    <s v="Laborer"/>
  </r>
  <r>
    <n v="2751"/>
    <s v="Mathew Linden"/>
    <d v="2018-10-27T00:00:00"/>
    <d v="2019-07-10T00:00:00"/>
    <s v="Production Technician II"/>
    <s v="Steven White"/>
    <s v="NEL"/>
    <s v="Leave of Absence"/>
    <s v="Full-Time"/>
    <s v="Zone B"/>
    <s v="Part-Time"/>
    <x v="3"/>
    <s v="Seek reason commercial method among back war."/>
    <x v="0"/>
    <s v="Field Operations"/>
    <s v="Laborer"/>
  </r>
  <r>
    <n v="2752"/>
    <s v="Adeel Osturn"/>
    <d v="2022-10-21T00:00:00"/>
    <d v="2023-05-09T00:00:00"/>
    <s v="Production Technician I"/>
    <s v="Laura Rodriguez"/>
    <s v="TNS"/>
    <s v="Active"/>
    <s v="Part-Time"/>
    <s v="Zone A"/>
    <s v="Temporary"/>
    <x v="1"/>
    <s v="Finish something start activity full professor."/>
    <x v="0"/>
    <s v="General - Con"/>
    <s v="Flagger"/>
  </r>
  <r>
    <n v="2753"/>
    <s v="Lisa Cornet"/>
    <d v="2023-01-13T00:00:00"/>
    <d v="2023-05-24T00:00:00"/>
    <s v="Production Technician I"/>
    <s v="Joshua Smith"/>
    <s v="CCDR"/>
    <s v="Active"/>
    <s v="Contract"/>
    <s v="Zone B"/>
    <s v="Part-Time"/>
    <x v="4"/>
    <s v="Traditional stay important save box."/>
    <x v="0"/>
    <s v="Field Operations"/>
    <s v="Driver"/>
  </r>
  <r>
    <n v="2754"/>
    <s v="Louis Punjab"/>
    <d v="2020-04-05T00:00:00"/>
    <d v="2024-11-11T00:00:00"/>
    <s v="Production Technician I"/>
    <s v="Gabriella Copeland"/>
    <s v="SVG"/>
    <s v="Active"/>
    <s v="Full-Time"/>
    <s v="Zone C"/>
    <s v="Full-Time"/>
    <x v="0"/>
    <m/>
    <x v="0"/>
    <s v="Engineers"/>
    <s v="Engineer"/>
  </r>
  <r>
    <n v="2755"/>
    <s v="Michael Care"/>
    <d v="2022-05-26T00:00:00"/>
    <d v="2024-11-11T00:00:00"/>
    <s v="Production Technician I"/>
    <s v="Connor Macdonald"/>
    <s v="EW"/>
    <s v="Active"/>
    <s v="Contract"/>
    <s v="Zone B"/>
    <s v="Temporary"/>
    <x v="0"/>
    <m/>
    <x v="0"/>
    <s v="General - Con"/>
    <s v="Technician"/>
  </r>
  <r>
    <n v="2756"/>
    <s v="Earnest Hankar"/>
    <d v="2021-05-05T00:00:00"/>
    <d v="2024-11-11T00:00:00"/>
    <s v="Production Technician II"/>
    <s v="David Miller"/>
    <s v="TNS"/>
    <s v="Active"/>
    <s v="Part-Time"/>
    <s v="Zone A"/>
    <s v="Part-Time"/>
    <x v="0"/>
    <m/>
    <x v="0"/>
    <s v="Field Operations"/>
    <s v="Driller"/>
  </r>
  <r>
    <n v="2757"/>
    <s v="Kimberly Bea"/>
    <d v="2023-07-01T00:00:00"/>
    <d v="2023-08-04T00:00:00"/>
    <s v="Production Technician II"/>
    <s v="Joanna Poole"/>
    <s v="BPC"/>
    <s v="Future Start"/>
    <s v="Part-Time"/>
    <s v="Zone C"/>
    <s v="Part-Time"/>
    <x v="3"/>
    <s v="Class table south receive democratic."/>
    <x v="0"/>
    <s v="Project Management - Con"/>
    <s v="Coordinator"/>
  </r>
  <r>
    <n v="2758"/>
    <s v="Jonathan R LeBe"/>
    <d v="2018-12-20T00:00:00"/>
    <d v="2023-06-13T00:00:00"/>
    <s v="Production Technician I"/>
    <s v="James Austin"/>
    <s v="TNS"/>
    <s v="Terminated for Cause"/>
    <s v="Part-Time"/>
    <s v="Zone A"/>
    <s v="Full-Time"/>
    <x v="1"/>
    <s v="Difference require discuss."/>
    <x v="0"/>
    <s v="Wireline Construction"/>
    <s v="Lineman"/>
  </r>
  <r>
    <n v="2759"/>
    <s v="Rick Stoica"/>
    <d v="2018-08-26T00:00:00"/>
    <d v="2024-11-11T00:00:00"/>
    <s v="Production Technician I"/>
    <s v="Mrs. Megan Booker"/>
    <s v="PYZ"/>
    <s v="Active"/>
    <s v="Full-Time"/>
    <s v="Zone B"/>
    <s v="Full-Time"/>
    <x v="0"/>
    <m/>
    <x v="0"/>
    <s v="Aerial"/>
    <s v="Lineman"/>
  </r>
  <r>
    <n v="2760"/>
    <s v="Adil Saho"/>
    <d v="2020-12-06T00:00:00"/>
    <d v="2022-08-26T00:00:00"/>
    <s v="Production Technician II"/>
    <s v="Alexis Shaw"/>
    <s v="BPC"/>
    <s v="Active"/>
    <s v="Part-Time"/>
    <s v="Zone B"/>
    <s v="Temporary"/>
    <x v="4"/>
    <s v="Keep position nature most anything eat blue."/>
    <x v="0"/>
    <s v="Fielders"/>
    <s v="Engineer"/>
  </r>
  <r>
    <n v="2761"/>
    <s v="Barbara Gau"/>
    <d v="2021-12-13T00:00:00"/>
    <d v="2022-06-11T00:00:00"/>
    <s v="Production Technician I"/>
    <s v="Austin Klein"/>
    <s v="EW"/>
    <s v="Active"/>
    <s v="Contract"/>
    <s v="Zone C"/>
    <s v="Temporary"/>
    <x v="2"/>
    <s v="Sport information for admit language mention."/>
    <x v="0"/>
    <s v="Wireline Construction"/>
    <s v="Laborer"/>
  </r>
  <r>
    <n v="2762"/>
    <s v="Carla Demita"/>
    <d v="2021-06-27T00:00:00"/>
    <d v="2022-01-02T00:00:00"/>
    <s v="Production Technician II"/>
    <s v="Cheryl Cole"/>
    <s v="CCDR"/>
    <s v="Voluntarily Terminated"/>
    <s v="Part-Time"/>
    <s v="Zone A"/>
    <s v="Temporary"/>
    <x v="2"/>
    <s v="Stock avoid company tend tell success."/>
    <x v="0"/>
    <s v="Field Operations"/>
    <s v="Laborer"/>
  </r>
  <r>
    <n v="2763"/>
    <s v="Paula Gros"/>
    <d v="2019-10-19T00:00:00"/>
    <d v="2024-11-11T00:00:00"/>
    <s v="Production Technician I"/>
    <s v="Katelyn Coleman"/>
    <s v="NEL"/>
    <s v="Active"/>
    <s v="Part-Time"/>
    <s v="Zone C"/>
    <s v="Full-Time"/>
    <x v="0"/>
    <m/>
    <x v="0"/>
    <s v="Field Operations"/>
    <s v="Construction Manager"/>
  </r>
  <r>
    <n v="2764"/>
    <s v="Francesco A Barone"/>
    <d v="2022-11-26T00:00:00"/>
    <d v="2023-01-13T00:00:00"/>
    <s v="Production Technician I"/>
    <s v="Ronald Sims"/>
    <s v="WBL"/>
    <s v="Active"/>
    <s v="Part-Time"/>
    <s v="Zone C"/>
    <s v="Full-Time"/>
    <x v="1"/>
    <s v="President clearly teach recently care."/>
    <x v="0"/>
    <s v="Engineers"/>
    <s v="Engineer"/>
  </r>
  <r>
    <n v="2765"/>
    <s v="Rex Englan"/>
    <d v="2019-08-19T00:00:00"/>
    <d v="2024-11-11T00:00:00"/>
    <s v="Production Technician I"/>
    <s v="Richard Long"/>
    <s v="PL"/>
    <s v="Active"/>
    <s v="Full-Time"/>
    <s v="Zone C"/>
    <s v="Full-Time"/>
    <x v="0"/>
    <m/>
    <x v="0"/>
    <s v="Wireline Construction"/>
    <s v="Administrative"/>
  </r>
  <r>
    <n v="2766"/>
    <s v="Trina Hendri"/>
    <d v="2018-08-22T00:00:00"/>
    <d v="2022-04-14T00:00:00"/>
    <s v="Production Technician II"/>
    <s v="Kaitlyn Hale"/>
    <s v="EW"/>
    <s v="Voluntarily Terminated"/>
    <s v="Part-Time"/>
    <s v="Zone A"/>
    <s v="Full-Time"/>
    <x v="1"/>
    <s v="Look area spend. Deal animal main interesting."/>
    <x v="0"/>
    <s v="Engineers"/>
    <s v="Engineer"/>
  </r>
  <r>
    <n v="2767"/>
    <s v="Colleen Vol"/>
    <d v="2022-05-04T00:00:00"/>
    <d v="2024-11-11T00:00:00"/>
    <s v="Production Technician I"/>
    <s v="Joseph Carr"/>
    <s v="BPC"/>
    <s v="Active"/>
    <s v="Full-Time"/>
    <s v="Zone A"/>
    <s v="Full-Time"/>
    <x v="0"/>
    <m/>
    <x v="0"/>
    <s v="Field Operations"/>
    <s v="Technician"/>
  </r>
  <r>
    <n v="2768"/>
    <s v="Jean Engdah"/>
    <d v="2022-06-12T00:00:00"/>
    <d v="2024-11-11T00:00:00"/>
    <s v="Production Technician I"/>
    <s v="Deborah Schultz"/>
    <s v="WBL"/>
    <s v="Active"/>
    <s v="Part-Time"/>
    <s v="Zone B"/>
    <s v="Temporary"/>
    <x v="0"/>
    <m/>
    <x v="0"/>
    <s v="Underground"/>
    <s v="Operator"/>
  </r>
  <r>
    <n v="2769"/>
    <s v="Paris Blak"/>
    <d v="2018-11-08T00:00:00"/>
    <d v="2024-11-11T00:00:00"/>
    <s v="Production Technician I"/>
    <s v="Robert Brooks"/>
    <s v="NEL"/>
    <s v="Active"/>
    <s v="Contract"/>
    <s v="Zone A"/>
    <s v="Part-Time"/>
    <x v="0"/>
    <m/>
    <x v="0"/>
    <s v="Aerial"/>
    <s v="Foreman"/>
  </r>
  <r>
    <n v="2770"/>
    <s v="Neveah Bir"/>
    <d v="2021-07-05T00:00:00"/>
    <d v="2024-11-11T00:00:00"/>
    <s v="Production Technician I"/>
    <s v="Richard Davis"/>
    <s v="PL"/>
    <s v="Active"/>
    <s v="Part-Time"/>
    <s v="Zone A"/>
    <s v="Part-Time"/>
    <x v="0"/>
    <m/>
    <x v="0"/>
    <s v="Field Operations"/>
    <s v="Laborer"/>
  </r>
  <r>
    <n v="2771"/>
    <s v="Tia Potter"/>
    <d v="2020-07-08T00:00:00"/>
    <d v="2021-09-24T00:00:00"/>
    <s v="Production Technician I"/>
    <s v="Tonya Moreno"/>
    <s v="BPC"/>
    <s v="Terminated for Cause"/>
    <s v="Full-Time"/>
    <s v="Zone A"/>
    <s v="Temporary"/>
    <x v="3"/>
    <s v="Talk into between trip final."/>
    <x v="0"/>
    <s v="Wireline Construction"/>
    <s v="Laborer"/>
  </r>
  <r>
    <n v="2772"/>
    <s v="Alexandra Bea"/>
    <d v="2020-03-13T00:00:00"/>
    <d v="2024-11-11T00:00:00"/>
    <s v="Production Technician I"/>
    <s v="Francis York"/>
    <s v="CCDR"/>
    <s v="Active"/>
    <s v="Full-Time"/>
    <s v="Zone A"/>
    <s v="Temporary"/>
    <x v="0"/>
    <m/>
    <x v="0"/>
    <s v="Wireline Construction"/>
    <s v="Laborer"/>
  </r>
  <r>
    <n v="2773"/>
    <s v="Tony Grimes"/>
    <d v="2022-12-28T00:00:00"/>
    <d v="2024-11-11T00:00:00"/>
    <s v="Production Technician I"/>
    <s v="Misty Cole"/>
    <s v="SVG"/>
    <s v="Active"/>
    <s v="Full-Time"/>
    <s v="Zone B"/>
    <s v="Full-Time"/>
    <x v="0"/>
    <m/>
    <x v="0"/>
    <s v="Splicing"/>
    <s v="Laborer"/>
  </r>
  <r>
    <n v="2774"/>
    <s v="Macy Nielse"/>
    <d v="2020-03-17T00:00:00"/>
    <d v="2024-11-11T00:00:00"/>
    <s v="Production Technician I"/>
    <s v="Kenneth Perry"/>
    <s v="EW"/>
    <s v="Active"/>
    <s v="Full-Time"/>
    <s v="Zone B"/>
    <s v="Part-Time"/>
    <x v="0"/>
    <m/>
    <x v="0"/>
    <s v="Field Operations"/>
    <s v="Laborer"/>
  </r>
  <r>
    <n v="2775"/>
    <s v="Toby Yate"/>
    <d v="2023-01-07T00:00:00"/>
    <d v="2024-11-11T00:00:00"/>
    <s v="Production Technician I"/>
    <s v="Andrew Wilkinson"/>
    <s v="MSC"/>
    <s v="Active"/>
    <s v="Part-Time"/>
    <s v="Zone B"/>
    <s v="Temporary"/>
    <x v="0"/>
    <m/>
    <x v="0"/>
    <s v="Field Operations"/>
    <s v="Tower Hand"/>
  </r>
  <r>
    <n v="2776"/>
    <s v="Karlee Davies"/>
    <d v="2021-12-22T00:00:00"/>
    <d v="2024-11-11T00:00:00"/>
    <s v="Production Technician I"/>
    <s v="Debbie Pearson"/>
    <s v="TNS"/>
    <s v="Active"/>
    <s v="Full-Time"/>
    <s v="Zone B"/>
    <s v="Part-Time"/>
    <x v="0"/>
    <m/>
    <x v="0"/>
    <s v="General - Eng"/>
    <s v="Engineer"/>
  </r>
  <r>
    <n v="2777"/>
    <s v="Hector Escoba"/>
    <d v="2020-04-29T00:00:00"/>
    <d v="2022-11-22T00:00:00"/>
    <s v="Production Technician I"/>
    <s v="Frank Wilkinson"/>
    <s v="PYZ"/>
    <s v="Active"/>
    <s v="Part-Time"/>
    <s v="Zone B"/>
    <s v="Full-Time"/>
    <x v="4"/>
    <s v="Vote growth sound wide art."/>
    <x v="0"/>
    <s v="General - Con"/>
    <s v="Laborer"/>
  </r>
  <r>
    <n v="2778"/>
    <s v="Javon Mckenz"/>
    <d v="2020-12-02T00:00:00"/>
    <d v="2024-11-11T00:00:00"/>
    <s v="Production Technician I"/>
    <s v="Raymond Burton"/>
    <s v="WBL"/>
    <s v="Active"/>
    <s v="Part-Time"/>
    <s v="Zone C"/>
    <s v="Temporary"/>
    <x v="0"/>
    <m/>
    <x v="0"/>
    <s v="Wireless"/>
    <s v="Foreman"/>
  </r>
  <r>
    <n v="2779"/>
    <s v="Lilly Huyn"/>
    <d v="2021-12-08T00:00:00"/>
    <d v="2022-06-20T00:00:00"/>
    <s v="Production Technician I"/>
    <s v="Adam Murphy"/>
    <s v="NEL"/>
    <s v="Active"/>
    <s v="Contract"/>
    <s v="Zone A"/>
    <s v="Part-Time"/>
    <x v="2"/>
    <s v="Exist how dog information accept around PM."/>
    <x v="0"/>
    <s v="Field Operations"/>
    <s v="Laborer"/>
  </r>
  <r>
    <n v="2780"/>
    <s v="Anika Robbin"/>
    <d v="2022-04-13T00:00:00"/>
    <d v="2023-08-04T00:00:00"/>
    <s v="Production Technician I"/>
    <s v="Kimberly Stout"/>
    <s v="PL"/>
    <s v="Active"/>
    <s v="Contract"/>
    <s v="Zone B"/>
    <s v="Part-Time"/>
    <x v="3"/>
    <s v="Chance ever laugh sign indicate."/>
    <x v="0"/>
    <s v="General - Con"/>
    <s v="Foreman"/>
  </r>
  <r>
    <n v="2781"/>
    <s v="Ishaan Robins"/>
    <d v="2020-12-23T00:00:00"/>
    <d v="2022-07-23T00:00:00"/>
    <s v="Production Technician I"/>
    <s v="Jonathan Hale"/>
    <s v="BPC"/>
    <s v="Voluntarily Terminated"/>
    <s v="Contract"/>
    <s v="Zone A"/>
    <s v="Part-Time"/>
    <x v="3"/>
    <s v="Indicate less quality put listen nation."/>
    <x v="0"/>
    <s v="Field Operations"/>
    <s v="Operator"/>
  </r>
  <r>
    <n v="2782"/>
    <s v="Paola Macdon"/>
    <d v="2019-03-31T00:00:00"/>
    <d v="2024-11-11T00:00:00"/>
    <s v="Production Technician I"/>
    <s v="Robert Schmitt DDS"/>
    <s v="CCDR"/>
    <s v="Active"/>
    <s v="Full-Time"/>
    <s v="Zone C"/>
    <s v="Temporary"/>
    <x v="0"/>
    <m/>
    <x v="0"/>
    <s v="General - Con"/>
    <s v="Laborer"/>
  </r>
  <r>
    <n v="2783"/>
    <s v="Lorelei Seller"/>
    <d v="2023-06-11T00:00:00"/>
    <d v="2023-07-30T00:00:00"/>
    <s v="Production Technician II"/>
    <s v="Jamie Parker"/>
    <s v="SVG"/>
    <s v="Active"/>
    <s v="Part-Time"/>
    <s v="Zone A"/>
    <s v="Temporary"/>
    <x v="2"/>
    <s v="Like open news car seem garden people."/>
    <x v="0"/>
    <s v="Wireline Construction"/>
    <s v="Technician"/>
  </r>
  <r>
    <n v="2784"/>
    <s v="Gillian Riddle"/>
    <d v="2021-05-20T00:00:00"/>
    <d v="2023-01-31T00:00:00"/>
    <s v="Production Technician II"/>
    <s v="Lauren Thomas"/>
    <s v="TNS"/>
    <s v="Active"/>
    <s v="Contract"/>
    <s v="Zone B"/>
    <s v="Full-Time"/>
    <x v="1"/>
    <s v="Base item do role debate perform."/>
    <x v="0"/>
    <s v="Field Operations"/>
    <s v="Foreman"/>
  </r>
  <r>
    <n v="2785"/>
    <s v="Atticus Whit"/>
    <d v="2020-11-14T00:00:00"/>
    <d v="2024-11-11T00:00:00"/>
    <s v="Production Technician II"/>
    <s v="Pamela Taylor"/>
    <s v="WBL"/>
    <s v="Active"/>
    <s v="Full-Time"/>
    <s v="Zone C"/>
    <s v="Full-Time"/>
    <x v="0"/>
    <m/>
    <x v="0"/>
    <s v="Field Operations"/>
    <s v="Top Hand"/>
  </r>
  <r>
    <n v="2786"/>
    <s v="Virginia Nune"/>
    <d v="2018-12-29T00:00:00"/>
    <d v="2024-11-11T00:00:00"/>
    <s v="Production Technician II"/>
    <s v="Phyllis Cox"/>
    <s v="PYZ"/>
    <s v="Active"/>
    <s v="Contract"/>
    <s v="Zone A"/>
    <s v="Full-Time"/>
    <x v="0"/>
    <m/>
    <x v="0"/>
    <s v="Field Operations"/>
    <s v="Laborer"/>
  </r>
  <r>
    <n v="2787"/>
    <s v="Caden Taylor"/>
    <d v="2021-04-22T00:00:00"/>
    <d v="2024-11-11T00:00:00"/>
    <s v="Production Technician II"/>
    <s v="Jonathan Williams"/>
    <s v="WBL"/>
    <s v="Active"/>
    <s v="Contract"/>
    <s v="Zone A"/>
    <s v="Full-Time"/>
    <x v="0"/>
    <m/>
    <x v="0"/>
    <s v="Executive"/>
    <s v="Director"/>
  </r>
  <r>
    <n v="2788"/>
    <s v="Brooks Leac"/>
    <d v="2023-06-03T00:00:00"/>
    <d v="2023-07-14T00:00:00"/>
    <s v="Production Technician II"/>
    <s v="Edward Navarro"/>
    <s v="NEL"/>
    <s v="Voluntarily Terminated"/>
    <s v="Contract"/>
    <s v="Zone C"/>
    <s v="Full-Time"/>
    <x v="1"/>
    <s v="Program deal run."/>
    <x v="0"/>
    <s v="Project Management - Con"/>
    <s v="Supervisor"/>
  </r>
  <r>
    <n v="2789"/>
    <s v="Isabel Wyat"/>
    <d v="2021-04-26T00:00:00"/>
    <d v="2021-07-06T00:00:00"/>
    <s v="Production Technician I"/>
    <s v="Matthew Craig"/>
    <s v="CCDR"/>
    <s v="Active"/>
    <s v="Contract"/>
    <s v="Zone B"/>
    <s v="Temporary"/>
    <x v="3"/>
    <s v="Great parent relate growth summer."/>
    <x v="0"/>
    <s v="Wireless"/>
    <s v="Manager"/>
  </r>
  <r>
    <n v="2790"/>
    <s v="Angelo Henr"/>
    <d v="2019-04-30T00:00:00"/>
    <d v="2019-10-09T00:00:00"/>
    <s v="Production Technician I"/>
    <s v="Warren Pollard"/>
    <s v="EW"/>
    <s v="Active"/>
    <s v="Contract"/>
    <s v="Zone B"/>
    <s v="Part-Time"/>
    <x v="1"/>
    <s v="Above fight animal support beautiful."/>
    <x v="0"/>
    <s v="Catv"/>
    <s v="Laborer"/>
  </r>
  <r>
    <n v="2791"/>
    <s v="Joselyn Mos"/>
    <d v="2021-07-04T00:00:00"/>
    <d v="2023-06-25T00:00:00"/>
    <s v="Production Technician I"/>
    <s v="Felicia Smith"/>
    <s v="MSC"/>
    <s v="Active"/>
    <s v="Contract"/>
    <s v="Zone B"/>
    <s v="Temporary"/>
    <x v="1"/>
    <s v="Better design cause yet history decide."/>
    <x v="0"/>
    <s v="Field Operations"/>
    <s v="Driller"/>
  </r>
  <r>
    <n v="2792"/>
    <s v="Diamond Mcclai"/>
    <d v="2023-02-24T00:00:00"/>
    <d v="2024-11-11T00:00:00"/>
    <s v="Production Technician I"/>
    <s v="Robert Nguyen"/>
    <s v="NEL"/>
    <s v="Active"/>
    <s v="Part-Time"/>
    <s v="Zone A"/>
    <s v="Temporary"/>
    <x v="0"/>
    <m/>
    <x v="0"/>
    <s v="Engineers"/>
    <s v="Technician"/>
  </r>
  <r>
    <n v="2793"/>
    <s v="Eden Dalton"/>
    <d v="2021-03-02T00:00:00"/>
    <d v="2024-11-11T00:00:00"/>
    <s v="Production Technician I"/>
    <s v="Jesse Hall"/>
    <s v="PL"/>
    <s v="Active"/>
    <s v="Full-Time"/>
    <s v="Zone A"/>
    <s v="Full-Time"/>
    <x v="0"/>
    <m/>
    <x v="0"/>
    <s v="Yard (Material Handling)"/>
    <s v="Supervisor"/>
  </r>
  <r>
    <n v="2794"/>
    <s v="Emely Park"/>
    <d v="2021-12-27T00:00:00"/>
    <d v="2024-11-11T00:00:00"/>
    <s v="Production Technician I"/>
    <s v="George Palmer Jr."/>
    <s v="PYZ"/>
    <s v="Active"/>
    <s v="Contract"/>
    <s v="Zone B"/>
    <s v="Temporary"/>
    <x v="0"/>
    <m/>
    <x v="0"/>
    <s v="Field Operations"/>
    <s v="Laborer"/>
  </r>
  <r>
    <n v="2795"/>
    <s v="Corinne Hopkin"/>
    <d v="2022-07-10T00:00:00"/>
    <d v="2022-09-11T00:00:00"/>
    <s v="Production Technician I"/>
    <s v="Casey Garner"/>
    <s v="SVG"/>
    <s v="Active"/>
    <s v="Part-Time"/>
    <s v="Zone C"/>
    <s v="Temporary"/>
    <x v="4"/>
    <s v="Defense pressure according more mind bed number."/>
    <x v="0"/>
    <s v="General - Eng"/>
    <s v="Drafter"/>
  </r>
  <r>
    <n v="2796"/>
    <s v="Destiny Blak"/>
    <d v="2022-09-19T00:00:00"/>
    <d v="2023-06-17T00:00:00"/>
    <s v="Production Technician I"/>
    <s v="Megan Harrison"/>
    <s v="TNS"/>
    <s v="Active"/>
    <s v="Contract"/>
    <s v="Zone A"/>
    <s v="Full-Time"/>
    <x v="4"/>
    <s v="Risk management money field."/>
    <x v="0"/>
    <s v="Engineers"/>
    <s v="Program Manager"/>
  </r>
  <r>
    <n v="2797"/>
    <s v="Zaria Kid"/>
    <d v="2021-05-30T00:00:00"/>
    <d v="2024-11-11T00:00:00"/>
    <s v="Production Technician I"/>
    <s v="Sierra Thompson"/>
    <s v="WBL"/>
    <s v="Active"/>
    <s v="Contract"/>
    <s v="Zone A"/>
    <s v="Temporary"/>
    <x v="0"/>
    <m/>
    <x v="0"/>
    <s v="Aerial"/>
    <s v="Lineman"/>
  </r>
  <r>
    <n v="2798"/>
    <s v="Adam Ingram"/>
    <d v="2020-04-07T00:00:00"/>
    <d v="2024-11-11T00:00:00"/>
    <s v="Production Technician I"/>
    <s v="Donna Sullivan"/>
    <s v="BPC"/>
    <s v="Active"/>
    <s v="Contract"/>
    <s v="Zone A"/>
    <s v="Part-Time"/>
    <x v="0"/>
    <m/>
    <x v="0"/>
    <s v="Engineers"/>
    <s v="Planner"/>
  </r>
  <r>
    <n v="2799"/>
    <s v="Makenna Foster"/>
    <d v="2021-04-20T00:00:00"/>
    <d v="2022-09-17T00:00:00"/>
    <s v="Production Technician I"/>
    <s v="Timothy Pratt"/>
    <s v="CCDR"/>
    <s v="Active"/>
    <s v="Part-Time"/>
    <s v="Zone A"/>
    <s v="Part-Time"/>
    <x v="2"/>
    <s v="Opportunity upon apply and world."/>
    <x v="0"/>
    <s v="Engineers"/>
    <s v="Engineer"/>
  </r>
  <r>
    <n v="2800"/>
    <s v="Nayeli Keit"/>
    <d v="2019-08-02T00:00:00"/>
    <d v="2024-11-11T00:00:00"/>
    <s v="Production Technician I"/>
    <s v="Kathryn Wolf"/>
    <s v="EW"/>
    <s v="Active"/>
    <s v="Contract"/>
    <s v="Zone B"/>
    <s v="Temporary"/>
    <x v="0"/>
    <m/>
    <x v="0"/>
    <s v="General - Con"/>
    <s v="Foreman"/>
  </r>
  <r>
    <n v="2801"/>
    <s v="Devon Shanno"/>
    <d v="2022-01-11T00:00:00"/>
    <d v="2024-11-11T00:00:00"/>
    <s v="Production Technician I"/>
    <s v="Kiara Herman"/>
    <s v="MSC"/>
    <s v="Active"/>
    <s v="Full-Time"/>
    <s v="Zone C"/>
    <s v="Temporary"/>
    <x v="0"/>
    <m/>
    <x v="0"/>
    <s v="Field Operations"/>
    <s v="Tower Hand"/>
  </r>
  <r>
    <n v="2802"/>
    <s v="Lucy Harrin"/>
    <d v="2020-11-15T00:00:00"/>
    <d v="2024-11-11T00:00:00"/>
    <s v="Production Technician I"/>
    <s v="Meghan Morrison DDS"/>
    <s v="NEL"/>
    <s v="Active"/>
    <s v="Contract"/>
    <s v="Zone C"/>
    <s v="Part-Time"/>
    <x v="0"/>
    <m/>
    <x v="0"/>
    <s v="General - Con"/>
    <s v="Technician"/>
  </r>
  <r>
    <n v="2803"/>
    <s v="Rebecca Franci"/>
    <d v="2020-05-08T00:00:00"/>
    <d v="2024-11-11T00:00:00"/>
    <s v="Production Technician I"/>
    <s v="Brittany Fisher"/>
    <s v="PL"/>
    <s v="Active"/>
    <s v="Part-Time"/>
    <s v="Zone B"/>
    <s v="Part-Time"/>
    <x v="0"/>
    <m/>
    <x v="0"/>
    <s v="General - Con"/>
    <s v="Foreman"/>
  </r>
  <r>
    <n v="2804"/>
    <s v="Salma Freder"/>
    <d v="2019-03-10T00:00:00"/>
    <d v="2024-11-11T00:00:00"/>
    <s v="Production Technician II"/>
    <s v="Scott Brady"/>
    <s v="SVG"/>
    <s v="Active"/>
    <s v="Part-Time"/>
    <s v="Zone B"/>
    <s v="Full-Time"/>
    <x v="0"/>
    <m/>
    <x v="0"/>
    <s v="Project Management - Con"/>
    <s v="Coordinator"/>
  </r>
  <r>
    <n v="2805"/>
    <s v="Avery Vanc"/>
    <d v="2022-04-19T00:00:00"/>
    <d v="2024-11-11T00:00:00"/>
    <s v="Production Technician II"/>
    <s v="Charlotte Clark"/>
    <s v="TNS"/>
    <s v="Active"/>
    <s v="Full-Time"/>
    <s v="Zone C"/>
    <s v="Part-Time"/>
    <x v="0"/>
    <m/>
    <x v="0"/>
    <s v="Field Operations"/>
    <s v="Driver"/>
  </r>
  <r>
    <n v="2806"/>
    <s v="Stephany Jenkin"/>
    <d v="2019-11-30T00:00:00"/>
    <d v="2024-11-11T00:00:00"/>
    <s v="Production Technician II"/>
    <s v="Rebecca Stanley"/>
    <s v="WBL"/>
    <s v="Active"/>
    <s v="Full-Time"/>
    <s v="Zone A"/>
    <s v="Part-Time"/>
    <x v="0"/>
    <m/>
    <x v="0"/>
    <s v="Catv"/>
    <s v="Supervisor"/>
  </r>
  <r>
    <n v="2807"/>
    <s v="Brian Kell"/>
    <d v="2021-07-06T00:00:00"/>
    <d v="2023-01-07T00:00:00"/>
    <s v="Production Technician II"/>
    <s v="Scott Brown"/>
    <s v="BPC"/>
    <s v="Voluntarily Terminated"/>
    <s v="Part-Time"/>
    <s v="Zone A"/>
    <s v="Part-Time"/>
    <x v="1"/>
    <s v="Standard stuff girl site."/>
    <x v="0"/>
    <s v="Wireline Construction"/>
    <s v="Driver"/>
  </r>
  <r>
    <n v="2808"/>
    <s v="Keagan Vill"/>
    <d v="2018-11-27T00:00:00"/>
    <d v="2024-11-11T00:00:00"/>
    <s v="Production Technician II"/>
    <s v="Sharon Fox"/>
    <s v="CCDR"/>
    <s v="Active"/>
    <s v="Part-Time"/>
    <s v="Zone B"/>
    <s v="Temporary"/>
    <x v="0"/>
    <m/>
    <x v="0"/>
    <s v="Billable Consultants"/>
    <s v="Engineer"/>
  </r>
  <r>
    <n v="2809"/>
    <s v="Kendra Fole"/>
    <d v="2023-01-30T00:00:00"/>
    <d v="2024-11-11T00:00:00"/>
    <s v="Production Technician I"/>
    <s v="Robert Powers"/>
    <s v="WBL"/>
    <s v="Active"/>
    <s v="Full-Time"/>
    <s v="Zone C"/>
    <s v="Part-Time"/>
    <x v="0"/>
    <m/>
    <x v="0"/>
    <s v="Splicing"/>
    <s v="Splicer"/>
  </r>
  <r>
    <n v="2810"/>
    <s v="Jabari Stanto"/>
    <d v="2022-11-17T00:00:00"/>
    <d v="2023-02-08T00:00:00"/>
    <s v="Production Technician I"/>
    <s v="Debra Phillips"/>
    <s v="NEL"/>
    <s v="Active"/>
    <s v="Full-Time"/>
    <s v="Zone A"/>
    <s v="Part-Time"/>
    <x v="2"/>
    <s v="Less boy reflect quickly health respond million."/>
    <x v="0"/>
    <s v="Field Operations"/>
    <s v="Laborer"/>
  </r>
  <r>
    <n v="2811"/>
    <s v="Phoenix Farley"/>
    <d v="2018-08-13T00:00:00"/>
    <d v="2020-05-28T00:00:00"/>
    <s v="Production Technician I"/>
    <s v="David Holt"/>
    <s v="PL"/>
    <s v="Active"/>
    <s v="Part-Time"/>
    <s v="Zone A"/>
    <s v="Full-Time"/>
    <x v="4"/>
    <s v="Material owner together travel so conference."/>
    <x v="0"/>
    <s v="Field Operations"/>
    <s v="Laborer"/>
  </r>
  <r>
    <n v="2812"/>
    <s v="Aurora Bas"/>
    <d v="2021-07-02T00:00:00"/>
    <d v="2023-07-09T00:00:00"/>
    <s v="Production Technician I"/>
    <s v="Lisa Ingram"/>
    <s v="BPC"/>
    <s v="Terminated for Cause"/>
    <s v="Part-Time"/>
    <s v="Zone B"/>
    <s v="Temporary"/>
    <x v="2"/>
    <s v="Now should knowledge the turn toward natural."/>
    <x v="0"/>
    <s v="General - Eng"/>
    <s v="Manager"/>
  </r>
  <r>
    <n v="2813"/>
    <s v="Enrique Park"/>
    <d v="2022-06-28T00:00:00"/>
    <d v="2024-11-11T00:00:00"/>
    <s v="Production Technician I"/>
    <s v="Mr. Ryan Griffin"/>
    <s v="CCDR"/>
    <s v="Active"/>
    <s v="Contract"/>
    <s v="Zone B"/>
    <s v="Full-Time"/>
    <x v="0"/>
    <m/>
    <x v="0"/>
    <s v="Wireline Construction"/>
    <s v="Vp"/>
  </r>
  <r>
    <n v="2814"/>
    <s v="Kylie Co"/>
    <d v="2019-01-25T00:00:00"/>
    <d v="2024-11-11T00:00:00"/>
    <s v="Production Technician I"/>
    <s v="Michelle Woodard"/>
    <s v="SVG"/>
    <s v="Active"/>
    <s v="Part-Time"/>
    <s v="Zone A"/>
    <s v="Temporary"/>
    <x v="0"/>
    <m/>
    <x v="0"/>
    <s v="Field Operations"/>
    <s v="Technician"/>
  </r>
  <r>
    <n v="2815"/>
    <s v="Luke Burk"/>
    <d v="2023-07-23T00:00:00"/>
    <d v="2024-11-11T00:00:00"/>
    <s v="Production Technician I"/>
    <s v="David Smith"/>
    <s v="EW"/>
    <s v="Active"/>
    <s v="Contract"/>
    <s v="Zone C"/>
    <s v="Part-Time"/>
    <x v="0"/>
    <m/>
    <x v="0"/>
    <s v="Project Management - Con"/>
    <s v="Manager"/>
  </r>
  <r>
    <n v="2816"/>
    <s v="Ricardo Mcdona"/>
    <d v="2022-07-25T00:00:00"/>
    <d v="2024-11-11T00:00:00"/>
    <s v="Production Technician I"/>
    <s v="Jennifer Hernandez"/>
    <s v="MSC"/>
    <s v="Active"/>
    <s v="Full-Time"/>
    <s v="Zone C"/>
    <s v="Temporary"/>
    <x v="0"/>
    <m/>
    <x v="0"/>
    <s v="General - Con"/>
    <s v="Splicer"/>
  </r>
  <r>
    <n v="2817"/>
    <s v="Camila Hodges"/>
    <d v="2023-01-11T00:00:00"/>
    <d v="2024-11-11T00:00:00"/>
    <s v="Production Technician I"/>
    <s v="Theresa Davis"/>
    <s v="TNS"/>
    <s v="Active"/>
    <s v="Contract"/>
    <s v="Zone A"/>
    <s v="Part-Time"/>
    <x v="0"/>
    <m/>
    <x v="0"/>
    <s v="Field Operations"/>
    <s v="Laborer"/>
  </r>
  <r>
    <n v="2818"/>
    <s v="Tripp Sander"/>
    <d v="2023-07-28T00:00:00"/>
    <d v="2023-07-30T00:00:00"/>
    <s v="Production Technician I"/>
    <s v="Dr. Wendy Lopez"/>
    <s v="PYZ"/>
    <s v="Active"/>
    <s v="Part-Time"/>
    <s v="Zone B"/>
    <s v="Temporary"/>
    <x v="1"/>
    <s v="Traditional force look heart talk plan."/>
    <x v="0"/>
    <s v="Fielders"/>
    <s v="Engineer"/>
  </r>
  <r>
    <n v="2819"/>
    <s v="Davin Wad"/>
    <d v="2023-05-06T00:00:00"/>
    <d v="2024-11-11T00:00:00"/>
    <s v="Production Technician I"/>
    <s v="Heidi Williams"/>
    <s v="WBL"/>
    <s v="Active"/>
    <s v="Full-Time"/>
    <s v="Zone C"/>
    <s v="Part-Time"/>
    <x v="0"/>
    <m/>
    <x v="0"/>
    <s v="General - Con"/>
    <s v="Flagger"/>
  </r>
  <r>
    <n v="2820"/>
    <s v="Pierce Bender"/>
    <d v="2022-09-18T00:00:00"/>
    <d v="2024-11-11T00:00:00"/>
    <s v="Production Technician I"/>
    <s v="Eric Soto"/>
    <s v="NEL"/>
    <s v="Active"/>
    <s v="Full-Time"/>
    <s v="Zone C"/>
    <s v="Temporary"/>
    <x v="0"/>
    <m/>
    <x v="0"/>
    <s v="Wireline Construction"/>
    <s v="Laborer"/>
  </r>
  <r>
    <n v="2821"/>
    <s v="Marin Mosley"/>
    <d v="2019-09-08T00:00:00"/>
    <d v="2021-09-10T00:00:00"/>
    <s v="Production Technician I"/>
    <s v="Alfred Sanders"/>
    <s v="PL"/>
    <s v="Active"/>
    <s v="Full-Time"/>
    <s v="Zone B"/>
    <s v="Temporary"/>
    <x v="3"/>
    <s v="Medical painting rich whole here."/>
    <x v="0"/>
    <s v="Field Operations"/>
    <s v="Technician"/>
  </r>
  <r>
    <n v="2822"/>
    <s v="Barrett Sos"/>
    <d v="2019-08-30T00:00:00"/>
    <d v="2024-11-11T00:00:00"/>
    <s v="Production Technician I"/>
    <s v="Jerome Adams"/>
    <s v="BPC"/>
    <s v="Active"/>
    <s v="Part-Time"/>
    <s v="Zone B"/>
    <s v="Part-Time"/>
    <x v="0"/>
    <m/>
    <x v="0"/>
    <s v="Aerial"/>
    <s v="Lineman"/>
  </r>
  <r>
    <n v="2823"/>
    <s v="Eliezer Briggs"/>
    <d v="2023-05-22T00:00:00"/>
    <d v="2024-11-11T00:00:00"/>
    <s v="Production Technician I"/>
    <s v="Ariel Graham"/>
    <s v="CCDR"/>
    <s v="Active"/>
    <s v="Contract"/>
    <s v="Zone B"/>
    <s v="Part-Time"/>
    <x v="0"/>
    <m/>
    <x v="0"/>
    <s v="General - Con"/>
    <s v="Operator"/>
  </r>
  <r>
    <n v="2824"/>
    <s v="Talan Garret"/>
    <d v="2021-03-02T00:00:00"/>
    <d v="2024-11-11T00:00:00"/>
    <s v="Production Technician II"/>
    <s v="Melinda Shaw"/>
    <s v="EW"/>
    <s v="Active"/>
    <s v="Part-Time"/>
    <s v="Zone A"/>
    <s v="Full-Time"/>
    <x v="0"/>
    <m/>
    <x v="0"/>
    <s v="Wireline Construction"/>
    <s v="Laborer"/>
  </r>
  <r>
    <n v="2825"/>
    <s v="Van Griffi"/>
    <d v="2023-02-13T00:00:00"/>
    <d v="2024-11-11T00:00:00"/>
    <s v="Production Technician II"/>
    <s v="Elizabeth Brown"/>
    <s v="MSC"/>
    <s v="Active"/>
    <s v="Full-Time"/>
    <s v="Zone C"/>
    <s v="Temporary"/>
    <x v="0"/>
    <m/>
    <x v="0"/>
    <s v="Project Management - Eng"/>
    <s v="Project Manager"/>
  </r>
  <r>
    <n v="2826"/>
    <s v="Roger Kaufma"/>
    <d v="2022-08-11T00:00:00"/>
    <d v="2022-12-01T00:00:00"/>
    <s v="Production Technician II"/>
    <s v="Jennifer Farmer"/>
    <s v="TNS"/>
    <s v="Leave of Absence"/>
    <s v="Contract"/>
    <s v="Zone B"/>
    <s v="Full-Time"/>
    <x v="1"/>
    <s v="Prepare simply play edge."/>
    <x v="0"/>
    <s v="General - Con"/>
    <s v="Technician"/>
  </r>
  <r>
    <n v="2827"/>
    <s v="Ignacio Mcinty"/>
    <d v="2020-02-19T00:00:00"/>
    <d v="2022-12-10T00:00:00"/>
    <s v="Production Technician II"/>
    <s v="Bruce Barber"/>
    <s v="PYZ"/>
    <s v="Voluntarily Terminated"/>
    <s v="Full-Time"/>
    <s v="Zone A"/>
    <s v="Full-Time"/>
    <x v="1"/>
    <s v="Decision fill total."/>
    <x v="0"/>
    <s v="Field Operations"/>
    <s v="Driver"/>
  </r>
  <r>
    <n v="2828"/>
    <s v="Jaydon Lamber"/>
    <d v="2021-10-15T00:00:00"/>
    <d v="2023-03-26T00:00:00"/>
    <s v="Production Technician II"/>
    <s v="Dennis Foster"/>
    <s v="WBL"/>
    <s v="Voluntarily Terminated"/>
    <s v="Full-Time"/>
    <s v="Zone A"/>
    <s v="Temporary"/>
    <x v="3"/>
    <s v="Camera parent choose add edge product keep."/>
    <x v="0"/>
    <s v="Field Operations"/>
    <s v="Technician"/>
  </r>
  <r>
    <n v="2829"/>
    <s v="Serenity Carlso"/>
    <d v="2022-11-16T00:00:00"/>
    <d v="2024-11-11T00:00:00"/>
    <s v="Production Technician I"/>
    <s v="Ryan Kelly"/>
    <s v="WBL"/>
    <s v="Active"/>
    <s v="Part-Time"/>
    <s v="Zone B"/>
    <s v="Part-Time"/>
    <x v="0"/>
    <m/>
    <x v="0"/>
    <s v="Engineers"/>
    <s v="Director"/>
  </r>
  <r>
    <n v="2830"/>
    <s v="Leslie Maynar"/>
    <d v="2022-06-30T00:00:00"/>
    <d v="2023-02-03T00:00:00"/>
    <s v="Production Technician I"/>
    <s v="Nathan Johnson"/>
    <s v="NEL"/>
    <s v="Active"/>
    <s v="Full-Time"/>
    <s v="Zone B"/>
    <s v="Part-Time"/>
    <x v="2"/>
    <s v="Big author those five today."/>
    <x v="0"/>
    <s v="General - Eng"/>
    <s v="Administrative"/>
  </r>
  <r>
    <n v="2831"/>
    <s v="Craig Sherma"/>
    <d v="2021-07-28T00:00:00"/>
    <d v="2024-11-11T00:00:00"/>
    <s v="Production Technician I"/>
    <s v="Philip Morris"/>
    <s v="PL"/>
    <s v="Active"/>
    <s v="Full-Time"/>
    <s v="Zone C"/>
    <s v="Full-Time"/>
    <x v="0"/>
    <m/>
    <x v="0"/>
    <s v="Aerial"/>
    <s v="Lineman"/>
  </r>
  <r>
    <n v="2832"/>
    <s v="Lilyana Huffma"/>
    <d v="2021-11-21T00:00:00"/>
    <d v="2024-11-11T00:00:00"/>
    <s v="Production Technician I"/>
    <s v="Felicia Gomez"/>
    <s v="BPC"/>
    <s v="Active"/>
    <s v="Contract"/>
    <s v="Zone C"/>
    <s v="Full-Time"/>
    <x v="0"/>
    <m/>
    <x v="0"/>
    <s v="Field Operations"/>
    <s v="Laborer"/>
  </r>
  <r>
    <n v="2833"/>
    <s v="Jacey Reeves"/>
    <d v="2020-10-12T00:00:00"/>
    <d v="2024-11-11T00:00:00"/>
    <s v="Production Technician I"/>
    <s v="Sandy Wilson"/>
    <s v="CCDR"/>
    <s v="Active"/>
    <s v="Contract"/>
    <s v="Zone A"/>
    <s v="Full-Time"/>
    <x v="0"/>
    <m/>
    <x v="0"/>
    <s v="General - Con"/>
    <s v="Laborer"/>
  </r>
  <r>
    <n v="2834"/>
    <s v="Madyson Silv"/>
    <d v="2018-10-02T00:00:00"/>
    <d v="2020-09-17T00:00:00"/>
    <s v="Production Technician I"/>
    <s v="Bonnie Bell"/>
    <s v="SVG"/>
    <s v="Active"/>
    <s v="Full-Time"/>
    <s v="Zone A"/>
    <s v="Full-Time"/>
    <x v="1"/>
    <s v="Be minute last meet former. Rich her account top."/>
    <x v="0"/>
    <s v="General - Con"/>
    <s v="Technician"/>
  </r>
  <r>
    <n v="2835"/>
    <s v="Liberty Pool"/>
    <d v="2021-07-17T00:00:00"/>
    <d v="2023-02-27T00:00:00"/>
    <s v="Production Technician I"/>
    <s v="Jonathan Stephens"/>
    <s v="EW"/>
    <s v="Active"/>
    <s v="Contract"/>
    <s v="Zone C"/>
    <s v="Part-Time"/>
    <x v="2"/>
    <s v="Need either go."/>
    <x v="0"/>
    <s v="Engineers"/>
    <s v="Project Manager"/>
  </r>
  <r>
    <n v="2836"/>
    <s v="Antonio Romero"/>
    <d v="2022-04-13T00:00:00"/>
    <d v="2024-11-11T00:00:00"/>
    <s v="Production Technician I"/>
    <s v="Michael Horton"/>
    <s v="MSC"/>
    <s v="Active"/>
    <s v="Contract"/>
    <s v="Zone C"/>
    <s v="Part-Time"/>
    <x v="0"/>
    <m/>
    <x v="0"/>
    <s v="Catv"/>
    <s v="Lineman"/>
  </r>
  <r>
    <n v="2837"/>
    <s v="Jaylen Butler"/>
    <d v="2021-03-20T00:00:00"/>
    <d v="2023-02-18T00:00:00"/>
    <s v="Production Technician I"/>
    <s v="Eric Young"/>
    <s v="TNS"/>
    <s v="Active"/>
    <s v="Part-Time"/>
    <s v="Zone C"/>
    <s v="Temporary"/>
    <x v="1"/>
    <s v="Administration field require."/>
    <x v="0"/>
    <s v="Splicing"/>
    <s v="Intern"/>
  </r>
  <r>
    <n v="2838"/>
    <s v="Gloria Mark"/>
    <d v="2021-09-09T00:00:00"/>
    <d v="2021-11-05T00:00:00"/>
    <s v="Production Technician I"/>
    <s v="Michele Young"/>
    <s v="PYZ"/>
    <s v="Active"/>
    <s v="Part-Time"/>
    <s v="Zone A"/>
    <s v="Temporary"/>
    <x v="4"/>
    <s v="Bag physical goal will way against either."/>
    <x v="0"/>
    <s v="General - Sga"/>
    <s v="Director"/>
  </r>
  <r>
    <n v="2839"/>
    <s v="Jaylee Cunnin"/>
    <d v="2019-12-06T00:00:00"/>
    <d v="2022-03-28T00:00:00"/>
    <s v="Production Technician I"/>
    <s v="Karen Espinoza"/>
    <s v="WBL"/>
    <s v="Active"/>
    <s v="Part-Time"/>
    <s v="Zone C"/>
    <s v="Part-Time"/>
    <x v="4"/>
    <s v="Information step name three choose."/>
    <x v="0"/>
    <s v="General - Con"/>
    <s v="Foreman"/>
  </r>
  <r>
    <n v="2840"/>
    <s v="Jordon Wyat"/>
    <d v="2023-04-26T00:00:00"/>
    <d v="2023-05-19T00:00:00"/>
    <s v="Production Technician I"/>
    <s v="Yvonne Reilly"/>
    <s v="NEL"/>
    <s v="Active"/>
    <s v="Contract"/>
    <s v="Zone B"/>
    <s v="Part-Time"/>
    <x v="4"/>
    <s v="From continue left eye."/>
    <x v="0"/>
    <s v="Fielders"/>
    <s v="Engineer"/>
  </r>
  <r>
    <n v="2841"/>
    <s v="Darien Doyl"/>
    <d v="2019-04-06T00:00:00"/>
    <d v="2024-11-11T00:00:00"/>
    <s v="Production Technician I"/>
    <s v="David Ball"/>
    <s v="PL"/>
    <s v="Active"/>
    <s v="Contract"/>
    <s v="Zone B"/>
    <s v="Temporary"/>
    <x v="0"/>
    <m/>
    <x v="0"/>
    <s v="General - Con"/>
    <s v="Foreman"/>
  </r>
  <r>
    <n v="2842"/>
    <s v="Ryan Rollin"/>
    <d v="2020-10-19T00:00:00"/>
    <d v="2023-02-28T00:00:00"/>
    <s v="Production Technician I"/>
    <s v="Dr. Terry Young"/>
    <s v="BPC"/>
    <s v="Voluntarily Terminated"/>
    <s v="Part-Time"/>
    <s v="Zone B"/>
    <s v="Temporary"/>
    <x v="4"/>
    <s v="Region easy at much couple week on."/>
    <x v="0"/>
    <s v="General - Con"/>
    <s v="Laborer"/>
  </r>
  <r>
    <n v="2843"/>
    <s v="Manuel Hale"/>
    <d v="2021-11-22T00:00:00"/>
    <d v="2024-11-11T00:00:00"/>
    <s v="Production Technician II"/>
    <s v="Raymond Johnson"/>
    <s v="SVG"/>
    <s v="Active"/>
    <s v="Full-Time"/>
    <s v="Zone C"/>
    <s v="Temporary"/>
    <x v="0"/>
    <m/>
    <x v="0"/>
    <s v="General - Con"/>
    <s v="Technician"/>
  </r>
  <r>
    <n v="2844"/>
    <s v="Litzy Lloy"/>
    <d v="2020-12-30T00:00:00"/>
    <d v="2023-07-25T00:00:00"/>
    <s v="Production Technician II"/>
    <s v="Anthony Saunders"/>
    <s v="TNS"/>
    <s v="Leave of Absence"/>
    <s v="Contract"/>
    <s v="Zone A"/>
    <s v="Part-Time"/>
    <x v="3"/>
    <s v="Process firm life from final medical."/>
    <x v="0"/>
    <s v="Engineers"/>
    <s v="Technician"/>
  </r>
  <r>
    <n v="2845"/>
    <s v="Jett Yor"/>
    <d v="2020-09-03T00:00:00"/>
    <d v="2024-11-11T00:00:00"/>
    <s v="Production Technician II"/>
    <s v="Nancy Newman"/>
    <s v="WBL"/>
    <s v="Active"/>
    <s v="Full-Time"/>
    <s v="Zone B"/>
    <s v="Part-Time"/>
    <x v="0"/>
    <m/>
    <x v="0"/>
    <s v="General - Con"/>
    <s v="Foreman"/>
  </r>
  <r>
    <n v="2846"/>
    <s v="Natalia Bus"/>
    <d v="2019-10-14T00:00:00"/>
    <d v="2022-08-19T00:00:00"/>
    <s v="Production Technician II"/>
    <s v="Robin Jones"/>
    <s v="BPC"/>
    <s v="Voluntarily Terminated"/>
    <s v="Contract"/>
    <s v="Zone C"/>
    <s v="Full-Time"/>
    <x v="2"/>
    <s v="Million the fire begin truth language."/>
    <x v="0"/>
    <s v="Wireless"/>
    <s v="Technician"/>
  </r>
  <r>
    <n v="2847"/>
    <s v="Mallory Care"/>
    <d v="2021-02-19T00:00:00"/>
    <d v="2021-09-18T00:00:00"/>
    <s v="Production Technician II"/>
    <s v="Jessica Saunders"/>
    <s v="CCDR"/>
    <s v="Future Start"/>
    <s v="Part-Time"/>
    <s v="Zone C"/>
    <s v="Full-Time"/>
    <x v="1"/>
    <s v="Oil at Mr hotel. Same recently leg officer."/>
    <x v="0"/>
    <s v="Underground"/>
    <s v="Laborer"/>
  </r>
  <r>
    <n v="2848"/>
    <s v="Pierre Tat"/>
    <d v="2022-03-13T00:00:00"/>
    <d v="2022-09-02T00:00:00"/>
    <s v="Production Technician I"/>
    <s v="Willie Compton"/>
    <s v="BPC"/>
    <s v="Terminated for Cause"/>
    <s v="Full-Time"/>
    <s v="Zone A"/>
    <s v="Temporary"/>
    <x v="1"/>
    <s v="Perhaps system its answer small."/>
    <x v="0"/>
    <s v="Project Management - Con"/>
    <s v="Project Manager"/>
  </r>
  <r>
    <n v="2849"/>
    <s v="Shannon Hurs"/>
    <d v="2018-10-02T00:00:00"/>
    <d v="2024-11-11T00:00:00"/>
    <s v="Production Technician I"/>
    <s v="Andrew Thomas"/>
    <s v="CCDR"/>
    <s v="Active"/>
    <s v="Part-Time"/>
    <s v="Zone C"/>
    <s v="Full-Time"/>
    <x v="0"/>
    <m/>
    <x v="0"/>
    <s v="General - Con"/>
    <s v="Technician"/>
  </r>
  <r>
    <n v="2850"/>
    <s v="Carleigh Schult"/>
    <d v="2022-10-06T00:00:00"/>
    <d v="2022-10-16T00:00:00"/>
    <s v="Production Technician I"/>
    <s v="Victoria Williams"/>
    <s v="EW"/>
    <s v="Active"/>
    <s v="Full-Time"/>
    <s v="Zone C"/>
    <s v="Part-Time"/>
    <x v="3"/>
    <s v="Stand until high true effort kid."/>
    <x v="0"/>
    <s v="General - Con"/>
    <s v="Technician"/>
  </r>
  <r>
    <n v="2851"/>
    <s v="Rihanna Briggs"/>
    <d v="2020-09-21T00:00:00"/>
    <d v="2024-11-11T00:00:00"/>
    <s v="Production Technician I"/>
    <s v="Stephanie Gonzalez"/>
    <s v="MSC"/>
    <s v="Active"/>
    <s v="Full-Time"/>
    <s v="Zone B"/>
    <s v="Part-Time"/>
    <x v="0"/>
    <m/>
    <x v="0"/>
    <s v="Field Operations"/>
    <s v="Construction Manager"/>
  </r>
  <r>
    <n v="2852"/>
    <s v="Eden Lev"/>
    <d v="2021-12-06T00:00:00"/>
    <d v="2024-11-11T00:00:00"/>
    <s v="Production Technician I"/>
    <s v="Brianna Butler"/>
    <s v="NEL"/>
    <s v="Active"/>
    <s v="Part-Time"/>
    <s v="Zone C"/>
    <s v="Temporary"/>
    <x v="0"/>
    <m/>
    <x v="0"/>
    <s v="Field Operations"/>
    <s v="Laborer"/>
  </r>
  <r>
    <n v="2853"/>
    <s v="Nathanial Davi"/>
    <d v="2022-11-16T00:00:00"/>
    <d v="2023-03-21T00:00:00"/>
    <s v="Production Technician I"/>
    <s v="Donald Hamilton"/>
    <s v="PL"/>
    <s v="Terminated for Cause"/>
    <s v="Contract"/>
    <s v="Zone B"/>
    <s v="Part-Time"/>
    <x v="4"/>
    <s v="Population let responsibility."/>
    <x v="0"/>
    <s v="General - Con"/>
    <s v="Operator"/>
  </r>
  <r>
    <n v="2854"/>
    <s v="Eileen Bear"/>
    <d v="2022-08-02T00:00:00"/>
    <d v="2023-07-27T00:00:00"/>
    <s v="Production Technician I"/>
    <s v="Amber Adams"/>
    <s v="PYZ"/>
    <s v="Active"/>
    <s v="Part-Time"/>
    <s v="Zone A"/>
    <s v="Full-Time"/>
    <x v="2"/>
    <s v="Serious ball together lot body tonight artist."/>
    <x v="0"/>
    <s v="Executive"/>
    <s v="Executive"/>
  </r>
  <r>
    <n v="2855"/>
    <s v="Kale Potter"/>
    <d v="2022-01-19T00:00:00"/>
    <d v="2024-11-11T00:00:00"/>
    <s v="Production Technician I"/>
    <s v="Michael Armstrong"/>
    <s v="SVG"/>
    <s v="Active"/>
    <s v="Part-Time"/>
    <s v="Zone C"/>
    <s v="Full-Time"/>
    <x v="0"/>
    <m/>
    <x v="0"/>
    <s v="Field Operations"/>
    <s v="Clerk"/>
  </r>
  <r>
    <n v="2856"/>
    <s v="Sage Boye"/>
    <d v="2022-04-09T00:00:00"/>
    <d v="2024-11-11T00:00:00"/>
    <s v="Production Technician I"/>
    <s v="Thomas Lewis"/>
    <s v="TNS"/>
    <s v="Active"/>
    <s v="Full-Time"/>
    <s v="Zone A"/>
    <s v="Temporary"/>
    <x v="0"/>
    <m/>
    <x v="0"/>
    <s v="Sales &amp; Marketing"/>
    <s v="Director"/>
  </r>
  <r>
    <n v="2857"/>
    <s v="Dane Owen"/>
    <d v="2019-07-19T00:00:00"/>
    <d v="2022-08-08T00:00:00"/>
    <s v="Production Technician I"/>
    <s v="Christina Young"/>
    <s v="WBL"/>
    <s v="Active"/>
    <s v="Full-Time"/>
    <s v="Zone A"/>
    <s v="Part-Time"/>
    <x v="1"/>
    <s v="Create research source close."/>
    <x v="0"/>
    <s v="General - Con"/>
    <s v="Laborer"/>
  </r>
  <r>
    <n v="2858"/>
    <s v="Colin Simpso"/>
    <d v="2021-09-02T00:00:00"/>
    <d v="2022-11-14T00:00:00"/>
    <s v="Production Technician I"/>
    <s v="Kayla Chavez"/>
    <s v="BPC"/>
    <s v="Active"/>
    <s v="Full-Time"/>
    <s v="Zone C"/>
    <s v="Temporary"/>
    <x v="3"/>
    <s v="According foot decade argue poor hair."/>
    <x v="0"/>
    <s v="Engineers"/>
    <s v="Engineer"/>
  </r>
  <r>
    <n v="2859"/>
    <s v="Rachel Buckle"/>
    <d v="2019-02-01T00:00:00"/>
    <d v="2024-11-11T00:00:00"/>
    <s v="Production Technician I"/>
    <s v="Tracey Turner"/>
    <s v="CCDR"/>
    <s v="Active"/>
    <s v="Full-Time"/>
    <s v="Zone C"/>
    <s v="Part-Time"/>
    <x v="0"/>
    <m/>
    <x v="0"/>
    <s v="Field Operations"/>
    <s v="Engineer"/>
  </r>
  <r>
    <n v="2860"/>
    <s v="Maria Camero"/>
    <d v="2023-04-13T00:00:00"/>
    <d v="2023-05-26T00:00:00"/>
    <s v="Production Technician I"/>
    <s v="Michelle Murphy"/>
    <s v="EW"/>
    <s v="Active"/>
    <s v="Part-Time"/>
    <s v="Zone C"/>
    <s v="Part-Time"/>
    <x v="4"/>
    <s v="Look dark travel herself election college what."/>
    <x v="0"/>
    <s v="General - Con"/>
    <s v="Laborer"/>
  </r>
  <r>
    <n v="2861"/>
    <s v="Judith Savage"/>
    <d v="2018-10-06T00:00:00"/>
    <d v="2024-11-11T00:00:00"/>
    <s v="Production Technician I"/>
    <s v="Sharon Jones"/>
    <s v="MSC"/>
    <s v="Active"/>
    <s v="Full-Time"/>
    <s v="Zone C"/>
    <s v="Full-Time"/>
    <x v="0"/>
    <m/>
    <x v="0"/>
    <s v="General - Con"/>
    <s v="Technician"/>
  </r>
  <r>
    <n v="2862"/>
    <s v="Randall Wes"/>
    <d v="2020-03-24T00:00:00"/>
    <d v="2022-03-24T00:00:00"/>
    <s v="Production Technician II"/>
    <s v="Tony Spears"/>
    <s v="SVG"/>
    <s v="Active"/>
    <s v="Part-Time"/>
    <s v="Zone B"/>
    <s v="Part-Time"/>
    <x v="4"/>
    <s v="Explain threat effort exist send sort dog."/>
    <x v="0"/>
    <s v="Engineers"/>
    <s v="Engineer"/>
  </r>
  <r>
    <n v="2863"/>
    <s v="Caitlin Palmer"/>
    <d v="2021-10-08T00:00:00"/>
    <d v="2024-11-11T00:00:00"/>
    <s v="Production Technician II"/>
    <s v="April Sutton"/>
    <s v="EW"/>
    <s v="Active"/>
    <s v="Full-Time"/>
    <s v="Zone B"/>
    <s v="Temporary"/>
    <x v="0"/>
    <m/>
    <x v="0"/>
    <s v="Yard (Material Handling)"/>
    <s v="Coordinator"/>
  </r>
  <r>
    <n v="2864"/>
    <s v="Luke Heat"/>
    <d v="2022-05-16T00:00:00"/>
    <d v="2024-11-11T00:00:00"/>
    <s v="Production Technician II"/>
    <s v="Jeffrey Robinson"/>
    <s v="MSC"/>
    <s v="Active"/>
    <s v="Part-Time"/>
    <s v="Zone B"/>
    <s v="Full-Time"/>
    <x v="0"/>
    <m/>
    <x v="0"/>
    <s v="Field Operations"/>
    <s v="Technician"/>
  </r>
  <r>
    <n v="2865"/>
    <s v="Esperanza Horn"/>
    <d v="2022-05-10T00:00:00"/>
    <d v="2022-10-17T00:00:00"/>
    <s v="Production Technician II"/>
    <s v="Jeremy Frey"/>
    <s v="TNS"/>
    <s v="Voluntarily Terminated"/>
    <s v="Part-Time"/>
    <s v="Zone C"/>
    <s v="Part-Time"/>
    <x v="4"/>
    <s v="This fly moment arm realize weight partner."/>
    <x v="0"/>
    <s v="General - Con"/>
    <s v="Foreman"/>
  </r>
  <r>
    <n v="2866"/>
    <s v="Jadon Mat"/>
    <d v="2021-11-16T00:00:00"/>
    <d v="2024-11-11T00:00:00"/>
    <s v="Production Technician II"/>
    <s v="Danielle Rangel"/>
    <s v="BPC"/>
    <s v="Active"/>
    <s v="Part-Time"/>
    <s v="Zone C"/>
    <s v="Temporary"/>
    <x v="0"/>
    <m/>
    <x v="0"/>
    <s v="Field Operations"/>
    <s v="Driller"/>
  </r>
  <r>
    <n v="2867"/>
    <s v="Gillian Hawkin"/>
    <d v="2019-02-25T00:00:00"/>
    <d v="2024-11-11T00:00:00"/>
    <s v="Production Technician II"/>
    <s v="Matthew Payne"/>
    <s v="CCDR"/>
    <s v="Active"/>
    <s v="Part-Time"/>
    <s v="Zone A"/>
    <s v="Temporary"/>
    <x v="0"/>
    <m/>
    <x v="0"/>
    <s v="Technology / It"/>
    <s v="Manager"/>
  </r>
  <r>
    <n v="2868"/>
    <s v="Lisa Griffi"/>
    <d v="2022-07-01T00:00:00"/>
    <d v="2024-11-11T00:00:00"/>
    <s v="Production Technician I"/>
    <s v="Christopher Clark"/>
    <s v="TNS"/>
    <s v="Active"/>
    <s v="Full-Time"/>
    <s v="Zone A"/>
    <s v="Temporary"/>
    <x v="0"/>
    <m/>
    <x v="0"/>
    <s v="Executive"/>
    <s v="Vp"/>
  </r>
  <r>
    <n v="2869"/>
    <s v="Nelson Carpen"/>
    <d v="2022-12-17T00:00:00"/>
    <d v="2024-11-11T00:00:00"/>
    <s v="Production Technician I"/>
    <s v="Emily Williamson"/>
    <s v="PYZ"/>
    <s v="Active"/>
    <s v="Contract"/>
    <s v="Zone A"/>
    <s v="Full-Time"/>
    <x v="0"/>
    <m/>
    <x v="0"/>
    <s v="Aerial"/>
    <s v="Lineman"/>
  </r>
  <r>
    <n v="2870"/>
    <s v="Sanai Sweene"/>
    <d v="2023-07-26T00:00:00"/>
    <d v="2023-07-31T00:00:00"/>
    <s v="Production Technician I"/>
    <s v="David Mccormick"/>
    <s v="WBL"/>
    <s v="Active"/>
    <s v="Part-Time"/>
    <s v="Zone B"/>
    <s v="Part-Time"/>
    <x v="3"/>
    <s v="Professor anyone example never."/>
    <x v="0"/>
    <s v="Sales &amp; Marketing"/>
    <s v="Vp"/>
  </r>
  <r>
    <n v="2871"/>
    <s v="Tania Taylor"/>
    <d v="2022-03-11T00:00:00"/>
    <d v="2022-08-02T00:00:00"/>
    <s v="Production Technician I"/>
    <s v="Christina Smith"/>
    <s v="NEL"/>
    <s v="Active"/>
    <s v="Contract"/>
    <s v="Zone A"/>
    <s v="Part-Time"/>
    <x v="2"/>
    <s v="Nothing it prepare imagine big."/>
    <x v="0"/>
    <s v="Catv"/>
    <s v="Project Manager"/>
  </r>
  <r>
    <n v="2872"/>
    <s v="Greta Horn"/>
    <d v="2020-06-29T00:00:00"/>
    <d v="2021-05-20T00:00:00"/>
    <s v="Production Technician I"/>
    <s v="Steven Myers"/>
    <s v="PL"/>
    <s v="Active"/>
    <s v="Contract"/>
    <s v="Zone B"/>
    <s v="Full-Time"/>
    <x v="4"/>
    <s v="Certain nation hot sense enjoy."/>
    <x v="0"/>
    <s v="Wireline Construction"/>
    <s v="Operator"/>
  </r>
  <r>
    <n v="2873"/>
    <s v="Jordyn Snyder"/>
    <d v="2022-03-28T00:00:00"/>
    <d v="2024-11-11T00:00:00"/>
    <s v="Production Technician I"/>
    <s v="Scott Brown"/>
    <s v="BPC"/>
    <s v="Active"/>
    <s v="Part-Time"/>
    <s v="Zone A"/>
    <s v="Full-Time"/>
    <x v="0"/>
    <m/>
    <x v="0"/>
    <s v="Field Operations"/>
    <s v="Supervisor"/>
  </r>
  <r>
    <n v="2874"/>
    <s v="Alex Collin"/>
    <d v="2022-02-14T00:00:00"/>
    <d v="2024-11-11T00:00:00"/>
    <s v="Production Technician I"/>
    <s v="Tracy Scott"/>
    <s v="CCDR"/>
    <s v="Active"/>
    <s v="Part-Time"/>
    <s v="Zone A"/>
    <s v="Full-Time"/>
    <x v="0"/>
    <m/>
    <x v="0"/>
    <s v="Fielders"/>
    <s v="Engineer"/>
  </r>
  <r>
    <n v="2875"/>
    <s v="Harley Walker"/>
    <d v="2020-12-25T00:00:00"/>
    <d v="2021-09-13T00:00:00"/>
    <s v="Production Technician I"/>
    <s v="Wanda Murray"/>
    <s v="SVG"/>
    <s v="Active"/>
    <s v="Full-Time"/>
    <s v="Zone C"/>
    <s v="Temporary"/>
    <x v="1"/>
    <s v="Keep many else little argue full the."/>
    <x v="0"/>
    <s v="General - Con"/>
    <s v="Administrative"/>
  </r>
  <r>
    <n v="2876"/>
    <s v="Luka Nova"/>
    <d v="2023-04-27T00:00:00"/>
    <d v="2024-11-11T00:00:00"/>
    <s v="Production Technician I"/>
    <s v="Kim Berry"/>
    <s v="EW"/>
    <s v="Active"/>
    <s v="Part-Time"/>
    <s v="Zone A"/>
    <s v="Temporary"/>
    <x v="0"/>
    <m/>
    <x v="0"/>
    <s v="Field Operations"/>
    <s v="Warehouse Technician"/>
  </r>
  <r>
    <n v="2877"/>
    <s v="Skylar Rigg"/>
    <d v="2022-11-11T00:00:00"/>
    <d v="2022-12-07T00:00:00"/>
    <s v="Production Technician I"/>
    <s v="Emily Jennings"/>
    <s v="MSC"/>
    <s v="Active"/>
    <s v="Contract"/>
    <s v="Zone B"/>
    <s v="Part-Time"/>
    <x v="2"/>
    <s v="Food fire property exist southern audience."/>
    <x v="0"/>
    <s v="Project Management - Con"/>
    <s v="Manager"/>
  </r>
  <r>
    <n v="2878"/>
    <s v="Shania Barrer"/>
    <d v="2021-05-04T00:00:00"/>
    <d v="2021-10-12T00:00:00"/>
    <s v="Production Technician I"/>
    <s v="Michael Hopkins"/>
    <s v="TNS"/>
    <s v="Active"/>
    <s v="Part-Time"/>
    <s v="Zone A"/>
    <s v="Part-Time"/>
    <x v="2"/>
    <s v="Back worker why young worry human."/>
    <x v="0"/>
    <s v="General - Sga"/>
    <s v="Contracts"/>
  </r>
  <r>
    <n v="2879"/>
    <s v="Trystan Fernan"/>
    <d v="2018-12-20T00:00:00"/>
    <d v="2024-11-11T00:00:00"/>
    <s v="Production Technician I"/>
    <s v="Cory Freeman"/>
    <s v="PYZ"/>
    <s v="Active"/>
    <s v="Full-Time"/>
    <s v="Zone A"/>
    <s v="Full-Time"/>
    <x v="0"/>
    <m/>
    <x v="0"/>
    <s v="Executive"/>
    <s v="Vp"/>
  </r>
  <r>
    <n v="2880"/>
    <s v="Aimee Ber"/>
    <d v="2021-06-11T00:00:00"/>
    <d v="2022-12-03T00:00:00"/>
    <s v="Production Technician I"/>
    <s v="Rodney Grant"/>
    <s v="WBL"/>
    <s v="Active"/>
    <s v="Contract"/>
    <s v="Zone A"/>
    <s v="Temporary"/>
    <x v="3"/>
    <s v="Produce seek result he political alone form."/>
    <x v="0"/>
    <s v="General - Con"/>
    <s v="Safety Manager"/>
  </r>
  <r>
    <n v="2881"/>
    <s v="Kyson Scot"/>
    <d v="2023-06-07T00:00:00"/>
    <d v="2024-11-11T00:00:00"/>
    <s v="Production Technician I"/>
    <s v="Marcus Lloyd"/>
    <s v="NEL"/>
    <s v="Active"/>
    <s v="Contract"/>
    <s v="Zone B"/>
    <s v="Full-Time"/>
    <x v="0"/>
    <m/>
    <x v="0"/>
    <s v="Field Operations"/>
    <s v="Laborer"/>
  </r>
  <r>
    <n v="2882"/>
    <s v="Lamar Kir"/>
    <d v="2019-05-21T00:00:00"/>
    <d v="2020-01-05T00:00:00"/>
    <s v="Production Technician I"/>
    <s v="Peter Norton"/>
    <s v="PL"/>
    <s v="Voluntarily Terminated"/>
    <s v="Part-Time"/>
    <s v="Zone B"/>
    <s v="Full-Time"/>
    <x v="3"/>
    <s v="Since step style stage sound it."/>
    <x v="0"/>
    <s v="Shop (Fleet)"/>
    <s v="Welder"/>
  </r>
  <r>
    <n v="2883"/>
    <s v="Slade Lyn"/>
    <d v="2019-03-01T00:00:00"/>
    <d v="2024-11-11T00:00:00"/>
    <s v="Production Technician II"/>
    <s v="Ashley Pearson"/>
    <s v="CCDR"/>
    <s v="Active"/>
    <s v="Part-Time"/>
    <s v="Zone C"/>
    <s v="Full-Time"/>
    <x v="0"/>
    <m/>
    <x v="0"/>
    <s v="General - Con"/>
    <s v="Operator"/>
  </r>
  <r>
    <n v="2884"/>
    <s v="Riley Leo"/>
    <d v="2022-02-26T00:00:00"/>
    <d v="2024-11-11T00:00:00"/>
    <s v="Production Technician II"/>
    <s v="Larry Lewis"/>
    <s v="SVG"/>
    <s v="Active"/>
    <s v="Part-Time"/>
    <s v="Zone A"/>
    <s v="Part-Time"/>
    <x v="0"/>
    <m/>
    <x v="0"/>
    <s v="Wireline Construction"/>
    <s v="Technician"/>
  </r>
  <r>
    <n v="2885"/>
    <s v="Humberto Yode"/>
    <d v="2022-04-14T00:00:00"/>
    <d v="2022-10-10T00:00:00"/>
    <s v="Production Technician II"/>
    <s v="Kelli Blair"/>
    <s v="EW"/>
    <s v="Leave of Absence"/>
    <s v="Full-Time"/>
    <s v="Zone B"/>
    <s v="Part-Time"/>
    <x v="4"/>
    <s v="Partner fact hand bag management woman."/>
    <x v="0"/>
    <s v="Field Operations"/>
    <s v="Groundman"/>
  </r>
  <r>
    <n v="2886"/>
    <s v="Michelle Pearso"/>
    <d v="2020-08-06T00:00:00"/>
    <d v="2024-11-11T00:00:00"/>
    <s v="Production Technician II"/>
    <s v="Terry Bautista"/>
    <s v="MSC"/>
    <s v="Active"/>
    <s v="Contract"/>
    <s v="Zone A"/>
    <s v="Temporary"/>
    <x v="0"/>
    <m/>
    <x v="0"/>
    <s v="Field Operations"/>
    <s v="Supervisor"/>
  </r>
  <r>
    <n v="2887"/>
    <s v="Natalya Reye"/>
    <d v="2020-01-28T00:00:00"/>
    <d v="2022-02-15T00:00:00"/>
    <s v="Production Technician II"/>
    <s v="Dylan Allen"/>
    <s v="TNS"/>
    <s v="Voluntarily Terminated"/>
    <s v="Full-Time"/>
    <s v="Zone A"/>
    <s v="Temporary"/>
    <x v="4"/>
    <s v="Kind thank nothing say cold stop bill science."/>
    <x v="0"/>
    <s v="Shop (Fleet)"/>
    <s v="Shop"/>
  </r>
  <r>
    <n v="2888"/>
    <s v="Celia Mcpher"/>
    <d v="2021-04-17T00:00:00"/>
    <d v="2022-03-18T00:00:00"/>
    <s v="Production Technician II"/>
    <s v="Thomas Reed"/>
    <s v="PYZ"/>
    <s v="Future Start"/>
    <s v="Contract"/>
    <s v="Zone A"/>
    <s v="Temporary"/>
    <x v="3"/>
    <s v="Stock usually public summer expert."/>
    <x v="0"/>
    <s v="Wireless"/>
    <s v="Foreman"/>
  </r>
  <r>
    <n v="2889"/>
    <s v="Matias Barton"/>
    <d v="2019-09-29T00:00:00"/>
    <d v="2023-06-28T00:00:00"/>
    <s v="Production Technician II"/>
    <s v="Brian Castillo"/>
    <s v="WBL"/>
    <s v="Future Start"/>
    <s v="Part-Time"/>
    <s v="Zone A"/>
    <s v="Temporary"/>
    <x v="2"/>
    <s v="Such minute might federal college."/>
    <x v="0"/>
    <s v="Fielders"/>
    <s v="Engineer"/>
  </r>
  <r>
    <n v="2890"/>
    <s v="Caitlyn Vaugha"/>
    <d v="2022-10-07T00:00:00"/>
    <d v="2024-11-11T00:00:00"/>
    <s v="Production Technician I"/>
    <s v="Christopher Ball"/>
    <s v="TNS"/>
    <s v="Active"/>
    <s v="Full-Time"/>
    <s v="Zone A"/>
    <s v="Full-Time"/>
    <x v="0"/>
    <m/>
    <x v="0"/>
    <s v="General - Sga"/>
    <s v="Director"/>
  </r>
  <r>
    <n v="2891"/>
    <s v="Addyson Pollar"/>
    <d v="2021-08-11T00:00:00"/>
    <d v="2021-11-07T00:00:00"/>
    <s v="Production Technician I"/>
    <s v="Andrew Bass"/>
    <s v="PYZ"/>
    <s v="Active"/>
    <s v="Contract"/>
    <s v="Zone A"/>
    <s v="Temporary"/>
    <x v="2"/>
    <s v="House gun series live environmental."/>
    <x v="0"/>
    <s v="Wireline Construction"/>
    <s v="Laborer"/>
  </r>
  <r>
    <n v="2892"/>
    <s v="Laila Wiggin"/>
    <d v="2021-04-10T00:00:00"/>
    <d v="2022-11-01T00:00:00"/>
    <s v="Production Technician I"/>
    <s v="Gregory Lee"/>
    <s v="WBL"/>
    <s v="Active"/>
    <s v="Contract"/>
    <s v="Zone A"/>
    <s v="Full-Time"/>
    <x v="2"/>
    <s v="Sure truth clear father experience can."/>
    <x v="0"/>
    <s v="Catv"/>
    <s v="Lineman"/>
  </r>
  <r>
    <n v="2893"/>
    <s v="Terrance Wiggin"/>
    <d v="2022-02-24T00:00:00"/>
    <d v="2024-11-11T00:00:00"/>
    <s v="Production Technician I"/>
    <s v="Tasha Porter"/>
    <s v="NEL"/>
    <s v="Active"/>
    <s v="Full-Time"/>
    <s v="Zone A"/>
    <s v="Temporary"/>
    <x v="0"/>
    <m/>
    <x v="0"/>
    <s v="Field Operations"/>
    <s v="Foreman"/>
  </r>
  <r>
    <n v="2894"/>
    <s v="Aliza Pac"/>
    <d v="2022-07-01T00:00:00"/>
    <d v="2024-11-11T00:00:00"/>
    <s v="Production Technician I"/>
    <s v="Michael Jenkins"/>
    <s v="PL"/>
    <s v="Active"/>
    <s v="Part-Time"/>
    <s v="Zone B"/>
    <s v="Full-Time"/>
    <x v="0"/>
    <m/>
    <x v="0"/>
    <s v="Field Operations"/>
    <s v="Foreman"/>
  </r>
  <r>
    <n v="2895"/>
    <s v="Mauricio Stei"/>
    <d v="2023-04-04T00:00:00"/>
    <d v="2023-06-20T00:00:00"/>
    <s v="Production Technician I"/>
    <s v="Darlene Chambers"/>
    <s v="BPC"/>
    <s v="Terminated for Cause"/>
    <s v="Full-Time"/>
    <s v="Zone A"/>
    <s v="Temporary"/>
    <x v="4"/>
    <s v="Baby growth reality western director."/>
    <x v="0"/>
    <s v="Field Operations"/>
    <s v="Top Hand"/>
  </r>
  <r>
    <n v="2896"/>
    <s v="Gia Winter"/>
    <d v="2021-10-25T00:00:00"/>
    <d v="2024-11-11T00:00:00"/>
    <s v="Production Technician I"/>
    <s v="Stephanie Hill"/>
    <s v="CCDR"/>
    <s v="Active"/>
    <s v="Full-Time"/>
    <s v="Zone B"/>
    <s v="Part-Time"/>
    <x v="0"/>
    <m/>
    <x v="0"/>
    <s v="Field Operations"/>
    <s v="Laborer"/>
  </r>
  <r>
    <n v="2897"/>
    <s v="Aidyn Cuevas"/>
    <d v="2022-03-04T00:00:00"/>
    <d v="2023-07-02T00:00:00"/>
    <s v="Production Technician I"/>
    <s v="Melissa Young"/>
    <s v="SVG"/>
    <s v="Active"/>
    <s v="Full-Time"/>
    <s v="Zone C"/>
    <s v="Part-Time"/>
    <x v="4"/>
    <s v="Theory war statement international anyone."/>
    <x v="0"/>
    <s v="Field Operations"/>
    <s v="Mechanic"/>
  </r>
  <r>
    <n v="2898"/>
    <s v="Angel Santos"/>
    <d v="2019-12-20T00:00:00"/>
    <d v="2024-11-11T00:00:00"/>
    <s v="Production Technician I"/>
    <s v="Kenneth Vaughn"/>
    <s v="EW"/>
    <s v="Active"/>
    <s v="Contract"/>
    <s v="Zone A"/>
    <s v="Full-Time"/>
    <x v="0"/>
    <m/>
    <x v="0"/>
    <s v="Field Operations"/>
    <s v="Coordinator"/>
  </r>
  <r>
    <n v="2899"/>
    <s v="Johnathan Huerta"/>
    <d v="2020-09-11T00:00:00"/>
    <d v="2022-03-31T00:00:00"/>
    <s v="Production Technician I"/>
    <s v="Mercedes Cervantes"/>
    <s v="MSC"/>
    <s v="Active"/>
    <s v="Part-Time"/>
    <s v="Zone B"/>
    <s v="Part-Time"/>
    <x v="2"/>
    <s v="May evidence race million response need I."/>
    <x v="0"/>
    <s v="Project Management - Con"/>
    <s v="Coordinator"/>
  </r>
  <r>
    <n v="2900"/>
    <s v="Katelyn Garner"/>
    <d v="2021-10-31T00:00:00"/>
    <d v="2023-07-12T00:00:00"/>
    <s v="Production Technician I"/>
    <s v="Christine Owens"/>
    <s v="TNS"/>
    <s v="Active"/>
    <s v="Part-Time"/>
    <s v="Zone B"/>
    <s v="Temporary"/>
    <x v="2"/>
    <s v="Bar poor finish culture movie despite."/>
    <x v="0"/>
    <s v="General - Con"/>
    <s v="Locator"/>
  </r>
  <r>
    <n v="2901"/>
    <s v="Deshawn Ayer"/>
    <d v="2018-10-21T00:00:00"/>
    <d v="2019-04-24T00:00:00"/>
    <s v="Production Technician I"/>
    <s v="Yesenia Hawkins"/>
    <s v="PYZ"/>
    <s v="Active"/>
    <s v="Part-Time"/>
    <s v="Zone A"/>
    <s v="Part-Time"/>
    <x v="1"/>
    <s v="Although allow describe school meet argue office."/>
    <x v="0"/>
    <s v="Wireline Construction"/>
    <s v="Foreman"/>
  </r>
  <r>
    <n v="2902"/>
    <s v="Siena Meadow"/>
    <d v="2021-01-07T00:00:00"/>
    <d v="2024-11-11T00:00:00"/>
    <s v="Production Technician I"/>
    <s v="Rebekah Jordan"/>
    <s v="WBL"/>
    <s v="Active"/>
    <s v="Part-Time"/>
    <s v="Zone B"/>
    <s v="Part-Time"/>
    <x v="0"/>
    <m/>
    <x v="0"/>
    <s v="Field Operations"/>
    <s v="Laborer"/>
  </r>
  <r>
    <n v="2903"/>
    <s v="Presley Padill"/>
    <d v="2023-02-09T00:00:00"/>
    <d v="2023-05-07T00:00:00"/>
    <s v="Production Technician I"/>
    <s v="Christine Johnson"/>
    <s v="NEL"/>
    <s v="Active"/>
    <s v="Part-Time"/>
    <s v="Zone A"/>
    <s v="Full-Time"/>
    <x v="2"/>
    <s v="Record your institution south stop play."/>
    <x v="0"/>
    <s v="Engineers"/>
    <s v="Engineer"/>
  </r>
  <r>
    <n v="2904"/>
    <s v="Marquis Atkins"/>
    <d v="2020-02-15T00:00:00"/>
    <d v="2020-10-20T00:00:00"/>
    <s v="Production Technician I"/>
    <s v="William Livingston"/>
    <s v="PL"/>
    <s v="Voluntarily Terminated"/>
    <s v="Full-Time"/>
    <s v="Zone A"/>
    <s v="Part-Time"/>
    <x v="3"/>
    <s v="Feel individual dog in sort product."/>
    <x v="0"/>
    <s v="Project Management - Con"/>
    <s v="Technician"/>
  </r>
  <r>
    <n v="2905"/>
    <s v="Gillian Willia"/>
    <d v="2022-10-14T00:00:00"/>
    <d v="2024-11-11T00:00:00"/>
    <s v="Production Technician II"/>
    <s v="Stacy Schmidt"/>
    <s v="PL"/>
    <s v="Active"/>
    <s v="Full-Time"/>
    <s v="Zone C"/>
    <s v="Full-Time"/>
    <x v="0"/>
    <m/>
    <x v="0"/>
    <s v="Yard (Material Handling)"/>
    <s v="Warehouse"/>
  </r>
  <r>
    <n v="2906"/>
    <s v="Anabel Hann"/>
    <d v="2018-10-02T00:00:00"/>
    <d v="2024-11-11T00:00:00"/>
    <s v="Production Technician II"/>
    <s v="Anthony Mcguire"/>
    <s v="PYZ"/>
    <s v="Active"/>
    <s v="Contract"/>
    <s v="Zone B"/>
    <s v="Part-Time"/>
    <x v="0"/>
    <m/>
    <x v="0"/>
    <s v="Field Operations"/>
    <s v="Technician"/>
  </r>
  <r>
    <n v="2907"/>
    <s v="Celeste Branch"/>
    <d v="2020-06-22T00:00:00"/>
    <d v="2024-11-11T00:00:00"/>
    <s v="Production Technician II"/>
    <s v="Timothy Clark"/>
    <s v="SVG"/>
    <s v="Active"/>
    <s v="Full-Time"/>
    <s v="Zone C"/>
    <s v="Part-Time"/>
    <x v="0"/>
    <m/>
    <x v="0"/>
    <s v="Yard (Material Handling)"/>
    <s v="Supervisor"/>
  </r>
  <r>
    <n v="2908"/>
    <s v="Shyanne Cooper"/>
    <d v="2021-03-19T00:00:00"/>
    <d v="2024-11-11T00:00:00"/>
    <s v="Production Technician II"/>
    <s v="Katherine Banks"/>
    <s v="TNS"/>
    <s v="Active"/>
    <s v="Contract"/>
    <s v="Zone C"/>
    <s v="Temporary"/>
    <x v="0"/>
    <m/>
    <x v="0"/>
    <s v="Project Management - Con"/>
    <s v="Coordinator"/>
  </r>
  <r>
    <n v="2909"/>
    <s v="Nancy Barret"/>
    <d v="2019-03-28T00:00:00"/>
    <d v="2024-11-11T00:00:00"/>
    <s v="Production Technician II"/>
    <s v="Michael Kim"/>
    <s v="WBL"/>
    <s v="Active"/>
    <s v="Full-Time"/>
    <s v="Zone C"/>
    <s v="Part-Time"/>
    <x v="0"/>
    <m/>
    <x v="0"/>
    <s v="Field Operations"/>
    <s v="Laborer"/>
  </r>
  <r>
    <n v="2910"/>
    <s v="Ronan Burk"/>
    <d v="2022-05-01T00:00:00"/>
    <d v="2024-11-11T00:00:00"/>
    <s v="Production Technician II"/>
    <s v="Elizabeth Jones"/>
    <s v="BPC"/>
    <s v="Active"/>
    <s v="Part-Time"/>
    <s v="Zone A"/>
    <s v="Full-Time"/>
    <x v="0"/>
    <m/>
    <x v="0"/>
    <s v="Field Operations"/>
    <s v="Laborer"/>
  </r>
  <r>
    <n v="2911"/>
    <s v="Estrella H"/>
    <d v="2018-08-07T00:00:00"/>
    <d v="2024-11-11T00:00:00"/>
    <s v="Production Technician I"/>
    <s v="Kenneth Moore"/>
    <s v="TNS"/>
    <s v="Active"/>
    <s v="Part-Time"/>
    <s v="Zone A"/>
    <s v="Full-Time"/>
    <x v="0"/>
    <m/>
    <x v="0"/>
    <s v="Finance &amp; Accounting"/>
    <s v="Administrative"/>
  </r>
  <r>
    <n v="2912"/>
    <s v="Conor Pett"/>
    <d v="2022-05-01T00:00:00"/>
    <d v="2024-11-11T00:00:00"/>
    <s v="Production Technician I"/>
    <s v="William Nichols"/>
    <s v="PYZ"/>
    <s v="Active"/>
    <s v="Full-Time"/>
    <s v="Zone C"/>
    <s v="Temporary"/>
    <x v="0"/>
    <m/>
    <x v="0"/>
    <s v="Project Management - Con"/>
    <s v="Field Project Manager"/>
  </r>
  <r>
    <n v="2913"/>
    <s v="Cheyanne Muno"/>
    <d v="2019-12-03T00:00:00"/>
    <d v="2024-11-11T00:00:00"/>
    <s v="Production Technician I"/>
    <s v="Jessica Brown"/>
    <s v="WBL"/>
    <s v="Active"/>
    <s v="Full-Time"/>
    <s v="Zone B"/>
    <s v="Part-Time"/>
    <x v="0"/>
    <m/>
    <x v="0"/>
    <s v="Splicing"/>
    <s v="Splicer"/>
  </r>
  <r>
    <n v="2914"/>
    <s v="Jaycee Osborn"/>
    <d v="2020-01-02T00:00:00"/>
    <d v="2023-08-03T00:00:00"/>
    <s v="Production Technician I"/>
    <s v="Thomas Frederick"/>
    <s v="NEL"/>
    <s v="Active"/>
    <s v="Full-Time"/>
    <s v="Zone C"/>
    <s v="Part-Time"/>
    <x v="3"/>
    <s v="Become cell want page fight."/>
    <x v="0"/>
    <s v="Splicing"/>
    <s v="Laborer"/>
  </r>
  <r>
    <n v="2915"/>
    <s v="Jordyn Pate"/>
    <d v="2022-04-30T00:00:00"/>
    <d v="2023-08-02T00:00:00"/>
    <s v="Production Technician I"/>
    <s v="James Smith"/>
    <s v="PL"/>
    <s v="Terminated for Cause"/>
    <s v="Full-Time"/>
    <s v="Zone B"/>
    <s v="Part-Time"/>
    <x v="1"/>
    <s v="Or tax believe thank cell."/>
    <x v="0"/>
    <s v="Field Operations"/>
    <s v="Technician"/>
  </r>
  <r>
    <n v="2916"/>
    <s v="Michael Acosta"/>
    <d v="2020-07-04T00:00:00"/>
    <d v="2021-03-07T00:00:00"/>
    <s v="Production Technician I"/>
    <s v="Crystal Jones"/>
    <s v="BPC"/>
    <s v="Terminated for Cause"/>
    <s v="Part-Time"/>
    <s v="Zone C"/>
    <s v="Temporary"/>
    <x v="2"/>
    <s v="Ask audience become still building."/>
    <x v="0"/>
    <s v="General - Sga"/>
    <s v="Administrator"/>
  </r>
  <r>
    <n v="2917"/>
    <s v="Janiah Bal"/>
    <d v="2020-02-05T00:00:00"/>
    <d v="2024-11-11T00:00:00"/>
    <s v="Production Technician I"/>
    <s v="Amy Pearson"/>
    <s v="CCDR"/>
    <s v="Active"/>
    <s v="Contract"/>
    <s v="Zone A"/>
    <s v="Part-Time"/>
    <x v="0"/>
    <m/>
    <x v="0"/>
    <s v="Field Operations"/>
    <s v="Technician"/>
  </r>
  <r>
    <n v="2918"/>
    <s v="Brice Medina"/>
    <d v="2018-12-22T00:00:00"/>
    <d v="2022-07-21T00:00:00"/>
    <s v="Production Technician I"/>
    <s v="Emma Wilson"/>
    <s v="SVG"/>
    <s v="Active"/>
    <s v="Part-Time"/>
    <s v="Zone B"/>
    <s v="Full-Time"/>
    <x v="3"/>
    <s v="Organization walk against question."/>
    <x v="0"/>
    <s v="Field Operations"/>
    <s v="Lineman"/>
  </r>
  <r>
    <n v="2919"/>
    <s v="Ismael Bowers"/>
    <d v="2019-04-21T00:00:00"/>
    <d v="2024-11-11T00:00:00"/>
    <s v="Production Technician I"/>
    <s v="Mark Adkins"/>
    <s v="EW"/>
    <s v="Active"/>
    <s v="Full-Time"/>
    <s v="Zone A"/>
    <s v="Part-Time"/>
    <x v="0"/>
    <m/>
    <x v="0"/>
    <s v="Field Operations"/>
    <s v="Administrative"/>
  </r>
  <r>
    <n v="2920"/>
    <s v="Caden Silv"/>
    <d v="2020-04-03T00:00:00"/>
    <d v="2024-11-11T00:00:00"/>
    <s v="Production Technician I"/>
    <s v="Gregory Palmer"/>
    <s v="MSC"/>
    <s v="Active"/>
    <s v="Full-Time"/>
    <s v="Zone A"/>
    <s v="Part-Time"/>
    <x v="0"/>
    <m/>
    <x v="0"/>
    <s v="Field Operations"/>
    <s v="Technician"/>
  </r>
  <r>
    <n v="2921"/>
    <s v="Yadira Dea"/>
    <d v="2018-09-22T00:00:00"/>
    <d v="2019-10-10T00:00:00"/>
    <s v="Production Technician I"/>
    <s v="Stephanie Perez"/>
    <s v="TNS"/>
    <s v="Active"/>
    <s v="Full-Time"/>
    <s v="Zone B"/>
    <s v="Part-Time"/>
    <x v="3"/>
    <s v="Unit develop chance scene court."/>
    <x v="0"/>
    <s v="Aerial"/>
    <s v="Lineman"/>
  </r>
  <r>
    <n v="2922"/>
    <s v="Miles Robert"/>
    <d v="2022-10-14T00:00:00"/>
    <d v="2023-07-06T00:00:00"/>
    <s v="Production Technician I"/>
    <s v="Carolyn Campbell"/>
    <s v="BPC"/>
    <s v="Active"/>
    <s v="Part-Time"/>
    <s v="Zone B"/>
    <s v="Full-Time"/>
    <x v="1"/>
    <s v="Rest hard air. Left me ready nature test mission."/>
    <x v="0"/>
    <s v="General - Con"/>
    <s v="Laborer"/>
  </r>
  <r>
    <n v="2923"/>
    <s v="Joel Spence"/>
    <d v="2022-02-12T00:00:00"/>
    <d v="2022-09-22T00:00:00"/>
    <s v="Production Technician I"/>
    <s v="Norma Parker"/>
    <s v="CCDR"/>
    <s v="Active"/>
    <s v="Part-Time"/>
    <s v="Zone A"/>
    <s v="Part-Time"/>
    <x v="4"/>
    <s v="Test you set carry human kind."/>
    <x v="0"/>
    <s v="Field Operations"/>
    <s v="Technician"/>
  </r>
  <r>
    <n v="2924"/>
    <s v="Kole Garris"/>
    <d v="2021-03-23T00:00:00"/>
    <d v="2023-07-20T00:00:00"/>
    <s v="Production Technician I"/>
    <s v="Anna Ashley"/>
    <s v="EW"/>
    <s v="Voluntarily Terminated"/>
    <s v="Contract"/>
    <s v="Zone B"/>
    <s v="Part-Time"/>
    <x v="3"/>
    <s v="Wrong practice hold serve image."/>
    <x v="0"/>
    <s v="Field Operations"/>
    <s v="Foreman"/>
  </r>
  <r>
    <n v="2925"/>
    <s v="Kaylin Anders"/>
    <d v="2018-08-30T00:00:00"/>
    <d v="2021-07-11T00:00:00"/>
    <s v="Production Technician II"/>
    <s v="Monica Jackson"/>
    <s v="CCDR"/>
    <s v="Active"/>
    <s v="Part-Time"/>
    <s v="Zone B"/>
    <s v="Temporary"/>
    <x v="1"/>
    <s v="New arm manage."/>
    <x v="0"/>
    <s v="General - Sga"/>
    <s v="Administrator"/>
  </r>
  <r>
    <n v="2926"/>
    <s v="Yareli Valdez"/>
    <d v="2022-12-10T00:00:00"/>
    <d v="2023-07-02T00:00:00"/>
    <s v="Production Technician II"/>
    <s v="Sandy Jones"/>
    <s v="SVG"/>
    <s v="Leave of Absence"/>
    <s v="Part-Time"/>
    <s v="Zone B"/>
    <s v="Temporary"/>
    <x v="4"/>
    <s v="Official minute everyone level thing economic."/>
    <x v="0"/>
    <s v="Field Operations"/>
    <s v="Driver"/>
  </r>
  <r>
    <n v="2927"/>
    <s v="Rubi Sanfor"/>
    <d v="2023-02-04T00:00:00"/>
    <d v="2023-07-25T00:00:00"/>
    <s v="Production Technician II"/>
    <s v="Thomas Williams"/>
    <s v="EW"/>
    <s v="Leave of Absence"/>
    <s v="Part-Time"/>
    <s v="Zone A"/>
    <s v="Part-Time"/>
    <x v="4"/>
    <s v="Create news use."/>
    <x v="0"/>
    <s v="General - Sga"/>
    <s v="Supervisor"/>
  </r>
  <r>
    <n v="2928"/>
    <s v="Jayden Bolton"/>
    <d v="2021-01-10T00:00:00"/>
    <d v="2024-11-11T00:00:00"/>
    <s v="Production Technician II"/>
    <s v="Jeffrey Garcia"/>
    <s v="MSC"/>
    <s v="Active"/>
    <s v="Full-Time"/>
    <s v="Zone B"/>
    <s v="Part-Time"/>
    <x v="0"/>
    <m/>
    <x v="0"/>
    <s v="General - Con"/>
    <s v="Lineman"/>
  </r>
  <r>
    <n v="2929"/>
    <s v="Izabella Watson"/>
    <d v="2020-08-19T00:00:00"/>
    <d v="2021-11-14T00:00:00"/>
    <s v="Production Technician II"/>
    <s v="Richard Reynolds"/>
    <s v="TNS"/>
    <s v="Voluntarily Terminated"/>
    <s v="Full-Time"/>
    <s v="Zone B"/>
    <s v="Temporary"/>
    <x v="4"/>
    <s v="According if detail quality difficult."/>
    <x v="0"/>
    <s v="Field Operations"/>
    <s v="Laborer"/>
  </r>
  <r>
    <n v="2930"/>
    <s v="Jon Galvan"/>
    <d v="2023-04-21T00:00:00"/>
    <d v="2024-11-11T00:00:00"/>
    <s v="Production Technician II"/>
    <s v="Victoria Andersen"/>
    <s v="PYZ"/>
    <s v="Active"/>
    <s v="Part-Time"/>
    <s v="Zone A"/>
    <s v="Full-Time"/>
    <x v="0"/>
    <m/>
    <x v="0"/>
    <s v="Wireless"/>
    <s v="Supervisor"/>
  </r>
  <r>
    <n v="2931"/>
    <s v="Halle Cha"/>
    <d v="2020-01-29T00:00:00"/>
    <d v="2021-01-09T00:00:00"/>
    <s v="Production Technician I"/>
    <s v="Sarah Cortez"/>
    <s v="MSC"/>
    <s v="Terminated for Cause"/>
    <s v="Full-Time"/>
    <s v="Zone B"/>
    <s v="Temporary"/>
    <x v="3"/>
    <s v="Sell first fill vote against."/>
    <x v="0"/>
    <s v="Field Operations"/>
    <s v="Technician"/>
  </r>
  <r>
    <n v="2932"/>
    <s v="Braeden Mos"/>
    <d v="2021-08-19T00:00:00"/>
    <d v="2023-05-25T00:00:00"/>
    <s v="Production Technician I"/>
    <s v="Lynn Beasley DVM"/>
    <s v="TNS"/>
    <s v="Terminated for Cause"/>
    <s v="Part-Time"/>
    <s v="Zone A"/>
    <s v="Full-Time"/>
    <x v="1"/>
    <s v="Democrat stage daughter any own whom."/>
    <x v="0"/>
    <s v="Finance &amp; Accounting"/>
    <s v="Intern"/>
  </r>
  <r>
    <n v="2933"/>
    <s v="Fernando Mcdowe"/>
    <d v="2021-03-18T00:00:00"/>
    <d v="2024-11-11T00:00:00"/>
    <s v="Production Technician I"/>
    <s v="Brandon Walter"/>
    <s v="PYZ"/>
    <s v="Active"/>
    <s v="Full-Time"/>
    <s v="Zone A"/>
    <s v="Part-Time"/>
    <x v="0"/>
    <m/>
    <x v="0"/>
    <s v="Wireline Construction"/>
    <s v="Laborer"/>
  </r>
  <r>
    <n v="2934"/>
    <s v="Triston Ewin"/>
    <d v="2021-10-24T00:00:00"/>
    <d v="2022-08-29T00:00:00"/>
    <s v="Production Technician I"/>
    <s v="Diana Stewart"/>
    <s v="WBL"/>
    <s v="Active"/>
    <s v="Contract"/>
    <s v="Zone B"/>
    <s v="Temporary"/>
    <x v="2"/>
    <s v="Ball total direction school."/>
    <x v="0"/>
    <s v="Field Operations"/>
    <s v="Laborer"/>
  </r>
  <r>
    <n v="2935"/>
    <s v="Pablo Yate"/>
    <d v="2020-10-03T00:00:00"/>
    <d v="2023-05-06T00:00:00"/>
    <s v="Production Technician I"/>
    <s v="Christopher Martin"/>
    <s v="NEL"/>
    <s v="Active"/>
    <s v="Contract"/>
    <s v="Zone B"/>
    <s v="Part-Time"/>
    <x v="1"/>
    <s v="History record itself my customer mention tree."/>
    <x v="0"/>
    <s v="Wireline Construction"/>
    <s v="Groundman"/>
  </r>
  <r>
    <n v="2936"/>
    <s v="Jordan Haye"/>
    <d v="2023-02-21T00:00:00"/>
    <d v="2024-11-11T00:00:00"/>
    <s v="Production Technician I"/>
    <s v="James Cole"/>
    <s v="PL"/>
    <s v="Active"/>
    <s v="Contract"/>
    <s v="Zone C"/>
    <s v="Part-Time"/>
    <x v="0"/>
    <m/>
    <x v="0"/>
    <s v="General - Con"/>
    <s v="Lineman"/>
  </r>
  <r>
    <n v="2937"/>
    <s v="Kianna Wilker"/>
    <d v="2020-08-01T00:00:00"/>
    <d v="2024-11-11T00:00:00"/>
    <s v="Production Technician I"/>
    <s v="Amy Dominguez"/>
    <s v="BPC"/>
    <s v="Active"/>
    <s v="Contract"/>
    <s v="Zone A"/>
    <s v="Temporary"/>
    <x v="0"/>
    <m/>
    <x v="0"/>
    <s v="Yard (Material Handling)"/>
    <s v="Supervisor"/>
  </r>
  <r>
    <n v="2938"/>
    <s v="Paul Steele"/>
    <d v="2023-01-08T00:00:00"/>
    <d v="2023-05-10T00:00:00"/>
    <s v="Production Technician I"/>
    <s v="Kenneth Powell"/>
    <s v="CCDR"/>
    <s v="Active"/>
    <s v="Full-Time"/>
    <s v="Zone C"/>
    <s v="Full-Time"/>
    <x v="1"/>
    <s v="Enter fear pass wish."/>
    <x v="0"/>
    <s v="Aerial"/>
    <s v="Lineman"/>
  </r>
  <r>
    <n v="2939"/>
    <s v="Jason Moye"/>
    <d v="2022-07-26T00:00:00"/>
    <d v="2022-11-08T00:00:00"/>
    <s v="Production Technician I"/>
    <s v="Timothy Kidd"/>
    <s v="SVG"/>
    <s v="Active"/>
    <s v="Contract"/>
    <s v="Zone B"/>
    <s v="Full-Time"/>
    <x v="2"/>
    <s v="Themselves huge Republican well feel land."/>
    <x v="0"/>
    <s v="General - Eng"/>
    <s v="Administrative"/>
  </r>
  <r>
    <n v="2940"/>
    <s v="Larissa Taylor"/>
    <d v="2020-08-31T00:00:00"/>
    <d v="2023-06-09T00:00:00"/>
    <s v="Production Technician I"/>
    <s v="Dawn Stark"/>
    <s v="EW"/>
    <s v="Active"/>
    <s v="Contract"/>
    <s v="Zone A"/>
    <s v="Part-Time"/>
    <x v="2"/>
    <s v="Maintain all base produce."/>
    <x v="0"/>
    <s v="Yard (Material Handling)"/>
    <s v="Supervisor"/>
  </r>
  <r>
    <n v="2941"/>
    <s v="Aryanna Larson"/>
    <d v="2022-11-05T00:00:00"/>
    <d v="2023-02-22T00:00:00"/>
    <s v="Production Technician I"/>
    <s v="Lisa Griffin"/>
    <s v="MSC"/>
    <s v="Active"/>
    <s v="Part-Time"/>
    <s v="Zone B"/>
    <s v="Full-Time"/>
    <x v="1"/>
    <s v="Least future seem head identify crime stock."/>
    <x v="0"/>
    <s v="Engineers"/>
    <s v="Engineer"/>
  </r>
  <r>
    <n v="2942"/>
    <s v="Eliana Hammon"/>
    <d v="2019-05-30T00:00:00"/>
    <d v="2020-01-08T00:00:00"/>
    <s v="Production Technician I"/>
    <s v="Susan Herrera"/>
    <s v="TNS"/>
    <s v="Active"/>
    <s v="Full-Time"/>
    <s v="Zone C"/>
    <s v="Part-Time"/>
    <x v="3"/>
    <s v="Answer today entire deep."/>
    <x v="0"/>
    <s v="General - Sga"/>
    <s v="Technician"/>
  </r>
  <r>
    <n v="2943"/>
    <s v="Adrien Krause"/>
    <d v="2019-12-09T00:00:00"/>
    <d v="2024-11-11T00:00:00"/>
    <s v="Production Technician I"/>
    <s v="Julie Larson"/>
    <s v="PYZ"/>
    <s v="Active"/>
    <s v="Full-Time"/>
    <s v="Zone B"/>
    <s v="Part-Time"/>
    <x v="0"/>
    <m/>
    <x v="0"/>
    <s v="General - Sga"/>
    <s v="Laborer"/>
  </r>
  <r>
    <n v="2944"/>
    <s v="Annie Gallow"/>
    <d v="2019-05-10T00:00:00"/>
    <d v="2024-11-11T00:00:00"/>
    <s v="Production Technician I"/>
    <s v="Ryan Johnson"/>
    <s v="WBL"/>
    <s v="Active"/>
    <s v="Part-Time"/>
    <s v="Zone C"/>
    <s v="Part-Time"/>
    <x v="0"/>
    <m/>
    <x v="0"/>
    <s v="General - Eng"/>
    <s v="Engineer"/>
  </r>
  <r>
    <n v="2945"/>
    <s v="Kamryn Mckinn"/>
    <d v="2019-09-03T00:00:00"/>
    <d v="2022-03-18T00:00:00"/>
    <s v="Production Technician I"/>
    <s v="Emily King"/>
    <s v="NEL"/>
    <s v="Voluntarily Terminated"/>
    <s v="Full-Time"/>
    <s v="Zone B"/>
    <s v="Temporary"/>
    <x v="4"/>
    <s v="Hand ready detail same seek know toward."/>
    <x v="0"/>
    <s v="Aerial"/>
    <s v="Foreman"/>
  </r>
  <r>
    <n v="2946"/>
    <s v="Dahlia Waller"/>
    <d v="2018-09-13T00:00:00"/>
    <d v="2024-11-11T00:00:00"/>
    <s v="Production Technician II"/>
    <s v="Gloria Taylor"/>
    <s v="BPC"/>
    <s v="Active"/>
    <s v="Contract"/>
    <s v="Zone A"/>
    <s v="Full-Time"/>
    <x v="0"/>
    <m/>
    <x v="0"/>
    <s v="Splicing"/>
    <s v="Technician"/>
  </r>
  <r>
    <n v="2947"/>
    <s v="Alonzo Bradle"/>
    <d v="2021-06-10T00:00:00"/>
    <d v="2024-11-11T00:00:00"/>
    <s v="Production Technician II"/>
    <s v="Mr. David Dudley"/>
    <s v="CCDR"/>
    <s v="Active"/>
    <s v="Part-Time"/>
    <s v="Zone C"/>
    <s v="Temporary"/>
    <x v="0"/>
    <m/>
    <x v="0"/>
    <s v="Wireline Construction"/>
    <s v="Foreman"/>
  </r>
  <r>
    <n v="2948"/>
    <s v="Harley Sot"/>
    <d v="2019-10-08T00:00:00"/>
    <d v="2023-06-16T00:00:00"/>
    <s v="Production Technician II"/>
    <s v="Aaron Erickson"/>
    <s v="SVG"/>
    <s v="Leave of Absence"/>
    <s v="Contract"/>
    <s v="Zone B"/>
    <s v="Temporary"/>
    <x v="1"/>
    <s v="Dog together state."/>
    <x v="0"/>
    <s v="Shop (Fleet)"/>
    <s v="Manager"/>
  </r>
  <r>
    <n v="2949"/>
    <s v="Belen Vasque"/>
    <d v="2021-06-03T00:00:00"/>
    <d v="2023-04-14T00:00:00"/>
    <s v="Production Technician II"/>
    <s v="Roy Mora"/>
    <s v="EW"/>
    <s v="Leave of Absence"/>
    <s v="Contract"/>
    <s v="Zone A"/>
    <s v="Temporary"/>
    <x v="4"/>
    <s v="Single media enjoy test ask effect air."/>
    <x v="0"/>
    <s v="Splicing"/>
    <s v="Splicer"/>
  </r>
  <r>
    <n v="2950"/>
    <s v="Charlize Roch"/>
    <d v="2018-09-14T00:00:00"/>
    <d v="2019-01-04T00:00:00"/>
    <s v="Production Technician II"/>
    <s v="James Chapman"/>
    <s v="MSC"/>
    <s v="Voluntarily Terminated"/>
    <s v="Part-Time"/>
    <s v="Zone C"/>
    <s v="Temporary"/>
    <x v="1"/>
    <s v="Past value city attorney could onto bed."/>
    <x v="0"/>
    <s v="People Services"/>
    <s v="Manager"/>
  </r>
  <r>
    <n v="2951"/>
    <s v="Aleena Davi"/>
    <d v="2019-05-26T00:00:00"/>
    <d v="2024-11-11T00:00:00"/>
    <s v="Production Technician II"/>
    <s v="Louis Griffith"/>
    <s v="TNS"/>
    <s v="Active"/>
    <s v="Full-Time"/>
    <s v="Zone C"/>
    <s v="Part-Time"/>
    <x v="0"/>
    <m/>
    <x v="0"/>
    <s v="General - Con"/>
    <s v="Foreman"/>
  </r>
  <r>
    <n v="2952"/>
    <s v="Bridger Alvara"/>
    <d v="2019-07-05T00:00:00"/>
    <d v="2024-11-11T00:00:00"/>
    <s v="Production Technician II"/>
    <s v="Michael Powell"/>
    <s v="PYZ"/>
    <s v="Active"/>
    <s v="Contract"/>
    <s v="Zone C"/>
    <s v="Full-Time"/>
    <x v="0"/>
    <m/>
    <x v="0"/>
    <s v="General - Eng"/>
    <s v="Technician"/>
  </r>
  <r>
    <n v="2953"/>
    <s v="Cannon Morgan"/>
    <d v="2019-11-05T00:00:00"/>
    <d v="2024-11-11T00:00:00"/>
    <s v="Production Technician I"/>
    <s v="Nicole Henderson"/>
    <s v="TNS"/>
    <s v="Active"/>
    <s v="Full-Time"/>
    <s v="Zone B"/>
    <s v="Full-Time"/>
    <x v="0"/>
    <m/>
    <x v="0"/>
    <s v="Field Operations"/>
    <s v="Technician"/>
  </r>
  <r>
    <n v="2954"/>
    <s v="Weston Ramsey"/>
    <d v="2019-07-22T00:00:00"/>
    <d v="2021-10-18T00:00:00"/>
    <s v="Production Technician I"/>
    <s v="Ryan Larson"/>
    <s v="WBL"/>
    <s v="Active"/>
    <s v="Part-Time"/>
    <s v="Zone B"/>
    <s v="Part-Time"/>
    <x v="4"/>
    <s v="While still tend."/>
    <x v="0"/>
    <s v="Field Operations"/>
    <s v="Coordinator"/>
  </r>
  <r>
    <n v="2955"/>
    <s v="Adison Ra"/>
    <d v="2020-09-21T00:00:00"/>
    <d v="2023-03-22T00:00:00"/>
    <s v="Production Technician I"/>
    <s v="Carly Rogers"/>
    <s v="PYZ"/>
    <s v="Active"/>
    <s v="Full-Time"/>
    <s v="Zone A"/>
    <s v="Part-Time"/>
    <x v="3"/>
    <s v="Loss factor protect pressure fight thank prevent."/>
    <x v="0"/>
    <s v="General - Con"/>
    <s v="Technician"/>
  </r>
  <r>
    <n v="2956"/>
    <s v="Aarav Espino"/>
    <d v="2019-11-11T00:00:00"/>
    <d v="2024-11-11T00:00:00"/>
    <s v="Production Technician I"/>
    <s v="David Ali"/>
    <s v="WBL"/>
    <s v="Active"/>
    <s v="Part-Time"/>
    <s v="Zone C"/>
    <s v="Full-Time"/>
    <x v="0"/>
    <m/>
    <x v="0"/>
    <s v="Engineers"/>
    <s v="Project Manager"/>
  </r>
  <r>
    <n v="2957"/>
    <s v="Destiney Barr"/>
    <d v="2021-02-08T00:00:00"/>
    <d v="2024-11-11T00:00:00"/>
    <s v="Production Technician I"/>
    <s v="Katherine Blanchard"/>
    <s v="NEL"/>
    <s v="Active"/>
    <s v="Part-Time"/>
    <s v="Zone B"/>
    <s v="Temporary"/>
    <x v="0"/>
    <m/>
    <x v="0"/>
    <s v="Field Operations"/>
    <s v="Foreman"/>
  </r>
  <r>
    <n v="2958"/>
    <s v="Ulises Herrin"/>
    <d v="2020-06-01T00:00:00"/>
    <d v="2024-11-11T00:00:00"/>
    <s v="Production Technician I"/>
    <s v="Dennis Simpson"/>
    <s v="PL"/>
    <s v="Active"/>
    <s v="Contract"/>
    <s v="Zone C"/>
    <s v="Full-Time"/>
    <x v="0"/>
    <m/>
    <x v="0"/>
    <s v="People Services"/>
    <s v="Administration"/>
  </r>
  <r>
    <n v="2959"/>
    <s v="Marquis Carden"/>
    <d v="2022-10-26T00:00:00"/>
    <d v="2022-11-01T00:00:00"/>
    <s v="Production Technician I"/>
    <s v="Mr. Justin Moore"/>
    <s v="BPC"/>
    <s v="Terminated for Cause"/>
    <s v="Part-Time"/>
    <s v="Zone A"/>
    <s v="Temporary"/>
    <x v="2"/>
    <s v="Account between environmental section group."/>
    <x v="0"/>
    <s v="Aerial"/>
    <s v="Lineman"/>
  </r>
  <r>
    <n v="2960"/>
    <s v="Miya Cru"/>
    <d v="2019-02-12T00:00:00"/>
    <d v="2023-04-17T00:00:00"/>
    <s v="Production Technician I"/>
    <s v="Brett Davies"/>
    <s v="CCDR"/>
    <s v="Active"/>
    <s v="Full-Time"/>
    <s v="Zone C"/>
    <s v="Part-Time"/>
    <x v="2"/>
    <s v="Vote respond prove return left strategy do blue."/>
    <x v="0"/>
    <s v="General - Con"/>
    <s v="Technician"/>
  </r>
  <r>
    <n v="2961"/>
    <s v="Erin Floy"/>
    <d v="2022-10-19T00:00:00"/>
    <d v="2023-07-22T00:00:00"/>
    <s v="Production Technician I"/>
    <s v="Susan Hahn"/>
    <s v="SVG"/>
    <s v="Active"/>
    <s v="Full-Time"/>
    <s v="Zone A"/>
    <s v="Full-Time"/>
    <x v="4"/>
    <s v="Production several care various seek."/>
    <x v="0"/>
    <s v="Field Operations"/>
    <s v="Laborer"/>
  </r>
  <r>
    <n v="2962"/>
    <s v="Gerald Johnst"/>
    <d v="2019-12-12T00:00:00"/>
    <d v="2024-11-11T00:00:00"/>
    <s v="Production Technician I"/>
    <s v="Olivia Cooper"/>
    <s v="EW"/>
    <s v="Active"/>
    <s v="Full-Time"/>
    <s v="Zone A"/>
    <s v="Full-Time"/>
    <x v="0"/>
    <m/>
    <x v="0"/>
    <s v="Engineers"/>
    <s v="Technician"/>
  </r>
  <r>
    <n v="2963"/>
    <s v="Kendrick Snyder"/>
    <d v="2021-11-29T00:00:00"/>
    <d v="2024-11-11T00:00:00"/>
    <s v="Production Technician I"/>
    <s v="Dr. Victoria Perry"/>
    <s v="MSC"/>
    <s v="Active"/>
    <s v="Full-Time"/>
    <s v="Zone B"/>
    <s v="Full-Time"/>
    <x v="0"/>
    <m/>
    <x v="0"/>
    <s v="Field Operations"/>
    <s v="Driver"/>
  </r>
  <r>
    <n v="2964"/>
    <s v="Alyssa Procto"/>
    <d v="2021-05-15T00:00:00"/>
    <d v="2024-11-11T00:00:00"/>
    <s v="Production Technician I"/>
    <s v="Elizabeth Fields"/>
    <s v="TNS"/>
    <s v="Active"/>
    <s v="Part-Time"/>
    <s v="Zone B"/>
    <s v="Full-Time"/>
    <x v="0"/>
    <m/>
    <x v="0"/>
    <s v="Field Operations"/>
    <s v="Driller"/>
  </r>
  <r>
    <n v="2965"/>
    <s v="Manuel Stou"/>
    <d v="2023-01-27T00:00:00"/>
    <d v="2023-05-06T00:00:00"/>
    <s v="Production Technician I"/>
    <s v="Gabriella Wilson"/>
    <s v="PYZ"/>
    <s v="Active"/>
    <s v="Contract"/>
    <s v="Zone B"/>
    <s v="Temporary"/>
    <x v="1"/>
    <s v="Why development even."/>
    <x v="0"/>
    <s v="Field Operations"/>
    <s v="Driller"/>
  </r>
  <r>
    <n v="2966"/>
    <s v="Joanna Bradle"/>
    <d v="2020-07-03T00:00:00"/>
    <d v="2023-07-02T00:00:00"/>
    <s v="Production Technician I"/>
    <s v="Eric Houston"/>
    <s v="WBL"/>
    <s v="Active"/>
    <s v="Full-Time"/>
    <s v="Zone A"/>
    <s v="Temporary"/>
    <x v="4"/>
    <s v="Practice school PM her help open tough."/>
    <x v="0"/>
    <s v="Aerial"/>
    <s v="Laborer"/>
  </r>
  <r>
    <n v="2967"/>
    <s v="Sade Smit"/>
    <d v="2022-12-26T00:00:00"/>
    <d v="2023-06-25T00:00:00"/>
    <s v="Production Technician I"/>
    <s v="Paul Gonzalez"/>
    <s v="NEL"/>
    <s v="Active"/>
    <s v="Full-Time"/>
    <s v="Zone A"/>
    <s v="Part-Time"/>
    <x v="3"/>
    <s v="Defense Democrat threat professional month."/>
    <x v="0"/>
    <s v="Field Operations"/>
    <s v="Administrator"/>
  </r>
  <r>
    <n v="2968"/>
    <s v="Lowan M Bide"/>
    <d v="2018-12-23T00:00:00"/>
    <d v="2024-11-11T00:00:00"/>
    <s v="Production Technician I"/>
    <s v="Taylor Grant"/>
    <s v="CCDR"/>
    <s v="Active"/>
    <s v="Part-Time"/>
    <s v="Zone B"/>
    <s v="Temporary"/>
    <x v="0"/>
    <m/>
    <x v="0"/>
    <s v="General - Con"/>
    <s v="Technician"/>
  </r>
  <r>
    <n v="2969"/>
    <s v="Lauren Peters"/>
    <d v="2020-09-28T00:00:00"/>
    <d v="2021-10-16T00:00:00"/>
    <s v="Production Technician II"/>
    <s v="Alexandra Riley"/>
    <s v="WBL"/>
    <s v="Voluntarily Terminated"/>
    <s v="Contract"/>
    <s v="Zone A"/>
    <s v="Part-Time"/>
    <x v="4"/>
    <s v="Because country common Republican perhaps garden."/>
    <x v="0"/>
    <s v="General - Con"/>
    <s v="Laborer"/>
  </r>
  <r>
    <n v="2970"/>
    <s v="Shenice Gol"/>
    <d v="2020-09-16T00:00:00"/>
    <d v="2021-09-10T00:00:00"/>
    <s v="Production Technician I"/>
    <s v="Jennifer Munoz"/>
    <s v="MSC"/>
    <s v="Active"/>
    <s v="Full-Time"/>
    <s v="Zone B"/>
    <s v="Temporary"/>
    <x v="4"/>
    <s v="Control head ground agreement check ever."/>
    <x v="0"/>
    <s v="General - Con"/>
    <s v="Clerk"/>
  </r>
  <r>
    <n v="2971"/>
    <s v="Brigit McCart"/>
    <d v="2020-02-09T00:00:00"/>
    <d v="2021-03-14T00:00:00"/>
    <s v="Production Technician II"/>
    <s v="Ian Jenkins"/>
    <s v="TNS"/>
    <s v="Active"/>
    <s v="Contract"/>
    <s v="Zone C"/>
    <s v="Temporary"/>
    <x v="1"/>
    <s v="Sea marriage improve."/>
    <x v="0"/>
    <s v="Aerial"/>
    <s v="Splicer"/>
  </r>
  <r>
    <n v="2972"/>
    <s v="Cherly Robins"/>
    <d v="2023-02-13T00:00:00"/>
    <d v="2024-11-11T00:00:00"/>
    <s v="Production Technician I"/>
    <s v="Summer Figueroa"/>
    <s v="TNS"/>
    <s v="Active"/>
    <s v="Full-Time"/>
    <s v="Zone B"/>
    <s v="Part-Time"/>
    <x v="0"/>
    <m/>
    <x v="0"/>
    <s v="General - Con"/>
    <s v="Laborer"/>
  </r>
  <r>
    <n v="2973"/>
    <s v="Jacquelyn Willia"/>
    <d v="2019-12-01T00:00:00"/>
    <d v="2024-11-11T00:00:00"/>
    <s v="Production Technician I"/>
    <s v="Julia Poole"/>
    <s v="SVG"/>
    <s v="Active"/>
    <s v="Part-Time"/>
    <s v="Zone C"/>
    <s v="Part-Time"/>
    <x v="0"/>
    <m/>
    <x v="0"/>
    <s v="General - Con"/>
    <s v="Flagger"/>
  </r>
  <r>
    <n v="2974"/>
    <s v="Kayla Peters"/>
    <d v="2022-11-04T00:00:00"/>
    <d v="2024-11-11T00:00:00"/>
    <s v="Production Technician I"/>
    <s v="Dawn Soto"/>
    <s v="SVG"/>
    <s v="Active"/>
    <s v="Full-Time"/>
    <s v="Zone C"/>
    <s v="Part-Time"/>
    <x v="0"/>
    <m/>
    <x v="0"/>
    <s v="Field Operations"/>
    <s v="Laborer"/>
  </r>
  <r>
    <n v="2975"/>
    <s v="Bradley J Knap"/>
    <d v="2021-04-14T00:00:00"/>
    <d v="2022-06-22T00:00:00"/>
    <s v="Production Technician I"/>
    <s v="Kayla Reyes"/>
    <s v="WBL"/>
    <s v="Active"/>
    <s v="Full-Time"/>
    <s v="Zone A"/>
    <s v="Temporary"/>
    <x v="4"/>
    <s v="Work around personal cover reflect including."/>
    <x v="0"/>
    <s v="Billable Consultants"/>
    <s v="Engineer"/>
  </r>
  <r>
    <n v="2976"/>
    <s v="Richard Newman"/>
    <d v="2021-08-13T00:00:00"/>
    <d v="2021-10-12T00:00:00"/>
    <s v="Production Technician I"/>
    <s v="Jesse Bell"/>
    <s v="TNS"/>
    <s v="Leave of Absence"/>
    <s v="Full-Time"/>
    <s v="Zone A"/>
    <s v="Temporary"/>
    <x v="1"/>
    <s v="Can end hear discuss."/>
    <x v="0"/>
    <s v="Field Operations"/>
    <s v="Laborer"/>
  </r>
  <r>
    <n v="2977"/>
    <s v="Benjamin Burket"/>
    <d v="2020-08-28T00:00:00"/>
    <d v="2024-11-11T00:00:00"/>
    <s v="Production Technician II"/>
    <s v="Phillip Hoffman"/>
    <s v="NEL"/>
    <s v="Active"/>
    <s v="Part-Time"/>
    <s v="Zone A"/>
    <s v="Temporary"/>
    <x v="0"/>
    <m/>
    <x v="0"/>
    <s v="Yard (Material Handling)"/>
    <s v="Supervisor"/>
  </r>
  <r>
    <n v="2978"/>
    <s v="Sam Athwal"/>
    <d v="2022-08-16T00:00:00"/>
    <d v="2024-11-11T00:00:00"/>
    <s v="Production Technician I"/>
    <s v="Jeremy Taylor"/>
    <s v="CCDR"/>
    <s v="Active"/>
    <s v="Full-Time"/>
    <s v="Zone C"/>
    <s v="Part-Time"/>
    <x v="0"/>
    <m/>
    <x v="0"/>
    <s v="Yard (Material Handling)"/>
    <s v="Supervisor"/>
  </r>
  <r>
    <n v="2979"/>
    <s v="Lauren Mahone"/>
    <d v="2022-02-26T00:00:00"/>
    <d v="2024-11-11T00:00:00"/>
    <s v="Production Technician I"/>
    <s v="Jeremy Lucas"/>
    <s v="PL"/>
    <s v="Active"/>
    <s v="Full-Time"/>
    <s v="Zone A"/>
    <s v="Temporary"/>
    <x v="0"/>
    <m/>
    <x v="0"/>
    <s v="Field Operations"/>
    <s v="Laborer"/>
  </r>
  <r>
    <n v="2980"/>
    <s v="Theresa Tint"/>
    <d v="2019-12-30T00:00:00"/>
    <d v="2024-11-11T00:00:00"/>
    <s v="Production Technician I"/>
    <s v="Donna Mills"/>
    <s v="SVG"/>
    <s v="Active"/>
    <s v="Part-Time"/>
    <s v="Zone A"/>
    <s v="Temporary"/>
    <x v="0"/>
    <m/>
    <x v="0"/>
    <s v="General - Con"/>
    <s v="Technician"/>
  </r>
  <r>
    <n v="2981"/>
    <s v="Caroline Cierpi"/>
    <d v="2022-07-23T00:00:00"/>
    <d v="2023-03-06T00:00:00"/>
    <s v="Production Technician I"/>
    <s v="Travis Andrade"/>
    <s v="TNS"/>
    <s v="Active"/>
    <s v="Part-Time"/>
    <s v="Zone B"/>
    <s v="Full-Time"/>
    <x v="4"/>
    <s v="Truth young just behind social."/>
    <x v="0"/>
    <s v="Aerial"/>
    <s v="Foreman"/>
  </r>
  <r>
    <n v="2982"/>
    <s v="Tanya Forema"/>
    <d v="2018-10-14T00:00:00"/>
    <d v="2024-11-11T00:00:00"/>
    <s v="Production Technician II"/>
    <s v="Kathy Hart"/>
    <s v="WBL"/>
    <s v="Active"/>
    <s v="Full-Time"/>
    <s v="Zone B"/>
    <s v="Temporary"/>
    <x v="0"/>
    <m/>
    <x v="0"/>
    <s v="Field Operations"/>
    <s v="Technician"/>
  </r>
  <r>
    <n v="2983"/>
    <s v="Roger Walker"/>
    <d v="2021-02-20T00:00:00"/>
    <d v="2024-11-11T00:00:00"/>
    <s v="Production Technician II"/>
    <s v="Jeremy Alexander"/>
    <s v="PL"/>
    <s v="Active"/>
    <s v="Full-Time"/>
    <s v="Zone C"/>
    <s v="Temporary"/>
    <x v="0"/>
    <m/>
    <x v="0"/>
    <s v="Splicing"/>
    <s v="Lineman"/>
  </r>
  <r>
    <n v="2984"/>
    <s v="Tayana Jeanni"/>
    <d v="2020-03-28T00:00:00"/>
    <d v="2020-11-21T00:00:00"/>
    <s v="Production Technician II"/>
    <s v="Patricia Lowe"/>
    <s v="PYZ"/>
    <s v="Active"/>
    <s v="Contract"/>
    <s v="Zone B"/>
    <s v="Temporary"/>
    <x v="4"/>
    <s v="Skill door others out marriage cut."/>
    <x v="0"/>
    <s v="Engineers"/>
    <s v="Engineer"/>
  </r>
  <r>
    <n v="2985"/>
    <s v="Anthony Heitzm"/>
    <d v="2019-02-05T00:00:00"/>
    <d v="2020-07-10T00:00:00"/>
    <s v="Production Technician I"/>
    <s v="Catherine Rodriguez"/>
    <s v="SVG"/>
    <s v="Active"/>
    <s v="Contract"/>
    <s v="Zone A"/>
    <s v="Part-Time"/>
    <x v="3"/>
    <s v="During administration billion."/>
    <x v="0"/>
    <s v="General - Sga"/>
    <s v="Supervisor"/>
  </r>
  <r>
    <n v="2986"/>
    <s v="Violeta Ferrei"/>
    <d v="2023-04-19T00:00:00"/>
    <d v="2024-11-11T00:00:00"/>
    <s v="Production Technician I"/>
    <s v="Melinda Davidson"/>
    <s v="NEL"/>
    <s v="Active"/>
    <s v="Full-Time"/>
    <s v="Zone B"/>
    <s v="Temporary"/>
    <x v="0"/>
    <m/>
    <x v="0"/>
    <s v="General - Eng"/>
    <s v="Coordinator"/>
  </r>
  <r>
    <n v="2987"/>
    <s v="Geoff Dickin"/>
    <d v="2020-09-24T00:00:00"/>
    <d v="2024-11-11T00:00:00"/>
    <s v="Production Technician I"/>
    <s v="Nicholas Smith"/>
    <s v="TNS"/>
    <s v="Active"/>
    <s v="Contract"/>
    <s v="Zone B"/>
    <s v="Full-Time"/>
    <x v="0"/>
    <m/>
    <x v="0"/>
    <s v="Shop (Fleet)"/>
    <s v="Welder"/>
  </r>
  <r>
    <n v="2988"/>
    <s v="Justice Gentry"/>
    <d v="2020-11-14T00:00:00"/>
    <d v="2023-01-15T00:00:00"/>
    <s v="Production Technician I"/>
    <s v="Monica Cochran"/>
    <s v="MSC"/>
    <s v="Active"/>
    <s v="Full-Time"/>
    <s v="Zone A"/>
    <s v="Part-Time"/>
    <x v="2"/>
    <s v="Amount particular answer show."/>
    <x v="0"/>
    <s v="General - Con"/>
    <s v="Lineman"/>
  </r>
  <r>
    <n v="2989"/>
    <s v="Kason Kramer"/>
    <d v="2021-09-16T00:00:00"/>
    <d v="2024-11-11T00:00:00"/>
    <s v="Production Technician I"/>
    <s v="Brenda Duncan"/>
    <s v="TNS"/>
    <s v="Active"/>
    <s v="Contract"/>
    <s v="Zone B"/>
    <s v="Temporary"/>
    <x v="0"/>
    <m/>
    <x v="0"/>
    <s v="Engineers"/>
    <s v="Project Manager"/>
  </r>
  <r>
    <n v="2990"/>
    <s v="Alfredo Perr"/>
    <d v="2019-04-21T00:00:00"/>
    <d v="2024-11-11T00:00:00"/>
    <s v="Production Technician I"/>
    <s v="Wesley Pearson"/>
    <s v="PYZ"/>
    <s v="Active"/>
    <s v="Full-Time"/>
    <s v="Zone C"/>
    <s v="Part-Time"/>
    <x v="0"/>
    <m/>
    <x v="0"/>
    <s v="General - Con"/>
    <s v="Laborer"/>
  </r>
  <r>
    <n v="2991"/>
    <s v="Skyler Drak"/>
    <d v="2020-03-13T00:00:00"/>
    <d v="2024-11-11T00:00:00"/>
    <s v="Production Technician I"/>
    <s v="Daniel Rowe"/>
    <s v="WBL"/>
    <s v="Active"/>
    <s v="Contract"/>
    <s v="Zone A"/>
    <s v="Full-Time"/>
    <x v="0"/>
    <m/>
    <x v="0"/>
    <s v="General - Con"/>
    <s v="Technician"/>
  </r>
  <r>
    <n v="2992"/>
    <s v="Moshe Copela"/>
    <d v="2022-04-16T00:00:00"/>
    <d v="2023-04-20T00:00:00"/>
    <s v="Production Technician I"/>
    <s v="Brittney Stone"/>
    <s v="NEL"/>
    <s v="Active"/>
    <s v="Full-Time"/>
    <s v="Zone A"/>
    <s v="Part-Time"/>
    <x v="2"/>
    <s v="Example see table the."/>
    <x v="0"/>
    <s v="Field Operations"/>
    <s v="Laborer"/>
  </r>
  <r>
    <n v="2993"/>
    <s v="Harley Nune"/>
    <d v="2019-03-18T00:00:00"/>
    <d v="2022-11-23T00:00:00"/>
    <s v="Production Technician I"/>
    <s v="Pamela Suarez"/>
    <s v="PL"/>
    <s v="Active"/>
    <s v="Full-Time"/>
    <s v="Zone A"/>
    <s v="Full-Time"/>
    <x v="1"/>
    <s v="Risk test morning lawyer."/>
    <x v="0"/>
    <s v="General - Con"/>
    <s v="Technician"/>
  </r>
  <r>
    <n v="2994"/>
    <s v="Sammy Walter"/>
    <d v="2022-02-18T00:00:00"/>
    <d v="2024-11-11T00:00:00"/>
    <s v="Production Technician I"/>
    <s v="Tiffany Smith"/>
    <s v="BPC"/>
    <s v="Active"/>
    <s v="Part-Time"/>
    <s v="Zone B"/>
    <s v="Temporary"/>
    <x v="0"/>
    <m/>
    <x v="0"/>
    <s v="Engineers"/>
    <s v="Engineer"/>
  </r>
  <r>
    <n v="2995"/>
    <s v="Ronnie Haa"/>
    <d v="2018-09-03T00:00:00"/>
    <d v="2018-11-29T00:00:00"/>
    <s v="Production Technician I"/>
    <s v="Jason Huber"/>
    <s v="CCDR"/>
    <s v="Active"/>
    <s v="Full-Time"/>
    <s v="Zone A"/>
    <s v="Full-Time"/>
    <x v="2"/>
    <s v="Training party upon."/>
    <x v="0"/>
    <s v="General - Con"/>
    <s v="Technician"/>
  </r>
  <r>
    <n v="2996"/>
    <s v="Kira Robert"/>
    <d v="2022-06-15T00:00:00"/>
    <d v="2022-08-16T00:00:00"/>
    <s v="Production Technician I"/>
    <s v="Zachary Hill"/>
    <s v="SVG"/>
    <s v="Active"/>
    <s v="Contract"/>
    <s v="Zone B"/>
    <s v="Temporary"/>
    <x v="1"/>
    <s v="Tv fact life everybody picture case."/>
    <x v="0"/>
    <s v="General - Con"/>
    <s v="Locator"/>
  </r>
  <r>
    <n v="2997"/>
    <s v="Jaqueline For"/>
    <d v="2022-02-14T00:00:00"/>
    <d v="2024-11-11T00:00:00"/>
    <s v="Production Technician I"/>
    <s v="Danny Young"/>
    <s v="EW"/>
    <s v="Active"/>
    <s v="Contract"/>
    <s v="Zone B"/>
    <s v="Part-Time"/>
    <x v="0"/>
    <m/>
    <x v="0"/>
    <s v="General - Con"/>
    <s v="Operator"/>
  </r>
  <r>
    <n v="2998"/>
    <s v="Trace Cherry"/>
    <d v="2023-07-09T00:00:00"/>
    <d v="2024-11-11T00:00:00"/>
    <s v="Production Technician I"/>
    <s v="Kenneth Huff"/>
    <s v="MSC"/>
    <s v="Active"/>
    <s v="Contract"/>
    <s v="Zone C"/>
    <s v="Part-Time"/>
    <x v="0"/>
    <m/>
    <x v="0"/>
    <s v="General - Con"/>
    <s v="Groundman"/>
  </r>
  <r>
    <n v="2999"/>
    <s v="Travis Carden"/>
    <d v="2018-10-28T00:00:00"/>
    <d v="2019-08-04T00:00:00"/>
    <s v="Production Technician I"/>
    <s v="Charles Brock"/>
    <s v="TNS"/>
    <s v="Active"/>
    <s v="Contract"/>
    <s v="Zone B"/>
    <s v="Part-Time"/>
    <x v="4"/>
    <s v="Dream return commercial. Gas will interview."/>
    <x v="0"/>
    <s v="Field Operations"/>
    <s v="Project Manager"/>
  </r>
  <r>
    <n v="3000"/>
    <s v="Reyna Hick"/>
    <d v="2022-07-09T00:00:00"/>
    <d v="2024-11-11T00:00:00"/>
    <s v="Production Technician I"/>
    <s v="Lori Morton"/>
    <s v="PYZ"/>
    <s v="Active"/>
    <s v="Contract"/>
    <s v="Zone B"/>
    <s v="Full-Time"/>
    <x v="0"/>
    <m/>
    <x v="0"/>
    <s v="Isp"/>
    <s v="Technician"/>
  </r>
  <r>
    <n v="3001"/>
    <s v="Trent Sandov"/>
    <d v="2018-09-27T00:00:00"/>
    <d v="2022-12-12T00:00:00"/>
    <s v="Production Technician I"/>
    <s v="Thomas Nguyen"/>
    <s v="WBL"/>
    <s v="Active"/>
    <s v="Full-Time"/>
    <s v="Zone C"/>
    <s v="Part-Time"/>
    <x v="3"/>
    <s v="Pick memory station mother process election."/>
    <x v="0"/>
    <s v="General - Con"/>
    <s v="Laborer"/>
  </r>
  <r>
    <n v="3002"/>
    <s v="Reginald Doughe"/>
    <d v="2020-10-27T00:00:00"/>
    <d v="2024-11-11T00:00:00"/>
    <s v="Production Technician II"/>
    <s v="Miss Angel Elliott"/>
    <s v="BPC"/>
    <s v="Active"/>
    <s v="Full-Time"/>
    <s v="Zone A"/>
    <s v="Part-Time"/>
    <x v="0"/>
    <m/>
    <x v="0"/>
    <s v="General - Con"/>
    <s v="Laborer"/>
  </r>
  <r>
    <n v="3003"/>
    <s v="Paul Gree"/>
    <d v="2021-10-01T00:00:00"/>
    <d v="2024-11-11T00:00:00"/>
    <s v="Production Technician II"/>
    <s v="Dwayne Johnson"/>
    <s v="CCDR"/>
    <s v="Active"/>
    <s v="Full-Time"/>
    <s v="Zone A"/>
    <s v="Part-Time"/>
    <x v="0"/>
    <m/>
    <x v="0"/>
    <s v="Field Operations"/>
    <s v="Groundman"/>
  </r>
  <r>
    <n v="3004"/>
    <s v="Tiara Vele"/>
    <d v="2019-08-29T00:00:00"/>
    <d v="2022-06-19T00:00:00"/>
    <s v="Production Technician II"/>
    <s v="Lisa Walters"/>
    <s v="EW"/>
    <s v="Active"/>
    <s v="Full-Time"/>
    <s v="Zone B"/>
    <s v="Full-Time"/>
    <x v="3"/>
    <s v="Most since article thousand."/>
    <x v="0"/>
    <s v="General - Con"/>
    <s v="Laborer"/>
  </r>
  <r>
    <n v="3005"/>
    <s v="Mareli Wilson"/>
    <d v="2020-12-29T00:00:00"/>
    <d v="2024-11-11T00:00:00"/>
    <s v="Production Technician II"/>
    <s v="Brandon Coleman"/>
    <s v="MSC"/>
    <s v="Active"/>
    <s v="Contract"/>
    <s v="Zone C"/>
    <s v="Part-Time"/>
    <x v="0"/>
    <m/>
    <x v="0"/>
    <s v="General - Con"/>
    <s v="Technician"/>
  </r>
  <r>
    <n v="3006"/>
    <s v="Efrain Underw"/>
    <d v="2022-10-04T00:00:00"/>
    <d v="2024-11-11T00:00:00"/>
    <s v="Production Technician II"/>
    <s v="Michael Smith"/>
    <s v="NEL"/>
    <s v="Active"/>
    <s v="Part-Time"/>
    <s v="Zone C"/>
    <s v="Full-Time"/>
    <x v="0"/>
    <m/>
    <x v="0"/>
    <s v="Field Operations"/>
    <s v="Laborer"/>
  </r>
  <r>
    <n v="3007"/>
    <s v="Madeline Powell"/>
    <d v="2019-03-21T00:00:00"/>
    <d v="2022-09-25T00:00:00"/>
    <s v="Production Technician II"/>
    <s v="Gabriela Boyd"/>
    <s v="PL"/>
    <s v="Active"/>
    <s v="Part-Time"/>
    <s v="Zone A"/>
    <s v="Full-Time"/>
    <x v="2"/>
    <s v="Stock professor pattern turn attention news."/>
    <x v="0"/>
    <s v="General - Con"/>
    <s v="Technician"/>
  </r>
  <r>
    <n v="3008"/>
    <s v="Alfred Goodma"/>
    <d v="2020-04-03T00:00:00"/>
    <d v="2021-12-27T00:00:00"/>
    <s v="Production Technician II"/>
    <s v="Kevin Robertson"/>
    <s v="PYZ"/>
    <s v="Active"/>
    <s v="Full-Time"/>
    <s v="Zone A"/>
    <s v="Full-Time"/>
    <x v="1"/>
    <s v="Stuff campaign any huge you kid cup."/>
    <x v="0"/>
    <s v="General - Sga"/>
    <s v="Construction Manager"/>
  </r>
  <r>
    <n v="3009"/>
    <s v="Aracely Kell"/>
    <d v="2019-06-02T00:00:00"/>
    <d v="2021-07-14T00:00:00"/>
    <s v="Production Technician I"/>
    <s v="Tony Moyer"/>
    <s v="EW"/>
    <s v="Active"/>
    <s v="Part-Time"/>
    <s v="Zone C"/>
    <s v="Part-Time"/>
    <x v="2"/>
    <s v="Avoid so despite. Risk bill cause school off."/>
    <x v="0"/>
    <s v="Billable Consultants"/>
    <s v="Engineer"/>
  </r>
  <r>
    <n v="3010"/>
    <s v="Morgan Velazq"/>
    <d v="2019-05-31T00:00:00"/>
    <d v="2020-09-04T00:00:00"/>
    <s v="Production Technician I"/>
    <s v="Heidi Ruiz"/>
    <s v="MSC"/>
    <s v="Leave of Absence"/>
    <s v="Part-Time"/>
    <s v="Zone C"/>
    <s v="Temporary"/>
    <x v="3"/>
    <s v="Billion provide season another."/>
    <x v="0"/>
    <s v="General - Con"/>
    <s v="Flagger"/>
  </r>
  <r>
    <n v="3011"/>
    <s v="Isla Becker"/>
    <d v="2020-01-06T00:00:00"/>
    <d v="2020-05-04T00:00:00"/>
    <s v="Production Technician I"/>
    <s v="Valerie Gallagher"/>
    <s v="TNS"/>
    <s v="Leave of Absence"/>
    <s v="Part-Time"/>
    <s v="Zone A"/>
    <s v="Full-Time"/>
    <x v="1"/>
    <s v="Affect organization we organization well sense."/>
    <x v="0"/>
    <s v="Engineers"/>
    <s v="Engineer"/>
  </r>
  <r>
    <n v="3012"/>
    <s v="Scott Sanfor"/>
    <d v="2018-08-19T00:00:00"/>
    <d v="2021-02-18T00:00:00"/>
    <s v="Production Technician I"/>
    <s v="Walter Sanchez"/>
    <s v="BPC"/>
    <s v="Leave of Absence"/>
    <s v="Contract"/>
    <s v="Zone A"/>
    <s v="Temporary"/>
    <x v="3"/>
    <s v="Room force them drop catch. Consumer why rock."/>
    <x v="0"/>
    <s v="General - Sga"/>
    <s v="Manager"/>
  </r>
  <r>
    <n v="3013"/>
    <s v="Deja Ritter"/>
    <d v="2019-05-18T00:00:00"/>
    <d v="2024-11-11T00:00:00"/>
    <s v="Production Technician I"/>
    <s v="Misty Preston"/>
    <s v="CCDR"/>
    <s v="Active"/>
    <s v="Full-Time"/>
    <s v="Zone C"/>
    <s v="Full-Time"/>
    <x v="0"/>
    <m/>
    <x v="0"/>
    <s v="Splicing"/>
    <s v="Splicer"/>
  </r>
  <r>
    <n v="3014"/>
    <s v="Amelia Gamble"/>
    <d v="2022-11-23T00:00:00"/>
    <d v="2022-12-09T00:00:00"/>
    <s v="Production Technician I"/>
    <s v="Danielle Long"/>
    <s v="EW"/>
    <s v="Active"/>
    <s v="Contract"/>
    <s v="Zone B"/>
    <s v="Temporary"/>
    <x v="2"/>
    <s v="Bring guy religious week second technology."/>
    <x v="0"/>
    <s v="Field Operations"/>
    <s v="Flagger"/>
  </r>
  <r>
    <n v="3015"/>
    <s v="Pranav Middle"/>
    <d v="2020-12-02T00:00:00"/>
    <d v="2024-11-11T00:00:00"/>
    <s v="Production Technician I"/>
    <s v="Michael Hendricks"/>
    <s v="MSC"/>
    <s v="Active"/>
    <s v="Part-Time"/>
    <s v="Zone C"/>
    <s v="Part-Time"/>
    <x v="0"/>
    <m/>
    <x v="0"/>
    <s v="General - Sga"/>
    <s v="Clerk"/>
  </r>
  <r>
    <n v="3016"/>
    <s v="Moshe Hunter"/>
    <d v="2022-01-05T00:00:00"/>
    <d v="2024-11-11T00:00:00"/>
    <s v="Production Technician I"/>
    <s v="Ashley Hill"/>
    <s v="NEL"/>
    <s v="Active"/>
    <s v="Part-Time"/>
    <s v="Zone A"/>
    <s v="Part-Time"/>
    <x v="0"/>
    <m/>
    <x v="0"/>
    <s v="Finance &amp; Accounting"/>
    <s v="Accounting"/>
  </r>
  <r>
    <n v="3017"/>
    <s v="Arjun Gibson"/>
    <d v="2023-04-16T00:00:00"/>
    <d v="2023-08-04T00:00:00"/>
    <s v="Production Technician I"/>
    <s v="Douglas Washington"/>
    <s v="PL"/>
    <s v="Active"/>
    <s v="Full-Time"/>
    <s v="Zone B"/>
    <s v="Full-Time"/>
    <x v="4"/>
    <s v="Money few season own goal social."/>
    <x v="0"/>
    <s v="Field Operations"/>
    <s v="Laborer"/>
  </r>
  <r>
    <n v="3018"/>
    <s v="Alaina Jenkin"/>
    <d v="2020-10-10T00:00:00"/>
    <d v="2023-06-23T00:00:00"/>
    <s v="Production Technician I"/>
    <s v="John Jordan"/>
    <s v="PYZ"/>
    <s v="Active"/>
    <s v="Contract"/>
    <s v="Zone C"/>
    <s v="Part-Time"/>
    <x v="3"/>
    <s v="Thank person level north none analysis its."/>
    <x v="0"/>
    <s v="Project Management - Con"/>
    <s v="Manager"/>
  </r>
  <r>
    <n v="3019"/>
    <s v="Elyse Morrow"/>
    <d v="2022-04-15T00:00:00"/>
    <d v="2023-07-04T00:00:00"/>
    <s v="Production Technician I"/>
    <s v="Thomas Humphrey"/>
    <s v="SVG"/>
    <s v="Active"/>
    <s v="Contract"/>
    <s v="Zone B"/>
    <s v="Full-Time"/>
    <x v="4"/>
    <s v="Create budget ground foot action note may."/>
    <x v="0"/>
    <s v="Finance &amp; Accounting"/>
    <s v="Administrative"/>
  </r>
  <r>
    <n v="3020"/>
    <s v="Lincoln Brad"/>
    <d v="2023-07-25T00:00:00"/>
    <d v="2024-11-11T00:00:00"/>
    <s v="Production Technician I"/>
    <s v="Paula Perez"/>
    <s v="TNS"/>
    <s v="Active"/>
    <s v="Part-Time"/>
    <s v="Zone C"/>
    <s v="Part-Time"/>
    <x v="0"/>
    <m/>
    <x v="0"/>
    <s v="General - Con"/>
    <s v="Technician"/>
  </r>
  <r>
    <n v="3021"/>
    <s v="Allisson Brau"/>
    <d v="2020-08-31T00:00:00"/>
    <d v="2024-11-11T00:00:00"/>
    <s v="Production Technician I"/>
    <s v="Scott Torres"/>
    <s v="WBL"/>
    <s v="Active"/>
    <s v="Contract"/>
    <s v="Zone A"/>
    <s v="Temporary"/>
    <x v="0"/>
    <m/>
    <x v="0"/>
    <s v="Wireline Construction"/>
    <s v="Administrative"/>
  </r>
  <r>
    <n v="3022"/>
    <s v="Leonel Chan"/>
    <d v="2018-10-10T00:00:00"/>
    <d v="2020-05-17T00:00:00"/>
    <s v="Production Technician I"/>
    <s v="Miguel Rodgers"/>
    <s v="BPC"/>
    <s v="Active"/>
    <s v="Full-Time"/>
    <s v="Zone C"/>
    <s v="Full-Time"/>
    <x v="3"/>
    <s v="In business challenge rock environment."/>
    <x v="0"/>
    <s v="Splicing"/>
    <s v="Laborer"/>
  </r>
  <r>
    <n v="3023"/>
    <s v="Marshall Luca"/>
    <d v="2019-01-15T00:00:00"/>
    <d v="2021-04-03T00:00:00"/>
    <s v="Production Technician II"/>
    <s v="Grant Brooks"/>
    <s v="TNS"/>
    <s v="Voluntarily Terminated"/>
    <s v="Contract"/>
    <s v="Zone B"/>
    <s v="Part-Time"/>
    <x v="3"/>
    <s v="Personal themselves institution record."/>
    <x v="0"/>
    <s v="General - Con"/>
    <s v="Technician"/>
  </r>
  <r>
    <n v="3024"/>
    <s v="Haiden Scot"/>
    <d v="2021-12-26T00:00:00"/>
    <d v="2024-11-11T00:00:00"/>
    <s v="Production Technician II"/>
    <s v="Kristina Jackson"/>
    <s v="BPC"/>
    <s v="Active"/>
    <s v="Contract"/>
    <s v="Zone A"/>
    <s v="Full-Time"/>
    <x v="0"/>
    <m/>
    <x v="0"/>
    <s v="Project Management - Con"/>
    <s v="Supervisor"/>
  </r>
  <r>
    <n v="3025"/>
    <s v="Kyan Mirand"/>
    <d v="2022-05-23T00:00:00"/>
    <d v="2024-11-11T00:00:00"/>
    <s v="Production Technician II"/>
    <s v="Melissa Stuart"/>
    <s v="CCDR"/>
    <s v="Active"/>
    <s v="Contract"/>
    <s v="Zone C"/>
    <s v="Temporary"/>
    <x v="0"/>
    <m/>
    <x v="0"/>
    <s v="Project Management - Con"/>
    <s v="Technician"/>
  </r>
  <r>
    <n v="3026"/>
    <s v="Ayanna Garris"/>
    <d v="2022-08-23T00:00:00"/>
    <d v="2024-11-11T00:00:00"/>
    <s v="Production Technician II"/>
    <s v="Deborah Lopez"/>
    <s v="EW"/>
    <s v="Active"/>
    <s v="Contract"/>
    <s v="Zone C"/>
    <s v="Part-Time"/>
    <x v="0"/>
    <m/>
    <x v="0"/>
    <s v="Project Management - Con"/>
    <s v="Lineman"/>
  </r>
  <r>
    <n v="3027"/>
    <s v="Alan Wood"/>
    <d v="2023-05-27T00:00:00"/>
    <d v="2023-07-28T00:00:00"/>
    <s v="Production Technician II"/>
    <s v="Erin George"/>
    <s v="MSC"/>
    <s v="Active"/>
    <s v="Part-Time"/>
    <s v="Zone A"/>
    <s v="Full-Time"/>
    <x v="4"/>
    <s v="Me who grow similar realize."/>
    <x v="0"/>
    <s v="General - Eng"/>
    <s v="Administrative"/>
  </r>
  <r>
    <n v="3028"/>
    <s v="Teagan Phelps"/>
    <d v="2018-08-10T00:00:00"/>
    <d v="2021-07-25T00:00:00"/>
    <s v="Production Technician II"/>
    <s v="Brian Green"/>
    <s v="NEL"/>
    <s v="Voluntarily Terminated"/>
    <s v="Contract"/>
    <s v="Zone B"/>
    <s v="Temporary"/>
    <x v="2"/>
    <s v="Whether give voice pull make."/>
    <x v="0"/>
    <s v="Engineers"/>
    <s v="Engineer"/>
  </r>
  <r>
    <n v="3029"/>
    <s v="Malachi Burnet"/>
    <d v="2021-10-24T00:00:00"/>
    <d v="2023-02-03T00:00:00"/>
    <s v="Production Technician II"/>
    <s v="Tommy Lee"/>
    <s v="PL"/>
    <s v="Active"/>
    <s v="Contract"/>
    <s v="Zone C"/>
    <s v="Full-Time"/>
    <x v="4"/>
    <s v="Fire necessary sing first traditional."/>
    <x v="0"/>
    <s v="Finance &amp; Accounting"/>
    <s v="Clerk"/>
  </r>
  <r>
    <n v="3030"/>
    <s v="Kadin Mcdowe"/>
    <d v="2022-07-05T00:00:00"/>
    <d v="2023-01-03T00:00:00"/>
    <s v="Production Technician II"/>
    <s v="Kevin Davis"/>
    <s v="PYZ"/>
    <s v="Active"/>
    <s v="Full-Time"/>
    <s v="Zone C"/>
    <s v="Part-Time"/>
    <x v="4"/>
    <s v="Left she before though finally."/>
    <x v="0"/>
    <s v="Wireline Construction"/>
    <s v="Laborer"/>
  </r>
  <r>
    <n v="3031"/>
    <s v="Reed Brandt"/>
    <d v="2022-01-22T00:00:00"/>
    <d v="2023-03-03T00:00:00"/>
    <s v="Production Technician I"/>
    <s v="Jamie Anderson"/>
    <s v="SVG"/>
    <s v="Active"/>
    <s v="Contract"/>
    <s v="Zone B"/>
    <s v="Temporary"/>
    <x v="2"/>
    <s v="Enough final gun case."/>
    <x v="0"/>
    <s v="Project Management - Con"/>
    <s v="Supervisor"/>
  </r>
  <r>
    <n v="3032"/>
    <s v="Cristofer Schwar"/>
    <d v="2023-03-27T00:00:00"/>
    <d v="2023-07-23T00:00:00"/>
    <s v="Production Technician I"/>
    <s v="Maria Hall"/>
    <s v="EW"/>
    <s v="Leave of Absence"/>
    <s v="Part-Time"/>
    <s v="Zone A"/>
    <s v="Full-Time"/>
    <x v="4"/>
    <s v="Market effect Mrs owner."/>
    <x v="0"/>
    <s v="General - Con"/>
    <s v="Supervisor"/>
  </r>
  <r>
    <n v="3033"/>
    <s v="Jaelynn Salaza"/>
    <d v="2019-08-26T00:00:00"/>
    <d v="2022-03-09T00:00:00"/>
    <s v="Production Technician I"/>
    <s v="Bryan Clark"/>
    <s v="MSC"/>
    <s v="Leave of Absence"/>
    <s v="Contract"/>
    <s v="Zone C"/>
    <s v="Part-Time"/>
    <x v="4"/>
    <s v="Stay word behavior financial."/>
    <x v="0"/>
    <s v="Engineers"/>
    <s v="Field Project Manager"/>
  </r>
  <r>
    <n v="3034"/>
    <s v="Macie Haye"/>
    <d v="2021-10-16T00:00:00"/>
    <d v="2024-11-11T00:00:00"/>
    <s v="Production Technician I"/>
    <s v="Brandy Rivera"/>
    <s v="TNS"/>
    <s v="Active"/>
    <s v="Full-Time"/>
    <s v="Zone B"/>
    <s v="Temporary"/>
    <x v="0"/>
    <m/>
    <x v="0"/>
    <s v="Field Operations"/>
    <s v="Foreman"/>
  </r>
  <r>
    <n v="3035"/>
    <s v="Rodney Sno"/>
    <d v="2019-06-14T00:00:00"/>
    <d v="2024-11-11T00:00:00"/>
    <s v="Production Technician I"/>
    <s v="Kenneth Parker"/>
    <s v="PYZ"/>
    <s v="Active"/>
    <s v="Contract"/>
    <s v="Zone C"/>
    <s v="Temporary"/>
    <x v="0"/>
    <m/>
    <x v="0"/>
    <s v="Engineers"/>
    <s v="Director"/>
  </r>
  <r>
    <n v="3036"/>
    <s v="Reece Pott"/>
    <d v="2020-07-05T00:00:00"/>
    <d v="2024-11-11T00:00:00"/>
    <s v="Production Technician I"/>
    <s v="Barbara Perkins"/>
    <s v="WBL"/>
    <s v="Active"/>
    <s v="Full-Time"/>
    <s v="Zone B"/>
    <s v="Temporary"/>
    <x v="0"/>
    <m/>
    <x v="0"/>
    <s v="Technology / It"/>
    <s v="Administrator"/>
  </r>
  <r>
    <n v="3037"/>
    <s v="Catalina Eato"/>
    <d v="2020-03-02T00:00:00"/>
    <d v="2024-11-11T00:00:00"/>
    <s v="Production Technician I"/>
    <s v="Lindsey Martin"/>
    <s v="NEL"/>
    <s v="Active"/>
    <s v="Full-Time"/>
    <s v="Zone C"/>
    <s v="Full-Time"/>
    <x v="0"/>
    <m/>
    <x v="0"/>
    <s v="Field Operations"/>
    <s v="Director"/>
  </r>
  <r>
    <n v="3038"/>
    <s v="Heidi Mannin"/>
    <d v="2020-11-11T00:00:00"/>
    <d v="2021-04-28T00:00:00"/>
    <s v="Production Technician I"/>
    <s v="David Stark"/>
    <s v="PL"/>
    <s v="Active"/>
    <s v="Part-Time"/>
    <s v="Zone B"/>
    <s v="Temporary"/>
    <x v="1"/>
    <s v="Enough note majority positive catch trip."/>
    <x v="0"/>
    <s v="Field Operations"/>
    <s v="Laborer"/>
  </r>
  <r>
    <n v="3039"/>
    <s v="Marquis John"/>
    <d v="2019-12-22T00:00:00"/>
    <d v="2024-11-11T00:00:00"/>
    <s v="Production Technician I"/>
    <s v="Evan Hernandez"/>
    <s v="BPC"/>
    <s v="Active"/>
    <s v="Contract"/>
    <s v="Zone B"/>
    <s v="Temporary"/>
    <x v="0"/>
    <m/>
    <x v="0"/>
    <s v="Project Management - Con"/>
    <s v="Supervisor"/>
  </r>
  <r>
    <n v="3040"/>
    <s v="Areli Torres"/>
    <d v="2020-12-14T00:00:00"/>
    <d v="2024-11-11T00:00:00"/>
    <s v="Production Technician I"/>
    <s v="Caleb Floyd Jr."/>
    <s v="CCDR"/>
    <s v="Active"/>
    <s v="Full-Time"/>
    <s v="Zone A"/>
    <s v="Full-Time"/>
    <x v="0"/>
    <m/>
    <x v="0"/>
    <s v="Field Operations"/>
    <s v="Groundman"/>
  </r>
  <r>
    <n v="3041"/>
    <s v="Rey Morton"/>
    <d v="2020-06-20T00:00:00"/>
    <d v="2024-11-11T00:00:00"/>
    <s v="Production Technician I"/>
    <s v="Brandon Atkinson"/>
    <s v="SVG"/>
    <s v="Active"/>
    <s v="Contract"/>
    <s v="Zone C"/>
    <s v="Full-Time"/>
    <x v="0"/>
    <m/>
    <x v="0"/>
    <s v="General - Con"/>
    <s v="Laborer"/>
  </r>
  <r>
    <n v="3042"/>
    <s v="Deven Gilles"/>
    <d v="2023-06-09T00:00:00"/>
    <d v="2023-07-12T00:00:00"/>
    <s v="Production Technician I"/>
    <s v="Alisha Ramirez"/>
    <s v="EW"/>
    <s v="Active"/>
    <s v="Contract"/>
    <s v="Zone B"/>
    <s v="Temporary"/>
    <x v="2"/>
    <s v="Man fall nature back church."/>
    <x v="0"/>
    <s v="Fielders"/>
    <s v="Engineer"/>
  </r>
  <r>
    <n v="3043"/>
    <s v="Rowan Gilber"/>
    <d v="2022-09-25T00:00:00"/>
    <d v="2024-11-11T00:00:00"/>
    <s v="Production Technician I"/>
    <s v="Caroline Duffy"/>
    <s v="MSC"/>
    <s v="Active"/>
    <s v="Contract"/>
    <s v="Zone C"/>
    <s v="Full-Time"/>
    <x v="0"/>
    <m/>
    <x v="0"/>
    <s v="Catv"/>
    <s v="Supervisor"/>
  </r>
  <r>
    <n v="3044"/>
    <s v="Cullen Rui"/>
    <d v="2020-08-26T00:00:00"/>
    <d v="2020-12-30T00:00:00"/>
    <s v="Production Technician I"/>
    <s v="Charles Dean"/>
    <s v="TNS"/>
    <s v="Active"/>
    <s v="Contract"/>
    <s v="Zone B"/>
    <s v="Part-Time"/>
    <x v="3"/>
    <s v="Structure play my piece partner them."/>
    <x v="0"/>
    <s v="General - Con"/>
    <s v="Laborer"/>
  </r>
  <r>
    <n v="3045"/>
    <s v="Kamron Goodwi"/>
    <d v="2019-08-28T00:00:00"/>
    <d v="2024-11-11T00:00:00"/>
    <s v="Production Technician I"/>
    <s v="Nicholas Duncan"/>
    <s v="PYZ"/>
    <s v="Active"/>
    <s v="Full-Time"/>
    <s v="Zone C"/>
    <s v="Temporary"/>
    <x v="0"/>
    <m/>
    <x v="0"/>
    <s v="General - Eng"/>
    <s v="Engineer"/>
  </r>
  <r>
    <n v="3046"/>
    <s v="Claudia Melton"/>
    <d v="2023-06-02T00:00:00"/>
    <d v="2023-07-09T00:00:00"/>
    <s v="Production Technician II"/>
    <s v="Anna Davidson"/>
    <s v="TNS"/>
    <s v="Voluntarily Terminated"/>
    <s v="Part-Time"/>
    <s v="Zone A"/>
    <s v="Full-Time"/>
    <x v="2"/>
    <s v="Organization north interview simply return."/>
    <x v="0"/>
    <s v="Wireline Construction"/>
    <s v="Supervisor"/>
  </r>
  <r>
    <n v="3047"/>
    <s v="Francesca Low"/>
    <d v="2018-09-12T00:00:00"/>
    <d v="2024-11-11T00:00:00"/>
    <s v="Production Technician II"/>
    <s v="Micheal Merritt"/>
    <s v="PYZ"/>
    <s v="Active"/>
    <s v="Full-Time"/>
    <s v="Zone C"/>
    <s v="Full-Time"/>
    <x v="0"/>
    <m/>
    <x v="0"/>
    <s v="Engineers"/>
    <s v="Administrative"/>
  </r>
  <r>
    <n v="3048"/>
    <s v="Violet Hor"/>
    <d v="2023-07-15T00:00:00"/>
    <d v="2024-11-11T00:00:00"/>
    <s v="Production Technician II"/>
    <s v="Jeffrey Espinoza"/>
    <s v="WBL"/>
    <s v="Active"/>
    <s v="Contract"/>
    <s v="Zone B"/>
    <s v="Part-Time"/>
    <x v="0"/>
    <m/>
    <x v="0"/>
    <s v="Isp"/>
    <s v="Apprentice"/>
  </r>
  <r>
    <n v="3049"/>
    <s v="Carlie Wagner"/>
    <d v="2023-07-02T00:00:00"/>
    <d v="2023-07-25T00:00:00"/>
    <s v="Production Technician II"/>
    <s v="Joshua Diaz"/>
    <s v="NEL"/>
    <s v="Active"/>
    <s v="Part-Time"/>
    <s v="Zone A"/>
    <s v="Temporary"/>
    <x v="1"/>
    <s v="Congress foot television team."/>
    <x v="0"/>
    <s v="General - Con"/>
    <s v="Laborer"/>
  </r>
  <r>
    <n v="3050"/>
    <s v="Harmony Pruitt"/>
    <d v="2020-02-10T00:00:00"/>
    <d v="2024-11-11T00:00:00"/>
    <s v="Production Technician II"/>
    <s v="Joshua Hunt"/>
    <s v="PL"/>
    <s v="Active"/>
    <s v="Contract"/>
    <s v="Zone C"/>
    <s v="Full-Time"/>
    <x v="0"/>
    <m/>
    <x v="0"/>
    <s v="Splicing"/>
    <s v="Splicer"/>
  </r>
  <r>
    <n v="3051"/>
    <s v="Briley Huerta"/>
    <d v="2021-08-27T00:00:00"/>
    <d v="2022-05-01T00:00:00"/>
    <s v="Production Technician II"/>
    <s v="Alex Holt"/>
    <s v="BPC"/>
    <s v="Voluntarily Terminated"/>
    <s v="Contract"/>
    <s v="Zone B"/>
    <s v="Temporary"/>
    <x v="4"/>
    <s v="Onto site natural situation wear."/>
    <x v="0"/>
    <s v="Underground"/>
    <s v="Lineman"/>
  </r>
  <r>
    <n v="3052"/>
    <s v="Ean Baraja"/>
    <d v="2020-01-25T00:00:00"/>
    <d v="2023-02-05T00:00:00"/>
    <s v="Production Technician II"/>
    <s v="Ralph Delgado"/>
    <s v="CCDR"/>
    <s v="Active"/>
    <s v="Full-Time"/>
    <s v="Zone A"/>
    <s v="Full-Time"/>
    <x v="1"/>
    <s v="Than me read environment hour goal memory."/>
    <x v="0"/>
    <s v="General - Sga"/>
    <s v="Project Coordinator"/>
  </r>
  <r>
    <n v="3053"/>
    <s v="Dayana Gregor"/>
    <d v="2020-03-26T00:00:00"/>
    <d v="2021-10-08T00:00:00"/>
    <s v="Production Technician II"/>
    <s v="Rodney Burch"/>
    <s v="SVG"/>
    <s v="Active"/>
    <s v="Part-Time"/>
    <s v="Zone A"/>
    <s v="Full-Time"/>
    <x v="2"/>
    <s v="Chance summer fear usually."/>
    <x v="0"/>
    <s v="General - Con"/>
    <s v="Lineman"/>
  </r>
  <r>
    <n v="3054"/>
    <s v="Zaniyah Mccart"/>
    <d v="2020-10-23T00:00:00"/>
    <d v="2024-11-11T00:00:00"/>
    <s v="Production Technician I"/>
    <s v="Joseph Norris"/>
    <s v="SVG"/>
    <s v="Active"/>
    <s v="Contract"/>
    <s v="Zone C"/>
    <s v="Full-Time"/>
    <x v="0"/>
    <m/>
    <x v="0"/>
    <s v="Field Operations"/>
    <s v="Laborer"/>
  </r>
  <r>
    <n v="3055"/>
    <s v="Matthias Simo"/>
    <d v="2020-12-27T00:00:00"/>
    <d v="2021-12-07T00:00:00"/>
    <s v="Production Technician I"/>
    <s v="Anthony Guerrero"/>
    <s v="EW"/>
    <s v="Leave of Absence"/>
    <s v="Part-Time"/>
    <s v="Zone A"/>
    <s v="Part-Time"/>
    <x v="3"/>
    <s v="Politics plant at far trade sense."/>
    <x v="0"/>
    <s v="Field Operations"/>
    <s v="Technician"/>
  </r>
  <r>
    <n v="3056"/>
    <s v="Lyric Butler"/>
    <d v="2022-06-21T00:00:00"/>
    <d v="2024-11-11T00:00:00"/>
    <s v="Production Technician I"/>
    <s v="Brittany Johnson"/>
    <s v="MSC"/>
    <s v="Active"/>
    <s v="Part-Time"/>
    <s v="Zone A"/>
    <s v="Temporary"/>
    <x v="0"/>
    <m/>
    <x v="0"/>
    <s v="Wireless"/>
    <s v="Manager"/>
  </r>
  <r>
    <n v="3057"/>
    <s v="Bridger Dura"/>
    <d v="2022-11-09T00:00:00"/>
    <d v="2023-07-09T00:00:00"/>
    <s v="Production Technician I"/>
    <s v="Richard Contreras"/>
    <s v="TNS"/>
    <s v="Leave of Absence"/>
    <s v="Full-Time"/>
    <s v="Zone A"/>
    <s v="Temporary"/>
    <x v="3"/>
    <s v="Social operation specific personal matter beyond."/>
    <x v="0"/>
    <s v="General - Con"/>
    <s v="Laborer"/>
  </r>
  <r>
    <n v="3058"/>
    <s v="Amirah Clin"/>
    <d v="2019-02-11T00:00:00"/>
    <d v="2020-07-30T00:00:00"/>
    <s v="Production Technician I"/>
    <s v="Shelia Goodwin"/>
    <s v="PYZ"/>
    <s v="Leave of Absence"/>
    <s v="Part-Time"/>
    <s v="Zone A"/>
    <s v="Temporary"/>
    <x v="1"/>
    <s v="Loss sense above charge part describe."/>
    <x v="0"/>
    <s v="Yard (Material Handling)"/>
    <s v="Coordinator"/>
  </r>
  <r>
    <n v="3059"/>
    <s v="Izaiah Gallag"/>
    <d v="2021-03-28T00:00:00"/>
    <d v="2024-11-11T00:00:00"/>
    <s v="Production Technician I"/>
    <s v="James Walker"/>
    <s v="WBL"/>
    <s v="Active"/>
    <s v="Part-Time"/>
    <s v="Zone A"/>
    <s v="Temporary"/>
    <x v="0"/>
    <m/>
    <x v="0"/>
    <s v="Project Management - Con"/>
    <s v="Coordinator"/>
  </r>
  <r>
    <n v="3060"/>
    <s v="Marcelo Galvan"/>
    <d v="2020-08-29T00:00:00"/>
    <d v="2024-11-11T00:00:00"/>
    <s v="Production Technician I"/>
    <s v="Patrick Martinez"/>
    <s v="NEL"/>
    <s v="Active"/>
    <s v="Part-Time"/>
    <s v="Zone A"/>
    <s v="Part-Time"/>
    <x v="0"/>
    <m/>
    <x v="0"/>
    <s v="Yard (Material Handling)"/>
    <s v="Coordinator"/>
  </r>
  <r>
    <n v="3061"/>
    <s v="Kaylynn Odo"/>
    <d v="2023-01-03T00:00:00"/>
    <d v="2023-08-05T00:00:00"/>
    <s v="Production Technician I"/>
    <s v="Brandon Hernandez"/>
    <s v="PL"/>
    <s v="Active"/>
    <s v="Part-Time"/>
    <s v="Zone C"/>
    <s v="Full-Time"/>
    <x v="2"/>
    <s v="Sister thought loss hotel eight realize."/>
    <x v="0"/>
    <s v="Wireline Construction"/>
    <s v="Foreman"/>
  </r>
  <r>
    <n v="3062"/>
    <s v="Oliver Dalton"/>
    <d v="2022-11-28T00:00:00"/>
    <d v="2024-11-11T00:00:00"/>
    <s v="Production Technician I"/>
    <s v="Courtney Poole"/>
    <s v="BPC"/>
    <s v="Active"/>
    <s v="Part-Time"/>
    <s v="Zone A"/>
    <s v="Temporary"/>
    <x v="0"/>
    <m/>
    <x v="0"/>
    <s v="General - Con"/>
    <s v="Supervisor"/>
  </r>
  <r>
    <n v="3063"/>
    <s v="Patience Henr"/>
    <d v="2021-12-22T00:00:00"/>
    <d v="2023-08-03T00:00:00"/>
    <s v="Production Technician I"/>
    <s v="Deborah Diaz"/>
    <s v="CCDR"/>
    <s v="Active"/>
    <s v="Contract"/>
    <s v="Zone B"/>
    <s v="Part-Time"/>
    <x v="4"/>
    <s v="Much try remember natural."/>
    <x v="0"/>
    <s v="Field Operations"/>
    <s v="Supervisor"/>
  </r>
  <r>
    <n v="3064"/>
    <s v="London Pennin"/>
    <d v="2023-07-08T00:00:00"/>
    <d v="2024-11-11T00:00:00"/>
    <s v="Production Technician I"/>
    <s v="Meagan Gaines"/>
    <s v="SVG"/>
    <s v="Active"/>
    <s v="Contract"/>
    <s v="Zone A"/>
    <s v="Full-Time"/>
    <x v="0"/>
    <m/>
    <x v="0"/>
    <s v="Field Operations"/>
    <s v="Laborer"/>
  </r>
  <r>
    <n v="3065"/>
    <s v="Anna Salaza"/>
    <d v="2021-04-21T00:00:00"/>
    <d v="2021-09-21T00:00:00"/>
    <s v="Production Technician I"/>
    <s v="Thomas Jackson"/>
    <s v="EW"/>
    <s v="Active"/>
    <s v="Part-Time"/>
    <s v="Zone A"/>
    <s v="Temporary"/>
    <x v="2"/>
    <s v="Scientist up policy save I."/>
    <x v="0"/>
    <s v="Field Operations"/>
    <s v="Tower Hand"/>
  </r>
  <r>
    <n v="3066"/>
    <s v="Vicente Davi"/>
    <d v="2022-07-28T00:00:00"/>
    <d v="2022-10-20T00:00:00"/>
    <s v="Production Technician I"/>
    <s v="Jamie Pope"/>
    <s v="MSC"/>
    <s v="Active"/>
    <s v="Full-Time"/>
    <s v="Zone B"/>
    <s v="Full-Time"/>
    <x v="3"/>
    <s v="Purpose feel summer nature small choose can."/>
    <x v="0"/>
    <s v="Field Operations"/>
    <s v="Operator"/>
  </r>
  <r>
    <n v="3067"/>
    <s v="Annabel Lewi"/>
    <d v="2019-11-05T00:00:00"/>
    <d v="2024-11-11T00:00:00"/>
    <s v="Production Technician I"/>
    <s v="Joseph Lane"/>
    <s v="TNS"/>
    <s v="Active"/>
    <s v="Part-Time"/>
    <s v="Zone B"/>
    <s v="Part-Time"/>
    <x v="0"/>
    <m/>
    <x v="0"/>
    <s v="Field Operations"/>
    <s v="Technician"/>
  </r>
  <r>
    <n v="3068"/>
    <s v="Alana Nune"/>
    <d v="2022-05-22T00:00:00"/>
    <d v="2022-12-08T00:00:00"/>
    <s v="Production Technician I"/>
    <s v="Rose Johnson"/>
    <s v="PYZ"/>
    <s v="Terminated for Cause"/>
    <s v="Full-Time"/>
    <s v="Zone A"/>
    <s v="Temporary"/>
    <x v="2"/>
    <s v="Seat type month."/>
    <x v="0"/>
    <s v="Finance &amp; Accounting"/>
    <s v="Assistant"/>
  </r>
  <r>
    <n v="3069"/>
    <s v="Jaylen Donald"/>
    <d v="2019-10-19T00:00:00"/>
    <d v="2021-12-03T00:00:00"/>
    <s v="Production Technician II"/>
    <s v="David Hicks"/>
    <s v="WBL"/>
    <s v="Active"/>
    <s v="Full-Time"/>
    <s v="Zone A"/>
    <s v="Temporary"/>
    <x v="1"/>
    <s v="Determine building society soldier."/>
    <x v="0"/>
    <s v="General - Con"/>
    <s v="Clerk"/>
  </r>
  <r>
    <n v="3070"/>
    <s v="Malakai Shelto"/>
    <d v="2019-12-25T00:00:00"/>
    <d v="2021-07-24T00:00:00"/>
    <s v="Production Technician II"/>
    <s v="Geoffrey Curtis"/>
    <s v="BPC"/>
    <s v="Active"/>
    <s v="Full-Time"/>
    <s v="Zone C"/>
    <s v="Temporary"/>
    <x v="1"/>
    <s v="Television new fire board need list admit."/>
    <x v="0"/>
    <s v="Wireline Construction"/>
    <s v="Laborer"/>
  </r>
  <r>
    <n v="3071"/>
    <s v="Erick Woo"/>
    <d v="2022-11-04T00:00:00"/>
    <d v="2022-11-26T00:00:00"/>
    <s v="Production Technician II"/>
    <s v="Holly Miller"/>
    <s v="CCDR"/>
    <s v="Active"/>
    <s v="Full-Time"/>
    <s v="Zone B"/>
    <s v="Part-Time"/>
    <x v="4"/>
    <s v="Former think again effort."/>
    <x v="0"/>
    <s v="General - Con"/>
    <s v="Lineman"/>
  </r>
  <r>
    <n v="3072"/>
    <s v="Daniel Fry"/>
    <d v="2023-04-26T00:00:00"/>
    <d v="2023-05-30T00:00:00"/>
    <s v="Production Technician II"/>
    <s v="Ronald Shepherd DDS"/>
    <s v="EW"/>
    <s v="Active"/>
    <s v="Full-Time"/>
    <s v="Zone B"/>
    <s v="Part-Time"/>
    <x v="1"/>
    <s v="Future piece pull art."/>
    <x v="0"/>
    <s v="Wireless"/>
    <s v="Foreman"/>
  </r>
  <r>
    <n v="3073"/>
    <s v="Jayvon Simpso"/>
    <d v="2022-10-26T00:00:00"/>
    <d v="2023-05-16T00:00:00"/>
    <s v="Production Technician II"/>
    <s v="Jeremy Ray"/>
    <s v="MSC"/>
    <s v="Voluntarily Terminated"/>
    <s v="Contract"/>
    <s v="Zone A"/>
    <s v="Part-Time"/>
    <x v="3"/>
    <s v="Guy beat specific act as ability speak."/>
    <x v="0"/>
    <s v="General - Con"/>
    <s v="Laborer"/>
  </r>
  <r>
    <n v="3074"/>
    <s v="Bryant Single"/>
    <d v="2020-07-14T00:00:00"/>
    <d v="2022-06-27T00:00:00"/>
    <s v="Production Technician II"/>
    <s v="Barbara Clark"/>
    <s v="NEL"/>
    <s v="Voluntarily Terminated"/>
    <s v="Contract"/>
    <s v="Zone A"/>
    <s v="Full-Time"/>
    <x v="2"/>
    <s v="Free town various cup. Animal may team hit."/>
    <x v="0"/>
    <s v="Splicing"/>
    <s v="Splicer"/>
  </r>
  <r>
    <n v="3075"/>
    <s v="Adam Mez"/>
    <d v="2023-03-12T00:00:00"/>
    <d v="2024-11-11T00:00:00"/>
    <s v="Production Technician II"/>
    <s v="Joshua Peters"/>
    <s v="PL"/>
    <s v="Active"/>
    <s v="Full-Time"/>
    <s v="Zone B"/>
    <s v="Part-Time"/>
    <x v="0"/>
    <m/>
    <x v="0"/>
    <s v="Fielders"/>
    <s v="Engineer"/>
  </r>
  <r>
    <n v="3076"/>
    <s v="Omari Keller"/>
    <d v="2023-04-26T00:00:00"/>
    <d v="2024-11-11T00:00:00"/>
    <s v="Production Technician II"/>
    <s v="Daniel Smith"/>
    <s v="PYZ"/>
    <s v="Active"/>
    <s v="Part-Time"/>
    <s v="Zone C"/>
    <s v="Full-Time"/>
    <x v="0"/>
    <m/>
    <x v="0"/>
    <s v="General - Con"/>
    <s v="Foreman"/>
  </r>
  <r>
    <n v="3077"/>
    <s v="Asher Mile"/>
    <d v="2022-09-17T00:00:00"/>
    <d v="2023-06-12T00:00:00"/>
    <s v="Production Technician I"/>
    <s v="Audrey Hamilton"/>
    <s v="CCDR"/>
    <s v="Active"/>
    <s v="Contract"/>
    <s v="Zone A"/>
    <s v="Temporary"/>
    <x v="1"/>
    <s v="Describe hospital executive top sing."/>
    <x v="0"/>
    <s v="General - Con"/>
    <s v="Clerk"/>
  </r>
  <r>
    <n v="3078"/>
    <s v="Makaila Baxter"/>
    <d v="2021-01-08T00:00:00"/>
    <d v="2023-04-01T00:00:00"/>
    <s v="Production Technician I"/>
    <s v="Aaron Andrews"/>
    <s v="SVG"/>
    <s v="Active"/>
    <s v="Contract"/>
    <s v="Zone B"/>
    <s v="Part-Time"/>
    <x v="4"/>
    <s v="Particularly trouble sister."/>
    <x v="0"/>
    <s v="General - Con"/>
    <s v="Foreman"/>
  </r>
  <r>
    <n v="3079"/>
    <s v="Tommy Carter"/>
    <d v="2020-12-18T00:00:00"/>
    <d v="2022-09-16T00:00:00"/>
    <s v="Production Technician I"/>
    <s v="David Moore"/>
    <s v="EW"/>
    <s v="Leave of Absence"/>
    <s v="Part-Time"/>
    <s v="Zone B"/>
    <s v="Part-Time"/>
    <x v="3"/>
    <s v="Nice hundred government."/>
    <x v="0"/>
    <s v="Aerial"/>
    <s v="Engineer"/>
  </r>
  <r>
    <n v="3080"/>
    <s v="Zavier Rees"/>
    <d v="2020-09-12T00:00:00"/>
    <d v="2022-11-22T00:00:00"/>
    <s v="Production Technician I"/>
    <s v="Brittany Ray"/>
    <s v="MSC"/>
    <s v="Leave of Absence"/>
    <s v="Contract"/>
    <s v="Zone B"/>
    <s v="Part-Time"/>
    <x v="4"/>
    <s v="Design laugh top music policy."/>
    <x v="0"/>
    <s v="General - Con"/>
    <s v="Lineman"/>
  </r>
  <r>
    <n v="3081"/>
    <s v="Colt Kem"/>
    <d v="2020-10-20T00:00:00"/>
    <d v="2024-11-11T00:00:00"/>
    <s v="Production Technician I"/>
    <s v="Jonathan Jones"/>
    <s v="TNS"/>
    <s v="Active"/>
    <s v="Part-Time"/>
    <s v="Zone C"/>
    <s v="Part-Time"/>
    <x v="0"/>
    <m/>
    <x v="0"/>
    <s v="Finance &amp; Accounting"/>
    <s v="Controller"/>
  </r>
  <r>
    <n v="3082"/>
    <s v="Marco Robles"/>
    <d v="2022-11-18T00:00:00"/>
    <d v="2024-11-11T00:00:00"/>
    <s v="Production Technician I"/>
    <s v="Brian Jennings"/>
    <s v="PYZ"/>
    <s v="Active"/>
    <s v="Part-Time"/>
    <s v="Zone A"/>
    <s v="Part-Time"/>
    <x v="0"/>
    <m/>
    <x v="0"/>
    <s v="Field Operations"/>
    <s v="Manager"/>
  </r>
  <r>
    <n v="3083"/>
    <s v="Nick Palmer"/>
    <d v="2023-01-14T00:00:00"/>
    <d v="2024-11-11T00:00:00"/>
    <s v="Production Technician I"/>
    <s v="Sandra Reed"/>
    <s v="WBL"/>
    <s v="Active"/>
    <s v="Contract"/>
    <s v="Zone C"/>
    <s v="Full-Time"/>
    <x v="0"/>
    <m/>
    <x v="0"/>
    <s v="Aerial"/>
    <s v="Laborer"/>
  </r>
  <r>
    <n v="3084"/>
    <s v="Mekhi Hopkin"/>
    <d v="2020-10-27T00:00:00"/>
    <d v="2022-06-08T00:00:00"/>
    <s v="Production Technician I"/>
    <s v="Erica Davis"/>
    <s v="NEL"/>
    <s v="Active"/>
    <s v="Part-Time"/>
    <s v="Zone A"/>
    <s v="Temporary"/>
    <x v="4"/>
    <s v="Stage mission never one happen somebody single."/>
    <x v="0"/>
    <s v="General - Con"/>
    <s v="Clerk"/>
  </r>
  <r>
    <n v="3085"/>
    <s v="Eileen Onea"/>
    <d v="2020-08-29T00:00:00"/>
    <d v="2024-11-11T00:00:00"/>
    <s v="Production Technician I"/>
    <s v="Sara Mckay"/>
    <s v="PL"/>
    <s v="Active"/>
    <s v="Full-Time"/>
    <s v="Zone C"/>
    <s v="Full-Time"/>
    <x v="0"/>
    <m/>
    <x v="0"/>
    <s v="Field Operations"/>
    <s v="Operator"/>
  </r>
  <r>
    <n v="3086"/>
    <s v="Alani Cooley"/>
    <d v="2019-12-23T00:00:00"/>
    <d v="2023-08-05T00:00:00"/>
    <s v="Production Technician I"/>
    <s v="Julie Donovan"/>
    <s v="BPC"/>
    <s v="Active"/>
    <s v="Part-Time"/>
    <s v="Zone B"/>
    <s v="Temporary"/>
    <x v="3"/>
    <s v="Huge degree pull hit."/>
    <x v="0"/>
    <s v="Aerial"/>
    <s v="Foreman"/>
  </r>
  <r>
    <n v="3087"/>
    <s v="Corinne Campos"/>
    <d v="2023-07-03T00:00:00"/>
    <d v="2024-11-11T00:00:00"/>
    <s v="Production Technician I"/>
    <s v="Duane Kelly"/>
    <s v="CCDR"/>
    <s v="Active"/>
    <s v="Contract"/>
    <s v="Zone B"/>
    <s v="Part-Time"/>
    <x v="0"/>
    <m/>
    <x v="0"/>
    <s v="Project Management - Con"/>
    <s v="Coordinator"/>
  </r>
  <r>
    <n v="3088"/>
    <s v="Heaven Nelson"/>
    <d v="2022-09-26T00:00:00"/>
    <d v="2024-11-11T00:00:00"/>
    <s v="Production Technician I"/>
    <s v="Amy Boyd"/>
    <s v="SVG"/>
    <s v="Active"/>
    <s v="Part-Time"/>
    <s v="Zone B"/>
    <s v="Part-Time"/>
    <x v="0"/>
    <m/>
    <x v="0"/>
    <s v="Field Operations"/>
    <s v="Technician"/>
  </r>
  <r>
    <n v="3089"/>
    <s v="Baylee Castan"/>
    <d v="2020-05-09T00:00:00"/>
    <d v="2023-07-25T00:00:00"/>
    <s v="Production Technician I"/>
    <s v="Laura Mayo"/>
    <s v="EW"/>
    <s v="Active"/>
    <s v="Contract"/>
    <s v="Zone A"/>
    <s v="Temporary"/>
    <x v="4"/>
    <s v="Suffer very particular rather."/>
    <x v="0"/>
    <s v="Field Operations"/>
    <s v="Laborer"/>
  </r>
  <r>
    <n v="3090"/>
    <s v="Morgan Rot"/>
    <d v="2023-03-08T00:00:00"/>
    <d v="2024-11-11T00:00:00"/>
    <s v="Production Technician I"/>
    <s v="Brittany Rios"/>
    <s v="MSC"/>
    <s v="Active"/>
    <s v="Part-Time"/>
    <s v="Zone B"/>
    <s v="Part-Time"/>
    <x v="0"/>
    <m/>
    <x v="0"/>
    <s v="Field Operations"/>
    <s v="Foreman"/>
  </r>
  <r>
    <n v="3091"/>
    <s v="Kali Hensle"/>
    <d v="2019-02-27T00:00:00"/>
    <d v="2020-08-31T00:00:00"/>
    <s v="Production Technician I"/>
    <s v="Charles Cruz"/>
    <s v="TNS"/>
    <s v="Terminated for Cause"/>
    <s v="Contract"/>
    <s v="Zone B"/>
    <s v="Part-Time"/>
    <x v="1"/>
    <s v="Describe current question quite coach."/>
    <x v="0"/>
    <s v="Billable Consultants"/>
    <s v="Technician"/>
  </r>
  <r>
    <n v="3092"/>
    <s v="Beckett Sandov"/>
    <d v="2020-01-12T00:00:00"/>
    <d v="2023-07-12T00:00:00"/>
    <s v="Production Technician II"/>
    <s v="Carolyn Stewart"/>
    <s v="TNS"/>
    <s v="Active"/>
    <s v="Contract"/>
    <s v="Zone A"/>
    <s v="Full-Time"/>
    <x v="4"/>
    <s v="Recently agreement subject individual increase."/>
    <x v="0"/>
    <s v="Field Operations"/>
    <s v="Lineman"/>
  </r>
  <r>
    <n v="3093"/>
    <s v="Isabell Meadow"/>
    <d v="2019-06-29T00:00:00"/>
    <d v="2021-01-10T00:00:00"/>
    <s v="Production Technician II"/>
    <s v="Daniel Hinton"/>
    <s v="PYZ"/>
    <s v="Active"/>
    <s v="Full-Time"/>
    <s v="Zone B"/>
    <s v="Full-Time"/>
    <x v="4"/>
    <s v="Majority wide enjoy how."/>
    <x v="0"/>
    <s v="Splicing"/>
    <s v="Labor"/>
  </r>
  <r>
    <n v="3094"/>
    <s v="Jordin Alexan"/>
    <d v="2021-07-15T00:00:00"/>
    <d v="2021-09-29T00:00:00"/>
    <s v="Production Technician II"/>
    <s v="Joshua Foster"/>
    <s v="WBL"/>
    <s v="Active"/>
    <s v="Contract"/>
    <s v="Zone C"/>
    <s v="Full-Time"/>
    <x v="4"/>
    <s v="Improve himself side."/>
    <x v="0"/>
    <s v="Engineers"/>
    <s v="Engineer"/>
  </r>
  <r>
    <n v="3095"/>
    <s v="Frederick Carney"/>
    <d v="2022-08-19T00:00:00"/>
    <d v="2024-11-11T00:00:00"/>
    <s v="Production Technician II"/>
    <s v="Summer Dickerson"/>
    <s v="NEL"/>
    <s v="Active"/>
    <s v="Contract"/>
    <s v="Zone A"/>
    <s v="Part-Time"/>
    <x v="0"/>
    <m/>
    <x v="0"/>
    <s v="Field Operations"/>
    <s v="Administrative"/>
  </r>
  <r>
    <n v="3096"/>
    <s v="Baron Lindse"/>
    <d v="2019-09-23T00:00:00"/>
    <d v="2023-04-09T00:00:00"/>
    <s v="Production Technician II"/>
    <s v="Mr. Joseph Ashley"/>
    <s v="PL"/>
    <s v="Voluntarily Terminated"/>
    <s v="Contract"/>
    <s v="Zone B"/>
    <s v="Part-Time"/>
    <x v="1"/>
    <s v="Industry notice cup early."/>
    <x v="0"/>
    <s v="Engineers"/>
    <s v="Technician"/>
  </r>
  <r>
    <n v="3097"/>
    <s v="Rigoberto Gentry"/>
    <d v="2020-10-11T00:00:00"/>
    <d v="2021-01-06T00:00:00"/>
    <s v="Production Technician II"/>
    <s v="Bethany Gaines"/>
    <s v="BPC"/>
    <s v="Voluntarily Terminated"/>
    <s v="Part-Time"/>
    <s v="Zone C"/>
    <s v="Temporary"/>
    <x v="3"/>
    <s v="More best if page."/>
    <x v="0"/>
    <s v="Project Management - Con"/>
    <s v="Administrator"/>
  </r>
  <r>
    <n v="3098"/>
    <s v="Rayne Chambe"/>
    <d v="2021-08-18T00:00:00"/>
    <d v="2024-11-11T00:00:00"/>
    <s v="Production Technician II"/>
    <s v="Melvin Dean"/>
    <s v="CCDR"/>
    <s v="Active"/>
    <s v="Full-Time"/>
    <s v="Zone A"/>
    <s v="Full-Time"/>
    <x v="0"/>
    <m/>
    <x v="0"/>
    <s v="Fielders"/>
    <s v="Technician"/>
  </r>
  <r>
    <n v="3099"/>
    <s v="Laila Simmon"/>
    <d v="2022-12-17T00:00:00"/>
    <d v="2024-11-11T00:00:00"/>
    <s v="Production Technician I"/>
    <s v="Zachary Smith"/>
    <s v="CCDR"/>
    <s v="Active"/>
    <s v="Full-Time"/>
    <s v="Zone A"/>
    <s v="Temporary"/>
    <x v="0"/>
    <m/>
    <x v="0"/>
    <s v="Fielders"/>
    <s v="Engineer"/>
  </r>
  <r>
    <n v="3100"/>
    <s v="Carsen Schmid"/>
    <d v="2020-10-25T00:00:00"/>
    <d v="2021-12-28T00:00:00"/>
    <s v="Production Technician I"/>
    <s v="Kevin Davis"/>
    <s v="SVG"/>
    <s v="Active"/>
    <s v="Contract"/>
    <s v="Zone B"/>
    <s v="Temporary"/>
    <x v="3"/>
    <s v="Production senior put."/>
    <x v="0"/>
    <s v="General - Con"/>
    <s v="Laborer"/>
  </r>
  <r>
    <n v="3101"/>
    <s v="Bethany Mcka"/>
    <d v="2023-01-23T00:00:00"/>
    <d v="2024-11-11T00:00:00"/>
    <s v="Production Technician I"/>
    <s v="Erica Harper"/>
    <s v="EW"/>
    <s v="Active"/>
    <s v="Full-Time"/>
    <s v="Zone B"/>
    <s v="Full-Time"/>
    <x v="0"/>
    <m/>
    <x v="0"/>
    <s v="General - Con"/>
    <s v="Technician"/>
  </r>
  <r>
    <n v="3102"/>
    <s v="Eden Robles"/>
    <d v="2019-03-15T00:00:00"/>
    <d v="2022-08-03T00:00:00"/>
    <s v="Production Technician I"/>
    <s v="Stephanie Frost"/>
    <s v="MSC"/>
    <s v="Leave of Absence"/>
    <s v="Full-Time"/>
    <s v="Zone C"/>
    <s v="Part-Time"/>
    <x v="2"/>
    <s v="Size shake far example."/>
    <x v="0"/>
    <s v="Field Operations"/>
    <s v="Laborer"/>
  </r>
  <r>
    <n v="3103"/>
    <s v="Abel Sno"/>
    <d v="2023-07-06T00:00:00"/>
    <d v="2023-07-23T00:00:00"/>
    <s v="Production Technician I"/>
    <s v="Bryan Ortega DVM"/>
    <s v="TNS"/>
    <s v="Leave of Absence"/>
    <s v="Full-Time"/>
    <s v="Zone A"/>
    <s v="Part-Time"/>
    <x v="1"/>
    <s v="Rather make power."/>
    <x v="0"/>
    <s v="Field Operations"/>
    <s v="Supervisor"/>
  </r>
  <r>
    <n v="3104"/>
    <s v="Ashton Winter"/>
    <d v="2022-05-29T00:00:00"/>
    <d v="2024-11-11T00:00:00"/>
    <s v="Production Technician I"/>
    <s v="Matthew Smith"/>
    <s v="PYZ"/>
    <s v="Active"/>
    <s v="Contract"/>
    <s v="Zone C"/>
    <s v="Part-Time"/>
    <x v="0"/>
    <m/>
    <x v="0"/>
    <s v="General - Con"/>
    <s v="Technician"/>
  </r>
  <r>
    <n v="3105"/>
    <s v="Josie Melton"/>
    <d v="2020-06-07T00:00:00"/>
    <d v="2022-07-09T00:00:00"/>
    <s v="Production Technician I"/>
    <s v="Scott Stone"/>
    <s v="WBL"/>
    <s v="Active"/>
    <s v="Full-Time"/>
    <s v="Zone B"/>
    <s v="Temporary"/>
    <x v="2"/>
    <s v="Figure kind agent send even west."/>
    <x v="0"/>
    <s v="Fielders"/>
    <s v="Engineer"/>
  </r>
  <r>
    <n v="3106"/>
    <s v="Bruno Jimene"/>
    <d v="2020-03-21T00:00:00"/>
    <d v="2024-11-11T00:00:00"/>
    <s v="Production Technician I"/>
    <s v="Frances Martinez"/>
    <s v="NEL"/>
    <s v="Active"/>
    <s v="Part-Time"/>
    <s v="Zone A"/>
    <s v="Temporary"/>
    <x v="0"/>
    <m/>
    <x v="0"/>
    <s v="Field Operations"/>
    <s v="Warehouse Manager"/>
  </r>
  <r>
    <n v="3107"/>
    <s v="Elijah Bar"/>
    <d v="2021-06-21T00:00:00"/>
    <d v="2022-11-11T00:00:00"/>
    <s v="Production Technician I"/>
    <s v="Heather Adams"/>
    <s v="PL"/>
    <s v="Active"/>
    <s v="Full-Time"/>
    <s v="Zone A"/>
    <s v="Temporary"/>
    <x v="4"/>
    <s v="Figure enjoy sell work discuss former."/>
    <x v="0"/>
    <s v="Wireline Construction"/>
    <s v="Operator"/>
  </r>
  <r>
    <n v="3108"/>
    <s v="Oswaldo Hanson"/>
    <d v="2021-10-22T00:00:00"/>
    <d v="2022-05-12T00:00:00"/>
    <s v="Production Technician I"/>
    <s v="Julie Hernandez"/>
    <s v="BPC"/>
    <s v="Active"/>
    <s v="Full-Time"/>
    <s v="Zone B"/>
    <s v="Temporary"/>
    <x v="3"/>
    <s v="Perform leader research again term."/>
    <x v="0"/>
    <s v="General - Con"/>
    <s v="Laborer"/>
  </r>
  <r>
    <n v="3109"/>
    <s v="Samara Robers"/>
    <d v="2018-10-20T00:00:00"/>
    <d v="2024-11-11T00:00:00"/>
    <s v="Production Technician I"/>
    <s v="Timothy Myers"/>
    <s v="CCDR"/>
    <s v="Active"/>
    <s v="Full-Time"/>
    <s v="Zone A"/>
    <s v="Temporary"/>
    <x v="0"/>
    <m/>
    <x v="0"/>
    <s v="Fielders"/>
    <s v="Engineer"/>
  </r>
  <r>
    <n v="3110"/>
    <s v="Luis Frazie"/>
    <d v="2022-03-16T00:00:00"/>
    <d v="2024-11-11T00:00:00"/>
    <s v="Production Technician I"/>
    <s v="Anna Walters"/>
    <s v="SVG"/>
    <s v="Active"/>
    <s v="Contract"/>
    <s v="Zone C"/>
    <s v="Full-Time"/>
    <x v="0"/>
    <m/>
    <x v="0"/>
    <s v="Wireline Construction"/>
    <s v="Apprentice"/>
  </r>
  <r>
    <n v="3111"/>
    <s v="Jaquan Hancoc"/>
    <d v="2018-12-13T00:00:00"/>
    <d v="2024-11-11T00:00:00"/>
    <s v="Production Technician I"/>
    <s v="Ebony Adkins"/>
    <s v="EW"/>
    <s v="Active"/>
    <s v="Part-Time"/>
    <s v="Zone B"/>
    <s v="Temporary"/>
    <x v="0"/>
    <m/>
    <x v="0"/>
    <s v="Field Operations"/>
    <s v="Technician"/>
  </r>
  <r>
    <n v="3112"/>
    <s v="Emanuel George"/>
    <d v="2021-10-08T00:00:00"/>
    <d v="2022-08-11T00:00:00"/>
    <s v="Production Technician I"/>
    <s v="Molly Guerrero"/>
    <s v="MSC"/>
    <s v="Terminated for Cause"/>
    <s v="Part-Time"/>
    <s v="Zone B"/>
    <s v="Full-Time"/>
    <x v="1"/>
    <s v="Past agreement focus back."/>
    <x v="0"/>
    <s v="Shop (Fleet)"/>
    <s v="Mechanic"/>
  </r>
  <r>
    <n v="3113"/>
    <s v="Giselle Calder"/>
    <d v="2019-02-03T00:00:00"/>
    <d v="2019-04-02T00:00:00"/>
    <s v="Production Technician II"/>
    <s v="Donna Duffy"/>
    <s v="TNS"/>
    <s v="Active"/>
    <s v="Contract"/>
    <s v="Zone C"/>
    <s v="Full-Time"/>
    <x v="4"/>
    <s v="Stock indeed about brother campaign."/>
    <x v="0"/>
    <s v="Project Management - Con"/>
    <s v="Coordinator"/>
  </r>
  <r>
    <n v="3114"/>
    <s v="Cullen French"/>
    <d v="2018-09-30T00:00:00"/>
    <d v="2024-11-11T00:00:00"/>
    <s v="Production Technician II"/>
    <s v="Corey Barry"/>
    <s v="PYZ"/>
    <s v="Active"/>
    <s v="Contract"/>
    <s v="Zone C"/>
    <s v="Full-Time"/>
    <x v="0"/>
    <m/>
    <x v="0"/>
    <s v="Isp"/>
    <s v="Technician"/>
  </r>
  <r>
    <n v="3115"/>
    <s v="Braiden Kirb"/>
    <d v="2021-07-12T00:00:00"/>
    <d v="2021-08-17T00:00:00"/>
    <s v="Production Technician II"/>
    <s v="Paul Brewer"/>
    <s v="WBL"/>
    <s v="Active"/>
    <s v="Contract"/>
    <s v="Zone A"/>
    <s v="Temporary"/>
    <x v="4"/>
    <s v="Decide statement future ball."/>
    <x v="0"/>
    <s v="Project Management - Con"/>
    <s v="Supervisor"/>
  </r>
  <r>
    <n v="3116"/>
    <s v="Johnathan Harmon"/>
    <d v="2021-03-04T00:00:00"/>
    <d v="2024-11-11T00:00:00"/>
    <s v="Production Technician II"/>
    <s v="Steven Brown"/>
    <s v="NEL"/>
    <s v="Active"/>
    <s v="Part-Time"/>
    <s v="Zone B"/>
    <s v="Temporary"/>
    <x v="0"/>
    <m/>
    <x v="0"/>
    <s v="Field Operations"/>
    <s v="Lineman"/>
  </r>
  <r>
    <n v="3117"/>
    <s v="Camren Bridge"/>
    <d v="2019-10-27T00:00:00"/>
    <d v="2024-11-11T00:00:00"/>
    <s v="Production Technician II"/>
    <s v="Kyle Anderson"/>
    <s v="PL"/>
    <s v="Active"/>
    <s v="Part-Time"/>
    <s v="Zone C"/>
    <s v="Part-Time"/>
    <x v="0"/>
    <m/>
    <x v="0"/>
    <s v="General - Sga"/>
    <s v="Lineman"/>
  </r>
  <r>
    <n v="3118"/>
    <s v="Jeramiah Chandl"/>
    <d v="2019-01-28T00:00:00"/>
    <d v="2020-12-14T00:00:00"/>
    <s v="Production Technician II"/>
    <s v="Dr. Anna Hayes DVM"/>
    <s v="BPC"/>
    <s v="Voluntarily Terminated"/>
    <s v="Part-Time"/>
    <s v="Zone A"/>
    <s v="Full-Time"/>
    <x v="4"/>
    <s v="Pay avoid seem unit might month run."/>
    <x v="0"/>
    <s v="Catv"/>
    <s v="Technician"/>
  </r>
  <r>
    <n v="3119"/>
    <s v="Dana Steven"/>
    <d v="2021-01-10T00:00:00"/>
    <d v="2024-11-11T00:00:00"/>
    <s v="Production Technician I"/>
    <s v="Thomas Bautista"/>
    <s v="NEL"/>
    <s v="Active"/>
    <s v="Part-Time"/>
    <s v="Zone C"/>
    <s v="Part-Time"/>
    <x v="0"/>
    <m/>
    <x v="0"/>
    <s v="General - Con"/>
    <s v="Laborer"/>
  </r>
  <r>
    <n v="3120"/>
    <s v="Angelique Hoga"/>
    <d v="2021-08-05T00:00:00"/>
    <d v="2023-03-02T00:00:00"/>
    <s v="Production Technician I"/>
    <s v="Andrew Davis"/>
    <s v="PL"/>
    <s v="Active"/>
    <s v="Part-Time"/>
    <s v="Zone A"/>
    <s v="Full-Time"/>
    <x v="2"/>
    <s v="Event TV few much continue success."/>
    <x v="0"/>
    <s v="Aerial"/>
    <s v="Lineman"/>
  </r>
  <r>
    <n v="3121"/>
    <s v="Moriah Dodson"/>
    <d v="2022-11-07T00:00:00"/>
    <d v="2023-03-02T00:00:00"/>
    <s v="Production Technician I"/>
    <s v="Rachel Chaney"/>
    <s v="PYZ"/>
    <s v="Active"/>
    <s v="Part-Time"/>
    <s v="Zone C"/>
    <s v="Full-Time"/>
    <x v="3"/>
    <s v="Resource collection house seek sound wind."/>
    <x v="0"/>
    <s v="Project Management - Con"/>
    <s v="Project Manager"/>
  </r>
  <r>
    <n v="3122"/>
    <s v="Connor Bra"/>
    <d v="2022-01-23T00:00:00"/>
    <d v="2022-06-26T00:00:00"/>
    <s v="Production Technician I"/>
    <s v="Rachel Barr MD"/>
    <s v="SVG"/>
    <s v="Leave of Absence"/>
    <s v="Contract"/>
    <s v="Zone C"/>
    <s v="Part-Time"/>
    <x v="4"/>
    <s v="Professional military easy so."/>
    <x v="0"/>
    <s v="Project Management - Con"/>
    <s v="Project Manager"/>
  </r>
  <r>
    <n v="3123"/>
    <s v="Zaiden Leblan"/>
    <d v="2021-07-12T00:00:00"/>
    <d v="2024-11-11T00:00:00"/>
    <s v="Production Technician I"/>
    <s v="Michael Hays"/>
    <s v="TNS"/>
    <s v="Active"/>
    <s v="Full-Time"/>
    <s v="Zone C"/>
    <s v="Part-Time"/>
    <x v="0"/>
    <m/>
    <x v="0"/>
    <s v="Splicing"/>
    <s v="Project Manager"/>
  </r>
  <r>
    <n v="3124"/>
    <s v="Taliyah Yan"/>
    <d v="2019-01-05T00:00:00"/>
    <d v="2021-11-04T00:00:00"/>
    <s v="Production Technician I"/>
    <s v="Kristi Cox"/>
    <s v="WBL"/>
    <s v="Leave of Absence"/>
    <s v="Full-Time"/>
    <s v="Zone B"/>
    <s v="Part-Time"/>
    <x v="2"/>
    <s v="Star idea alone."/>
    <x v="0"/>
    <s v="Engineers"/>
    <s v="Technician"/>
  </r>
  <r>
    <n v="3125"/>
    <s v="Boston Cochra"/>
    <d v="2020-04-07T00:00:00"/>
    <d v="2021-03-21T00:00:00"/>
    <s v="Production Technician I"/>
    <s v="Tracey Wu"/>
    <s v="PYZ"/>
    <s v="Leave of Absence"/>
    <s v="Part-Time"/>
    <s v="Zone C"/>
    <s v="Part-Time"/>
    <x v="2"/>
    <s v="Magazine matter a teach."/>
    <x v="0"/>
    <s v="Aerial"/>
    <s v="Laborer"/>
  </r>
  <r>
    <n v="3126"/>
    <s v="Amelia Muelle"/>
    <d v="2022-04-27T00:00:00"/>
    <d v="2024-11-11T00:00:00"/>
    <s v="Production Technician I"/>
    <s v="Samuel Frye"/>
    <s v="WBL"/>
    <s v="Active"/>
    <s v="Contract"/>
    <s v="Zone C"/>
    <s v="Full-Time"/>
    <x v="0"/>
    <m/>
    <x v="0"/>
    <s v="Project Management - Con"/>
    <s v="Coordinator"/>
  </r>
  <r>
    <n v="3127"/>
    <s v="Lillianna Hul"/>
    <d v="2022-06-14T00:00:00"/>
    <d v="2022-12-05T00:00:00"/>
    <s v="Production Technician I"/>
    <s v="Stacey Robles"/>
    <s v="NEL"/>
    <s v="Active"/>
    <s v="Part-Time"/>
    <s v="Zone A"/>
    <s v="Part-Time"/>
    <x v="2"/>
    <s v="Enjoy relationship page billion."/>
    <x v="0"/>
    <s v="Project Management - Con"/>
    <s v="Supervisor"/>
  </r>
  <r>
    <n v="3128"/>
    <s v="Laci Freder"/>
    <d v="2019-01-13T00:00:00"/>
    <d v="2024-11-11T00:00:00"/>
    <s v="Production Technician I"/>
    <s v="James Flynn"/>
    <s v="PL"/>
    <s v="Active"/>
    <s v="Part-Time"/>
    <s v="Zone A"/>
    <s v="Temporary"/>
    <x v="0"/>
    <m/>
    <x v="0"/>
    <s v="Field Operations"/>
    <s v="Technician"/>
  </r>
  <r>
    <n v="3129"/>
    <s v="Jayda Chapma"/>
    <d v="2019-06-21T00:00:00"/>
    <d v="2024-11-11T00:00:00"/>
    <s v="Production Technician I"/>
    <s v="Douglas Jacobson"/>
    <s v="BPC"/>
    <s v="Active"/>
    <s v="Full-Time"/>
    <s v="Zone A"/>
    <s v="Part-Time"/>
    <x v="0"/>
    <m/>
    <x v="0"/>
    <s v="Underground"/>
    <s v="Laborer"/>
  </r>
  <r>
    <n v="3130"/>
    <s v="Kennedy Bear"/>
    <d v="2020-08-10T00:00:00"/>
    <d v="2023-01-14T00:00:00"/>
    <s v="Production Technician I"/>
    <s v="Scott Dawson"/>
    <s v="CCDR"/>
    <s v="Active"/>
    <s v="Part-Time"/>
    <s v="Zone A"/>
    <s v="Temporary"/>
    <x v="4"/>
    <s v="Read nice continue itself attack happen."/>
    <x v="0"/>
    <s v="Wireline Construction"/>
    <s v="Manager"/>
  </r>
  <r>
    <n v="3131"/>
    <s v="Alma Hann"/>
    <d v="2021-04-13T00:00:00"/>
    <d v="2022-06-11T00:00:00"/>
    <s v="Production Technician I"/>
    <s v="Patricia Potter"/>
    <s v="SVG"/>
    <s v="Active"/>
    <s v="Contract"/>
    <s v="Zone C"/>
    <s v="Temporary"/>
    <x v="2"/>
    <s v="Tell its wind child more though."/>
    <x v="0"/>
    <s v="Wireline Construction"/>
    <s v="Laborer"/>
  </r>
  <r>
    <n v="3132"/>
    <s v="Ximena Suarez"/>
    <d v="2020-04-27T00:00:00"/>
    <d v="2022-10-18T00:00:00"/>
    <s v="Production Technician I"/>
    <s v="Brian Gregory"/>
    <s v="EW"/>
    <s v="Active"/>
    <s v="Full-Time"/>
    <s v="Zone A"/>
    <s v="Full-Time"/>
    <x v="1"/>
    <s v="Program personal mean life source reach."/>
    <x v="0"/>
    <s v="Field Operations"/>
    <s v="Laborer"/>
  </r>
  <r>
    <n v="3133"/>
    <s v="Aydin Dixo"/>
    <d v="2022-02-25T00:00:00"/>
    <d v="2022-03-02T00:00:00"/>
    <s v="Production Technician I"/>
    <s v="Jackie Davis"/>
    <s v="MSC"/>
    <s v="Terminated for Cause"/>
    <s v="Contract"/>
    <s v="Zone C"/>
    <s v="Part-Time"/>
    <x v="2"/>
    <s v="Example trip behavior himself young."/>
    <x v="0"/>
    <s v="Project Management - Con"/>
    <s v="Coordinator"/>
  </r>
  <r>
    <n v="3134"/>
    <s v="Heidi Joyc"/>
    <d v="2018-12-06T00:00:00"/>
    <d v="2022-12-01T00:00:00"/>
    <s v="Production Technician II"/>
    <s v="Keith George"/>
    <s v="TNS"/>
    <s v="Active"/>
    <s v="Part-Time"/>
    <s v="Zone C"/>
    <s v="Full-Time"/>
    <x v="4"/>
    <s v="Avoid that school central member."/>
    <x v="0"/>
    <s v="Fielders"/>
    <s v="Engineer"/>
  </r>
  <r>
    <n v="3135"/>
    <s v="Elle Spears"/>
    <d v="2020-03-12T00:00:00"/>
    <d v="2023-06-06T00:00:00"/>
    <s v="Production Technician II"/>
    <s v="Jennifer Smith"/>
    <s v="BPC"/>
    <s v="Active"/>
    <s v="Part-Time"/>
    <s v="Zone A"/>
    <s v="Temporary"/>
    <x v="1"/>
    <s v="Food information day art PM leader."/>
    <x v="0"/>
    <s v="Project Management - Con"/>
    <s v="Administrative"/>
  </r>
  <r>
    <n v="3136"/>
    <s v="Cesar Anders"/>
    <d v="2022-11-16T00:00:00"/>
    <d v="2024-11-11T00:00:00"/>
    <s v="Production Technician II"/>
    <s v="Timothy Brown"/>
    <s v="CCDR"/>
    <s v="Active"/>
    <s v="Full-Time"/>
    <s v="Zone B"/>
    <s v="Full-Time"/>
    <x v="0"/>
    <m/>
    <x v="0"/>
    <s v="Project Management - Con"/>
    <s v="Foreman"/>
  </r>
  <r>
    <n v="3137"/>
    <s v="Dean Mckenz"/>
    <d v="2018-12-09T00:00:00"/>
    <d v="2023-06-25T00:00:00"/>
    <s v="Production Technician II"/>
    <s v="Justin Wells"/>
    <s v="EW"/>
    <s v="Voluntarily Terminated"/>
    <s v="Contract"/>
    <s v="Zone B"/>
    <s v="Temporary"/>
    <x v="1"/>
    <s v="Easy film last fact discuss. Enough worker wall."/>
    <x v="0"/>
    <s v="Field Operations"/>
    <s v="Laborer"/>
  </r>
  <r>
    <n v="3138"/>
    <s v="Isabell W"/>
    <d v="2022-12-25T00:00:00"/>
    <d v="2023-03-08T00:00:00"/>
    <s v="Production Technician II"/>
    <s v="Rachel Crawford"/>
    <s v="MSC"/>
    <s v="Voluntarily Terminated"/>
    <s v="Contract"/>
    <s v="Zone A"/>
    <s v="Full-Time"/>
    <x v="4"/>
    <s v="Week campaign later realize magazine."/>
    <x v="0"/>
    <s v="Field Operations"/>
    <s v="Laborer"/>
  </r>
  <r>
    <n v="3139"/>
    <s v="Kenny Blanch"/>
    <d v="2021-11-19T00:00:00"/>
    <d v="2024-11-11T00:00:00"/>
    <s v="Production Technician II"/>
    <s v="Jasmine Williamson"/>
    <s v="NEL"/>
    <s v="Active"/>
    <s v="Part-Time"/>
    <s v="Zone A"/>
    <s v="Temporary"/>
    <x v="0"/>
    <m/>
    <x v="0"/>
    <s v="Field Operations"/>
    <s v="Technician"/>
  </r>
  <r>
    <n v="3140"/>
    <s v="Evie Bear"/>
    <d v="2022-03-01T00:00:00"/>
    <d v="2024-11-11T00:00:00"/>
    <s v="Production Technician I"/>
    <s v="Andrew Smith"/>
    <s v="PL"/>
    <s v="Active"/>
    <s v="Contract"/>
    <s v="Zone C"/>
    <s v="Full-Time"/>
    <x v="0"/>
    <m/>
    <x v="0"/>
    <s v="Catv"/>
    <s v="Laborer"/>
  </r>
  <r>
    <n v="3141"/>
    <s v="Aliya Morton"/>
    <d v="2021-03-17T00:00:00"/>
    <d v="2024-11-11T00:00:00"/>
    <s v="Production Technician I"/>
    <s v="Jennifer Reeves"/>
    <s v="BPC"/>
    <s v="Active"/>
    <s v="Full-Time"/>
    <s v="Zone B"/>
    <s v="Temporary"/>
    <x v="0"/>
    <m/>
    <x v="0"/>
    <s v="Field Operations"/>
    <s v="Foreman"/>
  </r>
  <r>
    <n v="3142"/>
    <s v="Ingrid Wilkin"/>
    <d v="2021-02-10T00:00:00"/>
    <d v="2024-11-11T00:00:00"/>
    <s v="Production Technician I"/>
    <s v="Theresa Foster"/>
    <s v="CCDR"/>
    <s v="Active"/>
    <s v="Full-Time"/>
    <s v="Zone B"/>
    <s v="Part-Time"/>
    <x v="0"/>
    <m/>
    <x v="0"/>
    <s v="General - Con"/>
    <s v="Flagger"/>
  </r>
  <r>
    <n v="3143"/>
    <s v="Morgan Elliot"/>
    <d v="2018-09-28T00:00:00"/>
    <d v="2024-11-11T00:00:00"/>
    <s v="Production Technician I"/>
    <s v="Emily Carter"/>
    <s v="SVG"/>
    <s v="Active"/>
    <s v="Full-Time"/>
    <s v="Zone A"/>
    <s v="Temporary"/>
    <x v="0"/>
    <m/>
    <x v="0"/>
    <s v="Aerial"/>
    <s v="Lineman"/>
  </r>
  <r>
    <n v="3144"/>
    <s v="Shannon Lamber"/>
    <d v="2021-02-09T00:00:00"/>
    <d v="2024-11-11T00:00:00"/>
    <s v="Production Technician I"/>
    <s v="Debra Perez"/>
    <s v="EW"/>
    <s v="Active"/>
    <s v="Contract"/>
    <s v="Zone C"/>
    <s v="Part-Time"/>
    <x v="0"/>
    <m/>
    <x v="0"/>
    <s v="Engineers"/>
    <s v="Engineer"/>
  </r>
  <r>
    <n v="3145"/>
    <s v="Prince Pett"/>
    <d v="2020-09-27T00:00:00"/>
    <d v="2022-03-04T00:00:00"/>
    <s v="Production Technician I"/>
    <s v="James Ware"/>
    <s v="MSC"/>
    <s v="Leave of Absence"/>
    <s v="Part-Time"/>
    <s v="Zone C"/>
    <s v="Temporary"/>
    <x v="3"/>
    <s v="Reveal real paper peace usually fly know century."/>
    <x v="0"/>
    <s v="Field Operations"/>
    <s v="Driller"/>
  </r>
  <r>
    <n v="3146"/>
    <s v="Abril Joseph"/>
    <d v="2018-12-16T00:00:00"/>
    <d v="2024-11-11T00:00:00"/>
    <s v="Production Technician I"/>
    <s v="Gregory Hall"/>
    <s v="TNS"/>
    <s v="Active"/>
    <s v="Part-Time"/>
    <s v="Zone C"/>
    <s v="Temporary"/>
    <x v="0"/>
    <m/>
    <x v="0"/>
    <s v="Project Management - Con"/>
    <s v="Coordinator"/>
  </r>
  <r>
    <n v="3147"/>
    <s v="Bobby Lev"/>
    <d v="2023-07-17T00:00:00"/>
    <d v="2023-07-28T00:00:00"/>
    <s v="Production Technician I"/>
    <s v="Donna Yang"/>
    <s v="PYZ"/>
    <s v="Active"/>
    <s v="Contract"/>
    <s v="Zone B"/>
    <s v="Temporary"/>
    <x v="1"/>
    <s v="Member cost town create against decision."/>
    <x v="0"/>
    <s v="General - Sga"/>
    <s v="Engineer"/>
  </r>
  <r>
    <n v="3148"/>
    <s v="Gustavo Durham"/>
    <d v="2020-05-28T00:00:00"/>
    <d v="2021-12-14T00:00:00"/>
    <s v="Production Technician I"/>
    <s v="Adrienne Barnett"/>
    <s v="WBL"/>
    <s v="Active"/>
    <s v="Full-Time"/>
    <s v="Zone C"/>
    <s v="Temporary"/>
    <x v="4"/>
    <s v="Draw health deal."/>
    <x v="0"/>
    <s v="Aerial"/>
    <s v="Foreman"/>
  </r>
  <r>
    <n v="3149"/>
    <s v="Teagan Steven"/>
    <d v="2021-03-01T00:00:00"/>
    <d v="2023-04-05T00:00:00"/>
    <s v="Production Technician I"/>
    <s v="Yvonne Bush"/>
    <s v="NEL"/>
    <s v="Active"/>
    <s v="Full-Time"/>
    <s v="Zone A"/>
    <s v="Part-Time"/>
    <x v="4"/>
    <s v="Policy upon tend join individual direction yard."/>
    <x v="0"/>
    <s v="Field Operations"/>
    <s v="Laborer"/>
  </r>
  <r>
    <n v="3150"/>
    <s v="Neil Patton"/>
    <d v="2022-02-12T00:00:00"/>
    <d v="2024-11-11T00:00:00"/>
    <s v="Production Technician I"/>
    <s v="Mark Silva"/>
    <s v="PL"/>
    <s v="Active"/>
    <s v="Full-Time"/>
    <s v="Zone C"/>
    <s v="Part-Time"/>
    <x v="0"/>
    <m/>
    <x v="0"/>
    <s v="Aerial"/>
    <s v="Foreman"/>
  </r>
  <r>
    <n v="3151"/>
    <s v="Khalil Guzman"/>
    <d v="2022-02-26T00:00:00"/>
    <d v="2024-11-11T00:00:00"/>
    <s v="Production Technician I"/>
    <s v="Melissa Wheeler DDS"/>
    <s v="BPC"/>
    <s v="Active"/>
    <s v="Part-Time"/>
    <s v="Zone C"/>
    <s v="Temporary"/>
    <x v="0"/>
    <m/>
    <x v="0"/>
    <s v="Field Operations"/>
    <s v="Engineer"/>
  </r>
  <r>
    <n v="3152"/>
    <s v="Alaina May"/>
    <d v="2022-07-05T00:00:00"/>
    <d v="2022-12-28T00:00:00"/>
    <s v="Production Technician I"/>
    <s v="Mr. Tony Collier"/>
    <s v="CCDR"/>
    <s v="Active"/>
    <s v="Contract"/>
    <s v="Zone C"/>
    <s v="Temporary"/>
    <x v="4"/>
    <s v="Through would building generation pay investment."/>
    <x v="0"/>
    <s v="Field Operations"/>
    <s v="Laborer"/>
  </r>
  <r>
    <n v="3153"/>
    <s v="Jagger Morgan"/>
    <d v="2019-11-29T00:00:00"/>
    <d v="2022-03-11T00:00:00"/>
    <s v="Production Technician I"/>
    <s v="Kathleen Johnson"/>
    <s v="SVG"/>
    <s v="Active"/>
    <s v="Part-Time"/>
    <s v="Zone A"/>
    <s v="Full-Time"/>
    <x v="3"/>
    <s v="Seven trip current difference baby."/>
    <x v="0"/>
    <s v="Field Operations"/>
    <s v="Technician"/>
  </r>
  <r>
    <n v="3154"/>
    <s v="Donavan Kenned"/>
    <d v="2019-02-22T00:00:00"/>
    <d v="2024-11-11T00:00:00"/>
    <s v="Production Technician I"/>
    <s v="Julia Davis"/>
    <s v="EW"/>
    <s v="Active"/>
    <s v="Full-Time"/>
    <s v="Zone B"/>
    <s v="Temporary"/>
    <x v="0"/>
    <m/>
    <x v="0"/>
    <s v="Engineers"/>
    <s v="Engineer"/>
  </r>
  <r>
    <n v="3155"/>
    <s v="Amy Freder"/>
    <d v="2020-07-16T00:00:00"/>
    <d v="2022-02-15T00:00:00"/>
    <s v="Production Technician I"/>
    <s v="Amanda Carter"/>
    <s v="MSC"/>
    <s v="Terminated for Cause"/>
    <s v="Contract"/>
    <s v="Zone B"/>
    <s v="Temporary"/>
    <x v="4"/>
    <s v="Interest sit production sit director think."/>
    <x v="0"/>
    <s v="General - Con"/>
    <s v="Lineman"/>
  </r>
  <r>
    <n v="3156"/>
    <s v="Pierce Charle"/>
    <d v="2019-07-18T00:00:00"/>
    <d v="2020-02-19T00:00:00"/>
    <s v="Production Technician II"/>
    <s v="Jenny Ray"/>
    <s v="MSC"/>
    <s v="Voluntarily Terminated"/>
    <s v="Contract"/>
    <s v="Zone B"/>
    <s v="Part-Time"/>
    <x v="4"/>
    <s v="Else feel no individual."/>
    <x v="0"/>
    <s v="General - Con"/>
    <s v="Lineman"/>
  </r>
  <r>
    <n v="3157"/>
    <s v="Deegan Pha"/>
    <d v="2019-03-10T00:00:00"/>
    <d v="2021-11-16T00:00:00"/>
    <s v="Production Technician II"/>
    <s v="Kimberly Collier"/>
    <s v="TNS"/>
    <s v="Active"/>
    <s v="Contract"/>
    <s v="Zone A"/>
    <s v="Full-Time"/>
    <x v="4"/>
    <s v="Capital series something again ever."/>
    <x v="0"/>
    <s v="Billable Consultants"/>
    <s v="Engineer"/>
  </r>
  <r>
    <n v="3158"/>
    <s v="Seth Oneill"/>
    <d v="2023-05-30T00:00:00"/>
    <d v="2023-07-21T00:00:00"/>
    <s v="Production Technician II"/>
    <s v="Michael Hendricks"/>
    <s v="PYZ"/>
    <s v="Active"/>
    <s v="Part-Time"/>
    <s v="Zone A"/>
    <s v="Full-Time"/>
    <x v="3"/>
    <s v="More next spring around television million media."/>
    <x v="0"/>
    <s v="General - Sga"/>
    <s v="Director"/>
  </r>
  <r>
    <n v="3159"/>
    <s v="Mollie Woodwa"/>
    <d v="2018-08-23T00:00:00"/>
    <d v="2019-06-19T00:00:00"/>
    <s v="Production Technician II"/>
    <s v="Lindsay White"/>
    <s v="WBL"/>
    <s v="Active"/>
    <s v="Full-Time"/>
    <s v="Zone B"/>
    <s v="Part-Time"/>
    <x v="4"/>
    <s v="Allow decide education consider early such."/>
    <x v="0"/>
    <s v="Field Operations"/>
    <s v="Groundman"/>
  </r>
  <r>
    <n v="3160"/>
    <s v="Baylee Warner"/>
    <d v="2019-03-06T00:00:00"/>
    <d v="2024-11-11T00:00:00"/>
    <s v="Production Technician II"/>
    <s v="Madeline Henderson"/>
    <s v="NEL"/>
    <s v="Active"/>
    <s v="Full-Time"/>
    <s v="Zone A"/>
    <s v="Part-Time"/>
    <x v="0"/>
    <m/>
    <x v="0"/>
    <s v="Splicing"/>
    <s v="Splicer"/>
  </r>
  <r>
    <n v="3161"/>
    <s v="Celeste Alliso"/>
    <d v="2023-08-01T00:00:00"/>
    <d v="2023-08-02T00:00:00"/>
    <s v="Production Technician II"/>
    <s v="Erin Maxwell"/>
    <s v="PL"/>
    <s v="Voluntarily Terminated"/>
    <s v="Full-Time"/>
    <s v="Zone C"/>
    <s v="Full-Time"/>
    <x v="1"/>
    <s v="Material thousand usually."/>
    <x v="0"/>
    <s v="General - Con"/>
    <s v="Laborer"/>
  </r>
  <r>
    <n v="3162"/>
    <s v="Camryn Clar"/>
    <d v="2020-02-24T00:00:00"/>
    <d v="2020-12-24T00:00:00"/>
    <s v="Production Technician II"/>
    <s v="Kaitlin Thomas MD"/>
    <s v="BPC"/>
    <s v="Active"/>
    <s v="Part-Time"/>
    <s v="Zone A"/>
    <s v="Temporary"/>
    <x v="2"/>
    <s v="Not later mission use industry family at."/>
    <x v="0"/>
    <s v="Isp"/>
    <s v="Manager"/>
  </r>
  <r>
    <n v="3163"/>
    <s v="Geovanni Crawfo"/>
    <d v="2019-09-26T00:00:00"/>
    <d v="2024-11-11T00:00:00"/>
    <s v="Production Technician I"/>
    <s v="Taylor Martin"/>
    <s v="PL"/>
    <s v="Active"/>
    <s v="Contract"/>
    <s v="Zone A"/>
    <s v="Full-Time"/>
    <x v="0"/>
    <m/>
    <x v="0"/>
    <s v="Catv"/>
    <s v="Laborer"/>
  </r>
  <r>
    <n v="3164"/>
    <s v="Danielle Blanch"/>
    <d v="2022-12-07T00:00:00"/>
    <d v="2023-06-08T00:00:00"/>
    <s v="Production Technician I"/>
    <s v="Natalie Hogan"/>
    <s v="BPC"/>
    <s v="Voluntarily Terminated"/>
    <s v="Full-Time"/>
    <s v="Zone C"/>
    <s v="Temporary"/>
    <x v="2"/>
    <s v="Beat hand ready reason development else doctor."/>
    <x v="0"/>
    <s v="Field Operations"/>
    <s v="Foreman"/>
  </r>
  <r>
    <n v="3165"/>
    <s v="Kasey Pineda"/>
    <d v="2019-03-08T00:00:00"/>
    <d v="2021-02-08T00:00:00"/>
    <s v="Production Technician I"/>
    <s v="Kenneth Wilkinson"/>
    <s v="CCDR"/>
    <s v="Active"/>
    <s v="Part-Time"/>
    <s v="Zone C"/>
    <s v="Full-Time"/>
    <x v="3"/>
    <s v="Truth hope she after."/>
    <x v="0"/>
    <s v="Field Operations"/>
    <s v="Laborer"/>
  </r>
  <r>
    <n v="3166"/>
    <s v="Kenzie Friedm"/>
    <d v="2019-08-06T00:00:00"/>
    <d v="2022-07-27T00:00:00"/>
    <s v="Production Technician I"/>
    <s v="Michelle Beasley"/>
    <s v="SVG"/>
    <s v="Active"/>
    <s v="Part-Time"/>
    <s v="Zone A"/>
    <s v="Full-Time"/>
    <x v="2"/>
    <s v="Whatever up again yeah wear red."/>
    <x v="0"/>
    <s v="Field Operations"/>
    <s v="Laborer"/>
  </r>
  <r>
    <n v="3167"/>
    <s v="Destinee Meji"/>
    <d v="2019-06-19T00:00:00"/>
    <d v="2024-11-11T00:00:00"/>
    <s v="Production Technician I"/>
    <s v="Karina Hampton"/>
    <s v="EW"/>
    <s v="Active"/>
    <s v="Full-Time"/>
    <s v="Zone B"/>
    <s v="Part-Time"/>
    <x v="0"/>
    <m/>
    <x v="0"/>
    <s v="Splicing"/>
    <s v="Lineman"/>
  </r>
  <r>
    <n v="3168"/>
    <s v="Deshawn Henr"/>
    <d v="2022-02-08T00:00:00"/>
    <d v="2023-07-18T00:00:00"/>
    <s v="Production Technician I"/>
    <s v="Timothy Price"/>
    <s v="MSC"/>
    <s v="Leave of Absence"/>
    <s v="Part-Time"/>
    <s v="Zone A"/>
    <s v="Full-Time"/>
    <x v="4"/>
    <s v="Hot stage record listen cost against."/>
    <x v="0"/>
    <s v="Sales &amp; Marketing"/>
    <s v="Assistant"/>
  </r>
  <r>
    <n v="3169"/>
    <s v="Cristian Ritter"/>
    <d v="2019-06-08T00:00:00"/>
    <d v="2021-01-29T00:00:00"/>
    <s v="Production Technician I"/>
    <s v="Jade Howell"/>
    <s v="TNS"/>
    <s v="Active"/>
    <s v="Part-Time"/>
    <s v="Zone B"/>
    <s v="Part-Time"/>
    <x v="2"/>
    <s v="Find by campaign. Bit oil show cultural up smile."/>
    <x v="0"/>
    <s v="Aerial"/>
    <s v="Lineman"/>
  </r>
  <r>
    <n v="3170"/>
    <s v="Demarcus Huffma"/>
    <d v="2022-01-28T00:00:00"/>
    <d v="2023-06-23T00:00:00"/>
    <s v="Production Technician I"/>
    <s v="David Harrison"/>
    <s v="PYZ"/>
    <s v="Active"/>
    <s v="Full-Time"/>
    <s v="Zone C"/>
    <s v="Full-Time"/>
    <x v="3"/>
    <s v="Good talk past."/>
    <x v="0"/>
    <s v="Field Operations"/>
    <s v="Technician"/>
  </r>
  <r>
    <n v="3171"/>
    <s v="Regina Lope"/>
    <d v="2020-08-26T00:00:00"/>
    <d v="2022-08-11T00:00:00"/>
    <s v="Production Technician I"/>
    <s v="Courtney Neal"/>
    <s v="WBL"/>
    <s v="Active"/>
    <s v="Part-Time"/>
    <s v="Zone A"/>
    <s v="Part-Time"/>
    <x v="1"/>
    <s v="Suddenly myself debate official training three."/>
    <x v="0"/>
    <s v="Engineers"/>
    <s v="Engineer"/>
  </r>
  <r>
    <n v="3172"/>
    <s v="Justice Clar"/>
    <d v="2019-04-22T00:00:00"/>
    <d v="2024-11-11T00:00:00"/>
    <s v="Production Technician I"/>
    <s v="Elizabeth Allen"/>
    <s v="NEL"/>
    <s v="Active"/>
    <s v="Contract"/>
    <s v="Zone C"/>
    <s v="Part-Time"/>
    <x v="0"/>
    <m/>
    <x v="0"/>
    <s v="Shop (Fleet)"/>
    <s v="Mechanic"/>
  </r>
  <r>
    <n v="3173"/>
    <s v="Tucker Sweene"/>
    <d v="2022-12-21T00:00:00"/>
    <d v="2023-05-30T00:00:00"/>
    <s v="Production Technician I"/>
    <s v="Gloria Vaughn"/>
    <s v="PL"/>
    <s v="Active"/>
    <s v="Contract"/>
    <s v="Zone A"/>
    <s v="Part-Time"/>
    <x v="2"/>
    <s v="Place hear beat."/>
    <x v="0"/>
    <s v="Billable Consultants"/>
    <s v="Engineer"/>
  </r>
  <r>
    <n v="3174"/>
    <s v="Roy Prat"/>
    <d v="2022-10-12T00:00:00"/>
    <d v="2023-07-03T00:00:00"/>
    <s v="Production Technician I"/>
    <s v="Tracy Warner"/>
    <s v="BPC"/>
    <s v="Active"/>
    <s v="Full-Time"/>
    <s v="Zone C"/>
    <s v="Part-Time"/>
    <x v="1"/>
    <s v="Only something seven relate leg however."/>
    <x v="0"/>
    <s v="Catv"/>
    <s v="Foreman"/>
  </r>
  <r>
    <n v="3175"/>
    <s v="Raphael Whitne"/>
    <d v="2023-07-23T00:00:00"/>
    <d v="2023-08-01T00:00:00"/>
    <s v="Production Technician I"/>
    <s v="Richard Cox"/>
    <s v="CCDR"/>
    <s v="Active"/>
    <s v="Full-Time"/>
    <s v="Zone B"/>
    <s v="Full-Time"/>
    <x v="4"/>
    <s v="Foreign friend policy green."/>
    <x v="0"/>
    <s v="Fielders"/>
    <s v="Engineer"/>
  </r>
  <r>
    <n v="3176"/>
    <s v="Cade Palmer"/>
    <d v="2018-12-13T00:00:00"/>
    <d v="2020-06-23T00:00:00"/>
    <s v="Production Technician I"/>
    <s v="Jessica Morgan"/>
    <s v="SVG"/>
    <s v="Active"/>
    <s v="Full-Time"/>
    <s v="Zone A"/>
    <s v="Full-Time"/>
    <x v="2"/>
    <s v="Minute between another local country."/>
    <x v="0"/>
    <s v="Project Management - Con"/>
    <s v="Coordinator"/>
  </r>
  <r>
    <n v="3177"/>
    <s v="Abel Pott"/>
    <d v="2019-09-30T00:00:00"/>
    <d v="2021-06-23T00:00:00"/>
    <s v="Production Technician I"/>
    <s v="Lori Martin"/>
    <s v="EW"/>
    <s v="Terminated for Cause"/>
    <s v="Full-Time"/>
    <s v="Zone A"/>
    <s v="Full-Time"/>
    <x v="2"/>
    <s v="Six agreement take. Newspaper back land health."/>
    <x v="0"/>
    <s v="Project Management - Con"/>
    <s v="Coordinator"/>
  </r>
  <r>
    <n v="3178"/>
    <s v="Wayne Leo"/>
    <d v="2020-01-24T00:00:00"/>
    <d v="2023-06-09T00:00:00"/>
    <s v="Production Technician II"/>
    <s v="Eric Lopez"/>
    <s v="MSC"/>
    <s v="Voluntarily Terminated"/>
    <s v="Part-Time"/>
    <s v="Zone C"/>
    <s v="Part-Time"/>
    <x v="1"/>
    <s v="Follow arrive inside source."/>
    <x v="0"/>
    <s v="Field Operations"/>
    <s v="Administrator"/>
  </r>
  <r>
    <n v="3179"/>
    <s v="Amya Armstr"/>
    <d v="2020-12-23T00:00:00"/>
    <d v="2021-03-17T00:00:00"/>
    <s v="Production Technician II"/>
    <s v="Victoria Thomas"/>
    <s v="TNS"/>
    <s v="Active"/>
    <s v="Full-Time"/>
    <s v="Zone C"/>
    <s v="Full-Time"/>
    <x v="4"/>
    <s v="Assume none mother note poor indeed."/>
    <x v="0"/>
    <s v="Field Operations"/>
    <s v="Lineman"/>
  </r>
  <r>
    <n v="3180"/>
    <s v="Johnny Whiteh"/>
    <d v="2019-06-07T00:00:00"/>
    <d v="2020-01-11T00:00:00"/>
    <s v="Production Technician II"/>
    <s v="Jennifer Dean"/>
    <s v="PYZ"/>
    <s v="Voluntarily Terminated"/>
    <s v="Full-Time"/>
    <s v="Zone B"/>
    <s v="Temporary"/>
    <x v="3"/>
    <s v="Begin person since way. Thus region happy no."/>
    <x v="0"/>
    <s v="Field Operations"/>
    <s v="Technician"/>
  </r>
  <r>
    <n v="3181"/>
    <s v="Antwan Clayto"/>
    <d v="2019-12-25T00:00:00"/>
    <d v="2021-11-14T00:00:00"/>
    <s v="Production Technician II"/>
    <s v="Cameron Harris"/>
    <s v="WBL"/>
    <s v="Active"/>
    <s v="Contract"/>
    <s v="Zone C"/>
    <s v="Temporary"/>
    <x v="4"/>
    <s v="Safe cost bar use per both tend."/>
    <x v="0"/>
    <s v="General - Con"/>
    <s v="Foreman"/>
  </r>
  <r>
    <n v="3182"/>
    <s v="Dexter Presto"/>
    <d v="2023-01-26T00:00:00"/>
    <d v="2024-11-11T00:00:00"/>
    <s v="Production Technician II"/>
    <s v="Benjamin Cantrell"/>
    <s v="NEL"/>
    <s v="Active"/>
    <s v="Contract"/>
    <s v="Zone B"/>
    <s v="Temporary"/>
    <x v="0"/>
    <m/>
    <x v="0"/>
    <s v="Field Operations"/>
    <s v="Technician"/>
  </r>
  <r>
    <n v="3183"/>
    <s v="Uriah Guerre"/>
    <d v="2022-11-03T00:00:00"/>
    <d v="2023-08-03T00:00:00"/>
    <s v="Production Technician II"/>
    <s v="Victor Warren"/>
    <s v="PL"/>
    <s v="Voluntarily Terminated"/>
    <s v="Full-Time"/>
    <s v="Zone A"/>
    <s v="Temporary"/>
    <x v="2"/>
    <s v="Then foot not."/>
    <x v="0"/>
    <s v="Engineers"/>
    <s v="Technician"/>
  </r>
  <r>
    <n v="3184"/>
    <s v="Dakota Oliver"/>
    <d v="2022-05-13T00:00:00"/>
    <d v="2024-11-11T00:00:00"/>
    <s v="Production Technician I"/>
    <s v="Brian Roberts"/>
    <s v="MSC"/>
    <s v="Active"/>
    <s v="Part-Time"/>
    <s v="Zone A"/>
    <s v="Full-Time"/>
    <x v="0"/>
    <m/>
    <x v="0"/>
    <s v="Field Operations"/>
    <s v="Tower Hand"/>
  </r>
  <r>
    <n v="3185"/>
    <s v="Selena Yode"/>
    <d v="2020-09-23T00:00:00"/>
    <d v="2023-03-15T00:00:00"/>
    <s v="Production Technician I"/>
    <s v="Tina Wright"/>
    <s v="NEL"/>
    <s v="Voluntarily Terminated"/>
    <s v="Contract"/>
    <s v="Zone C"/>
    <s v="Temporary"/>
    <x v="4"/>
    <s v="Development second material common."/>
    <x v="0"/>
    <s v="Field Operations"/>
    <s v="Assistant"/>
  </r>
  <r>
    <n v="3186"/>
    <s v="Kaila Flower"/>
    <d v="2021-08-29T00:00:00"/>
    <d v="2022-11-08T00:00:00"/>
    <s v="Production Technician I"/>
    <s v="Mary Weber"/>
    <s v="PL"/>
    <s v="Active"/>
    <s v="Part-Time"/>
    <s v="Zone A"/>
    <s v="Full-Time"/>
    <x v="4"/>
    <s v="Believe kitchen whose true."/>
    <x v="0"/>
    <s v="Aerial"/>
    <s v="Supervisor"/>
  </r>
  <r>
    <n v="3187"/>
    <s v="Dashawn Ramire"/>
    <d v="2022-12-13T00:00:00"/>
    <d v="2023-01-11T00:00:00"/>
    <s v="Production Technician I"/>
    <s v="Eric Riley Jr."/>
    <s v="PYZ"/>
    <s v="Active"/>
    <s v="Contract"/>
    <s v="Zone C"/>
    <s v="Full-Time"/>
    <x v="2"/>
    <s v="Wide smile scene such society contain."/>
    <x v="0"/>
    <s v="Wireline Construction"/>
    <s v="Project Manager"/>
  </r>
  <r>
    <n v="3188"/>
    <s v="Meghan Ra"/>
    <d v="2022-11-06T00:00:00"/>
    <d v="2024-11-11T00:00:00"/>
    <s v="Production Technician I"/>
    <s v="Kathy Wong"/>
    <s v="SVG"/>
    <s v="Active"/>
    <s v="Part-Time"/>
    <s v="Zone C"/>
    <s v="Part-Time"/>
    <x v="0"/>
    <m/>
    <x v="0"/>
    <s v="Field Operations"/>
    <s v="Laborer"/>
  </r>
  <r>
    <n v="3189"/>
    <s v="Jasiah Palmer"/>
    <d v="2023-08-04T00:00:00"/>
    <d v="2024-11-11T00:00:00"/>
    <s v="Production Technician I"/>
    <s v="Ernest Bates"/>
    <s v="TNS"/>
    <s v="Active"/>
    <s v="Full-Time"/>
    <s v="Zone C"/>
    <s v="Temporary"/>
    <x v="0"/>
    <m/>
    <x v="0"/>
    <s v="Project Management - Con"/>
    <s v="Project Manager"/>
  </r>
  <r>
    <n v="3190"/>
    <s v="Jaiden Hawkin"/>
    <d v="2020-11-15T00:00:00"/>
    <d v="2024-11-11T00:00:00"/>
    <s v="Production Technician I"/>
    <s v="Brittany Allen"/>
    <s v="WBL"/>
    <s v="Active"/>
    <s v="Contract"/>
    <s v="Zone C"/>
    <s v="Part-Time"/>
    <x v="0"/>
    <m/>
    <x v="0"/>
    <s v="General - Con"/>
    <s v="Administration"/>
  </r>
  <r>
    <n v="3191"/>
    <s v="Monserrat Mirand"/>
    <d v="2022-07-06T00:00:00"/>
    <d v="2022-08-12T00:00:00"/>
    <s v="Production Technician I"/>
    <s v="Krystal Newton"/>
    <s v="BPC"/>
    <s v="Active"/>
    <s v="Part-Time"/>
    <s v="Zone A"/>
    <s v="Part-Time"/>
    <x v="3"/>
    <s v="Read PM learn third clearly film news."/>
    <x v="0"/>
    <s v="Technology / It"/>
    <s v="Technician"/>
  </r>
  <r>
    <n v="3192"/>
    <s v="Johnathon Lync"/>
    <d v="2019-04-21T00:00:00"/>
    <d v="2022-01-12T00:00:00"/>
    <s v="Production Technician I"/>
    <s v="Alexandra Goodman"/>
    <s v="CCDR"/>
    <s v="Active"/>
    <s v="Full-Time"/>
    <s v="Zone A"/>
    <s v="Part-Time"/>
    <x v="2"/>
    <s v="Ball they group who."/>
    <x v="0"/>
    <s v="Aerial"/>
    <s v="Laborer"/>
  </r>
  <r>
    <n v="3193"/>
    <s v="Dayanara Murray"/>
    <d v="2021-08-28T00:00:00"/>
    <d v="2024-11-11T00:00:00"/>
    <s v="Production Technician I"/>
    <s v="Kevin Baker"/>
    <s v="EW"/>
    <s v="Active"/>
    <s v="Full-Time"/>
    <s v="Zone C"/>
    <s v="Temporary"/>
    <x v="0"/>
    <m/>
    <x v="0"/>
    <s v="General - Con"/>
    <s v="Laborer"/>
  </r>
  <r>
    <n v="3194"/>
    <s v="Alessandro Sawyer"/>
    <d v="2021-03-25T00:00:00"/>
    <d v="2024-11-11T00:00:00"/>
    <s v="Production Technician I"/>
    <s v="Holly Mooney"/>
    <s v="MSC"/>
    <s v="Active"/>
    <s v="Contract"/>
    <s v="Zone B"/>
    <s v="Full-Time"/>
    <x v="0"/>
    <m/>
    <x v="0"/>
    <s v="Field Operations"/>
    <s v="Groundman"/>
  </r>
  <r>
    <n v="3195"/>
    <s v="Kaylen Hoga"/>
    <d v="2020-07-16T00:00:00"/>
    <d v="2020-10-15T00:00:00"/>
    <s v="Production Technician I"/>
    <s v="Latasha Garrison"/>
    <s v="NEL"/>
    <s v="Active"/>
    <s v="Full-Time"/>
    <s v="Zone A"/>
    <s v="Full-Time"/>
    <x v="2"/>
    <s v="Tonight address serve yard race."/>
    <x v="0"/>
    <s v="General - Con"/>
    <s v="Technician"/>
  </r>
  <r>
    <n v="3196"/>
    <s v="Karley Michae"/>
    <d v="2018-11-28T00:00:00"/>
    <d v="2021-08-14T00:00:00"/>
    <s v="Production Technician I"/>
    <s v="James Hawkins"/>
    <s v="PL"/>
    <s v="Active"/>
    <s v="Full-Time"/>
    <s v="Zone B"/>
    <s v="Temporary"/>
    <x v="1"/>
    <s v="Summer might develop TV magazine down."/>
    <x v="0"/>
    <s v="Engineers"/>
    <s v="Project Manager"/>
  </r>
  <r>
    <n v="3197"/>
    <s v="Erik Park"/>
    <d v="2019-06-27T00:00:00"/>
    <d v="2024-11-11T00:00:00"/>
    <s v="Production Technician I"/>
    <s v="Kevin Mason"/>
    <s v="PYZ"/>
    <s v="Active"/>
    <s v="Contract"/>
    <s v="Zone A"/>
    <s v="Full-Time"/>
    <x v="0"/>
    <m/>
    <x v="0"/>
    <s v="General - Con"/>
    <s v="Lineman"/>
  </r>
  <r>
    <n v="3198"/>
    <s v="Violet Bennet"/>
    <d v="2023-01-04T00:00:00"/>
    <d v="2024-11-11T00:00:00"/>
    <s v="Production Technician I"/>
    <s v="Olivia Alexander"/>
    <s v="SVG"/>
    <s v="Active"/>
    <s v="Contract"/>
    <s v="Zone A"/>
    <s v="Temporary"/>
    <x v="0"/>
    <m/>
    <x v="0"/>
    <s v="General - Con"/>
    <s v="Laborer"/>
  </r>
  <r>
    <n v="3199"/>
    <s v="Hannah Jacobi"/>
    <d v="2018-11-22T00:00:00"/>
    <d v="2024-11-11T00:00:00"/>
    <s v="Production Technician I"/>
    <s v="Austin Burke"/>
    <s v="BPC"/>
    <s v="Active"/>
    <s v="Full-Time"/>
    <s v="Zone B"/>
    <s v="Full-Time"/>
    <x v="0"/>
    <m/>
    <x v="0"/>
    <s v="Engineers"/>
    <s v="Engineer"/>
  </r>
  <r>
    <n v="3200"/>
    <s v="Peter Robert"/>
    <d v="2021-01-08T00:00:00"/>
    <d v="2024-11-11T00:00:00"/>
    <s v="Production Technician II"/>
    <s v="Casey Landry"/>
    <s v="PL"/>
    <s v="Active"/>
    <s v="Part-Time"/>
    <s v="Zone B"/>
    <s v="Temporary"/>
    <x v="0"/>
    <m/>
    <x v="0"/>
    <s v="Billable Consultants"/>
    <s v="Engineer"/>
  </r>
  <r>
    <n v="3201"/>
    <s v="Josephine Bugali"/>
    <d v="2022-11-18T00:00:00"/>
    <d v="2024-11-11T00:00:00"/>
    <s v="Production Technician I"/>
    <s v="Bobby Boyd"/>
    <s v="EW"/>
    <s v="Active"/>
    <s v="Part-Time"/>
    <s v="Zone A"/>
    <s v="Part-Time"/>
    <x v="0"/>
    <m/>
    <x v="0"/>
    <s v="Aerial"/>
    <s v="Technician"/>
  </r>
  <r>
    <n v="3202"/>
    <s v="Dallas Leac"/>
    <d v="2020-06-21T00:00:00"/>
    <d v="2023-06-23T00:00:00"/>
    <s v="Production Technician I"/>
    <s v="Andrea Walls"/>
    <s v="WBL"/>
    <s v="Voluntarily Terminated"/>
    <s v="Contract"/>
    <s v="Zone A"/>
    <s v="Full-Time"/>
    <x v="1"/>
    <s v="Oil prepare serious affect."/>
    <x v="0"/>
    <s v="Engineers"/>
    <s v="Engineer"/>
  </r>
  <r>
    <n v="3203"/>
    <s v="Marianne Eato"/>
    <d v="2021-01-19T00:00:00"/>
    <d v="2022-09-11T00:00:00"/>
    <s v="Production Technician I"/>
    <s v="John Lutz"/>
    <s v="PYZ"/>
    <s v="Voluntarily Terminated"/>
    <s v="Contract"/>
    <s v="Zone C"/>
    <s v="Part-Time"/>
    <x v="4"/>
    <s v="Subject network inside."/>
    <x v="0"/>
    <s v="General - Sga"/>
    <s v="Administrator"/>
  </r>
  <r>
    <n v="3204"/>
    <s v="Bruno Rosset"/>
    <d v="2023-06-04T00:00:00"/>
    <d v="2024-11-11T00:00:00"/>
    <s v="Production Technician I"/>
    <s v="Dominique Espinoza"/>
    <s v="BPC"/>
    <s v="Active"/>
    <s v="Contract"/>
    <s v="Zone C"/>
    <s v="Full-Time"/>
    <x v="0"/>
    <m/>
    <x v="0"/>
    <s v="General - Sga"/>
    <s v="Administration"/>
  </r>
  <r>
    <n v="3205"/>
    <s v="Roxana Goya"/>
    <d v="2020-08-13T00:00:00"/>
    <d v="2021-09-17T00:00:00"/>
    <s v="Production Technician I"/>
    <s v="Roy Bradshaw"/>
    <s v="TNS"/>
    <s v="Leave of Absence"/>
    <s v="Contract"/>
    <s v="Zone C"/>
    <s v="Part-Time"/>
    <x v="4"/>
    <s v="Notice strong involve music fact door move."/>
    <x v="0"/>
    <s v="Aerial"/>
    <s v="Lineman"/>
  </r>
  <r>
    <n v="3206"/>
    <s v="Thomas Barbar"/>
    <d v="2019-09-06T00:00:00"/>
    <d v="2024-11-11T00:00:00"/>
    <s v="Production Technician I"/>
    <s v="Bonnie Clayton"/>
    <s v="BPC"/>
    <s v="Active"/>
    <s v="Part-Time"/>
    <s v="Zone A"/>
    <s v="Part-Time"/>
    <x v="0"/>
    <m/>
    <x v="0"/>
    <s v="Wireline Construction"/>
    <s v="Groundman"/>
  </r>
  <r>
    <n v="3207"/>
    <s v="Lynn O'hare"/>
    <d v="2022-03-27T00:00:00"/>
    <d v="2024-11-11T00:00:00"/>
    <s v="Production Technician I"/>
    <s v="Maria Nelson"/>
    <s v="PYZ"/>
    <s v="Active"/>
    <s v="Full-Time"/>
    <s v="Zone C"/>
    <s v="Temporary"/>
    <x v="0"/>
    <m/>
    <x v="0"/>
    <s v="Project Management - Con"/>
    <s v="Supervisor"/>
  </r>
  <r>
    <n v="3208"/>
    <s v="Abdellah Veer"/>
    <d v="2020-12-25T00:00:00"/>
    <d v="2023-03-08T00:00:00"/>
    <s v="Production Technician I"/>
    <s v="Jeffrey Gray"/>
    <s v="CCDR"/>
    <s v="Voluntarily Terminated"/>
    <s v="Contract"/>
    <s v="Zone A"/>
    <s v="Temporary"/>
    <x v="2"/>
    <s v="Own road black catch help agreement."/>
    <x v="0"/>
    <s v="Field Operations"/>
    <s v="Operator"/>
  </r>
  <r>
    <n v="3209"/>
    <s v="Daniel Davi"/>
    <d v="2021-04-24T00:00:00"/>
    <d v="2024-11-11T00:00:00"/>
    <s v="Production Technician II"/>
    <s v="Jennifer Baker"/>
    <s v="PL"/>
    <s v="Active"/>
    <s v="Contract"/>
    <s v="Zone A"/>
    <s v="Full-Time"/>
    <x v="0"/>
    <m/>
    <x v="0"/>
    <s v="General - Con"/>
    <s v="Technician"/>
  </r>
  <r>
    <n v="3210"/>
    <s v="Barbara M Stanfo"/>
    <d v="2020-05-12T00:00:00"/>
    <d v="2024-11-11T00:00:00"/>
    <s v="Production Technician I"/>
    <s v="Jessica Scott"/>
    <s v="WBL"/>
    <s v="Active"/>
    <s v="Full-Time"/>
    <s v="Zone A"/>
    <s v="Full-Time"/>
    <x v="0"/>
    <m/>
    <x v="0"/>
    <s v="Aerial"/>
    <s v="Lineman"/>
  </r>
  <r>
    <n v="3211"/>
    <s v="Phylicia Goscim"/>
    <d v="2023-05-23T00:00:00"/>
    <d v="2024-11-11T00:00:00"/>
    <s v="Production Technician II"/>
    <s v="Pamela Wilson"/>
    <s v="SVG"/>
    <s v="Active"/>
    <s v="Part-Time"/>
    <s v="Zone B"/>
    <s v="Part-Time"/>
    <x v="0"/>
    <m/>
    <x v="0"/>
    <s v="General - Sga"/>
    <s v="Administrator"/>
  </r>
  <r>
    <n v="3212"/>
    <s v="Mohammed Lati"/>
    <d v="2020-12-27T00:00:00"/>
    <d v="2022-05-22T00:00:00"/>
    <s v="Production Technician II"/>
    <s v="Matthew Brown"/>
    <s v="PYZ"/>
    <s v="Voluntarily Terminated"/>
    <s v="Full-Time"/>
    <s v="Zone C"/>
    <s v="Part-Time"/>
    <x v="2"/>
    <s v="Style now then seven."/>
    <x v="0"/>
    <s v="Field Operations"/>
    <s v="Foreman"/>
  </r>
  <r>
    <n v="3213"/>
    <s v="Hamish Garnea"/>
    <d v="2018-11-17T00:00:00"/>
    <d v="2019-12-27T00:00:00"/>
    <s v="Production Technician I"/>
    <s v="Brandy Ferguson"/>
    <s v="WBL"/>
    <s v="Active"/>
    <s v="Full-Time"/>
    <s v="Zone A"/>
    <s v="Part-Time"/>
    <x v="1"/>
    <s v="Mr everyone identify how pressure way."/>
    <x v="0"/>
    <s v="Field Operations"/>
    <s v="Laborer"/>
  </r>
  <r>
    <n v="3214"/>
    <s v="Morissa Powe"/>
    <d v="2019-07-16T00:00:00"/>
    <d v="2024-11-11T00:00:00"/>
    <s v="Production Technician I"/>
    <s v="Danielle Green"/>
    <s v="PYZ"/>
    <s v="Active"/>
    <s v="Part-Time"/>
    <s v="Zone B"/>
    <s v="Temporary"/>
    <x v="0"/>
    <m/>
    <x v="0"/>
    <s v="General - Con"/>
    <s v="Laborer"/>
  </r>
  <r>
    <n v="3215"/>
    <s v="Jason Woodso"/>
    <d v="2020-01-25T00:00:00"/>
    <d v="2024-11-11T00:00:00"/>
    <s v="Production Technician II"/>
    <s v="Jeffery Patterson"/>
    <s v="SVG"/>
    <s v="Active"/>
    <s v="Contract"/>
    <s v="Zone A"/>
    <s v="Part-Time"/>
    <x v="0"/>
    <m/>
    <x v="0"/>
    <s v="General - Sga"/>
    <s v="Administrator"/>
  </r>
  <r>
    <n v="3216"/>
    <s v="Janine Purint"/>
    <d v="2021-08-16T00:00:00"/>
    <d v="2024-11-11T00:00:00"/>
    <s v="Production Technician I"/>
    <s v="Margaret Murphy MD"/>
    <s v="MSC"/>
    <s v="Active"/>
    <s v="Part-Time"/>
    <s v="Zone A"/>
    <s v="Temporary"/>
    <x v="0"/>
    <m/>
    <x v="0"/>
    <s v="Fielders"/>
    <s v="Engineer"/>
  </r>
  <r>
    <n v="3217"/>
    <s v="Sarah Akinku"/>
    <d v="2019-01-20T00:00:00"/>
    <d v="2019-10-01T00:00:00"/>
    <s v="Production Technician II"/>
    <s v="Karen Munoz"/>
    <s v="BPC"/>
    <s v="Voluntarily Terminated"/>
    <s v="Contract"/>
    <s v="Zone B"/>
    <s v="Full-Time"/>
    <x v="2"/>
    <s v="Summer begin quickly."/>
    <x v="0"/>
    <s v="General - Con"/>
    <s v="Technician"/>
  </r>
  <r>
    <n v="3218"/>
    <s v="Spencer Col"/>
    <d v="2018-09-04T00:00:00"/>
    <d v="2024-11-11T00:00:00"/>
    <s v="Production Technician I"/>
    <s v="Michael Kelly"/>
    <s v="SVG"/>
    <s v="Active"/>
    <s v="Full-Time"/>
    <s v="Zone C"/>
    <s v="Part-Time"/>
    <x v="0"/>
    <m/>
    <x v="0"/>
    <s v="Field Operations"/>
    <s v="Laborer"/>
  </r>
  <r>
    <n v="3219"/>
    <s v="Luisa Monter"/>
    <d v="2019-09-20T00:00:00"/>
    <d v="2024-11-11T00:00:00"/>
    <s v="Production Technician II"/>
    <s v="Kelly Hudson"/>
    <s v="PL"/>
    <s v="Active"/>
    <s v="Full-Time"/>
    <s v="Zone B"/>
    <s v="Full-Time"/>
    <x v="0"/>
    <m/>
    <x v="0"/>
    <s v="Executive"/>
    <s v="Administrator"/>
  </r>
  <r>
    <n v="3220"/>
    <s v="Sandy Mckenn"/>
    <d v="2023-07-24T00:00:00"/>
    <d v="2024-11-11T00:00:00"/>
    <s v="Production Technician I"/>
    <s v="Brittney Collins"/>
    <s v="SVG"/>
    <s v="Active"/>
    <s v="Part-Time"/>
    <s v="Zone A"/>
    <s v="Full-Time"/>
    <x v="0"/>
    <m/>
    <x v="0"/>
    <s v="Field Operations"/>
    <s v="Tower Hand"/>
  </r>
  <r>
    <n v="3221"/>
    <s v="Savanah Bake"/>
    <d v="2023-07-05T00:00:00"/>
    <d v="2024-11-11T00:00:00"/>
    <s v="Production Technician I"/>
    <s v="Felicia Williams"/>
    <s v="PL"/>
    <s v="Active"/>
    <s v="Full-Time"/>
    <s v="Zone B"/>
    <s v="Temporary"/>
    <x v="0"/>
    <m/>
    <x v="0"/>
    <s v="Wireline Construction"/>
    <s v="Foreman"/>
  </r>
  <r>
    <n v="3222"/>
    <s v="Gloria Smal"/>
    <d v="2021-01-11T00:00:00"/>
    <d v="2024-11-11T00:00:00"/>
    <s v="Production Technician I"/>
    <s v="Andrea Welch"/>
    <s v="BPC"/>
    <s v="Active"/>
    <s v="Contract"/>
    <s v="Zone A"/>
    <s v="Part-Time"/>
    <x v="0"/>
    <m/>
    <x v="0"/>
    <s v="Shop (Fleet)"/>
    <s v="Manager"/>
  </r>
  <r>
    <n v="3223"/>
    <s v="Alisa Aguirr"/>
    <d v="2022-11-06T00:00:00"/>
    <d v="2024-11-11T00:00:00"/>
    <s v="Production Technician I"/>
    <s v="Jennifer Lopez"/>
    <s v="CCDR"/>
    <s v="Active"/>
    <s v="Full-Time"/>
    <s v="Zone A"/>
    <s v="Full-Time"/>
    <x v="0"/>
    <m/>
    <x v="0"/>
    <s v="Splicing"/>
    <s v="Splicer"/>
  </r>
  <r>
    <n v="3224"/>
    <s v="Sterling Davila"/>
    <d v="2023-04-03T00:00:00"/>
    <d v="2024-11-11T00:00:00"/>
    <s v="Production Technician I"/>
    <s v="Dawn Schultz"/>
    <s v="SVG"/>
    <s v="Active"/>
    <s v="Part-Time"/>
    <s v="Zone A"/>
    <s v="Part-Time"/>
    <x v="0"/>
    <m/>
    <x v="0"/>
    <s v="People Services"/>
    <s v="Manager"/>
  </r>
  <r>
    <n v="3225"/>
    <s v="Saniya Bradle"/>
    <d v="2021-06-07T00:00:00"/>
    <d v="2023-06-23T00:00:00"/>
    <s v="Production Technician I"/>
    <s v="Emily Rodriguez"/>
    <s v="EW"/>
    <s v="Active"/>
    <s v="Contract"/>
    <s v="Zone B"/>
    <s v="Part-Time"/>
    <x v="3"/>
    <s v="Environmental region affect have it."/>
    <x v="0"/>
    <s v="General - Con"/>
    <s v="Foreman"/>
  </r>
  <r>
    <n v="3226"/>
    <s v="Drake Ashley"/>
    <d v="2019-01-20T00:00:00"/>
    <d v="2024-11-11T00:00:00"/>
    <s v="Production Technician I"/>
    <s v="James Hamilton"/>
    <s v="MSC"/>
    <s v="Active"/>
    <s v="Contract"/>
    <s v="Zone B"/>
    <s v="Full-Time"/>
    <x v="0"/>
    <m/>
    <x v="0"/>
    <s v="General - Eng"/>
    <s v="Technician"/>
  </r>
  <r>
    <n v="3227"/>
    <s v="Rosemary Mannin"/>
    <d v="2021-11-20T00:00:00"/>
    <d v="2022-06-06T00:00:00"/>
    <s v="Production Technician I"/>
    <s v="Michelle Kramer"/>
    <s v="TNS"/>
    <s v="Leave of Absence"/>
    <s v="Contract"/>
    <s v="Zone A"/>
    <s v="Temporary"/>
    <x v="1"/>
    <s v="Hope any environment reflect realize."/>
    <x v="0"/>
    <s v="Aerial"/>
    <s v="Groundman"/>
  </r>
  <r>
    <n v="3228"/>
    <s v="Adrianna Johnst"/>
    <d v="2019-05-27T00:00:00"/>
    <d v="2022-08-18T00:00:00"/>
    <s v="Production Technician I"/>
    <s v="Melissa Bennett"/>
    <s v="PYZ"/>
    <s v="Voluntarily Terminated"/>
    <s v="Full-Time"/>
    <s v="Zone C"/>
    <s v="Temporary"/>
    <x v="1"/>
    <s v="Eat unit push read. Weight decide prove defense."/>
    <x v="0"/>
    <s v="Field Operations"/>
    <s v="Technician"/>
  </r>
  <r>
    <n v="3229"/>
    <s v="Ruby Bea"/>
    <d v="2022-12-18T00:00:00"/>
    <d v="2024-11-11T00:00:00"/>
    <s v="Production Technician I"/>
    <s v="Bruce West"/>
    <s v="WBL"/>
    <s v="Active"/>
    <s v="Contract"/>
    <s v="Zone C"/>
    <s v="Temporary"/>
    <x v="0"/>
    <m/>
    <x v="0"/>
    <s v="Engineers"/>
    <s v="Program Manager"/>
  </r>
  <r>
    <n v="3230"/>
    <s v="Annalise Avil"/>
    <d v="2021-05-13T00:00:00"/>
    <d v="2023-07-13T00:00:00"/>
    <s v="Production Technician I"/>
    <s v="Patricia Lee"/>
    <s v="NEL"/>
    <s v="Leave of Absence"/>
    <s v="Full-Time"/>
    <s v="Zone C"/>
    <s v="Full-Time"/>
    <x v="2"/>
    <s v="Condition whole however senior water."/>
    <x v="0"/>
    <s v="Field Operations"/>
    <s v="Laborer"/>
  </r>
  <r>
    <n v="3231"/>
    <s v="Carley Irwi"/>
    <d v="2021-05-24T00:00:00"/>
    <d v="2024-11-11T00:00:00"/>
    <s v="Production Technician I"/>
    <s v="Peter Smith"/>
    <s v="PL"/>
    <s v="Active"/>
    <s v="Full-Time"/>
    <s v="Zone C"/>
    <s v="Part-Time"/>
    <x v="0"/>
    <m/>
    <x v="0"/>
    <s v="Shop (Fleet)"/>
    <s v="Shop"/>
  </r>
  <r>
    <n v="3232"/>
    <s v="Makenzie Mercer"/>
    <d v="2021-10-06T00:00:00"/>
    <d v="2022-05-19T00:00:00"/>
    <s v="Production Technician I"/>
    <s v="Carlos Miller"/>
    <s v="BPC"/>
    <s v="Leave of Absence"/>
    <s v="Part-Time"/>
    <s v="Zone B"/>
    <s v="Temporary"/>
    <x v="2"/>
    <s v="Write arrive produce since."/>
    <x v="0"/>
    <s v="General - Con"/>
    <s v="Laborer"/>
  </r>
  <r>
    <n v="3233"/>
    <s v="Julia Vargas"/>
    <d v="2020-08-22T00:00:00"/>
    <d v="2020-08-26T00:00:00"/>
    <s v="Production Technician I"/>
    <s v="Jim Mccormick"/>
    <s v="CCDR"/>
    <s v="Leave of Absence"/>
    <s v="Contract"/>
    <s v="Zone C"/>
    <s v="Part-Time"/>
    <x v="4"/>
    <s v="Fact order police ability another pretty add."/>
    <x v="0"/>
    <s v="Engineers"/>
    <s v="Engineer"/>
  </r>
  <r>
    <n v="3234"/>
    <s v="Parker Harris"/>
    <d v="2021-08-23T00:00:00"/>
    <d v="2024-11-11T00:00:00"/>
    <s v="Production Technician I"/>
    <s v="Catherine Harris"/>
    <s v="SVG"/>
    <s v="Active"/>
    <s v="Part-Time"/>
    <s v="Zone B"/>
    <s v="Temporary"/>
    <x v="0"/>
    <m/>
    <x v="0"/>
    <s v="General - Con"/>
    <s v="Administration"/>
  </r>
  <r>
    <n v="3235"/>
    <s v="Emmett Yor"/>
    <d v="2021-12-23T00:00:00"/>
    <d v="2022-10-17T00:00:00"/>
    <s v="Production Technician I"/>
    <s v="Jeffrey Webb"/>
    <s v="EW"/>
    <s v="Active"/>
    <s v="Contract"/>
    <s v="Zone C"/>
    <s v="Temporary"/>
    <x v="2"/>
    <s v="Without option agent show term."/>
    <x v="0"/>
    <s v="Engineers"/>
    <s v="Engineer"/>
  </r>
  <r>
    <n v="3236"/>
    <s v="Landin Walton"/>
    <d v="2022-01-24T00:00:00"/>
    <d v="2022-03-27T00:00:00"/>
    <s v="Production Technician II"/>
    <s v="James Williamson"/>
    <s v="NEL"/>
    <s v="Active"/>
    <s v="Contract"/>
    <s v="Zone C"/>
    <s v="Full-Time"/>
    <x v="1"/>
    <s v="Stuff painting partner my."/>
    <x v="0"/>
    <s v="People Services"/>
    <s v="Cpo"/>
  </r>
  <r>
    <n v="3237"/>
    <s v="Landon May"/>
    <d v="2022-11-21T00:00:00"/>
    <d v="2024-11-11T00:00:00"/>
    <s v="Production Technician II"/>
    <s v="Samantha David"/>
    <s v="PL"/>
    <s v="Active"/>
    <s v="Contract"/>
    <s v="Zone B"/>
    <s v="Temporary"/>
    <x v="0"/>
    <m/>
    <x v="0"/>
    <s v="General - Eng"/>
    <s v="Drafter"/>
  </r>
  <r>
    <n v="3238"/>
    <s v="Abby Este"/>
    <d v="2018-12-04T00:00:00"/>
    <d v="2022-07-01T00:00:00"/>
    <s v="Production Technician II"/>
    <s v="Anne Gomez"/>
    <s v="PYZ"/>
    <s v="Voluntarily Terminated"/>
    <s v="Contract"/>
    <s v="Zone A"/>
    <s v="Part-Time"/>
    <x v="4"/>
    <s v="Organization above size discuss office."/>
    <x v="0"/>
    <s v="Wireline Construction"/>
    <s v="Vp"/>
  </r>
  <r>
    <n v="3239"/>
    <s v="Rachael Pen"/>
    <d v="2019-06-02T00:00:00"/>
    <d v="2024-11-11T00:00:00"/>
    <s v="Production Technician II"/>
    <s v="Brenda Chandler"/>
    <s v="SVG"/>
    <s v="Active"/>
    <s v="Part-Time"/>
    <s v="Zone C"/>
    <s v="Temporary"/>
    <x v="0"/>
    <m/>
    <x v="0"/>
    <s v="Field Operations"/>
    <s v="Operator"/>
  </r>
  <r>
    <n v="3240"/>
    <s v="Kyan Frit"/>
    <d v="2018-08-12T00:00:00"/>
    <d v="2019-07-05T00:00:00"/>
    <s v="Production Technician II"/>
    <s v="Taylor Kim"/>
    <s v="TNS"/>
    <s v="Voluntarily Terminated"/>
    <s v="Full-Time"/>
    <s v="Zone C"/>
    <s v="Temporary"/>
    <x v="4"/>
    <s v="Kid decision small fire year eat."/>
    <x v="0"/>
    <s v="Shop (Fleet)"/>
    <s v="Shop"/>
  </r>
  <r>
    <n v="3241"/>
    <s v="Lana Veg"/>
    <d v="2022-05-15T00:00:00"/>
    <d v="2024-11-11T00:00:00"/>
    <s v="Production Technician II"/>
    <s v="Jessica Lawson"/>
    <s v="WBL"/>
    <s v="Active"/>
    <s v="Part-Time"/>
    <s v="Zone B"/>
    <s v="Full-Time"/>
    <x v="0"/>
    <m/>
    <x v="0"/>
    <s v="General - Sga"/>
    <s v="Administrator"/>
  </r>
  <r>
    <n v="3242"/>
    <s v="Alma Fische"/>
    <d v="2021-11-23T00:00:00"/>
    <d v="2022-04-21T00:00:00"/>
    <s v="Production Technician I"/>
    <s v="Krista Hernandez"/>
    <s v="NEL"/>
    <s v="Voluntarily Terminated"/>
    <s v="Contract"/>
    <s v="Zone C"/>
    <s v="Full-Time"/>
    <x v="2"/>
    <s v="If data from box movement bad service."/>
    <x v="0"/>
    <s v="Aerial"/>
    <s v="Lineman"/>
  </r>
  <r>
    <n v="3243"/>
    <s v="Harley Peters"/>
    <d v="2020-12-13T00:00:00"/>
    <d v="2024-11-11T00:00:00"/>
    <s v="Production Technician I"/>
    <s v="Danielle Collins"/>
    <s v="PL"/>
    <s v="Active"/>
    <s v="Full-Time"/>
    <s v="Zone C"/>
    <s v="Full-Time"/>
    <x v="0"/>
    <m/>
    <x v="0"/>
    <s v="Splicing"/>
    <s v="Technician"/>
  </r>
  <r>
    <n v="3244"/>
    <s v="Kade Stokes"/>
    <d v="2021-07-28T00:00:00"/>
    <d v="2024-11-11T00:00:00"/>
    <s v="Production Technician I"/>
    <s v="Mary Hines"/>
    <s v="BPC"/>
    <s v="Active"/>
    <s v="Part-Time"/>
    <s v="Zone C"/>
    <s v="Temporary"/>
    <x v="0"/>
    <m/>
    <x v="0"/>
    <s v="Shop (Fleet)"/>
    <s v="Mechanic"/>
  </r>
  <r>
    <n v="3245"/>
    <s v="Leonel Tanner"/>
    <d v="2019-06-07T00:00:00"/>
    <d v="2021-12-30T00:00:00"/>
    <s v="Production Technician I"/>
    <s v="Mrs. Vickie Barber"/>
    <s v="CCDR"/>
    <s v="Terminated for Cause"/>
    <s v="Full-Time"/>
    <s v="Zone A"/>
    <s v="Full-Time"/>
    <x v="4"/>
    <s v="Fly draw gun true deal sure."/>
    <x v="0"/>
    <s v="Field Operations"/>
    <s v="Laborer"/>
  </r>
  <r>
    <n v="3246"/>
    <s v="Natalia Burn"/>
    <d v="2019-06-12T00:00:00"/>
    <d v="2021-05-25T00:00:00"/>
    <s v="Production Technician I"/>
    <s v="Barry Hernandez"/>
    <s v="SVG"/>
    <s v="Terminated for Cause"/>
    <s v="Part-Time"/>
    <s v="Zone C"/>
    <s v="Part-Time"/>
    <x v="3"/>
    <s v="With picture sport this after."/>
    <x v="0"/>
    <s v="Safety"/>
    <s v="Safety"/>
  </r>
  <r>
    <n v="3247"/>
    <s v="Hailee Raymon"/>
    <d v="2023-04-20T00:00:00"/>
    <d v="2023-08-06T00:00:00"/>
    <s v="Production Technician I"/>
    <s v="Glenn Kelly"/>
    <s v="EW"/>
    <s v="Active"/>
    <s v="Full-Time"/>
    <s v="Zone C"/>
    <s v="Part-Time"/>
    <x v="2"/>
    <s v="Much already above care than."/>
    <x v="0"/>
    <s v="General - Con"/>
    <s v="Operator"/>
  </r>
  <r>
    <n v="3248"/>
    <s v="Micah Dougla"/>
    <d v="2018-08-07T00:00:00"/>
    <d v="2023-07-19T00:00:00"/>
    <s v="Production Technician I"/>
    <s v="Amy Reeves"/>
    <s v="MSC"/>
    <s v="Active"/>
    <s v="Contract"/>
    <s v="Zone B"/>
    <s v="Part-Time"/>
    <x v="2"/>
    <s v="Approach together husband better."/>
    <x v="0"/>
    <s v="General - Con"/>
    <s v="Clerical"/>
  </r>
  <r>
    <n v="3249"/>
    <s v="Kaley Pollar"/>
    <d v="2018-12-06T00:00:00"/>
    <d v="2024-11-11T00:00:00"/>
    <s v="Production Technician I"/>
    <s v="Mark Rodriguez"/>
    <s v="TNS"/>
    <s v="Active"/>
    <s v="Contract"/>
    <s v="Zone C"/>
    <s v="Part-Time"/>
    <x v="0"/>
    <m/>
    <x v="0"/>
    <s v="Underground"/>
    <s v="Laborer"/>
  </r>
  <r>
    <n v="3250"/>
    <s v="Seth Fletch"/>
    <d v="2021-03-25T00:00:00"/>
    <d v="2024-11-11T00:00:00"/>
    <s v="Production Technician I"/>
    <s v="Shawn Wallace"/>
    <s v="PYZ"/>
    <s v="Active"/>
    <s v="Full-Time"/>
    <s v="Zone B"/>
    <s v="Full-Time"/>
    <x v="0"/>
    <m/>
    <x v="0"/>
    <s v="Project Management - Con"/>
    <s v="Supervisor"/>
  </r>
  <r>
    <n v="3251"/>
    <s v="Elliana Thomas"/>
    <d v="2019-02-15T00:00:00"/>
    <d v="2019-04-25T00:00:00"/>
    <s v="Production Technician I"/>
    <s v="Natalie Cox"/>
    <s v="WBL"/>
    <s v="Voluntarily Terminated"/>
    <s v="Contract"/>
    <s v="Zone A"/>
    <s v="Part-Time"/>
    <x v="2"/>
    <s v="Any record environment."/>
    <x v="0"/>
    <s v="Field Operations"/>
    <s v="Laborer"/>
  </r>
  <r>
    <n v="3252"/>
    <s v="Edward Chun"/>
    <d v="2023-03-14T00:00:00"/>
    <d v="2024-11-11T00:00:00"/>
    <s v="Production Technician I"/>
    <s v="Sarah Cannon"/>
    <s v="NEL"/>
    <s v="Active"/>
    <s v="Full-Time"/>
    <s v="Zone A"/>
    <s v="Part-Time"/>
    <x v="0"/>
    <m/>
    <x v="0"/>
    <s v="Shop (Fleet)"/>
    <s v="Mechanic"/>
  </r>
  <r>
    <n v="3253"/>
    <s v="Tessa Este"/>
    <d v="2019-09-01T00:00:00"/>
    <d v="2021-06-01T00:00:00"/>
    <s v="Production Technician I"/>
    <s v="Terrance Pitts"/>
    <s v="PL"/>
    <s v="Leave of Absence"/>
    <s v="Part-Time"/>
    <s v="Zone A"/>
    <s v="Part-Time"/>
    <x v="1"/>
    <s v="Star candidate seven television teacher all many."/>
    <x v="0"/>
    <s v="Field Operations"/>
    <s v="Technician"/>
  </r>
  <r>
    <n v="3254"/>
    <s v="Charlie Carson"/>
    <d v="2021-02-23T00:00:00"/>
    <d v="2022-07-13T00:00:00"/>
    <s v="Production Technician I"/>
    <s v="Samantha Gilbert"/>
    <s v="BPC"/>
    <s v="Leave of Absence"/>
    <s v="Full-Time"/>
    <s v="Zone B"/>
    <s v="Temporary"/>
    <x v="4"/>
    <s v="Save interest factor training."/>
    <x v="0"/>
    <s v="General - Sga"/>
    <s v="Administration"/>
  </r>
  <r>
    <n v="3255"/>
    <s v="Lawson Zuniga"/>
    <d v="2023-03-22T00:00:00"/>
    <d v="2024-11-11T00:00:00"/>
    <s v="Production Technician I"/>
    <s v="Natalie Lang"/>
    <s v="CCDR"/>
    <s v="Active"/>
    <s v="Contract"/>
    <s v="Zone C"/>
    <s v="Part-Time"/>
    <x v="0"/>
    <m/>
    <x v="0"/>
    <s v="Yard (Material Handling)"/>
    <s v="Runner"/>
  </r>
  <r>
    <n v="3256"/>
    <s v="Coleman Huffma"/>
    <d v="2019-01-24T00:00:00"/>
    <d v="2024-11-11T00:00:00"/>
    <s v="Production Technician I"/>
    <s v="Kelsey Calhoun DDS"/>
    <s v="SVG"/>
    <s v="Active"/>
    <s v="Part-Time"/>
    <s v="Zone B"/>
    <s v="Part-Time"/>
    <x v="0"/>
    <m/>
    <x v="0"/>
    <s v="General - Con"/>
    <s v="Flagger"/>
  </r>
  <r>
    <n v="3257"/>
    <s v="Sanaa Reilly"/>
    <d v="2020-11-19T00:00:00"/>
    <d v="2024-11-11T00:00:00"/>
    <s v="Production Technician II"/>
    <s v="Jeffrey Terry"/>
    <s v="PL"/>
    <s v="Active"/>
    <s v="Full-Time"/>
    <s v="Zone A"/>
    <s v="Full-Time"/>
    <x v="0"/>
    <m/>
    <x v="0"/>
    <s v="Wireline Construction"/>
    <s v="Laborer"/>
  </r>
  <r>
    <n v="3258"/>
    <s v="Slade Randol"/>
    <d v="2023-02-15T00:00:00"/>
    <d v="2024-11-11T00:00:00"/>
    <s v="Production Technician II"/>
    <s v="David Vargas"/>
    <s v="BPC"/>
    <s v="Active"/>
    <s v="Part-Time"/>
    <s v="Zone B"/>
    <s v="Temporary"/>
    <x v="0"/>
    <m/>
    <x v="0"/>
    <s v="Aerial"/>
    <s v="Foreman"/>
  </r>
  <r>
    <n v="3259"/>
    <s v="Dania Hal"/>
    <d v="2022-05-09T00:00:00"/>
    <d v="2022-06-10T00:00:00"/>
    <s v="Production Technician II"/>
    <s v="Matthew York"/>
    <s v="CCDR"/>
    <s v="Voluntarily Terminated"/>
    <s v="Full-Time"/>
    <s v="Zone B"/>
    <s v="Full-Time"/>
    <x v="2"/>
    <s v="Trouble hot lead article guess travel."/>
    <x v="0"/>
    <s v="Field Operations"/>
    <s v="Tower Hand"/>
  </r>
  <r>
    <n v="3260"/>
    <s v="Roland Orozco"/>
    <d v="2021-10-06T00:00:00"/>
    <d v="2024-11-11T00:00:00"/>
    <s v="Production Technician II"/>
    <s v="Michael Mathews"/>
    <s v="SVG"/>
    <s v="Active"/>
    <s v="Contract"/>
    <s v="Zone B"/>
    <s v="Temporary"/>
    <x v="0"/>
    <m/>
    <x v="0"/>
    <s v="General - Con"/>
    <s v="Splicer"/>
  </r>
  <r>
    <n v="3261"/>
    <s v="Kaylen Fisher"/>
    <d v="2021-01-17T00:00:00"/>
    <d v="2023-06-25T00:00:00"/>
    <s v="Production Technician II"/>
    <s v="Philip Jackson"/>
    <s v="EW"/>
    <s v="Leave of Absence"/>
    <s v="Part-Time"/>
    <s v="Zone B"/>
    <s v="Temporary"/>
    <x v="1"/>
    <s v="Cause data speech tough garden body good."/>
    <x v="0"/>
    <s v="Field Operations"/>
    <s v="Administrative"/>
  </r>
  <r>
    <n v="3262"/>
    <s v="Kasey Presto"/>
    <d v="2022-03-22T00:00:00"/>
    <d v="2024-11-11T00:00:00"/>
    <s v="Production Technician II"/>
    <s v="Samantha Williams"/>
    <s v="MSC"/>
    <s v="Active"/>
    <s v="Full-Time"/>
    <s v="Zone A"/>
    <s v="Full-Time"/>
    <x v="0"/>
    <m/>
    <x v="0"/>
    <s v="Catv"/>
    <s v="Laborer"/>
  </r>
  <r>
    <n v="3263"/>
    <s v="Cruz Davila"/>
    <d v="2022-04-20T00:00:00"/>
    <d v="2023-04-30T00:00:00"/>
    <s v="Production Technician I"/>
    <s v="Renee Jones DVM"/>
    <s v="NEL"/>
    <s v="Voluntarily Terminated"/>
    <s v="Full-Time"/>
    <s v="Zone A"/>
    <s v="Part-Time"/>
    <x v="1"/>
    <s v="Measure question others smile oil."/>
    <x v="0"/>
    <s v="Engineers"/>
    <s v="Drafter"/>
  </r>
  <r>
    <n v="3264"/>
    <s v="Alani Philli"/>
    <d v="2021-12-31T00:00:00"/>
    <d v="2023-05-10T00:00:00"/>
    <s v="Production Technician I"/>
    <s v="Jim Melton"/>
    <s v="PL"/>
    <s v="Terminated for Cause"/>
    <s v="Part-Time"/>
    <s v="Zone C"/>
    <s v="Part-Time"/>
    <x v="1"/>
    <s v="Attorney control write American."/>
    <x v="0"/>
    <s v="General - Eng"/>
    <s v="Engineer"/>
  </r>
  <r>
    <n v="3265"/>
    <s v="Giovanni Klei"/>
    <d v="2018-10-31T00:00:00"/>
    <d v="2024-11-11T00:00:00"/>
    <s v="Production Technician I"/>
    <s v="Anna Hogan"/>
    <s v="BPC"/>
    <s v="Active"/>
    <s v="Part-Time"/>
    <s v="Zone C"/>
    <s v="Full-Time"/>
    <x v="0"/>
    <m/>
    <x v="0"/>
    <s v="Aerial"/>
    <s v="Groundman"/>
  </r>
  <r>
    <n v="3266"/>
    <s v="Max Mahone"/>
    <d v="2020-07-24T00:00:00"/>
    <d v="2024-11-11T00:00:00"/>
    <s v="Production Technician I"/>
    <s v="Andrew Garcia"/>
    <s v="CCDR"/>
    <s v="Active"/>
    <s v="Contract"/>
    <s v="Zone A"/>
    <s v="Full-Time"/>
    <x v="0"/>
    <m/>
    <x v="0"/>
    <s v="Wireline Construction"/>
    <s v="Laborer"/>
  </r>
  <r>
    <n v="3267"/>
    <s v="Perla Terr"/>
    <d v="2019-12-12T00:00:00"/>
    <d v="2020-01-17T00:00:00"/>
    <s v="Production Technician I"/>
    <s v="Lindsey Aguilar"/>
    <s v="SVG"/>
    <s v="Active"/>
    <s v="Contract"/>
    <s v="Zone C"/>
    <s v="Part-Time"/>
    <x v="4"/>
    <s v="Smile wife newspaper attorney dog discuss write."/>
    <x v="0"/>
    <s v="Splicing"/>
    <s v="Laborer"/>
  </r>
  <r>
    <n v="3268"/>
    <s v="Makai Ocho"/>
    <d v="2023-06-22T00:00:00"/>
    <d v="2024-11-11T00:00:00"/>
    <s v="Production Technician I"/>
    <s v="Terry Andrade"/>
    <s v="EW"/>
    <s v="Active"/>
    <s v="Contract"/>
    <s v="Zone A"/>
    <s v="Temporary"/>
    <x v="0"/>
    <m/>
    <x v="0"/>
    <s v="Field Operations"/>
    <s v="Driver"/>
  </r>
  <r>
    <n v="3269"/>
    <s v="Caiden Hoga"/>
    <d v="2021-06-20T00:00:00"/>
    <d v="2024-11-11T00:00:00"/>
    <s v="Production Technician I"/>
    <s v="Amanda Ball"/>
    <s v="MSC"/>
    <s v="Active"/>
    <s v="Full-Time"/>
    <s v="Zone C"/>
    <s v="Temporary"/>
    <x v="0"/>
    <m/>
    <x v="0"/>
    <s v="Field Operations"/>
    <s v="Laborer"/>
  </r>
  <r>
    <n v="3270"/>
    <s v="Brandon Dicker"/>
    <d v="2019-10-31T00:00:00"/>
    <d v="2024-11-11T00:00:00"/>
    <s v="Production Technician I"/>
    <s v="Christina Nguyen"/>
    <s v="TNS"/>
    <s v="Active"/>
    <s v="Full-Time"/>
    <s v="Zone B"/>
    <s v="Full-Time"/>
    <x v="0"/>
    <m/>
    <x v="0"/>
    <s v="Splicing"/>
    <s v="Technician"/>
  </r>
  <r>
    <n v="3271"/>
    <s v="Taryn Sno"/>
    <d v="2019-07-02T00:00:00"/>
    <d v="2022-11-26T00:00:00"/>
    <s v="Production Technician I"/>
    <s v="Kenneth Bender"/>
    <s v="PYZ"/>
    <s v="Voluntarily Terminated"/>
    <s v="Contract"/>
    <s v="Zone B"/>
    <s v="Part-Time"/>
    <x v="1"/>
    <s v="Talk it thousand score least try sound."/>
    <x v="0"/>
    <s v="Engineers"/>
    <s v="Engineer"/>
  </r>
  <r>
    <n v="3272"/>
    <s v="Monserrat Cook"/>
    <d v="2023-02-10T00:00:00"/>
    <d v="2024-11-11T00:00:00"/>
    <s v="Production Technician I"/>
    <s v="Natasha Mathews"/>
    <s v="WBL"/>
    <s v="Active"/>
    <s v="Contract"/>
    <s v="Zone C"/>
    <s v="Part-Time"/>
    <x v="0"/>
    <m/>
    <x v="0"/>
    <s v="Aerial"/>
    <s v="Flagger"/>
  </r>
  <r>
    <n v="3273"/>
    <s v="Zaria Mcinto"/>
    <d v="2022-09-16T00:00:00"/>
    <d v="2024-11-11T00:00:00"/>
    <s v="Production Technician I"/>
    <s v="Tonya Jones"/>
    <s v="NEL"/>
    <s v="Active"/>
    <s v="Full-Time"/>
    <s v="Zone A"/>
    <s v="Temporary"/>
    <x v="0"/>
    <m/>
    <x v="0"/>
    <s v="People Services"/>
    <s v="Coordinator"/>
  </r>
  <r>
    <n v="3274"/>
    <s v="Arely Ma"/>
    <d v="2020-01-21T00:00:00"/>
    <d v="2020-07-29T00:00:00"/>
    <s v="Production Technician I"/>
    <s v="Anthony Bass"/>
    <s v="PL"/>
    <s v="Leave of Absence"/>
    <s v="Part-Time"/>
    <s v="Zone B"/>
    <s v="Full-Time"/>
    <x v="3"/>
    <s v="History force myself."/>
    <x v="0"/>
    <s v="Aerial"/>
    <s v="Foreman"/>
  </r>
  <r>
    <n v="3275"/>
    <s v="Gina Ken"/>
    <d v="2022-11-16T00:00:00"/>
    <d v="2024-11-11T00:00:00"/>
    <s v="Production Technician I"/>
    <s v="Erin Lloyd"/>
    <s v="BPC"/>
    <s v="Active"/>
    <s v="Part-Time"/>
    <s v="Zone B"/>
    <s v="Temporary"/>
    <x v="0"/>
    <m/>
    <x v="0"/>
    <s v="General - Con"/>
    <s v="Foreman"/>
  </r>
  <r>
    <n v="3276"/>
    <s v="Catherine Anthon"/>
    <d v="2021-01-25T00:00:00"/>
    <d v="2024-11-11T00:00:00"/>
    <s v="Production Technician I"/>
    <s v="Joshua Lee"/>
    <s v="CCDR"/>
    <s v="Active"/>
    <s v="Contract"/>
    <s v="Zone A"/>
    <s v="Temporary"/>
    <x v="0"/>
    <m/>
    <x v="0"/>
    <s v="Engineers"/>
    <s v="Project Manager"/>
  </r>
  <r>
    <n v="3277"/>
    <s v="Wade Beltra"/>
    <d v="2023-06-16T00:00:00"/>
    <d v="2023-06-24T00:00:00"/>
    <s v="Production Technician II"/>
    <s v="Darlene Garcia"/>
    <s v="NEL"/>
    <s v="Active"/>
    <s v="Part-Time"/>
    <s v="Zone B"/>
    <s v="Temporary"/>
    <x v="3"/>
    <s v="Personal fear indeed rest also."/>
    <x v="0"/>
    <s v="Aerial"/>
    <s v="Foreman"/>
  </r>
  <r>
    <n v="3278"/>
    <s v="Mina Bryant"/>
    <d v="2020-09-08T00:00:00"/>
    <d v="2021-10-17T00:00:00"/>
    <s v="Production Technician II"/>
    <s v="Angela Griffin MD"/>
    <s v="PL"/>
    <s v="Active"/>
    <s v="Contract"/>
    <s v="Zone A"/>
    <s v="Part-Time"/>
    <x v="3"/>
    <s v="Take nice into true side job."/>
    <x v="0"/>
    <s v="Field Operations"/>
    <s v="Laborer"/>
  </r>
  <r>
    <n v="3279"/>
    <s v="Jonas Everet"/>
    <d v="2019-01-23T00:00:00"/>
    <d v="2020-11-24T00:00:00"/>
    <s v="Production Technician II"/>
    <s v="Katrina Davis"/>
    <s v="BPC"/>
    <s v="Active"/>
    <s v="Full-Time"/>
    <s v="Zone A"/>
    <s v="Full-Time"/>
    <x v="1"/>
    <s v="Market public task none past spend."/>
    <x v="0"/>
    <s v="Engineers"/>
    <s v="Project Manager"/>
  </r>
  <r>
    <n v="3280"/>
    <s v="Makaila Pha"/>
    <d v="2023-05-29T00:00:00"/>
    <d v="2023-07-23T00:00:00"/>
    <s v="Production Technician II"/>
    <s v="Tamara Bailey"/>
    <s v="CCDR"/>
    <s v="Voluntarily Terminated"/>
    <s v="Part-Time"/>
    <s v="Zone A"/>
    <s v="Temporary"/>
    <x v="1"/>
    <s v="Fast light home sign build not."/>
    <x v="0"/>
    <s v="Project Management - Con"/>
    <s v="Manager"/>
  </r>
  <r>
    <n v="3281"/>
    <s v="Gloria Ros"/>
    <d v="2019-08-16T00:00:00"/>
    <d v="2024-11-11T00:00:00"/>
    <s v="Production Technician II"/>
    <s v="Thomas Jones"/>
    <s v="SVG"/>
    <s v="Active"/>
    <s v="Contract"/>
    <s v="Zone B"/>
    <s v="Full-Time"/>
    <x v="0"/>
    <m/>
    <x v="0"/>
    <s v="General - Con"/>
    <s v="Laborer"/>
  </r>
  <r>
    <n v="3282"/>
    <s v="Rebekah Carpen"/>
    <d v="2020-06-04T00:00:00"/>
    <d v="2024-11-11T00:00:00"/>
    <s v="Production Technician II"/>
    <s v="Stephanie Lewis"/>
    <s v="EW"/>
    <s v="Active"/>
    <s v="Full-Time"/>
    <s v="Zone B"/>
    <s v="Full-Time"/>
    <x v="0"/>
    <m/>
    <x v="0"/>
    <s v="Wireline Construction"/>
    <s v="Lineman"/>
  </r>
  <r>
    <n v="3283"/>
    <s v="Iris Reynol"/>
    <d v="2020-07-21T00:00:00"/>
    <d v="2024-11-11T00:00:00"/>
    <s v="Production Technician II"/>
    <s v="Vanessa Garrison"/>
    <s v="MSC"/>
    <s v="Active"/>
    <s v="Contract"/>
    <s v="Zone B"/>
    <s v="Part-Time"/>
    <x v="0"/>
    <m/>
    <x v="0"/>
    <s v="Wireline Construction"/>
    <s v="Lineman"/>
  </r>
  <r>
    <n v="3284"/>
    <s v="Kennedi Howell"/>
    <d v="2022-08-21T00:00:00"/>
    <d v="2023-03-29T00:00:00"/>
    <s v="Production Technician I"/>
    <s v="Jonathan Franco"/>
    <s v="EW"/>
    <s v="Voluntarily Terminated"/>
    <s v="Contract"/>
    <s v="Zone A"/>
    <s v="Part-Time"/>
    <x v="2"/>
    <s v="Order protect raise exist by behind dream memory."/>
    <x v="0"/>
    <s v="Fielders"/>
    <s v="Technician"/>
  </r>
  <r>
    <n v="3285"/>
    <s v="Rashad Sutton"/>
    <d v="2021-07-16T00:00:00"/>
    <d v="2023-06-12T00:00:00"/>
    <s v="Production Technician I"/>
    <s v="Mark Mills"/>
    <s v="MSC"/>
    <s v="Terminated for Cause"/>
    <s v="Contract"/>
    <s v="Zone B"/>
    <s v="Part-Time"/>
    <x v="3"/>
    <s v="Know blue difficult let black choice require."/>
    <x v="0"/>
    <s v="Wireline Construction"/>
    <s v="Laborer"/>
  </r>
  <r>
    <n v="3286"/>
    <s v="Regan Conrad"/>
    <d v="2019-11-06T00:00:00"/>
    <d v="2024-11-11T00:00:00"/>
    <s v="Production Technician I"/>
    <s v="Kristina Hawkins"/>
    <s v="NEL"/>
    <s v="Active"/>
    <s v="Full-Time"/>
    <s v="Zone C"/>
    <s v="Temporary"/>
    <x v="0"/>
    <m/>
    <x v="0"/>
    <s v="Project Management - Con"/>
    <s v="Project Manager"/>
  </r>
  <r>
    <n v="3287"/>
    <s v="Litzy Aria"/>
    <d v="2021-01-01T00:00:00"/>
    <d v="2024-11-11T00:00:00"/>
    <s v="Production Technician I"/>
    <s v="Bobby Parker"/>
    <s v="PL"/>
    <s v="Active"/>
    <s v="Part-Time"/>
    <s v="Zone A"/>
    <s v="Temporary"/>
    <x v="0"/>
    <m/>
    <x v="0"/>
    <s v="General - Con"/>
    <s v="Laborer"/>
  </r>
  <r>
    <n v="3288"/>
    <s v="Eden Silv"/>
    <d v="2019-09-24T00:00:00"/>
    <d v="2024-11-11T00:00:00"/>
    <s v="Production Technician I"/>
    <s v="Mark Bolton"/>
    <s v="PYZ"/>
    <s v="Active"/>
    <s v="Full-Time"/>
    <s v="Zone A"/>
    <s v="Temporary"/>
    <x v="0"/>
    <m/>
    <x v="0"/>
    <s v="Field Operations"/>
    <s v="Foreman"/>
  </r>
  <r>
    <n v="3289"/>
    <s v="Kinley Serran"/>
    <d v="2020-05-17T00:00:00"/>
    <d v="2024-11-11T00:00:00"/>
    <s v="Production Technician I"/>
    <s v="Mr. Aaron Mcclain"/>
    <s v="SVG"/>
    <s v="Active"/>
    <s v="Contract"/>
    <s v="Zone A"/>
    <s v="Full-Time"/>
    <x v="0"/>
    <m/>
    <x v="0"/>
    <s v="General - Con"/>
    <s v="Groundman"/>
  </r>
  <r>
    <n v="3290"/>
    <s v="Jaiden Middle"/>
    <d v="2018-08-07T00:00:00"/>
    <d v="2024-11-11T00:00:00"/>
    <s v="Production Technician I"/>
    <s v="Jeffery Baker"/>
    <s v="TNS"/>
    <s v="Active"/>
    <s v="Part-Time"/>
    <s v="Zone A"/>
    <s v="Full-Time"/>
    <x v="0"/>
    <m/>
    <x v="0"/>
    <s v="Field Operations"/>
    <s v="Mechanic"/>
  </r>
  <r>
    <n v="3291"/>
    <s v="Shamar Serran"/>
    <d v="2023-08-01T00:00:00"/>
    <d v="2024-11-11T00:00:00"/>
    <s v="Production Technician I"/>
    <s v="Dustin Hoffman"/>
    <s v="WBL"/>
    <s v="Active"/>
    <s v="Contract"/>
    <s v="Zone C"/>
    <s v="Full-Time"/>
    <x v="0"/>
    <m/>
    <x v="0"/>
    <s v="General - Con"/>
    <s v="Flagger"/>
  </r>
  <r>
    <n v="3292"/>
    <s v="Nadia Romero"/>
    <d v="2019-01-12T00:00:00"/>
    <d v="2020-01-09T00:00:00"/>
    <s v="Production Technician I"/>
    <s v="Connor Wallace"/>
    <s v="PYZ"/>
    <s v="Voluntarily Terminated"/>
    <s v="Part-Time"/>
    <s v="Zone C"/>
    <s v="Part-Time"/>
    <x v="3"/>
    <s v="Four read some later whether lose system."/>
    <x v="0"/>
    <s v="Field Operations"/>
    <s v="Engineer"/>
  </r>
  <r>
    <n v="3293"/>
    <s v="Lillianna Hil"/>
    <d v="2021-04-09T00:00:00"/>
    <d v="2022-11-29T00:00:00"/>
    <s v="Production Technician I"/>
    <s v="Cindy Ruiz"/>
    <s v="WBL"/>
    <s v="Voluntarily Terminated"/>
    <s v="Contract"/>
    <s v="Zone C"/>
    <s v="Full-Time"/>
    <x v="3"/>
    <s v="Toward make herself high red writer week."/>
    <x v="0"/>
    <s v="General - Con"/>
    <s v="Technician"/>
  </r>
  <r>
    <n v="3294"/>
    <s v="Brent Henr"/>
    <d v="2022-06-04T00:00:00"/>
    <d v="2022-12-24T00:00:00"/>
    <s v="Production Technician I"/>
    <s v="Regina Dickerson"/>
    <s v="NEL"/>
    <s v="Leave of Absence"/>
    <s v="Full-Time"/>
    <s v="Zone A"/>
    <s v="Temporary"/>
    <x v="3"/>
    <s v="New begin remember understand."/>
    <x v="0"/>
    <s v="Aerial"/>
    <s v="Lineman"/>
  </r>
  <r>
    <n v="3295"/>
    <s v="Emmanuel Perkin"/>
    <d v="2019-05-31T00:00:00"/>
    <d v="2024-11-11T00:00:00"/>
    <s v="Production Technician I"/>
    <s v="Joshua Wilson"/>
    <s v="PL"/>
    <s v="Active"/>
    <s v="Part-Time"/>
    <s v="Zone C"/>
    <s v="Full-Time"/>
    <x v="0"/>
    <m/>
    <x v="0"/>
    <s v="Aerial"/>
    <s v="Groundman"/>
  </r>
  <r>
    <n v="3296"/>
    <s v="Isis Brooks"/>
    <d v="2019-01-07T00:00:00"/>
    <d v="2019-10-08T00:00:00"/>
    <s v="Production Technician I"/>
    <s v="Michael Palmer"/>
    <s v="BPC"/>
    <s v="Leave of Absence"/>
    <s v="Part-Time"/>
    <s v="Zone C"/>
    <s v="Full-Time"/>
    <x v="4"/>
    <s v="Maybe despite performance rather evidence."/>
    <x v="0"/>
    <s v="Field Operations"/>
    <s v="Foreman"/>
  </r>
  <r>
    <n v="3297"/>
    <s v="Axel Dunlap"/>
    <d v="2020-07-18T00:00:00"/>
    <d v="2021-04-20T00:00:00"/>
    <s v="Production Technician I"/>
    <s v="Bryan Beasley"/>
    <s v="CCDR"/>
    <s v="Leave of Absence"/>
    <s v="Contract"/>
    <s v="Zone A"/>
    <s v="Temporary"/>
    <x v="3"/>
    <s v="Stock true summer together social."/>
    <x v="0"/>
    <s v="Field Operations"/>
    <s v="Engineer"/>
  </r>
  <r>
    <n v="3298"/>
    <s v="Tatum Pett"/>
    <d v="2020-11-19T00:00:00"/>
    <d v="2021-05-21T00:00:00"/>
    <s v="Production Technician II"/>
    <s v="Sarah Escobar"/>
    <s v="EW"/>
    <s v="Active"/>
    <s v="Full-Time"/>
    <s v="Zone A"/>
    <s v="Full-Time"/>
    <x v="1"/>
    <s v="Great unit evidence run."/>
    <x v="0"/>
    <s v="Field Operations"/>
    <s v="Technician"/>
  </r>
  <r>
    <n v="3299"/>
    <s v="Devyn Pac"/>
    <d v="2022-11-10T00:00:00"/>
    <d v="2024-11-11T00:00:00"/>
    <s v="Production Technician II"/>
    <s v="Tabitha Cunningham"/>
    <s v="MSC"/>
    <s v="Active"/>
    <s v="Part-Time"/>
    <s v="Zone A"/>
    <s v="Full-Time"/>
    <x v="0"/>
    <m/>
    <x v="0"/>
    <s v="Wireline Construction"/>
    <s v="Supervisor"/>
  </r>
  <r>
    <n v="3300"/>
    <s v="Rosemary Becker"/>
    <d v="2021-03-25T00:00:00"/>
    <d v="2022-05-08T00:00:00"/>
    <s v="Production Technician II"/>
    <s v="Mr. Gregory Mullins MD"/>
    <s v="NEL"/>
    <s v="Active"/>
    <s v="Full-Time"/>
    <s v="Zone B"/>
    <s v="Part-Time"/>
    <x v="2"/>
    <s v="Artist message call such."/>
    <x v="0"/>
    <s v="Field Operations"/>
    <s v="Technician"/>
  </r>
  <r>
    <n v="3301"/>
    <s v="Amiah Sweene"/>
    <d v="2019-05-13T00:00:00"/>
    <d v="2022-08-13T00:00:00"/>
    <s v="Production Technician II"/>
    <s v="Michael Clark"/>
    <s v="PL"/>
    <s v="Voluntarily Terminated"/>
    <s v="Contract"/>
    <s v="Zone B"/>
    <s v="Full-Time"/>
    <x v="3"/>
    <s v="On crime student tough note."/>
    <x v="0"/>
    <s v="Field Operations"/>
    <s v="Construction Manager"/>
  </r>
  <r>
    <n v="3302"/>
    <s v="Maya Mcco"/>
    <d v="2019-06-07T00:00:00"/>
    <d v="2022-11-06T00:00:00"/>
    <s v="Production Technician II"/>
    <s v="Shawn Johnson"/>
    <s v="PYZ"/>
    <s v="Leave of Absence"/>
    <s v="Full-Time"/>
    <s v="Zone A"/>
    <s v="Part-Time"/>
    <x v="3"/>
    <s v="Year ever end drive."/>
    <x v="0"/>
    <s v="General - Con"/>
    <s v="Lineman"/>
  </r>
  <r>
    <n v="3303"/>
    <s v="Ty Pag"/>
    <d v="2023-02-18T00:00:00"/>
    <d v="2024-11-11T00:00:00"/>
    <s v="Production Technician II"/>
    <s v="Kathy York"/>
    <s v="SVG"/>
    <s v="Active"/>
    <s v="Full-Time"/>
    <s v="Zone A"/>
    <s v="Part-Time"/>
    <x v="0"/>
    <m/>
    <x v="0"/>
    <s v="Field Operations"/>
    <s v="Laborer"/>
  </r>
  <r>
    <n v="3304"/>
    <s v="Destiney Kirb"/>
    <d v="2019-04-02T00:00:00"/>
    <d v="2024-11-11T00:00:00"/>
    <s v="Production Technician II"/>
    <s v="Cynthia Morgan"/>
    <s v="TNS"/>
    <s v="Active"/>
    <s v="Part-Time"/>
    <s v="Zone A"/>
    <s v="Temporary"/>
    <x v="0"/>
    <m/>
    <x v="0"/>
    <s v="Wireline Construction"/>
    <s v="Foreman"/>
  </r>
  <r>
    <n v="3305"/>
    <s v="Jace Gallow"/>
    <d v="2020-11-30T00:00:00"/>
    <d v="2022-10-23T00:00:00"/>
    <s v="Production Technician I"/>
    <s v="Alex Lopez"/>
    <s v="WBL"/>
    <s v="Voluntarily Terminated"/>
    <s v="Contract"/>
    <s v="Zone C"/>
    <s v="Part-Time"/>
    <x v="1"/>
    <s v="Billion approach middle behind national describe."/>
    <x v="0"/>
    <s v="Project Management - Con"/>
    <s v="Coordinator"/>
  </r>
  <r>
    <n v="3306"/>
    <s v="Justice Guerra"/>
    <d v="2022-09-24T00:00:00"/>
    <d v="2022-10-27T00:00:00"/>
    <s v="Production Technician I"/>
    <s v="Angela Terry"/>
    <s v="NEL"/>
    <s v="Voluntarily Terminated"/>
    <s v="Full-Time"/>
    <s v="Zone A"/>
    <s v="Temporary"/>
    <x v="4"/>
    <s v="Reason common from ready."/>
    <x v="0"/>
    <s v="Field Operations"/>
    <s v="Laborer"/>
  </r>
  <r>
    <n v="3307"/>
    <s v="Quincy Carden"/>
    <d v="2019-06-21T00:00:00"/>
    <d v="2024-11-11T00:00:00"/>
    <s v="Production Technician I"/>
    <s v="Henry Armstrong Jr."/>
    <s v="PL"/>
    <s v="Active"/>
    <s v="Full-Time"/>
    <s v="Zone C"/>
    <s v="Full-Time"/>
    <x v="0"/>
    <m/>
    <x v="0"/>
    <s v="Executive"/>
    <s v="Vp"/>
  </r>
  <r>
    <n v="3308"/>
    <s v="Alyvia Mitche"/>
    <d v="2022-06-10T00:00:00"/>
    <d v="2024-11-11T00:00:00"/>
    <s v="Production Technician I"/>
    <s v="Mary Kent"/>
    <s v="BPC"/>
    <s v="Active"/>
    <s v="Contract"/>
    <s v="Zone C"/>
    <s v="Temporary"/>
    <x v="0"/>
    <m/>
    <x v="0"/>
    <s v="General - Sga"/>
    <s v="Administrative"/>
  </r>
  <r>
    <n v="3309"/>
    <s v="Lillie Potter"/>
    <d v="2020-10-18T00:00:00"/>
    <d v="2024-11-11T00:00:00"/>
    <s v="Production Technician I"/>
    <s v="Kelly Brown"/>
    <s v="CCDR"/>
    <s v="Active"/>
    <s v="Part-Time"/>
    <s v="Zone B"/>
    <s v="Part-Time"/>
    <x v="0"/>
    <m/>
    <x v="0"/>
    <s v="Finance &amp; Accounting"/>
    <s v="Assistant"/>
  </r>
  <r>
    <n v="3310"/>
    <s v="George Frit"/>
    <d v="2022-02-02T00:00:00"/>
    <d v="2023-02-04T00:00:00"/>
    <s v="Production Technician I"/>
    <s v="Sheryl Austin"/>
    <s v="SVG"/>
    <s v="Active"/>
    <s v="Part-Time"/>
    <s v="Zone B"/>
    <s v="Part-Time"/>
    <x v="3"/>
    <s v="Course appear wait police car."/>
    <x v="0"/>
    <s v="Executive"/>
    <s v="Vp"/>
  </r>
  <r>
    <n v="3311"/>
    <s v="William Avil"/>
    <d v="2021-06-17T00:00:00"/>
    <d v="2021-12-03T00:00:00"/>
    <s v="Production Technician I"/>
    <s v="Christina Kennedy"/>
    <s v="EW"/>
    <s v="Active"/>
    <s v="Contract"/>
    <s v="Zone A"/>
    <s v="Temporary"/>
    <x v="3"/>
    <s v="Ready image offer. According and reveal land."/>
    <x v="0"/>
    <s v="Field Operations"/>
    <s v="Project Manager"/>
  </r>
  <r>
    <n v="3312"/>
    <s v="Saniya Mosley"/>
    <d v="2018-12-01T00:00:00"/>
    <d v="2024-11-11T00:00:00"/>
    <s v="Production Technician I"/>
    <s v="Sara Grimes"/>
    <s v="MSC"/>
    <s v="Active"/>
    <s v="Part-Time"/>
    <s v="Zone C"/>
    <s v="Temporary"/>
    <x v="0"/>
    <m/>
    <x v="0"/>
    <s v="Engineers"/>
    <s v="Engineer"/>
  </r>
  <r>
    <n v="3313"/>
    <s v="Aimee Davila"/>
    <d v="2021-05-09T00:00:00"/>
    <d v="2024-11-11T00:00:00"/>
    <s v="Production Technician I"/>
    <s v="Teresa George"/>
    <s v="TNS"/>
    <s v="Active"/>
    <s v="Full-Time"/>
    <s v="Zone B"/>
    <s v="Full-Time"/>
    <x v="0"/>
    <m/>
    <x v="0"/>
    <s v="Wireline Construction"/>
    <s v="Assistant"/>
  </r>
  <r>
    <n v="3314"/>
    <s v="German Hobb"/>
    <d v="2019-01-01T00:00:00"/>
    <d v="2024-11-11T00:00:00"/>
    <s v="Production Technician I"/>
    <s v="Shelly Turner"/>
    <s v="PYZ"/>
    <s v="Active"/>
    <s v="Part-Time"/>
    <s v="Zone A"/>
    <s v="Temporary"/>
    <x v="0"/>
    <m/>
    <x v="0"/>
    <s v="General - Eng"/>
    <s v="Project Manager"/>
  </r>
  <r>
    <n v="3315"/>
    <s v="Amy Pac"/>
    <d v="2018-10-13T00:00:00"/>
    <d v="2020-03-18T00:00:00"/>
    <s v="Production Technician I"/>
    <s v="Crystal Richmond"/>
    <s v="WBL"/>
    <s v="Voluntarily Terminated"/>
    <s v="Full-Time"/>
    <s v="Zone C"/>
    <s v="Temporary"/>
    <x v="1"/>
    <s v="Director include student."/>
    <x v="0"/>
    <s v="Field Operations"/>
    <s v="Locator"/>
  </r>
  <r>
    <n v="3316"/>
    <s v="Bronson Housto"/>
    <d v="2020-04-25T00:00:00"/>
    <d v="2022-12-13T00:00:00"/>
    <s v="Production Technician I"/>
    <s v="Theresa Holmes"/>
    <s v="NEL"/>
    <s v="Leave of Absence"/>
    <s v="Part-Time"/>
    <s v="Zone C"/>
    <s v="Full-Time"/>
    <x v="3"/>
    <s v="Movement beat thing attorney benefit mention I."/>
    <x v="0"/>
    <s v="Catv"/>
    <s v="Lineman"/>
  </r>
  <r>
    <n v="3317"/>
    <s v="Shyann Hurs"/>
    <d v="2022-03-17T00:00:00"/>
    <d v="2024-11-11T00:00:00"/>
    <s v="Production Technician I"/>
    <s v="Amanda Weiss"/>
    <s v="PL"/>
    <s v="Active"/>
    <s v="Part-Time"/>
    <s v="Zone C"/>
    <s v="Full-Time"/>
    <x v="0"/>
    <m/>
    <x v="0"/>
    <s v="Finance &amp; Accounting"/>
    <s v="Specialist"/>
  </r>
  <r>
    <n v="3318"/>
    <s v="Maddison Dixo"/>
    <d v="2019-11-18T00:00:00"/>
    <d v="2022-02-10T00:00:00"/>
    <s v="Production Technician I"/>
    <s v="Thomas Figueroa"/>
    <s v="BPC"/>
    <s v="Leave of Absence"/>
    <s v="Part-Time"/>
    <s v="Zone A"/>
    <s v="Full-Time"/>
    <x v="2"/>
    <s v="Make oil new effort begin. Smile work dinner."/>
    <x v="0"/>
    <s v="People Services"/>
    <s v="Administrator"/>
  </r>
  <r>
    <n v="3319"/>
    <s v="Madelynn Murill"/>
    <d v="2019-10-09T00:00:00"/>
    <d v="2024-11-11T00:00:00"/>
    <s v="Production Technician II"/>
    <s v="Bradley Snyder"/>
    <s v="NEL"/>
    <s v="Active"/>
    <s v="Full-Time"/>
    <s v="Zone B"/>
    <s v="Temporary"/>
    <x v="0"/>
    <m/>
    <x v="0"/>
    <s v="Field Operations"/>
    <s v="Laborer"/>
  </r>
  <r>
    <n v="3320"/>
    <s v="Zachery Moreno"/>
    <d v="2020-05-18T00:00:00"/>
    <d v="2024-11-11T00:00:00"/>
    <s v="Production Technician II"/>
    <s v="Dennis Richards"/>
    <s v="PL"/>
    <s v="Active"/>
    <s v="Part-Time"/>
    <s v="Zone A"/>
    <s v="Part-Time"/>
    <x v="0"/>
    <m/>
    <x v="0"/>
    <s v="General - Con"/>
    <s v="Foreman"/>
  </r>
  <r>
    <n v="3321"/>
    <s v="Tatum Terrel"/>
    <d v="2019-02-17T00:00:00"/>
    <d v="2024-11-11T00:00:00"/>
    <s v="Production Technician II"/>
    <s v="Eric Aguilar"/>
    <s v="BPC"/>
    <s v="Active"/>
    <s v="Contract"/>
    <s v="Zone B"/>
    <s v="Full-Time"/>
    <x v="0"/>
    <m/>
    <x v="0"/>
    <s v="Engineers"/>
    <s v="Technician"/>
  </r>
  <r>
    <n v="3322"/>
    <s v="Roland Ber"/>
    <d v="2020-07-31T00:00:00"/>
    <d v="2022-09-27T00:00:00"/>
    <s v="Production Technician II"/>
    <s v="Kathleen Bowen"/>
    <s v="CCDR"/>
    <s v="Voluntarily Terminated"/>
    <s v="Part-Time"/>
    <s v="Zone B"/>
    <s v="Full-Time"/>
    <x v="4"/>
    <s v="Different down happen near impact."/>
    <x v="0"/>
    <s v="Aerial"/>
    <s v="Lineman"/>
  </r>
  <r>
    <n v="3323"/>
    <s v="Lilliana Cowa"/>
    <d v="2023-06-17T00:00:00"/>
    <d v="2023-07-13T00:00:00"/>
    <s v="Production Technician II"/>
    <s v="Chloe Berg"/>
    <s v="SVG"/>
    <s v="Leave of Absence"/>
    <s v="Full-Time"/>
    <s v="Zone C"/>
    <s v="Temporary"/>
    <x v="4"/>
    <s v="Expect serious occur forward again."/>
    <x v="0"/>
    <s v="Project Management - Con"/>
    <s v="Laborer"/>
  </r>
  <r>
    <n v="3324"/>
    <s v="Beatrice Vanc"/>
    <d v="2019-06-30T00:00:00"/>
    <d v="2022-07-24T00:00:00"/>
    <s v="Production Technician II"/>
    <s v="Anna Martinez"/>
    <s v="EW"/>
    <s v="Leave of Absence"/>
    <s v="Part-Time"/>
    <s v="Zone A"/>
    <s v="Part-Time"/>
    <x v="1"/>
    <s v="Teach human market real upon."/>
    <x v="0"/>
    <s v="Splicing"/>
    <s v="Splicer"/>
  </r>
  <r>
    <n v="3325"/>
    <s v="Andrea Kha"/>
    <d v="2021-07-13T00:00:00"/>
    <d v="2022-03-11T00:00:00"/>
    <s v="Production Technician II"/>
    <s v="Christopher Blankenship"/>
    <s v="MSC"/>
    <s v="Voluntarily Terminated"/>
    <s v="Contract"/>
    <s v="Zone A"/>
    <s v="Part-Time"/>
    <x v="1"/>
    <s v="Few space energy down natural."/>
    <x v="0"/>
    <s v="Field Operations"/>
    <s v="Technician"/>
  </r>
  <r>
    <n v="3326"/>
    <s v="Keagan Vaugha"/>
    <d v="2022-01-14T00:00:00"/>
    <d v="2024-11-11T00:00:00"/>
    <s v="Production Technician I"/>
    <s v="Jackson Baird"/>
    <s v="PYZ"/>
    <s v="Active"/>
    <s v="Contract"/>
    <s v="Zone A"/>
    <s v="Temporary"/>
    <x v="0"/>
    <m/>
    <x v="0"/>
    <s v="General - Con"/>
    <s v="Laborer"/>
  </r>
  <r>
    <n v="3327"/>
    <s v="Selah Ibarra"/>
    <d v="2020-01-01T00:00:00"/>
    <d v="2024-11-11T00:00:00"/>
    <s v="Production Technician I"/>
    <s v="Randy Wright"/>
    <s v="WBL"/>
    <s v="Active"/>
    <s v="Contract"/>
    <s v="Zone C"/>
    <s v="Full-Time"/>
    <x v="0"/>
    <m/>
    <x v="0"/>
    <s v="Fielders"/>
    <s v="Technician"/>
  </r>
  <r>
    <n v="3328"/>
    <s v="Braylen Cru"/>
    <d v="2020-10-24T00:00:00"/>
    <d v="2023-04-11T00:00:00"/>
    <s v="Production Technician I"/>
    <s v="Pamela Carter"/>
    <s v="NEL"/>
    <s v="Voluntarily Terminated"/>
    <s v="Part-Time"/>
    <s v="Zone A"/>
    <s v="Full-Time"/>
    <x v="2"/>
    <s v="Room that ahead sound work short right."/>
    <x v="0"/>
    <s v="Engineers"/>
    <s v="Engineer"/>
  </r>
  <r>
    <n v="3329"/>
    <s v="Gabriel Smit"/>
    <d v="2020-10-24T00:00:00"/>
    <d v="2024-11-11T00:00:00"/>
    <s v="Production Technician I"/>
    <s v="Robert Rogers"/>
    <s v="PL"/>
    <s v="Active"/>
    <s v="Part-Time"/>
    <s v="Zone B"/>
    <s v="Full-Time"/>
    <x v="0"/>
    <m/>
    <x v="0"/>
    <s v="General - Sga"/>
    <s v="Coordinator"/>
  </r>
  <r>
    <n v="3330"/>
    <s v="Esther Willis"/>
    <d v="2020-08-09T00:00:00"/>
    <d v="2024-11-11T00:00:00"/>
    <s v="Production Technician I"/>
    <s v="Michele Black"/>
    <s v="BPC"/>
    <s v="Active"/>
    <s v="Part-Time"/>
    <s v="Zone C"/>
    <s v="Part-Time"/>
    <x v="0"/>
    <m/>
    <x v="0"/>
    <s v="Fielders"/>
    <s v="Engineer"/>
  </r>
  <r>
    <n v="3331"/>
    <s v="Sydney Chan"/>
    <d v="2019-03-24T00:00:00"/>
    <d v="2020-10-16T00:00:00"/>
    <s v="Production Technician I"/>
    <s v="Stephanie Pierce"/>
    <s v="CCDR"/>
    <s v="Active"/>
    <s v="Full-Time"/>
    <s v="Zone A"/>
    <s v="Part-Time"/>
    <x v="4"/>
    <s v="Hair language song. Account father send talk."/>
    <x v="0"/>
    <s v="Field Operations"/>
    <s v="Technician"/>
  </r>
  <r>
    <n v="3332"/>
    <s v="Will Mors"/>
    <d v="2022-10-29T00:00:00"/>
    <d v="2024-11-11T00:00:00"/>
    <s v="Production Technician I"/>
    <s v="Rebecca Moreno"/>
    <s v="SVG"/>
    <s v="Active"/>
    <s v="Part-Time"/>
    <s v="Zone B"/>
    <s v="Temporary"/>
    <x v="0"/>
    <m/>
    <x v="0"/>
    <s v="Wireline Construction"/>
    <s v="Driver"/>
  </r>
  <r>
    <n v="3333"/>
    <s v="Yael Sexton"/>
    <d v="2023-05-16T00:00:00"/>
    <d v="2024-11-11T00:00:00"/>
    <s v="Production Technician I"/>
    <s v="Jason Brady"/>
    <s v="EW"/>
    <s v="Active"/>
    <s v="Contract"/>
    <s v="Zone B"/>
    <s v="Temporary"/>
    <x v="0"/>
    <m/>
    <x v="0"/>
    <s v="Field Operations"/>
    <s v="Administrative"/>
  </r>
  <r>
    <n v="3334"/>
    <s v="Brendon Rya"/>
    <d v="2023-05-30T00:00:00"/>
    <d v="2024-11-11T00:00:00"/>
    <s v="Production Technician I"/>
    <s v="Jonathan Miller"/>
    <s v="MSC"/>
    <s v="Active"/>
    <s v="Part-Time"/>
    <s v="Zone B"/>
    <s v="Part-Time"/>
    <x v="0"/>
    <m/>
    <x v="0"/>
    <s v="Project Management - Con"/>
    <s v="Drafter"/>
  </r>
  <r>
    <n v="3335"/>
    <s v="Abbigail Soli"/>
    <d v="2019-06-28T00:00:00"/>
    <d v="2021-12-16T00:00:00"/>
    <s v="Production Technician I"/>
    <s v="Mary Rivera"/>
    <s v="TNS"/>
    <s v="Voluntarily Terminated"/>
    <s v="Part-Time"/>
    <s v="Zone B"/>
    <s v="Temporary"/>
    <x v="2"/>
    <s v="Certainly those above eye ball."/>
    <x v="0"/>
    <s v="Field Operations"/>
    <s v="Driller"/>
  </r>
  <r>
    <n v="3336"/>
    <s v="Sincere Presto"/>
    <d v="2023-03-25T00:00:00"/>
    <d v="2023-05-17T00:00:00"/>
    <s v="Production Technician I"/>
    <s v="Eric Huber"/>
    <s v="PYZ"/>
    <s v="Voluntarily Terminated"/>
    <s v="Contract"/>
    <s v="Zone A"/>
    <s v="Part-Time"/>
    <x v="3"/>
    <s v="Take most future."/>
    <x v="0"/>
    <s v="General - Con"/>
    <s v="Coordinator"/>
  </r>
  <r>
    <n v="3337"/>
    <s v="Jorge Pineda"/>
    <d v="2022-08-26T00:00:00"/>
    <d v="2024-11-11T00:00:00"/>
    <s v="Production Technician I"/>
    <s v="Michael Avery"/>
    <s v="WBL"/>
    <s v="Active"/>
    <s v="Full-Time"/>
    <s v="Zone A"/>
    <s v="Part-Time"/>
    <x v="0"/>
    <m/>
    <x v="0"/>
    <s v="Engineers"/>
    <s v="Project Manager"/>
  </r>
  <r>
    <n v="3338"/>
    <s v="Aspen Underw"/>
    <d v="2019-11-15T00:00:00"/>
    <d v="2024-11-11T00:00:00"/>
    <s v="Production Technician I"/>
    <s v="David Spears"/>
    <s v="NEL"/>
    <s v="Active"/>
    <s v="Contract"/>
    <s v="Zone C"/>
    <s v="Temporary"/>
    <x v="0"/>
    <m/>
    <x v="0"/>
    <s v="General - Con"/>
    <s v="Laborer"/>
  </r>
  <r>
    <n v="3339"/>
    <s v="Alyson Hickma"/>
    <d v="2021-08-22T00:00:00"/>
    <d v="2024-11-11T00:00:00"/>
    <s v="Production Technician I"/>
    <s v="Matthew Lyons"/>
    <s v="PL"/>
    <s v="Active"/>
    <s v="Part-Time"/>
    <s v="Zone C"/>
    <s v="Part-Time"/>
    <x v="0"/>
    <m/>
    <x v="0"/>
    <s v="Technology / It"/>
    <s v="Engineer"/>
  </r>
  <r>
    <n v="3340"/>
    <s v="Mina Hancoc"/>
    <d v="2022-11-29T00:00:00"/>
    <d v="2024-11-11T00:00:00"/>
    <s v="Production Technician I"/>
    <s v="Jamie Murray"/>
    <s v="BPC"/>
    <s v="Active"/>
    <s v="Part-Time"/>
    <s v="Zone A"/>
    <s v="Full-Time"/>
    <x v="0"/>
    <m/>
    <x v="0"/>
    <s v="General - Con"/>
    <s v="Technician"/>
  </r>
  <r>
    <n v="3341"/>
    <s v="Konner Sheppa"/>
    <d v="2022-10-15T00:00:00"/>
    <d v="2023-01-25T00:00:00"/>
    <s v="Production Technician II"/>
    <s v="Paul Watson"/>
    <s v="WBL"/>
    <s v="Active"/>
    <s v="Full-Time"/>
    <s v="Zone C"/>
    <s v="Temporary"/>
    <x v="1"/>
    <s v="A parent bit rich. Reflect north sometimes card."/>
    <x v="0"/>
    <s v="General - Con"/>
    <s v="Splicer"/>
  </r>
  <r>
    <n v="3342"/>
    <s v="London Nune"/>
    <d v="2021-07-31T00:00:00"/>
    <d v="2024-11-11T00:00:00"/>
    <s v="Production Technician II"/>
    <s v="Mrs. Danielle Sanchez"/>
    <s v="NEL"/>
    <s v="Active"/>
    <s v="Full-Time"/>
    <s v="Zone C"/>
    <s v="Part-Time"/>
    <x v="0"/>
    <m/>
    <x v="0"/>
    <s v="Aerial"/>
    <s v="Lineman"/>
  </r>
  <r>
    <n v="3343"/>
    <s v="Seth Huf"/>
    <d v="2022-02-21T00:00:00"/>
    <d v="2023-05-26T00:00:00"/>
    <s v="Production Technician II"/>
    <s v="Kari Walker"/>
    <s v="PL"/>
    <s v="Active"/>
    <s v="Part-Time"/>
    <s v="Zone A"/>
    <s v="Full-Time"/>
    <x v="3"/>
    <s v="Do onto consumer sign. War instead effect role."/>
    <x v="0"/>
    <s v="Field Operations"/>
    <s v="Mechanic"/>
  </r>
  <r>
    <n v="3344"/>
    <s v="Justine Villan"/>
    <d v="2021-08-29T00:00:00"/>
    <d v="2024-11-11T00:00:00"/>
    <s v="Production Technician II"/>
    <s v="Samantha Green"/>
    <s v="BPC"/>
    <s v="Active"/>
    <s v="Contract"/>
    <s v="Zone B"/>
    <s v="Temporary"/>
    <x v="0"/>
    <m/>
    <x v="0"/>
    <s v="General - Con"/>
    <s v="Lineman"/>
  </r>
  <r>
    <n v="3345"/>
    <s v="Moshe Anders"/>
    <d v="2021-12-13T00:00:00"/>
    <d v="2023-01-29T00:00:00"/>
    <s v="Production Technician II"/>
    <s v="Michael Spencer"/>
    <s v="CCDR"/>
    <s v="Voluntarily Terminated"/>
    <s v="Full-Time"/>
    <s v="Zone C"/>
    <s v="Part-Time"/>
    <x v="3"/>
    <s v="We give end nation but. Other measure across."/>
    <x v="0"/>
    <s v="Project Management - Con"/>
    <s v="Director"/>
  </r>
  <r>
    <n v="3346"/>
    <s v="Kadyn Bus"/>
    <d v="2021-03-30T00:00:00"/>
    <d v="2022-02-12T00:00:00"/>
    <s v="Production Technician II"/>
    <s v="Juan Cooper"/>
    <s v="SVG"/>
    <s v="Leave of Absence"/>
    <s v="Part-Time"/>
    <s v="Zone B"/>
    <s v="Temporary"/>
    <x v="1"/>
    <s v="Shoulder build catch commercial."/>
    <x v="0"/>
    <s v="Yard (Material Handling)"/>
    <s v="Lineman"/>
  </r>
  <r>
    <n v="3347"/>
    <s v="Ahmed Lindse"/>
    <d v="2021-02-02T00:00:00"/>
    <d v="2022-05-13T00:00:00"/>
    <s v="Production Technician II"/>
    <s v="John Taylor"/>
    <s v="EW"/>
    <s v="Leave of Absence"/>
    <s v="Contract"/>
    <s v="Zone C"/>
    <s v="Temporary"/>
    <x v="2"/>
    <s v="Family defense six believe drug action although."/>
    <x v="0"/>
    <s v="Catv"/>
    <s v="Operator"/>
  </r>
  <r>
    <n v="3348"/>
    <s v="Ryder Bra"/>
    <d v="2019-10-31T00:00:00"/>
    <d v="2024-11-11T00:00:00"/>
    <s v="Production Technician II"/>
    <s v="Michael Austin"/>
    <s v="MSC"/>
    <s v="Active"/>
    <s v="Part-Time"/>
    <s v="Zone A"/>
    <s v="Part-Time"/>
    <x v="0"/>
    <m/>
    <x v="0"/>
    <s v="General - Con"/>
    <s v="Laborer"/>
  </r>
  <r>
    <n v="3349"/>
    <s v="Taylor Bonill"/>
    <d v="2022-11-07T00:00:00"/>
    <d v="2024-11-11T00:00:00"/>
    <s v="Production Technician I"/>
    <s v="Sara Figueroa"/>
    <s v="WBL"/>
    <s v="Active"/>
    <s v="Contract"/>
    <s v="Zone A"/>
    <s v="Full-Time"/>
    <x v="0"/>
    <m/>
    <x v="0"/>
    <s v="General - Eng"/>
    <s v="Drafter"/>
  </r>
  <r>
    <n v="3350"/>
    <s v="Jalen Richmo"/>
    <d v="2022-11-20T00:00:00"/>
    <d v="2024-11-11T00:00:00"/>
    <s v="Production Technician I"/>
    <s v="Samantha Butler"/>
    <s v="BPC"/>
    <s v="Active"/>
    <s v="Full-Time"/>
    <s v="Zone B"/>
    <s v="Part-Time"/>
    <x v="0"/>
    <m/>
    <x v="0"/>
    <s v="Project Management - Con"/>
    <s v="Technician"/>
  </r>
  <r>
    <n v="3351"/>
    <s v="Kayden Hil"/>
    <d v="2021-12-15T00:00:00"/>
    <d v="2022-04-06T00:00:00"/>
    <s v="Production Technician I"/>
    <s v="Amanda White"/>
    <s v="CCDR"/>
    <s v="Voluntarily Terminated"/>
    <s v="Contract"/>
    <s v="Zone C"/>
    <s v="Part-Time"/>
    <x v="1"/>
    <s v="Black truth campaign player child control firm."/>
    <x v="0"/>
    <s v="Shop (Fleet)"/>
    <s v="Warehouse"/>
  </r>
  <r>
    <n v="3352"/>
    <s v="Aubree Mooney"/>
    <d v="2023-02-22T00:00:00"/>
    <d v="2024-11-11T00:00:00"/>
    <s v="Production Technician I"/>
    <s v="Sarah Walker"/>
    <s v="EW"/>
    <s v="Active"/>
    <s v="Part-Time"/>
    <s v="Zone B"/>
    <s v="Full-Time"/>
    <x v="0"/>
    <m/>
    <x v="0"/>
    <s v="Field Operations"/>
    <s v="Groundman"/>
  </r>
  <r>
    <n v="3353"/>
    <s v="Haven Donald"/>
    <d v="2020-03-29T00:00:00"/>
    <d v="2024-11-11T00:00:00"/>
    <s v="Production Technician I"/>
    <s v="Brent Davis"/>
    <s v="MSC"/>
    <s v="Active"/>
    <s v="Contract"/>
    <s v="Zone B"/>
    <s v="Part-Time"/>
    <x v="0"/>
    <m/>
    <x v="0"/>
    <s v="General - Con"/>
    <s v="Lineman"/>
  </r>
  <r>
    <n v="3354"/>
    <s v="Neil Dun"/>
    <d v="2021-08-09T00:00:00"/>
    <d v="2023-06-16T00:00:00"/>
    <s v="Production Technician I"/>
    <s v="Michael Brown"/>
    <s v="NEL"/>
    <s v="Active"/>
    <s v="Part-Time"/>
    <s v="Zone A"/>
    <s v="Temporary"/>
    <x v="3"/>
    <s v="Hundred still nearly stand risk treat."/>
    <x v="0"/>
    <s v="Field Operations"/>
    <s v="Laborer"/>
  </r>
  <r>
    <n v="3355"/>
    <s v="Darryl Ponc"/>
    <d v="2023-01-02T00:00:00"/>
    <d v="2023-06-18T00:00:00"/>
    <s v="Production Technician I"/>
    <s v="Elizabeth Scott"/>
    <s v="PL"/>
    <s v="Active"/>
    <s v="Contract"/>
    <s v="Zone B"/>
    <s v="Part-Time"/>
    <x v="2"/>
    <s v="Near fine four help likely. Because wrong nor."/>
    <x v="0"/>
    <s v="Aerial"/>
    <s v="Technician"/>
  </r>
  <r>
    <n v="3356"/>
    <s v="Cade Heat"/>
    <d v="2018-11-10T00:00:00"/>
    <d v="2024-11-11T00:00:00"/>
    <s v="Production Technician I"/>
    <s v="Marco Stephenson"/>
    <s v="PYZ"/>
    <s v="Active"/>
    <s v="Full-Time"/>
    <s v="Zone C"/>
    <s v="Part-Time"/>
    <x v="0"/>
    <m/>
    <x v="0"/>
    <s v="General - Eng"/>
    <s v="Technician"/>
  </r>
  <r>
    <n v="3357"/>
    <s v="Sidney Hooper"/>
    <d v="2022-08-30T00:00:00"/>
    <d v="2024-11-11T00:00:00"/>
    <s v="Production Technician I"/>
    <s v="Kevin Fitzgerald"/>
    <s v="SVG"/>
    <s v="Active"/>
    <s v="Full-Time"/>
    <s v="Zone B"/>
    <s v="Temporary"/>
    <x v="0"/>
    <m/>
    <x v="0"/>
    <s v="Engineers"/>
    <s v="Director"/>
  </r>
  <r>
    <n v="3358"/>
    <s v="Johnathan May"/>
    <d v="2021-07-30T00:00:00"/>
    <d v="2022-12-03T00:00:00"/>
    <s v="Production Technician I"/>
    <s v="Jerry Williams"/>
    <s v="TNS"/>
    <s v="Leave of Absence"/>
    <s v="Full-Time"/>
    <s v="Zone A"/>
    <s v="Part-Time"/>
    <x v="4"/>
    <s v="Style up reality per."/>
    <x v="0"/>
    <s v="Field Operations"/>
    <s v="Laborer"/>
  </r>
  <r>
    <n v="3359"/>
    <s v="Anika Arroyo"/>
    <d v="2020-11-29T00:00:00"/>
    <d v="2024-11-11T00:00:00"/>
    <s v="Production Technician I"/>
    <s v="James Ward"/>
    <s v="WBL"/>
    <s v="Active"/>
    <s v="Full-Time"/>
    <s v="Zone C"/>
    <s v="Temporary"/>
    <x v="0"/>
    <m/>
    <x v="0"/>
    <s v="Field Operations"/>
    <s v="Laborer"/>
  </r>
  <r>
    <n v="3360"/>
    <s v="Fatima Kem"/>
    <d v="2021-03-24T00:00:00"/>
    <d v="2024-11-11T00:00:00"/>
    <s v="Production Technician I"/>
    <s v="Patrick Wood"/>
    <s v="BPC"/>
    <s v="Active"/>
    <s v="Part-Time"/>
    <s v="Zone A"/>
    <s v="Part-Time"/>
    <x v="0"/>
    <m/>
    <x v="0"/>
    <s v="General - Con"/>
    <s v="Safety"/>
  </r>
  <r>
    <n v="3361"/>
    <s v="Lilianna Conway"/>
    <d v="2020-12-29T00:00:00"/>
    <d v="2022-02-23T00:00:00"/>
    <s v="Production Technician I"/>
    <s v="Patrick Hart"/>
    <s v="CCDR"/>
    <s v="Voluntarily Terminated"/>
    <s v="Part-Time"/>
    <s v="Zone B"/>
    <s v="Temporary"/>
    <x v="4"/>
    <s v="Situation election visit author five."/>
    <x v="0"/>
    <s v="General - Con"/>
    <s v="Technician"/>
  </r>
  <r>
    <n v="3362"/>
    <s v="Tony Cook"/>
    <d v="2021-08-02T00:00:00"/>
    <d v="2024-11-11T00:00:00"/>
    <s v="Production Technician I"/>
    <s v="Linda Gonzales"/>
    <s v="EW"/>
    <s v="Active"/>
    <s v="Full-Time"/>
    <s v="Zone C"/>
    <s v="Temporary"/>
    <x v="0"/>
    <m/>
    <x v="0"/>
    <s v="Field Operations"/>
    <s v="Laborer"/>
  </r>
  <r>
    <n v="3363"/>
    <s v="Trevor Barr"/>
    <d v="2022-03-30T00:00:00"/>
    <d v="2024-11-11T00:00:00"/>
    <s v="Production Technician I"/>
    <s v="Jack Branch"/>
    <s v="MSC"/>
    <s v="Active"/>
    <s v="Part-Time"/>
    <s v="Zone A"/>
    <s v="Temporary"/>
    <x v="0"/>
    <m/>
    <x v="0"/>
    <s v="Field Operations"/>
    <s v="Laborer"/>
  </r>
  <r>
    <n v="3364"/>
    <s v="Marisa Fran"/>
    <d v="2021-03-05T00:00:00"/>
    <d v="2021-09-07T00:00:00"/>
    <s v="Production Technician II"/>
    <s v="Courtney Chambers"/>
    <s v="WBL"/>
    <s v="Active"/>
    <s v="Part-Time"/>
    <s v="Zone A"/>
    <s v="Temporary"/>
    <x v="3"/>
    <s v="Court catch management cold total among."/>
    <x v="0"/>
    <s v="Engineers"/>
    <s v="Technician"/>
  </r>
  <r>
    <n v="3365"/>
    <s v="Shania Flores"/>
    <d v="2020-12-02T00:00:00"/>
    <d v="2024-11-11T00:00:00"/>
    <s v="Production Technician II"/>
    <s v="Andre Pacheco"/>
    <s v="NEL"/>
    <s v="Active"/>
    <s v="Contract"/>
    <s v="Zone B"/>
    <s v="Temporary"/>
    <x v="0"/>
    <m/>
    <x v="0"/>
    <s v="Project Management - Con"/>
    <s v="Laborer"/>
  </r>
  <r>
    <n v="3366"/>
    <s v="Andre Alliso"/>
    <d v="2019-01-20T00:00:00"/>
    <d v="2020-01-18T00:00:00"/>
    <s v="Production Technician II"/>
    <s v="Angela Fowler"/>
    <s v="PL"/>
    <s v="Voluntarily Terminated"/>
    <s v="Contract"/>
    <s v="Zone C"/>
    <s v="Full-Time"/>
    <x v="4"/>
    <s v="Modern a study speak. Front choose central which."/>
    <x v="0"/>
    <s v="General - Con"/>
    <s v="Project Manager"/>
  </r>
  <r>
    <n v="3367"/>
    <s v="Destiny Bright"/>
    <d v="2020-05-30T00:00:00"/>
    <d v="2022-02-01T00:00:00"/>
    <s v="Production Technician II"/>
    <s v="Patricia Doyle"/>
    <s v="BPC"/>
    <s v="Voluntarily Terminated"/>
    <s v="Full-Time"/>
    <s v="Zone B"/>
    <s v="Full-Time"/>
    <x v="3"/>
    <s v="Tell heavy degree no early."/>
    <x v="0"/>
    <s v="Field Operations"/>
    <s v="Laborer"/>
  </r>
  <r>
    <n v="3368"/>
    <s v="Karli Park"/>
    <d v="2019-11-14T00:00:00"/>
    <d v="2023-05-14T00:00:00"/>
    <s v="Production Technician II"/>
    <s v="Benjamin Cook"/>
    <s v="CCDR"/>
    <s v="Leave of Absence"/>
    <s v="Part-Time"/>
    <s v="Zone B"/>
    <s v="Part-Time"/>
    <x v="3"/>
    <s v="These these by when here attorney special."/>
    <x v="0"/>
    <s v="Field Operations"/>
    <s v="Apprentice"/>
  </r>
  <r>
    <n v="3369"/>
    <s v="Mylie Callah"/>
    <d v="2022-07-27T00:00:00"/>
    <d v="2023-03-24T00:00:00"/>
    <s v="Production Technician II"/>
    <s v="Jeff Cabrera"/>
    <s v="SVG"/>
    <s v="Leave of Absence"/>
    <s v="Part-Time"/>
    <s v="Zone A"/>
    <s v="Temporary"/>
    <x v="2"/>
    <s v="Teacher contain heart continue pay form short."/>
    <x v="0"/>
    <s v="General - Con"/>
    <s v="Locator"/>
  </r>
  <r>
    <n v="3370"/>
    <s v="Jadiel Dickso"/>
    <d v="2022-06-20T00:00:00"/>
    <d v="2024-11-11T00:00:00"/>
    <s v="Production Technician II"/>
    <s v="Chris Burke"/>
    <s v="EW"/>
    <s v="Active"/>
    <s v="Contract"/>
    <s v="Zone C"/>
    <s v="Temporary"/>
    <x v="0"/>
    <m/>
    <x v="0"/>
    <s v="General - Con"/>
    <s v="Laborer"/>
  </r>
  <r>
    <n v="3371"/>
    <s v="Aliya Mos"/>
    <d v="2022-12-20T00:00:00"/>
    <d v="2023-03-22T00:00:00"/>
    <s v="Production Technician II"/>
    <s v="Keith Rasmussen"/>
    <s v="MSC"/>
    <s v="Voluntarily Terminated"/>
    <s v="Full-Time"/>
    <s v="Zone A"/>
    <s v="Full-Time"/>
    <x v="2"/>
    <s v="Feel pattern require stand."/>
    <x v="0"/>
    <s v="Wireless"/>
    <s v="Manager"/>
  </r>
  <r>
    <n v="3372"/>
    <s v="Kylie Roma"/>
    <d v="2023-01-14T00:00:00"/>
    <d v="2023-03-14T00:00:00"/>
    <s v="Production Technician I"/>
    <s v="Tammy Small"/>
    <s v="TNS"/>
    <s v="Voluntarily Terminated"/>
    <s v="Contract"/>
    <s v="Zone C"/>
    <s v="Part-Time"/>
    <x v="1"/>
    <s v="Try statement audience too material film."/>
    <x v="0"/>
    <s v="Project Management - Con"/>
    <s v="Manager"/>
  </r>
  <r>
    <n v="3373"/>
    <s v="Karter Thornt"/>
    <d v="2018-09-22T00:00:00"/>
    <d v="2024-11-11T00:00:00"/>
    <s v="Production Technician I"/>
    <s v="Phillip Little"/>
    <s v="PYZ"/>
    <s v="Active"/>
    <s v="Contract"/>
    <s v="Zone A"/>
    <s v="Temporary"/>
    <x v="0"/>
    <m/>
    <x v="0"/>
    <s v="Aerial"/>
    <s v="Foreman"/>
  </r>
  <r>
    <n v="3374"/>
    <s v="Ronald Bulloc"/>
    <d v="2022-09-24T00:00:00"/>
    <d v="2023-03-10T00:00:00"/>
    <s v="Production Technician I"/>
    <s v="Thomas Rios"/>
    <s v="WBL"/>
    <s v="Voluntarily Terminated"/>
    <s v="Part-Time"/>
    <s v="Zone A"/>
    <s v="Temporary"/>
    <x v="1"/>
    <s v="Data imagine bill possible want."/>
    <x v="0"/>
    <s v="Field Operations"/>
    <s v="Laborer"/>
  </r>
  <r>
    <n v="3375"/>
    <s v="Sharon Beltra"/>
    <d v="2020-06-08T00:00:00"/>
    <d v="2021-07-13T00:00:00"/>
    <s v="Production Technician I"/>
    <s v="Kathy Kelley"/>
    <s v="NEL"/>
    <s v="Voluntarily Terminated"/>
    <s v="Full-Time"/>
    <s v="Zone B"/>
    <s v="Full-Time"/>
    <x v="4"/>
    <s v="Theory majority born with."/>
    <x v="0"/>
    <s v="Engineers"/>
    <s v="Program Manager"/>
  </r>
  <r>
    <n v="3376"/>
    <s v="Maren Anders"/>
    <d v="2023-07-06T00:00:00"/>
    <d v="2024-11-11T00:00:00"/>
    <s v="Production Technician I"/>
    <s v="Christopher Sexton"/>
    <s v="PL"/>
    <s v="Active"/>
    <s v="Part-Time"/>
    <s v="Zone B"/>
    <s v="Temporary"/>
    <x v="0"/>
    <m/>
    <x v="0"/>
    <s v="Field Operations"/>
    <s v="Technician"/>
  </r>
  <r>
    <n v="3377"/>
    <s v="Cruz Ashley"/>
    <d v="2020-02-24T00:00:00"/>
    <d v="2023-05-13T00:00:00"/>
    <s v="Production Technician I"/>
    <s v="Evan Schultz"/>
    <s v="BPC"/>
    <s v="Active"/>
    <s v="Part-Time"/>
    <s v="Zone A"/>
    <s v="Temporary"/>
    <x v="2"/>
    <s v="Tough very bad spend feeling college require."/>
    <x v="0"/>
    <s v="Splicing"/>
    <s v="Foreman"/>
  </r>
  <r>
    <n v="3378"/>
    <s v="Enzo Carney"/>
    <d v="2021-05-26T00:00:00"/>
    <d v="2024-11-11T00:00:00"/>
    <s v="Production Technician I"/>
    <s v="Joshua Burton"/>
    <s v="CCDR"/>
    <s v="Active"/>
    <s v="Contract"/>
    <s v="Zone B"/>
    <s v="Temporary"/>
    <x v="0"/>
    <m/>
    <x v="0"/>
    <s v="General - Con"/>
    <s v="Technician"/>
  </r>
  <r>
    <n v="3379"/>
    <s v="Marquis Joseph"/>
    <d v="2023-04-09T00:00:00"/>
    <d v="2023-06-14T00:00:00"/>
    <s v="Production Technician I"/>
    <s v="Walter Henry"/>
    <s v="SVG"/>
    <s v="Leave of Absence"/>
    <s v="Contract"/>
    <s v="Zone C"/>
    <s v="Part-Time"/>
    <x v="4"/>
    <s v="American community truth."/>
    <x v="0"/>
    <s v="Technology / It"/>
    <s v="Helpdesk"/>
  </r>
  <r>
    <n v="3380"/>
    <s v="Victor Ibarra"/>
    <d v="2023-06-27T00:00:00"/>
    <d v="2024-11-11T00:00:00"/>
    <s v="Production Technician I"/>
    <s v="Jonathan Richards"/>
    <s v="EW"/>
    <s v="Active"/>
    <s v="Full-Time"/>
    <s v="Zone C"/>
    <s v="Temporary"/>
    <x v="0"/>
    <m/>
    <x v="0"/>
    <s v="Field Operations"/>
    <s v="Technician"/>
  </r>
  <r>
    <n v="3381"/>
    <s v="Annabelle Marque"/>
    <d v="2022-12-20T00:00:00"/>
    <d v="2024-11-11T00:00:00"/>
    <s v="Production Technician I"/>
    <s v="Kevin Escobar"/>
    <s v="MSC"/>
    <s v="Active"/>
    <s v="Contract"/>
    <s v="Zone C"/>
    <s v="Part-Time"/>
    <x v="0"/>
    <m/>
    <x v="0"/>
    <s v="Field Operations"/>
    <s v="Foreman"/>
  </r>
  <r>
    <n v="3382"/>
    <s v="Romeo Gordon"/>
    <d v="2018-11-10T00:00:00"/>
    <d v="2024-11-11T00:00:00"/>
    <s v="Production Technician I"/>
    <s v="Thomas Elliott"/>
    <s v="TNS"/>
    <s v="Active"/>
    <s v="Part-Time"/>
    <s v="Zone C"/>
    <s v="Temporary"/>
    <x v="0"/>
    <m/>
    <x v="0"/>
    <s v="Field Operations"/>
    <s v="Administrator"/>
  </r>
  <r>
    <n v="3383"/>
    <s v="Aimee Hughes"/>
    <d v="2020-08-13T00:00:00"/>
    <d v="2020-10-02T00:00:00"/>
    <s v="Production Technician I"/>
    <s v="Jose Brown"/>
    <s v="PYZ"/>
    <s v="Voluntarily Terminated"/>
    <s v="Part-Time"/>
    <s v="Zone C"/>
    <s v="Part-Time"/>
    <x v="2"/>
    <s v="Foot apply stay treatment local good issue."/>
    <x v="0"/>
    <s v="General - Con"/>
    <s v="Splicer"/>
  </r>
  <r>
    <n v="3384"/>
    <s v="Dennis Hay"/>
    <d v="2019-03-07T00:00:00"/>
    <d v="2024-11-11T00:00:00"/>
    <s v="Production Technician I"/>
    <s v="Rachel Rice"/>
    <s v="WBL"/>
    <s v="Active"/>
    <s v="Full-Time"/>
    <s v="Zone C"/>
    <s v="Full-Time"/>
    <x v="0"/>
    <m/>
    <x v="0"/>
    <s v="Field Operations"/>
    <s v="Operator"/>
  </r>
  <r>
    <n v="3385"/>
    <s v="Kelly Frit"/>
    <d v="2022-03-13T00:00:00"/>
    <d v="2024-11-11T00:00:00"/>
    <s v="Production Technician I"/>
    <s v="Cory Lopez"/>
    <s v="NEL"/>
    <s v="Active"/>
    <s v="Part-Time"/>
    <s v="Zone A"/>
    <s v="Full-Time"/>
    <x v="0"/>
    <m/>
    <x v="0"/>
    <s v="General - Con"/>
    <s v="Technician"/>
  </r>
  <r>
    <n v="3386"/>
    <s v="Darnell Shelto"/>
    <d v="2019-11-25T00:00:00"/>
    <d v="2021-01-28T00:00:00"/>
    <s v="Production Technician II"/>
    <s v="Alec Phillips"/>
    <s v="WBL"/>
    <s v="Active"/>
    <s v="Contract"/>
    <s v="Zone C"/>
    <s v="Temporary"/>
    <x v="4"/>
    <s v="He four soldier employee central term."/>
    <x v="0"/>
    <s v="General - Con"/>
    <s v="Laborer"/>
  </r>
  <r>
    <n v="3387"/>
    <s v="Sabrina Hol"/>
    <d v="2019-03-06T00:00:00"/>
    <d v="2024-11-11T00:00:00"/>
    <s v="Production Technician II"/>
    <s v="David Hernandez"/>
    <s v="NEL"/>
    <s v="Active"/>
    <s v="Full-Time"/>
    <s v="Zone C"/>
    <s v="Full-Time"/>
    <x v="0"/>
    <m/>
    <x v="0"/>
    <s v="General - Sga"/>
    <s v="Supervisor"/>
  </r>
  <r>
    <n v="3388"/>
    <s v="Zoie Loga"/>
    <d v="2019-04-19T00:00:00"/>
    <d v="2024-11-11T00:00:00"/>
    <s v="Production Technician II"/>
    <s v="Heidi Terry"/>
    <s v="PL"/>
    <s v="Active"/>
    <s v="Part-Time"/>
    <s v="Zone A"/>
    <s v="Temporary"/>
    <x v="0"/>
    <m/>
    <x v="0"/>
    <s v="Fielders"/>
    <s v="Technician"/>
  </r>
  <r>
    <n v="3389"/>
    <s v="Finley Medina"/>
    <d v="2020-08-12T00:00:00"/>
    <d v="2024-11-11T00:00:00"/>
    <s v="Production Technician II"/>
    <s v="Travis Griffith"/>
    <s v="BPC"/>
    <s v="Active"/>
    <s v="Full-Time"/>
    <s v="Zone C"/>
    <s v="Temporary"/>
    <x v="0"/>
    <m/>
    <x v="0"/>
    <s v="Field Operations"/>
    <s v="Laborer"/>
  </r>
  <r>
    <n v="3390"/>
    <s v="Lizeth Middle"/>
    <d v="2022-10-21T00:00:00"/>
    <d v="2023-01-05T00:00:00"/>
    <s v="Production Technician II"/>
    <s v="Joanna Nguyen"/>
    <s v="CCDR"/>
    <s v="Leave of Absence"/>
    <s v="Part-Time"/>
    <s v="Zone B"/>
    <s v="Temporary"/>
    <x v="4"/>
    <s v="North next animal laugh threat no."/>
    <x v="0"/>
    <s v="Billable Consultants"/>
    <s v="Engineer"/>
  </r>
  <r>
    <n v="3391"/>
    <s v="Odin Camach"/>
    <d v="2020-01-13T00:00:00"/>
    <d v="2024-11-11T00:00:00"/>
    <s v="Production Technician II"/>
    <s v="Amanda Young"/>
    <s v="SVG"/>
    <s v="Active"/>
    <s v="Part-Time"/>
    <s v="Zone C"/>
    <s v="Full-Time"/>
    <x v="0"/>
    <m/>
    <x v="0"/>
    <s v="General - Sga"/>
    <s v="Project Manager"/>
  </r>
  <r>
    <n v="3392"/>
    <s v="Dakota Lowery"/>
    <d v="2019-11-18T00:00:00"/>
    <d v="2021-09-22T00:00:00"/>
    <s v="Production Technician II"/>
    <s v="Sean Walsh"/>
    <s v="EW"/>
    <s v="Voluntarily Terminated"/>
    <s v="Full-Time"/>
    <s v="Zone B"/>
    <s v="Full-Time"/>
    <x v="4"/>
    <s v="Keep particular pass understand set."/>
    <x v="0"/>
    <s v="General - Con"/>
    <s v="Technician"/>
  </r>
  <r>
    <n v="3393"/>
    <s v="Skyla Santia"/>
    <d v="2018-08-25T00:00:00"/>
    <d v="2024-11-11T00:00:00"/>
    <s v="Production Technician I"/>
    <s v="Jerry Gilbert"/>
    <s v="BPC"/>
    <s v="Active"/>
    <s v="Contract"/>
    <s v="Zone B"/>
    <s v="Full-Time"/>
    <x v="0"/>
    <m/>
    <x v="0"/>
    <s v="General - Con"/>
    <s v="Flagger"/>
  </r>
  <r>
    <n v="3394"/>
    <s v="Harley Bear"/>
    <d v="2021-05-24T00:00:00"/>
    <d v="2024-11-11T00:00:00"/>
    <s v="Production Technician I"/>
    <s v="Meghan Green"/>
    <s v="WBL"/>
    <s v="Active"/>
    <s v="Contract"/>
    <s v="Zone B"/>
    <s v="Temporary"/>
    <x v="0"/>
    <m/>
    <x v="0"/>
    <s v="Field Operations"/>
    <s v="Technician"/>
  </r>
  <r>
    <n v="3395"/>
    <s v="Summer Barber"/>
    <d v="2021-06-09T00:00:00"/>
    <d v="2022-01-13T00:00:00"/>
    <s v="Production Technician I"/>
    <s v="Penny Campbell DDS"/>
    <s v="TNS"/>
    <s v="Voluntarily Terminated"/>
    <s v="Part-Time"/>
    <s v="Zone A"/>
    <s v="Part-Time"/>
    <x v="2"/>
    <s v="Without production religious."/>
    <x v="0"/>
    <s v="Field Operations"/>
    <s v="Driver"/>
  </r>
  <r>
    <n v="3396"/>
    <s v="Stephen Mcmill"/>
    <d v="2021-04-05T00:00:00"/>
    <d v="2021-11-29T00:00:00"/>
    <s v="Production Technician I"/>
    <s v="Stephanie Petty"/>
    <s v="SVG"/>
    <s v="Voluntarily Terminated"/>
    <s v="Part-Time"/>
    <s v="Zone B"/>
    <s v="Full-Time"/>
    <x v="4"/>
    <s v="That truth loss energy respond whole case stop."/>
    <x v="0"/>
    <s v="General - Con"/>
    <s v="Foreman"/>
  </r>
  <r>
    <n v="3397"/>
    <s v="Rylan Garris"/>
    <d v="2022-11-05T00:00:00"/>
    <d v="2024-11-11T00:00:00"/>
    <s v="Production Technician I"/>
    <s v="Alyssa Moore"/>
    <s v="PYZ"/>
    <s v="Active"/>
    <s v="Part-Time"/>
    <s v="Zone A"/>
    <s v="Part-Time"/>
    <x v="0"/>
    <m/>
    <x v="0"/>
    <s v="Field Operations"/>
    <s v="Driller"/>
  </r>
  <r>
    <n v="3398"/>
    <s v="Kyler Cherry"/>
    <d v="2019-11-09T00:00:00"/>
    <d v="2022-09-03T00:00:00"/>
    <s v="Production Technician I"/>
    <s v="Danielle Hanson"/>
    <s v="PL"/>
    <s v="Active"/>
    <s v="Part-Time"/>
    <s v="Zone A"/>
    <s v="Full-Time"/>
    <x v="3"/>
    <s v="Foot station left people foot."/>
    <x v="0"/>
    <s v="General - Con"/>
    <s v="Technician"/>
  </r>
  <r>
    <n v="3399"/>
    <s v="Corinne Reeves"/>
    <d v="2022-06-05T00:00:00"/>
    <d v="2023-06-01T00:00:00"/>
    <s v="Production Technician I"/>
    <s v="Paige Savage"/>
    <s v="NEL"/>
    <s v="Active"/>
    <s v="Full-Time"/>
    <s v="Zone B"/>
    <s v="Full-Time"/>
    <x v="1"/>
    <s v="Central weight analysis great."/>
    <x v="0"/>
    <s v="Aerial"/>
    <s v="Lineman"/>
  </r>
  <r>
    <n v="3400"/>
    <s v="Lorenzo Shor"/>
    <d v="2021-09-21T00:00:00"/>
    <d v="2024-11-11T00:00:00"/>
    <s v="Production Technician I"/>
    <s v="Samantha Thomas"/>
    <s v="MSC"/>
    <s v="Active"/>
    <s v="Full-Time"/>
    <s v="Zone C"/>
    <s v="Temporary"/>
    <x v="0"/>
    <m/>
    <x v="0"/>
    <s v="Shop (Fleet)"/>
    <s v="Mechanic"/>
  </r>
  <r>
    <n v="3401"/>
    <s v="Taniya Kan"/>
    <d v="2021-11-10T00:00:00"/>
    <d v="2023-06-04T00:00:00"/>
    <s v="Production Technician I"/>
    <s v="Scott Powell"/>
    <s v="EW"/>
    <s v="Leave of Absence"/>
    <s v="Contract"/>
    <s v="Zone A"/>
    <s v="Full-Time"/>
    <x v="1"/>
    <s v="Think large why many."/>
    <x v="0"/>
    <s v="Field Operations"/>
    <s v="Laborer"/>
  </r>
  <r>
    <n v="3402"/>
    <s v="Nevaeh Mcmill"/>
    <d v="2021-03-03T00:00:00"/>
    <d v="2022-04-12T00:00:00"/>
    <s v="Production Technician I"/>
    <s v="Laura Wong"/>
    <s v="CCDR"/>
    <s v="Voluntarily Terminated"/>
    <s v="Part-Time"/>
    <s v="Zone C"/>
    <s v="Full-Time"/>
    <x v="4"/>
    <s v="Impact voice participant school baby."/>
    <x v="0"/>
    <s v="Field Operations"/>
    <s v="Engineer"/>
  </r>
  <r>
    <n v="3403"/>
    <s v="Dillon Larson"/>
    <d v="2021-02-19T00:00:00"/>
    <d v="2022-11-15T00:00:00"/>
    <s v="Production Technician I"/>
    <s v="Erin Allen"/>
    <s v="BPC"/>
    <s v="Voluntarily Terminated"/>
    <s v="Contract"/>
    <s v="Zone A"/>
    <s v="Full-Time"/>
    <x v="3"/>
    <s v="According crime none method effort."/>
    <x v="0"/>
    <s v="Field Operations"/>
    <s v="Laborer"/>
  </r>
  <r>
    <n v="3404"/>
    <s v="Willie How"/>
    <d v="2019-04-25T00:00:00"/>
    <d v="2022-11-11T00:00:00"/>
    <s v="Production Technician I"/>
    <s v="Ivan Bryant"/>
    <s v="PYZ"/>
    <s v="Leave of Absence"/>
    <s v="Part-Time"/>
    <s v="Zone C"/>
    <s v="Full-Time"/>
    <x v="1"/>
    <s v="Few success street."/>
    <x v="0"/>
    <s v="Field Operations"/>
    <s v="Driller"/>
  </r>
  <r>
    <n v="3405"/>
    <s v="Selina Jeffer"/>
    <d v="2020-01-13T00:00:00"/>
    <d v="2022-10-21T00:00:00"/>
    <s v="Production Technician I"/>
    <s v="Karen Lin"/>
    <s v="WBL"/>
    <s v="Leave of Absence"/>
    <s v="Contract"/>
    <s v="Zone B"/>
    <s v="Full-Time"/>
    <x v="4"/>
    <s v="Often about size today."/>
    <x v="0"/>
    <s v="Field Operations"/>
    <s v="Engineer"/>
  </r>
  <r>
    <n v="3406"/>
    <s v="Serenity Montgo"/>
    <d v="2020-03-25T00:00:00"/>
    <d v="2023-04-26T00:00:00"/>
    <s v="Production Technician I"/>
    <s v="Tina Munoz"/>
    <s v="NEL"/>
    <s v="Voluntarily Terminated"/>
    <s v="Contract"/>
    <s v="Zone C"/>
    <s v="Temporary"/>
    <x v="1"/>
    <s v="Politics in foreign up start."/>
    <x v="0"/>
    <s v="Finance &amp; Accounting"/>
    <s v="Administration"/>
  </r>
  <r>
    <n v="3407"/>
    <s v="Kamila Sander"/>
    <d v="2021-04-15T00:00:00"/>
    <d v="2023-05-11T00:00:00"/>
    <s v="Production Technician II"/>
    <s v="Aaron Stewart"/>
    <s v="WBL"/>
    <s v="Active"/>
    <s v="Part-Time"/>
    <s v="Zone C"/>
    <s v="Temporary"/>
    <x v="4"/>
    <s v="Maintain behavior project parent particular game."/>
    <x v="0"/>
    <s v="Field Operations"/>
    <s v="Construction Manager"/>
  </r>
  <r>
    <n v="3408"/>
    <s v="Rose Mcguir"/>
    <d v="2022-12-15T00:00:00"/>
    <d v="2023-04-25T00:00:00"/>
    <s v="Production Technician II"/>
    <s v="Nicole Holland"/>
    <s v="NEL"/>
    <s v="Voluntarily Terminated"/>
    <s v="Contract"/>
    <s v="Zone B"/>
    <s v="Full-Time"/>
    <x v="2"/>
    <s v="Ball while speak. Issue free represent city."/>
    <x v="0"/>
    <s v="Field Operations"/>
    <s v="Supervisor"/>
  </r>
  <r>
    <n v="3409"/>
    <s v="Brenton Zavala"/>
    <d v="2022-10-08T00:00:00"/>
    <d v="2023-02-04T00:00:00"/>
    <s v="Production Technician II"/>
    <s v="Jonathan Brown"/>
    <s v="PL"/>
    <s v="Active"/>
    <s v="Contract"/>
    <s v="Zone B"/>
    <s v="Full-Time"/>
    <x v="2"/>
    <s v="Century risk machine pay car region."/>
    <x v="0"/>
    <s v="Yard (Material Handling)"/>
    <s v="Laborer"/>
  </r>
  <r>
    <n v="3410"/>
    <s v="Laci Klei"/>
    <d v="2018-12-18T00:00:00"/>
    <d v="2024-11-11T00:00:00"/>
    <s v="Production Technician II"/>
    <s v="Kyle Hicks"/>
    <s v="BPC"/>
    <s v="Active"/>
    <s v="Contract"/>
    <s v="Zone C"/>
    <s v="Temporary"/>
    <x v="0"/>
    <m/>
    <x v="0"/>
    <s v="People Services"/>
    <s v="Manager"/>
  </r>
  <r>
    <n v="3411"/>
    <s v="Brenda Boon"/>
    <d v="2022-10-06T00:00:00"/>
    <d v="2024-11-11T00:00:00"/>
    <s v="Production Technician II"/>
    <s v="Howard Ryan"/>
    <s v="CCDR"/>
    <s v="Active"/>
    <s v="Full-Time"/>
    <s v="Zone B"/>
    <s v="Part-Time"/>
    <x v="0"/>
    <m/>
    <x v="0"/>
    <s v="General - Eng"/>
    <s v="Administrative"/>
  </r>
  <r>
    <n v="3412"/>
    <s v="Andrea Walter"/>
    <d v="2019-12-28T00:00:00"/>
    <d v="2024-11-11T00:00:00"/>
    <s v="Production Technician II"/>
    <s v="David Abbott"/>
    <s v="SVG"/>
    <s v="Active"/>
    <s v="Part-Time"/>
    <s v="Zone A"/>
    <s v="Full-Time"/>
    <x v="0"/>
    <m/>
    <x v="0"/>
    <s v="Shop (Fleet)"/>
    <s v="Mechanic"/>
  </r>
  <r>
    <n v="3413"/>
    <s v="Jovanny Matthe"/>
    <d v="2019-11-25T00:00:00"/>
    <d v="2024-11-11T00:00:00"/>
    <s v="Production Technician II"/>
    <s v="Jackson Ward"/>
    <s v="EW"/>
    <s v="Active"/>
    <s v="Contract"/>
    <s v="Zone B"/>
    <s v="Temporary"/>
    <x v="0"/>
    <m/>
    <x v="0"/>
    <s v="Field Operations"/>
    <s v="Laborer"/>
  </r>
  <r>
    <n v="3414"/>
    <s v="Hunter Silv"/>
    <d v="2022-06-03T00:00:00"/>
    <d v="2024-11-11T00:00:00"/>
    <s v="Production Technician I"/>
    <s v="Brandi Clark"/>
    <s v="MSC"/>
    <s v="Active"/>
    <s v="Contract"/>
    <s v="Zone C"/>
    <s v="Temporary"/>
    <x v="0"/>
    <m/>
    <x v="0"/>
    <s v="General - Con"/>
    <s v="Foreman"/>
  </r>
  <r>
    <n v="3415"/>
    <s v="Julien Cisner"/>
    <d v="2022-09-09T00:00:00"/>
    <d v="2023-03-16T00:00:00"/>
    <s v="Production Technician I"/>
    <s v="Jerry Johnson"/>
    <s v="TNS"/>
    <s v="Voluntarily Terminated"/>
    <s v="Full-Time"/>
    <s v="Zone A"/>
    <s v="Part-Time"/>
    <x v="3"/>
    <s v="Lay focus soldier federal short."/>
    <x v="0"/>
    <s v="Splicing"/>
    <s v="Driver"/>
  </r>
  <r>
    <n v="3416"/>
    <s v="Aron Waters"/>
    <d v="2020-10-02T00:00:00"/>
    <d v="2024-11-11T00:00:00"/>
    <s v="Production Technician I"/>
    <s v="Amanda Fisher"/>
    <s v="BPC"/>
    <s v="Active"/>
    <s v="Full-Time"/>
    <s v="Zone B"/>
    <s v="Part-Time"/>
    <x v="0"/>
    <m/>
    <x v="0"/>
    <s v="Finance &amp; Accounting"/>
    <s v="Director"/>
  </r>
  <r>
    <n v="3417"/>
    <s v="Brayden Sing"/>
    <d v="2022-02-07T00:00:00"/>
    <d v="2024-11-11T00:00:00"/>
    <s v="Production Technician I"/>
    <s v="Clayton Davis"/>
    <s v="CCDR"/>
    <s v="Active"/>
    <s v="Part-Time"/>
    <s v="Zone A"/>
    <s v="Part-Time"/>
    <x v="0"/>
    <m/>
    <x v="0"/>
    <s v="Splicing"/>
    <s v="Splicer"/>
  </r>
  <r>
    <n v="3418"/>
    <s v="Karma Palmer"/>
    <d v="2022-10-14T00:00:00"/>
    <d v="2024-11-11T00:00:00"/>
    <s v="Production Technician I"/>
    <s v="Nicholas Price"/>
    <s v="EW"/>
    <s v="Active"/>
    <s v="Part-Time"/>
    <s v="Zone B"/>
    <s v="Temporary"/>
    <x v="0"/>
    <m/>
    <x v="0"/>
    <s v="General - Con"/>
    <s v="Coordinator"/>
  </r>
  <r>
    <n v="3419"/>
    <s v="Stanley Reye"/>
    <d v="2019-10-14T00:00:00"/>
    <d v="2024-11-11T00:00:00"/>
    <s v="Production Technician I"/>
    <s v="Miss Sandra Mckinney"/>
    <s v="MSC"/>
    <s v="Active"/>
    <s v="Contract"/>
    <s v="Zone C"/>
    <s v="Temporary"/>
    <x v="0"/>
    <m/>
    <x v="0"/>
    <s v="General - Con"/>
    <s v="Foreman"/>
  </r>
  <r>
    <n v="3420"/>
    <s v="Levi Hayden"/>
    <d v="2020-10-10T00:00:00"/>
    <d v="2022-08-05T00:00:00"/>
    <s v="Production Technician I"/>
    <s v="Lynn Smith"/>
    <s v="NEL"/>
    <s v="Active"/>
    <s v="Contract"/>
    <s v="Zone A"/>
    <s v="Full-Time"/>
    <x v="4"/>
    <s v="Reason stock professional clear allow two town."/>
    <x v="0"/>
    <s v="Field Operations"/>
    <s v="Laborer"/>
  </r>
  <r>
    <n v="3421"/>
    <s v="Brenden Leac"/>
    <d v="2022-05-09T00:00:00"/>
    <d v="2022-09-08T00:00:00"/>
    <s v="Production Technician I"/>
    <s v="Donna Lawson"/>
    <s v="PL"/>
    <s v="Active"/>
    <s v="Part-Time"/>
    <s v="Zone A"/>
    <s v="Part-Time"/>
    <x v="3"/>
    <s v="Man the newspaper performance."/>
    <x v="0"/>
    <s v="Wireless"/>
    <s v="Foreman"/>
  </r>
  <r>
    <n v="3422"/>
    <s v="Jakobe Ericks"/>
    <d v="2022-06-22T00:00:00"/>
    <d v="2022-08-07T00:00:00"/>
    <s v="Production Technician I"/>
    <s v="Bethany Carter"/>
    <s v="PYZ"/>
    <s v="Leave of Absence"/>
    <s v="Part-Time"/>
    <s v="Zone C"/>
    <s v="Part-Time"/>
    <x v="3"/>
    <s v="In forget fast."/>
    <x v="0"/>
    <s v="Engineers"/>
    <s v="Model Assistant"/>
  </r>
  <r>
    <n v="3423"/>
    <s v="Adyson Strick"/>
    <d v="2020-12-28T00:00:00"/>
    <d v="2024-11-11T00:00:00"/>
    <s v="Production Technician I"/>
    <s v="Caroline Harris"/>
    <s v="SVG"/>
    <s v="Active"/>
    <s v="Part-Time"/>
    <s v="Zone A"/>
    <s v="Full-Time"/>
    <x v="0"/>
    <m/>
    <x v="0"/>
    <s v="Engineers"/>
    <s v="Engineer"/>
  </r>
  <r>
    <n v="3424"/>
    <s v="Annabel Wilkin"/>
    <d v="2020-12-09T00:00:00"/>
    <d v="2022-08-04T00:00:00"/>
    <s v="Production Technician I"/>
    <s v="Mr. James Castillo"/>
    <s v="TNS"/>
    <s v="Voluntarily Terminated"/>
    <s v="Contract"/>
    <s v="Zone B"/>
    <s v="Temporary"/>
    <x v="1"/>
    <s v="Smile high bar white spend forget choice near."/>
    <x v="0"/>
    <s v="Wireline Construction"/>
    <s v="Laborer"/>
  </r>
  <r>
    <n v="3425"/>
    <s v="Kendra Brau"/>
    <d v="2019-05-28T00:00:00"/>
    <d v="2021-10-23T00:00:00"/>
    <s v="Production Technician I"/>
    <s v="Michael Woods"/>
    <s v="WBL"/>
    <s v="Voluntarily Terminated"/>
    <s v="Contract"/>
    <s v="Zone B"/>
    <s v="Full-Time"/>
    <x v="2"/>
    <s v="Fine expect election either turn."/>
    <x v="0"/>
    <s v="Aerial"/>
    <s v="Foreman"/>
  </r>
  <r>
    <n v="3426"/>
    <s v="Chace Ker"/>
    <d v="2022-04-27T00:00:00"/>
    <d v="2024-11-11T00:00:00"/>
    <s v="Production Technician I"/>
    <s v="Javier Mccall"/>
    <s v="BPC"/>
    <s v="Active"/>
    <s v="Full-Time"/>
    <s v="Zone B"/>
    <s v="Temporary"/>
    <x v="0"/>
    <m/>
    <x v="0"/>
    <s v="Field Operations"/>
    <s v="Warehouse Technician"/>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
    <s v="Production Technician I"/>
    <s v="CCDR"/>
    <s v="Active"/>
    <s v="Contract"/>
    <x v="0"/>
    <s v="Temporary"/>
    <s v="Unknown"/>
    <m/>
    <s v="Production       "/>
    <s v="Finance &amp; Accounting"/>
    <s v="Accounting"/>
    <x v="0"/>
    <x v="0"/>
    <s v="Fully Meets"/>
    <n v="4"/>
  </r>
  <r>
    <n v="3428"/>
    <s v="Paula Smal"/>
    <s v="Production Technician I"/>
    <s v="EW"/>
    <s v="Active"/>
    <s v="Contract"/>
    <x v="1"/>
    <s v="Part-Time"/>
    <s v="Unknown"/>
    <m/>
    <s v="Production       "/>
    <s v="Aerial"/>
    <s v="Labor"/>
    <x v="1"/>
    <x v="1"/>
    <s v="Fully Meets"/>
    <n v="3"/>
  </r>
  <r>
    <n v="3429"/>
    <s v="Edward Buc"/>
    <s v="Area Sales Manager"/>
    <s v="PL"/>
    <s v="Active"/>
    <s v="Full-Time"/>
    <x v="2"/>
    <s v="Part-Time"/>
    <s v="Unknown"/>
    <m/>
    <s v="Sales"/>
    <s v="General - Sga"/>
    <s v="Assistant"/>
    <x v="1"/>
    <x v="1"/>
    <s v="Fully Meets"/>
    <n v="4"/>
  </r>
  <r>
    <n v="3430"/>
    <s v="Michael Riorda"/>
    <s v="Area Sales Manager"/>
    <s v="CCDR"/>
    <s v="Active"/>
    <s v="Contract"/>
    <x v="1"/>
    <s v="Full-Time"/>
    <s v="Unknown"/>
    <m/>
    <s v="Sales"/>
    <s v="Finance &amp; Accounting"/>
    <s v="Clerk"/>
    <x v="1"/>
    <x v="2"/>
    <s v="Fully Meets"/>
    <n v="2"/>
  </r>
  <r>
    <n v="3431"/>
    <s v="Jasmine Onqu"/>
    <s v="Area Sales Manager"/>
    <s v="TNS"/>
    <s v="Active"/>
    <s v="Contract"/>
    <x v="1"/>
    <s v="Temporary"/>
    <s v="Unknown"/>
    <m/>
    <s v="Sales"/>
    <s v="General - Con"/>
    <s v="Laborer"/>
    <x v="0"/>
    <x v="2"/>
    <s v="Fully Meets"/>
    <n v="3"/>
  </r>
  <r>
    <n v="3432"/>
    <s v="Maruk Fraval"/>
    <s v="Area Sales Manager"/>
    <s v="BPC"/>
    <s v="Active"/>
    <s v="Contract"/>
    <x v="2"/>
    <s v="Full-Time"/>
    <s v="Unknown"/>
    <m/>
    <s v="Sales"/>
    <s v="Field Operations"/>
    <s v="Driver"/>
    <x v="1"/>
    <x v="3"/>
    <s v="Fully Meets"/>
    <n v="3"/>
  </r>
  <r>
    <n v="3433"/>
    <s v="Latia Cost"/>
    <s v="Area Sales Manager"/>
    <s v="WBL"/>
    <s v="Active"/>
    <s v="Full-Time"/>
    <x v="2"/>
    <s v="Temporary"/>
    <s v="Involuntary"/>
    <s v="Me see picture nature degree benefit."/>
    <s v="Sales"/>
    <s v="General - Eng"/>
    <s v="Technician"/>
    <x v="0"/>
    <x v="1"/>
    <s v="Exceeds"/>
    <n v="4"/>
  </r>
  <r>
    <n v="3434"/>
    <s v="Sharlene Terr"/>
    <s v="Area Sales Manager"/>
    <s v="CCDR"/>
    <s v="Active"/>
    <s v="Contract"/>
    <x v="0"/>
    <s v="Full-Time"/>
    <s v="Involuntary"/>
    <s v="Blue community type skill story."/>
    <s v="Sales"/>
    <s v="Engineers"/>
    <s v="Engineer"/>
    <x v="0"/>
    <x v="0"/>
    <s v="Fully Meets"/>
    <n v="2"/>
  </r>
  <r>
    <n v="3435"/>
    <s v="Jac McKinz"/>
    <s v="Area Sales Manager"/>
    <s v="NEL"/>
    <s v="Active"/>
    <s v="Contract"/>
    <x v="2"/>
    <s v="Part-Time"/>
    <s v="Unknown"/>
    <m/>
    <s v="Sales"/>
    <s v="Executive"/>
    <s v="Executive Assistant"/>
    <x v="1"/>
    <x v="3"/>
    <s v="Exceeds"/>
    <n v="3"/>
  </r>
  <r>
    <n v="3436"/>
    <s v="Joseph Martin"/>
    <s v="Area Sales Manager"/>
    <s v="BPC"/>
    <s v="Active"/>
    <s v="Part-Time"/>
    <x v="2"/>
    <s v="Temporary"/>
    <s v="Resignation"/>
    <s v="Summer personal bag."/>
    <s v="Sales"/>
    <s v="Engineers"/>
    <s v="Engineer"/>
    <x v="1"/>
    <x v="4"/>
    <s v="Fully Meets"/>
    <n v="5"/>
  </r>
  <r>
    <n v="3437"/>
    <s v="Myriam Givens"/>
    <s v="Area Sales Manager"/>
    <s v="SVG"/>
    <s v="Active"/>
    <s v="Contract"/>
    <x v="2"/>
    <s v="Temporary"/>
    <s v="Unknown"/>
    <m/>
    <s v="Sales"/>
    <s v="Field Operations"/>
    <s v="Technician"/>
    <x v="0"/>
    <x v="2"/>
    <s v="Fully Meets"/>
    <n v="5"/>
  </r>
  <r>
    <n v="3438"/>
    <s v="Dheepa Nguyen"/>
    <s v="Area Sales Manager"/>
    <s v="MSC"/>
    <s v="Active"/>
    <s v="Full-Time"/>
    <x v="0"/>
    <s v="Temporary"/>
    <s v="Retirement"/>
    <s v="Alone once than. More condition pay far."/>
    <s v="Sales"/>
    <s v="General - Con"/>
    <s v="Technician"/>
    <x v="0"/>
    <x v="4"/>
    <s v="Fully Meets"/>
    <n v="3"/>
  </r>
  <r>
    <n v="3439"/>
    <s v="Bartholemew Khemmi"/>
    <s v="Area Sales Manager"/>
    <s v="EW"/>
    <s v="Active"/>
    <s v="Full-Time"/>
    <x v="1"/>
    <s v="Temporary"/>
    <s v="Involuntary"/>
    <s v="Foot in theory minute recognize test."/>
    <s v="Sales"/>
    <s v="Splicing"/>
    <s v="Splicer"/>
    <x v="1"/>
    <x v="2"/>
    <s v="Fully Meets"/>
    <n v="3"/>
  </r>
  <r>
    <n v="3440"/>
    <s v="Xana Pott"/>
    <s v="Area Sales Manager"/>
    <s v="CCDR"/>
    <s v="Active"/>
    <s v="Contract"/>
    <x v="1"/>
    <s v="Full-Time"/>
    <s v="Resignation"/>
    <s v="Degree wish science when thing week old."/>
    <s v="Sales"/>
    <s v="Finance &amp; Accounting"/>
    <s v="Controller"/>
    <x v="0"/>
    <x v="0"/>
    <s v="Fully Meets"/>
    <n v="3"/>
  </r>
  <r>
    <n v="3441"/>
    <s v="Prater Jeremy"/>
    <s v="Area Sales Manager"/>
    <s v="BPC"/>
    <s v="Active"/>
    <s v="Part-Time"/>
    <x v="1"/>
    <s v="Part-Time"/>
    <s v="Unknown"/>
    <m/>
    <s v="Sales"/>
    <s v="General - Con"/>
    <s v="Lineman"/>
    <x v="1"/>
    <x v="4"/>
    <s v="Exceeds"/>
    <n v="4"/>
  </r>
  <r>
    <n v="3442"/>
    <s v="Kaylah Moo"/>
    <s v="Area Sales Manager"/>
    <s v="PYZ"/>
    <s v="Active"/>
    <s v="Full-Time"/>
    <x v="1"/>
    <s v="Full-Time"/>
    <s v="Retirement"/>
    <s v="Fear particular method stage."/>
    <s v="IT/IS"/>
    <s v="Field Operations"/>
    <s v="Laborer"/>
    <x v="1"/>
    <x v="3"/>
    <s v="Exceeds"/>
    <n v="2"/>
  </r>
  <r>
    <n v="3443"/>
    <s v="Kristen Tat"/>
    <s v="Area Sales Manager"/>
    <s v="WBL"/>
    <s v="Active"/>
    <s v="Full-Time"/>
    <x v="0"/>
    <s v="Part-Time"/>
    <s v="Voluntary"/>
    <s v="Wall body wonder successful."/>
    <s v="IT/IS"/>
    <s v="Project Management - Con"/>
    <s v="Coordinator"/>
    <x v="1"/>
    <x v="4"/>
    <s v="Fully Meets"/>
    <n v="3"/>
  </r>
  <r>
    <n v="3444"/>
    <s v="Bobby Rodger"/>
    <s v="Area Sales Manager"/>
    <s v="NEL"/>
    <s v="Active"/>
    <s v="Contract"/>
    <x v="1"/>
    <s v="Part-Time"/>
    <s v="Voluntary"/>
    <s v="Visit foot nearly radio treatment."/>
    <s v="Sales"/>
    <s v="Engineers"/>
    <s v="Director"/>
    <x v="1"/>
    <x v="2"/>
    <s v="Fully Meets"/>
    <n v="3"/>
  </r>
  <r>
    <n v="3445"/>
    <s v="Reid Par"/>
    <s v="Area Sales Manager"/>
    <s v="PL"/>
    <s v="Active"/>
    <s v="Contract"/>
    <x v="0"/>
    <s v="Full-Time"/>
    <s v="Unknown"/>
    <m/>
    <s v="Sales"/>
    <s v="Project Management - Con"/>
    <s v="Supervisor"/>
    <x v="0"/>
    <x v="2"/>
    <s v="Exceeds"/>
    <n v="4"/>
  </r>
  <r>
    <n v="3446"/>
    <s v="Hector Dalton"/>
    <s v="Area Sales Manager"/>
    <s v="BPC"/>
    <s v="Active"/>
    <s v="Part-Time"/>
    <x v="1"/>
    <s v="Part-Time"/>
    <s v="Unknown"/>
    <m/>
    <s v="Sales"/>
    <s v="Field Operations"/>
    <s v="Driller"/>
    <x v="0"/>
    <x v="0"/>
    <s v="Exceeds"/>
    <n v="2"/>
  </r>
  <r>
    <n v="3447"/>
    <s v="Mariela Schult"/>
    <s v="Area Sales Manager"/>
    <s v="CCDR"/>
    <s v="Future Start"/>
    <s v="Part-Time"/>
    <x v="0"/>
    <s v="Part-Time"/>
    <s v="Involuntary"/>
    <s v="Unit pass office southern break one."/>
    <s v="Sales"/>
    <s v="General - Con"/>
    <s v="Technician"/>
    <x v="0"/>
    <x v="4"/>
    <s v="Fully Meets"/>
    <n v="3"/>
  </r>
  <r>
    <n v="3448"/>
    <s v="Angela Molina"/>
    <s v="Area Sales Manager"/>
    <s v="SVG"/>
    <s v="Future Start"/>
    <s v="Full-Time"/>
    <x v="1"/>
    <s v="Temporary"/>
    <s v="Retirement"/>
    <s v="List class mind."/>
    <s v="Sales"/>
    <s v="Engineers"/>
    <s v="Specialist"/>
    <x v="1"/>
    <x v="4"/>
    <s v="Fully Meets"/>
    <n v="3"/>
  </r>
  <r>
    <n v="3449"/>
    <s v="Gerald Presto"/>
    <s v="Area Sales Manager"/>
    <s v="EW"/>
    <s v="Future Start"/>
    <s v="Contract"/>
    <x v="2"/>
    <s v="Temporary"/>
    <s v="Involuntary"/>
    <s v="Price third parent evening."/>
    <s v="Sales"/>
    <s v="General - Eng"/>
    <s v="Technician"/>
    <x v="1"/>
    <x v="3"/>
    <s v="Fully Meets"/>
    <n v="5"/>
  </r>
  <r>
    <n v="3450"/>
    <s v="Reilly Moye"/>
    <s v="Area Sales Manager"/>
    <s v="MSC"/>
    <s v="Active"/>
    <s v="Contract"/>
    <x v="0"/>
    <s v="Temporary"/>
    <s v="Resignation"/>
    <s v="Cause military a sense. Doctor property may."/>
    <s v="Sales"/>
    <s v="Field Operations"/>
    <s v="Operator"/>
    <x v="1"/>
    <x v="2"/>
    <s v="Exceeds"/>
    <n v="2"/>
  </r>
  <r>
    <n v="3451"/>
    <s v="Carlee French"/>
    <s v="Area Sales Manager"/>
    <s v="TNS"/>
    <s v="Active"/>
    <s v="Contract"/>
    <x v="0"/>
    <s v="Full-Time"/>
    <s v="Voluntary"/>
    <s v="Station another son positive."/>
    <s v="Sales"/>
    <s v="General - Con"/>
    <s v="Technician"/>
    <x v="1"/>
    <x v="2"/>
    <s v="Exceeds"/>
    <n v="3"/>
  </r>
  <r>
    <n v="3452"/>
    <s v="Jaydon Blackb"/>
    <s v="Area Sales Manager"/>
    <s v="PYZ"/>
    <s v="Active"/>
    <s v="Part-Time"/>
    <x v="1"/>
    <s v="Part-Time"/>
    <s v="Unknown"/>
    <m/>
    <s v="Sales"/>
    <s v="General - Con"/>
    <s v="Foreman"/>
    <x v="1"/>
    <x v="3"/>
    <s v="Fully Meets"/>
    <n v="2"/>
  </r>
  <r>
    <n v="3453"/>
    <s v="Bridger Carter"/>
    <s v="Area Sales Manager"/>
    <s v="WBL"/>
    <s v="Active"/>
    <s v="Contract"/>
    <x v="0"/>
    <s v="Part-Time"/>
    <s v="Unknown"/>
    <m/>
    <s v="Sales"/>
    <s v="Fielders"/>
    <s v="Engineer"/>
    <x v="1"/>
    <x v="0"/>
    <s v="Fully Meets"/>
    <n v="4"/>
  </r>
  <r>
    <n v="3454"/>
    <s v="Leon Bear"/>
    <s v="Area Sales Manager"/>
    <s v="PYZ"/>
    <s v="Active"/>
    <s v="Full-Time"/>
    <x v="0"/>
    <s v="Full-Time"/>
    <s v="Unknown"/>
    <m/>
    <s v="IT/IS"/>
    <s v="General - Con"/>
    <s v="Foreman"/>
    <x v="1"/>
    <x v="1"/>
    <s v="Needs Improvement"/>
    <n v="4"/>
  </r>
  <r>
    <n v="3455"/>
    <s v="Charity Mirand"/>
    <s v="Area Sales Manager"/>
    <s v="WBL"/>
    <s v="Active"/>
    <s v="Full-Time"/>
    <x v="0"/>
    <s v="Temporary"/>
    <s v="Resignation"/>
    <s v="Pm local take example fund. Small heavy listen."/>
    <s v="Sales"/>
    <s v="Project Management - Eng"/>
    <s v="Manager"/>
    <x v="1"/>
    <x v="2"/>
    <s v="Exceeds"/>
    <n v="4"/>
  </r>
  <r>
    <n v="3456"/>
    <s v="Axel How"/>
    <s v="Area Sales Manager"/>
    <s v="NEL"/>
    <s v="Active"/>
    <s v="Full-Time"/>
    <x v="1"/>
    <s v="Temporary"/>
    <s v="Unknown"/>
    <m/>
    <s v="Sales"/>
    <s v="Field Operations"/>
    <s v="Technician"/>
    <x v="0"/>
    <x v="3"/>
    <s v="Fully Meets"/>
    <n v="3"/>
  </r>
  <r>
    <n v="3457"/>
    <s v="Milton Wal"/>
    <s v="Area Sales Manager"/>
    <s v="PL"/>
    <s v="Active"/>
    <s v="Full-Time"/>
    <x v="2"/>
    <s v="Temporary"/>
    <s v="Unknown"/>
    <m/>
    <s v="Sales"/>
    <s v="Engineers"/>
    <s v="Technician"/>
    <x v="0"/>
    <x v="0"/>
    <s v="Needs Improvement"/>
    <n v="3"/>
  </r>
  <r>
    <n v="3458"/>
    <s v="Cory Robins"/>
    <s v="Area Sales Manager"/>
    <s v="BPC"/>
    <s v="Future Start"/>
    <s v="Contract"/>
    <x v="1"/>
    <s v="Full-Time"/>
    <s v="Voluntary"/>
    <s v="Several young whether that expert."/>
    <s v="Sales"/>
    <s v="Field Operations"/>
    <s v="Laborer"/>
    <x v="0"/>
    <x v="1"/>
    <s v="Needs Improvement"/>
    <n v="3"/>
  </r>
  <r>
    <n v="3459"/>
    <s v="Saniya Y"/>
    <s v="Area Sales Manager"/>
    <s v="CCDR"/>
    <s v="Future Start"/>
    <s v="Part-Time"/>
    <x v="1"/>
    <s v="Full-Time"/>
    <s v="Retirement"/>
    <s v="Science end approach democratic treatment."/>
    <s v="Sales"/>
    <s v="General - Con"/>
    <s v="Splicer"/>
    <x v="1"/>
    <x v="3"/>
    <s v="Exceeds"/>
    <n v="2"/>
  </r>
  <r>
    <n v="3460"/>
    <s v="Alisa Jame"/>
    <s v="Area Sales Manager"/>
    <s v="SVG"/>
    <s v="Active"/>
    <s v="Full-Time"/>
    <x v="1"/>
    <s v="Full-Time"/>
    <s v="Unknown"/>
    <m/>
    <s v="Sales"/>
    <s v="Aerial"/>
    <s v="Lineman"/>
    <x v="1"/>
    <x v="4"/>
    <s v="Fully Meets"/>
    <n v="3"/>
  </r>
  <r>
    <n v="3461"/>
    <s v="Lincoln Compto"/>
    <s v="Area Sales Manager"/>
    <s v="EW"/>
    <s v="Future Start"/>
    <s v="Full-Time"/>
    <x v="0"/>
    <s v="Part-Time"/>
    <s v="Resignation"/>
    <s v="Base scene central unit per argue. Might last of."/>
    <s v="Sales"/>
    <s v="General - Con"/>
    <s v="Foreman"/>
    <x v="1"/>
    <x v="1"/>
    <s v="Needs Improvement"/>
    <n v="1"/>
  </r>
  <r>
    <n v="3462"/>
    <s v="Aliana Nola"/>
    <s v="Area Sales Manager"/>
    <s v="MSC"/>
    <s v="Active"/>
    <s v="Contract"/>
    <x v="1"/>
    <s v="Full-Time"/>
    <s v="Involuntary"/>
    <s v="Yourself book budget product."/>
    <s v="Sales"/>
    <s v="Field Operations"/>
    <s v="Coordinator"/>
    <x v="1"/>
    <x v="1"/>
    <s v="Needs Improvement"/>
    <n v="3"/>
  </r>
  <r>
    <n v="3463"/>
    <s v="Kayden Dodson"/>
    <s v="Area Sales Manager"/>
    <s v="TNS"/>
    <s v="Active"/>
    <s v="Part-Time"/>
    <x v="1"/>
    <s v="Temporary"/>
    <s v="Retirement"/>
    <s v="Paper can score else investment."/>
    <s v="Sales"/>
    <s v="Field Operations"/>
    <s v="Tower Hand"/>
    <x v="1"/>
    <x v="1"/>
    <s v="Fully Meets"/>
    <n v="1"/>
  </r>
  <r>
    <n v="3464"/>
    <s v="James Duk"/>
    <s v="Area Sales Manager"/>
    <s v="PYZ"/>
    <s v="Active"/>
    <s v="Contract"/>
    <x v="2"/>
    <s v="Full-Time"/>
    <s v="Involuntary"/>
    <s v="Stuff different color how."/>
    <s v="Sales"/>
    <s v="Shop (Fleet)"/>
    <s v="Mechanic"/>
    <x v="1"/>
    <x v="3"/>
    <s v="Needs Improvement"/>
    <n v="5"/>
  </r>
  <r>
    <n v="3465"/>
    <s v="Willow Stuart"/>
    <s v="Area Sales Manager"/>
    <s v="WBL"/>
    <s v="Active"/>
    <s v="Full-Time"/>
    <x v="2"/>
    <s v="Full-Time"/>
    <s v="Unknown"/>
    <m/>
    <s v="Sales"/>
    <s v="General - Con"/>
    <s v="Flagger"/>
    <x v="1"/>
    <x v="4"/>
    <s v="Needs Improvement"/>
    <n v="3"/>
  </r>
  <r>
    <n v="3466"/>
    <s v="Clayton Walker"/>
    <s v="Area Sales Manager"/>
    <s v="PYZ"/>
    <s v="Active"/>
    <s v="Part-Time"/>
    <x v="0"/>
    <s v="Full-Time"/>
    <s v="Retirement"/>
    <s v="Sign figure employee card education."/>
    <s v="IT/IS"/>
    <s v="Aerial"/>
    <s v="Supervisor"/>
    <x v="1"/>
    <x v="2"/>
    <s v="Exceeds"/>
    <n v="4"/>
  </r>
  <r>
    <n v="3467"/>
    <s v="Celia Curtis"/>
    <s v="Area Sales Manager"/>
    <s v="WBL"/>
    <s v="Active"/>
    <s v="Contract"/>
    <x v="1"/>
    <s v="Part-Time"/>
    <s v="Unknown"/>
    <m/>
    <s v="Sales"/>
    <s v="Fielders"/>
    <s v="Engineer"/>
    <x v="0"/>
    <x v="4"/>
    <s v="Exceeds"/>
    <n v="1"/>
  </r>
  <r>
    <n v="3468"/>
    <s v="Valentin Reilly"/>
    <s v="Area Sales Manager"/>
    <s v="NEL"/>
    <s v="Active"/>
    <s v="Contract"/>
    <x v="2"/>
    <s v="Temporary"/>
    <s v="Unknown"/>
    <m/>
    <s v="Sales"/>
    <s v="Wireline Construction"/>
    <s v="Foreman"/>
    <x v="0"/>
    <x v="3"/>
    <s v="Fully Meets"/>
    <n v="4"/>
  </r>
  <r>
    <n v="3469"/>
    <s v="Ryland Shephe"/>
    <s v="Area Sales Manager"/>
    <s v="PL"/>
    <s v="Future Start"/>
    <s v="Contract"/>
    <x v="2"/>
    <s v="Full-Time"/>
    <s v="Resignation"/>
    <s v="Right cut matter arrive difference."/>
    <s v="Sales"/>
    <s v="Field Operations"/>
    <s v="Driver"/>
    <x v="0"/>
    <x v="4"/>
    <s v="Needs Improvement"/>
    <n v="3"/>
  </r>
  <r>
    <n v="3470"/>
    <s v="Esteban Gilber"/>
    <s v="Area Sales Manager"/>
    <s v="BPC"/>
    <s v="Future Start"/>
    <s v="Contract"/>
    <x v="0"/>
    <s v="Part-Time"/>
    <s v="Retirement"/>
    <s v="Speak professor statement result."/>
    <s v="Sales"/>
    <s v="Field Operations"/>
    <s v="Technician"/>
    <x v="0"/>
    <x v="3"/>
    <s v="Needs Improvement"/>
    <n v="3"/>
  </r>
  <r>
    <n v="3471"/>
    <s v="Jonathan Adkins"/>
    <s v="Area Sales Manager"/>
    <s v="CCDR"/>
    <s v="Active"/>
    <s v="Part-Time"/>
    <x v="0"/>
    <s v="Temporary"/>
    <s v="Unknown"/>
    <m/>
    <s v="Sales"/>
    <s v="Field Operations"/>
    <s v="Foreman"/>
    <x v="1"/>
    <x v="4"/>
    <s v="Fully Meets"/>
    <n v="4"/>
  </r>
  <r>
    <n v="3472"/>
    <s v="Nevaeh Sot"/>
    <s v="Area Sales Manager"/>
    <s v="SVG"/>
    <s v="Active"/>
    <s v="Contract"/>
    <x v="0"/>
    <s v="Full-Time"/>
    <s v="Unknown"/>
    <m/>
    <s v="Sales"/>
    <s v="Project Management - Con"/>
    <s v="Director"/>
    <x v="1"/>
    <x v="2"/>
    <s v="Exceeds"/>
    <n v="4"/>
  </r>
  <r>
    <n v="3473"/>
    <s v="Chaim Mat"/>
    <s v="Area Sales Manager"/>
    <s v="EW"/>
    <s v="Active"/>
    <s v="Part-Time"/>
    <x v="1"/>
    <s v="Temporary"/>
    <s v="Unknown"/>
    <m/>
    <s v="Sales"/>
    <s v="Shop (Fleet)"/>
    <s v="Manager"/>
    <x v="1"/>
    <x v="1"/>
    <s v="Exceeds"/>
    <n v="2"/>
  </r>
  <r>
    <n v="3474"/>
    <s v="Arely Patton"/>
    <s v="Area Sales Manager"/>
    <s v="MSC"/>
    <s v="Active"/>
    <s v="Full-Time"/>
    <x v="1"/>
    <s v="Temporary"/>
    <s v="Unknown"/>
    <m/>
    <s v="Sales"/>
    <s v="Catv"/>
    <s v="Laborer"/>
    <x v="1"/>
    <x v="2"/>
    <s v="Fully Meets"/>
    <n v="2"/>
  </r>
  <r>
    <n v="3475"/>
    <s v="Vance Trujil"/>
    <s v="Area Sales Manager"/>
    <s v="TNS"/>
    <s v="Active"/>
    <s v="Full-Time"/>
    <x v="0"/>
    <s v="Temporary"/>
    <s v="Resignation"/>
    <s v="Expert challenge education air none money wide."/>
    <s v="Sales"/>
    <s v="General - Con"/>
    <s v="Foreman"/>
    <x v="1"/>
    <x v="4"/>
    <s v="Fully Meets"/>
    <n v="2"/>
  </r>
  <r>
    <n v="3476"/>
    <s v="Charlie Koc"/>
    <s v="Area Sales Manager"/>
    <s v="PYZ"/>
    <s v="Active"/>
    <s v="Part-Time"/>
    <x v="1"/>
    <s v="Temporary"/>
    <s v="Voluntary"/>
    <s v="Buy become improve guess business know."/>
    <s v="Sales"/>
    <s v="Fielders"/>
    <s v="Engineer"/>
    <x v="1"/>
    <x v="4"/>
    <s v="Needs Improvement"/>
    <n v="2"/>
  </r>
  <r>
    <n v="3477"/>
    <s v="Sonny Horn"/>
    <s v="Area Sales Manager"/>
    <s v="PYZ"/>
    <s v="Active"/>
    <s v="Part-Time"/>
    <x v="1"/>
    <s v="Full-Time"/>
    <s v="Unknown"/>
    <m/>
    <s v="IT/IS"/>
    <s v="Aerial"/>
    <s v="Laborer"/>
    <x v="0"/>
    <x v="4"/>
    <s v="Needs Improvement"/>
    <n v="2"/>
  </r>
  <r>
    <n v="3478"/>
    <s v="Thomas Chandl"/>
    <s v="Area Sales Manager"/>
    <s v="WBL"/>
    <s v="Active"/>
    <s v="Full-Time"/>
    <x v="0"/>
    <s v="Temporary"/>
    <s v="Resignation"/>
    <s v="Read family dark scene scene guess."/>
    <s v="Sales"/>
    <s v="Wireline Construction"/>
    <s v="Groundman"/>
    <x v="0"/>
    <x v="1"/>
    <s v="Fully Meets"/>
    <n v="2"/>
  </r>
  <r>
    <n v="3479"/>
    <s v="Sarai Ston"/>
    <s v="Area Sales Manager"/>
    <s v="NEL"/>
    <s v="Active"/>
    <s v="Contract"/>
    <x v="1"/>
    <s v="Part-Time"/>
    <s v="Involuntary"/>
    <s v="Somebody great could yet."/>
    <s v="Sales"/>
    <s v="Project Management - Con"/>
    <s v="Technician"/>
    <x v="0"/>
    <x v="1"/>
    <s v="Fully Meets"/>
    <n v="2"/>
  </r>
  <r>
    <n v="3480"/>
    <s v="Jerimiah Harmon"/>
    <s v="Area Sales Manager"/>
    <s v="PL"/>
    <s v="Future Start"/>
    <s v="Full-Time"/>
    <x v="0"/>
    <s v="Temporary"/>
    <s v="Retirement"/>
    <s v="View vote contain within fight cup party war."/>
    <s v="Sales"/>
    <s v="Catv"/>
    <s v="Supervisor"/>
    <x v="0"/>
    <x v="3"/>
    <s v="Fully Meets"/>
    <n v="1"/>
  </r>
  <r>
    <n v="3481"/>
    <s v="Leland Alle"/>
    <s v="Area Sales Manager"/>
    <s v="BPC"/>
    <s v="Future Start"/>
    <s v="Full-Time"/>
    <x v="0"/>
    <s v="Part-Time"/>
    <s v="Voluntary"/>
    <s v="Buy house certain wrong research chair."/>
    <s v="Sales"/>
    <s v="Wireline Construction"/>
    <s v="Splicer"/>
    <x v="1"/>
    <x v="2"/>
    <s v="Fully Meets"/>
    <n v="4"/>
  </r>
  <r>
    <n v="3482"/>
    <s v="Cristal Bolton"/>
    <s v="Area Sales Manager"/>
    <s v="CCDR"/>
    <s v="Future Start"/>
    <s v="Full-Time"/>
    <x v="1"/>
    <s v="Temporary"/>
    <s v="Resignation"/>
    <s v="Miss onto none our discussion year."/>
    <s v="Sales"/>
    <s v="Catv"/>
    <s v="Lineman"/>
    <x v="1"/>
    <x v="4"/>
    <s v="Needs Improvement"/>
    <n v="2"/>
  </r>
  <r>
    <n v="3483"/>
    <s v="Jaslene Hardin"/>
    <s v="Area Sales Manager"/>
    <s v="SVG"/>
    <s v="Active"/>
    <s v="Part-Time"/>
    <x v="2"/>
    <s v="Temporary"/>
    <s v="Unknown"/>
    <m/>
    <s v="Sales"/>
    <s v="Project Management - Con"/>
    <s v="Coordinator"/>
    <x v="1"/>
    <x v="4"/>
    <s v="Fully Meets"/>
    <n v="1"/>
  </r>
  <r>
    <n v="3484"/>
    <s v="Albert Gonzal"/>
    <s v="Area Sales Manager"/>
    <s v="EW"/>
    <s v="Active"/>
    <s v="Part-Time"/>
    <x v="2"/>
    <s v="Full-Time"/>
    <s v="Unknown"/>
    <m/>
    <s v="Sales"/>
    <s v="General - Con"/>
    <s v="Model Assistant"/>
    <x v="1"/>
    <x v="2"/>
    <s v="Fully Meets"/>
    <n v="4"/>
  </r>
  <r>
    <n v="3485"/>
    <s v="Jaiden Johnso"/>
    <s v="Area Sales Manager"/>
    <s v="MSC"/>
    <s v="Active"/>
    <s v="Contract"/>
    <x v="0"/>
    <s v="Full-Time"/>
    <s v="Unknown"/>
    <m/>
    <s v="Sales"/>
    <s v="Field Operations"/>
    <s v="Laborer"/>
    <x v="1"/>
    <x v="0"/>
    <s v="Fully Meets"/>
    <n v="5"/>
  </r>
  <r>
    <n v="3486"/>
    <s v="Brendon Mcconn"/>
    <s v="Area Sales Manager"/>
    <s v="TNS"/>
    <s v="Active"/>
    <s v="Part-Time"/>
    <x v="0"/>
    <s v="Temporary"/>
    <s v="Involuntary"/>
    <s v="Nature finish modern push former American."/>
    <s v="Sales"/>
    <s v="Fielders"/>
    <s v="Engineer"/>
    <x v="1"/>
    <x v="2"/>
    <s v="Fully Meets"/>
    <n v="4"/>
  </r>
  <r>
    <n v="3487"/>
    <s v="Kimora Parson"/>
    <s v="Area Sales Manager"/>
    <s v="BPC"/>
    <s v="Active"/>
    <s v="Contract"/>
    <x v="2"/>
    <s v="Part-Time"/>
    <s v="Unknown"/>
    <m/>
    <s v="Sales"/>
    <s v="General - Sga"/>
    <s v="Administrator"/>
    <x v="0"/>
    <x v="2"/>
    <s v="Fully Meets"/>
    <n v="4"/>
  </r>
  <r>
    <n v="3488"/>
    <s v="Willie Patter"/>
    <s v="Area Sales Manager"/>
    <s v="CCDR"/>
    <s v="Active"/>
    <s v="Contract"/>
    <x v="2"/>
    <s v="Full-Time"/>
    <s v="Unknown"/>
    <m/>
    <s v="Sales"/>
    <s v="Wireline Construction"/>
    <s v="Lineman"/>
    <x v="0"/>
    <x v="4"/>
    <s v="Fully Meets"/>
    <n v="2"/>
  </r>
  <r>
    <n v="3489"/>
    <s v="Devyn Powers"/>
    <s v="Area Sales Manager"/>
    <s v="EW"/>
    <s v="Active"/>
    <s v="Part-Time"/>
    <x v="1"/>
    <s v="Temporary"/>
    <s v="Unknown"/>
    <m/>
    <s v="Sales"/>
    <s v="Field Operations"/>
    <s v="Laborer"/>
    <x v="0"/>
    <x v="3"/>
    <s v="Fully Meets"/>
    <n v="2"/>
  </r>
  <r>
    <n v="3490"/>
    <s v="Weston Presto"/>
    <s v="Area Sales Manager"/>
    <s v="MSC"/>
    <s v="Active"/>
    <s v="Part-Time"/>
    <x v="1"/>
    <s v="Part-Time"/>
    <s v="Unknown"/>
    <m/>
    <s v="Sales"/>
    <s v="General - Sga"/>
    <s v="Director"/>
    <x v="0"/>
    <x v="1"/>
    <s v="Fully Meets"/>
    <n v="2"/>
  </r>
  <r>
    <n v="3491"/>
    <s v="Lennon Buchan"/>
    <s v="Area Sales Manager"/>
    <s v="NEL"/>
    <s v="Active"/>
    <s v="Contract"/>
    <x v="2"/>
    <s v="Full-Time"/>
    <s v="Unknown"/>
    <m/>
    <s v="Sales"/>
    <s v="Field Operations"/>
    <s v="Driver"/>
    <x v="1"/>
    <x v="0"/>
    <s v="Fully Meets"/>
    <n v="5"/>
  </r>
  <r>
    <n v="3492"/>
    <s v="Vicente Merrit"/>
    <s v="Area Sales Manager"/>
    <s v="PL"/>
    <s v="Active"/>
    <s v="Full-Time"/>
    <x v="0"/>
    <s v="Full-Time"/>
    <s v="Unknown"/>
    <m/>
    <s v="Sales"/>
    <s v="General - Con"/>
    <s v="Clerk"/>
    <x v="1"/>
    <x v="4"/>
    <s v="Fully Meets"/>
    <n v="1"/>
  </r>
  <r>
    <n v="3493"/>
    <s v="Hugo Cla"/>
    <s v="Area Sales Manager"/>
    <s v="PYZ"/>
    <s v="Active"/>
    <s v="Full-Time"/>
    <x v="0"/>
    <s v="Full-Time"/>
    <s v="Unknown"/>
    <m/>
    <s v="Sales"/>
    <s v="Project Management - Con"/>
    <s v="Project Manager"/>
    <x v="1"/>
    <x v="4"/>
    <s v="Fully Meets"/>
    <n v="5"/>
  </r>
  <r>
    <n v="3494"/>
    <s v="Cohen Raymon"/>
    <s v="Area Sales Manager"/>
    <s v="SVG"/>
    <s v="Active"/>
    <s v="Contract"/>
    <x v="2"/>
    <s v="Full-Time"/>
    <s v="Unknown"/>
    <m/>
    <s v="Sales"/>
    <s v="General - Con"/>
    <s v="Technician"/>
    <x v="1"/>
    <x v="3"/>
    <s v="Fully Meets"/>
    <n v="4"/>
  </r>
  <r>
    <n v="3495"/>
    <s v="Tia Elli"/>
    <s v="Area Sales Manager"/>
    <s v="TNS"/>
    <s v="Active"/>
    <s v="Part-Time"/>
    <x v="2"/>
    <s v="Temporary"/>
    <s v="Retirement"/>
    <s v="Night company image able suggest."/>
    <s v="Sales"/>
    <s v="Wireline Construction"/>
    <s v="Laborer"/>
    <x v="1"/>
    <x v="2"/>
    <s v="Fully Meets"/>
    <n v="4"/>
  </r>
  <r>
    <n v="3496"/>
    <s v="Aspen Bentle"/>
    <s v="Area Sales Manager"/>
    <s v="WBL"/>
    <s v="Active"/>
    <s v="Contract"/>
    <x v="1"/>
    <s v="Part-Time"/>
    <s v="Unknown"/>
    <m/>
    <s v="Sales"/>
    <s v="General - Sga"/>
    <s v="Administrator"/>
    <x v="1"/>
    <x v="2"/>
    <s v="Fully Meets"/>
    <n v="5"/>
  </r>
  <r>
    <n v="3497"/>
    <s v="Graham Rodrig"/>
    <s v="Area Sales Manager"/>
    <s v="TNS"/>
    <s v="Active"/>
    <s v="Part-Time"/>
    <x v="0"/>
    <s v="Temporary"/>
    <s v="Unknown"/>
    <m/>
    <s v="Sales"/>
    <s v="Project Management - Con"/>
    <s v="Lineman"/>
    <x v="0"/>
    <x v="1"/>
    <s v="Fully Meets"/>
    <n v="1"/>
  </r>
  <r>
    <n v="3498"/>
    <s v="Joel Mcmill"/>
    <s v="Area Sales Manager"/>
    <s v="PYZ"/>
    <s v="Active"/>
    <s v="Full-Time"/>
    <x v="1"/>
    <s v="Full-Time"/>
    <s v="Voluntary"/>
    <s v="About allow article. For gas player magazine."/>
    <s v="Sales"/>
    <s v="General - Sga"/>
    <s v="Laborer"/>
    <x v="0"/>
    <x v="0"/>
    <s v="Fully Meets"/>
    <n v="2"/>
  </r>
  <r>
    <n v="3499"/>
    <s v="Maci Fros"/>
    <s v="Area Sales Manager"/>
    <s v="WBL"/>
    <s v="Active"/>
    <s v="Part-Time"/>
    <x v="0"/>
    <s v="Temporary"/>
    <s v="Involuntary"/>
    <s v="Seem hand dog. Us six beyond place fund well."/>
    <s v="Sales"/>
    <s v="Field Operations"/>
    <s v="Technician"/>
    <x v="0"/>
    <x v="4"/>
    <s v="Fully Meets"/>
    <n v="5"/>
  </r>
  <r>
    <n v="3500"/>
    <s v="Nevaeh Luca"/>
    <s v="Area Sales Manager"/>
    <s v="NEL"/>
    <s v="Active"/>
    <s v="Full-Time"/>
    <x v="2"/>
    <s v="Part-Time"/>
    <s v="Voluntary"/>
    <s v="Game hour boy not write somebody owner."/>
    <s v="Sales"/>
    <s v="Shop (Fleet)"/>
    <s v="Mechanic"/>
    <x v="0"/>
    <x v="0"/>
    <s v="Fully Meets"/>
    <n v="1"/>
  </r>
  <r>
    <n v="3501"/>
    <s v="Garrett Zimmer"/>
    <s v="Area Sales Manager"/>
    <s v="PL"/>
    <s v="Future Start"/>
    <s v="Part-Time"/>
    <x v="1"/>
    <s v="Part-Time"/>
    <s v="Retirement"/>
    <s v="Worker medical commercial participant tough leg."/>
    <s v="Sales"/>
    <s v="General - Con"/>
    <s v="Technician"/>
    <x v="1"/>
    <x v="2"/>
    <s v="Fully Meets"/>
    <n v="4"/>
  </r>
  <r>
    <n v="3502"/>
    <s v="Eugene Mark"/>
    <s v="Area Sales Manager"/>
    <s v="BPC"/>
    <s v="Active"/>
    <s v="Full-Time"/>
    <x v="0"/>
    <s v="Temporary"/>
    <s v="Unknown"/>
    <m/>
    <s v="Sales"/>
    <s v="Splicing"/>
    <s v="Electrician"/>
    <x v="1"/>
    <x v="0"/>
    <s v="Fully Meets"/>
    <n v="1"/>
  </r>
  <r>
    <n v="3503"/>
    <s v="Geovanni Pug"/>
    <s v="Area Sales Manager"/>
    <s v="CCDR"/>
    <s v="Active"/>
    <s v="Part-Time"/>
    <x v="1"/>
    <s v="Temporary"/>
    <s v="Unknown"/>
    <m/>
    <s v="Sales"/>
    <s v="Project Management - Con"/>
    <s v="Manager"/>
    <x v="1"/>
    <x v="2"/>
    <s v="Fully Meets"/>
    <n v="4"/>
  </r>
  <r>
    <n v="3504"/>
    <s v="Javon Kelley"/>
    <s v="Area Sales Manager"/>
    <s v="SVG"/>
    <s v="Active"/>
    <s v="Full-Time"/>
    <x v="2"/>
    <s v="Part-Time"/>
    <s v="Unknown"/>
    <m/>
    <s v="Sales"/>
    <s v="General - Con"/>
    <s v="Laborer"/>
    <x v="1"/>
    <x v="1"/>
    <s v="Fully Meets"/>
    <n v="2"/>
  </r>
  <r>
    <n v="3505"/>
    <s v="Amaya Hick"/>
    <s v="Area Sales Manager"/>
    <s v="EW"/>
    <s v="Active"/>
    <s v="Contract"/>
    <x v="2"/>
    <s v="Temporary"/>
    <s v="Unknown"/>
    <m/>
    <s v="Sales"/>
    <s v="Field Operations"/>
    <s v="Groundman"/>
    <x v="1"/>
    <x v="1"/>
    <s v="Fully Meets"/>
    <n v="1"/>
  </r>
  <r>
    <n v="3506"/>
    <s v="Laila Woodar"/>
    <s v="Area Sales Manager"/>
    <s v="MSC"/>
    <s v="Active"/>
    <s v="Full-Time"/>
    <x v="2"/>
    <s v="Temporary"/>
    <s v="Voluntary"/>
    <s v="Fund nor half early miss follow."/>
    <s v="Sales"/>
    <s v="Field Operations"/>
    <s v="Technician"/>
    <x v="1"/>
    <x v="2"/>
    <s v="Fully Meets"/>
    <n v="2"/>
  </r>
  <r>
    <n v="3507"/>
    <s v="Ivan Huf"/>
    <s v="Area Sales Manager"/>
    <s v="TNS"/>
    <s v="Active"/>
    <s v="Full-Time"/>
    <x v="1"/>
    <s v="Full-Time"/>
    <s v="Retirement"/>
    <s v="Line later deal stand sometimes too mind."/>
    <s v="Sales"/>
    <s v="Project Management - Con"/>
    <s v="Manager"/>
    <x v="1"/>
    <x v="0"/>
    <s v="Fully Meets"/>
    <n v="4"/>
  </r>
  <r>
    <n v="3508"/>
    <s v="Aidan Hardin"/>
    <s v="Area Sales Manager"/>
    <s v="CCDR"/>
    <s v="Active"/>
    <s v="Full-Time"/>
    <x v="2"/>
    <s v="Part-Time"/>
    <s v="Unknown"/>
    <m/>
    <s v="Sales"/>
    <s v="Aerial"/>
    <s v="Laborer"/>
    <x v="1"/>
    <x v="4"/>
    <s v="Fully Meets"/>
    <n v="5"/>
  </r>
  <r>
    <n v="3509"/>
    <s v="Cruz Boye"/>
    <s v="Area Sales Manager"/>
    <s v="BPC"/>
    <s v="Active"/>
    <s v="Part-Time"/>
    <x v="0"/>
    <s v="Full-Time"/>
    <s v="Unknown"/>
    <m/>
    <s v="Sales"/>
    <s v="General - Sga"/>
    <s v="Project Controls"/>
    <x v="0"/>
    <x v="3"/>
    <s v="Fully Meets"/>
    <n v="2"/>
  </r>
  <r>
    <n v="3510"/>
    <s v="Raven Koc"/>
    <s v="Area Sales Manager"/>
    <s v="PYZ"/>
    <s v="Active"/>
    <s v="Part-Time"/>
    <x v="1"/>
    <s v="Full-Time"/>
    <s v="Unknown"/>
    <m/>
    <s v="Sales"/>
    <s v="General - Con"/>
    <s v="Laborer"/>
    <x v="0"/>
    <x v="1"/>
    <s v="Fully Meets"/>
    <n v="2"/>
  </r>
  <r>
    <n v="3511"/>
    <s v="Karli Barker"/>
    <s v="Area Sales Manager"/>
    <s v="WBL"/>
    <s v="Active"/>
    <s v="Part-Time"/>
    <x v="2"/>
    <s v="Full-Time"/>
    <s v="Resignation"/>
    <s v="Tell paper every."/>
    <s v="Sales"/>
    <s v="Finance &amp; Accounting"/>
    <s v="Director"/>
    <x v="0"/>
    <x v="4"/>
    <s v="Fully Meets"/>
    <n v="4"/>
  </r>
  <r>
    <n v="3512"/>
    <s v="Tyrone Sos"/>
    <s v="Area Sales Manager"/>
    <s v="NEL"/>
    <s v="Future Start"/>
    <s v="Contract"/>
    <x v="0"/>
    <s v="Temporary"/>
    <s v="Voluntary"/>
    <s v="Why sport must page bad."/>
    <s v="Sales"/>
    <s v="Yard (Material Handling)"/>
    <s v="Coordinator"/>
    <x v="0"/>
    <x v="3"/>
    <s v="Fully Meets"/>
    <n v="2"/>
  </r>
  <r>
    <n v="3513"/>
    <s v="Damaris Cisner"/>
    <s v="Area Sales Manager"/>
    <s v="PL"/>
    <s v="Future Start"/>
    <s v="Contract"/>
    <x v="0"/>
    <s v="Temporary"/>
    <s v="Involuntary"/>
    <s v="Something sense information final building."/>
    <s v="Sales"/>
    <s v="General - Con"/>
    <s v="Laborer"/>
    <x v="1"/>
    <x v="2"/>
    <s v="Fully Meets"/>
    <n v="5"/>
  </r>
  <r>
    <n v="3514"/>
    <s v="Alexus Este"/>
    <s v="Area Sales Manager"/>
    <s v="BPC"/>
    <s v="Active"/>
    <s v="Full-Time"/>
    <x v="2"/>
    <s v="Part-Time"/>
    <s v="Unknown"/>
    <m/>
    <s v="Sales"/>
    <s v="Wireline Construction"/>
    <s v="Manager"/>
    <x v="1"/>
    <x v="4"/>
    <s v="Fully Meets"/>
    <n v="1"/>
  </r>
  <r>
    <n v="3515"/>
    <s v="Kinsley Flower"/>
    <s v="Area Sales Manager"/>
    <s v="CCDR"/>
    <s v="Future Start"/>
    <s v="Part-Time"/>
    <x v="1"/>
    <s v="Part-Time"/>
    <s v="Retirement"/>
    <s v="School see rest firm I."/>
    <s v="Sales"/>
    <s v="Finance &amp; Accounting"/>
    <s v="Controller"/>
    <x v="1"/>
    <x v="0"/>
    <s v="Fully Meets"/>
    <n v="4"/>
  </r>
  <r>
    <n v="3516"/>
    <s v="Deborah Lov"/>
    <s v="Area Sales Manager"/>
    <s v="SVG"/>
    <s v="Active"/>
    <s v="Contract"/>
    <x v="2"/>
    <s v="Part-Time"/>
    <s v="Retirement"/>
    <s v="Source doctor rock group this."/>
    <s v="Sales"/>
    <s v="Project Management - Con"/>
    <s v="Coordinator"/>
    <x v="1"/>
    <x v="4"/>
    <s v="Fully Meets"/>
    <n v="5"/>
  </r>
  <r>
    <n v="3517"/>
    <s v="Milagros Franci"/>
    <s v="Area Sales Manager"/>
    <s v="EW"/>
    <s v="Active"/>
    <s v="Part-Time"/>
    <x v="1"/>
    <s v="Part-Time"/>
    <s v="Unknown"/>
    <m/>
    <s v="Sales"/>
    <s v="Splicing"/>
    <s v="Splicer"/>
    <x v="1"/>
    <x v="1"/>
    <s v="Fully Meets"/>
    <n v="4"/>
  </r>
  <r>
    <n v="3518"/>
    <s v="Roberto Michae"/>
    <s v="Area Sales Manager"/>
    <s v="MSC"/>
    <s v="Active"/>
    <s v="Contract"/>
    <x v="2"/>
    <s v="Part-Time"/>
    <s v="Involuntary"/>
    <s v="Little imagine career he produce program."/>
    <s v="Sales"/>
    <s v="General - Eng"/>
    <s v="Coordinator"/>
    <x v="0"/>
    <x v="1"/>
    <s v="Fully Meets"/>
    <n v="2"/>
  </r>
  <r>
    <n v="3519"/>
    <s v="Elaine Ewin"/>
    <s v="Area Sales Manager"/>
    <s v="TNS"/>
    <s v="Active"/>
    <s v="Part-Time"/>
    <x v="0"/>
    <s v="Temporary"/>
    <s v="Resignation"/>
    <s v="Your very trip successful memory to while out."/>
    <s v="Sales"/>
    <s v="Aerial"/>
    <s v="Groundman"/>
    <x v="1"/>
    <x v="1"/>
    <s v="Fully Meets"/>
    <n v="2"/>
  </r>
  <r>
    <n v="3520"/>
    <s v="Caiden Muno"/>
    <s v="Area Sales Manager"/>
    <s v="TNS"/>
    <s v="Active"/>
    <s v="Full-Time"/>
    <x v="0"/>
    <s v="Temporary"/>
    <s v="Involuntary"/>
    <s v="Red some option."/>
    <s v="Sales"/>
    <s v="Project Management - Con"/>
    <s v="Manager"/>
    <x v="0"/>
    <x v="3"/>
    <s v="Fully Meets"/>
    <n v="1"/>
  </r>
  <r>
    <n v="3521"/>
    <s v="Jocelyn Bradfo"/>
    <s v="Area Sales Manager"/>
    <s v="WBL"/>
    <s v="Active"/>
    <s v="Contract"/>
    <x v="0"/>
    <s v="Part-Time"/>
    <s v="Unknown"/>
    <m/>
    <s v="Sales"/>
    <s v="General - Con"/>
    <s v="Electrician"/>
    <x v="0"/>
    <x v="4"/>
    <s v="Fully Meets"/>
    <n v="4"/>
  </r>
  <r>
    <n v="3522"/>
    <s v="Marques Armstr"/>
    <s v="Area Sales Manager"/>
    <s v="BPC"/>
    <s v="Active"/>
    <s v="Full-Time"/>
    <x v="0"/>
    <s v="Part-Time"/>
    <s v="Unknown"/>
    <m/>
    <s v="Sales"/>
    <s v="Splicing"/>
    <s v="Splicer"/>
    <x v="0"/>
    <x v="2"/>
    <s v="Fully Meets"/>
    <n v="1"/>
  </r>
  <r>
    <n v="3523"/>
    <s v="Rohan Chapma"/>
    <s v="Area Sales Manager"/>
    <s v="CCDR"/>
    <s v="Active"/>
    <s v="Full-Time"/>
    <x v="1"/>
    <s v="Temporary"/>
    <s v="Resignation"/>
    <s v="Theory grow future week house."/>
    <s v="Sales"/>
    <s v="General - Con"/>
    <s v="Laborer"/>
    <x v="0"/>
    <x v="2"/>
    <s v="Fully Meets"/>
    <n v="2"/>
  </r>
  <r>
    <n v="3524"/>
    <s v="Emmanuel Frankl"/>
    <s v="Area Sales Manager"/>
    <s v="EW"/>
    <s v="Future Start"/>
    <s v="Contract"/>
    <x v="2"/>
    <s v="Full-Time"/>
    <s v="Resignation"/>
    <s v="Inside week also so."/>
    <s v="Sales"/>
    <s v="Field Operations"/>
    <s v="Laborer"/>
    <x v="1"/>
    <x v="4"/>
    <s v="Fully Meets"/>
    <n v="2"/>
  </r>
  <r>
    <n v="3525"/>
    <s v="Clayton Mccorm"/>
    <s v="Area Sales Manager"/>
    <s v="MSC"/>
    <s v="Future Start"/>
    <s v="Contract"/>
    <x v="2"/>
    <s v="Temporary"/>
    <s v="Retirement"/>
    <s v="Surface vote old picture."/>
    <s v="Sales"/>
    <s v="General - Con"/>
    <s v="Foreman"/>
    <x v="1"/>
    <x v="1"/>
    <s v="Fully Meets"/>
    <n v="2"/>
  </r>
  <r>
    <n v="3526"/>
    <s v="Darius Krause"/>
    <s v="Area Sales Manager"/>
    <s v="NEL"/>
    <s v="Active"/>
    <s v="Full-Time"/>
    <x v="2"/>
    <s v="Full-Time"/>
    <s v="Unknown"/>
    <m/>
    <s v="Sales"/>
    <s v="General - Con"/>
    <s v="Foreman"/>
    <x v="1"/>
    <x v="0"/>
    <s v="Fully Meets"/>
    <n v="4"/>
  </r>
  <r>
    <n v="3527"/>
    <s v="Ahmed Hawkin"/>
    <s v="Area Sales Manager"/>
    <s v="PL"/>
    <s v="Active"/>
    <s v="Full-Time"/>
    <x v="2"/>
    <s v="Temporary"/>
    <s v="Retirement"/>
    <s v="Especially thing recognize year fine shoulder."/>
    <s v="Sales"/>
    <s v="Aerial"/>
    <s v="Lineman"/>
    <x v="1"/>
    <x v="3"/>
    <s v="Fully Meets"/>
    <n v="1"/>
  </r>
  <r>
    <n v="3528"/>
    <s v="Kymani Benjam"/>
    <s v="Area Sales Manager"/>
    <s v="PYZ"/>
    <s v="Active"/>
    <s v="Full-Time"/>
    <x v="0"/>
    <s v="Part-Time"/>
    <s v="Unknown"/>
    <m/>
    <s v="Sales"/>
    <s v="Finance &amp; Accounting"/>
    <s v="Accounting"/>
    <x v="1"/>
    <x v="1"/>
    <s v="Fully Meets"/>
    <n v="2"/>
  </r>
  <r>
    <n v="3529"/>
    <s v="Callum Mcdani"/>
    <s v="Area Sales Manager"/>
    <s v="SVG"/>
    <s v="Active"/>
    <s v="Part-Time"/>
    <x v="0"/>
    <s v="Full-Time"/>
    <s v="Voluntary"/>
    <s v="Camera spring color about energy provide claim."/>
    <s v="Sales"/>
    <s v="Field Operations"/>
    <s v="Top Hand"/>
    <x v="1"/>
    <x v="1"/>
    <s v="Fully Meets"/>
    <n v="2"/>
  </r>
  <r>
    <n v="3530"/>
    <s v="Zariah Blac"/>
    <s v="Area Sales Manager"/>
    <s v="TNS"/>
    <s v="Active"/>
    <s v="Full-Time"/>
    <x v="2"/>
    <s v="Part-Time"/>
    <s v="Unknown"/>
    <m/>
    <s v="Sales"/>
    <s v="Field Operations"/>
    <s v="Tower Hand"/>
    <x v="0"/>
    <x v="3"/>
    <s v="Fully Meets"/>
    <n v="2"/>
  </r>
  <r>
    <n v="3531"/>
    <s v="Ronnie Maye"/>
    <s v="Area Sales Manager"/>
    <s v="WBL"/>
    <s v="Active"/>
    <s v="Full-Time"/>
    <x v="0"/>
    <s v="Full-Time"/>
    <s v="Unknown"/>
    <m/>
    <s v="Sales"/>
    <s v="Project Management - Con"/>
    <s v="Project Manager"/>
    <x v="1"/>
    <x v="3"/>
    <s v="Fully Meets"/>
    <n v="1"/>
  </r>
  <r>
    <n v="3532"/>
    <s v="Marlon For"/>
    <s v="Area Sales Manager"/>
    <s v="EW"/>
    <s v="Active"/>
    <s v="Part-Time"/>
    <x v="2"/>
    <s v="Full-Time"/>
    <s v="Unknown"/>
    <m/>
    <s v="IT/IS"/>
    <s v="Wireless"/>
    <s v="Technician"/>
    <x v="0"/>
    <x v="3"/>
    <s v="Fully Meets"/>
    <n v="1"/>
  </r>
  <r>
    <n v="3533"/>
    <s v="Slade Griffi"/>
    <s v="Area Sales Manager"/>
    <s v="MSC"/>
    <s v="Active"/>
    <s v="Contract"/>
    <x v="2"/>
    <s v="Full-Time"/>
    <s v="Voluntary"/>
    <s v="Pass language out side age evidence."/>
    <s v="Sales"/>
    <s v="General - Sga"/>
    <s v="Administrator"/>
    <x v="1"/>
    <x v="0"/>
    <s v="Fully Meets"/>
    <n v="2"/>
  </r>
  <r>
    <n v="3534"/>
    <s v="Lee Fry"/>
    <s v="Area Sales Manager"/>
    <s v="TNS"/>
    <s v="Active"/>
    <s v="Full-Time"/>
    <x v="1"/>
    <s v="Full-Time"/>
    <s v="Unknown"/>
    <m/>
    <s v="Sales"/>
    <s v="Engineers"/>
    <s v="Engineer"/>
    <x v="0"/>
    <x v="4"/>
    <s v="Fully Meets"/>
    <n v="4"/>
  </r>
  <r>
    <n v="3535"/>
    <s v="Veronica Row"/>
    <s v="Area Sales Manager"/>
    <s v="PYZ"/>
    <s v="Active"/>
    <s v="Full-Time"/>
    <x v="1"/>
    <s v="Temporary"/>
    <s v="Retirement"/>
    <s v="Popular west moment natural step activity."/>
    <s v="Sales"/>
    <s v="Fielders"/>
    <s v="Engineer"/>
    <x v="0"/>
    <x v="3"/>
    <s v="Fully Meets"/>
    <n v="4"/>
  </r>
  <r>
    <n v="3536"/>
    <s v="Aylin Ber"/>
    <s v="Area Sales Manager"/>
    <s v="WBL"/>
    <s v="Active"/>
    <s v="Contract"/>
    <x v="0"/>
    <s v="Temporary"/>
    <s v="Unknown"/>
    <m/>
    <s v="Sales"/>
    <s v="General - Sga"/>
    <s v="Administrative"/>
    <x v="0"/>
    <x v="3"/>
    <s v="Fully Meets"/>
    <n v="2"/>
  </r>
  <r>
    <n v="3537"/>
    <s v="Neveah Row"/>
    <s v="Area Sales Manager"/>
    <s v="NEL"/>
    <s v="Future Start"/>
    <s v="Contract"/>
    <x v="0"/>
    <s v="Part-Time"/>
    <s v="Retirement"/>
    <s v="Manager lead both sing."/>
    <s v="Sales"/>
    <s v="Field Operations"/>
    <s v="Foreman"/>
    <x v="1"/>
    <x v="1"/>
    <s v="Fully Meets"/>
    <n v="2"/>
  </r>
  <r>
    <n v="3538"/>
    <s v="Keith Baxter"/>
    <s v="Area Sales Manager"/>
    <s v="PL"/>
    <s v="Future Start"/>
    <s v="Part-Time"/>
    <x v="0"/>
    <s v="Part-Time"/>
    <s v="Resignation"/>
    <s v="And after why station much cell low."/>
    <s v="Sales"/>
    <s v="Fielders"/>
    <s v="Engineer"/>
    <x v="1"/>
    <x v="4"/>
    <s v="Fully Meets"/>
    <n v="2"/>
  </r>
  <r>
    <n v="3539"/>
    <s v="Chaz Bruc"/>
    <s v="Area Sales Manager"/>
    <s v="BPC"/>
    <s v="Active"/>
    <s v="Full-Time"/>
    <x v="0"/>
    <s v="Temporary"/>
    <s v="Unknown"/>
    <m/>
    <s v="Sales"/>
    <s v="General - Con"/>
    <s v="Foreman"/>
    <x v="1"/>
    <x v="1"/>
    <s v="Fully Meets"/>
    <n v="5"/>
  </r>
  <r>
    <n v="3540"/>
    <s v="Maya Mccann"/>
    <s v="Area Sales Manager"/>
    <s v="CCDR"/>
    <s v="Active"/>
    <s v="Full-Time"/>
    <x v="2"/>
    <s v="Part-Time"/>
    <s v="Retirement"/>
    <s v="American rule surface very figure."/>
    <s v="Sales"/>
    <s v="Splicing"/>
    <s v="Supervisor"/>
    <x v="1"/>
    <x v="0"/>
    <s v="Exceeds"/>
    <n v="4"/>
  </r>
  <r>
    <n v="3541"/>
    <s v="Aaron Webe"/>
    <s v="Area Sales Manager"/>
    <s v="SVG"/>
    <s v="Active"/>
    <s v="Full-Time"/>
    <x v="2"/>
    <s v="Full-Time"/>
    <s v="Involuntary"/>
    <s v="Read stand western white article campaign dog."/>
    <s v="Sales"/>
    <s v="Field Operations"/>
    <s v="Technician"/>
    <x v="1"/>
    <x v="3"/>
    <s v="Exceeds"/>
    <n v="2"/>
  </r>
  <r>
    <n v="3542"/>
    <s v="Ellie Gil"/>
    <s v="Area Sales Manager"/>
    <s v="EW"/>
    <s v="Active"/>
    <s v="Contract"/>
    <x v="1"/>
    <s v="Temporary"/>
    <s v="Unknown"/>
    <m/>
    <s v="Sales"/>
    <s v="Field Operations"/>
    <s v="Manager"/>
    <x v="1"/>
    <x v="0"/>
    <s v="Needs Improvement"/>
    <n v="1"/>
  </r>
  <r>
    <n v="3543"/>
    <s v="Rayne Ker"/>
    <s v="Area Sales Manager"/>
    <s v="MSC"/>
    <s v="Active"/>
    <s v="Part-Time"/>
    <x v="1"/>
    <s v="Temporary"/>
    <s v="Unknown"/>
    <m/>
    <s v="Sales"/>
    <s v="General - Con"/>
    <s v="Laborer"/>
    <x v="0"/>
    <x v="3"/>
    <s v="Fully Meets"/>
    <n v="2"/>
  </r>
  <r>
    <n v="3544"/>
    <s v="Samara Mcbrid"/>
    <s v="Area Sales Manager"/>
    <s v="TNS"/>
    <s v="Active"/>
    <s v="Contract"/>
    <x v="1"/>
    <s v="Temporary"/>
    <s v="Retirement"/>
    <s v="Political likely land country."/>
    <s v="Sales"/>
    <s v="Aerial"/>
    <s v="Foreman"/>
    <x v="1"/>
    <x v="4"/>
    <s v="Fully Meets"/>
    <n v="2"/>
  </r>
  <r>
    <n v="3545"/>
    <s v="Ryann Rubi"/>
    <s v="Area Sales Manager"/>
    <s v="EW"/>
    <s v="Active"/>
    <s v="Full-Time"/>
    <x v="0"/>
    <s v="Temporary"/>
    <s v="Unknown"/>
    <m/>
    <s v="IT/IS"/>
    <s v="Field Operations"/>
    <s v="Locator"/>
    <x v="0"/>
    <x v="3"/>
    <s v="Fully Meets"/>
    <n v="1"/>
  </r>
  <r>
    <n v="3546"/>
    <s v="Paris Car"/>
    <s v="Area Sales Manager"/>
    <s v="CCDR"/>
    <s v="Active"/>
    <s v="Full-Time"/>
    <x v="2"/>
    <s v="Part-Time"/>
    <s v="Voluntary"/>
    <s v="Baby million million soldier."/>
    <s v="Sales"/>
    <s v="General - Con"/>
    <s v="Foreman"/>
    <x v="1"/>
    <x v="1"/>
    <s v="Exceeds"/>
    <n v="1"/>
  </r>
  <r>
    <n v="3547"/>
    <s v="Adriel Wiggin"/>
    <s v="Area Sales Manager"/>
    <s v="BPC"/>
    <s v="Active"/>
    <s v="Contract"/>
    <x v="2"/>
    <s v="Full-Time"/>
    <s v="Unknown"/>
    <m/>
    <s v="Sales"/>
    <s v="Project Management - Eng"/>
    <s v="Supervisor"/>
    <x v="0"/>
    <x v="2"/>
    <s v="Needs Improvement"/>
    <n v="2"/>
  </r>
  <r>
    <n v="3548"/>
    <s v="Sanaa Glas"/>
    <s v="Area Sales Manager"/>
    <s v="WBL"/>
    <s v="Active"/>
    <s v="Part-Time"/>
    <x v="1"/>
    <s v="Full-Time"/>
    <s v="Resignation"/>
    <s v="Bit reveal forget the."/>
    <s v="Sales"/>
    <s v="General - Con"/>
    <s v="Technician"/>
    <x v="0"/>
    <x v="0"/>
    <s v="Fully Meets"/>
    <n v="1"/>
  </r>
  <r>
    <n v="3549"/>
    <s v="Ryan Lync"/>
    <s v="Area Sales Manager"/>
    <s v="TNS"/>
    <s v="Active"/>
    <s v="Full-Time"/>
    <x v="0"/>
    <s v="Full-Time"/>
    <s v="Retirement"/>
    <s v="Fact southern recognize themselves type mean."/>
    <s v="Sales"/>
    <s v="Field Operations"/>
    <s v="Technician"/>
    <x v="0"/>
    <x v="3"/>
    <s v="Fully Meets"/>
    <n v="2"/>
  </r>
  <r>
    <n v="3550"/>
    <s v="Charlie Atkins"/>
    <s v="Area Sales Manager"/>
    <s v="SVG"/>
    <s v="Future Start"/>
    <s v="Part-Time"/>
    <x v="0"/>
    <s v="Temporary"/>
    <s v="Resignation"/>
    <s v="Will person decade Republican."/>
    <s v="Sales"/>
    <s v="Wireline Construction"/>
    <s v="Billing"/>
    <x v="1"/>
    <x v="0"/>
    <s v="Fully Meets"/>
    <n v="1"/>
  </r>
  <r>
    <n v="3551"/>
    <s v="Emery Roac"/>
    <s v="Area Sales Manager"/>
    <s v="PYZ"/>
    <s v="Active"/>
    <s v="Part-Time"/>
    <x v="0"/>
    <s v="Part-Time"/>
    <s v="Unknown"/>
    <m/>
    <s v="Sales"/>
    <s v="Engineers"/>
    <s v="Engineer"/>
    <x v="1"/>
    <x v="3"/>
    <s v="Needs Improvement"/>
    <n v="4"/>
  </r>
  <r>
    <n v="3552"/>
    <s v="Harper Ramo"/>
    <s v="Area Sales Manager"/>
    <s v="PL"/>
    <s v="Active"/>
    <s v="Full-Time"/>
    <x v="2"/>
    <s v="Full-Time"/>
    <s v="Retirement"/>
    <s v="Stand possible truth bank on meet daughter."/>
    <s v="Sales"/>
    <s v="Field Operations"/>
    <s v="Foreman"/>
    <x v="1"/>
    <x v="0"/>
    <s v="Needs Improvement"/>
    <n v="1"/>
  </r>
  <r>
    <n v="3553"/>
    <s v="Khalil Mendez"/>
    <s v="Area Sales Manager"/>
    <s v="NEL"/>
    <s v="Active"/>
    <s v="Contract"/>
    <x v="0"/>
    <s v="Temporary"/>
    <s v="Unknown"/>
    <m/>
    <s v="Sales"/>
    <s v="Field Operations"/>
    <s v="Foreman"/>
    <x v="1"/>
    <x v="3"/>
    <s v="Fully Meets"/>
    <n v="4"/>
  </r>
  <r>
    <n v="3554"/>
    <s v="Lizeth Hollan"/>
    <s v="Area Sales Manager"/>
    <s v="MSC"/>
    <s v="Active"/>
    <s v="Part-Time"/>
    <x v="0"/>
    <s v="Temporary"/>
    <s v="Unknown"/>
    <m/>
    <s v="Sales"/>
    <s v="People Services"/>
    <s v="Cpo"/>
    <x v="1"/>
    <x v="4"/>
    <s v="Fully Meets"/>
    <n v="1"/>
  </r>
  <r>
    <n v="3555"/>
    <s v="Matilda Randal"/>
    <s v="Area Sales Manager"/>
    <s v="EW"/>
    <s v="Active"/>
    <s v="Full-Time"/>
    <x v="0"/>
    <s v="Temporary"/>
    <s v="Resignation"/>
    <s v="Choose list of all nor stock."/>
    <s v="Sales"/>
    <s v="General - Eng"/>
    <s v="Drafter"/>
    <x v="0"/>
    <x v="1"/>
    <s v="Fully Meets"/>
    <n v="4"/>
  </r>
  <r>
    <n v="3556"/>
    <s v="Damien How"/>
    <s v="Area Sales Manager"/>
    <s v="CCDR"/>
    <s v="Active"/>
    <s v="Full-Time"/>
    <x v="2"/>
    <s v="Temporary"/>
    <s v="Retirement"/>
    <s v="Community material much behind."/>
    <s v="Sales"/>
    <s v="Wireline Construction"/>
    <s v="Vp"/>
    <x v="1"/>
    <x v="0"/>
    <s v="Exceeds"/>
    <n v="2"/>
  </r>
  <r>
    <n v="3557"/>
    <s v="Nicholas Obrien"/>
    <s v="Area Sales Manager"/>
    <s v="BPC"/>
    <s v="Active"/>
    <s v="Part-Time"/>
    <x v="0"/>
    <s v="Temporary"/>
    <s v="Unknown"/>
    <m/>
    <s v="Sales"/>
    <s v="Field Operations"/>
    <s v="Operator"/>
    <x v="1"/>
    <x v="2"/>
    <s v="Fully Meets"/>
    <n v="2"/>
  </r>
  <r>
    <n v="3558"/>
    <s v="Mildred Gentry"/>
    <s v="Production Technician I"/>
    <s v="MSC"/>
    <s v="Active"/>
    <s v="Part-Time"/>
    <x v="1"/>
    <s v="Part-Time"/>
    <s v="Unknown"/>
    <m/>
    <s v="Production       "/>
    <s v="Yard (Material Handling)"/>
    <s v="Manager"/>
    <x v="0"/>
    <x v="3"/>
    <s v="Fully Meets"/>
    <n v="1"/>
  </r>
  <r>
    <n v="3559"/>
    <s v="Wilson K Adinol"/>
    <s v="Production Technician I"/>
    <s v="NEL"/>
    <s v="Active"/>
    <s v="Part-Time"/>
    <x v="0"/>
    <s v="Full-Time"/>
    <s v="Retirement"/>
    <s v="Age approach seek person across yes care."/>
    <s v="Production       "/>
    <s v="Field Operations"/>
    <s v="Assistant"/>
    <x v="1"/>
    <x v="0"/>
    <s v="Fully Meets"/>
    <n v="2"/>
  </r>
  <r>
    <n v="3560"/>
    <s v="Joanne Handsc"/>
    <s v="Production Technician I"/>
    <s v="MSC"/>
    <s v="Active"/>
    <s v="Contract"/>
    <x v="0"/>
    <s v="Full-Time"/>
    <s v="Unknown"/>
    <m/>
    <s v="Production       "/>
    <s v="Field Operations"/>
    <s v="Technician"/>
    <x v="0"/>
    <x v="4"/>
    <s v="Exceeds"/>
    <n v="4"/>
  </r>
  <r>
    <n v="3561"/>
    <s v="Dianna Blount"/>
    <s v="Production Technician II"/>
    <s v="BPC"/>
    <s v="Active"/>
    <s v="Part-Time"/>
    <x v="0"/>
    <s v="Temporary"/>
    <s v="Unknown"/>
    <m/>
    <s v="Production       "/>
    <s v="General - Con"/>
    <s v="Technician"/>
    <x v="0"/>
    <x v="0"/>
    <s v="Fully Meets"/>
    <n v="5"/>
  </r>
  <r>
    <n v="3562"/>
    <s v="Jean Crimmi"/>
    <s v="Production Technician I"/>
    <s v="CCDR"/>
    <s v="Future Start"/>
    <s v="Contract"/>
    <x v="2"/>
    <s v="Full-Time"/>
    <s v="Retirement"/>
    <s v="Whom summer common produce despite follow."/>
    <s v="Production       "/>
    <s v="Shop (Fleet)"/>
    <s v="Manager"/>
    <x v="0"/>
    <x v="2"/>
    <s v="Exceeds"/>
    <n v="2"/>
  </r>
  <r>
    <n v="3563"/>
    <s v="Nore Sadk"/>
    <s v="Production Technician I"/>
    <s v="WBL"/>
    <s v="Active"/>
    <s v="Contract"/>
    <x v="2"/>
    <s v="Full-Time"/>
    <s v="Unknown"/>
    <m/>
    <s v="Production       "/>
    <s v="Field Operations"/>
    <s v="Driver"/>
    <x v="1"/>
    <x v="3"/>
    <s v="PIP"/>
    <n v="4"/>
  </r>
  <r>
    <n v="3564"/>
    <s v="Susan Lund"/>
    <s v="Production Technician II"/>
    <s v="SVG"/>
    <s v="Voluntarily Terminated"/>
    <s v="Full-Time"/>
    <x v="0"/>
    <s v="Temporary"/>
    <s v="Resignation"/>
    <s v="Week degree party available measure."/>
    <s v="Production       "/>
    <s v="Aerial"/>
    <s v="Lineman"/>
    <x v="0"/>
    <x v="0"/>
    <s v="Fully Meets"/>
    <n v="1"/>
  </r>
  <r>
    <n v="3565"/>
    <s v="Kramer Keatts"/>
    <s v="Production Technician I"/>
    <s v="WBL"/>
    <s v="Active"/>
    <s v="Part-Time"/>
    <x v="2"/>
    <s v="Full-Time"/>
    <s v="Unknown"/>
    <m/>
    <s v="Production       "/>
    <s v="General - Con"/>
    <s v="Lineman"/>
    <x v="1"/>
    <x v="2"/>
    <s v="Fully Meets"/>
    <n v="4"/>
  </r>
  <r>
    <n v="3566"/>
    <s v="Maliki Mouman"/>
    <s v="Production Technician II"/>
    <s v="PL"/>
    <s v="Active"/>
    <s v="Part-Time"/>
    <x v="1"/>
    <s v="Part-Time"/>
    <s v="Unknown"/>
    <m/>
    <s v="Production       "/>
    <s v="Aerial"/>
    <s v="Lineman"/>
    <x v="1"/>
    <x v="3"/>
    <s v="Fully Meets"/>
    <n v="2"/>
  </r>
  <r>
    <n v="3567"/>
    <s v="Nader Barton"/>
    <s v="Production Technician I"/>
    <s v="EW"/>
    <s v="Active"/>
    <s v="Full-Time"/>
    <x v="0"/>
    <s v="Full-Time"/>
    <s v="Unknown"/>
    <m/>
    <s v="Production       "/>
    <s v="General - Sga"/>
    <s v="Technician"/>
    <x v="1"/>
    <x v="4"/>
    <s v="Fully Meets"/>
    <n v="4"/>
  </r>
  <r>
    <n v="3568"/>
    <s v="Quinn Rarric"/>
    <s v="Production Technician I"/>
    <s v="EW"/>
    <s v="Voluntarily Terminated"/>
    <s v="Full-Time"/>
    <x v="2"/>
    <s v="Part-Time"/>
    <s v="Involuntary"/>
    <s v="Couple really very hear."/>
    <s v="Production       "/>
    <s v="Field Operations"/>
    <s v="Foreman"/>
    <x v="1"/>
    <x v="4"/>
    <s v="Fully Meets"/>
    <n v="2"/>
  </r>
  <r>
    <n v="3569"/>
    <s v="Beatrice Chac"/>
    <s v="Production Technician I"/>
    <s v="MSC"/>
    <s v="Active"/>
    <s v="Part-Time"/>
    <x v="2"/>
    <s v="Temporary"/>
    <s v="Involuntary"/>
    <s v="Trial little must kitchen recently."/>
    <s v="Production       "/>
    <s v="Catv"/>
    <s v="Supervisor"/>
    <x v="0"/>
    <x v="1"/>
    <s v="Fully Meets"/>
    <n v="2"/>
  </r>
  <r>
    <n v="3570"/>
    <s v="Adrienne J Homber"/>
    <s v="Production Technician II"/>
    <s v="TNS"/>
    <s v="Voluntarily Terminated"/>
    <s v="Full-Time"/>
    <x v="2"/>
    <s v="Temporary"/>
    <s v="Voluntary"/>
    <s v="Change instead determine share far leg ground."/>
    <s v="Production       "/>
    <s v="Fielders"/>
    <s v="Engineer"/>
    <x v="0"/>
    <x v="4"/>
    <s v="Fully Meets"/>
    <n v="1"/>
  </r>
  <r>
    <n v="3571"/>
    <s v="Marilyn Linare"/>
    <s v="Production Technician I"/>
    <s v="NEL"/>
    <s v="Voluntarily Terminated"/>
    <s v="Part-Time"/>
    <x v="0"/>
    <s v="Full-Time"/>
    <s v="Resignation"/>
    <s v="Heavy throughout program."/>
    <s v="Production       "/>
    <s v="Field Operations"/>
    <s v="Engineer"/>
    <x v="0"/>
    <x v="0"/>
    <s v="Fully Meets"/>
    <n v="4"/>
  </r>
  <r>
    <n v="3572"/>
    <s v="Timothy Sulliv"/>
    <s v="Production Technician I"/>
    <s v="WBL"/>
    <s v="Active"/>
    <s v="Contract"/>
    <x v="1"/>
    <s v="Part-Time"/>
    <s v="Retirement"/>
    <s v="Where first Mr remember crime."/>
    <s v="Production       "/>
    <s v="Fielders"/>
    <s v="Engineer"/>
    <x v="1"/>
    <x v="0"/>
    <s v="Fully Meets"/>
    <n v="5"/>
  </r>
  <r>
    <n v="3573"/>
    <s v="Jennifer Medeir"/>
    <s v="Production Technician I"/>
    <s v="NEL"/>
    <s v="Active"/>
    <s v="Contract"/>
    <x v="2"/>
    <s v="Full-Time"/>
    <s v="Involuntary"/>
    <s v="Cup purpose hundred region similar."/>
    <s v="Production       "/>
    <s v="Field Operations"/>
    <s v="Driller"/>
    <x v="0"/>
    <x v="4"/>
    <s v="Exceeds"/>
    <n v="4"/>
  </r>
  <r>
    <n v="3574"/>
    <s v="Anna Von Ma"/>
    <s v="Production Technician I"/>
    <s v="WBL"/>
    <s v="Future Start"/>
    <s v="Contract"/>
    <x v="2"/>
    <s v="Full-Time"/>
    <s v="Involuntary"/>
    <s v="News quite number answer program."/>
    <s v="Production       "/>
    <s v="Underground"/>
    <s v="Laborer"/>
    <x v="0"/>
    <x v="1"/>
    <s v="Fully Meets"/>
    <n v="1"/>
  </r>
  <r>
    <n v="3575"/>
    <s v="George Johnso"/>
    <s v="Production Technician I"/>
    <s v="MSC"/>
    <s v="Voluntarily Terminated"/>
    <s v="Part-Time"/>
    <x v="1"/>
    <s v="Temporary"/>
    <s v="Resignation"/>
    <s v="Big large training region."/>
    <s v="Production       "/>
    <s v="Field Operations"/>
    <s v="Groundman"/>
    <x v="1"/>
    <x v="1"/>
    <s v="Exceeds"/>
    <n v="5"/>
  </r>
  <r>
    <n v="3576"/>
    <s v="Angela Erilus"/>
    <s v="Production Technician II"/>
    <s v="PL"/>
    <s v="Active"/>
    <s v="Full-Time"/>
    <x v="2"/>
    <s v="Full-Time"/>
    <s v="Voluntary"/>
    <s v="Reflect off growth mouth have."/>
    <s v="Production       "/>
    <s v="Engineers"/>
    <s v="Project Manager"/>
    <x v="0"/>
    <x v="4"/>
    <s v="Exceeds"/>
    <n v="4"/>
  </r>
  <r>
    <n v="3577"/>
    <s v="Miguel Estrem"/>
    <s v="Production Technician I"/>
    <s v="BPC"/>
    <s v="Active"/>
    <s v="Part-Time"/>
    <x v="0"/>
    <s v="Temporary"/>
    <s v="Unknown"/>
    <m/>
    <s v="Production       "/>
    <s v="Field Operations"/>
    <s v="Tower Hand"/>
    <x v="1"/>
    <x v="0"/>
    <s v="Fully Meets"/>
    <n v="4"/>
  </r>
  <r>
    <n v="3578"/>
    <s v="Clinton Owa"/>
    <s v="Production Technician I"/>
    <s v="WBL"/>
    <s v="Active"/>
    <s v="Full-Time"/>
    <x v="1"/>
    <s v="Temporary"/>
    <s v="Unknown"/>
    <m/>
    <s v="Production       "/>
    <s v="Field Operations"/>
    <s v="Technician"/>
    <x v="1"/>
    <x v="1"/>
    <s v="Exceeds"/>
    <n v="2"/>
  </r>
  <r>
    <n v="3579"/>
    <s v="Constance Sloa"/>
    <s v="Production Technician II"/>
    <s v="BPC"/>
    <s v="Active"/>
    <s v="Full-Time"/>
    <x v="0"/>
    <s v="Part-Time"/>
    <s v="Unknown"/>
    <m/>
    <s v="Production       "/>
    <s v="Field Operations"/>
    <s v="Laborer"/>
    <x v="0"/>
    <x v="4"/>
    <s v="Needs Improvement"/>
    <n v="4"/>
  </r>
  <r>
    <n v="3580"/>
    <s v="Davion Sanche"/>
    <s v="Production Technician I"/>
    <s v="PYZ"/>
    <s v="Active"/>
    <s v="Full-Time"/>
    <x v="0"/>
    <s v="Full-Time"/>
    <s v="Unknown"/>
    <m/>
    <s v="Production       "/>
    <s v="Field Operations"/>
    <s v="Foreman"/>
    <x v="1"/>
    <x v="2"/>
    <s v="Fully Meets"/>
    <n v="4"/>
  </r>
  <r>
    <n v="3581"/>
    <s v="Ross Strick"/>
    <s v="Production Technician I"/>
    <s v="SVG"/>
    <s v="Active"/>
    <s v="Full-Time"/>
    <x v="1"/>
    <s v="Part-Time"/>
    <s v="Voluntary"/>
    <s v="Memory high then mind concern carry level life."/>
    <s v="Production       "/>
    <s v="Wireline Construction"/>
    <s v="Foreman"/>
    <x v="1"/>
    <x v="2"/>
    <s v="Fully Meets"/>
    <n v="2"/>
  </r>
  <r>
    <n v="3582"/>
    <s v="Augustus Drak"/>
    <s v="Production Technician I"/>
    <s v="TNS"/>
    <s v="Active"/>
    <s v="Part-Time"/>
    <x v="2"/>
    <s v="Part-Time"/>
    <s v="Retirement"/>
    <s v="Other might rise today."/>
    <s v="Production       "/>
    <s v="Yard (Material Handling)"/>
    <s v="Laborer"/>
    <x v="1"/>
    <x v="4"/>
    <s v="Fully Meets"/>
    <n v="4"/>
  </r>
  <r>
    <n v="3583"/>
    <s v="Gracelyn Huyn"/>
    <s v="Production Technician I"/>
    <s v="WBL"/>
    <s v="Active"/>
    <s v="Full-Time"/>
    <x v="0"/>
    <s v="Temporary"/>
    <s v="Retirement"/>
    <s v="Others those data before major how."/>
    <s v="Production       "/>
    <s v="Field Operations"/>
    <s v="Construction Manager"/>
    <x v="0"/>
    <x v="0"/>
    <s v="Needs Improvement"/>
    <n v="4"/>
  </r>
  <r>
    <n v="3584"/>
    <s v="Orlando Armstr"/>
    <s v="Production Technician I"/>
    <s v="BPC"/>
    <s v="Active"/>
    <s v="Contract"/>
    <x v="0"/>
    <s v="Full-Time"/>
    <s v="Unknown"/>
    <m/>
    <s v="Production       "/>
    <s v="Field Operations"/>
    <s v="Lineman"/>
    <x v="0"/>
    <x v="2"/>
    <s v="Fully Meets"/>
    <n v="4"/>
  </r>
  <r>
    <n v="3585"/>
    <s v="Edward Everet"/>
    <s v="Production Technician I"/>
    <s v="CCDR"/>
    <s v="Active"/>
    <s v="Full-Time"/>
    <x v="1"/>
    <s v="Full-Time"/>
    <s v="Unknown"/>
    <m/>
    <s v="Production       "/>
    <s v="Yard (Material Handling)"/>
    <s v="Laborer"/>
    <x v="0"/>
    <x v="3"/>
    <s v="Fully Meets"/>
    <n v="4"/>
  </r>
  <r>
    <n v="3586"/>
    <s v="Jaqueline Terrel"/>
    <s v="Production Technician I"/>
    <s v="EW"/>
    <s v="Active"/>
    <s v="Part-Time"/>
    <x v="2"/>
    <s v="Full-Time"/>
    <s v="Resignation"/>
    <s v="Identify next game leader."/>
    <s v="Production       "/>
    <s v="People Services"/>
    <s v="Manager"/>
    <x v="0"/>
    <x v="1"/>
    <s v="Fully Meets"/>
    <n v="2"/>
  </r>
  <r>
    <n v="3587"/>
    <s v="Quinn Mccull"/>
    <s v="Production Technician I"/>
    <s v="MSC"/>
    <s v="Active"/>
    <s v="Full-Time"/>
    <x v="2"/>
    <s v="Temporary"/>
    <s v="Resignation"/>
    <s v="Society red to able."/>
    <s v="Production       "/>
    <s v="General - Eng"/>
    <s v="Administrative"/>
    <x v="1"/>
    <x v="2"/>
    <s v="Fully Meets"/>
    <n v="2"/>
  </r>
  <r>
    <n v="3588"/>
    <s v="Selena Gree"/>
    <s v="Production Technician I"/>
    <s v="NEL"/>
    <s v="Active"/>
    <s v="Full-Time"/>
    <x v="0"/>
    <s v="Full-Time"/>
    <s v="Retirement"/>
    <s v="Everybody no four arrive major ten culture."/>
    <s v="Production       "/>
    <s v="Shop (Fleet)"/>
    <s v="Mechanic"/>
    <x v="1"/>
    <x v="3"/>
    <s v="Fully Meets"/>
    <n v="2"/>
  </r>
  <r>
    <n v="3589"/>
    <s v="Giovani Ro"/>
    <s v="Production Technician I"/>
    <s v="PL"/>
    <s v="Active"/>
    <s v="Contract"/>
    <x v="2"/>
    <s v="Temporary"/>
    <s v="Unknown"/>
    <m/>
    <s v="Production       "/>
    <s v="Field Operations"/>
    <s v="Laborer"/>
    <x v="1"/>
    <x v="0"/>
    <s v="Fully Meets"/>
    <n v="1"/>
  </r>
  <r>
    <n v="3590"/>
    <s v="Dominik Mullen"/>
    <s v="Production Technician I"/>
    <s v="PYZ"/>
    <s v="Future Start"/>
    <s v="Part-Time"/>
    <x v="0"/>
    <s v="Full-Time"/>
    <s v="Retirement"/>
    <s v="Country as dream project office."/>
    <s v="Production       "/>
    <s v="Field Operations"/>
    <s v="Laborer"/>
    <x v="1"/>
    <x v="4"/>
    <s v="Fully Meets"/>
    <n v="4"/>
  </r>
  <r>
    <n v="3591"/>
    <s v="Abdullah Elliso"/>
    <s v="Production Technician I"/>
    <s v="SVG"/>
    <s v="Future Start"/>
    <s v="Contract"/>
    <x v="2"/>
    <s v="Part-Time"/>
    <s v="Voluntary"/>
    <s v="Quality decade director."/>
    <s v="Production       "/>
    <s v="Field Operations"/>
    <s v="Supervisor"/>
    <x v="0"/>
    <x v="0"/>
    <s v="Needs Improvement"/>
    <n v="5"/>
  </r>
  <r>
    <n v="3592"/>
    <s v="Andre Guzman"/>
    <s v="Production Technician I"/>
    <s v="TNS"/>
    <s v="Future Start"/>
    <s v="Contract"/>
    <x v="2"/>
    <s v="Full-Time"/>
    <s v="Voluntary"/>
    <s v="Particular network available hospital."/>
    <s v="Production       "/>
    <s v="Field Operations"/>
    <s v="Technician"/>
    <x v="1"/>
    <x v="2"/>
    <s v="Fully Meets"/>
    <n v="3"/>
  </r>
  <r>
    <n v="3593"/>
    <s v="Brayden Malone"/>
    <s v="Production Technician I"/>
    <s v="WBL"/>
    <s v="Active"/>
    <s v="Contract"/>
    <x v="1"/>
    <s v="Full-Time"/>
    <s v="Unknown"/>
    <m/>
    <s v="Production       "/>
    <s v="General - Con"/>
    <s v="Foreman"/>
    <x v="1"/>
    <x v="4"/>
    <s v="Fully Meets"/>
    <n v="1"/>
  </r>
  <r>
    <n v="3594"/>
    <s v="Maribel Morris"/>
    <s v="Production Technician I"/>
    <s v="PYZ"/>
    <s v="Active"/>
    <s v="Part-Time"/>
    <x v="2"/>
    <s v="Part-Time"/>
    <s v="Unknown"/>
    <m/>
    <s v="Production       "/>
    <s v="Field Operations"/>
    <s v="Technician"/>
    <x v="1"/>
    <x v="3"/>
    <s v="Needs Improvement"/>
    <n v="1"/>
  </r>
  <r>
    <n v="3595"/>
    <s v="Fisher Staffo"/>
    <s v="Production Technician I"/>
    <s v="WBL"/>
    <s v="Active"/>
    <s v="Contract"/>
    <x v="1"/>
    <s v="Temporary"/>
    <s v="Resignation"/>
    <s v="Dark meeting play room head join truth involve."/>
    <s v="Production       "/>
    <s v="Engineers"/>
    <s v="Technician"/>
    <x v="1"/>
    <x v="2"/>
    <s v="Fully Meets"/>
    <n v="1"/>
  </r>
  <r>
    <n v="3596"/>
    <s v="Kellen Medina"/>
    <s v="Production Technician I"/>
    <s v="NEL"/>
    <s v="Active"/>
    <s v="Part-Time"/>
    <x v="0"/>
    <s v="Full-Time"/>
    <s v="Unknown"/>
    <m/>
    <s v="Production       "/>
    <s v="Splicing"/>
    <s v="Technician"/>
    <x v="1"/>
    <x v="2"/>
    <s v="Needs Improvement"/>
    <n v="2"/>
  </r>
  <r>
    <n v="3597"/>
    <s v="Brenton Monroe"/>
    <s v="Production Technician II"/>
    <s v="PYZ"/>
    <s v="Future Start"/>
    <s v="Contract"/>
    <x v="0"/>
    <s v="Part-Time"/>
    <s v="Retirement"/>
    <s v="Democrat themselves deal future early."/>
    <s v="Production       "/>
    <s v="General - Con"/>
    <s v="Foreman"/>
    <x v="0"/>
    <x v="3"/>
    <s v="Fully Meets"/>
    <n v="1"/>
  </r>
  <r>
    <n v="3598"/>
    <s v="Derick Roch"/>
    <s v="Production Technician II"/>
    <s v="SVG"/>
    <s v="Voluntarily Terminated"/>
    <s v="Part-Time"/>
    <x v="1"/>
    <s v="Full-Time"/>
    <s v="Resignation"/>
    <s v="Majority executive plan imagine."/>
    <s v="Production       "/>
    <s v="Project Management - Eng"/>
    <s v="Supervisor"/>
    <x v="0"/>
    <x v="2"/>
    <s v="Needs Improvement"/>
    <n v="1"/>
  </r>
  <r>
    <n v="3599"/>
    <s v="Elaine Week"/>
    <s v="Production Technician II"/>
    <s v="TNS"/>
    <s v="Active"/>
    <s v="Part-Time"/>
    <x v="1"/>
    <s v="Temporary"/>
    <s v="Unknown"/>
    <m/>
    <s v="Production       "/>
    <s v="General - Con"/>
    <s v="Technician"/>
    <x v="0"/>
    <x v="0"/>
    <s v="Fully Meets"/>
    <n v="2"/>
  </r>
  <r>
    <n v="3600"/>
    <s v="Marely Dixo"/>
    <s v="Production Technician II"/>
    <s v="WBL"/>
    <s v="Active"/>
    <s v="Contract"/>
    <x v="2"/>
    <s v="Temporary"/>
    <s v="Unknown"/>
    <m/>
    <s v="Production       "/>
    <s v="Field Operations"/>
    <s v="Technician"/>
    <x v="0"/>
    <x v="0"/>
    <s v="Fully Meets"/>
    <n v="2"/>
  </r>
  <r>
    <n v="3601"/>
    <s v="Keagan Henson"/>
    <s v="Production Technician II"/>
    <s v="BPC"/>
    <s v="Active"/>
    <s v="Part-Time"/>
    <x v="2"/>
    <s v="Full-Time"/>
    <s v="Unknown"/>
    <m/>
    <s v="Production       "/>
    <s v="Wireline Construction"/>
    <s v="Billing"/>
    <x v="0"/>
    <x v="0"/>
    <s v="Fully Meets"/>
    <n v="5"/>
  </r>
  <r>
    <n v="3602"/>
    <s v="Helena Davenp"/>
    <s v="Production Technician II"/>
    <s v="CCDR"/>
    <s v="Voluntarily Terminated"/>
    <s v="Full-Time"/>
    <x v="2"/>
    <s v="Part-Time"/>
    <s v="Involuntary"/>
    <s v="Quality audience deal assume."/>
    <s v="Production       "/>
    <s v="Engineers"/>
    <s v="Engineer"/>
    <x v="0"/>
    <x v="1"/>
    <s v="Fully Meets"/>
    <n v="5"/>
  </r>
  <r>
    <n v="3603"/>
    <s v="Houston Aguirr"/>
    <s v="Production Technician II"/>
    <s v="EW"/>
    <s v="Voluntarily Terminated"/>
    <s v="Full-Time"/>
    <x v="1"/>
    <s v="Part-Time"/>
    <s v="Resignation"/>
    <s v="To trial deep."/>
    <s v="Production       "/>
    <s v="Field Operations"/>
    <s v="Technician"/>
    <x v="0"/>
    <x v="0"/>
    <s v="Fully Meets"/>
    <n v="2"/>
  </r>
  <r>
    <n v="3604"/>
    <s v="Kane Owe"/>
    <s v="Production Technician II"/>
    <s v="MSC"/>
    <s v="Active"/>
    <s v="Part-Time"/>
    <x v="2"/>
    <s v="Full-Time"/>
    <s v="Resignation"/>
    <s v="Sometimes surface page stand area."/>
    <s v="Production       "/>
    <s v="Field Operations"/>
    <s v="Foreman"/>
    <x v="0"/>
    <x v="1"/>
    <s v="Needs Improvement"/>
    <n v="4"/>
  </r>
  <r>
    <n v="3605"/>
    <s v="Emerson Pitt"/>
    <s v="Production Technician I"/>
    <s v="CCDR"/>
    <s v="Active"/>
    <s v="Contract"/>
    <x v="0"/>
    <s v="Temporary"/>
    <s v="Unknown"/>
    <m/>
    <s v="Production       "/>
    <s v="Engineers"/>
    <s v="Technician"/>
    <x v="1"/>
    <x v="2"/>
    <s v="Fully Meets"/>
    <n v="4"/>
  </r>
  <r>
    <n v="3606"/>
    <s v="Clarissa Winter"/>
    <s v="Production Technician I"/>
    <s v="SVG"/>
    <s v="Voluntarily Terminated"/>
    <s v="Part-Time"/>
    <x v="0"/>
    <s v="Full-Time"/>
    <s v="Involuntary"/>
    <s v="Poor list reduce reality."/>
    <s v="Production       "/>
    <s v="Billable Consultants"/>
    <s v="Engineer"/>
    <x v="1"/>
    <x v="2"/>
    <s v="Fully Meets"/>
    <n v="3"/>
  </r>
  <r>
    <n v="3607"/>
    <s v="Frankie Atkins"/>
    <s v="Production Technician I"/>
    <s v="EW"/>
    <s v="Active"/>
    <s v="Full-Time"/>
    <x v="1"/>
    <s v="Full-Time"/>
    <s v="Resignation"/>
    <s v="Finally build do analysis beyond heavy."/>
    <s v="Production       "/>
    <s v="Project Management - Con"/>
    <s v="Coordinator"/>
    <x v="1"/>
    <x v="2"/>
    <s v="Fully Meets"/>
    <n v="5"/>
  </r>
  <r>
    <n v="3608"/>
    <s v="Ally Zhan"/>
    <s v="Production Technician I"/>
    <s v="MSC"/>
    <s v="Active"/>
    <s v="Full-Time"/>
    <x v="0"/>
    <s v="Part-Time"/>
    <s v="Unknown"/>
    <m/>
    <s v="Production       "/>
    <s v="Field Operations"/>
    <s v="Technician"/>
    <x v="1"/>
    <x v="2"/>
    <s v="Fully Meets"/>
    <n v="3"/>
  </r>
  <r>
    <n v="3609"/>
    <s v="Kayleigh Harmon"/>
    <s v="Production Technician I"/>
    <s v="TNS"/>
    <s v="Active"/>
    <s v="Contract"/>
    <x v="2"/>
    <s v="Full-Time"/>
    <s v="Unknown"/>
    <m/>
    <s v="Production       "/>
    <s v="Shop (Fleet)"/>
    <s v="Welder"/>
    <x v="0"/>
    <x v="2"/>
    <s v="Fully Meets"/>
    <n v="3"/>
  </r>
  <r>
    <n v="3610"/>
    <s v="Kayley Myer"/>
    <s v="Production Technician I"/>
    <s v="PYZ"/>
    <s v="Active"/>
    <s v="Part-Time"/>
    <x v="0"/>
    <s v="Full-Time"/>
    <s v="Unknown"/>
    <m/>
    <s v="Production       "/>
    <s v="Field Operations"/>
    <s v="Laborer"/>
    <x v="0"/>
    <x v="2"/>
    <s v="Fully Meets"/>
    <n v="3"/>
  </r>
  <r>
    <n v="3611"/>
    <s v="Rowan Cob"/>
    <s v="Production Technician I"/>
    <s v="WBL"/>
    <s v="Active"/>
    <s v="Contract"/>
    <x v="0"/>
    <s v="Full-Time"/>
    <s v="Unknown"/>
    <m/>
    <s v="Production       "/>
    <s v="Project Management - Con"/>
    <s v="Technician"/>
    <x v="0"/>
    <x v="1"/>
    <s v="Fully Meets"/>
    <n v="2"/>
  </r>
  <r>
    <n v="3612"/>
    <s v="Edward Man"/>
    <s v="Production Technician I"/>
    <s v="NEL"/>
    <s v="Active"/>
    <s v="Contract"/>
    <x v="1"/>
    <s v="Part-Time"/>
    <s v="Unknown"/>
    <m/>
    <s v="Production       "/>
    <s v="Field Operations"/>
    <s v="Technician"/>
    <x v="1"/>
    <x v="3"/>
    <s v="PIP"/>
    <n v="4"/>
  </r>
  <r>
    <n v="3613"/>
    <s v="Amirah Johnso"/>
    <s v="Production Technician I"/>
    <s v="PL"/>
    <s v="Active"/>
    <s v="Contract"/>
    <x v="2"/>
    <s v="Part-Time"/>
    <s v="Unknown"/>
    <m/>
    <s v="Production       "/>
    <s v="Field Operations"/>
    <s v="Laborer"/>
    <x v="1"/>
    <x v="4"/>
    <s v="Exceeds"/>
    <n v="1"/>
  </r>
  <r>
    <n v="3614"/>
    <s v="Bridget Deleon"/>
    <s v="Production Technician I"/>
    <s v="BPC"/>
    <s v="Active"/>
    <s v="Contract"/>
    <x v="2"/>
    <s v="Temporary"/>
    <s v="Voluntary"/>
    <s v="Store common between real."/>
    <s v="Production       "/>
    <s v="Project Management - Con"/>
    <s v="Field Project Manager"/>
    <x v="1"/>
    <x v="0"/>
    <s v="Fully Meets"/>
    <n v="2"/>
  </r>
  <r>
    <n v="3615"/>
    <s v="Martin Webe"/>
    <s v="Production Technician I"/>
    <s v="CCDR"/>
    <s v="Future Start"/>
    <s v="Full-Time"/>
    <x v="2"/>
    <s v="Part-Time"/>
    <s v="Retirement"/>
    <s v="View ever record ahead."/>
    <s v="Production       "/>
    <s v="General - Con"/>
    <s v="Manager"/>
    <x v="1"/>
    <x v="4"/>
    <s v="Exceeds"/>
    <n v="2"/>
  </r>
  <r>
    <n v="3616"/>
    <s v="Ruben Lewi"/>
    <s v="Production Technician I"/>
    <s v="SVG"/>
    <s v="Active"/>
    <s v="Contract"/>
    <x v="0"/>
    <s v="Full-Time"/>
    <s v="Unknown"/>
    <m/>
    <s v="Production       "/>
    <s v="General - Con"/>
    <s v="Laborer"/>
    <x v="0"/>
    <x v="1"/>
    <s v="Fully Meets"/>
    <n v="4"/>
  </r>
  <r>
    <n v="3617"/>
    <s v="Bailey Collie"/>
    <s v="Production Technician I"/>
    <s v="EW"/>
    <s v="Active"/>
    <s v="Full-Time"/>
    <x v="0"/>
    <s v="Full-Time"/>
    <s v="Unknown"/>
    <m/>
    <s v="Production       "/>
    <s v="Wireline Construction"/>
    <s v="Splicer"/>
    <x v="0"/>
    <x v="1"/>
    <s v="Fully Meets"/>
    <n v="1"/>
  </r>
  <r>
    <n v="3618"/>
    <s v="Charlee Rot"/>
    <s v="Production Technician I"/>
    <s v="MSC"/>
    <s v="Active"/>
    <s v="Part-Time"/>
    <x v="2"/>
    <s v="Temporary"/>
    <s v="Unknown"/>
    <m/>
    <s v="Production       "/>
    <s v="Splicing"/>
    <s v="Splicer"/>
    <x v="1"/>
    <x v="3"/>
    <s v="Fully Meets"/>
    <n v="3"/>
  </r>
  <r>
    <n v="3619"/>
    <s v="Karissa Bowers"/>
    <s v="Production Technician I"/>
    <s v="TNS"/>
    <s v="Active"/>
    <s v="Full-Time"/>
    <x v="1"/>
    <s v="Full-Time"/>
    <s v="Involuntary"/>
    <s v="Some others lot miss land similar."/>
    <s v="Production       "/>
    <s v="General - Con"/>
    <s v="Technician"/>
    <x v="1"/>
    <x v="4"/>
    <s v="Fully Meets"/>
    <n v="3"/>
  </r>
  <r>
    <n v="3620"/>
    <s v="Noel Ramire"/>
    <s v="Production Technician I"/>
    <s v="PYZ"/>
    <s v="Active"/>
    <s v="Part-Time"/>
    <x v="1"/>
    <s v="Temporary"/>
    <s v="Involuntary"/>
    <s v="Outside sing song relationship action teach."/>
    <s v="Production       "/>
    <s v="General - Eng"/>
    <s v="Specialist"/>
    <x v="1"/>
    <x v="1"/>
    <s v="Fully Meets"/>
    <n v="2"/>
  </r>
  <r>
    <n v="3621"/>
    <s v="Victoria Franco"/>
    <s v="Production Technician I"/>
    <s v="WBL"/>
    <s v="Active"/>
    <s v="Contract"/>
    <x v="1"/>
    <s v="Full-Time"/>
    <s v="Unknown"/>
    <m/>
    <s v="Production       "/>
    <s v="Wireless"/>
    <s v="Laborer"/>
    <x v="1"/>
    <x v="0"/>
    <s v="Fully Meets"/>
    <n v="2"/>
  </r>
  <r>
    <n v="3622"/>
    <s v="Danika Flemin"/>
    <s v="Production Technician II"/>
    <s v="SVG"/>
    <s v="Active"/>
    <s v="Part-Time"/>
    <x v="1"/>
    <s v="Temporary"/>
    <s v="Resignation"/>
    <s v="Song remember visit finish edge difficult down."/>
    <s v="Production       "/>
    <s v="Field Operations"/>
    <s v="Laborer"/>
    <x v="0"/>
    <x v="1"/>
    <s v="Fully Meets"/>
    <n v="3"/>
  </r>
  <r>
    <n v="3623"/>
    <s v="Jocelyn Klin"/>
    <s v="Production Technician II"/>
    <s v="EW"/>
    <s v="Active"/>
    <s v="Part-Time"/>
    <x v="1"/>
    <s v="Full-Time"/>
    <s v="Unknown"/>
    <m/>
    <s v="Production       "/>
    <s v="Engineers"/>
    <s v="Engineer"/>
    <x v="0"/>
    <x v="4"/>
    <s v="Fully Meets"/>
    <n v="3"/>
  </r>
  <r>
    <n v="3624"/>
    <s v="Cesar Higgin"/>
    <s v="Production Technician II"/>
    <s v="MSC"/>
    <s v="Active"/>
    <s v="Part-Time"/>
    <x v="2"/>
    <s v="Part-Time"/>
    <s v="Unknown"/>
    <m/>
    <s v="Production       "/>
    <s v="Technology / It"/>
    <s v="Engineer"/>
    <x v="0"/>
    <x v="4"/>
    <s v="Fully Meets"/>
    <n v="4"/>
  </r>
  <r>
    <n v="3625"/>
    <s v="Gabriel Dodson"/>
    <s v="Production Technician II"/>
    <s v="TNS"/>
    <s v="Voluntarily Terminated"/>
    <s v="Contract"/>
    <x v="2"/>
    <s v="Part-Time"/>
    <s v="Resignation"/>
    <s v="Interesting final piece follow."/>
    <s v="Production       "/>
    <s v="Engineers"/>
    <s v="Engineer"/>
    <x v="0"/>
    <x v="4"/>
    <s v="Fully Meets"/>
    <n v="5"/>
  </r>
  <r>
    <n v="3626"/>
    <s v="Raphael Sandov"/>
    <s v="Production Technician II"/>
    <s v="PYZ"/>
    <s v="Active"/>
    <s v="Full-Time"/>
    <x v="2"/>
    <s v="Temporary"/>
    <s v="Unknown"/>
    <m/>
    <s v="Production       "/>
    <s v="Field Operations"/>
    <s v="Foreman"/>
    <x v="0"/>
    <x v="4"/>
    <s v="Fully Meets"/>
    <n v="2"/>
  </r>
  <r>
    <n v="3627"/>
    <s v="Ruth Harrel"/>
    <s v="Production Technician II"/>
    <s v="WBL"/>
    <s v="Voluntarily Terminated"/>
    <s v="Contract"/>
    <x v="0"/>
    <s v="Full-Time"/>
    <s v="Resignation"/>
    <s v="Sport enter think order determine."/>
    <s v="Production       "/>
    <s v="Field Operations"/>
    <s v="Supervisor"/>
    <x v="0"/>
    <x v="3"/>
    <s v="Fully Meets"/>
    <n v="3"/>
  </r>
  <r>
    <n v="3628"/>
    <s v="Peyton Barber"/>
    <s v="Production Technician II"/>
    <s v="NEL"/>
    <s v="Active"/>
    <s v="Contract"/>
    <x v="2"/>
    <s v="Part-Time"/>
    <s v="Unknown"/>
    <m/>
    <s v="Production       "/>
    <s v="Engineers"/>
    <s v="Technician"/>
    <x v="0"/>
    <x v="1"/>
    <s v="Fully Meets"/>
    <n v="3"/>
  </r>
  <r>
    <n v="3629"/>
    <s v="Reginald Lowery"/>
    <s v="Production Technician I"/>
    <s v="NEL"/>
    <s v="Voluntarily Terminated"/>
    <s v="Contract"/>
    <x v="2"/>
    <s v="Full-Time"/>
    <s v="Voluntary"/>
    <s v="Expect grow back list letter."/>
    <s v="Production       "/>
    <s v="Field Operations"/>
    <s v="Laborer"/>
    <x v="1"/>
    <x v="3"/>
    <s v="Fully Meets"/>
    <n v="5"/>
  </r>
  <r>
    <n v="3630"/>
    <s v="Stephanie Briggs"/>
    <s v="Production Technician I"/>
    <s v="MSC"/>
    <s v="Active"/>
    <s v="Contract"/>
    <x v="2"/>
    <s v="Full-Time"/>
    <s v="Unknown"/>
    <m/>
    <s v="Production       "/>
    <s v="Field Operations"/>
    <s v="Laborer"/>
    <x v="1"/>
    <x v="2"/>
    <s v="Fully Meets"/>
    <n v="5"/>
  </r>
  <r>
    <n v="3631"/>
    <s v="Shaniya Becker"/>
    <s v="Production Technician I"/>
    <s v="EW"/>
    <s v="Active"/>
    <s v="Contract"/>
    <x v="0"/>
    <s v="Full-Time"/>
    <s v="Retirement"/>
    <s v="Experience room top and including compare."/>
    <s v="Production       "/>
    <s v="Wireline Construction"/>
    <s v="Apprentice"/>
    <x v="1"/>
    <x v="2"/>
    <s v="Fully Meets"/>
    <n v="3"/>
  </r>
  <r>
    <n v="3632"/>
    <s v="Ryan Oconne"/>
    <s v="Production Technician I"/>
    <s v="CCDR"/>
    <s v="Active"/>
    <s v="Contract"/>
    <x v="0"/>
    <s v="Full-Time"/>
    <s v="Involuntary"/>
    <s v="Realize work series fact weight contain."/>
    <s v="Production       "/>
    <s v="Field Operations"/>
    <s v="Foreman"/>
    <x v="1"/>
    <x v="4"/>
    <s v="Fully Meets"/>
    <n v="3"/>
  </r>
  <r>
    <n v="3633"/>
    <s v="Emma War"/>
    <s v="Production Technician I"/>
    <s v="BPC"/>
    <s v="Active"/>
    <s v="Contract"/>
    <x v="2"/>
    <s v="Temporary"/>
    <s v="Unknown"/>
    <m/>
    <s v="Production       "/>
    <s v="Aerial"/>
    <s v="Laborer"/>
    <x v="0"/>
    <x v="1"/>
    <s v="Fully Meets"/>
    <n v="5"/>
  </r>
  <r>
    <n v="3634"/>
    <s v="Keyon Hale"/>
    <s v="Production Technician I"/>
    <s v="PYZ"/>
    <s v="Active"/>
    <s v="Part-Time"/>
    <x v="2"/>
    <s v="Full-Time"/>
    <s v="Retirement"/>
    <s v="Despite budget compare international little."/>
    <s v="Production       "/>
    <s v="General - Sga"/>
    <s v="Supervisor"/>
    <x v="0"/>
    <x v="2"/>
    <s v="Fully Meets"/>
    <n v="5"/>
  </r>
  <r>
    <n v="3635"/>
    <s v="Kylee Bate"/>
    <s v="Production Technician I"/>
    <s v="WBL"/>
    <s v="Active"/>
    <s v="Part-Time"/>
    <x v="0"/>
    <s v="Part-Time"/>
    <s v="Unknown"/>
    <m/>
    <s v="Production       "/>
    <s v="Yard (Material Handling)"/>
    <s v="Runner"/>
    <x v="0"/>
    <x v="1"/>
    <s v="Fully Meets"/>
    <n v="4"/>
  </r>
  <r>
    <n v="3636"/>
    <s v="Marc Chandl"/>
    <s v="Production Technician I"/>
    <s v="NEL"/>
    <s v="Active"/>
    <s v="Contract"/>
    <x v="2"/>
    <s v="Temporary"/>
    <s v="Unknown"/>
    <m/>
    <s v="Production       "/>
    <s v="Catv"/>
    <s v="Supervisor"/>
    <x v="1"/>
    <x v="4"/>
    <s v="Fully Meets"/>
    <n v="3"/>
  </r>
  <r>
    <n v="3637"/>
    <s v="Abdullah Pruitt"/>
    <s v="Production Technician I"/>
    <s v="PL"/>
    <s v="Active"/>
    <s v="Full-Time"/>
    <x v="0"/>
    <s v="Full-Time"/>
    <s v="Unknown"/>
    <m/>
    <s v="Production       "/>
    <s v="Aerial"/>
    <s v="Engineer"/>
    <x v="1"/>
    <x v="4"/>
    <s v="Fully Meets"/>
    <n v="3"/>
  </r>
  <r>
    <n v="3638"/>
    <s v="Shamar Rot"/>
    <s v="Production Technician I"/>
    <s v="BPC"/>
    <s v="Active"/>
    <s v="Full-Time"/>
    <x v="0"/>
    <s v="Part-Time"/>
    <s v="Unknown"/>
    <m/>
    <s v="Production       "/>
    <s v="Field Operations"/>
    <s v="Inspector"/>
    <x v="1"/>
    <x v="1"/>
    <s v="Fully Meets"/>
    <n v="3"/>
  </r>
  <r>
    <n v="3639"/>
    <s v="Jaylen Acosta"/>
    <s v="Production Technician I"/>
    <s v="CCDR"/>
    <s v="Future Start"/>
    <s v="Contract"/>
    <x v="0"/>
    <s v="Full-Time"/>
    <s v="Retirement"/>
    <s v="Official growth onto speech after truth."/>
    <s v="Production       "/>
    <s v="Field Operations"/>
    <s v="Runner"/>
    <x v="0"/>
    <x v="1"/>
    <s v="Fully Meets"/>
    <n v="3"/>
  </r>
  <r>
    <n v="3640"/>
    <s v="Kale Hous"/>
    <s v="Production Technician I"/>
    <s v="SVG"/>
    <s v="Active"/>
    <s v="Contract"/>
    <x v="1"/>
    <s v="Temporary"/>
    <s v="Unknown"/>
    <m/>
    <s v="Production       "/>
    <s v="Field Operations"/>
    <s v="Foreman"/>
    <x v="0"/>
    <x v="4"/>
    <s v="Fully Meets"/>
    <n v="3"/>
  </r>
  <r>
    <n v="3641"/>
    <s v="Kiersten Elli"/>
    <s v="Production Technician I"/>
    <s v="EW"/>
    <s v="Future Start"/>
    <s v="Contract"/>
    <x v="2"/>
    <s v="Full-Time"/>
    <s v="Voluntary"/>
    <s v="Air act watch affect save positive among."/>
    <s v="Production       "/>
    <s v="General - Con"/>
    <s v="Operator"/>
    <x v="1"/>
    <x v="2"/>
    <s v="Fully Meets"/>
    <n v="3"/>
  </r>
  <r>
    <n v="3642"/>
    <s v="Karissa Carril"/>
    <s v="Production Technician I"/>
    <s v="MSC"/>
    <s v="Future Start"/>
    <s v="Contract"/>
    <x v="2"/>
    <s v="Full-Time"/>
    <s v="Retirement"/>
    <s v="Cold dinner seat property a hear."/>
    <s v="Production       "/>
    <s v="Field Operations"/>
    <s v="Laborer"/>
    <x v="1"/>
    <x v="3"/>
    <s v="Fully Meets"/>
    <n v="3"/>
  </r>
  <r>
    <n v="3643"/>
    <s v="Issac Whiteh"/>
    <s v="Production Technician I"/>
    <s v="TNS"/>
    <s v="Active"/>
    <s v="Full-Time"/>
    <x v="1"/>
    <s v="Full-Time"/>
    <s v="Unknown"/>
    <m/>
    <s v="Production       "/>
    <s v="Catv"/>
    <s v="Laborer"/>
    <x v="1"/>
    <x v="4"/>
    <s v="Fully Meets"/>
    <n v="3"/>
  </r>
  <r>
    <n v="3644"/>
    <s v="Madisyn Andrew"/>
    <s v="Production Technician I"/>
    <s v="PYZ"/>
    <s v="Active"/>
    <s v="Part-Time"/>
    <x v="2"/>
    <s v="Full-Time"/>
    <s v="Unknown"/>
    <m/>
    <s v="Production       "/>
    <s v="Field Operations"/>
    <s v="Laborer"/>
    <x v="1"/>
    <x v="3"/>
    <s v="Fully Meets"/>
    <n v="3"/>
  </r>
  <r>
    <n v="3645"/>
    <s v="Madyson Rhodes"/>
    <s v="Production Technician I"/>
    <s v="WBL"/>
    <s v="Active"/>
    <s v="Part-Time"/>
    <x v="0"/>
    <s v="Full-Time"/>
    <s v="Unknown"/>
    <m/>
    <s v="Production       "/>
    <s v="General - Con"/>
    <s v="Technician"/>
    <x v="1"/>
    <x v="4"/>
    <s v="Fully Meets"/>
    <n v="3"/>
  </r>
  <r>
    <n v="3646"/>
    <s v="Brenton Rodrig"/>
    <s v="Production Technician II"/>
    <s v="SVG"/>
    <s v="Active"/>
    <s v="Part-Time"/>
    <x v="1"/>
    <s v="Full-Time"/>
    <s v="Unknown"/>
    <m/>
    <s v="Production       "/>
    <s v="Splicing"/>
    <s v="Splicer"/>
    <x v="0"/>
    <x v="1"/>
    <s v="Fully Meets"/>
    <n v="3"/>
  </r>
  <r>
    <n v="3647"/>
    <s v="Nathen Aria"/>
    <s v="Production Technician II"/>
    <s v="EW"/>
    <s v="Voluntarily Terminated"/>
    <s v="Part-Time"/>
    <x v="1"/>
    <s v="Part-Time"/>
    <s v="Involuntary"/>
    <s v="Best room cell task majority budget."/>
    <s v="Production       "/>
    <s v="Engineers"/>
    <s v="Engineer"/>
    <x v="0"/>
    <x v="3"/>
    <s v="Fully Meets"/>
    <n v="3"/>
  </r>
  <r>
    <n v="3648"/>
    <s v="Keyon Hensle"/>
    <s v="Production Technician II"/>
    <s v="MSC"/>
    <s v="Active"/>
    <s v="Contract"/>
    <x v="1"/>
    <s v="Full-Time"/>
    <s v="Unknown"/>
    <m/>
    <s v="Production       "/>
    <s v="Aerial"/>
    <s v="Lineman"/>
    <x v="0"/>
    <x v="2"/>
    <s v="Exceeds"/>
    <n v="4"/>
  </r>
  <r>
    <n v="3649"/>
    <s v="Elisha Rui"/>
    <s v="Production Technician II"/>
    <s v="TNS"/>
    <s v="Active"/>
    <s v="Contract"/>
    <x v="1"/>
    <s v="Part-Time"/>
    <s v="Unknown"/>
    <m/>
    <s v="Production       "/>
    <s v="Field Operations"/>
    <s v="Technician"/>
    <x v="0"/>
    <x v="0"/>
    <s v="Exceeds"/>
    <n v="4"/>
  </r>
  <r>
    <n v="3650"/>
    <s v="Amirah Stanle"/>
    <s v="Production Technician II"/>
    <s v="PYZ"/>
    <s v="Voluntarily Terminated"/>
    <s v="Full-Time"/>
    <x v="2"/>
    <s v="Part-Time"/>
    <s v="Retirement"/>
    <s v="Late least forward bill realize camera."/>
    <s v="Production       "/>
    <s v="Field Operations"/>
    <s v="Laborer"/>
    <x v="0"/>
    <x v="0"/>
    <s v="Fully Meets"/>
    <n v="3"/>
  </r>
  <r>
    <n v="3651"/>
    <s v="Jeremy Meye"/>
    <s v="Production Technician II"/>
    <s v="WBL"/>
    <s v="Active"/>
    <s v="Full-Time"/>
    <x v="0"/>
    <s v="Full-Time"/>
    <s v="Unknown"/>
    <m/>
    <s v="Production       "/>
    <s v="General - Con"/>
    <s v="Lineman"/>
    <x v="0"/>
    <x v="0"/>
    <s v="Fully Meets"/>
    <n v="3"/>
  </r>
  <r>
    <n v="3652"/>
    <s v="Owen Dillon"/>
    <s v="Production Technician I"/>
    <s v="NEL"/>
    <s v="Voluntarily Terminated"/>
    <s v="Part-Time"/>
    <x v="0"/>
    <s v="Part-Time"/>
    <s v="Resignation"/>
    <s v="Window stuff western interesting."/>
    <s v="Production       "/>
    <s v="Field Operations"/>
    <s v="Supervisor"/>
    <x v="1"/>
    <x v="2"/>
    <s v="Fully Meets"/>
    <n v="3"/>
  </r>
  <r>
    <n v="3653"/>
    <s v="Bridget Bra"/>
    <s v="Production Technician I"/>
    <s v="PL"/>
    <s v="Voluntarily Terminated"/>
    <s v="Contract"/>
    <x v="2"/>
    <s v="Part-Time"/>
    <s v="Voluntary"/>
    <s v="Particular same detail note."/>
    <s v="Production       "/>
    <s v="General - Con"/>
    <s v="Foreman"/>
    <x v="1"/>
    <x v="4"/>
    <s v="Exceeds"/>
    <n v="3"/>
  </r>
  <r>
    <n v="3654"/>
    <s v="Cassius Gate"/>
    <s v="Production Technician I"/>
    <s v="PYZ"/>
    <s v="Active"/>
    <s v="Part-Time"/>
    <x v="1"/>
    <s v="Part-Time"/>
    <s v="Unknown"/>
    <m/>
    <s v="Production       "/>
    <s v="Aerial"/>
    <s v="Lineman"/>
    <x v="1"/>
    <x v="4"/>
    <s v="Exceeds"/>
    <n v="4"/>
  </r>
  <r>
    <n v="3655"/>
    <s v="Martha Kem"/>
    <s v="Production Technician I"/>
    <s v="SVG"/>
    <s v="Active"/>
    <s v="Part-Time"/>
    <x v="0"/>
    <s v="Full-Time"/>
    <s v="Unknown"/>
    <m/>
    <s v="Production       "/>
    <s v="Engineers"/>
    <s v="Engineer"/>
    <x v="1"/>
    <x v="4"/>
    <s v="Fully Meets"/>
    <n v="3"/>
  </r>
  <r>
    <n v="3656"/>
    <s v="Francesca Mcmaho"/>
    <s v="Production Technician I"/>
    <s v="TNS"/>
    <s v="Active"/>
    <s v="Part-Time"/>
    <x v="2"/>
    <s v="Part-Time"/>
    <s v="Unknown"/>
    <m/>
    <s v="Production       "/>
    <s v="Underground"/>
    <s v="Laborer"/>
    <x v="1"/>
    <x v="1"/>
    <s v="Exceeds"/>
    <n v="5"/>
  </r>
  <r>
    <n v="3657"/>
    <s v="Lorelei Wall"/>
    <s v="Production Technician I"/>
    <s v="WBL"/>
    <s v="Active"/>
    <s v="Part-Time"/>
    <x v="0"/>
    <s v="Full-Time"/>
    <s v="Unknown"/>
    <m/>
    <s v="Production       "/>
    <s v="General - Con"/>
    <s v="Flagger"/>
    <x v="0"/>
    <x v="3"/>
    <s v="Fully Meets"/>
    <n v="4"/>
  </r>
  <r>
    <n v="3658"/>
    <s v="Emery Gilles"/>
    <s v="Production Technician I"/>
    <s v="BPC"/>
    <s v="Active"/>
    <s v="Part-Time"/>
    <x v="0"/>
    <s v="Temporary"/>
    <s v="Involuntary"/>
    <s v="Once simple the decade."/>
    <s v="Production       "/>
    <s v="Project Management - Con"/>
    <s v="Technician"/>
    <x v="0"/>
    <x v="3"/>
    <s v="Fully Meets"/>
    <n v="3"/>
  </r>
  <r>
    <n v="3659"/>
    <s v="Kaylee Baldwi"/>
    <s v="Production Technician I"/>
    <s v="CCDR"/>
    <s v="Active"/>
    <s v="Full-Time"/>
    <x v="1"/>
    <s v="Part-Time"/>
    <s v="Voluntary"/>
    <s v="Second focus stay scientist."/>
    <s v="Production       "/>
    <s v="Field Operations"/>
    <s v="Engineer"/>
    <x v="1"/>
    <x v="2"/>
    <s v="Exceeds"/>
    <n v="1"/>
  </r>
  <r>
    <n v="3660"/>
    <s v="Aron Hester"/>
    <s v="Production Technician I"/>
    <s v="EW"/>
    <s v="Active"/>
    <s v="Full-Time"/>
    <x v="1"/>
    <s v="Full-Time"/>
    <s v="Unknown"/>
    <m/>
    <s v="Production       "/>
    <s v="Field Operations"/>
    <s v="Supervisor"/>
    <x v="1"/>
    <x v="1"/>
    <s v="Exceeds"/>
    <n v="3"/>
  </r>
  <r>
    <n v="3661"/>
    <s v="Reagan Brenna"/>
    <s v="Production Technician I"/>
    <s v="MSC"/>
    <s v="Active"/>
    <s v="Contract"/>
    <x v="0"/>
    <s v="Temporary"/>
    <s v="Involuntary"/>
    <s v="Decide group difference decide."/>
    <s v="Production       "/>
    <s v="Executive"/>
    <s v="Vp"/>
    <x v="1"/>
    <x v="4"/>
    <s v="Fully Meets"/>
    <n v="3"/>
  </r>
  <r>
    <n v="3662"/>
    <s v="Hugh Berr"/>
    <s v="Production Technician I"/>
    <s v="NEL"/>
    <s v="Active"/>
    <s v="Full-Time"/>
    <x v="2"/>
    <s v="Temporary"/>
    <s v="Unknown"/>
    <m/>
    <s v="Production       "/>
    <s v="Wireline Construction"/>
    <s v="Laborer"/>
    <x v="1"/>
    <x v="2"/>
    <s v="Exceeds"/>
    <n v="2"/>
  </r>
  <r>
    <n v="3663"/>
    <s v="Brandon Anders"/>
    <s v="Production Technician I"/>
    <s v="PL"/>
    <s v="Future Start"/>
    <s v="Part-Time"/>
    <x v="2"/>
    <s v="Full-Time"/>
    <s v="Retirement"/>
    <s v="Bar serious exist pretty."/>
    <s v="Production       "/>
    <s v="General - Con"/>
    <s v="Foreman"/>
    <x v="0"/>
    <x v="3"/>
    <s v="Exceeds"/>
    <n v="3"/>
  </r>
  <r>
    <n v="3664"/>
    <s v="Diana Garz"/>
    <s v="Production Technician I"/>
    <s v="PYZ"/>
    <s v="Future Start"/>
    <s v="Full-Time"/>
    <x v="0"/>
    <s v="Part-Time"/>
    <s v="Involuntary"/>
    <s v="Let political issue."/>
    <s v="Production       "/>
    <s v="Field Operations"/>
    <s v="Locator"/>
    <x v="0"/>
    <x v="2"/>
    <s v="Fully Meets"/>
    <n v="3"/>
  </r>
  <r>
    <n v="3665"/>
    <s v="Dalton Bowe"/>
    <s v="Production Technician I"/>
    <s v="SVG"/>
    <s v="Active"/>
    <s v="Full-Time"/>
    <x v="2"/>
    <s v="Temporary"/>
    <s v="Unknown"/>
    <m/>
    <s v="Production       "/>
    <s v="Field Operations"/>
    <s v="Field Technician"/>
    <x v="1"/>
    <x v="4"/>
    <s v="Fully Meets"/>
    <n v="3"/>
  </r>
  <r>
    <n v="3666"/>
    <s v="Davin Peters"/>
    <s v="Production Technician I"/>
    <s v="TNS"/>
    <s v="Active"/>
    <s v="Full-Time"/>
    <x v="1"/>
    <s v="Full-Time"/>
    <s v="Involuntary"/>
    <s v="Rule film know if eat hear."/>
    <s v="Production       "/>
    <s v="Field Operations"/>
    <s v="Laborer"/>
    <x v="1"/>
    <x v="1"/>
    <s v="Fully Meets"/>
    <n v="3"/>
  </r>
  <r>
    <n v="3667"/>
    <s v="Leyla Warren"/>
    <s v="Production Technician I"/>
    <s v="WBL"/>
    <s v="Active"/>
    <s v="Part-Time"/>
    <x v="2"/>
    <s v="Temporary"/>
    <s v="Resignation"/>
    <s v="Term southern major ever care."/>
    <s v="Production       "/>
    <s v="Billable Consultants"/>
    <s v="Technician"/>
    <x v="1"/>
    <x v="3"/>
    <s v="Fully Meets"/>
    <n v="3"/>
  </r>
  <r>
    <n v="3668"/>
    <s v="Victoria Alle"/>
    <s v="Production Technician I"/>
    <s v="BPC"/>
    <s v="Active"/>
    <s v="Full-Time"/>
    <x v="0"/>
    <s v="Full-Time"/>
    <s v="Voluntary"/>
    <s v="Rest such husband through his customer no look."/>
    <s v="Production       "/>
    <s v="Underground"/>
    <s v="Operator"/>
    <x v="1"/>
    <x v="4"/>
    <s v="Needs Improvement"/>
    <n v="3"/>
  </r>
  <r>
    <n v="3669"/>
    <s v="Tyler Hine"/>
    <s v="Production Technician I"/>
    <s v="CCDR"/>
    <s v="Voluntarily Terminated"/>
    <s v="Contract"/>
    <x v="1"/>
    <s v="Temporary"/>
    <s v="Retirement"/>
    <s v="Let former service."/>
    <s v="Production       "/>
    <s v="Finance &amp; Accounting"/>
    <s v="Clerk"/>
    <x v="1"/>
    <x v="3"/>
    <s v="Fully Meets"/>
    <n v="3"/>
  </r>
  <r>
    <n v="3670"/>
    <s v="Sandra Atkins"/>
    <s v="Production Technician II"/>
    <s v="SVG"/>
    <s v="Active"/>
    <s v="Full-Time"/>
    <x v="1"/>
    <s v="Full-Time"/>
    <s v="Resignation"/>
    <s v="Far happy light already."/>
    <s v="Production       "/>
    <s v="Billable Consultants"/>
    <s v="Engineer"/>
    <x v="0"/>
    <x v="1"/>
    <s v="Needs Improvement"/>
    <n v="3"/>
  </r>
  <r>
    <n v="3671"/>
    <s v="Simone Haye"/>
    <s v="Production Technician II"/>
    <s v="EW"/>
    <s v="Voluntarily Terminated"/>
    <s v="Part-Time"/>
    <x v="1"/>
    <s v="Temporary"/>
    <s v="Involuntary"/>
    <s v="Edge cold language. Once bring quality hot."/>
    <s v="Production       "/>
    <s v="Splicing"/>
    <s v="Splicer"/>
    <x v="0"/>
    <x v="4"/>
    <s v="Needs Improvement"/>
    <n v="3"/>
  </r>
  <r>
    <n v="3672"/>
    <s v="Rhett Valenz"/>
    <s v="Production Technician II"/>
    <s v="MSC"/>
    <s v="Active"/>
    <s v="Part-Time"/>
    <x v="1"/>
    <s v="Full-Time"/>
    <s v="Unknown"/>
    <m/>
    <s v="Production       "/>
    <s v="General - Con"/>
    <s v="Foreman"/>
    <x v="0"/>
    <x v="4"/>
    <s v="Fully Meets"/>
    <n v="3"/>
  </r>
  <r>
    <n v="3673"/>
    <s v="Lane Zuniga"/>
    <s v="Production Technician II"/>
    <s v="TNS"/>
    <s v="Voluntarily Terminated"/>
    <s v="Full-Time"/>
    <x v="2"/>
    <s v="Temporary"/>
    <s v="Voluntary"/>
    <s v="My teach piece need school fight rock."/>
    <s v="Production       "/>
    <s v="People Services"/>
    <s v="Manager"/>
    <x v="0"/>
    <x v="2"/>
    <s v="Fully Meets"/>
    <n v="3"/>
  </r>
  <r>
    <n v="3674"/>
    <s v="Isabelle Shield"/>
    <s v="Production Technician II"/>
    <s v="BPC"/>
    <s v="Voluntarily Terminated"/>
    <s v="Part-Time"/>
    <x v="0"/>
    <s v="Part-Time"/>
    <s v="Voluntary"/>
    <s v="Five carry couple goal western."/>
    <s v="Production       "/>
    <s v="Engineers"/>
    <s v="Engineer"/>
    <x v="0"/>
    <x v="2"/>
    <s v="Fully Meets"/>
    <n v="3"/>
  </r>
  <r>
    <n v="3675"/>
    <s v="Mario May"/>
    <s v="Production Technician II"/>
    <s v="CCDR"/>
    <s v="Active"/>
    <s v="Full-Time"/>
    <x v="0"/>
    <s v="Full-Time"/>
    <s v="Resignation"/>
    <s v="Herself others song center word almost without."/>
    <s v="Production       "/>
    <s v="Engineers"/>
    <s v="Technician"/>
    <x v="0"/>
    <x v="1"/>
    <s v="Fully Meets"/>
    <n v="3"/>
  </r>
  <r>
    <n v="3676"/>
    <s v="Leah Robins"/>
    <s v="Production Technician I"/>
    <s v="BPC"/>
    <s v="Active"/>
    <s v="Contract"/>
    <x v="2"/>
    <s v="Part-Time"/>
    <s v="Unknown"/>
    <m/>
    <s v="Production       "/>
    <s v="Yard (Material Handling)"/>
    <s v="Associate"/>
    <x v="1"/>
    <x v="3"/>
    <s v="Fully Meets"/>
    <n v="3"/>
  </r>
  <r>
    <n v="3677"/>
    <s v="Dayami Bailey"/>
    <s v="Production Technician I"/>
    <s v="CCDR"/>
    <s v="Active"/>
    <s v="Full-Time"/>
    <x v="1"/>
    <s v="Full-Time"/>
    <s v="Unknown"/>
    <m/>
    <s v="Production       "/>
    <s v="Field Operations"/>
    <s v="Supervisor"/>
    <x v="1"/>
    <x v="1"/>
    <s v="Fully Meets"/>
    <n v="3"/>
  </r>
  <r>
    <n v="3678"/>
    <s v="Ramon Flemin"/>
    <s v="Production Technician I"/>
    <s v="SVG"/>
    <s v="Active"/>
    <s v="Full-Time"/>
    <x v="1"/>
    <s v="Full-Time"/>
    <s v="Unknown"/>
    <m/>
    <s v="Production       "/>
    <s v="General - Eng"/>
    <s v="Drafter"/>
    <x v="1"/>
    <x v="4"/>
    <s v="Fully Meets"/>
    <n v="3"/>
  </r>
  <r>
    <n v="3679"/>
    <s v="Pedro Harris"/>
    <s v="Production Technician I"/>
    <s v="EW"/>
    <s v="Active"/>
    <s v="Full-Time"/>
    <x v="1"/>
    <s v="Full-Time"/>
    <s v="Unknown"/>
    <m/>
    <s v="Production       "/>
    <s v="Engineers"/>
    <s v="Engineer"/>
    <x v="1"/>
    <x v="4"/>
    <s v="Fully Meets"/>
    <n v="3"/>
  </r>
  <r>
    <n v="3680"/>
    <s v="Harrison Hudson"/>
    <s v="Production Technician I"/>
    <s v="MSC"/>
    <s v="Active"/>
    <s v="Part-Time"/>
    <x v="2"/>
    <s v="Full-Time"/>
    <s v="Unknown"/>
    <m/>
    <s v="Production       "/>
    <s v="Underground"/>
    <s v="Operator"/>
    <x v="0"/>
    <x v="2"/>
    <s v="Fully Meets"/>
    <n v="3"/>
  </r>
  <r>
    <n v="3681"/>
    <s v="Taniya Lan"/>
    <s v="Production Technician I"/>
    <s v="TNS"/>
    <s v="Active"/>
    <s v="Part-Time"/>
    <x v="2"/>
    <s v="Temporary"/>
    <s v="Unknown"/>
    <m/>
    <s v="Production       "/>
    <s v="Engineers"/>
    <s v="Project Manager"/>
    <x v="0"/>
    <x v="3"/>
    <s v="Fully Meets"/>
    <n v="3"/>
  </r>
  <r>
    <n v="3682"/>
    <s v="Rene Wallac"/>
    <s v="Production Technician I"/>
    <s v="PYZ"/>
    <s v="Active"/>
    <s v="Full-Time"/>
    <x v="0"/>
    <s v="Temporary"/>
    <s v="Unknown"/>
    <m/>
    <s v="Production       "/>
    <s v="Field Operations"/>
    <s v="Technician"/>
    <x v="0"/>
    <x v="3"/>
    <s v="Fully Meets"/>
    <n v="4"/>
  </r>
  <r>
    <n v="3683"/>
    <s v="Kai Gaines"/>
    <s v="Production Technician I"/>
    <s v="WBL"/>
    <s v="Active"/>
    <s v="Part-Time"/>
    <x v="0"/>
    <s v="Temporary"/>
    <s v="Involuntary"/>
    <s v="Central baby moment benefit do."/>
    <s v="Production       "/>
    <s v="Finance &amp; Accounting"/>
    <s v="Administration"/>
    <x v="1"/>
    <x v="2"/>
    <s v="Fully Meets"/>
    <n v="3"/>
  </r>
  <r>
    <n v="3684"/>
    <s v="Noelle Lev"/>
    <s v="Production Technician I"/>
    <s v="NEL"/>
    <s v="Active"/>
    <s v="Contract"/>
    <x v="0"/>
    <s v="Part-Time"/>
    <s v="Involuntary"/>
    <s v="Scientist believe edge imagine push bit fast."/>
    <s v="Production       "/>
    <s v="Field Operations"/>
    <s v="Technician"/>
    <x v="1"/>
    <x v="1"/>
    <s v="Fully Meets"/>
    <n v="3"/>
  </r>
  <r>
    <n v="3685"/>
    <s v="Kylie Jimene"/>
    <s v="Production Technician I"/>
    <s v="PL"/>
    <s v="Active"/>
    <s v="Full-Time"/>
    <x v="0"/>
    <s v="Full-Time"/>
    <s v="Retirement"/>
    <s v="Factor doctor edge police."/>
    <s v="Production       "/>
    <s v="Project Management - Con"/>
    <s v="Coordinator"/>
    <x v="1"/>
    <x v="4"/>
    <s v="Fully Meets"/>
    <n v="3"/>
  </r>
  <r>
    <n v="3686"/>
    <s v="Carly Figuer"/>
    <s v="Production Technician I"/>
    <s v="BPC"/>
    <s v="Future Start"/>
    <s v="Part-Time"/>
    <x v="1"/>
    <s v="Full-Time"/>
    <s v="Retirement"/>
    <s v="Concern expect add skill."/>
    <s v="Production       "/>
    <s v="Engineers"/>
    <s v="Director"/>
    <x v="1"/>
    <x v="0"/>
    <s v="Exceeds"/>
    <n v="1"/>
  </r>
  <r>
    <n v="3687"/>
    <s v="Bria Mcpher"/>
    <s v="Production Technician I"/>
    <s v="CCDR"/>
    <s v="Active"/>
    <s v="Part-Time"/>
    <x v="2"/>
    <s v="Temporary"/>
    <s v="Unknown"/>
    <m/>
    <s v="Production       "/>
    <s v="Field Operations"/>
    <s v="Supervisor"/>
    <x v="0"/>
    <x v="0"/>
    <s v="Exceeds"/>
    <n v="1"/>
  </r>
  <r>
    <n v="3688"/>
    <s v="Brynn Hardin"/>
    <s v="Production Technician I"/>
    <s v="SVG"/>
    <s v="Future Start"/>
    <s v="Contract"/>
    <x v="2"/>
    <s v="Full-Time"/>
    <s v="Involuntary"/>
    <s v="Matter man skill produce poor."/>
    <s v="Production       "/>
    <s v="Wireline Construction"/>
    <s v="Manager"/>
    <x v="0"/>
    <x v="4"/>
    <s v="Exceeds"/>
    <n v="3"/>
  </r>
  <r>
    <n v="3689"/>
    <s v="Rashad Well"/>
    <s v="Production Technician I"/>
    <s v="EW"/>
    <s v="Active"/>
    <s v="Contract"/>
    <x v="1"/>
    <s v="Temporary"/>
    <s v="Unknown"/>
    <m/>
    <s v="Production       "/>
    <s v="Field Operations"/>
    <s v="Laborer"/>
    <x v="1"/>
    <x v="4"/>
    <s v="Exceeds"/>
    <n v="3"/>
  </r>
  <r>
    <n v="3690"/>
    <s v="Jaylene Deleon"/>
    <s v="Production Technician I"/>
    <s v="MSC"/>
    <s v="Active"/>
    <s v="Part-Time"/>
    <x v="1"/>
    <s v="Temporary"/>
    <s v="Voluntary"/>
    <s v="Size manager receive decide attention play plant."/>
    <s v="Production       "/>
    <s v="Yard (Material Handling)"/>
    <s v="Laborer"/>
    <x v="1"/>
    <x v="0"/>
    <s v="Needs Improvement"/>
    <n v="3"/>
  </r>
  <r>
    <n v="3691"/>
    <s v="Chace Church"/>
    <s v="Production Technician I"/>
    <s v="TNS"/>
    <s v="Active"/>
    <s v="Part-Time"/>
    <x v="0"/>
    <s v="Full-Time"/>
    <s v="Unknown"/>
    <m/>
    <s v="Production       "/>
    <s v="Finance &amp; Accounting"/>
    <s v="Manager"/>
    <x v="1"/>
    <x v="4"/>
    <s v="Needs Improvement"/>
    <n v="1"/>
  </r>
  <r>
    <n v="3692"/>
    <s v="Zayne Hunter"/>
    <s v="Production Technician I"/>
    <s v="PYZ"/>
    <s v="Active"/>
    <s v="Full-Time"/>
    <x v="2"/>
    <s v="Part-Time"/>
    <s v="Unknown"/>
    <m/>
    <s v="Production       "/>
    <s v="Aerial"/>
    <s v="Lineman"/>
    <x v="1"/>
    <x v="3"/>
    <s v="Needs Improvement"/>
    <n v="3"/>
  </r>
  <r>
    <n v="3693"/>
    <s v="Amya Veg"/>
    <s v="Production Technician II"/>
    <s v="SVG"/>
    <s v="Active"/>
    <s v="Part-Time"/>
    <x v="2"/>
    <s v="Temporary"/>
    <s v="Involuntary"/>
    <s v="Name social full approach. Position want win."/>
    <s v="Production       "/>
    <s v="Project Management - Con"/>
    <s v="Field Project Manager"/>
    <x v="0"/>
    <x v="0"/>
    <s v="Exceeds"/>
    <n v="2"/>
  </r>
  <r>
    <n v="3694"/>
    <s v="Nickolas Wes"/>
    <s v="Production Technician II"/>
    <s v="EW"/>
    <s v="Voluntarily Terminated"/>
    <s v="Full-Time"/>
    <x v="1"/>
    <s v="Part-Time"/>
    <s v="Involuntary"/>
    <s v="Training civil attention exist matter water."/>
    <s v="Production       "/>
    <s v="Field Operations"/>
    <s v="Specialist"/>
    <x v="0"/>
    <x v="1"/>
    <s v="PIP"/>
    <n v="4"/>
  </r>
  <r>
    <n v="3695"/>
    <s v="Cason Nea"/>
    <s v="Production Technician II"/>
    <s v="MSC"/>
    <s v="Voluntarily Terminated"/>
    <s v="Contract"/>
    <x v="0"/>
    <s v="Temporary"/>
    <s v="Voluntary"/>
    <s v="Public ask American affect market order."/>
    <s v="Production       "/>
    <s v="Catv"/>
    <s v="Laborer"/>
    <x v="0"/>
    <x v="1"/>
    <s v="PIP"/>
    <n v="4"/>
  </r>
  <r>
    <n v="3696"/>
    <s v="Aldo Dye"/>
    <s v="Production Technician II"/>
    <s v="TNS"/>
    <s v="Voluntarily Terminated"/>
    <s v="Contract"/>
    <x v="2"/>
    <s v="Part-Time"/>
    <s v="Resignation"/>
    <s v="Arrive its during organization about."/>
    <s v="Production       "/>
    <s v="Wireless"/>
    <s v="Foreman"/>
    <x v="0"/>
    <x v="1"/>
    <s v="PIP"/>
    <n v="3"/>
  </r>
  <r>
    <n v="3697"/>
    <s v="Sonia Skinne"/>
    <s v="Production Technician II"/>
    <s v="PYZ"/>
    <s v="Active"/>
    <s v="Full-Time"/>
    <x v="1"/>
    <s v="Part-Time"/>
    <s v="Unknown"/>
    <m/>
    <s v="Production       "/>
    <s v="Field Operations"/>
    <s v="Technician"/>
    <x v="0"/>
    <x v="2"/>
    <s v="PIP"/>
    <n v="4"/>
  </r>
  <r>
    <n v="3698"/>
    <s v="Julien Bank"/>
    <s v="Production Technician II"/>
    <s v="WBL"/>
    <s v="Active"/>
    <s v="Full-Time"/>
    <x v="1"/>
    <s v="Full-Time"/>
    <s v="Involuntary"/>
    <s v="Usually section evening with cup left."/>
    <s v="Production       "/>
    <s v="Catv"/>
    <s v="Foreman"/>
    <x v="0"/>
    <x v="1"/>
    <s v="PIP"/>
    <n v="3"/>
  </r>
  <r>
    <n v="3699"/>
    <s v="Madelyn Mcdona"/>
    <s v="Production Technician I"/>
    <s v="PYZ"/>
    <s v="Voluntarily Terminated"/>
    <s v="Part-Time"/>
    <x v="2"/>
    <s v="Temporary"/>
    <s v="Involuntary"/>
    <s v="Business draw with hear dream eat."/>
    <s v="Production       "/>
    <s v="Engineers"/>
    <s v="Engineer"/>
    <x v="1"/>
    <x v="4"/>
    <s v="PIP"/>
    <n v="2"/>
  </r>
  <r>
    <n v="3700"/>
    <s v="Brenden Nas"/>
    <s v="Production Technician I"/>
    <s v="PL"/>
    <s v="Active"/>
    <s v="Part-Time"/>
    <x v="1"/>
    <s v="Temporary"/>
    <s v="Unknown"/>
    <m/>
    <s v="Production       "/>
    <s v="Wireline Construction"/>
    <s v="Supervisor"/>
    <x v="1"/>
    <x v="1"/>
    <s v="PIP"/>
    <n v="1"/>
  </r>
  <r>
    <n v="3701"/>
    <s v="Genesis Colema"/>
    <s v="Production Technician I"/>
    <s v="NEL"/>
    <s v="Active"/>
    <s v="Part-Time"/>
    <x v="2"/>
    <s v="Temporary"/>
    <s v="Unknown"/>
    <m/>
    <s v="Production       "/>
    <s v="Shop (Fleet)"/>
    <s v="Mechanic"/>
    <x v="1"/>
    <x v="2"/>
    <s v="PIP"/>
    <n v="2"/>
  </r>
  <r>
    <n v="3702"/>
    <s v="Justice Branch"/>
    <s v="Production Technician I"/>
    <s v="MSC"/>
    <s v="Active"/>
    <s v="Part-Time"/>
    <x v="0"/>
    <s v="Part-Time"/>
    <s v="Unknown"/>
    <m/>
    <s v="Production       "/>
    <s v="Aerial"/>
    <s v="Foreman"/>
    <x v="1"/>
    <x v="4"/>
    <s v="Exceeds"/>
    <n v="3"/>
  </r>
  <r>
    <n v="3703"/>
    <s v="Addisyn Guerre"/>
    <s v="Production Technician I"/>
    <s v="EW"/>
    <s v="Active"/>
    <s v="Part-Time"/>
    <x v="1"/>
    <s v="Part-Time"/>
    <s v="Resignation"/>
    <s v="Tax herself interview maybe control."/>
    <s v="Production       "/>
    <s v="Engineers"/>
    <s v="Engineer"/>
    <x v="0"/>
    <x v="0"/>
    <s v="Exceeds"/>
    <n v="4"/>
  </r>
  <r>
    <n v="3704"/>
    <s v="Addisyn Aguila"/>
    <s v="Production Technician I"/>
    <s v="CCDR"/>
    <s v="Active"/>
    <s v="Full-Time"/>
    <x v="0"/>
    <s v="Part-Time"/>
    <s v="Involuntary"/>
    <s v="Message firm social daughter third ready."/>
    <s v="Production       "/>
    <s v="Field Operations"/>
    <s v="Associate"/>
    <x v="0"/>
    <x v="4"/>
    <s v="Exceeds"/>
    <n v="5"/>
  </r>
  <r>
    <n v="3705"/>
    <s v="Marcos Gallag"/>
    <s v="Production Technician I"/>
    <s v="BPC"/>
    <s v="Active"/>
    <s v="Full-Time"/>
    <x v="1"/>
    <s v="Part-Time"/>
    <s v="Involuntary"/>
    <s v="Any after despite suddenly decade."/>
    <s v="Production       "/>
    <s v="General - Sga"/>
    <s v="Vp"/>
    <x v="0"/>
    <x v="0"/>
    <s v="Exceeds"/>
    <n v="3"/>
  </r>
  <r>
    <n v="3706"/>
    <s v="Mareli Parker"/>
    <s v="Production Technician I"/>
    <s v="WBL"/>
    <s v="Active"/>
    <s v="Full-Time"/>
    <x v="2"/>
    <s v="Part-Time"/>
    <s v="Unknown"/>
    <m/>
    <s v="Production       "/>
    <s v="Field Operations"/>
    <s v="Laborer"/>
    <x v="1"/>
    <x v="0"/>
    <s v="Exceeds"/>
    <n v="3"/>
  </r>
  <r>
    <n v="3707"/>
    <s v="Joshua Mitche"/>
    <s v="Production Technician I"/>
    <s v="TNS"/>
    <s v="Active"/>
    <s v="Contract"/>
    <x v="2"/>
    <s v="Temporary"/>
    <s v="Unknown"/>
    <m/>
    <s v="Production       "/>
    <s v="Engineers"/>
    <s v="Manager"/>
    <x v="1"/>
    <x v="4"/>
    <s v="Exceeds"/>
    <n v="3"/>
  </r>
  <r>
    <n v="3708"/>
    <s v="Case Gaines"/>
    <s v="Production Technician I"/>
    <s v="SVG"/>
    <s v="Active"/>
    <s v="Full-Time"/>
    <x v="0"/>
    <s v="Part-Time"/>
    <s v="Resignation"/>
    <s v="Finally feeling often some."/>
    <s v="Production       "/>
    <s v="Fielders"/>
    <s v="Engineer"/>
    <x v="1"/>
    <x v="3"/>
    <s v="Exceeds"/>
    <n v="4"/>
  </r>
  <r>
    <n v="3709"/>
    <s v="Jacey Reye"/>
    <s v="Production Technician I"/>
    <s v="PYZ"/>
    <s v="Active"/>
    <s v="Full-Time"/>
    <x v="0"/>
    <s v="Part-Time"/>
    <s v="Voluntary"/>
    <s v="Provide late phone school score sound growth."/>
    <s v="Production       "/>
    <s v="Splicing"/>
    <s v="Splicer"/>
    <x v="1"/>
    <x v="3"/>
    <s v="Exceeds"/>
    <n v="5"/>
  </r>
  <r>
    <n v="3710"/>
    <s v="Dean Middle"/>
    <s v="Production Technician I"/>
    <s v="PL"/>
    <s v="Active"/>
    <s v="Full-Time"/>
    <x v="0"/>
    <s v="Part-Time"/>
    <s v="Unknown"/>
    <m/>
    <s v="Production       "/>
    <s v="Aerial"/>
    <s v="Foreman"/>
    <x v="0"/>
    <x v="1"/>
    <s v="Exceeds"/>
    <n v="1"/>
  </r>
  <r>
    <n v="3711"/>
    <s v="Marlene Bate"/>
    <s v="Production Technician I"/>
    <s v="NEL"/>
    <s v="Active"/>
    <s v="Part-Time"/>
    <x v="1"/>
    <s v="Temporary"/>
    <s v="Unknown"/>
    <m/>
    <s v="Production       "/>
    <s v="Finance &amp; Accounting"/>
    <s v="Administrative"/>
    <x v="0"/>
    <x v="3"/>
    <s v="Needs Improvement"/>
    <n v="1"/>
  </r>
  <r>
    <n v="3712"/>
    <s v="Kyra Ra"/>
    <s v="Production Technician I"/>
    <s v="MSC"/>
    <s v="Future Start"/>
    <s v="Part-Time"/>
    <x v="0"/>
    <s v="Temporary"/>
    <s v="Retirement"/>
    <s v="Year color woman become year scene very."/>
    <s v="Production       "/>
    <s v="Field Operations"/>
    <s v="Technician"/>
    <x v="1"/>
    <x v="4"/>
    <s v="Needs Improvement"/>
    <n v="5"/>
  </r>
  <r>
    <n v="3713"/>
    <s v="Melanie Kenned"/>
    <s v="Production Technician I"/>
    <s v="EW"/>
    <s v="Active"/>
    <s v="Full-Time"/>
    <x v="2"/>
    <s v="Temporary"/>
    <s v="Unknown"/>
    <m/>
    <s v="Production       "/>
    <s v="General - Sga"/>
    <s v="Administrator"/>
    <x v="1"/>
    <x v="1"/>
    <s v="Fully Meets"/>
    <n v="3"/>
  </r>
  <r>
    <n v="3714"/>
    <s v="Aleena Mercer"/>
    <s v="Production Technician I"/>
    <s v="CCDR"/>
    <s v="Active"/>
    <s v="Full-Time"/>
    <x v="2"/>
    <s v="Part-Time"/>
    <s v="Unknown"/>
    <m/>
    <s v="Production       "/>
    <s v="Field Operations"/>
    <s v="Laborer"/>
    <x v="1"/>
    <x v="0"/>
    <s v="Fully Meets"/>
    <n v="4"/>
  </r>
  <r>
    <n v="3715"/>
    <s v="Jake Whit"/>
    <s v="Production Technician I"/>
    <s v="BPC"/>
    <s v="Active"/>
    <s v="Contract"/>
    <x v="1"/>
    <s v="Full-Time"/>
    <s v="Unknown"/>
    <m/>
    <s v="Production       "/>
    <s v="Project Management - Con"/>
    <s v="Coordinator"/>
    <x v="1"/>
    <x v="3"/>
    <s v="Fully Meets"/>
    <n v="4"/>
  </r>
  <r>
    <n v="3716"/>
    <s v="Chaim Chas"/>
    <s v="Production Technician II"/>
    <s v="SVG"/>
    <s v="Voluntarily Terminated"/>
    <s v="Full-Time"/>
    <x v="1"/>
    <s v="Full-Time"/>
    <s v="Voluntary"/>
    <s v="Walk call activity onto seven about."/>
    <s v="Production       "/>
    <s v="General - Con"/>
    <s v="Laborer"/>
    <x v="0"/>
    <x v="3"/>
    <s v="Fully Meets"/>
    <n v="1"/>
  </r>
  <r>
    <n v="3717"/>
    <s v="Keshawn L"/>
    <s v="Production Technician II"/>
    <s v="EW"/>
    <s v="Active"/>
    <s v="Contract"/>
    <x v="2"/>
    <s v="Full-Time"/>
    <s v="Unknown"/>
    <m/>
    <s v="Production       "/>
    <s v="Field Operations"/>
    <s v="Specialist"/>
    <x v="0"/>
    <x v="4"/>
    <s v="Fully Meets"/>
    <n v="2"/>
  </r>
  <r>
    <n v="3718"/>
    <s v="Dalton Frazie"/>
    <s v="Production Technician II"/>
    <s v="MSC"/>
    <s v="Voluntarily Terminated"/>
    <s v="Contract"/>
    <x v="0"/>
    <s v="Temporary"/>
    <s v="Voluntary"/>
    <s v="Save east phone arrive floor maybe."/>
    <s v="Production       "/>
    <s v="Field Operations"/>
    <s v="Driver"/>
    <x v="0"/>
    <x v="2"/>
    <s v="Fully Meets"/>
    <n v="4"/>
  </r>
  <r>
    <n v="3719"/>
    <s v="Cannon Hester"/>
    <s v="Production Technician II"/>
    <s v="TNS"/>
    <s v="Active"/>
    <s v="Contract"/>
    <x v="2"/>
    <s v="Full-Time"/>
    <s v="Unknown"/>
    <m/>
    <s v="Production       "/>
    <s v="Underground"/>
    <s v="Laborer"/>
    <x v="0"/>
    <x v="1"/>
    <s v="Fully Meets"/>
    <n v="3"/>
  </r>
  <r>
    <n v="3720"/>
    <s v="Crystal Brandt"/>
    <s v="Production Technician II"/>
    <s v="PYZ"/>
    <s v="Active"/>
    <s v="Part-Time"/>
    <x v="2"/>
    <s v="Full-Time"/>
    <s v="Resignation"/>
    <s v="Young risk quality natural foreign claim."/>
    <s v="Production       "/>
    <s v="Field Operations"/>
    <s v="Laborer"/>
    <x v="0"/>
    <x v="0"/>
    <s v="Fully Meets"/>
    <n v="3"/>
  </r>
  <r>
    <n v="3721"/>
    <s v="Johnny Goodma"/>
    <s v="Production Technician I"/>
    <s v="NEL"/>
    <s v="Active"/>
    <s v="Full-Time"/>
    <x v="2"/>
    <s v="Full-Time"/>
    <s v="Resignation"/>
    <s v="Recent agent choose dark hard eye."/>
    <s v="Production       "/>
    <s v="Fielders"/>
    <s v="Engineer"/>
    <x v="1"/>
    <x v="3"/>
    <s v="Fully Meets"/>
    <n v="2"/>
  </r>
  <r>
    <n v="3722"/>
    <s v="Nehemiah Hancoc"/>
    <s v="Production Technician I"/>
    <s v="PL"/>
    <s v="Voluntarily Terminated"/>
    <s v="Part-Time"/>
    <x v="2"/>
    <s v="Full-Time"/>
    <s v="Involuntary"/>
    <s v="Fast glass machine compare after check."/>
    <s v="Production       "/>
    <s v="Field Operations"/>
    <s v="Laborer"/>
    <x v="1"/>
    <x v="0"/>
    <s v="Fully Meets"/>
    <n v="2"/>
  </r>
  <r>
    <n v="3723"/>
    <s v="Elliana Villan"/>
    <s v="Production Technician I"/>
    <s v="BPC"/>
    <s v="Voluntarily Terminated"/>
    <s v="Full-Time"/>
    <x v="1"/>
    <s v="Temporary"/>
    <s v="Retirement"/>
    <s v="Everyone chair white situation result."/>
    <s v="Production       "/>
    <s v="Wireline Construction"/>
    <s v="Laborer"/>
    <x v="1"/>
    <x v="4"/>
    <s v="Fully Meets"/>
    <n v="3"/>
  </r>
  <r>
    <n v="3724"/>
    <s v="Essence Schwar"/>
    <s v="Production Technician I"/>
    <s v="CCDR"/>
    <s v="Voluntarily Terminated"/>
    <s v="Part-Time"/>
    <x v="0"/>
    <s v="Temporary"/>
    <s v="Retirement"/>
    <s v="Board star job song. Hundred believe heavy."/>
    <s v="Production       "/>
    <s v="Field Operations"/>
    <s v="Laborer"/>
    <x v="1"/>
    <x v="4"/>
    <s v="Fully Meets"/>
    <n v="4"/>
  </r>
  <r>
    <n v="3725"/>
    <s v="Ryker Co"/>
    <s v="Production Technician I"/>
    <s v="SVG"/>
    <s v="Active"/>
    <s v="Contract"/>
    <x v="2"/>
    <s v="Part-Time"/>
    <s v="Voluntary"/>
    <s v="Child write help growth home."/>
    <s v="Production       "/>
    <s v="Aerial"/>
    <s v="Lineman"/>
    <x v="1"/>
    <x v="4"/>
    <s v="Fully Meets"/>
    <n v="1"/>
  </r>
  <r>
    <n v="3726"/>
    <s v="Averi Steven"/>
    <s v="Production Technician I"/>
    <s v="EW"/>
    <s v="Active"/>
    <s v="Contract"/>
    <x v="1"/>
    <s v="Full-Time"/>
    <s v="Voluntary"/>
    <s v="Great like sea behind stock drop debate such."/>
    <s v="Production       "/>
    <s v="General - Con"/>
    <s v="Lineman"/>
    <x v="0"/>
    <x v="2"/>
    <s v="Fully Meets"/>
    <n v="4"/>
  </r>
  <r>
    <n v="3727"/>
    <s v="Katherine Russ"/>
    <s v="Production Technician I"/>
    <s v="MSC"/>
    <s v="Active"/>
    <s v="Part-Time"/>
    <x v="0"/>
    <s v="Temporary"/>
    <s v="Unknown"/>
    <m/>
    <s v="Production       "/>
    <s v="Field Operations"/>
    <s v="Supervisor"/>
    <x v="0"/>
    <x v="2"/>
    <s v="Fully Meets"/>
    <n v="3"/>
  </r>
  <r>
    <n v="3728"/>
    <s v="Aydan Robbin"/>
    <s v="Production Technician I"/>
    <s v="TNS"/>
    <s v="Active"/>
    <s v="Contract"/>
    <x v="1"/>
    <s v="Part-Time"/>
    <s v="Unknown"/>
    <m/>
    <s v="Production       "/>
    <s v="Splicing"/>
    <s v="Laborer"/>
    <x v="1"/>
    <x v="1"/>
    <s v="Fully Meets"/>
    <n v="5"/>
  </r>
  <r>
    <n v="3729"/>
    <s v="Heaven Wall"/>
    <s v="Production Technician I"/>
    <s v="BPC"/>
    <s v="Active"/>
    <s v="Contract"/>
    <x v="2"/>
    <s v="Part-Time"/>
    <s v="Voluntary"/>
    <s v="Until reason late off training situation."/>
    <s v="Production       "/>
    <s v="Wireline Construction"/>
    <s v="Supervisor"/>
    <x v="1"/>
    <x v="2"/>
    <s v="Fully Meets"/>
    <n v="3"/>
  </r>
  <r>
    <n v="3730"/>
    <s v="Bobby Chun"/>
    <s v="Production Technician I"/>
    <s v="CCDR"/>
    <s v="Active"/>
    <s v="Contract"/>
    <x v="2"/>
    <s v="Temporary"/>
    <s v="Unknown"/>
    <m/>
    <s v="Production       "/>
    <s v="Fielders"/>
    <s v="Engineer"/>
    <x v="1"/>
    <x v="3"/>
    <s v="Fully Meets"/>
    <n v="4"/>
  </r>
  <r>
    <n v="3731"/>
    <s v="Maximus Fields"/>
    <s v="Production Technician I"/>
    <s v="EW"/>
    <s v="Active"/>
    <s v="Part-Time"/>
    <x v="2"/>
    <s v="Part-Time"/>
    <s v="Retirement"/>
    <s v="Along black change charge particular conference."/>
    <s v="Production       "/>
    <s v="Field Operations"/>
    <s v="Engineer"/>
    <x v="1"/>
    <x v="1"/>
    <s v="Fully Meets"/>
    <n v="3"/>
  </r>
  <r>
    <n v="3732"/>
    <s v="Orion Ocho"/>
    <s v="Production Technician I"/>
    <s v="MSC"/>
    <s v="Active"/>
    <s v="Part-Time"/>
    <x v="2"/>
    <s v="Part-Time"/>
    <s v="Unknown"/>
    <m/>
    <s v="Production       "/>
    <s v="Field Operations"/>
    <s v="Technician"/>
    <x v="1"/>
    <x v="3"/>
    <s v="Fully Meets"/>
    <n v="5"/>
  </r>
  <r>
    <n v="3733"/>
    <s v="Halle Boy"/>
    <s v="Production Technician I"/>
    <s v="NEL"/>
    <s v="Future Start"/>
    <s v="Contract"/>
    <x v="0"/>
    <s v="Part-Time"/>
    <s v="Retirement"/>
    <s v="Half glass sport. Oil arm middle play lose such."/>
    <s v="Production       "/>
    <s v="Field Operations"/>
    <s v="Driver"/>
    <x v="0"/>
    <x v="1"/>
    <s v="Fully Meets"/>
    <n v="3"/>
  </r>
  <r>
    <n v="3734"/>
    <s v="Lindsey Roch"/>
    <s v="Production Technician I"/>
    <s v="PL"/>
    <s v="Active"/>
    <s v="Full-Time"/>
    <x v="0"/>
    <s v="Temporary"/>
    <s v="Unknown"/>
    <m/>
    <s v="Production       "/>
    <s v="Technology / It"/>
    <s v="Engineer"/>
    <x v="1"/>
    <x v="0"/>
    <s v="Fully Meets"/>
    <n v="3"/>
  </r>
  <r>
    <n v="3735"/>
    <s v="Chace Gra"/>
    <s v="Production Technician I"/>
    <s v="PYZ"/>
    <s v="Active"/>
    <s v="Contract"/>
    <x v="0"/>
    <s v="Temporary"/>
    <s v="Unknown"/>
    <m/>
    <s v="Production       "/>
    <s v="Wireless"/>
    <s v="Project Manager"/>
    <x v="1"/>
    <x v="0"/>
    <s v="Fully Meets"/>
    <n v="1"/>
  </r>
  <r>
    <n v="3736"/>
    <s v="Carsen Wheele"/>
    <s v="Production Technician I"/>
    <s v="SVG"/>
    <s v="Active"/>
    <s v="Full-Time"/>
    <x v="1"/>
    <s v="Part-Time"/>
    <s v="Resignation"/>
    <s v="Democrat home space past sense serious."/>
    <s v="Production       "/>
    <s v="Wireline Construction"/>
    <s v="Laborer"/>
    <x v="1"/>
    <x v="2"/>
    <s v="Fully Meets"/>
    <n v="2"/>
  </r>
  <r>
    <n v="3737"/>
    <s v="Arielle Escoba"/>
    <s v="Production Technician I"/>
    <s v="TNS"/>
    <s v="Active"/>
    <s v="Part-Time"/>
    <x v="2"/>
    <s v="Part-Time"/>
    <s v="Unknown"/>
    <m/>
    <s v="Production       "/>
    <s v="People Services"/>
    <s v="Director"/>
    <x v="1"/>
    <x v="1"/>
    <s v="Fully Meets"/>
    <n v="5"/>
  </r>
  <r>
    <n v="3738"/>
    <s v="Kaitlynn Blai"/>
    <s v="Production Technician II"/>
    <s v="SVG"/>
    <s v="Voluntarily Terminated"/>
    <s v="Full-Time"/>
    <x v="1"/>
    <s v="Temporary"/>
    <s v="Involuntary"/>
    <s v="Partner perhaps they rock."/>
    <s v="Production       "/>
    <s v="General - Con"/>
    <s v="Lineman"/>
    <x v="0"/>
    <x v="1"/>
    <s v="Fully Meets"/>
    <n v="3"/>
  </r>
  <r>
    <n v="3739"/>
    <s v="Amir Melend"/>
    <s v="Production Technician II"/>
    <s v="EW"/>
    <s v="Voluntarily Terminated"/>
    <s v="Full-Time"/>
    <x v="2"/>
    <s v="Temporary"/>
    <s v="Voluntary"/>
    <s v="Themselves specific seem want seek hospital."/>
    <s v="Production       "/>
    <s v="Field Operations"/>
    <s v="Tower Hand"/>
    <x v="0"/>
    <x v="4"/>
    <s v="Fully Meets"/>
    <n v="3"/>
  </r>
  <r>
    <n v="3740"/>
    <s v="Monique Buckle"/>
    <s v="Production Technician II"/>
    <s v="MSC"/>
    <s v="Voluntarily Terminated"/>
    <s v="Full-Time"/>
    <x v="0"/>
    <s v="Part-Time"/>
    <s v="Voluntary"/>
    <s v="Final like human late job."/>
    <s v="Production       "/>
    <s v="People Services"/>
    <s v="Intern"/>
    <x v="0"/>
    <x v="2"/>
    <s v="Fully Meets"/>
    <n v="4"/>
  </r>
  <r>
    <n v="3741"/>
    <s v="Clark Blanch"/>
    <s v="Production Technician II"/>
    <s v="TNS"/>
    <s v="Voluntarily Terminated"/>
    <s v="Full-Time"/>
    <x v="1"/>
    <s v="Temporary"/>
    <s v="Voluntary"/>
    <s v="Board industry once tough investment age."/>
    <s v="Production       "/>
    <s v="Field Operations"/>
    <s v="Engineer"/>
    <x v="0"/>
    <x v="1"/>
    <s v="Fully Meets"/>
    <n v="1"/>
  </r>
  <r>
    <n v="3742"/>
    <s v="Gabriel Pearso"/>
    <s v="Production Technician II"/>
    <s v="PYZ"/>
    <s v="Active"/>
    <s v="Contract"/>
    <x v="1"/>
    <s v="Temporary"/>
    <s v="Resignation"/>
    <s v="Wait small thing staff."/>
    <s v="Production       "/>
    <s v="Field Operations"/>
    <s v="Manager"/>
    <x v="0"/>
    <x v="4"/>
    <s v="Fully Meets"/>
    <n v="2"/>
  </r>
  <r>
    <n v="3743"/>
    <s v="Mercedes Coo"/>
    <s v="Production Technician I"/>
    <s v="WBL"/>
    <s v="Active"/>
    <s v="Contract"/>
    <x v="1"/>
    <s v="Part-Time"/>
    <s v="Unknown"/>
    <m/>
    <s v="Production       "/>
    <s v="General - Con"/>
    <s v="Locator"/>
    <x v="1"/>
    <x v="3"/>
    <s v="Fully Meets"/>
    <n v="2"/>
  </r>
  <r>
    <n v="3744"/>
    <s v="Skyler Blanke"/>
    <s v="Production Technician I"/>
    <s v="NEL"/>
    <s v="Active"/>
    <s v="Part-Time"/>
    <x v="2"/>
    <s v="Full-Time"/>
    <s v="Unknown"/>
    <m/>
    <s v="Production       "/>
    <s v="Aerial"/>
    <s v="Lineman"/>
    <x v="0"/>
    <x v="4"/>
    <s v="Fully Meets"/>
    <n v="5"/>
  </r>
  <r>
    <n v="3745"/>
    <s v="Jordan Davi"/>
    <s v="Production Technician I"/>
    <s v="PL"/>
    <s v="Voluntarily Terminated"/>
    <s v="Full-Time"/>
    <x v="0"/>
    <s v="Full-Time"/>
    <s v="Involuntary"/>
    <s v="So give cause soldier."/>
    <s v="Production       "/>
    <s v="General - Con"/>
    <s v="Technician"/>
    <x v="1"/>
    <x v="4"/>
    <s v="Fully Meets"/>
    <n v="4"/>
  </r>
  <r>
    <n v="3746"/>
    <s v="Bridget W"/>
    <s v="Production Technician I"/>
    <s v="BPC"/>
    <s v="Active"/>
    <s v="Part-Time"/>
    <x v="2"/>
    <s v="Full-Time"/>
    <s v="Unknown"/>
    <m/>
    <s v="Production       "/>
    <s v="Shop (Fleet)"/>
    <s v="Mechanic"/>
    <x v="1"/>
    <x v="3"/>
    <s v="Fully Meets"/>
    <n v="3"/>
  </r>
  <r>
    <n v="3747"/>
    <s v="Gabriel Kir"/>
    <s v="Production Technician I"/>
    <s v="CCDR"/>
    <s v="Voluntarily Terminated"/>
    <s v="Part-Time"/>
    <x v="0"/>
    <s v="Temporary"/>
    <s v="Retirement"/>
    <s v="Soon glass reveal Republican could."/>
    <s v="Production       "/>
    <s v="Technology / It"/>
    <s v="Technician"/>
    <x v="1"/>
    <x v="3"/>
    <s v="Fully Meets"/>
    <n v="2"/>
  </r>
  <r>
    <n v="3748"/>
    <s v="Aron Al"/>
    <s v="Production Technician I"/>
    <s v="SVG"/>
    <s v="Active"/>
    <s v="Full-Time"/>
    <x v="0"/>
    <s v="Part-Time"/>
    <s v="Unknown"/>
    <m/>
    <s v="Production       "/>
    <s v="General - Con"/>
    <s v="Laborer"/>
    <x v="1"/>
    <x v="2"/>
    <s v="Fully Meets"/>
    <n v="1"/>
  </r>
  <r>
    <n v="3749"/>
    <s v="Kayden Sot"/>
    <s v="Production Technician I"/>
    <s v="EW"/>
    <s v="Active"/>
    <s v="Full-Time"/>
    <x v="1"/>
    <s v="Full-Time"/>
    <s v="Unknown"/>
    <m/>
    <s v="Production       "/>
    <s v="Project Management - Eng"/>
    <s v="Planner"/>
    <x v="0"/>
    <x v="2"/>
    <s v="Fully Meets"/>
    <n v="4"/>
  </r>
  <r>
    <n v="3750"/>
    <s v="Micaela Conner"/>
    <s v="Production Technician I"/>
    <s v="MSC"/>
    <s v="Active"/>
    <s v="Full-Time"/>
    <x v="0"/>
    <s v="Part-Time"/>
    <s v="Unknown"/>
    <m/>
    <s v="Production       "/>
    <s v="Engineers"/>
    <s v="Engineer"/>
    <x v="1"/>
    <x v="3"/>
    <s v="Fully Meets"/>
    <n v="1"/>
  </r>
  <r>
    <n v="3751"/>
    <s v="Arthur Mitche"/>
    <s v="Production Technician I"/>
    <s v="TNS"/>
    <s v="Active"/>
    <s v="Contract"/>
    <x v="1"/>
    <s v="Full-Time"/>
    <s v="Unknown"/>
    <m/>
    <s v="Production       "/>
    <s v="Aerial"/>
    <s v="Model Assistant"/>
    <x v="1"/>
    <x v="2"/>
    <s v="Fully Meets"/>
    <n v="3"/>
  </r>
  <r>
    <n v="3752"/>
    <s v="Deven Mors"/>
    <s v="Production Technician I"/>
    <s v="PYZ"/>
    <s v="Active"/>
    <s v="Full-Time"/>
    <x v="1"/>
    <s v="Temporary"/>
    <s v="Unknown"/>
    <m/>
    <s v="Production       "/>
    <s v="Engineers"/>
    <s v="Engineer"/>
    <x v="1"/>
    <x v="0"/>
    <s v="Fully Meets"/>
    <n v="2"/>
  </r>
  <r>
    <n v="3753"/>
    <s v="George Villeg"/>
    <s v="Production Technician I"/>
    <s v="WBL"/>
    <s v="Active"/>
    <s v="Part-Time"/>
    <x v="2"/>
    <s v="Part-Time"/>
    <s v="Involuntary"/>
    <s v="Truth resource more week hope generation."/>
    <s v="Production       "/>
    <s v="Project Management - Eng"/>
    <s v="Planner"/>
    <x v="1"/>
    <x v="0"/>
    <s v="Fully Meets"/>
    <n v="4"/>
  </r>
  <r>
    <n v="3754"/>
    <s v="Arielle Pott"/>
    <s v="Production Technician I"/>
    <s v="NEL"/>
    <s v="Active"/>
    <s v="Full-Time"/>
    <x v="0"/>
    <s v="Full-Time"/>
    <s v="Voluntary"/>
    <s v="Stage necessary although they."/>
    <s v="Production       "/>
    <s v="Project Management - Con"/>
    <s v="Engineer"/>
    <x v="1"/>
    <x v="3"/>
    <s v="Fully Meets"/>
    <n v="1"/>
  </r>
  <r>
    <n v="3755"/>
    <s v="Maxwell Howell"/>
    <s v="Production Technician I"/>
    <s v="PL"/>
    <s v="Future Start"/>
    <s v="Full-Time"/>
    <x v="0"/>
    <s v="Full-Time"/>
    <s v="Resignation"/>
    <s v="Scientist heart others employee church century."/>
    <s v="Production       "/>
    <s v="Executive"/>
    <s v="Manager"/>
    <x v="0"/>
    <x v="3"/>
    <s v="Fully Meets"/>
    <n v="4"/>
  </r>
  <r>
    <n v="3756"/>
    <s v="Junior Bridge"/>
    <s v="Production Technician I"/>
    <s v="BPC"/>
    <s v="Active"/>
    <s v="Full-Time"/>
    <x v="1"/>
    <s v="Temporary"/>
    <s v="Unknown"/>
    <m/>
    <s v="Production       "/>
    <s v="Field Operations"/>
    <s v="Driller"/>
    <x v="0"/>
    <x v="1"/>
    <s v="Fully Meets"/>
    <n v="3"/>
  </r>
  <r>
    <n v="3757"/>
    <s v="Salvatore Nobl"/>
    <s v="Production Technician I"/>
    <s v="CCDR"/>
    <s v="Future Start"/>
    <s v="Full-Time"/>
    <x v="2"/>
    <s v="Part-Time"/>
    <s v="Involuntary"/>
    <s v="Marriage sound myself others well morning wrong."/>
    <s v="Production       "/>
    <s v="Aerial"/>
    <s v="Lineman"/>
    <x v="1"/>
    <x v="4"/>
    <s v="Fully Meets"/>
    <n v="2"/>
  </r>
  <r>
    <n v="3758"/>
    <s v="Heath Hodges"/>
    <s v="Production Technician I"/>
    <s v="SVG"/>
    <s v="Voluntarily Terminated"/>
    <s v="Contract"/>
    <x v="1"/>
    <s v="Temporary"/>
    <s v="Retirement"/>
    <s v="Lawyer miss meet across agent."/>
    <s v="Production       "/>
    <s v="Engineers"/>
    <s v="Engineer"/>
    <x v="1"/>
    <x v="2"/>
    <s v="Fully Meets"/>
    <n v="3"/>
  </r>
  <r>
    <n v="3759"/>
    <s v="Gabriella Warner"/>
    <s v="Production Technician I"/>
    <s v="EW"/>
    <s v="Active"/>
    <s v="Contract"/>
    <x v="2"/>
    <s v="Full-Time"/>
    <s v="Retirement"/>
    <s v="Authority different including gun production."/>
    <s v="Production       "/>
    <s v="Yard (Material Handling)"/>
    <s v="Laborer"/>
    <x v="1"/>
    <x v="3"/>
    <s v="Fully Meets"/>
    <n v="1"/>
  </r>
  <r>
    <n v="3760"/>
    <s v="Ryan Tat"/>
    <s v="Production Technician I"/>
    <s v="MSC"/>
    <s v="Active"/>
    <s v="Full-Time"/>
    <x v="1"/>
    <s v="Part-Time"/>
    <s v="Unknown"/>
    <m/>
    <s v="Production       "/>
    <s v="General - Con"/>
    <s v="Technician"/>
    <x v="1"/>
    <x v="2"/>
    <s v="Fully Meets"/>
    <n v="3"/>
  </r>
  <r>
    <n v="3761"/>
    <s v="Hazel Vincen"/>
    <s v="Production Technician II"/>
    <s v="CCDR"/>
    <s v="Active"/>
    <s v="Contract"/>
    <x v="1"/>
    <s v="Full-Time"/>
    <s v="Involuntary"/>
    <s v="Item born upon blue."/>
    <s v="Production       "/>
    <s v="General - Sga"/>
    <s v="Assistant"/>
    <x v="0"/>
    <x v="3"/>
    <s v="Fully Meets"/>
    <n v="1"/>
  </r>
  <r>
    <n v="3762"/>
    <s v="Gavyn Rigg"/>
    <s v="Production Technician II"/>
    <s v="SVG"/>
    <s v="Active"/>
    <s v="Part-Time"/>
    <x v="2"/>
    <s v="Temporary"/>
    <s v="Unknown"/>
    <m/>
    <s v="Production       "/>
    <s v="Engineers"/>
    <s v="Engineer"/>
    <x v="0"/>
    <x v="3"/>
    <s v="Fully Meets"/>
    <n v="2"/>
  </r>
  <r>
    <n v="3763"/>
    <s v="Giancarlo Cros"/>
    <s v="Production Technician II"/>
    <s v="EW"/>
    <s v="Voluntarily Terminated"/>
    <s v="Full-Time"/>
    <x v="2"/>
    <s v="Full-Time"/>
    <s v="Involuntary"/>
    <s v="They four last represent spend bit."/>
    <s v="Production       "/>
    <s v="Finance &amp; Accounting"/>
    <s v="Clerk"/>
    <x v="0"/>
    <x v="0"/>
    <s v="Fully Meets"/>
    <n v="3"/>
  </r>
  <r>
    <n v="3764"/>
    <s v="Cristal Bradsh"/>
    <s v="Production Technician II"/>
    <s v="MSC"/>
    <s v="Active"/>
    <s v="Full-Time"/>
    <x v="2"/>
    <s v="Temporary"/>
    <s v="Unknown"/>
    <m/>
    <s v="Production       "/>
    <s v="General - Sga"/>
    <s v="Manager"/>
    <x v="0"/>
    <x v="3"/>
    <s v="Fully Meets"/>
    <n v="3"/>
  </r>
  <r>
    <n v="3765"/>
    <s v="Guadalupe Burk"/>
    <s v="Production Technician II"/>
    <s v="TNS"/>
    <s v="Active"/>
    <s v="Part-Time"/>
    <x v="1"/>
    <s v="Temporary"/>
    <s v="Unknown"/>
    <m/>
    <s v="Production       "/>
    <s v="Yard (Material Handling)"/>
    <s v="Runner"/>
    <x v="0"/>
    <x v="1"/>
    <s v="Fully Meets"/>
    <n v="3"/>
  </r>
  <r>
    <n v="3766"/>
    <s v="Elisa Henr"/>
    <s v="Production Technician II"/>
    <s v="PYZ"/>
    <s v="Active"/>
    <s v="Part-Time"/>
    <x v="1"/>
    <s v="Part-Time"/>
    <s v="Resignation"/>
    <s v="Common no sure wonder up although."/>
    <s v="Production       "/>
    <s v="Yard (Material Handling)"/>
    <s v="Manager"/>
    <x v="0"/>
    <x v="3"/>
    <s v="Fully Meets"/>
    <n v="3"/>
  </r>
  <r>
    <n v="3767"/>
    <s v="Kale Fische"/>
    <s v="Production Technician I"/>
    <s v="TNS"/>
    <s v="Voluntarily Terminated"/>
    <s v="Full-Time"/>
    <x v="2"/>
    <s v="Part-Time"/>
    <s v="Retirement"/>
    <s v="Actually on Democrat down live base should."/>
    <s v="Production       "/>
    <s v="General - Con"/>
    <s v="Laborer"/>
    <x v="0"/>
    <x v="3"/>
    <s v="Fully Meets"/>
    <n v="2"/>
  </r>
  <r>
    <n v="3768"/>
    <s v="Morgan Blackw"/>
    <s v="Production Technician I"/>
    <s v="SVG"/>
    <s v="Active"/>
    <s v="Contract"/>
    <x v="2"/>
    <s v="Full-Time"/>
    <s v="Unknown"/>
    <m/>
    <s v="Production       "/>
    <s v="Catv"/>
    <s v="Foreman"/>
    <x v="0"/>
    <x v="3"/>
    <s v="Fully Meets"/>
    <n v="4"/>
  </r>
  <r>
    <n v="3769"/>
    <s v="Ivan Wright"/>
    <s v="Production Technician I"/>
    <s v="PYZ"/>
    <s v="Active"/>
    <s v="Full-Time"/>
    <x v="1"/>
    <s v="Full-Time"/>
    <s v="Unknown"/>
    <m/>
    <s v="Production       "/>
    <s v="Fielders"/>
    <s v="Engineer"/>
    <x v="1"/>
    <x v="4"/>
    <s v="Fully Meets"/>
    <n v="3"/>
  </r>
  <r>
    <n v="3770"/>
    <s v="Nayeli Hoo"/>
    <s v="Production Technician I"/>
    <s v="PL"/>
    <s v="Voluntarily Terminated"/>
    <s v="Contract"/>
    <x v="2"/>
    <s v="Temporary"/>
    <s v="Involuntary"/>
    <s v="Land physical tax."/>
    <s v="Production       "/>
    <s v="Aerial"/>
    <s v="Lineman"/>
    <x v="1"/>
    <x v="4"/>
    <s v="Fully Meets"/>
    <n v="3"/>
  </r>
  <r>
    <n v="3771"/>
    <s v="Marilyn Smit"/>
    <s v="Production Technician I"/>
    <s v="NEL"/>
    <s v="Voluntarily Terminated"/>
    <s v="Part-Time"/>
    <x v="2"/>
    <s v="Temporary"/>
    <s v="Retirement"/>
    <s v="Catch issue water night recognize mention."/>
    <s v="Production       "/>
    <s v="General - Con"/>
    <s v="Foreman"/>
    <x v="1"/>
    <x v="4"/>
    <s v="Fully Meets"/>
    <n v="3"/>
  </r>
  <r>
    <n v="3772"/>
    <s v="Zoie Rowlan"/>
    <s v="Production Technician I"/>
    <s v="MSC"/>
    <s v="Active"/>
    <s v="Full-Time"/>
    <x v="1"/>
    <s v="Temporary"/>
    <s v="Retirement"/>
    <s v="Side most force better region operation language."/>
    <s v="Production       "/>
    <s v="Engineers"/>
    <s v="Engineer"/>
    <x v="0"/>
    <x v="4"/>
    <s v="Fully Meets"/>
    <n v="3"/>
  </r>
  <r>
    <n v="3773"/>
    <s v="Ann Nguyen"/>
    <s v="Production Technician I"/>
    <s v="EW"/>
    <s v="Voluntarily Terminated"/>
    <s v="Part-Time"/>
    <x v="1"/>
    <s v="Temporary"/>
    <s v="Retirement"/>
    <s v="Building possible too process do."/>
    <s v="Production       "/>
    <s v="Engineers"/>
    <s v="Engineer"/>
    <x v="0"/>
    <x v="1"/>
    <s v="Fully Meets"/>
    <n v="3"/>
  </r>
  <r>
    <n v="3774"/>
    <s v="Ramiro Savage"/>
    <s v="Production Technician I"/>
    <s v="CCDR"/>
    <s v="Active"/>
    <s v="Part-Time"/>
    <x v="2"/>
    <s v="Full-Time"/>
    <s v="Involuntary"/>
    <s v="Success realize political move adult new."/>
    <s v="Production       "/>
    <s v="Engineers"/>
    <s v="Engineer"/>
    <x v="1"/>
    <x v="3"/>
    <s v="Fully Meets"/>
    <n v="3"/>
  </r>
  <r>
    <n v="3775"/>
    <s v="Karma Koc"/>
    <s v="Production Technician I"/>
    <s v="BPC"/>
    <s v="Active"/>
    <s v="Contract"/>
    <x v="2"/>
    <s v="Part-Time"/>
    <s v="Resignation"/>
    <s v="Agency picture enjoy pattern since and piece."/>
    <s v="Production       "/>
    <s v="Field Operations"/>
    <s v="Laborer"/>
    <x v="1"/>
    <x v="2"/>
    <s v="Fully Meets"/>
    <n v="3"/>
  </r>
  <r>
    <n v="3776"/>
    <s v="Jacqueline Hendri"/>
    <s v="Production Technician I"/>
    <s v="WBL"/>
    <s v="Active"/>
    <s v="Contract"/>
    <x v="1"/>
    <s v="Full-Time"/>
    <s v="Resignation"/>
    <s v="Goal someone serious myself way probably."/>
    <s v="Production       "/>
    <s v="General - Eng"/>
    <s v="Administrative"/>
    <x v="1"/>
    <x v="3"/>
    <s v="Fully Meets"/>
    <n v="3"/>
  </r>
  <r>
    <n v="3777"/>
    <s v="Kaitlin Barker"/>
    <s v="Production Technician I"/>
    <s v="TNS"/>
    <s v="Active"/>
    <s v="Contract"/>
    <x v="0"/>
    <s v="Temporary"/>
    <s v="Unknown"/>
    <m/>
    <s v="Production       "/>
    <s v="Aerial"/>
    <s v="Lineman"/>
    <x v="1"/>
    <x v="3"/>
    <s v="Fully Meets"/>
    <n v="3"/>
  </r>
  <r>
    <n v="3778"/>
    <s v="Semaj Griffi"/>
    <s v="Production Technician I"/>
    <s v="SVG"/>
    <s v="Active"/>
    <s v="Full-Time"/>
    <x v="1"/>
    <s v="Full-Time"/>
    <s v="Involuntary"/>
    <s v="Similar computer less four."/>
    <s v="Production       "/>
    <s v="Wireline Construction"/>
    <s v="Groundman"/>
    <x v="1"/>
    <x v="2"/>
    <s v="Fully Meets"/>
    <n v="3"/>
  </r>
  <r>
    <n v="3779"/>
    <s v="Damian Burk"/>
    <s v="Production Technician I"/>
    <s v="PYZ"/>
    <s v="Future Start"/>
    <s v="Part-Time"/>
    <x v="2"/>
    <s v="Temporary"/>
    <s v="Voluntary"/>
    <s v="About allow court us."/>
    <s v="Production       "/>
    <s v="Shop (Fleet)"/>
    <s v="Technician"/>
    <x v="0"/>
    <x v="2"/>
    <s v="Fully Meets"/>
    <n v="3"/>
  </r>
  <r>
    <n v="3780"/>
    <s v="Jessie Smit"/>
    <s v="Production Technician I"/>
    <s v="PL"/>
    <s v="Future Start"/>
    <s v="Part-Time"/>
    <x v="0"/>
    <s v="Part-Time"/>
    <s v="Retirement"/>
    <s v="Everything look could economy PM fast."/>
    <s v="Production       "/>
    <s v="General - Con"/>
    <s v="Technician"/>
    <x v="0"/>
    <x v="3"/>
    <s v="Fully Meets"/>
    <n v="3"/>
  </r>
  <r>
    <n v="3781"/>
    <s v="Hezekiah Cummin"/>
    <s v="Production Technician I"/>
    <s v="NEL"/>
    <s v="Future Start"/>
    <s v="Contract"/>
    <x v="2"/>
    <s v="Full-Time"/>
    <s v="Involuntary"/>
    <s v="Hot stay response fly himself accept."/>
    <s v="Production       "/>
    <s v="General - Con"/>
    <s v="Laborer"/>
    <x v="1"/>
    <x v="3"/>
    <s v="Fully Meets"/>
    <n v="3"/>
  </r>
  <r>
    <n v="3782"/>
    <s v="Brody Hous"/>
    <s v="Production Technician I"/>
    <s v="MSC"/>
    <s v="Voluntarily Terminated"/>
    <s v="Full-Time"/>
    <x v="2"/>
    <s v="Temporary"/>
    <s v="Retirement"/>
    <s v="Blood people direction all item."/>
    <s v="Production       "/>
    <s v="Field Operations"/>
    <s v="Driver"/>
    <x v="1"/>
    <x v="4"/>
    <s v="Fully Meets"/>
    <n v="3"/>
  </r>
  <r>
    <n v="3783"/>
    <s v="Aaliyah Watt"/>
    <s v="Production Technician I"/>
    <s v="EW"/>
    <s v="Active"/>
    <s v="Contract"/>
    <x v="1"/>
    <s v="Full-Time"/>
    <s v="Unknown"/>
    <m/>
    <s v="Production       "/>
    <s v="Fielders"/>
    <s v="Engineer"/>
    <x v="1"/>
    <x v="4"/>
    <s v="Fully Meets"/>
    <n v="3"/>
  </r>
  <r>
    <n v="3784"/>
    <s v="Ashton Larsen"/>
    <s v="Production Technician I"/>
    <s v="CCDR"/>
    <s v="Active"/>
    <s v="Contract"/>
    <x v="1"/>
    <s v="Temporary"/>
    <s v="Unknown"/>
    <m/>
    <s v="Production       "/>
    <s v="Splicing"/>
    <s v="Supervisor"/>
    <x v="0"/>
    <x v="0"/>
    <s v="Fully Meets"/>
    <n v="3"/>
  </r>
  <r>
    <n v="3785"/>
    <s v="Joshua Gibson"/>
    <s v="Production Technician II"/>
    <s v="PL"/>
    <s v="Active"/>
    <s v="Contract"/>
    <x v="0"/>
    <s v="Temporary"/>
    <s v="Unknown"/>
    <m/>
    <s v="Production       "/>
    <s v="Project Management - Con"/>
    <s v="Director"/>
    <x v="0"/>
    <x v="3"/>
    <s v="Fully Meets"/>
    <n v="3"/>
  </r>
  <r>
    <n v="3786"/>
    <s v="Kyleigh Baue"/>
    <s v="Production Technician II"/>
    <s v="PYZ"/>
    <s v="Voluntarily Terminated"/>
    <s v="Full-Time"/>
    <x v="1"/>
    <s v="Part-Time"/>
    <s v="Resignation"/>
    <s v="Cost high must body defense population."/>
    <s v="Production       "/>
    <s v="Field Operations"/>
    <s v="Technician"/>
    <x v="0"/>
    <x v="3"/>
    <s v="Fully Meets"/>
    <n v="3"/>
  </r>
  <r>
    <n v="3787"/>
    <s v="Ramon Schult"/>
    <s v="Production Technician II"/>
    <s v="SVG"/>
    <s v="Voluntarily Terminated"/>
    <s v="Full-Time"/>
    <x v="0"/>
    <s v="Part-Time"/>
    <s v="Resignation"/>
    <s v="Peace anything sign third."/>
    <s v="Production       "/>
    <s v="General - Sga"/>
    <s v="Supervisor"/>
    <x v="0"/>
    <x v="0"/>
    <s v="Fully Meets"/>
    <n v="3"/>
  </r>
  <r>
    <n v="3788"/>
    <s v="Maxim Housto"/>
    <s v="Production Technician II"/>
    <s v="TNS"/>
    <s v="Voluntarily Terminated"/>
    <s v="Part-Time"/>
    <x v="1"/>
    <s v="Full-Time"/>
    <s v="Involuntary"/>
    <s v="In read day your stay she."/>
    <s v="Production       "/>
    <s v="Field Operations"/>
    <s v="Foreman"/>
    <x v="0"/>
    <x v="3"/>
    <s v="Fully Meets"/>
    <n v="3"/>
  </r>
  <r>
    <n v="3789"/>
    <s v="Deanna Seller"/>
    <s v="Production Technician II"/>
    <s v="WBL"/>
    <s v="Active"/>
    <s v="Contract"/>
    <x v="1"/>
    <s v="Part-Time"/>
    <s v="Unknown"/>
    <m/>
    <s v="Production       "/>
    <s v="Wireline Construction"/>
    <s v="Foreman"/>
    <x v="0"/>
    <x v="2"/>
    <s v="Fully Meets"/>
    <n v="3"/>
  </r>
  <r>
    <n v="3790"/>
    <s v="Frankie Figuer"/>
    <s v="Production Technician II"/>
    <s v="PYZ"/>
    <s v="Active"/>
    <s v="Full-Time"/>
    <x v="1"/>
    <s v="Temporary"/>
    <s v="Resignation"/>
    <s v="Simply Mrs moment seven feel time."/>
    <s v="Production       "/>
    <s v="Yard (Material Handling)"/>
    <s v="Laborer"/>
    <x v="0"/>
    <x v="1"/>
    <s v="Fully Meets"/>
    <n v="3"/>
  </r>
  <r>
    <n v="3791"/>
    <s v="Bentley Rus"/>
    <s v="Production Technician I"/>
    <s v="WBL"/>
    <s v="Active"/>
    <s v="Full-Time"/>
    <x v="2"/>
    <s v="Full-Time"/>
    <s v="Unknown"/>
    <m/>
    <s v="Production       "/>
    <s v="Finance &amp; Accounting"/>
    <s v="Administration"/>
    <x v="0"/>
    <x v="4"/>
    <s v="Fully Meets"/>
    <n v="3"/>
  </r>
  <r>
    <n v="3792"/>
    <s v="Alexia Pha"/>
    <s v="Production Technician I"/>
    <s v="NEL"/>
    <s v="Active"/>
    <s v="Part-Time"/>
    <x v="0"/>
    <s v="Full-Time"/>
    <s v="Retirement"/>
    <s v="Analysis listen here fight."/>
    <s v="Production       "/>
    <s v="Engineers"/>
    <s v="Engineer"/>
    <x v="1"/>
    <x v="0"/>
    <s v="Fully Meets"/>
    <n v="3"/>
  </r>
  <r>
    <n v="3793"/>
    <s v="Roselyn Robert"/>
    <s v="Production Technician I"/>
    <s v="PL"/>
    <s v="Active"/>
    <s v="Full-Time"/>
    <x v="2"/>
    <s v="Full-Time"/>
    <s v="Unknown"/>
    <m/>
    <s v="Production       "/>
    <s v="General - Con"/>
    <s v="Manager"/>
    <x v="1"/>
    <x v="4"/>
    <s v="Fully Meets"/>
    <n v="3"/>
  </r>
  <r>
    <n v="3794"/>
    <s v="Ayden Chambe"/>
    <s v="Production Technician I"/>
    <s v="BPC"/>
    <s v="Active"/>
    <s v="Contract"/>
    <x v="1"/>
    <s v="Full-Time"/>
    <s v="Unknown"/>
    <m/>
    <s v="Production       "/>
    <s v="General - Con"/>
    <s v="Foreman"/>
    <x v="1"/>
    <x v="4"/>
    <s v="Fully Meets"/>
    <n v="5"/>
  </r>
  <r>
    <n v="3795"/>
    <s v="Kaitlynn Serran"/>
    <s v="Production Technician I"/>
    <s v="CCDR"/>
    <s v="Active"/>
    <s v="Part-Time"/>
    <x v="1"/>
    <s v="Part-Time"/>
    <s v="Unknown"/>
    <m/>
    <s v="Production       "/>
    <s v="General - Sga"/>
    <s v="Manager"/>
    <x v="1"/>
    <x v="0"/>
    <s v="Exceeds"/>
    <n v="3"/>
  </r>
  <r>
    <n v="3796"/>
    <s v="Jefferson Whit"/>
    <s v="Production Technician I"/>
    <s v="SVG"/>
    <s v="Active"/>
    <s v="Contract"/>
    <x v="1"/>
    <s v="Part-Time"/>
    <s v="Resignation"/>
    <s v="Better above culture throughout life me."/>
    <s v="Production       "/>
    <s v="General - Con"/>
    <s v="Laborer"/>
    <x v="0"/>
    <x v="1"/>
    <s v="Exceeds"/>
    <n v="3"/>
  </r>
  <r>
    <n v="3797"/>
    <s v="Maria Gran"/>
    <s v="Production Technician I"/>
    <s v="EW"/>
    <s v="Active"/>
    <s v="Contract"/>
    <x v="1"/>
    <s v="Full-Time"/>
    <s v="Unknown"/>
    <m/>
    <s v="Production       "/>
    <s v="Catv"/>
    <s v="Splicer"/>
    <x v="0"/>
    <x v="3"/>
    <s v="Fully Meets"/>
    <n v="3"/>
  </r>
  <r>
    <n v="3798"/>
    <s v="Bryanna Ibarra"/>
    <s v="Production Technician I"/>
    <s v="MSC"/>
    <s v="Active"/>
    <s v="Full-Time"/>
    <x v="0"/>
    <s v="Full-Time"/>
    <s v="Voluntary"/>
    <s v="Town impact science learn break talk."/>
    <s v="Production       "/>
    <s v="General - Con"/>
    <s v="Lineman"/>
    <x v="1"/>
    <x v="2"/>
    <s v="Fully Meets"/>
    <n v="3"/>
  </r>
  <r>
    <n v="3799"/>
    <s v="Sophie Zavala"/>
    <s v="Production Technician I"/>
    <s v="TNS"/>
    <s v="Active"/>
    <s v="Full-Time"/>
    <x v="1"/>
    <s v="Temporary"/>
    <s v="Unknown"/>
    <m/>
    <s v="Production       "/>
    <s v="Executive"/>
    <s v="Director"/>
    <x v="1"/>
    <x v="1"/>
    <s v="Exceeds"/>
    <n v="3"/>
  </r>
  <r>
    <n v="3800"/>
    <s v="Amya Gran"/>
    <s v="Production Technician I"/>
    <s v="PYZ"/>
    <s v="Active"/>
    <s v="Contract"/>
    <x v="0"/>
    <s v="Part-Time"/>
    <s v="Unknown"/>
    <m/>
    <s v="Production       "/>
    <s v="General - Sga"/>
    <s v="Administrator"/>
    <x v="1"/>
    <x v="2"/>
    <s v="Fully Meets"/>
    <n v="3"/>
  </r>
  <r>
    <n v="3801"/>
    <s v="Jaydan Nea"/>
    <s v="Production Technician I"/>
    <s v="WBL"/>
    <s v="Active"/>
    <s v="Contract"/>
    <x v="0"/>
    <s v="Temporary"/>
    <s v="Unknown"/>
    <m/>
    <s v="Production       "/>
    <s v="Field Operations"/>
    <s v="Laborer"/>
    <x v="0"/>
    <x v="1"/>
    <s v="Fully Meets"/>
    <n v="3"/>
  </r>
  <r>
    <n v="3802"/>
    <s v="Amiyah Ramire"/>
    <s v="Production Technician I"/>
    <s v="NEL"/>
    <s v="Active"/>
    <s v="Full-Time"/>
    <x v="1"/>
    <s v="Full-Time"/>
    <s v="Unknown"/>
    <m/>
    <s v="Production       "/>
    <s v="Field Operations"/>
    <s v="Project Manager"/>
    <x v="1"/>
    <x v="0"/>
    <s v="Fully Meets"/>
    <n v="3"/>
  </r>
  <r>
    <n v="3803"/>
    <s v="Kai Hol"/>
    <s v="Production Technician I"/>
    <s v="PL"/>
    <s v="Future Start"/>
    <s v="Contract"/>
    <x v="2"/>
    <s v="Full-Time"/>
    <s v="Resignation"/>
    <s v="Cup arm drug place level table staff."/>
    <s v="Production       "/>
    <s v="Field Operations"/>
    <s v="Tower Hand"/>
    <x v="0"/>
    <x v="3"/>
    <s v="Fully Meets"/>
    <n v="3"/>
  </r>
  <r>
    <n v="3804"/>
    <s v="Brendon Wilson"/>
    <s v="Production Technician I"/>
    <s v="BPC"/>
    <s v="Active"/>
    <s v="Full-Time"/>
    <x v="0"/>
    <s v="Part-Time"/>
    <s v="Unknown"/>
    <m/>
    <s v="Production       "/>
    <s v="General - Con"/>
    <s v="Lineman"/>
    <x v="0"/>
    <x v="1"/>
    <s v="Fully Meets"/>
    <n v="3"/>
  </r>
  <r>
    <n v="3805"/>
    <s v="Nancy Shor"/>
    <s v="Production Technician I"/>
    <s v="CCDR"/>
    <s v="Active"/>
    <s v="Full-Time"/>
    <x v="2"/>
    <s v="Part-Time"/>
    <s v="Unknown"/>
    <m/>
    <s v="Production       "/>
    <s v="General - Con"/>
    <s v="Mechanic"/>
    <x v="1"/>
    <x v="2"/>
    <s v="Fully Meets"/>
    <n v="3"/>
  </r>
  <r>
    <n v="3806"/>
    <s v="Isabella Wilkin"/>
    <s v="Production Technician I"/>
    <s v="SVG"/>
    <s v="Active"/>
    <s v="Contract"/>
    <x v="0"/>
    <s v="Temporary"/>
    <s v="Resignation"/>
    <s v="Everybody list to. Green best stock yes happen."/>
    <s v="Production       "/>
    <s v="Field Operations"/>
    <s v="Groundman"/>
    <x v="1"/>
    <x v="2"/>
    <s v="Fully Meets"/>
    <n v="3"/>
  </r>
  <r>
    <n v="3807"/>
    <s v="Mayra Mos"/>
    <s v="Production Technician I"/>
    <s v="EW"/>
    <s v="Active"/>
    <s v="Contract"/>
    <x v="0"/>
    <s v="Temporary"/>
    <s v="Resignation"/>
    <s v="Family identify bar modern. Yeah article rest."/>
    <s v="Production       "/>
    <s v="Project Management - Con"/>
    <s v="Manager"/>
    <x v="1"/>
    <x v="4"/>
    <s v="Fully Meets"/>
    <n v="3"/>
  </r>
  <r>
    <n v="3808"/>
    <s v="Maria Gonzal"/>
    <s v="IT Support"/>
    <s v="PYZ"/>
    <s v="Active"/>
    <s v="Contract"/>
    <x v="2"/>
    <s v="Full-Time"/>
    <s v="Resignation"/>
    <s v="Address control day. Election safe free capital."/>
    <s v="IT/IS"/>
    <s v="General - Sga"/>
    <s v="Administrator"/>
    <x v="0"/>
    <x v="0"/>
    <s v="Fully Meets"/>
    <n v="3"/>
  </r>
  <r>
    <n v="3809"/>
    <s v="Jumil Turpin"/>
    <s v="Network Engineer"/>
    <s v="TNS"/>
    <s v="Active"/>
    <s v="Part-Time"/>
    <x v="2"/>
    <s v="Part-Time"/>
    <s v="Resignation"/>
    <s v="Somebody arm memory pull word."/>
    <s v="IT/IS"/>
    <s v="Field Operations"/>
    <s v="Foreman"/>
    <x v="1"/>
    <x v="1"/>
    <s v="Fully Meets"/>
    <n v="3"/>
  </r>
  <r>
    <n v="3810"/>
    <s v="Ann Daniel"/>
    <s v="Sr. Network Engineer"/>
    <s v="PL"/>
    <s v="Active"/>
    <s v="Full-Time"/>
    <x v="1"/>
    <s v="Temporary"/>
    <s v="Unknown"/>
    <m/>
    <s v="IT/IS"/>
    <s v="General - Sga"/>
    <s v="Administrator"/>
    <x v="0"/>
    <x v="3"/>
    <s v="Fully Meets"/>
    <n v="3"/>
  </r>
  <r>
    <n v="3811"/>
    <s v="Joe Sout"/>
    <s v="Sr. Network Engineer"/>
    <s v="PL"/>
    <s v="Active"/>
    <s v="Part-Time"/>
    <x v="2"/>
    <s v="Temporary"/>
    <s v="Involuntary"/>
    <s v="Back prove second tax air."/>
    <s v="IT/IS"/>
    <s v="Fielders"/>
    <s v="Engineer"/>
    <x v="1"/>
    <x v="1"/>
    <s v="Fully Meets"/>
    <n v="3"/>
  </r>
  <r>
    <n v="3812"/>
    <s v="Sarah Warfie"/>
    <s v="Sr. Network Engineer"/>
    <s v="BPC"/>
    <s v="Active"/>
    <s v="Contract"/>
    <x v="2"/>
    <s v="Full-Time"/>
    <s v="Resignation"/>
    <s v="Center west table security."/>
    <s v="IT/IS"/>
    <s v="General - Eng"/>
    <s v="Administrative"/>
    <x v="0"/>
    <x v="1"/>
    <s v="Fully Meets"/>
    <n v="3"/>
  </r>
  <r>
    <n v="3813"/>
    <s v="Alejandro Bacong"/>
    <s v="IT Support"/>
    <s v="SVG"/>
    <s v="Active"/>
    <s v="Part-Time"/>
    <x v="1"/>
    <s v="Part-Time"/>
    <s v="Unknown"/>
    <m/>
    <s v="IT/IS"/>
    <s v="Engineers"/>
    <s v="Engineer"/>
    <x v="1"/>
    <x v="1"/>
    <s v="Fully Meets"/>
    <n v="3"/>
  </r>
  <r>
    <n v="3814"/>
    <s v="Jyoti Lajiri"/>
    <s v="Sr. Network Engineer"/>
    <s v="EW"/>
    <s v="Leave of Absence"/>
    <s v="Part-Time"/>
    <x v="0"/>
    <s v="Full-Time"/>
    <s v="Retirement"/>
    <s v="Short quality fall name get science throughout."/>
    <s v="IT/IS"/>
    <s v="Engineers"/>
    <s v="Coordinator"/>
    <x v="1"/>
    <x v="3"/>
    <s v="Fully Meets"/>
    <n v="3"/>
  </r>
  <r>
    <n v="3815"/>
    <s v="Neville Tredin"/>
    <s v="Network Engineer"/>
    <s v="SVG"/>
    <s v="Active"/>
    <s v="Contract"/>
    <x v="0"/>
    <s v="Part-Time"/>
    <s v="Unknown"/>
    <m/>
    <s v="IT/IS"/>
    <s v="Project Management - Con"/>
    <s v="Coordinator"/>
    <x v="1"/>
    <x v="0"/>
    <s v="Fully Meets"/>
    <n v="3"/>
  </r>
  <r>
    <n v="3816"/>
    <s v="Anthony Cisc"/>
    <s v="IT Support"/>
    <s v="WBL"/>
    <s v="Active"/>
    <s v="Full-Time"/>
    <x v="1"/>
    <s v="Temporary"/>
    <s v="Unknown"/>
    <m/>
    <s v="IT/IS"/>
    <s v="Field Operations"/>
    <s v="Technician"/>
    <x v="1"/>
    <x v="1"/>
    <s v="Fully Meets"/>
    <n v="3"/>
  </r>
  <r>
    <n v="3817"/>
    <s v="Linda Dola"/>
    <s v="IT Support"/>
    <s v="CCDR"/>
    <s v="Active"/>
    <s v="Part-Time"/>
    <x v="1"/>
    <s v="Full-Time"/>
    <s v="Resignation"/>
    <s v="Firm national vote result."/>
    <s v="IT/IS"/>
    <s v="General - Con"/>
    <s v="Technician"/>
    <x v="0"/>
    <x v="3"/>
    <s v="Needs Improvement"/>
    <n v="3"/>
  </r>
  <r>
    <n v="3818"/>
    <s v="Carlos Merlos"/>
    <s v="Network Engineer"/>
    <s v="CCDR"/>
    <s v="Active"/>
    <s v="Part-Time"/>
    <x v="1"/>
    <s v="Part-Time"/>
    <s v="Voluntary"/>
    <s v="Car book street pull try brother."/>
    <s v="IT/IS"/>
    <s v="Wireless"/>
    <s v="Technician"/>
    <x v="1"/>
    <x v="4"/>
    <s v="Fully Meets"/>
    <n v="3"/>
  </r>
  <r>
    <n v="3819"/>
    <s v="Tanya Morway"/>
    <s v="Network Engineer"/>
    <s v="MSC"/>
    <s v="Active"/>
    <s v="Full-Time"/>
    <x v="2"/>
    <s v="Part-Time"/>
    <s v="Unknown"/>
    <m/>
    <s v="IT/IS"/>
    <s v="Aerial"/>
    <s v="Foreman"/>
    <x v="0"/>
    <x v="4"/>
    <s v="Fully Meets"/>
    <n v="3"/>
  </r>
  <r>
    <n v="3820"/>
    <s v="Anita Shepar"/>
    <s v="Network Engineer"/>
    <s v="EW"/>
    <s v="Active"/>
    <s v="Contract"/>
    <x v="0"/>
    <s v="Full-Time"/>
    <s v="Voluntary"/>
    <s v="Pattern son memory power citizen personal unit."/>
    <s v="IT/IS"/>
    <s v="General - Con"/>
    <s v="Foreman"/>
    <x v="0"/>
    <x v="2"/>
    <s v="Fully Meets"/>
    <n v="3"/>
  </r>
  <r>
    <n v="3821"/>
    <s v="Jeremiah Semizo"/>
    <s v="Sr. Network Engineer"/>
    <s v="TNS"/>
    <s v="Active"/>
    <s v="Contract"/>
    <x v="1"/>
    <s v="Temporary"/>
    <s v="Unknown"/>
    <m/>
    <s v="IT/IS"/>
    <s v="Field Operations"/>
    <s v="Manager"/>
    <x v="1"/>
    <x v="0"/>
    <s v="Fully Meets"/>
    <n v="3"/>
  </r>
  <r>
    <n v="3822"/>
    <s v="Katrina Lamber"/>
    <s v="Network Engineer"/>
    <s v="WBL"/>
    <s v="Active"/>
    <s v="Full-Time"/>
    <x v="2"/>
    <s v="Part-Time"/>
    <s v="Retirement"/>
    <s v="Nice sit hotel doctor."/>
    <s v="Executive Office"/>
    <s v="General - Con"/>
    <s v="Technician"/>
    <x v="1"/>
    <x v="1"/>
    <s v="Fully Meets"/>
    <n v="3"/>
  </r>
  <r>
    <n v="3823"/>
    <s v="Alexzander Pop"/>
    <s v="Network Engineer"/>
    <s v="TNS"/>
    <s v="Active"/>
    <s v="Full-Time"/>
    <x v="1"/>
    <s v="Temporary"/>
    <s v="Involuntary"/>
    <s v="Word once speech mind."/>
    <s v="Executive Office"/>
    <s v="Shop (Fleet)"/>
    <s v="Supervisor"/>
    <x v="1"/>
    <x v="0"/>
    <s v="Needs Improvement"/>
    <n v="3"/>
  </r>
  <r>
    <n v="3824"/>
    <s v="Derek Holmes"/>
    <s v="IT Support"/>
    <s v="SVG"/>
    <s v="Active"/>
    <s v="Contract"/>
    <x v="0"/>
    <s v="Full-Time"/>
    <s v="Unknown"/>
    <m/>
    <s v="IT/IS"/>
    <s v="General - Sga"/>
    <s v="Administrator"/>
    <x v="1"/>
    <x v="3"/>
    <s v="Fully Meets"/>
    <n v="3"/>
  </r>
  <r>
    <n v="3825"/>
    <s v="Danika Deleon"/>
    <s v="IT Support"/>
    <s v="PYZ"/>
    <s v="Active"/>
    <s v="Full-Time"/>
    <x v="1"/>
    <s v="Part-Time"/>
    <s v="Unknown"/>
    <m/>
    <s v="IT/IS"/>
    <s v="Field Operations"/>
    <s v="Tower Hand"/>
    <x v="1"/>
    <x v="3"/>
    <s v="Fully Meets"/>
    <n v="3"/>
  </r>
  <r>
    <n v="3826"/>
    <s v="Sabrina Durham"/>
    <s v="IT Support"/>
    <s v="PL"/>
    <s v="Active"/>
    <s v="Part-Time"/>
    <x v="2"/>
    <s v="Full-Time"/>
    <s v="Resignation"/>
    <s v="Part officer father last trouble field."/>
    <s v="IT/IS"/>
    <s v="Field Operations"/>
    <s v="Laborer"/>
    <x v="1"/>
    <x v="4"/>
    <s v="Fully Meets"/>
    <n v="3"/>
  </r>
  <r>
    <n v="3827"/>
    <s v="Frankie Carril"/>
    <s v="IT Support"/>
    <s v="NEL"/>
    <s v="Active"/>
    <s v="Part-Time"/>
    <x v="2"/>
    <s v="Part-Time"/>
    <s v="Unknown"/>
    <m/>
    <s v="IT/IS"/>
    <s v="General - Eng"/>
    <s v="Engineer"/>
    <x v="1"/>
    <x v="4"/>
    <s v="Fully Meets"/>
    <n v="3"/>
  </r>
  <r>
    <n v="3828"/>
    <s v="Quintin Solomo"/>
    <s v="Sr. Network Engineer"/>
    <s v="PL"/>
    <s v="Active"/>
    <s v="Part-Time"/>
    <x v="1"/>
    <s v="Full-Time"/>
    <s v="Unknown"/>
    <m/>
    <s v="IT/IS"/>
    <s v="Aerial"/>
    <s v="Lineman"/>
    <x v="1"/>
    <x v="3"/>
    <s v="Fully Meets"/>
    <n v="3"/>
  </r>
  <r>
    <n v="3829"/>
    <s v="Jaqueline Pittma"/>
    <s v="Sr. Network Engineer"/>
    <s v="BPC"/>
    <s v="Active"/>
    <s v="Part-Time"/>
    <x v="0"/>
    <s v="Full-Time"/>
    <s v="Resignation"/>
    <s v="Suffer rock nothing happen strong major spend."/>
    <s v="IT/IS"/>
    <s v="Project Management - Con"/>
    <s v="Manager"/>
    <x v="1"/>
    <x v="2"/>
    <s v="Exceeds"/>
    <n v="3"/>
  </r>
  <r>
    <n v="3830"/>
    <s v="Mariana Glas"/>
    <s v="Principal Data Architect"/>
    <s v="CCDR"/>
    <s v="Active"/>
    <s v="Part-Time"/>
    <x v="0"/>
    <s v="Temporary"/>
    <s v="Unknown"/>
    <m/>
    <s v="IT/IS"/>
    <s v="Field Operations"/>
    <s v="Tower Hand"/>
    <x v="1"/>
    <x v="0"/>
    <s v="PIP"/>
    <n v="3"/>
  </r>
  <r>
    <n v="3831"/>
    <s v="Payton Cros"/>
    <s v="Enterprise Architect"/>
    <s v="SVG"/>
    <s v="Active"/>
    <s v="Part-Time"/>
    <x v="0"/>
    <s v="Part-Time"/>
    <s v="Unknown"/>
    <m/>
    <s v="IT/IS"/>
    <s v="Field Operations"/>
    <s v="Laborer"/>
    <x v="0"/>
    <x v="1"/>
    <s v="Needs Improvement"/>
    <n v="3"/>
  </r>
  <r>
    <n v="3832"/>
    <s v="Sloane Rasmus"/>
    <s v="Sr. DBA"/>
    <s v="EW"/>
    <s v="Leave of Absence"/>
    <s v="Full-Time"/>
    <x v="2"/>
    <s v="Part-Time"/>
    <s v="Resignation"/>
    <s v="Lead throw others."/>
    <s v="IT/IS"/>
    <s v="Project Management - Eng"/>
    <s v="Planner"/>
    <x v="0"/>
    <x v="1"/>
    <s v="PIP"/>
    <n v="3"/>
  </r>
  <r>
    <n v="3833"/>
    <s v="Elise Vazque"/>
    <s v="Network Engineer"/>
    <s v="PYZ"/>
    <s v="Active"/>
    <s v="Full-Time"/>
    <x v="1"/>
    <s v="Part-Time"/>
    <s v="Retirement"/>
    <s v="Partner discover size agency alone."/>
    <s v="Executive Office"/>
    <s v="Field Operations"/>
    <s v="Top Hand"/>
    <x v="1"/>
    <x v="4"/>
    <s v="PIP"/>
    <n v="3"/>
  </r>
  <r>
    <n v="3834"/>
    <s v="Monique Pierce"/>
    <s v="Network Engineer"/>
    <s v="WBL"/>
    <s v="Active"/>
    <s v="Contract"/>
    <x v="0"/>
    <s v="Part-Time"/>
    <s v="Involuntary"/>
    <s v="Participant candidate wonder growth agree."/>
    <s v="Executive Office"/>
    <s v="Field Operations"/>
    <s v="Technician"/>
    <x v="1"/>
    <x v="1"/>
    <s v="Fully Meets"/>
    <n v="3"/>
  </r>
  <r>
    <n v="3835"/>
    <s v="Axel Higgin"/>
    <s v="IT Support"/>
    <s v="NEL"/>
    <s v="Active"/>
    <s v="Part-Time"/>
    <x v="2"/>
    <s v="Part-Time"/>
    <s v="Resignation"/>
    <s v="Try crime reach magazine their grow feeling."/>
    <s v="IT/IS"/>
    <s v="Yard (Material Handling)"/>
    <s v="Associate"/>
    <x v="1"/>
    <x v="1"/>
    <s v="Fully Meets"/>
    <n v="3"/>
  </r>
  <r>
    <n v="3836"/>
    <s v="Marcos Pett"/>
    <s v="IT Support"/>
    <s v="PL"/>
    <s v="Active"/>
    <s v="Contract"/>
    <x v="1"/>
    <s v="Temporary"/>
    <s v="Unknown"/>
    <m/>
    <s v="IT/IS"/>
    <s v="General - Con"/>
    <s v="Technician"/>
    <x v="1"/>
    <x v="3"/>
    <s v="Fully Meets"/>
    <n v="3"/>
  </r>
  <r>
    <n v="3837"/>
    <s v="Mia Cowa"/>
    <s v="IT Support"/>
    <s v="BPC"/>
    <s v="Active"/>
    <s v="Part-Time"/>
    <x v="1"/>
    <s v="Part-Time"/>
    <s v="Resignation"/>
    <s v="Often my different just."/>
    <s v="IT/IS"/>
    <s v="Finance &amp; Accounting"/>
    <s v="Administrative"/>
    <x v="1"/>
    <x v="2"/>
    <s v="PIP"/>
    <n v="3"/>
  </r>
  <r>
    <n v="3838"/>
    <s v="Tanya Leonar"/>
    <s v="IT Support"/>
    <s v="CCDR"/>
    <s v="Active"/>
    <s v="Part-Time"/>
    <x v="1"/>
    <s v="Full-Time"/>
    <s v="Voluntary"/>
    <s v="Race state time lose."/>
    <s v="IT/IS"/>
    <s v="Field Operations"/>
    <s v="Assistant"/>
    <x v="0"/>
    <x v="4"/>
    <s v="PIP"/>
    <n v="3"/>
  </r>
  <r>
    <n v="3839"/>
    <s v="Dereon Pag"/>
    <s v="Sr. Network Engineer"/>
    <s v="PL"/>
    <s v="Active"/>
    <s v="Contract"/>
    <x v="2"/>
    <s v="Part-Time"/>
    <s v="Unknown"/>
    <m/>
    <s v="IT/IS"/>
    <s v="General - Con"/>
    <s v="Lineman"/>
    <x v="1"/>
    <x v="1"/>
    <s v="PIP"/>
    <n v="3"/>
  </r>
  <r>
    <n v="3840"/>
    <s v="Meadow Boye"/>
    <s v="Sr. Network Engineer"/>
    <s v="BPC"/>
    <s v="Active"/>
    <s v="Part-Time"/>
    <x v="2"/>
    <s v="Full-Time"/>
    <s v="Voluntary"/>
    <s v="Item type author pick set read style."/>
    <s v="IT/IS"/>
    <s v="Field Operations"/>
    <s v="Foreman"/>
    <x v="1"/>
    <x v="1"/>
    <s v="Fully Meets"/>
    <n v="3"/>
  </r>
  <r>
    <n v="3841"/>
    <s v="Paris Simpso"/>
    <s v="Principal Data Architect"/>
    <s v="CCDR"/>
    <s v="Active"/>
    <s v="Full-Time"/>
    <x v="0"/>
    <s v="Full-Time"/>
    <s v="Unknown"/>
    <m/>
    <s v="IT/IS"/>
    <s v="Wireline Construction"/>
    <s v="Laborer"/>
    <x v="1"/>
    <x v="4"/>
    <s v="Fully Meets"/>
    <n v="3"/>
  </r>
  <r>
    <n v="3842"/>
    <s v="Kyla Durham"/>
    <s v="Enterprise Architect"/>
    <s v="SVG"/>
    <s v="Leave of Absence"/>
    <s v="Part-Time"/>
    <x v="2"/>
    <s v="Part-Time"/>
    <s v="Involuntary"/>
    <s v="Visit lawyer interesting."/>
    <s v="IT/IS"/>
    <s v="Aerial"/>
    <s v="Lineman"/>
    <x v="0"/>
    <x v="0"/>
    <s v="Fully Meets"/>
    <n v="3"/>
  </r>
  <r>
    <n v="3843"/>
    <s v="Cassidy Maddox"/>
    <s v="Sr. DBA"/>
    <s v="EW"/>
    <s v="Leave of Absence"/>
    <s v="Full-Time"/>
    <x v="0"/>
    <s v="Full-Time"/>
    <s v="Resignation"/>
    <s v="Place field everyone yourself."/>
    <s v="IT/IS"/>
    <s v="Engineers"/>
    <s v="Engineer"/>
    <x v="0"/>
    <x v="4"/>
    <s v="Fully Meets"/>
    <n v="3"/>
  </r>
  <r>
    <n v="3844"/>
    <s v="Edgar Underw"/>
    <s v="Network Engineer"/>
    <s v="PYZ"/>
    <s v="Active"/>
    <s v="Part-Time"/>
    <x v="0"/>
    <s v="Temporary"/>
    <s v="Voluntary"/>
    <s v="Church happen network dog kid thought."/>
    <s v="Executive Office"/>
    <s v="General - Con"/>
    <s v="Laborer"/>
    <x v="1"/>
    <x v="0"/>
    <s v="PIP"/>
    <n v="3"/>
  </r>
  <r>
    <n v="3845"/>
    <s v="Jaiden Underw"/>
    <s v="Network Engineer"/>
    <s v="WBL"/>
    <s v="Active"/>
    <s v="Contract"/>
    <x v="1"/>
    <s v="Full-Time"/>
    <s v="Unknown"/>
    <m/>
    <s v="Executive Office"/>
    <s v="Field Operations"/>
    <s v="Laborer"/>
    <x v="1"/>
    <x v="1"/>
    <s v="PIP"/>
    <n v="3"/>
  </r>
  <r>
    <n v="3846"/>
    <s v="Eugene Pott"/>
    <s v="IT Support"/>
    <s v="NEL"/>
    <s v="Active"/>
    <s v="Contract"/>
    <x v="0"/>
    <s v="Full-Time"/>
    <s v="Retirement"/>
    <s v="Fall often enjoy once house card something."/>
    <s v="IT/IS"/>
    <s v="Wireline Construction"/>
    <s v="Driver"/>
    <x v="1"/>
    <x v="4"/>
    <s v="Fully Meets"/>
    <n v="3"/>
  </r>
  <r>
    <n v="3847"/>
    <s v="Gilbert Klei"/>
    <s v="IT Support"/>
    <s v="PL"/>
    <s v="Active"/>
    <s v="Part-Time"/>
    <x v="2"/>
    <s v="Temporary"/>
    <s v="Retirement"/>
    <s v="Indeed compare I since possible something."/>
    <s v="IT/IS"/>
    <s v="Field Operations"/>
    <s v="Laborer"/>
    <x v="1"/>
    <x v="1"/>
    <s v="Fully Meets"/>
    <n v="3"/>
  </r>
  <r>
    <n v="3848"/>
    <s v="Nathaly Huffma"/>
    <s v="IT Support"/>
    <s v="BPC"/>
    <s v="Active"/>
    <s v="Full-Time"/>
    <x v="0"/>
    <s v="Temporary"/>
    <s v="Unknown"/>
    <m/>
    <s v="IT/IS"/>
    <s v="Field Operations"/>
    <s v="Technician"/>
    <x v="1"/>
    <x v="4"/>
    <s v="Fully Meets"/>
    <n v="3"/>
  </r>
  <r>
    <n v="3849"/>
    <s v="Nancy Cla"/>
    <s v="IT Support"/>
    <s v="CCDR"/>
    <s v="Active"/>
    <s v="Contract"/>
    <x v="1"/>
    <s v="Part-Time"/>
    <s v="Unknown"/>
    <m/>
    <s v="IT/IS"/>
    <s v="General - Con"/>
    <s v="Foreman"/>
    <x v="0"/>
    <x v="0"/>
    <s v="Fully Meets"/>
    <n v="3"/>
  </r>
  <r>
    <n v="3850"/>
    <s v="Kylie Cantre"/>
    <s v="Sr. Network Engineer"/>
    <s v="MSC"/>
    <s v="Active"/>
    <s v="Part-Time"/>
    <x v="2"/>
    <s v="Temporary"/>
    <s v="Voluntary"/>
    <s v="Gas likely father read individual fly serve."/>
    <s v="IT/IS"/>
    <s v="Yard (Material Handling)"/>
    <s v="Administration"/>
    <x v="1"/>
    <x v="1"/>
    <s v="Fully Meets"/>
    <n v="3"/>
  </r>
  <r>
    <n v="3851"/>
    <s v="Vance Marque"/>
    <s v="Sr. Network Engineer"/>
    <s v="NEL"/>
    <s v="Leave of Absence"/>
    <s v="Contract"/>
    <x v="0"/>
    <s v="Temporary"/>
    <s v="Resignation"/>
    <s v="Law particularly paper friend."/>
    <s v="IT/IS"/>
    <s v="Executive"/>
    <s v="Manager"/>
    <x v="1"/>
    <x v="3"/>
    <s v="PIP"/>
    <n v="3"/>
  </r>
  <r>
    <n v="3852"/>
    <s v="Dante Wyat"/>
    <s v="Principal Data Architect"/>
    <s v="PL"/>
    <s v="Leave of Absence"/>
    <s v="Part-Time"/>
    <x v="1"/>
    <s v="Temporary"/>
    <s v="Retirement"/>
    <s v="Modern fight pattern."/>
    <s v="IT/IS"/>
    <s v="Field Operations"/>
    <s v="Laborer"/>
    <x v="0"/>
    <x v="0"/>
    <s v="PIP"/>
    <n v="3"/>
  </r>
  <r>
    <n v="3853"/>
    <s v="Rey Monroe"/>
    <s v="Enterprise Architect"/>
    <s v="PYZ"/>
    <s v="Leave of Absence"/>
    <s v="Full-Time"/>
    <x v="1"/>
    <s v="Temporary"/>
    <s v="Resignation"/>
    <s v="Rule yes maintain treatment."/>
    <s v="IT/IS"/>
    <s v="General - Con"/>
    <s v="Operator"/>
    <x v="0"/>
    <x v="4"/>
    <s v="Fully Meets"/>
    <n v="3"/>
  </r>
  <r>
    <n v="3854"/>
    <s v="Jayden Mcke"/>
    <s v="Network Engineer"/>
    <s v="WBL"/>
    <s v="Active"/>
    <s v="Part-Time"/>
    <x v="2"/>
    <s v="Temporary"/>
    <s v="Retirement"/>
    <s v="Area card test push day effect."/>
    <s v="Executive Office"/>
    <s v="Technology / It"/>
    <s v="Manager"/>
    <x v="1"/>
    <x v="3"/>
    <s v="Fully Meets"/>
    <n v="3"/>
  </r>
  <r>
    <n v="3855"/>
    <s v="Brady Yode"/>
    <s v="Network Engineer"/>
    <s v="WBL"/>
    <s v="Active"/>
    <s v="Part-Time"/>
    <x v="2"/>
    <s v="Part-Time"/>
    <s v="Retirement"/>
    <s v="Case try necessary test. Full today TV bit year."/>
    <s v="Executive Office"/>
    <s v="People Services"/>
    <s v="Accountant"/>
    <x v="1"/>
    <x v="2"/>
    <s v="Fully Meets"/>
    <n v="3"/>
  </r>
  <r>
    <n v="3856"/>
    <s v="Darwin Alle"/>
    <s v="Network Engineer"/>
    <s v="TNS"/>
    <s v="Active"/>
    <s v="Part-Time"/>
    <x v="0"/>
    <s v="Part-Time"/>
    <s v="Involuntary"/>
    <s v="Stand cut knowledge staff course than class."/>
    <s v="Executive Office"/>
    <s v="Wireline Construction"/>
    <s v="Groundman"/>
    <x v="1"/>
    <x v="2"/>
    <s v="PIP"/>
    <n v="3"/>
  </r>
  <r>
    <n v="3857"/>
    <s v="Jasper Harris"/>
    <s v="IT Support"/>
    <s v="SVG"/>
    <s v="Active"/>
    <s v="Contract"/>
    <x v="2"/>
    <s v="Temporary"/>
    <s v="Voluntary"/>
    <s v="Forget budget now window."/>
    <s v="IT/IS"/>
    <s v="Fielders"/>
    <s v="Engineer"/>
    <x v="1"/>
    <x v="3"/>
    <s v="PIP"/>
    <n v="3"/>
  </r>
  <r>
    <n v="3858"/>
    <s v="Bailey Humphr"/>
    <s v="IT Support"/>
    <s v="PYZ"/>
    <s v="Active"/>
    <s v="Full-Time"/>
    <x v="2"/>
    <s v="Full-Time"/>
    <s v="Unknown"/>
    <m/>
    <s v="IT/IS"/>
    <s v="Engineers"/>
    <s v="Technician"/>
    <x v="1"/>
    <x v="2"/>
    <s v="Fully Meets"/>
    <n v="3"/>
  </r>
  <r>
    <n v="3859"/>
    <s v="Clare Englis"/>
    <s v="IT Support"/>
    <s v="PL"/>
    <s v="Active"/>
    <s v="Full-Time"/>
    <x v="2"/>
    <s v="Part-Time"/>
    <s v="Voluntary"/>
    <s v="Conference feeling notice military."/>
    <s v="IT/IS"/>
    <s v="Fielders"/>
    <s v="Engineer"/>
    <x v="0"/>
    <x v="1"/>
    <s v="PIP"/>
    <n v="3"/>
  </r>
  <r>
    <n v="3860"/>
    <s v="Amy Sherma"/>
    <s v="IT Support"/>
    <s v="NEL"/>
    <s v="Active"/>
    <s v="Contract"/>
    <x v="2"/>
    <s v="Temporary"/>
    <s v="Resignation"/>
    <s v="A matter seven second professor."/>
    <s v="IT/IS"/>
    <s v="Catv"/>
    <s v="Lineman"/>
    <x v="0"/>
    <x v="4"/>
    <s v="Fully Meets"/>
    <n v="3"/>
  </r>
  <r>
    <n v="3861"/>
    <s v="Lizbeth Hun"/>
    <s v="Sr. Network Engineer"/>
    <s v="PL"/>
    <s v="Active"/>
    <s v="Full-Time"/>
    <x v="0"/>
    <s v="Part-Time"/>
    <s v="Unknown"/>
    <m/>
    <s v="IT/IS"/>
    <s v="General - Con"/>
    <s v="Flagger"/>
    <x v="1"/>
    <x v="2"/>
    <s v="PIP"/>
    <n v="3"/>
  </r>
  <r>
    <n v="3862"/>
    <s v="Eden Armstr"/>
    <s v="Sr. Network Engineer"/>
    <s v="BPC"/>
    <s v="Leave of Absence"/>
    <s v="Part-Time"/>
    <x v="2"/>
    <s v="Temporary"/>
    <s v="Involuntary"/>
    <s v="Contain result down realize employee image in."/>
    <s v="IT/IS"/>
    <s v="Project Management - Con"/>
    <s v="Engineer"/>
    <x v="1"/>
    <x v="0"/>
    <s v="PIP"/>
    <n v="3"/>
  </r>
  <r>
    <n v="3863"/>
    <s v="Eugene Muelle"/>
    <s v="Principal Data Architect"/>
    <s v="CCDR"/>
    <s v="Active"/>
    <s v="Contract"/>
    <x v="1"/>
    <s v="Temporary"/>
    <s v="Unknown"/>
    <m/>
    <s v="IT/IS"/>
    <s v="Aerial"/>
    <s v="Technician"/>
    <x v="0"/>
    <x v="2"/>
    <s v="PIP"/>
    <n v="3"/>
  </r>
  <r>
    <n v="3864"/>
    <s v="Tiffany Washin"/>
    <s v="Enterprise Architect"/>
    <s v="SVG"/>
    <s v="Leave of Absence"/>
    <s v="Contract"/>
    <x v="1"/>
    <s v="Full-Time"/>
    <s v="Resignation"/>
    <s v="Sort blue time total."/>
    <s v="IT/IS"/>
    <s v="Aerial"/>
    <s v="Laborer"/>
    <x v="0"/>
    <x v="2"/>
    <s v="Needs Improvement"/>
    <n v="3"/>
  </r>
  <r>
    <n v="3865"/>
    <s v="Sloane Mos"/>
    <s v="Network Engineer"/>
    <s v="MSC"/>
    <s v="Active"/>
    <s v="Part-Time"/>
    <x v="0"/>
    <s v="Temporary"/>
    <s v="Involuntary"/>
    <s v="Me husband about special within."/>
    <s v="Production       "/>
    <s v="Sales &amp; Marketing"/>
    <s v="Vp"/>
    <x v="1"/>
    <x v="4"/>
    <s v="Needs Improvement"/>
    <n v="3"/>
  </r>
  <r>
    <n v="3866"/>
    <s v="Kaeden Vargas"/>
    <s v="Network Engineer"/>
    <s v="TNS"/>
    <s v="Active"/>
    <s v="Contract"/>
    <x v="1"/>
    <s v="Full-Time"/>
    <s v="Retirement"/>
    <s v="First bed red in."/>
    <s v="Executive Office"/>
    <s v="Field Operations"/>
    <s v="Technician"/>
    <x v="1"/>
    <x v="2"/>
    <s v="Fully Meets"/>
    <n v="3"/>
  </r>
  <r>
    <n v="3867"/>
    <s v="Lena Sandov"/>
    <s v="Network Engineer"/>
    <s v="PYZ"/>
    <s v="Active"/>
    <s v="Part-Time"/>
    <x v="2"/>
    <s v="Full-Time"/>
    <s v="Unknown"/>
    <m/>
    <s v="Executive Office"/>
    <s v="Catv"/>
    <s v="Clerk"/>
    <x v="1"/>
    <x v="2"/>
    <s v="Fully Meets"/>
    <n v="3"/>
  </r>
  <r>
    <n v="3868"/>
    <s v="Adrien Olse"/>
    <s v="Network Engineer"/>
    <s v="WBL"/>
    <s v="Active"/>
    <s v="Contract"/>
    <x v="1"/>
    <s v="Part-Time"/>
    <s v="Unknown"/>
    <m/>
    <s v="IT/IS"/>
    <s v="Finance &amp; Accounting"/>
    <s v="Administrative"/>
    <x v="1"/>
    <x v="1"/>
    <s v="Fully Meets"/>
    <n v="3"/>
  </r>
  <r>
    <n v="3869"/>
    <s v="Damari Brewer"/>
    <s v="IT Support"/>
    <s v="NEL"/>
    <s v="Active"/>
    <s v="Full-Time"/>
    <x v="1"/>
    <s v="Temporary"/>
    <s v="Voluntary"/>
    <s v="Investment radio bring who. Big move rise return."/>
    <s v="IT/IS"/>
    <s v="Field Operations"/>
    <s v="Drafter"/>
    <x v="1"/>
    <x v="1"/>
    <s v="Fully Meets"/>
    <n v="3"/>
  </r>
  <r>
    <n v="3870"/>
    <s v="Annalise Gros"/>
    <s v="IT Support"/>
    <s v="PL"/>
    <s v="Active"/>
    <s v="Contract"/>
    <x v="2"/>
    <s v="Temporary"/>
    <s v="Resignation"/>
    <s v="Capital economy while notice this nice."/>
    <s v="IT/IS"/>
    <s v="Project Management - Con"/>
    <s v="Laborer"/>
    <x v="1"/>
    <x v="4"/>
    <s v="Fully Meets"/>
    <n v="3"/>
  </r>
  <r>
    <n v="3871"/>
    <s v="Kamari Mcgrat"/>
    <s v="IT Support"/>
    <s v="BPC"/>
    <s v="Active"/>
    <s v="Full-Time"/>
    <x v="2"/>
    <s v="Full-Time"/>
    <s v="Unknown"/>
    <m/>
    <s v="IT/IS"/>
    <s v="General - Con"/>
    <s v="Lineman"/>
    <x v="0"/>
    <x v="0"/>
    <s v="Fully Meets"/>
    <n v="3"/>
  </r>
  <r>
    <n v="3872"/>
    <s v="Lorena Ric"/>
    <s v="IT Support"/>
    <s v="CCDR"/>
    <s v="Active"/>
    <s v="Contract"/>
    <x v="2"/>
    <s v="Part-Time"/>
    <s v="Resignation"/>
    <s v="Four yourself strong give focus meeting."/>
    <s v="IT/IS"/>
    <s v="Engineers"/>
    <s v="Director"/>
    <x v="0"/>
    <x v="4"/>
    <s v="Fully Meets"/>
    <n v="3"/>
  </r>
  <r>
    <n v="3873"/>
    <s v="Eliezer Stokes"/>
    <s v="Sr. Network Engineer"/>
    <s v="NEL"/>
    <s v="Active"/>
    <s v="Full-Time"/>
    <x v="2"/>
    <s v="Part-Time"/>
    <s v="Resignation"/>
    <s v="Up reason question past attention."/>
    <s v="IT/IS"/>
    <s v="Executive"/>
    <s v="General Manager"/>
    <x v="1"/>
    <x v="1"/>
    <s v="Fully Meets"/>
    <n v="3"/>
  </r>
  <r>
    <n v="3874"/>
    <s v="Aspen Reye"/>
    <s v="Sr. Network Engineer"/>
    <s v="PL"/>
    <s v="Active"/>
    <s v="Part-Time"/>
    <x v="0"/>
    <s v="Part-Time"/>
    <s v="Unknown"/>
    <m/>
    <s v="IT/IS"/>
    <s v="General - Con"/>
    <s v="Laborer"/>
    <x v="1"/>
    <x v="1"/>
    <s v="Fully Meets"/>
    <n v="3"/>
  </r>
  <r>
    <n v="3875"/>
    <s v="Rudy Richar"/>
    <s v="Sr. Network Engineer"/>
    <s v="BPC"/>
    <s v="Active"/>
    <s v="Contract"/>
    <x v="1"/>
    <s v="Temporary"/>
    <s v="Unknown"/>
    <m/>
    <s v="IT/IS"/>
    <s v="Underground"/>
    <s v="Laborer"/>
    <x v="1"/>
    <x v="4"/>
    <s v="Fully Meets"/>
    <n v="3"/>
  </r>
  <r>
    <n v="3876"/>
    <s v="Alana Castro"/>
    <s v="Principal Data Architect"/>
    <s v="CCDR"/>
    <s v="Active"/>
    <s v="Contract"/>
    <x v="0"/>
    <s v="Temporary"/>
    <s v="Unknown"/>
    <m/>
    <s v="IT/IS"/>
    <s v="General - Con"/>
    <s v="Lineman"/>
    <x v="0"/>
    <x v="1"/>
    <s v="PIP"/>
    <n v="3"/>
  </r>
  <r>
    <n v="3877"/>
    <s v="Oscar Lope"/>
    <s v="Network Engineer"/>
    <s v="MSC"/>
    <s v="Active"/>
    <s v="Part-Time"/>
    <x v="1"/>
    <s v="Full-Time"/>
    <s v="Resignation"/>
    <s v="Increase town serious care support key heavy."/>
    <s v="Executive Office"/>
    <s v="General - Con"/>
    <s v="Lineman"/>
    <x v="1"/>
    <x v="4"/>
    <s v="PIP"/>
    <n v="3"/>
  </r>
  <r>
    <n v="3878"/>
    <s v="Carter Coo"/>
    <s v="Network Engineer"/>
    <s v="TNS"/>
    <s v="Active"/>
    <s v="Contract"/>
    <x v="2"/>
    <s v="Part-Time"/>
    <s v="Voluntary"/>
    <s v="Hot star town often onto although cultural."/>
    <s v="Executive Office"/>
    <s v="Engineers"/>
    <s v="Engineer"/>
    <x v="1"/>
    <x v="2"/>
    <s v="Fully Meets"/>
    <n v="3"/>
  </r>
  <r>
    <n v="3879"/>
    <s v="Liam Hann"/>
    <s v="Network Engineer"/>
    <s v="PYZ"/>
    <s v="Active"/>
    <s v="Full-Time"/>
    <x v="0"/>
    <s v="Part-Time"/>
    <s v="Involuntary"/>
    <s v="Say rate glass natural study pattern."/>
    <s v="IT/IS"/>
    <s v="Field Operations"/>
    <s v="Clerk"/>
    <x v="1"/>
    <x v="1"/>
    <s v="Fully Meets"/>
    <n v="3"/>
  </r>
  <r>
    <n v="3880"/>
    <s v="Zara Pitt"/>
    <s v="Network Engineer"/>
    <s v="WBL"/>
    <s v="Active"/>
    <s v="Part-Time"/>
    <x v="2"/>
    <s v="Temporary"/>
    <s v="Voluntary"/>
    <s v="Offer kitchen foreign role."/>
    <s v="IT/IS"/>
    <s v="General - Con"/>
    <s v="Clerical"/>
    <x v="1"/>
    <x v="3"/>
    <s v="Fully Meets"/>
    <n v="3"/>
  </r>
  <r>
    <n v="3881"/>
    <s v="Abby Woodwa"/>
    <s v="IT Support"/>
    <s v="NEL"/>
    <s v="Active"/>
    <s v="Part-Time"/>
    <x v="2"/>
    <s v="Part-Time"/>
    <s v="Unknown"/>
    <m/>
    <s v="IT/IS"/>
    <s v="Field Operations"/>
    <s v="Laborer"/>
    <x v="1"/>
    <x v="2"/>
    <s v="Fully Meets"/>
    <n v="3"/>
  </r>
  <r>
    <n v="3882"/>
    <s v="Litzy Esparz"/>
    <s v="IT Support"/>
    <s v="PL"/>
    <s v="Active"/>
    <s v="Contract"/>
    <x v="0"/>
    <s v="Part-Time"/>
    <s v="Unknown"/>
    <m/>
    <s v="IT/IS"/>
    <s v="Wireless"/>
    <s v="Operator"/>
    <x v="0"/>
    <x v="4"/>
    <s v="Fully Meets"/>
    <n v="3"/>
  </r>
  <r>
    <n v="3883"/>
    <s v="Noemi Brewer"/>
    <s v="IT Support"/>
    <s v="BPC"/>
    <s v="Active"/>
    <s v="Contract"/>
    <x v="2"/>
    <s v="Full-Time"/>
    <s v="Involuntary"/>
    <s v="Here employee minute officer southern."/>
    <s v="IT/IS"/>
    <s v="Field Operations"/>
    <s v="Administrator"/>
    <x v="0"/>
    <x v="0"/>
    <s v="Fully Meets"/>
    <n v="3"/>
  </r>
  <r>
    <n v="3884"/>
    <s v="Gilberto Macdon"/>
    <s v="IT Support"/>
    <s v="CCDR"/>
    <s v="Active"/>
    <s v="Full-Time"/>
    <x v="2"/>
    <s v="Temporary"/>
    <s v="Unknown"/>
    <m/>
    <s v="IT/IS"/>
    <s v="Engineers"/>
    <s v="Engineer"/>
    <x v="0"/>
    <x v="3"/>
    <s v="Fully Meets"/>
    <n v="3"/>
  </r>
  <r>
    <n v="3885"/>
    <s v="Armando Macias"/>
    <s v="Sr. Network Engineer"/>
    <s v="EW"/>
    <s v="Active"/>
    <s v="Full-Time"/>
    <x v="2"/>
    <s v="Part-Time"/>
    <s v="Unknown"/>
    <m/>
    <s v="IT/IS"/>
    <s v="Engineers"/>
    <s v="Engineer"/>
    <x v="0"/>
    <x v="3"/>
    <s v="Fully Meets"/>
    <n v="3"/>
  </r>
  <r>
    <n v="3886"/>
    <s v="Britney Kell"/>
    <s v="Sr. Network Engineer"/>
    <s v="MSC"/>
    <s v="Active"/>
    <s v="Part-Time"/>
    <x v="2"/>
    <s v="Temporary"/>
    <s v="Unknown"/>
    <m/>
    <s v="IT/IS"/>
    <s v="Wireless"/>
    <s v="Technician"/>
    <x v="1"/>
    <x v="2"/>
    <s v="Fully Meets"/>
    <n v="3"/>
  </r>
  <r>
    <n v="3887"/>
    <s v="Emanuel Haa"/>
    <s v="Sr. Network Engineer"/>
    <s v="NEL"/>
    <s v="Leave of Absence"/>
    <s v="Contract"/>
    <x v="2"/>
    <s v="Temporary"/>
    <s v="Retirement"/>
    <s v="Fact item service few contain less available."/>
    <s v="IT/IS"/>
    <s v="General - Con"/>
    <s v="Flagger"/>
    <x v="1"/>
    <x v="0"/>
    <s v="Exceeds"/>
    <n v="3"/>
  </r>
  <r>
    <n v="3888"/>
    <s v="Karlie Drak"/>
    <s v="Principal Data Architect"/>
    <s v="PL"/>
    <s v="Leave of Absence"/>
    <s v="Full-Time"/>
    <x v="2"/>
    <s v="Full-Time"/>
    <s v="Retirement"/>
    <s v="Too within that room."/>
    <s v="IT/IS"/>
    <s v="Engineers"/>
    <s v="Engineer"/>
    <x v="0"/>
    <x v="2"/>
    <s v="Fully Meets"/>
    <n v="3"/>
  </r>
  <r>
    <n v="3889"/>
    <s v="Myla Mullen"/>
    <s v="Network Engineer"/>
    <s v="TNS"/>
    <s v="Active"/>
    <s v="Contract"/>
    <x v="2"/>
    <s v="Part-Time"/>
    <s v="Resignation"/>
    <s v="With affect give water contain lose subject wide."/>
    <s v="Executive Office"/>
    <s v="General - Con"/>
    <s v="Foreman"/>
    <x v="1"/>
    <x v="3"/>
    <s v="Fully Meets"/>
    <n v="3"/>
  </r>
  <r>
    <n v="3890"/>
    <s v="Alan Hollan"/>
    <s v="Network Engineer"/>
    <s v="WBL"/>
    <s v="Active"/>
    <s v="Full-Time"/>
    <x v="2"/>
    <s v="Temporary"/>
    <s v="Resignation"/>
    <s v="Card around respond current seem along."/>
    <s v="IT/IS"/>
    <s v="General - Con"/>
    <s v="Foreman"/>
    <x v="1"/>
    <x v="4"/>
    <s v="Fully Meets"/>
    <n v="3"/>
  </r>
  <r>
    <n v="3891"/>
    <s v="Brooklynn Greene"/>
    <s v="Network Engineer"/>
    <s v="BPC"/>
    <s v="Active"/>
    <s v="Full-Time"/>
    <x v="0"/>
    <s v="Temporary"/>
    <s v="Unknown"/>
    <m/>
    <s v="IT/IS"/>
    <s v="Engineers"/>
    <s v="Engineer"/>
    <x v="1"/>
    <x v="2"/>
    <s v="Fully Meets"/>
    <n v="3"/>
  </r>
  <r>
    <n v="3892"/>
    <s v="Maxwell Mcpher"/>
    <s v="Network Engineer"/>
    <s v="CCDR"/>
    <s v="Active"/>
    <s v="Full-Time"/>
    <x v="1"/>
    <s v="Full-Time"/>
    <s v="Unknown"/>
    <m/>
    <s v="IT/IS"/>
    <s v="Engineers"/>
    <s v="Principal"/>
    <x v="1"/>
    <x v="1"/>
    <s v="Fully Meets"/>
    <n v="3"/>
  </r>
  <r>
    <n v="3893"/>
    <s v="Lukas Freema"/>
    <s v="IT Support"/>
    <s v="EW"/>
    <s v="Active"/>
    <s v="Full-Time"/>
    <x v="2"/>
    <s v="Part-Time"/>
    <s v="Involuntary"/>
    <s v="Series remember American lawyer probably be."/>
    <s v="IT/IS"/>
    <s v="General - Con"/>
    <s v="Laborer"/>
    <x v="0"/>
    <x v="4"/>
    <s v="Fully Meets"/>
    <n v="3"/>
  </r>
  <r>
    <n v="3894"/>
    <s v="Yesenia Nielse"/>
    <s v="IT Support"/>
    <s v="MSC"/>
    <s v="Active"/>
    <s v="Full-Time"/>
    <x v="1"/>
    <s v="Full-Time"/>
    <s v="Unknown"/>
    <m/>
    <s v="IT/IS"/>
    <s v="Aerial"/>
    <s v="Lineman"/>
    <x v="0"/>
    <x v="3"/>
    <s v="Fully Meets"/>
    <n v="3"/>
  </r>
  <r>
    <n v="3895"/>
    <s v="Myah Mars"/>
    <s v="IT Support"/>
    <s v="NEL"/>
    <s v="Active"/>
    <s v="Full-Time"/>
    <x v="0"/>
    <s v="Full-Time"/>
    <s v="Retirement"/>
    <s v="Right hold rule similar yeah later floor."/>
    <s v="IT/IS"/>
    <s v="Splicing"/>
    <s v="Tester"/>
    <x v="0"/>
    <x v="2"/>
    <s v="Fully Meets"/>
    <n v="3"/>
  </r>
  <r>
    <n v="3896"/>
    <s v="Korbin Gilber"/>
    <s v="IT Support"/>
    <s v="PL"/>
    <s v="Active"/>
    <s v="Part-Time"/>
    <x v="2"/>
    <s v="Temporary"/>
    <s v="Involuntary"/>
    <s v="Meeting wind concern action. Scene western serve."/>
    <s v="IT/IS"/>
    <s v="Engineers"/>
    <s v="Project Manager"/>
    <x v="0"/>
    <x v="2"/>
    <s v="Fully Meets"/>
    <n v="3"/>
  </r>
  <r>
    <n v="3897"/>
    <s v="Jenna Maddox"/>
    <s v="Sr. Network Engineer"/>
    <s v="NEL"/>
    <s v="Active"/>
    <s v="Part-Time"/>
    <x v="1"/>
    <s v="Part-Time"/>
    <s v="Retirement"/>
    <s v="All machine best age ask court."/>
    <s v="IT/IS"/>
    <s v="Aerial"/>
    <s v="Project Manager"/>
    <x v="0"/>
    <x v="3"/>
    <s v="Fully Meets"/>
    <n v="3"/>
  </r>
  <r>
    <n v="3898"/>
    <s v="Anaya Presto"/>
    <s v="Sr. Network Engineer"/>
    <s v="PL"/>
    <s v="Leave of Absence"/>
    <s v="Part-Time"/>
    <x v="0"/>
    <s v="Temporary"/>
    <s v="Retirement"/>
    <s v="Cut during return could hit view born present."/>
    <s v="IT/IS"/>
    <s v="General - Con"/>
    <s v="Lineman"/>
    <x v="1"/>
    <x v="4"/>
    <s v="Fully Meets"/>
    <n v="3"/>
  </r>
  <r>
    <n v="3899"/>
    <s v="Eugene Pen"/>
    <s v="Sr. Network Engineer"/>
    <s v="BPC"/>
    <s v="Leave of Absence"/>
    <s v="Contract"/>
    <x v="2"/>
    <s v="Part-Time"/>
    <s v="Resignation"/>
    <s v="Issue teacher page true relate. Fight out learn."/>
    <s v="IT/IS"/>
    <s v="Engineers"/>
    <s v="Engineer"/>
    <x v="0"/>
    <x v="2"/>
    <s v="Fully Meets"/>
    <n v="3"/>
  </r>
  <r>
    <n v="3900"/>
    <s v="Abel Bake"/>
    <s v="Principal Data Architect"/>
    <s v="CCDR"/>
    <s v="Active"/>
    <s v="Contract"/>
    <x v="0"/>
    <s v="Full-Time"/>
    <s v="Unknown"/>
    <m/>
    <s v="IT/IS"/>
    <s v="Field Operations"/>
    <s v="Field Technician"/>
    <x v="0"/>
    <x v="4"/>
    <s v="Fully Meets"/>
    <n v="3"/>
  </r>
  <r>
    <n v="3901"/>
    <s v="Deven Merrit"/>
    <s v="Network Engineer"/>
    <s v="EW"/>
    <s v="Active"/>
    <s v="Part-Time"/>
    <x v="1"/>
    <s v="Temporary"/>
    <s v="Unknown"/>
    <m/>
    <s v="Executive Office"/>
    <s v="Project Management - Eng"/>
    <s v="Project Manager"/>
    <x v="1"/>
    <x v="1"/>
    <s v="Fully Meets"/>
    <n v="3"/>
  </r>
  <r>
    <n v="3902"/>
    <s v="Hadassah Mora"/>
    <s v="Network Engineer"/>
    <s v="MSC"/>
    <s v="Active"/>
    <s v="Contract"/>
    <x v="2"/>
    <s v="Temporary"/>
    <s v="Resignation"/>
    <s v="Deep certainly boy record."/>
    <s v="Executive Office"/>
    <s v="Wireline Construction"/>
    <s v="Groundman"/>
    <x v="1"/>
    <x v="3"/>
    <s v="Fully Meets"/>
    <n v="3"/>
  </r>
  <r>
    <n v="3903"/>
    <s v="Hezekiah Thomps"/>
    <s v="Network Engineer"/>
    <s v="TNS"/>
    <s v="Active"/>
    <s v="Full-Time"/>
    <x v="1"/>
    <s v="Full-Time"/>
    <s v="Unknown"/>
    <m/>
    <s v="IT/IS"/>
    <s v="Field Operations"/>
    <s v="Driver"/>
    <x v="1"/>
    <x v="1"/>
    <s v="Fully Meets"/>
    <n v="3"/>
  </r>
  <r>
    <n v="3904"/>
    <s v="Quintin Fr"/>
    <s v="Network Engineer"/>
    <s v="PYZ"/>
    <s v="Active"/>
    <s v="Contract"/>
    <x v="1"/>
    <s v="Part-Time"/>
    <s v="Unknown"/>
    <m/>
    <s v="IT/IS"/>
    <s v="Engineers"/>
    <s v="Engineer"/>
    <x v="1"/>
    <x v="4"/>
    <s v="Fully Meets"/>
    <n v="3"/>
  </r>
  <r>
    <n v="3905"/>
    <s v="Alayna Hes"/>
    <s v="Network Engineer"/>
    <s v="WBL"/>
    <s v="Active"/>
    <s v="Full-Time"/>
    <x v="1"/>
    <s v="Full-Time"/>
    <s v="Involuntary"/>
    <s v="Brother reduce since no during."/>
    <s v="IT/IS"/>
    <s v="Billable Consultants"/>
    <s v="Engineer"/>
    <x v="0"/>
    <x v="3"/>
    <s v="Fully Meets"/>
    <n v="3"/>
  </r>
  <r>
    <n v="3906"/>
    <s v="Amaris Miller"/>
    <s v="IT Support"/>
    <s v="NEL"/>
    <s v="Active"/>
    <s v="Contract"/>
    <x v="0"/>
    <s v="Temporary"/>
    <s v="Unknown"/>
    <m/>
    <s v="IT/IS"/>
    <s v="Wireline Construction"/>
    <s v="Splicer"/>
    <x v="0"/>
    <x v="2"/>
    <s v="Fully Meets"/>
    <n v="3"/>
  </r>
  <r>
    <n v="3907"/>
    <s v="Barrett Wilcox"/>
    <s v="IT Support"/>
    <s v="PL"/>
    <s v="Active"/>
    <s v="Full-Time"/>
    <x v="1"/>
    <s v="Temporary"/>
    <s v="Unknown"/>
    <m/>
    <s v="IT/IS"/>
    <s v="Engineers"/>
    <s v="Director"/>
    <x v="0"/>
    <x v="0"/>
    <s v="Fully Meets"/>
    <n v="3"/>
  </r>
  <r>
    <n v="3908"/>
    <s v="Kimberly Watson"/>
    <s v="IT Support"/>
    <s v="BPC"/>
    <s v="Active"/>
    <s v="Part-Time"/>
    <x v="0"/>
    <s v="Temporary"/>
    <s v="Resignation"/>
    <s v="Reduce center top without."/>
    <s v="IT/IS"/>
    <s v="Splicing"/>
    <s v="Splicer"/>
    <x v="0"/>
    <x v="3"/>
    <s v="Needs Improvement"/>
    <n v="3"/>
  </r>
  <r>
    <n v="3909"/>
    <s v="Rebecca Par"/>
    <s v="IT Support"/>
    <s v="CCDR"/>
    <s v="Active"/>
    <s v="Part-Time"/>
    <x v="0"/>
    <s v="Part-Time"/>
    <s v="Resignation"/>
    <s v="Expect maintain knowledge thus."/>
    <s v="IT/IS"/>
    <s v="General - Eng"/>
    <s v="Administrative"/>
    <x v="0"/>
    <x v="2"/>
    <s v="Needs Improvement"/>
    <n v="3"/>
  </r>
  <r>
    <n v="3910"/>
    <s v="Caleb Schnei"/>
    <s v="Sr. Network Engineer"/>
    <s v="WBL"/>
    <s v="Active"/>
    <s v="Part-Time"/>
    <x v="1"/>
    <s v="Part-Time"/>
    <s v="Voluntary"/>
    <s v="Concern morning while."/>
    <s v="IT/IS"/>
    <s v="Wireless"/>
    <s v="Technician"/>
    <x v="0"/>
    <x v="0"/>
    <s v="Needs Improvement"/>
    <n v="3"/>
  </r>
  <r>
    <n v="3911"/>
    <s v="Vanessa Jame"/>
    <s v="Sr. Network Engineer"/>
    <s v="NEL"/>
    <s v="Active"/>
    <s v="Full-Time"/>
    <x v="1"/>
    <s v="Part-Time"/>
    <s v="Unknown"/>
    <m/>
    <s v="IT/IS"/>
    <s v="Splicing"/>
    <s v="Splicer"/>
    <x v="1"/>
    <x v="0"/>
    <s v="Fully Meets"/>
    <n v="3"/>
  </r>
  <r>
    <n v="3912"/>
    <s v="Maribel Copela"/>
    <s v="Sr. Network Engineer"/>
    <s v="PL"/>
    <s v="Leave of Absence"/>
    <s v="Part-Time"/>
    <x v="0"/>
    <s v="Full-Time"/>
    <s v="Involuntary"/>
    <s v="Reach music five away. Too fish sure be."/>
    <s v="IT/IS"/>
    <s v="General - Con"/>
    <s v="Foreman"/>
    <x v="1"/>
    <x v="1"/>
    <s v="Needs Improvement"/>
    <n v="3"/>
  </r>
  <r>
    <n v="3913"/>
    <s v="Henry Zimmer"/>
    <s v="Sr. Network Engineer"/>
    <s v="BPC"/>
    <s v="Leave of Absence"/>
    <s v="Full-Time"/>
    <x v="1"/>
    <s v="Part-Time"/>
    <s v="Resignation"/>
    <s v="Management so author training floor stage could."/>
    <s v="IT/IS"/>
    <s v="Project Management - Con"/>
    <s v="Purchasing"/>
    <x v="0"/>
    <x v="0"/>
    <s v="Fully Meets"/>
    <n v="3"/>
  </r>
  <r>
    <n v="3914"/>
    <s v="Nathanial Boot"/>
    <s v="Network Engineer"/>
    <s v="SVG"/>
    <s v="Active"/>
    <s v="Contract"/>
    <x v="0"/>
    <s v="Temporary"/>
    <s v="Resignation"/>
    <s v="Whole shake score look."/>
    <s v="Executive Office"/>
    <s v="Engineers"/>
    <s v="Project Manager"/>
    <x v="1"/>
    <x v="2"/>
    <s v="Exceeds"/>
    <n v="3"/>
  </r>
  <r>
    <n v="3915"/>
    <s v="Rhys Barr"/>
    <s v="Network Engineer"/>
    <s v="TNS"/>
    <s v="Active"/>
    <s v="Contract"/>
    <x v="2"/>
    <s v="Part-Time"/>
    <s v="Unknown"/>
    <m/>
    <s v="IT/IS"/>
    <s v="Field Operations"/>
    <s v="Foreman"/>
    <x v="1"/>
    <x v="2"/>
    <s v="Fully Meets"/>
    <n v="3"/>
  </r>
  <r>
    <n v="3916"/>
    <s v="Jonas Rowlan"/>
    <s v="Network Engineer"/>
    <s v="WBL"/>
    <s v="Active"/>
    <s v="Part-Time"/>
    <x v="0"/>
    <s v="Temporary"/>
    <s v="Unknown"/>
    <m/>
    <s v="IT/IS"/>
    <s v="Project Management - Con"/>
    <s v="Coordinator"/>
    <x v="1"/>
    <x v="2"/>
    <s v="Fully Meets"/>
    <n v="3"/>
  </r>
  <r>
    <n v="3917"/>
    <s v="Chris Vincen"/>
    <s v="Network Engineer"/>
    <s v="PYZ"/>
    <s v="Active"/>
    <s v="Part-Time"/>
    <x v="0"/>
    <s v="Full-Time"/>
    <s v="Retirement"/>
    <s v="Might control article admit may water."/>
    <s v="IT/IS"/>
    <s v="General - Con"/>
    <s v="Technician"/>
    <x v="0"/>
    <x v="3"/>
    <s v="Exceeds"/>
    <n v="3"/>
  </r>
  <r>
    <n v="3918"/>
    <s v="Myah Waller"/>
    <s v="Network Engineer"/>
    <s v="WBL"/>
    <s v="Active"/>
    <s v="Contract"/>
    <x v="1"/>
    <s v="Full-Time"/>
    <s v="Voluntary"/>
    <s v="Road he court. Officer blood couple."/>
    <s v="IT/IS"/>
    <s v="Field Operations"/>
    <s v="Laborer"/>
    <x v="0"/>
    <x v="4"/>
    <s v="Fully Meets"/>
    <n v="3"/>
  </r>
  <r>
    <n v="3919"/>
    <s v="Yaritza Sherma"/>
    <s v="IT Support"/>
    <s v="NEL"/>
    <s v="Active"/>
    <s v="Contract"/>
    <x v="0"/>
    <s v="Full-Time"/>
    <s v="Unknown"/>
    <m/>
    <s v="IT/IS"/>
    <s v="Field Operations"/>
    <s v="Tower Hand"/>
    <x v="0"/>
    <x v="4"/>
    <s v="Fully Meets"/>
    <n v="3"/>
  </r>
  <r>
    <n v="3920"/>
    <s v="Haley Weaver"/>
    <s v="IT Support"/>
    <s v="PL"/>
    <s v="Active"/>
    <s v="Full-Time"/>
    <x v="1"/>
    <s v="Part-Time"/>
    <s v="Involuntary"/>
    <s v="Sit parent popular even travel level who."/>
    <s v="IT/IS"/>
    <s v="Field Operations"/>
    <s v="Laborer"/>
    <x v="0"/>
    <x v="2"/>
    <s v="Fully Meets"/>
    <n v="3"/>
  </r>
  <r>
    <n v="3921"/>
    <s v="Alessandra Le"/>
    <s v="IT Support"/>
    <s v="BPC"/>
    <s v="Active"/>
    <s v="Contract"/>
    <x v="1"/>
    <s v="Part-Time"/>
    <s v="Retirement"/>
    <s v="Form law draw east through particularly."/>
    <s v="IT/IS"/>
    <s v="Splicing"/>
    <s v="Splicer"/>
    <x v="0"/>
    <x v="2"/>
    <s v="Fully Meets"/>
    <n v="3"/>
  </r>
  <r>
    <n v="3922"/>
    <s v="Kaitlin Hickma"/>
    <s v="IT Support"/>
    <s v="CCDR"/>
    <s v="Active"/>
    <s v="Part-Time"/>
    <x v="1"/>
    <s v="Full-Time"/>
    <s v="Unknown"/>
    <m/>
    <s v="IT/IS"/>
    <s v="General - Con"/>
    <s v="Lineman"/>
    <x v="0"/>
    <x v="0"/>
    <s v="Fully Meets"/>
    <n v="3"/>
  </r>
  <r>
    <n v="3923"/>
    <s v="Giancarlo Juarez"/>
    <s v="Sr. Network Engineer"/>
    <s v="WBL"/>
    <s v="Active"/>
    <s v="Full-Time"/>
    <x v="0"/>
    <s v="Part-Time"/>
    <s v="Involuntary"/>
    <s v="Mouth activity price take take rather."/>
    <s v="IT/IS"/>
    <s v="Aerial"/>
    <s v="Foreman"/>
    <x v="0"/>
    <x v="1"/>
    <s v="Exceeds"/>
    <n v="3"/>
  </r>
  <r>
    <n v="3924"/>
    <s v="Walter Zuniga"/>
    <s v="Sr. Network Engineer"/>
    <s v="NEL"/>
    <s v="Active"/>
    <s v="Full-Time"/>
    <x v="2"/>
    <s v="Full-Time"/>
    <s v="Unknown"/>
    <m/>
    <s v="IT/IS"/>
    <s v="General - Con"/>
    <s v="Technician"/>
    <x v="1"/>
    <x v="2"/>
    <s v="Fully Meets"/>
    <n v="3"/>
  </r>
  <r>
    <n v="3925"/>
    <s v="Anna Jordan"/>
    <s v="Sr. Network Engineer"/>
    <s v="PL"/>
    <s v="Leave of Absence"/>
    <s v="Contract"/>
    <x v="0"/>
    <s v="Part-Time"/>
    <s v="Resignation"/>
    <s v="Environment Democrat personal design now."/>
    <s v="IT/IS"/>
    <s v="General - Sga"/>
    <s v="Vp"/>
    <x v="1"/>
    <x v="1"/>
    <s v="Fully Meets"/>
    <n v="3"/>
  </r>
  <r>
    <n v="3926"/>
    <s v="Jeffery Gamble"/>
    <s v="Sr. Network Engineer"/>
    <s v="BPC"/>
    <s v="Active"/>
    <s v="Full-Time"/>
    <x v="0"/>
    <s v="Full-Time"/>
    <s v="Unknown"/>
    <m/>
    <s v="IT/IS"/>
    <s v="Wireless"/>
    <s v="Supervisor"/>
    <x v="0"/>
    <x v="1"/>
    <s v="Needs Improvement"/>
    <n v="3"/>
  </r>
  <r>
    <n v="3927"/>
    <s v="Misael Hunter"/>
    <s v="Network Engineer"/>
    <s v="SVG"/>
    <s v="Active"/>
    <s v="Contract"/>
    <x v="0"/>
    <s v="Temporary"/>
    <s v="Involuntary"/>
    <s v="Four American something smile."/>
    <s v="Executive Office"/>
    <s v="Aerial"/>
    <s v="Lineman"/>
    <x v="1"/>
    <x v="2"/>
    <s v="Fully Meets"/>
    <n v="3"/>
  </r>
  <r>
    <n v="3928"/>
    <s v="Audrina Y"/>
    <s v="Network Engineer"/>
    <s v="TNS"/>
    <s v="Active"/>
    <s v="Full-Time"/>
    <x v="1"/>
    <s v="Temporary"/>
    <s v="Resignation"/>
    <s v="Red say check wish car food between member."/>
    <s v="IT/IS"/>
    <s v="General - Con"/>
    <s v="Laborer"/>
    <x v="1"/>
    <x v="0"/>
    <s v="Fully Meets"/>
    <n v="3"/>
  </r>
  <r>
    <n v="3929"/>
    <s v="Jeramiah Foster"/>
    <s v="Network Engineer"/>
    <s v="WBL"/>
    <s v="Active"/>
    <s v="Contract"/>
    <x v="0"/>
    <s v="Part-Time"/>
    <s v="Resignation"/>
    <s v="Whom part moment eye. Off wear be hold listen."/>
    <s v="IT/IS"/>
    <s v="Wireline Construction"/>
    <s v="Clerk"/>
    <x v="0"/>
    <x v="4"/>
    <s v="Fully Meets"/>
    <n v="3"/>
  </r>
  <r>
    <n v="3930"/>
    <s v="Bruce Wallac"/>
    <s v="Network Engineer"/>
    <s v="BPC"/>
    <s v="Active"/>
    <s v="Contract"/>
    <x v="1"/>
    <s v="Part-Time"/>
    <s v="Unknown"/>
    <m/>
    <s v="IT/IS"/>
    <s v="General - Con"/>
    <s v="Helper"/>
    <x v="0"/>
    <x v="4"/>
    <s v="Fully Meets"/>
    <n v="3"/>
  </r>
  <r>
    <n v="3931"/>
    <s v="Giovani Nelson"/>
    <s v="Network Engineer"/>
    <s v="CCDR"/>
    <s v="Active"/>
    <s v="Part-Time"/>
    <x v="1"/>
    <s v="Temporary"/>
    <s v="Unknown"/>
    <m/>
    <s v="IT/IS"/>
    <s v="Engineers"/>
    <s v="Drafter"/>
    <x v="1"/>
    <x v="3"/>
    <s v="Fully Meets"/>
    <n v="3"/>
  </r>
  <r>
    <n v="3932"/>
    <s v="Ari Anthon"/>
    <s v="IT Support"/>
    <s v="EW"/>
    <s v="Active"/>
    <s v="Contract"/>
    <x v="2"/>
    <s v="Full-Time"/>
    <s v="Unknown"/>
    <m/>
    <s v="IT/IS"/>
    <s v="General - Eng"/>
    <s v="Billing"/>
    <x v="0"/>
    <x v="3"/>
    <s v="Fully Meets"/>
    <n v="3"/>
  </r>
  <r>
    <n v="3933"/>
    <s v="Laylah Branch"/>
    <s v="IT Support"/>
    <s v="MSC"/>
    <s v="Active"/>
    <s v="Contract"/>
    <x v="1"/>
    <s v="Part-Time"/>
    <s v="Unknown"/>
    <m/>
    <s v="IT/IS"/>
    <s v="Engineers"/>
    <s v="Engineer"/>
    <x v="0"/>
    <x v="0"/>
    <s v="Fully Meets"/>
    <n v="3"/>
  </r>
  <r>
    <n v="3934"/>
    <s v="Alanna Mullin"/>
    <s v="IT Support"/>
    <s v="NEL"/>
    <s v="Active"/>
    <s v="Full-Time"/>
    <x v="0"/>
    <s v="Temporary"/>
    <s v="Involuntary"/>
    <s v="Development operation wrong law room."/>
    <s v="IT/IS"/>
    <s v="Executive"/>
    <s v="Vp"/>
    <x v="0"/>
    <x v="4"/>
    <s v="Fully Meets"/>
    <n v="3"/>
  </r>
  <r>
    <n v="3935"/>
    <s v="Arjun Tyle"/>
    <s v="IT Support"/>
    <s v="PL"/>
    <s v="Active"/>
    <s v="Full-Time"/>
    <x v="0"/>
    <s v="Full-Time"/>
    <s v="Unknown"/>
    <m/>
    <s v="IT/IS"/>
    <s v="Aerial"/>
    <s v="Lineman"/>
    <x v="1"/>
    <x v="0"/>
    <s v="Fully Meets"/>
    <n v="3"/>
  </r>
  <r>
    <n v="3936"/>
    <s v="Donald Favi"/>
    <s v="Enterprise Architect"/>
    <s v="MSC"/>
    <s v="Terminated for Cause"/>
    <s v="Full-Time"/>
    <x v="2"/>
    <s v="Temporary"/>
    <s v="Involuntary"/>
    <s v="Manage brother himself deal."/>
    <s v="IT/IS"/>
    <s v="General - Sga"/>
    <s v="Director"/>
    <x v="1"/>
    <x v="2"/>
    <s v="Fully Meets"/>
    <n v="3"/>
  </r>
  <r>
    <n v="3937"/>
    <s v="Daniff Hernan"/>
    <s v="Database Administrator"/>
    <s v="EW"/>
    <s v="Active"/>
    <s v="Contract"/>
    <x v="0"/>
    <s v="Part-Time"/>
    <s v="Unknown"/>
    <m/>
    <s v="IT/IS"/>
    <s v="Field Operations"/>
    <s v="Laborer"/>
    <x v="1"/>
    <x v="0"/>
    <s v="Fully Meets"/>
    <n v="3"/>
  </r>
  <r>
    <n v="3938"/>
    <s v="Lori Rob"/>
    <s v="Data Analyst"/>
    <s v="BPC"/>
    <s v="Active"/>
    <s v="Part-Time"/>
    <x v="2"/>
    <s v="Temporary"/>
    <s v="Unknown"/>
    <m/>
    <s v="IT/IS"/>
    <s v="Field Operations"/>
    <s v="Tower Hand"/>
    <x v="0"/>
    <x v="1"/>
    <s v="Fully Meets"/>
    <n v="3"/>
  </r>
  <r>
    <n v="3939"/>
    <s v="Thomas Murray"/>
    <s v="Data Analyst"/>
    <s v="CCDR"/>
    <s v="Active"/>
    <s v="Part-Time"/>
    <x v="1"/>
    <s v="Part-Time"/>
    <s v="Unknown"/>
    <m/>
    <s v="IT/IS"/>
    <s v="General - Con"/>
    <s v="Foreman"/>
    <x v="1"/>
    <x v="3"/>
    <s v="Fully Meets"/>
    <n v="3"/>
  </r>
  <r>
    <n v="3940"/>
    <s v="Karthikeyan Ait Si"/>
    <s v="Sr. DBA"/>
    <s v="EW"/>
    <s v="Active"/>
    <s v="Contract"/>
    <x v="2"/>
    <s v="Full-Time"/>
    <s v="Unknown"/>
    <m/>
    <s v="IT/IS"/>
    <s v="General - Con"/>
    <s v="Technician"/>
    <x v="1"/>
    <x v="2"/>
    <s v="Fully Meets"/>
    <n v="3"/>
  </r>
  <r>
    <n v="3941"/>
    <s v="Ivan Rogers"/>
    <s v="Data Analyst"/>
    <s v="BPC"/>
    <s v="Active"/>
    <s v="Full-Time"/>
    <x v="2"/>
    <s v="Temporary"/>
    <s v="Unknown"/>
    <m/>
    <s v="IT/IS"/>
    <s v="Field Operations"/>
    <s v="Laborer"/>
    <x v="1"/>
    <x v="0"/>
    <s v="Fully Meets"/>
    <n v="3"/>
  </r>
  <r>
    <n v="3942"/>
    <s v="Bianca Roehri"/>
    <s v="Principal Data Architect"/>
    <s v="PYZ"/>
    <s v="Voluntarily Terminated"/>
    <s v="Contract"/>
    <x v="2"/>
    <s v="Temporary"/>
    <s v="Resignation"/>
    <s v="Begin mind time similar night travel."/>
    <s v="IT/IS"/>
    <s v="Catv"/>
    <s v="Laborer"/>
    <x v="0"/>
    <x v="4"/>
    <s v="PIP"/>
    <n v="3"/>
  </r>
  <r>
    <n v="3943"/>
    <s v="Jason Salter"/>
    <s v="Data Analyst "/>
    <s v="NEL"/>
    <s v="Voluntarily Terminated"/>
    <s v="Part-Time"/>
    <x v="1"/>
    <s v="Part-Time"/>
    <s v="Resignation"/>
    <s v="Choose system picture one party decision."/>
    <s v="IT/IS"/>
    <s v="General - Eng"/>
    <s v="Administrative"/>
    <x v="1"/>
    <x v="3"/>
    <s v="Fully Meets"/>
    <n v="3"/>
  </r>
  <r>
    <n v="3944"/>
    <s v="Julia Zho"/>
    <s v="Data Analyst"/>
    <s v="SVG"/>
    <s v="Active"/>
    <s v="Full-Time"/>
    <x v="1"/>
    <s v="Full-Time"/>
    <s v="Unknown"/>
    <m/>
    <s v="IT/IS"/>
    <s v="General - Sga"/>
    <s v="Administrator"/>
    <x v="0"/>
    <x v="0"/>
    <s v="Fully Meets"/>
    <n v="3"/>
  </r>
  <r>
    <n v="3945"/>
    <s v="Thelma Petrow"/>
    <s v="Data Analyst"/>
    <s v="MSC"/>
    <s v="Active"/>
    <s v="Full-Time"/>
    <x v="0"/>
    <s v="Temporary"/>
    <s v="Unknown"/>
    <m/>
    <s v="IT/IS"/>
    <s v="Engineers"/>
    <s v="Engineer"/>
    <x v="0"/>
    <x v="3"/>
    <s v="PIP"/>
    <n v="3"/>
  </r>
  <r>
    <n v="3946"/>
    <s v="Jayne Horton"/>
    <s v="Database Administrator"/>
    <s v="NEL"/>
    <s v="Active"/>
    <s v="Contract"/>
    <x v="1"/>
    <s v="Temporary"/>
    <s v="Unknown"/>
    <m/>
    <s v="IT/IS"/>
    <s v="Shop (Fleet)"/>
    <s v="Technician"/>
    <x v="0"/>
    <x v="0"/>
    <s v="Fully Meets"/>
    <n v="3"/>
  </r>
  <r>
    <n v="3947"/>
    <s v="Renee Becker"/>
    <s v="Database Administrator"/>
    <s v="EW"/>
    <s v="Terminated for Cause"/>
    <s v="Full-Time"/>
    <x v="2"/>
    <s v="Full-Time"/>
    <s v="Resignation"/>
    <s v="Door hear include off."/>
    <s v="IT/IS"/>
    <s v="Field Operations"/>
    <s v="Field Technician"/>
    <x v="0"/>
    <x v="1"/>
    <s v="Fully Meets"/>
    <n v="3"/>
  </r>
  <r>
    <n v="3948"/>
    <s v="Randall Pearso"/>
    <s v="Data Analyst"/>
    <s v="MSC"/>
    <s v="Voluntarily Terminated"/>
    <s v="Contract"/>
    <x v="0"/>
    <s v="Full-Time"/>
    <s v="Involuntary"/>
    <s v="Discuss budget Mrs line whom television."/>
    <s v="IT/IS"/>
    <s v="Aerial"/>
    <s v="Foreman"/>
    <x v="1"/>
    <x v="1"/>
    <s v="Fully Meets"/>
    <n v="3"/>
  </r>
  <r>
    <n v="3949"/>
    <s v="Claudia N Car"/>
    <s v="Sr. DBA"/>
    <s v="SVG"/>
    <s v="Future Start"/>
    <s v="Full-Time"/>
    <x v="1"/>
    <s v="Temporary"/>
    <s v="Voluntary"/>
    <s v="City week discussion success month push."/>
    <s v="IT/IS"/>
    <s v="General - Con"/>
    <s v="Laborer"/>
    <x v="0"/>
    <x v="0"/>
    <s v="Fully Meets"/>
    <n v="3"/>
  </r>
  <r>
    <n v="3950"/>
    <s v="Noelle Johnso"/>
    <s v="Database Administrator"/>
    <s v="CCDR"/>
    <s v="Active"/>
    <s v="Full-Time"/>
    <x v="1"/>
    <s v="Part-Time"/>
    <s v="Unknown"/>
    <m/>
    <s v="IT/IS"/>
    <s v="Fielders"/>
    <s v="Engineer"/>
    <x v="0"/>
    <x v="1"/>
    <s v="Fully Meets"/>
    <n v="3"/>
  </r>
  <r>
    <n v="3951"/>
    <s v="Taisha Gobl"/>
    <s v="Database Administrator"/>
    <s v="MSC"/>
    <s v="Terminated for Cause"/>
    <s v="Contract"/>
    <x v="1"/>
    <s v="Temporary"/>
    <s v="Resignation"/>
    <s v="Model candidate worker writer."/>
    <s v="IT/IS"/>
    <s v="Wireline Construction"/>
    <s v="Groundman"/>
    <x v="0"/>
    <x v="4"/>
    <s v="Fully Meets"/>
    <n v="3"/>
  </r>
  <r>
    <n v="3952"/>
    <s v="Kramer Simard"/>
    <s v="Data Analyst"/>
    <s v="EW"/>
    <s v="Active"/>
    <s v="Full-Time"/>
    <x v="1"/>
    <s v="Full-Time"/>
    <s v="Unknown"/>
    <m/>
    <s v="IT/IS"/>
    <s v="Finance &amp; Accounting"/>
    <s v="Assistant"/>
    <x v="1"/>
    <x v="3"/>
    <s v="Fully Meets"/>
    <n v="3"/>
  </r>
  <r>
    <n v="3953"/>
    <s v="Mark Griffi"/>
    <s v="Data Analyst"/>
    <s v="BPC"/>
    <s v="Active"/>
    <s v="Full-Time"/>
    <x v="2"/>
    <s v="Full-Time"/>
    <s v="Unknown"/>
    <m/>
    <s v="IT/IS"/>
    <s v="General - Eng"/>
    <s v="Engineer"/>
    <x v="0"/>
    <x v="0"/>
    <s v="Fully Meets"/>
    <n v="3"/>
  </r>
  <r>
    <n v="3954"/>
    <s v="Denisse Haye"/>
    <s v="Database Administrator"/>
    <s v="CCDR"/>
    <s v="Active"/>
    <s v="Full-Time"/>
    <x v="2"/>
    <s v="Temporary"/>
    <s v="Unknown"/>
    <m/>
    <s v="IT/IS"/>
    <s v="General - Con"/>
    <s v="Flagger"/>
    <x v="0"/>
    <x v="1"/>
    <s v="Fully Meets"/>
    <n v="3"/>
  </r>
  <r>
    <n v="3955"/>
    <s v="Draven Gile"/>
    <s v="Database Administrator"/>
    <s v="SVG"/>
    <s v="Active"/>
    <s v="Contract"/>
    <x v="0"/>
    <s v="Full-Time"/>
    <s v="Resignation"/>
    <s v="Detail positive wall bag project travel."/>
    <s v="IT/IS"/>
    <s v="Project Management - Con"/>
    <s v="Coordinator"/>
    <x v="0"/>
    <x v="1"/>
    <s v="Fully Meets"/>
    <n v="3"/>
  </r>
  <r>
    <n v="3956"/>
    <s v="Aliana Sha"/>
    <s v="Database Administrator"/>
    <s v="EW"/>
    <s v="Active"/>
    <s v="Contract"/>
    <x v="1"/>
    <s v="Temporary"/>
    <s v="Retirement"/>
    <s v="Billion same enter green imagine mouth country."/>
    <s v="IT/IS"/>
    <s v="General - Sga"/>
    <s v="Foreman"/>
    <x v="0"/>
    <x v="3"/>
    <s v="Fully Meets"/>
    <n v="3"/>
  </r>
  <r>
    <n v="3957"/>
    <s v="Makaila Nixo"/>
    <s v="Database Administrator"/>
    <s v="MSC"/>
    <s v="Active"/>
    <s v="Contract"/>
    <x v="0"/>
    <s v="Temporary"/>
    <s v="Unknown"/>
    <m/>
    <s v="IT/IS"/>
    <s v="Field Operations"/>
    <s v="Administration"/>
    <x v="0"/>
    <x v="2"/>
    <s v="Fully Meets"/>
    <n v="3"/>
  </r>
  <r>
    <n v="3958"/>
    <s v="Mohammed Or"/>
    <s v="Database Administrator"/>
    <s v="TNS"/>
    <s v="Active"/>
    <s v="Part-Time"/>
    <x v="0"/>
    <s v="Full-Time"/>
    <s v="Unknown"/>
    <m/>
    <s v="IT/IS"/>
    <s v="Field Operations"/>
    <s v="Foreman"/>
    <x v="0"/>
    <x v="1"/>
    <s v="PIP"/>
    <n v="3"/>
  </r>
  <r>
    <n v="3959"/>
    <s v="Braylen Mendoz"/>
    <s v="Data Architect"/>
    <s v="PYZ"/>
    <s v="Terminated for Cause"/>
    <s v="Part-Time"/>
    <x v="1"/>
    <s v="Full-Time"/>
    <s v="Resignation"/>
    <s v="Threat high fine everyone out."/>
    <s v="IT/IS"/>
    <s v="General - Con"/>
    <s v="Foreman"/>
    <x v="1"/>
    <x v="1"/>
    <s v="Fully Meets"/>
    <n v="3"/>
  </r>
  <r>
    <n v="3960"/>
    <s v="Andreas Torres"/>
    <s v="CIO"/>
    <s v="WBL"/>
    <s v="Active"/>
    <s v="Part-Time"/>
    <x v="1"/>
    <s v="Full-Time"/>
    <s v="Unknown"/>
    <m/>
    <s v="IT/IS"/>
    <s v="Field Operations"/>
    <s v="Laborer"/>
    <x v="1"/>
    <x v="0"/>
    <s v="Fully Meets"/>
    <n v="3"/>
  </r>
  <r>
    <n v="3961"/>
    <s v="Maddison Pere"/>
    <s v="BI Director"/>
    <s v="NEL"/>
    <s v="Active"/>
    <s v="Full-Time"/>
    <x v="1"/>
    <s v="Full-Time"/>
    <s v="Unknown"/>
    <m/>
    <s v="IT/IS"/>
    <s v="Aerial"/>
    <s v="Lineman"/>
    <x v="1"/>
    <x v="3"/>
    <s v="Fully Meets"/>
    <n v="3"/>
  </r>
  <r>
    <n v="3962"/>
    <s v="Charlize Wagner"/>
    <s v="Sr. DBA"/>
    <s v="MSC"/>
    <s v="Active"/>
    <s v="Contract"/>
    <x v="2"/>
    <s v="Part-Time"/>
    <s v="Unknown"/>
    <m/>
    <s v="IT/IS"/>
    <s v="Aerial"/>
    <s v="Lineman"/>
    <x v="0"/>
    <x v="1"/>
    <s v="Fully Meets"/>
    <n v="3"/>
  </r>
  <r>
    <n v="3963"/>
    <s v="Micah Pac"/>
    <s v="Sr. Accountant"/>
    <s v="TNS"/>
    <s v="Active"/>
    <s v="Part-Time"/>
    <x v="2"/>
    <s v="Temporary"/>
    <s v="Unknown"/>
    <m/>
    <s v="IT/IS"/>
    <s v="Field Operations"/>
    <s v="Foreman"/>
    <x v="0"/>
    <x v="3"/>
    <s v="Fully Meets"/>
    <n v="3"/>
  </r>
  <r>
    <n v="3964"/>
    <s v="Marlee Steven"/>
    <s v="Sr. Accountant"/>
    <s v="PYZ"/>
    <s v="Future Start"/>
    <s v="Part-Time"/>
    <x v="1"/>
    <s v="Temporary"/>
    <s v="Involuntary"/>
    <s v="Soon agency begin song."/>
    <s v="IT/IS"/>
    <s v="Aerial"/>
    <s v="Lineman"/>
    <x v="1"/>
    <x v="3"/>
    <s v="Exceeds"/>
    <n v="3"/>
  </r>
  <r>
    <n v="3965"/>
    <s v="Precious Rot"/>
    <s v="Software Engineering Manager"/>
    <s v="WBL"/>
    <s v="Active"/>
    <s v="Contract"/>
    <x v="2"/>
    <s v="Part-Time"/>
    <s v="Unknown"/>
    <m/>
    <s v="IT/IS"/>
    <s v="General - Con"/>
    <s v="Laborer"/>
    <x v="0"/>
    <x v="2"/>
    <s v="Fully Meets"/>
    <n v="3"/>
  </r>
  <r>
    <n v="3966"/>
    <s v="Konner Villeg"/>
    <s v="Software Engineer"/>
    <s v="NEL"/>
    <s v="Future Start"/>
    <s v="Contract"/>
    <x v="1"/>
    <s v="Part-Time"/>
    <s v="Voluntary"/>
    <s v="Tree six high notice after news."/>
    <s v="Software Engineering"/>
    <s v="Field Operations"/>
    <s v="Laborer"/>
    <x v="0"/>
    <x v="3"/>
    <s v="Fully Meets"/>
    <n v="3"/>
  </r>
  <r>
    <n v="3967"/>
    <s v="Anastasia Gilles"/>
    <s v="Data Analyst"/>
    <s v="MSC"/>
    <s v="Active"/>
    <s v="Full-Time"/>
    <x v="1"/>
    <s v="Temporary"/>
    <s v="Involuntary"/>
    <s v="Today policy same expert close drive drug."/>
    <s v="IT/IS"/>
    <s v="Finance &amp; Accounting"/>
    <s v="Administration"/>
    <x v="0"/>
    <x v="3"/>
    <s v="Fully Meets"/>
    <n v="3"/>
  </r>
  <r>
    <n v="3968"/>
    <s v="Emely Ric"/>
    <s v="Data Analyst"/>
    <s v="NEL"/>
    <s v="Active"/>
    <s v="Contract"/>
    <x v="2"/>
    <s v="Temporary"/>
    <s v="Unknown"/>
    <m/>
    <s v="IT/IS"/>
    <s v="Engineers"/>
    <s v="Engineer"/>
    <x v="0"/>
    <x v="2"/>
    <s v="Fully Meets"/>
    <n v="3"/>
  </r>
  <r>
    <n v="3969"/>
    <s v="Lewis Nixo"/>
    <s v="Database Administrator"/>
    <s v="PL"/>
    <s v="Active"/>
    <s v="Contract"/>
    <x v="1"/>
    <s v="Full-Time"/>
    <s v="Unknown"/>
    <m/>
    <s v="IT/IS"/>
    <s v="Aerial"/>
    <s v="Lineman"/>
    <x v="0"/>
    <x v="4"/>
    <s v="Exceeds"/>
    <n v="3"/>
  </r>
  <r>
    <n v="3970"/>
    <s v="Macy Webste"/>
    <s v="Database Administrator"/>
    <s v="PYZ"/>
    <s v="Active"/>
    <s v="Part-Time"/>
    <x v="2"/>
    <s v="Full-Time"/>
    <s v="Voluntary"/>
    <s v="Push reflect pay similar movement others morning."/>
    <s v="IT/IS"/>
    <s v="Field Operations"/>
    <s v="Foreman"/>
    <x v="0"/>
    <x v="2"/>
    <s v="Exceeds"/>
    <n v="3"/>
  </r>
  <r>
    <n v="3971"/>
    <s v="Ciara Aceved"/>
    <s v="Database Administrator"/>
    <s v="SVG"/>
    <s v="Active"/>
    <s v="Part-Time"/>
    <x v="1"/>
    <s v="Temporary"/>
    <s v="Unknown"/>
    <m/>
    <s v="IT/IS"/>
    <s v="General - Con"/>
    <s v="Technician"/>
    <x v="0"/>
    <x v="2"/>
    <s v="Fully Meets"/>
    <n v="3"/>
  </r>
  <r>
    <n v="3972"/>
    <s v="Eleanor Patton"/>
    <s v="Database Administrator"/>
    <s v="TNS"/>
    <s v="Active"/>
    <s v="Part-Time"/>
    <x v="2"/>
    <s v="Part-Time"/>
    <s v="Unknown"/>
    <m/>
    <s v="IT/IS"/>
    <s v="General - Con"/>
    <s v="Foreman"/>
    <x v="0"/>
    <x v="3"/>
    <s v="Fully Meets"/>
    <n v="3"/>
  </r>
  <r>
    <n v="3973"/>
    <s v="Brooklyn Tanner"/>
    <s v="Database Administrator"/>
    <s v="WBL"/>
    <s v="Terminated for Cause"/>
    <s v="Part-Time"/>
    <x v="0"/>
    <s v="Temporary"/>
    <s v="Resignation"/>
    <s v="Professor now audience lay box."/>
    <s v="IT/IS"/>
    <s v="Field Operations"/>
    <s v="Laborer"/>
    <x v="0"/>
    <x v="1"/>
    <s v="Exceeds"/>
    <n v="3"/>
  </r>
  <r>
    <n v="3974"/>
    <s v="Zander Franco"/>
    <s v="Data Architect"/>
    <s v="BPC"/>
    <s v="Terminated for Cause"/>
    <s v="Part-Time"/>
    <x v="0"/>
    <s v="Full-Time"/>
    <s v="Involuntary"/>
    <s v="Way appear summer strong."/>
    <s v="IT/IS"/>
    <s v="General - Eng"/>
    <s v="Engineer"/>
    <x v="1"/>
    <x v="2"/>
    <s v="Exceeds"/>
    <n v="3"/>
  </r>
  <r>
    <n v="3975"/>
    <s v="Kianna Rhodes"/>
    <s v="CIO"/>
    <s v="CCDR"/>
    <s v="Terminated for Cause"/>
    <s v="Part-Time"/>
    <x v="2"/>
    <s v="Temporary"/>
    <s v="Voluntary"/>
    <s v="Doctor good process certainly successful ask."/>
    <s v="IT/IS"/>
    <s v="Field Operations"/>
    <s v="Technician"/>
    <x v="1"/>
    <x v="4"/>
    <s v="Fully Meets"/>
    <n v="3"/>
  </r>
  <r>
    <n v="3976"/>
    <s v="Kinsley Brau"/>
    <s v="Sr. DBA"/>
    <s v="MSC"/>
    <s v="Active"/>
    <s v="Full-Time"/>
    <x v="0"/>
    <s v="Temporary"/>
    <s v="Unknown"/>
    <m/>
    <s v="IT/IS"/>
    <s v="Field Operations"/>
    <s v="Laborer"/>
    <x v="0"/>
    <x v="0"/>
    <s v="Fully Meets"/>
    <n v="3"/>
  </r>
  <r>
    <n v="3977"/>
    <s v="Gordon W"/>
    <s v="Sr. Accountant"/>
    <s v="TNS"/>
    <s v="Active"/>
    <s v="Full-Time"/>
    <x v="1"/>
    <s v="Full-Time"/>
    <s v="Unknown"/>
    <m/>
    <s v="IT/IS"/>
    <s v="Wireline Construction"/>
    <s v="Apprentice"/>
    <x v="0"/>
    <x v="3"/>
    <s v="Fully Meets"/>
    <n v="3"/>
  </r>
  <r>
    <n v="3978"/>
    <s v="Maryjane Cros"/>
    <s v="Sr. Accountant"/>
    <s v="PYZ"/>
    <s v="Active"/>
    <s v="Part-Time"/>
    <x v="2"/>
    <s v="Part-Time"/>
    <s v="Unknown"/>
    <m/>
    <s v="IT/IS"/>
    <s v="General - Con"/>
    <s v="Laborer"/>
    <x v="1"/>
    <x v="4"/>
    <s v="Fully Meets"/>
    <n v="3"/>
  </r>
  <r>
    <n v="3979"/>
    <s v="Peyton Phelps"/>
    <s v="Software Engineering Manager"/>
    <s v="WBL"/>
    <s v="Future Start"/>
    <s v="Contract"/>
    <x v="0"/>
    <s v="Temporary"/>
    <s v="Resignation"/>
    <s v="Front car keep."/>
    <s v="IT/IS"/>
    <s v="Technology / It"/>
    <s v="Controller"/>
    <x v="0"/>
    <x v="3"/>
    <s v="Fully Meets"/>
    <n v="3"/>
  </r>
  <r>
    <n v="3980"/>
    <s v="Carmen Atkins"/>
    <s v="Data Analyst"/>
    <s v="PL"/>
    <s v="Active"/>
    <s v="Full-Time"/>
    <x v="0"/>
    <s v="Full-Time"/>
    <s v="Unknown"/>
    <m/>
    <s v="IT/IS"/>
    <s v="Project Management - Con"/>
    <s v="Project Manager"/>
    <x v="0"/>
    <x v="0"/>
    <s v="Exceeds"/>
    <n v="3"/>
  </r>
  <r>
    <n v="3981"/>
    <s v="Kiara Fo"/>
    <s v="Data Analyst"/>
    <s v="BPC"/>
    <s v="Active"/>
    <s v="Full-Time"/>
    <x v="1"/>
    <s v="Temporary"/>
    <s v="Resignation"/>
    <s v="In throw short war process series ground."/>
    <s v="IT/IS"/>
    <s v="Field Operations"/>
    <s v="Laborer"/>
    <x v="0"/>
    <x v="3"/>
    <s v="Fully Meets"/>
    <n v="3"/>
  </r>
  <r>
    <n v="3982"/>
    <s v="Yair Jennin"/>
    <s v="Database Administrator"/>
    <s v="CCDR"/>
    <s v="Active"/>
    <s v="Part-Time"/>
    <x v="2"/>
    <s v="Part-Time"/>
    <s v="Unknown"/>
    <m/>
    <s v="IT/IS"/>
    <s v="Aerial"/>
    <s v="Laborer"/>
    <x v="0"/>
    <x v="2"/>
    <s v="Needs Improvement"/>
    <n v="3"/>
  </r>
  <r>
    <n v="3983"/>
    <s v="Kaylie Velazq"/>
    <s v="Database Administrator"/>
    <s v="SVG"/>
    <s v="Active"/>
    <s v="Full-Time"/>
    <x v="1"/>
    <s v="Full-Time"/>
    <s v="Unknown"/>
    <m/>
    <s v="IT/IS"/>
    <s v="Field Operations"/>
    <s v="Technician"/>
    <x v="0"/>
    <x v="1"/>
    <s v="Exceeds"/>
    <n v="3"/>
  </r>
  <r>
    <n v="3984"/>
    <s v="Christine Skinne"/>
    <s v="Database Administrator"/>
    <s v="EW"/>
    <s v="Active"/>
    <s v="Contract"/>
    <x v="2"/>
    <s v="Full-Time"/>
    <s v="Retirement"/>
    <s v="If require particularly civil."/>
    <s v="IT/IS"/>
    <s v="Wireline Construction"/>
    <s v="Laborer"/>
    <x v="0"/>
    <x v="1"/>
    <s v="Fully Meets"/>
    <n v="3"/>
  </r>
  <r>
    <n v="3985"/>
    <s v="Zayne Mccull"/>
    <s v="Database Administrator"/>
    <s v="MSC"/>
    <s v="Terminated for Cause"/>
    <s v="Part-Time"/>
    <x v="1"/>
    <s v="Part-Time"/>
    <s v="Resignation"/>
    <s v="Network dinner again position three."/>
    <s v="IT/IS"/>
    <s v="People Services"/>
    <s v="Director"/>
    <x v="1"/>
    <x v="0"/>
    <s v="Fully Meets"/>
    <n v="3"/>
  </r>
  <r>
    <n v="3986"/>
    <s v="Dennis Ke"/>
    <s v="Database Administrator"/>
    <s v="TNS"/>
    <s v="Active"/>
    <s v="Part-Time"/>
    <x v="1"/>
    <s v="Temporary"/>
    <s v="Unknown"/>
    <m/>
    <s v="IT/IS"/>
    <s v="Catv"/>
    <s v="Supervisor"/>
    <x v="0"/>
    <x v="1"/>
    <s v="Fully Meets"/>
    <n v="3"/>
  </r>
  <r>
    <n v="3987"/>
    <s v="Aydan Benjam"/>
    <s v="Data Architect"/>
    <s v="PYZ"/>
    <s v="Terminated for Cause"/>
    <s v="Full-Time"/>
    <x v="1"/>
    <s v="Full-Time"/>
    <s v="Retirement"/>
    <s v="Appear happen list."/>
    <s v="IT/IS"/>
    <s v="Catv"/>
    <s v="Supervisor"/>
    <x v="1"/>
    <x v="2"/>
    <s v="Exceeds"/>
    <n v="3"/>
  </r>
  <r>
    <n v="3988"/>
    <s v="Kenzie Mullin"/>
    <s v="Sr. DBA"/>
    <s v="SVG"/>
    <s v="Leave of Absence"/>
    <s v="Contract"/>
    <x v="1"/>
    <s v="Temporary"/>
    <s v="Voluntary"/>
    <s v="Successful center consider."/>
    <s v="IT/IS"/>
    <s v="Shop (Fleet)"/>
    <s v="Mechanic"/>
    <x v="0"/>
    <x v="0"/>
    <s v="Fully Meets"/>
    <n v="3"/>
  </r>
  <r>
    <n v="3989"/>
    <s v="Asa Pha"/>
    <s v="Sr. DBA"/>
    <s v="TNS"/>
    <s v="Active"/>
    <s v="Full-Time"/>
    <x v="0"/>
    <s v="Part-Time"/>
    <s v="Unknown"/>
    <m/>
    <s v="IT/IS"/>
    <s v="General - Con"/>
    <s v="Foreman"/>
    <x v="0"/>
    <x v="4"/>
    <s v="Fully Meets"/>
    <n v="3"/>
  </r>
  <r>
    <n v="3990"/>
    <s v="Damarion Schnei"/>
    <s v="Sr. Accountant"/>
    <s v="WBL"/>
    <s v="Future Start"/>
    <s v="Contract"/>
    <x v="0"/>
    <s v="Temporary"/>
    <s v="Involuntary"/>
    <s v="Follow hit perform arm."/>
    <s v="IT/IS"/>
    <s v="Safety"/>
    <s v="Safety"/>
    <x v="1"/>
    <x v="0"/>
    <s v="Fully Meets"/>
    <n v="3"/>
  </r>
  <r>
    <n v="3991"/>
    <s v="Talan Rodger"/>
    <s v="Sr. Accountant"/>
    <s v="BPC"/>
    <s v="Active"/>
    <s v="Contract"/>
    <x v="2"/>
    <s v="Full-Time"/>
    <s v="Unknown"/>
    <m/>
    <s v="IT/IS"/>
    <s v="Project Management - Con"/>
    <s v="Coordinator"/>
    <x v="1"/>
    <x v="3"/>
    <s v="Fully Meets"/>
    <n v="3"/>
  </r>
  <r>
    <n v="3992"/>
    <s v="Evelin Sno"/>
    <s v="Data Analyst"/>
    <s v="SVG"/>
    <s v="Active"/>
    <s v="Part-Time"/>
    <x v="1"/>
    <s v="Full-Time"/>
    <s v="Voluntary"/>
    <s v="Teach left short key over."/>
    <s v="IT/IS"/>
    <s v="General - Eng"/>
    <s v="Technician"/>
    <x v="1"/>
    <x v="3"/>
    <s v="Fully Meets"/>
    <n v="3"/>
  </r>
  <r>
    <n v="3993"/>
    <s v="Sienna Presto"/>
    <s v="Data Analyst"/>
    <s v="PYZ"/>
    <s v="Active"/>
    <s v="Contract"/>
    <x v="0"/>
    <s v="Full-Time"/>
    <s v="Unknown"/>
    <m/>
    <s v="IT/IS"/>
    <s v="Field Operations"/>
    <s v="Foreman"/>
    <x v="0"/>
    <x v="4"/>
    <s v="Fully Meets"/>
    <n v="3"/>
  </r>
  <r>
    <n v="3994"/>
    <s v="Taylor Dennis"/>
    <s v="Data Analyst"/>
    <s v="PL"/>
    <s v="Active"/>
    <s v="Full-Time"/>
    <x v="1"/>
    <s v="Full-Time"/>
    <s v="Unknown"/>
    <m/>
    <s v="IT/IS"/>
    <s v="Field Operations"/>
    <s v="Top Hand"/>
    <x v="0"/>
    <x v="4"/>
    <s v="Fully Meets"/>
    <n v="3"/>
  </r>
  <r>
    <n v="3995"/>
    <s v="Cortez Murill"/>
    <s v="Database Administrator"/>
    <s v="NEL"/>
    <s v="Active"/>
    <s v="Full-Time"/>
    <x v="1"/>
    <s v="Temporary"/>
    <s v="Resignation"/>
    <s v="Or break sea say owner. Often guy local."/>
    <s v="IT/IS"/>
    <s v="Wireline Construction"/>
    <s v="Project Manager"/>
    <x v="0"/>
    <x v="3"/>
    <s v="Exceeds"/>
    <n v="3"/>
  </r>
  <r>
    <n v="3996"/>
    <s v="Leonel Comb"/>
    <s v="Database Administrator"/>
    <s v="MSC"/>
    <s v="Active"/>
    <s v="Part-Time"/>
    <x v="0"/>
    <s v="Full-Time"/>
    <s v="Unknown"/>
    <m/>
    <s v="IT/IS"/>
    <s v="Catv"/>
    <s v="Laborer"/>
    <x v="0"/>
    <x v="0"/>
    <s v="Fully Meets"/>
    <n v="3"/>
  </r>
  <r>
    <n v="3997"/>
    <s v="Carmen Fros"/>
    <s v="Database Administrator"/>
    <s v="EW"/>
    <s v="Active"/>
    <s v="Contract"/>
    <x v="1"/>
    <s v="Temporary"/>
    <s v="Unknown"/>
    <m/>
    <s v="IT/IS"/>
    <s v="Engineers"/>
    <s v="Project Manager"/>
    <x v="1"/>
    <x v="3"/>
    <s v="Needs Improvement"/>
    <n v="3"/>
  </r>
  <r>
    <n v="3998"/>
    <s v="Ace Krause"/>
    <s v="Database Administrator"/>
    <s v="CCDR"/>
    <s v="Terminated for Cause"/>
    <s v="Full-Time"/>
    <x v="2"/>
    <s v="Full-Time"/>
    <s v="Resignation"/>
    <s v="Performance reflect military enter color."/>
    <s v="IT/IS"/>
    <s v="Yard (Material Handling)"/>
    <s v="Administrative"/>
    <x v="0"/>
    <x v="2"/>
    <s v="Fully Meets"/>
    <n v="3"/>
  </r>
  <r>
    <n v="3999"/>
    <s v="Reuben Davila"/>
    <s v="Database Administrator"/>
    <s v="BPC"/>
    <s v="Terminated for Cause"/>
    <s v="Full-Time"/>
    <x v="2"/>
    <s v="Full-Time"/>
    <s v="Involuntary"/>
    <s v="Ball when check interview score manager."/>
    <s v="IT/IS"/>
    <s v="Engineers"/>
    <s v="Engineer"/>
    <x v="1"/>
    <x v="4"/>
    <s v="Exceeds"/>
    <n v="3"/>
  </r>
  <r>
    <n v="4000"/>
    <s v="Angelique Man"/>
    <s v="Data Architect"/>
    <s v="PYZ"/>
    <s v="Terminated for Cause"/>
    <s v="Contract"/>
    <x v="0"/>
    <s v="Full-Time"/>
    <s v="Involuntary"/>
    <s v="Stop air whole generation adult song."/>
    <s v="IT/IS"/>
    <s v="Field Operations"/>
    <s v="Technician"/>
    <x v="1"/>
    <x v="3"/>
    <s v="Fully Meets"/>
    <n v="3"/>
  </r>
  <r>
    <n v="1001"/>
    <s v="Susan Exantu"/>
    <s v="Software Engineer"/>
    <s v="BPC"/>
    <s v="Active"/>
    <s v="Part-Time"/>
    <x v="1"/>
    <s v="Part-Time"/>
    <s v="Unknown"/>
    <m/>
    <s v="Software Engineering"/>
    <s v="Engineers"/>
    <s v="Engineer"/>
    <x v="0"/>
    <x v="3"/>
    <s v="Fully Meets"/>
    <n v="3"/>
  </r>
  <r>
    <n v="1002"/>
    <s v="Sandra Martin"/>
    <s v="Software Engineer"/>
    <s v="NEL"/>
    <s v="Active"/>
    <s v="Part-Time"/>
    <x v="1"/>
    <s v="Temporary"/>
    <s v="Involuntary"/>
    <s v="Behind buy our of very claim."/>
    <s v="Software Engineering"/>
    <s v="Catv"/>
    <s v="Foreman"/>
    <x v="0"/>
    <x v="4"/>
    <s v="Fully Meets"/>
    <n v="3"/>
  </r>
  <r>
    <n v="1003"/>
    <s v="Keyla Del Bo"/>
    <s v="Software Engineer"/>
    <s v="WBL"/>
    <s v="Active"/>
    <s v="Contract"/>
    <x v="1"/>
    <s v="Part-Time"/>
    <s v="Voluntary"/>
    <s v="Some make teach quite range seem conference."/>
    <s v="Software Engineering"/>
    <s v="Field Operations"/>
    <s v="Foreman"/>
    <x v="0"/>
    <x v="0"/>
    <s v="Fully Meets"/>
    <n v="3"/>
  </r>
  <r>
    <n v="1004"/>
    <s v="Andrew Szab"/>
    <s v="Software Engineer"/>
    <s v="PYZ"/>
    <s v="Active"/>
    <s v="Part-Time"/>
    <x v="0"/>
    <s v="Part-Time"/>
    <s v="Involuntary"/>
    <s v="Enter beautiful social store."/>
    <s v="Software Engineering"/>
    <s v="Project Management - Con"/>
    <s v="Coordinator"/>
    <x v="1"/>
    <x v="3"/>
    <s v="Fully Meets"/>
    <n v="3"/>
  </r>
  <r>
    <n v="1005"/>
    <s v="Luke Patron"/>
    <s v="Software Engineer"/>
    <s v="SVG"/>
    <s v="Active"/>
    <s v="Full-Time"/>
    <x v="2"/>
    <s v="Temporary"/>
    <s v="Unknown"/>
    <m/>
    <s v="Software Engineering"/>
    <s v="Field Operations"/>
    <s v="Project Manager"/>
    <x v="1"/>
    <x v="3"/>
    <s v="Fully Meets"/>
    <n v="3"/>
  </r>
  <r>
    <n v="1006"/>
    <s v="Colby Andreo"/>
    <s v="Software Engineer"/>
    <s v="MSC"/>
    <s v="Active"/>
    <s v="Full-Time"/>
    <x v="0"/>
    <s v="Part-Time"/>
    <s v="Resignation"/>
    <s v="Throughout yet in serious here wish."/>
    <s v="Software Engineering"/>
    <s v="Engineers"/>
    <s v="Administrative"/>
    <x v="0"/>
    <x v="0"/>
    <s v="Fully Meets"/>
    <n v="3"/>
  </r>
  <r>
    <n v="1007"/>
    <s v="Edward TRU"/>
    <s v="Software Engineer"/>
    <s v="SVG"/>
    <s v="Voluntarily Terminated"/>
    <s v="Part-Time"/>
    <x v="1"/>
    <s v="Part-Time"/>
    <s v="Involuntary"/>
    <s v="Recently however meeting economic."/>
    <s v="Software Engineering"/>
    <s v="General - Con"/>
    <s v="Lineman"/>
    <x v="1"/>
    <x v="3"/>
    <s v="Fully Meets"/>
    <n v="3"/>
  </r>
  <r>
    <n v="1008"/>
    <s v="Judith Carabb"/>
    <s v="Software Engineer"/>
    <s v="BPC"/>
    <s v="Active"/>
    <s v="Contract"/>
    <x v="2"/>
    <s v="Temporary"/>
    <s v="Voluntary"/>
    <s v="Instead story skill financial who."/>
    <s v="Software Engineering"/>
    <s v="General - Con"/>
    <s v="Foreman"/>
    <x v="0"/>
    <x v="1"/>
    <s v="Fully Meets"/>
    <n v="3"/>
  </r>
  <r>
    <n v="1009"/>
    <s v="Adell Saad"/>
    <s v="Software Engineer"/>
    <s v="NEL"/>
    <s v="Active"/>
    <s v="Part-Time"/>
    <x v="0"/>
    <s v="Temporary"/>
    <s v="Retirement"/>
    <s v="Exactly vote including easy."/>
    <s v="Software Engineering"/>
    <s v="General - Con"/>
    <s v="Model Assistant"/>
    <x v="0"/>
    <x v="2"/>
    <s v="Fully Meets"/>
    <n v="3"/>
  </r>
  <r>
    <n v="1010"/>
    <s v="Kamari Hunter"/>
    <s v="Software Engineer"/>
    <s v="EW"/>
    <s v="Voluntarily Terminated"/>
    <s v="Part-Time"/>
    <x v="0"/>
    <s v="Temporary"/>
    <s v="Voluntary"/>
    <s v="West note present Mr woman family."/>
    <s v="Software Engineering"/>
    <s v="Field Operations"/>
    <s v="Supervisor"/>
    <x v="1"/>
    <x v="1"/>
    <s v="Fully Meets"/>
    <n v="3"/>
  </r>
  <r>
    <n v="1011"/>
    <s v="Sarah Malone"/>
    <s v="Software Engineer"/>
    <s v="MSC"/>
    <s v="Voluntarily Terminated"/>
    <s v="Contract"/>
    <x v="1"/>
    <s v="Temporary"/>
    <s v="Resignation"/>
    <s v="Professor situation they bag interest there."/>
    <s v="Software Engineering"/>
    <s v="General - Con"/>
    <s v="Foreman"/>
    <x v="1"/>
    <x v="1"/>
    <s v="Fully Meets"/>
    <n v="3"/>
  </r>
  <r>
    <n v="1012"/>
    <s v="Skyler Blackw"/>
    <s v="Software Engineer"/>
    <s v="TNS"/>
    <s v="Voluntarily Terminated"/>
    <s v="Contract"/>
    <x v="1"/>
    <s v="Temporary"/>
    <s v="Involuntary"/>
    <s v="Get apply economy artist right benefit ground."/>
    <s v="Software Engineering"/>
    <s v="General - Eng"/>
    <s v="Administrative"/>
    <x v="1"/>
    <x v="0"/>
    <s v="Fully Meets"/>
    <n v="3"/>
  </r>
  <r>
    <n v="1013"/>
    <s v="Jasmin Sha"/>
    <s v="Software Engineer"/>
    <s v="PYZ"/>
    <s v="Active"/>
    <s v="Part-Time"/>
    <x v="2"/>
    <s v="Full-Time"/>
    <s v="Unknown"/>
    <m/>
    <s v="Software Engineering"/>
    <s v="Engineers"/>
    <s v="Engineer"/>
    <x v="1"/>
    <x v="4"/>
    <s v="Fully Meets"/>
    <n v="3"/>
  </r>
  <r>
    <n v="1014"/>
    <s v="Kole Quin"/>
    <s v="Shared Services Manager"/>
    <s v="WBL"/>
    <s v="Active"/>
    <s v="Part-Time"/>
    <x v="1"/>
    <s v="Full-Time"/>
    <s v="Retirement"/>
    <s v="I back place no three offer economic."/>
    <s v="Software Engineering"/>
    <s v="Catv"/>
    <s v="Clerk"/>
    <x v="1"/>
    <x v="2"/>
    <s v="Fully Meets"/>
    <n v="3"/>
  </r>
  <r>
    <n v="1015"/>
    <s v="Ansley Jackso"/>
    <s v="Shared Services Manager"/>
    <s v="NEL"/>
    <s v="Active"/>
    <s v="Contract"/>
    <x v="1"/>
    <s v="Part-Time"/>
    <s v="Unknown"/>
    <m/>
    <s v="Software Engineering"/>
    <s v="People Services"/>
    <s v="Vp"/>
    <x v="0"/>
    <x v="0"/>
    <s v="Fully Meets"/>
    <n v="3"/>
  </r>
  <r>
    <n v="1016"/>
    <s v="Jayda Rees"/>
    <s v="Senior BI Developer"/>
    <s v="PL"/>
    <s v="Active"/>
    <s v="Part-Time"/>
    <x v="2"/>
    <s v="Part-Time"/>
    <s v="Involuntary"/>
    <s v="Friend agree stock teach price fish."/>
    <s v="Admin Offices"/>
    <s v="Shop (Fleet)"/>
    <s v="Mechanic"/>
    <x v="0"/>
    <x v="0"/>
    <s v="Fully Meets"/>
    <n v="3"/>
  </r>
  <r>
    <n v="1017"/>
    <s v="Julien Whiteh"/>
    <s v="Senior BI Developer"/>
    <s v="BPC"/>
    <s v="Active"/>
    <s v="Full-Time"/>
    <x v="2"/>
    <s v="Full-Time"/>
    <s v="Involuntary"/>
    <s v="True system strong often experience."/>
    <s v="Admin Offices"/>
    <s v="Field Operations"/>
    <s v="Laborer"/>
    <x v="0"/>
    <x v="3"/>
    <s v="Fully Meets"/>
    <n v="3"/>
  </r>
  <r>
    <n v="1018"/>
    <s v="Alan Haynes"/>
    <s v="Senior BI Developer"/>
    <s v="CCDR"/>
    <s v="Active"/>
    <s v="Part-Time"/>
    <x v="1"/>
    <s v="Part-Time"/>
    <s v="Involuntary"/>
    <s v="When price group admit fall fly around."/>
    <s v="Admin Offices"/>
    <s v="General - Con"/>
    <s v="Laborer"/>
    <x v="0"/>
    <x v="0"/>
    <s v="Fully Meets"/>
    <n v="3"/>
  </r>
  <r>
    <n v="1019"/>
    <s v="Kamryn Herrer"/>
    <s v="Software Engineer"/>
    <s v="EW"/>
    <s v="Voluntarily Terminated"/>
    <s v="Full-Time"/>
    <x v="1"/>
    <s v="Temporary"/>
    <s v="Retirement"/>
    <s v="Article tough away forward home. Night author so."/>
    <s v="Software Engineering"/>
    <s v="Fielders"/>
    <s v="Engineer"/>
    <x v="1"/>
    <x v="1"/>
    <s v="Fully Meets"/>
    <n v="3"/>
  </r>
  <r>
    <n v="1020"/>
    <s v="Kelvin Foster"/>
    <s v="Software Engineer"/>
    <s v="MSC"/>
    <s v="Voluntarily Terminated"/>
    <s v="Contract"/>
    <x v="0"/>
    <s v="Full-Time"/>
    <s v="Resignation"/>
    <s v="Man issue never strategy will maintain resource."/>
    <s v="Software Engineering"/>
    <s v="Field Operations"/>
    <s v="Supervisor"/>
    <x v="0"/>
    <x v="3"/>
    <s v="Fully Meets"/>
    <n v="3"/>
  </r>
  <r>
    <n v="1021"/>
    <s v="Joe Fletch"/>
    <s v="Software Engineer"/>
    <s v="TNS"/>
    <s v="Voluntarily Terminated"/>
    <s v="Full-Time"/>
    <x v="0"/>
    <s v="Full-Time"/>
    <s v="Resignation"/>
    <s v="Section hospital clearly season history."/>
    <s v="Software Engineering"/>
    <s v="General - Eng"/>
    <s v="Billing"/>
    <x v="1"/>
    <x v="1"/>
    <s v="Fully Meets"/>
    <n v="3"/>
  </r>
  <r>
    <n v="1022"/>
    <s v="Frederick How"/>
    <s v="Software Engineer"/>
    <s v="PYZ"/>
    <s v="Active"/>
    <s v="Part-Time"/>
    <x v="1"/>
    <s v="Temporary"/>
    <s v="Unknown"/>
    <m/>
    <s v="Software Engineering"/>
    <s v="Field Operations"/>
    <s v="Engineer"/>
    <x v="1"/>
    <x v="3"/>
    <s v="Fully Meets"/>
    <n v="3"/>
  </r>
  <r>
    <n v="1023"/>
    <s v="Nickolas Davila"/>
    <s v="Shared Services Manager"/>
    <s v="WBL"/>
    <s v="Active"/>
    <s v="Contract"/>
    <x v="0"/>
    <s v="Part-Time"/>
    <s v="Voluntary"/>
    <s v="Each wish foot person morning per significant."/>
    <s v="Software Engineering"/>
    <s v="General - Con"/>
    <s v="Clerk"/>
    <x v="1"/>
    <x v="1"/>
    <s v="Fully Meets"/>
    <n v="3"/>
  </r>
  <r>
    <n v="1024"/>
    <s v="Kasey Boye"/>
    <s v="Shared Services Manager"/>
    <s v="NEL"/>
    <s v="Active"/>
    <s v="Contract"/>
    <x v="1"/>
    <s v="Part-Time"/>
    <s v="Involuntary"/>
    <s v="Free may every real agency as blue maintain."/>
    <s v="Software Engineering"/>
    <s v="Fielders"/>
    <s v="Coordinator"/>
    <x v="0"/>
    <x v="2"/>
    <s v="Fully Meets"/>
    <n v="3"/>
  </r>
  <r>
    <n v="1025"/>
    <s v="Giovanni Jenkin"/>
    <s v="Senior BI Developer"/>
    <s v="PL"/>
    <s v="Active"/>
    <s v="Full-Time"/>
    <x v="1"/>
    <s v="Temporary"/>
    <s v="Retirement"/>
    <s v="Quite none ten order."/>
    <s v="Admin Offices"/>
    <s v="Field Operations"/>
    <s v="Foreman"/>
    <x v="0"/>
    <x v="2"/>
    <s v="Fully Meets"/>
    <n v="3"/>
  </r>
  <r>
    <n v="1026"/>
    <s v="Alexis Mos"/>
    <s v="Senior BI Developer"/>
    <s v="BPC"/>
    <s v="Active"/>
    <s v="Contract"/>
    <x v="1"/>
    <s v="Part-Time"/>
    <s v="Resignation"/>
    <s v="Where forward evening huge cost share eat."/>
    <s v="Admin Offices"/>
    <s v="Engineers"/>
    <s v="Engineer"/>
    <x v="0"/>
    <x v="2"/>
    <s v="Fully Meets"/>
    <n v="3"/>
  </r>
  <r>
    <n v="1027"/>
    <s v="Joanna Murphy"/>
    <s v="Senior BI Developer"/>
    <s v="CCDR"/>
    <s v="Active"/>
    <s v="Part-Time"/>
    <x v="1"/>
    <s v="Full-Time"/>
    <s v="Voluntary"/>
    <s v="Open test message part risk."/>
    <s v="Admin Offices"/>
    <s v="General - Con"/>
    <s v="Flagger"/>
    <x v="1"/>
    <x v="2"/>
    <s v="Fully Meets"/>
    <n v="3"/>
  </r>
  <r>
    <n v="1028"/>
    <s v="Joseph Schmid"/>
    <s v="Software Engineer"/>
    <s v="PYZ"/>
    <s v="Voluntarily Terminated"/>
    <s v="Full-Time"/>
    <x v="0"/>
    <s v="Part-Time"/>
    <s v="Resignation"/>
    <s v="Federal less every character section think white."/>
    <s v="Software Engineering"/>
    <s v="General - Con"/>
    <s v="Model Assistant"/>
    <x v="1"/>
    <x v="4"/>
    <s v="Fully Meets"/>
    <n v="3"/>
  </r>
  <r>
    <n v="1029"/>
    <s v="Brittany Hurley"/>
    <s v="Software Engineer"/>
    <s v="SVG"/>
    <s v="Active"/>
    <s v="Part-Time"/>
    <x v="2"/>
    <s v="Part-Time"/>
    <s v="Unknown"/>
    <m/>
    <s v="Software Engineering"/>
    <s v="Field Operations"/>
    <s v="Specialist"/>
    <x v="0"/>
    <x v="4"/>
    <s v="Fully Meets"/>
    <n v="3"/>
  </r>
  <r>
    <n v="1030"/>
    <s v="Niko Hamilt"/>
    <s v="Software Engineer"/>
    <s v="TNS"/>
    <s v="Active"/>
    <s v="Contract"/>
    <x v="0"/>
    <s v="Temporary"/>
    <s v="Unknown"/>
    <m/>
    <s v="Software Engineering"/>
    <s v="Field Operations"/>
    <s v="Foreman"/>
    <x v="1"/>
    <x v="3"/>
    <s v="Fully Meets"/>
    <n v="3"/>
  </r>
  <r>
    <n v="1031"/>
    <s v="Ruben Martin"/>
    <s v="Software Engineer"/>
    <s v="WBL"/>
    <s v="Active"/>
    <s v="Part-Time"/>
    <x v="2"/>
    <s v="Temporary"/>
    <s v="Unknown"/>
    <m/>
    <s v="Software Engineering"/>
    <s v="General - Con"/>
    <s v="Lineman"/>
    <x v="1"/>
    <x v="0"/>
    <s v="Fully Meets"/>
    <n v="3"/>
  </r>
  <r>
    <n v="1032"/>
    <s v="Kiley Haynes"/>
    <s v="Software Engineer"/>
    <s v="PYZ"/>
    <s v="Active"/>
    <s v="Full-Time"/>
    <x v="0"/>
    <s v="Part-Time"/>
    <s v="Voluntary"/>
    <s v="Off part culture choose strong public."/>
    <s v="Software Engineering"/>
    <s v="Aerial"/>
    <s v="Laborer"/>
    <x v="1"/>
    <x v="4"/>
    <s v="Fully Meets"/>
    <n v="3"/>
  </r>
  <r>
    <n v="1033"/>
    <s v="Blaine Brooks"/>
    <s v="Shared Services Manager"/>
    <s v="WBL"/>
    <s v="Active"/>
    <s v="Contract"/>
    <x v="2"/>
    <s v="Full-Time"/>
    <s v="Unknown"/>
    <m/>
    <s v="Software Engineering"/>
    <s v="Field Operations"/>
    <s v="Operator"/>
    <x v="1"/>
    <x v="2"/>
    <s v="Fully Meets"/>
    <n v="3"/>
  </r>
  <r>
    <n v="1034"/>
    <s v="Dennis Living"/>
    <s v="Shared Services Manager"/>
    <s v="NEL"/>
    <s v="Active"/>
    <s v="Full-Time"/>
    <x v="0"/>
    <s v="Part-Time"/>
    <s v="Unknown"/>
    <m/>
    <s v="Software Engineering"/>
    <s v="Project Management - Con"/>
    <s v="Manager"/>
    <x v="0"/>
    <x v="3"/>
    <s v="Fully Meets"/>
    <n v="3"/>
  </r>
  <r>
    <n v="1035"/>
    <s v="Case Russel"/>
    <s v="Senior BI Developer"/>
    <s v="PL"/>
    <s v="Active"/>
    <s v="Full-Time"/>
    <x v="1"/>
    <s v="Temporary"/>
    <s v="Unknown"/>
    <m/>
    <s v="Admin Offices"/>
    <s v="Underground"/>
    <s v="Laborer"/>
    <x v="0"/>
    <x v="4"/>
    <s v="Fully Meets"/>
    <n v="3"/>
  </r>
  <r>
    <n v="1036"/>
    <s v="Kody Jimene"/>
    <s v="Senior BI Developer"/>
    <s v="BPC"/>
    <s v="Active"/>
    <s v="Part-Time"/>
    <x v="1"/>
    <s v="Part-Time"/>
    <s v="Resignation"/>
    <s v="Teacher door money tend song."/>
    <s v="Admin Offices"/>
    <s v="Field Operations"/>
    <s v="Foreman"/>
    <x v="1"/>
    <x v="4"/>
    <s v="Fully Meets"/>
    <n v="3"/>
  </r>
  <r>
    <n v="1037"/>
    <s v="Zoe Colo"/>
    <s v="Software Engineer"/>
    <s v="CCDR"/>
    <s v="Voluntarily Terminated"/>
    <s v="Part-Time"/>
    <x v="0"/>
    <s v="Full-Time"/>
    <s v="Voluntary"/>
    <s v="Accept knowledge drop bar understand."/>
    <s v="Software Engineering"/>
    <s v="Fielders"/>
    <s v="Engineer"/>
    <x v="1"/>
    <x v="2"/>
    <s v="Fully Meets"/>
    <n v="3"/>
  </r>
  <r>
    <n v="1038"/>
    <s v="Courtney Cowa"/>
    <s v="Software Engineer"/>
    <s v="SVG"/>
    <s v="Active"/>
    <s v="Contract"/>
    <x v="2"/>
    <s v="Part-Time"/>
    <s v="Unknown"/>
    <m/>
    <s v="Software Engineering"/>
    <s v="Field Operations"/>
    <s v="Crew Leader"/>
    <x v="1"/>
    <x v="1"/>
    <s v="Fully Meets"/>
    <n v="3"/>
  </r>
  <r>
    <n v="1039"/>
    <s v="Nolan Pere"/>
    <s v="Software Engineer"/>
    <s v="EW"/>
    <s v="Voluntarily Terminated"/>
    <s v="Part-Time"/>
    <x v="2"/>
    <s v="Part-Time"/>
    <s v="Involuntary"/>
    <s v="Under follow guess lot minute able history face."/>
    <s v="Software Engineering"/>
    <s v="Finance &amp; Accounting"/>
    <s v="Administrative"/>
    <x v="0"/>
    <x v="2"/>
    <s v="Fully Meets"/>
    <n v="3"/>
  </r>
  <r>
    <n v="1040"/>
    <s v="Katrina Farrel"/>
    <s v="Software Engineer"/>
    <s v="MSC"/>
    <s v="Voluntarily Terminated"/>
    <s v="Contract"/>
    <x v="1"/>
    <s v="Part-Time"/>
    <s v="Retirement"/>
    <s v="Main customer television phone staff family."/>
    <s v="Software Engineering"/>
    <s v="Field Operations"/>
    <s v="Technician"/>
    <x v="1"/>
    <x v="0"/>
    <s v="Fully Meets"/>
    <n v="3"/>
  </r>
  <r>
    <n v="1041"/>
    <s v="Camden Kell"/>
    <s v="Software Engineer"/>
    <s v="TNS"/>
    <s v="Voluntarily Terminated"/>
    <s v="Full-Time"/>
    <x v="1"/>
    <s v="Full-Time"/>
    <s v="Retirement"/>
    <s v="Suffer consider store find up."/>
    <s v="Software Engineering"/>
    <s v="Engineers"/>
    <s v="Administrative"/>
    <x v="1"/>
    <x v="0"/>
    <s v="Fully Meets"/>
    <n v="3"/>
  </r>
  <r>
    <n v="1042"/>
    <s v="Milo Hoo"/>
    <s v="Software Engineer"/>
    <s v="PYZ"/>
    <s v="Active"/>
    <s v="Contract"/>
    <x v="2"/>
    <s v="Temporary"/>
    <s v="Unknown"/>
    <m/>
    <s v="Software Engineering"/>
    <s v="Field Operations"/>
    <s v="Driller"/>
    <x v="1"/>
    <x v="3"/>
    <s v="Fully Meets"/>
    <n v="3"/>
  </r>
  <r>
    <n v="1043"/>
    <s v="Kale Lan"/>
    <s v="Shared Services Manager"/>
    <s v="WBL"/>
    <s v="Active"/>
    <s v="Full-Time"/>
    <x v="0"/>
    <s v="Part-Time"/>
    <s v="Resignation"/>
    <s v="Agreement particular scene also war who."/>
    <s v="Software Engineering"/>
    <s v="Splicing"/>
    <s v="Billing"/>
    <x v="0"/>
    <x v="0"/>
    <s v="Fully Meets"/>
    <n v="3"/>
  </r>
  <r>
    <n v="1044"/>
    <s v="Shyanne Star"/>
    <s v="Shared Services Manager"/>
    <s v="NEL"/>
    <s v="Active"/>
    <s v="Contract"/>
    <x v="1"/>
    <s v="Temporary"/>
    <s v="Unknown"/>
    <m/>
    <s v="Software Engineering"/>
    <s v="Field Operations"/>
    <s v="Foreman"/>
    <x v="0"/>
    <x v="1"/>
    <s v="Fully Meets"/>
    <n v="3"/>
  </r>
  <r>
    <n v="1045"/>
    <s v="Elliott Ashley"/>
    <s v="Senior BI Developer"/>
    <s v="PL"/>
    <s v="Active"/>
    <s v="Full-Time"/>
    <x v="0"/>
    <s v="Temporary"/>
    <s v="Involuntary"/>
    <s v="Artist technology ever body provide today doctor."/>
    <s v="Admin Offices"/>
    <s v="Catv"/>
    <s v="Foreman"/>
    <x v="0"/>
    <x v="3"/>
    <s v="Fully Meets"/>
    <n v="3"/>
  </r>
  <r>
    <n v="1046"/>
    <s v="Genesis Tod"/>
    <s v="Software Engineer"/>
    <s v="CCDR"/>
    <s v="Voluntarily Terminated"/>
    <s v="Full-Time"/>
    <x v="1"/>
    <s v="Temporary"/>
    <s v="Involuntary"/>
    <s v="Former treat check special economy."/>
    <s v="Software Engineering"/>
    <s v="Underground"/>
    <s v="Laborer"/>
    <x v="1"/>
    <x v="0"/>
    <s v="Fully Meets"/>
    <n v="3"/>
  </r>
  <r>
    <n v="1047"/>
    <s v="Sincere Jimene"/>
    <s v="Software Engineer"/>
    <s v="SVG"/>
    <s v="Active"/>
    <s v="Contract"/>
    <x v="1"/>
    <s v="Part-Time"/>
    <s v="Unknown"/>
    <m/>
    <s v="Software Engineering"/>
    <s v="Field Operations"/>
    <s v="Technician"/>
    <x v="0"/>
    <x v="1"/>
    <s v="Fully Meets"/>
    <n v="3"/>
  </r>
  <r>
    <n v="1048"/>
    <s v="Stephen Daughe"/>
    <s v="Software Engineer"/>
    <s v="EW"/>
    <s v="Active"/>
    <s v="Part-Time"/>
    <x v="1"/>
    <s v="Temporary"/>
    <s v="Unknown"/>
    <m/>
    <s v="Software Engineering"/>
    <s v="General - Con"/>
    <s v="Helper"/>
    <x v="1"/>
    <x v="4"/>
    <s v="Fully Meets"/>
    <n v="3"/>
  </r>
  <r>
    <n v="1049"/>
    <s v="Demarion Morrow"/>
    <s v="Software Engineer"/>
    <s v="MSC"/>
    <s v="Voluntarily Terminated"/>
    <s v="Part-Time"/>
    <x v="2"/>
    <s v="Part-Time"/>
    <s v="Involuntary"/>
    <s v="Plan capital firm foreign."/>
    <s v="Software Engineering"/>
    <s v="Field Operations"/>
    <s v="Technician"/>
    <x v="1"/>
    <x v="0"/>
    <s v="Fully Meets"/>
    <n v="3"/>
  </r>
  <r>
    <n v="1050"/>
    <s v="Steven Schnei"/>
    <s v="Software Engineer"/>
    <s v="TNS"/>
    <s v="Active"/>
    <s v="Contract"/>
    <x v="2"/>
    <s v="Temporary"/>
    <s v="Unknown"/>
    <m/>
    <s v="Software Engineering"/>
    <s v="Finance &amp; Accounting"/>
    <s v="Accounting"/>
    <x v="1"/>
    <x v="3"/>
    <s v="Fully Meets"/>
    <n v="3"/>
  </r>
  <r>
    <n v="1051"/>
    <s v="Devon Hinton"/>
    <s v="Software Engineer"/>
    <s v="PYZ"/>
    <s v="Active"/>
    <s v="Full-Time"/>
    <x v="0"/>
    <s v="Part-Time"/>
    <s v="Involuntary"/>
    <s v="Her office place."/>
    <s v="Software Engineering"/>
    <s v="Field Operations"/>
    <s v="Operator"/>
    <x v="1"/>
    <x v="0"/>
    <s v="Fully Meets"/>
    <n v="3"/>
  </r>
  <r>
    <n v="1052"/>
    <s v="Jacquelyn John"/>
    <s v="Shared Services Manager"/>
    <s v="WBL"/>
    <s v="Active"/>
    <s v="Contract"/>
    <x v="2"/>
    <s v="Part-Time"/>
    <s v="Voluntary"/>
    <s v="Plant enjoy these drive themselves never hit PM."/>
    <s v="Software Engineering"/>
    <s v="General - Con"/>
    <s v="Foreman"/>
    <x v="0"/>
    <x v="1"/>
    <s v="Fully Meets"/>
    <n v="3"/>
  </r>
  <r>
    <n v="1053"/>
    <s v="Blaine Keit"/>
    <s v="Shared Services Manager"/>
    <s v="NEL"/>
    <s v="Active"/>
    <s v="Contract"/>
    <x v="0"/>
    <s v="Full-Time"/>
    <s v="Resignation"/>
    <s v="Wind commercial in ahead will realize."/>
    <s v="Software Engineering"/>
    <s v="Project Management - Con"/>
    <s v="Project Manager"/>
    <x v="0"/>
    <x v="1"/>
    <s v="Fully Meets"/>
    <n v="3"/>
  </r>
  <r>
    <n v="1054"/>
    <s v="Phillip Salaza"/>
    <s v="Software Engineer"/>
    <s v="PL"/>
    <s v="Active"/>
    <s v="Part-Time"/>
    <x v="1"/>
    <s v="Full-Time"/>
    <s v="Unknown"/>
    <m/>
    <s v="Software Engineering"/>
    <s v="Engineers"/>
    <s v="Project Manager"/>
    <x v="1"/>
    <x v="0"/>
    <s v="Fully Meets"/>
    <n v="3"/>
  </r>
  <r>
    <n v="1055"/>
    <s v="Chaz Web"/>
    <s v="Software Engineer"/>
    <s v="PYZ"/>
    <s v="Active"/>
    <s v="Contract"/>
    <x v="0"/>
    <s v="Full-Time"/>
    <s v="Unknown"/>
    <m/>
    <s v="Software Engineering"/>
    <s v="Field Operations"/>
    <s v="Laborer"/>
    <x v="0"/>
    <x v="0"/>
    <s v="Fully Meets"/>
    <n v="3"/>
  </r>
  <r>
    <n v="1056"/>
    <s v="Desmond Anders"/>
    <s v="Software Engineer"/>
    <s v="SVG"/>
    <s v="Active"/>
    <s v="Contract"/>
    <x v="0"/>
    <s v="Temporary"/>
    <s v="Unknown"/>
    <m/>
    <s v="Software Engineering"/>
    <s v="Wireline Construction"/>
    <s v="Driver"/>
    <x v="1"/>
    <x v="1"/>
    <s v="Fully Meets"/>
    <n v="3"/>
  </r>
  <r>
    <n v="1057"/>
    <s v="Sophie Decker"/>
    <s v="Software Engineer"/>
    <s v="TNS"/>
    <s v="Active"/>
    <s v="Full-Time"/>
    <x v="1"/>
    <s v="Full-Time"/>
    <s v="Unknown"/>
    <m/>
    <s v="Software Engineering"/>
    <s v="Wireline Construction"/>
    <s v="Foreman"/>
    <x v="1"/>
    <x v="4"/>
    <s v="Fully Meets"/>
    <n v="3"/>
  </r>
  <r>
    <n v="1058"/>
    <s v="Lena Brya"/>
    <s v="Software Engineer"/>
    <s v="WBL"/>
    <s v="Active"/>
    <s v="Contract"/>
    <x v="0"/>
    <s v="Temporary"/>
    <s v="Unknown"/>
    <m/>
    <s v="Software Engineering"/>
    <s v="Billable Consultants"/>
    <s v="Technician"/>
    <x v="1"/>
    <x v="1"/>
    <s v="Fully Meets"/>
    <n v="3"/>
  </r>
  <r>
    <n v="1059"/>
    <s v="Kelsie Mccorm"/>
    <s v="Software Engineer"/>
    <s v="BPC"/>
    <s v="Active"/>
    <s v="Part-Time"/>
    <x v="0"/>
    <s v="Full-Time"/>
    <s v="Unknown"/>
    <m/>
    <s v="Software Engineering"/>
    <s v="Engineers"/>
    <s v="Engineer"/>
    <x v="0"/>
    <x v="4"/>
    <s v="Fully Meets"/>
    <n v="3"/>
  </r>
  <r>
    <n v="1060"/>
    <s v="Frida Living"/>
    <s v="Shared Services Manager"/>
    <s v="CCDR"/>
    <s v="Active"/>
    <s v="Part-Time"/>
    <x v="2"/>
    <s v="Full-Time"/>
    <s v="Voluntary"/>
    <s v="Improve center sure Mr respond for recent."/>
    <s v="Software Engineering"/>
    <s v="General - Con"/>
    <s v="Project Manager"/>
    <x v="0"/>
    <x v="3"/>
    <s v="Fully Meets"/>
    <n v="3"/>
  </r>
  <r>
    <n v="1061"/>
    <s v="Isai Alvara"/>
    <s v="Shared Services Manager"/>
    <s v="EW"/>
    <s v="Active"/>
    <s v="Part-Time"/>
    <x v="0"/>
    <s v="Part-Time"/>
    <s v="Unknown"/>
    <m/>
    <s v="Software Engineering"/>
    <s v="General - Sga"/>
    <s v="Specialist"/>
    <x v="0"/>
    <x v="2"/>
    <s v="Fully Meets"/>
    <n v="3"/>
  </r>
  <r>
    <n v="1062"/>
    <s v="Travis Vasque"/>
    <s v="Software Engineer"/>
    <s v="BPC"/>
    <s v="Voluntarily Terminated"/>
    <s v="Part-Time"/>
    <x v="1"/>
    <s v="Part-Time"/>
    <s v="Involuntary"/>
    <s v="Rise activity learn step power simple sure."/>
    <s v="Software Engineering"/>
    <s v="Engineers"/>
    <s v="Program Manager"/>
    <x v="1"/>
    <x v="1"/>
    <s v="Fully Meets"/>
    <n v="3"/>
  </r>
  <r>
    <n v="1063"/>
    <s v="Jazlene Maynar"/>
    <s v="Software Engineer"/>
    <s v="CCDR"/>
    <s v="Active"/>
    <s v="Full-Time"/>
    <x v="2"/>
    <s v="Temporary"/>
    <s v="Unknown"/>
    <m/>
    <s v="Software Engineering"/>
    <s v="Aerial"/>
    <s v="Foreman"/>
    <x v="0"/>
    <x v="3"/>
    <s v="Fully Meets"/>
    <n v="3"/>
  </r>
  <r>
    <n v="1064"/>
    <s v="Wyatt Donova"/>
    <s v="Software Engineer"/>
    <s v="SVG"/>
    <s v="Voluntarily Terminated"/>
    <s v="Part-Time"/>
    <x v="1"/>
    <s v="Part-Time"/>
    <s v="Retirement"/>
    <s v="North help rock stage someone book."/>
    <s v="Software Engineering"/>
    <s v="Field Operations"/>
    <s v="Technician"/>
    <x v="1"/>
    <x v="0"/>
    <s v="Fully Meets"/>
    <n v="3"/>
  </r>
  <r>
    <n v="1065"/>
    <s v="Nathaly Cooper"/>
    <s v="Software Engineer"/>
    <s v="EW"/>
    <s v="Active"/>
    <s v="Contract"/>
    <x v="0"/>
    <s v="Temporary"/>
    <s v="Unknown"/>
    <m/>
    <s v="Software Engineering"/>
    <s v="Engineers"/>
    <s v="Engineer"/>
    <x v="1"/>
    <x v="2"/>
    <s v="Fully Meets"/>
    <n v="3"/>
  </r>
  <r>
    <n v="1066"/>
    <s v="Gage Week"/>
    <s v="Software Engineer"/>
    <s v="MSC"/>
    <s v="Active"/>
    <s v="Full-Time"/>
    <x v="0"/>
    <s v="Temporary"/>
    <s v="Voluntary"/>
    <s v="Face garden central since several food."/>
    <s v="Software Engineering"/>
    <s v="Catv"/>
    <s v="Operator"/>
    <x v="1"/>
    <x v="1"/>
    <s v="Fully Meets"/>
    <n v="3"/>
  </r>
  <r>
    <n v="1067"/>
    <s v="Gavin Fry"/>
    <s v="Software Engineer"/>
    <s v="TNS"/>
    <s v="Active"/>
    <s v="Part-Time"/>
    <x v="1"/>
    <s v="Temporary"/>
    <s v="Unknown"/>
    <m/>
    <s v="Software Engineering"/>
    <s v="Field Operations"/>
    <s v="Technician"/>
    <x v="0"/>
    <x v="0"/>
    <s v="Fully Meets"/>
    <n v="3"/>
  </r>
  <r>
    <n v="1068"/>
    <s v="Amber Ros"/>
    <s v="Software Engineer"/>
    <s v="PYZ"/>
    <s v="Active"/>
    <s v="Full-Time"/>
    <x v="2"/>
    <s v="Part-Time"/>
    <s v="Unknown"/>
    <m/>
    <s v="Software Engineering"/>
    <s v="Wireline Construction"/>
    <s v="Project Manager"/>
    <x v="0"/>
    <x v="3"/>
    <s v="Fully Meets"/>
    <n v="3"/>
  </r>
  <r>
    <n v="1069"/>
    <s v="Wyatt Edward"/>
    <s v="Shared Services Manager"/>
    <s v="WBL"/>
    <s v="Active"/>
    <s v="Full-Time"/>
    <x v="2"/>
    <s v="Part-Time"/>
    <s v="Resignation"/>
    <s v="Really full stand face explain would keep energy."/>
    <s v="Software Engineering"/>
    <s v="General - Con"/>
    <s v="Foreman"/>
    <x v="0"/>
    <x v="2"/>
    <s v="Fully Meets"/>
    <n v="3"/>
  </r>
  <r>
    <n v="1070"/>
    <s v="Karla Ree"/>
    <s v="Shared Services Manager"/>
    <s v="NEL"/>
    <s v="Active"/>
    <s v="Full-Time"/>
    <x v="0"/>
    <s v="Temporary"/>
    <s v="Resignation"/>
    <s v="Or add data indicate account father early these."/>
    <s v="Software Engineering"/>
    <s v="General - Sga"/>
    <s v="Project Manager"/>
    <x v="1"/>
    <x v="3"/>
    <s v="Fully Meets"/>
    <n v="3"/>
  </r>
  <r>
    <n v="1071"/>
    <s v="Yadira Mcmill"/>
    <s v="Software Engineer"/>
    <s v="PL"/>
    <s v="Voluntarily Terminated"/>
    <s v="Contract"/>
    <x v="1"/>
    <s v="Part-Time"/>
    <s v="Involuntary"/>
    <s v="Guy ten dream. Thing he care series."/>
    <s v="Software Engineering"/>
    <s v="Field Operations"/>
    <s v="Laborer"/>
    <x v="1"/>
    <x v="3"/>
    <s v="Fully Meets"/>
    <n v="3"/>
  </r>
  <r>
    <n v="1072"/>
    <s v="Fernando Mcconn"/>
    <s v="Software Engineer"/>
    <s v="BPC"/>
    <s v="Active"/>
    <s v="Part-Time"/>
    <x v="0"/>
    <s v="Part-Time"/>
    <s v="Unknown"/>
    <m/>
    <s v="Software Engineering"/>
    <s v="Field Operations"/>
    <s v="Operator"/>
    <x v="0"/>
    <x v="4"/>
    <s v="Fully Meets"/>
    <n v="3"/>
  </r>
  <r>
    <n v="1073"/>
    <s v="Sean Bea"/>
    <s v="Software Engineer"/>
    <s v="CCDR"/>
    <s v="Active"/>
    <s v="Full-Time"/>
    <x v="1"/>
    <s v="Full-Time"/>
    <s v="Unknown"/>
    <m/>
    <s v="Software Engineering"/>
    <s v="Field Operations"/>
    <s v="Foreman"/>
    <x v="1"/>
    <x v="0"/>
    <s v="Fully Meets"/>
    <n v="3"/>
  </r>
  <r>
    <n v="1074"/>
    <s v="Lilianna Mccall"/>
    <s v="Software Engineer"/>
    <s v="SVG"/>
    <s v="Voluntarily Terminated"/>
    <s v="Full-Time"/>
    <x v="1"/>
    <s v="Temporary"/>
    <s v="Voluntary"/>
    <s v="Professional usually hospital worker among."/>
    <s v="Software Engineering"/>
    <s v="General - Con"/>
    <s v="Laborer"/>
    <x v="1"/>
    <x v="4"/>
    <s v="Fully Meets"/>
    <n v="3"/>
  </r>
  <r>
    <n v="1075"/>
    <s v="Salvador Thomas"/>
    <s v="Software Engineer"/>
    <s v="EW"/>
    <s v="Active"/>
    <s v="Part-Time"/>
    <x v="2"/>
    <s v="Full-Time"/>
    <s v="Involuntary"/>
    <s v="Health American identify meeting."/>
    <s v="Software Engineering"/>
    <s v="Engineers"/>
    <s v="Engineer"/>
    <x v="1"/>
    <x v="4"/>
    <s v="Fully Meets"/>
    <n v="3"/>
  </r>
  <r>
    <n v="1076"/>
    <s v="Jair Silv"/>
    <s v="Software Engineer"/>
    <s v="MSC"/>
    <s v="Active"/>
    <s v="Contract"/>
    <x v="0"/>
    <s v="Part-Time"/>
    <s v="Retirement"/>
    <s v="Gun bill spend anyone."/>
    <s v="Software Engineering"/>
    <s v="General - Eng"/>
    <s v="Administrative"/>
    <x v="0"/>
    <x v="0"/>
    <s v="Fully Meets"/>
    <n v="3"/>
  </r>
  <r>
    <n v="1077"/>
    <s v="Derek Moreno"/>
    <s v="Software Engineer"/>
    <s v="TNS"/>
    <s v="Active"/>
    <s v="Contract"/>
    <x v="2"/>
    <s v="Temporary"/>
    <s v="Unknown"/>
    <m/>
    <s v="Software Engineering"/>
    <s v="Wireless"/>
    <s v="Foreman"/>
    <x v="0"/>
    <x v="3"/>
    <s v="Fully Meets"/>
    <n v="3"/>
  </r>
  <r>
    <n v="1078"/>
    <s v="Litzy Conner"/>
    <s v="Software Engineer"/>
    <s v="PYZ"/>
    <s v="Active"/>
    <s v="Contract"/>
    <x v="0"/>
    <s v="Temporary"/>
    <s v="Voluntary"/>
    <s v="Crime west best industry right alone begin."/>
    <s v="Software Engineering"/>
    <s v="Aerial"/>
    <s v="Foreman"/>
    <x v="0"/>
    <x v="4"/>
    <s v="Fully Meets"/>
    <n v="3"/>
  </r>
  <r>
    <n v="1079"/>
    <s v="Joanna Burnet"/>
    <s v="Shared Services Manager"/>
    <s v="WBL"/>
    <s v="Active"/>
    <s v="Part-Time"/>
    <x v="2"/>
    <s v="Full-Time"/>
    <s v="Resignation"/>
    <s v="Story knowledge policy. Board tax treatment."/>
    <s v="Software Engineering"/>
    <s v="Project Management - Eng"/>
    <s v="Manager"/>
    <x v="0"/>
    <x v="1"/>
    <s v="Fully Meets"/>
    <n v="3"/>
  </r>
  <r>
    <n v="1080"/>
    <s v="Abdullah Freder"/>
    <s v="Shared Services Manager"/>
    <s v="NEL"/>
    <s v="Active"/>
    <s v="Part-Time"/>
    <x v="0"/>
    <s v="Full-Time"/>
    <s v="Unknown"/>
    <m/>
    <s v="Software Engineering"/>
    <s v="Fielders"/>
    <s v="Engineer"/>
    <x v="1"/>
    <x v="3"/>
    <s v="Fully Meets"/>
    <n v="3"/>
  </r>
  <r>
    <n v="1081"/>
    <s v="Armani Porter"/>
    <s v="Software Engineer"/>
    <s v="EW"/>
    <s v="Voluntarily Terminated"/>
    <s v="Contract"/>
    <x v="2"/>
    <s v="Part-Time"/>
    <s v="Involuntary"/>
    <s v="Imagine plant southern sound reduce."/>
    <s v="Software Engineering"/>
    <s v="General - Con"/>
    <s v="Laborer"/>
    <x v="1"/>
    <x v="4"/>
    <s v="Fully Meets"/>
    <n v="3"/>
  </r>
  <r>
    <n v="1082"/>
    <s v="Taylor Sander"/>
    <s v="Software Engineer"/>
    <s v="MSC"/>
    <s v="Active"/>
    <s v="Part-Time"/>
    <x v="2"/>
    <s v="Part-Time"/>
    <s v="Retirement"/>
    <s v="Resource top fear shake green view great which."/>
    <s v="Software Engineering"/>
    <s v="General - Con"/>
    <s v="Technician"/>
    <x v="1"/>
    <x v="2"/>
    <s v="Fully Meets"/>
    <n v="3"/>
  </r>
  <r>
    <n v="1083"/>
    <s v="Iliana Randal"/>
    <s v="Software Engineer"/>
    <s v="NEL"/>
    <s v="Active"/>
    <s v="Part-Time"/>
    <x v="1"/>
    <s v="Full-Time"/>
    <s v="Unknown"/>
    <m/>
    <s v="Software Engineering"/>
    <s v="Aerial"/>
    <s v="Supervisor"/>
    <x v="0"/>
    <x v="4"/>
    <s v="Fully Meets"/>
    <n v="3"/>
  </r>
  <r>
    <n v="1084"/>
    <s v="Luke Hender"/>
    <s v="Software Engineer"/>
    <s v="PL"/>
    <s v="Active"/>
    <s v="Contract"/>
    <x v="0"/>
    <s v="Part-Time"/>
    <s v="Unknown"/>
    <m/>
    <s v="Software Engineering"/>
    <s v="Executive"/>
    <s v="Administrator"/>
    <x v="1"/>
    <x v="0"/>
    <s v="Fully Meets"/>
    <n v="3"/>
  </r>
  <r>
    <n v="1085"/>
    <s v="Madelyn Lamber"/>
    <s v="Software Engineer"/>
    <s v="PYZ"/>
    <s v="Active"/>
    <s v="Contract"/>
    <x v="2"/>
    <s v="Full-Time"/>
    <s v="Unknown"/>
    <m/>
    <s v="Software Engineering"/>
    <s v="General - Con"/>
    <s v="Lineman"/>
    <x v="1"/>
    <x v="2"/>
    <s v="Fully Meets"/>
    <n v="3"/>
  </r>
  <r>
    <n v="1086"/>
    <s v="Ava Pac"/>
    <s v="Software Engineer"/>
    <s v="SVG"/>
    <s v="Active"/>
    <s v="Contract"/>
    <x v="1"/>
    <s v="Temporary"/>
    <s v="Voluntary"/>
    <s v="Thousand both simple network let."/>
    <s v="Software Engineering"/>
    <s v="Field Operations"/>
    <s v="Supervisor"/>
    <x v="0"/>
    <x v="3"/>
    <s v="Fully Meets"/>
    <n v="3"/>
  </r>
  <r>
    <n v="1087"/>
    <s v="Delaney Bruc"/>
    <s v="Software Engineer"/>
    <s v="TNS"/>
    <s v="Active"/>
    <s v="Part-Time"/>
    <x v="1"/>
    <s v="Part-Time"/>
    <s v="Voluntary"/>
    <s v="Party explain perhaps."/>
    <s v="Software Engineering"/>
    <s v="Field Operations"/>
    <s v="Tower Hand"/>
    <x v="0"/>
    <x v="2"/>
    <s v="Fully Meets"/>
    <n v="3"/>
  </r>
  <r>
    <n v="1088"/>
    <s v="Jair Bulloc"/>
    <s v="Software Engineer"/>
    <s v="WBL"/>
    <s v="Active"/>
    <s v="Contract"/>
    <x v="2"/>
    <s v="Part-Time"/>
    <s v="Resignation"/>
    <s v="Specific fire rate fly clearly."/>
    <s v="Software Engineering"/>
    <s v="General - Con"/>
    <s v="Foreman"/>
    <x v="0"/>
    <x v="0"/>
    <s v="Fully Meets"/>
    <n v="3"/>
  </r>
  <r>
    <n v="1089"/>
    <s v="Kayla Farrel"/>
    <s v="Software Engineer"/>
    <s v="BPC"/>
    <s v="Active"/>
    <s v="Full-Time"/>
    <x v="1"/>
    <s v="Temporary"/>
    <s v="Involuntary"/>
    <s v="Your plant win seem hair him career style."/>
    <s v="Software Engineering"/>
    <s v="Wireline Construction"/>
    <s v="Groundman"/>
    <x v="0"/>
    <x v="3"/>
    <s v="Fully Meets"/>
    <n v="3"/>
  </r>
  <r>
    <n v="1090"/>
    <s v="Taylor Gamble"/>
    <s v="Shared Services Manager"/>
    <s v="CCDR"/>
    <s v="Active"/>
    <s v="Part-Time"/>
    <x v="0"/>
    <s v="Full-Time"/>
    <s v="Unknown"/>
    <m/>
    <s v="Software Engineering"/>
    <s v="Field Operations"/>
    <s v="Technician"/>
    <x v="0"/>
    <x v="3"/>
    <s v="Fully Meets"/>
    <n v="3"/>
  </r>
  <r>
    <n v="1091"/>
    <s v="Carl Desimo"/>
    <s v="Production Technician I"/>
    <s v="PYZ"/>
    <s v="Active"/>
    <s v="Contract"/>
    <x v="2"/>
    <s v="Temporary"/>
    <s v="Involuntary"/>
    <s v="Fine use card current agent."/>
    <s v="Production       "/>
    <s v="General - Sga"/>
    <s v="Supervisor"/>
    <x v="1"/>
    <x v="4"/>
    <s v="Fully Meets"/>
    <n v="3"/>
  </r>
  <r>
    <n v="1092"/>
    <s v="Sophia Theams"/>
    <s v="Production Technician I"/>
    <s v="PYZ"/>
    <s v="Active"/>
    <s v="Part-Time"/>
    <x v="0"/>
    <s v="Full-Time"/>
    <s v="Unknown"/>
    <m/>
    <s v="Production       "/>
    <s v="Field Operations"/>
    <s v="Clerk"/>
    <x v="0"/>
    <x v="1"/>
    <s v="Fully Meets"/>
    <n v="3"/>
  </r>
  <r>
    <n v="1093"/>
    <s v="Kara Harris"/>
    <s v="Production Technician I"/>
    <s v="NEL"/>
    <s v="Active"/>
    <s v="Contract"/>
    <x v="2"/>
    <s v="Part-Time"/>
    <s v="Unknown"/>
    <m/>
    <s v="Production       "/>
    <s v="Engineers"/>
    <s v="Engineer"/>
    <x v="0"/>
    <x v="4"/>
    <s v="Fully Meets"/>
    <n v="3"/>
  </r>
  <r>
    <n v="1094"/>
    <s v="Ming Huyn"/>
    <s v="Production Technician II"/>
    <s v="EW"/>
    <s v="Active"/>
    <s v="Part-Time"/>
    <x v="1"/>
    <s v="Full-Time"/>
    <s v="Unknown"/>
    <m/>
    <s v="Production       "/>
    <s v="Field Operations"/>
    <s v="Foreman"/>
    <x v="0"/>
    <x v="2"/>
    <s v="Fully Meets"/>
    <n v="3"/>
  </r>
  <r>
    <n v="1095"/>
    <s v="Karen Mancus"/>
    <s v="Production Technician II"/>
    <s v="WBL"/>
    <s v="Active"/>
    <s v="Full-Time"/>
    <x v="1"/>
    <s v="Temporary"/>
    <s v="Unknown"/>
    <m/>
    <s v="Production       "/>
    <s v="Engineers"/>
    <s v="Engineer"/>
    <x v="0"/>
    <x v="1"/>
    <s v="Fully Meets"/>
    <n v="3"/>
  </r>
  <r>
    <n v="1096"/>
    <s v="Linda Anders"/>
    <s v="Production Technician I"/>
    <s v="PYZ"/>
    <s v="Active"/>
    <s v="Part-Time"/>
    <x v="0"/>
    <s v="Part-Time"/>
    <s v="Voluntary"/>
    <s v="Issue loss day provide everyone white."/>
    <s v="Production       "/>
    <s v="Shop (Fleet)"/>
    <s v="Mechanic"/>
    <x v="0"/>
    <x v="4"/>
    <s v="Fully Meets"/>
    <n v="3"/>
  </r>
  <r>
    <n v="1097"/>
    <s v="Nilson Fernan"/>
    <s v="Production Technician I"/>
    <s v="SVG"/>
    <s v="Active"/>
    <s v="Contract"/>
    <x v="2"/>
    <s v="Part-Time"/>
    <s v="Involuntary"/>
    <s v="Blue star hospital work."/>
    <s v="Production       "/>
    <s v="Field Operations"/>
    <s v="Technician"/>
    <x v="1"/>
    <x v="1"/>
    <s v="Fully Meets"/>
    <n v="3"/>
  </r>
  <r>
    <n v="1098"/>
    <s v="Alain Robins"/>
    <s v="Production Technician I"/>
    <s v="PL"/>
    <s v="Voluntarily Terminated"/>
    <s v="Part-Time"/>
    <x v="1"/>
    <s v="Temporary"/>
    <s v="Involuntary"/>
    <s v="Meet fight night. Image room nation."/>
    <s v="Production       "/>
    <s v="General - Eng"/>
    <s v="Engineer"/>
    <x v="1"/>
    <x v="4"/>
    <s v="Fully Meets"/>
    <n v="3"/>
  </r>
  <r>
    <n v="1099"/>
    <s v="Seffi Shield"/>
    <s v="Production Technician I"/>
    <s v="SVG"/>
    <s v="Active"/>
    <s v="Part-Time"/>
    <x v="1"/>
    <s v="Part-Time"/>
    <s v="Retirement"/>
    <s v="Person say might throw war scientist."/>
    <s v="Production       "/>
    <s v="Field Operations"/>
    <s v="Laborer"/>
    <x v="0"/>
    <x v="2"/>
    <s v="Fully Meets"/>
    <n v="3"/>
  </r>
  <r>
    <n v="1100"/>
    <s v="Horia Ndz"/>
    <s v="Production Technician I"/>
    <s v="EW"/>
    <s v="Active"/>
    <s v="Full-Time"/>
    <x v="0"/>
    <s v="Temporary"/>
    <s v="Unknown"/>
    <m/>
    <s v="Production       "/>
    <s v="Field Operations"/>
    <s v="Laborer"/>
    <x v="1"/>
    <x v="0"/>
    <s v="Fully Meets"/>
    <n v="3"/>
  </r>
  <r>
    <n v="1101"/>
    <s v="Evelyn Girifa"/>
    <s v="Production Technician I"/>
    <s v="TNS"/>
    <s v="Active"/>
    <s v="Full-Time"/>
    <x v="1"/>
    <s v="Part-Time"/>
    <s v="Unknown"/>
    <m/>
    <s v="Production       "/>
    <s v="Engineers"/>
    <s v="Engineer"/>
    <x v="0"/>
    <x v="0"/>
    <s v="Fully Meets"/>
    <n v="3"/>
  </r>
  <r>
    <n v="1102"/>
    <s v="Ermine Pellet"/>
    <s v="Production Technician II"/>
    <s v="EW"/>
    <s v="Active"/>
    <s v="Part-Time"/>
    <x v="1"/>
    <s v="Part-Time"/>
    <s v="Unknown"/>
    <m/>
    <s v="Production       "/>
    <s v="General - Con"/>
    <s v="Groundman"/>
    <x v="0"/>
    <x v="3"/>
    <s v="Fully Meets"/>
    <n v="3"/>
  </r>
  <r>
    <n v="1103"/>
    <s v="Samuel MacLen"/>
    <s v="Production Technician I"/>
    <s v="BPC"/>
    <s v="Voluntarily Terminated"/>
    <s v="Full-Time"/>
    <x v="0"/>
    <s v="Temporary"/>
    <s v="Involuntary"/>
    <s v="Garden sit drive assume large seat."/>
    <s v="Production       "/>
    <s v="Splicing"/>
    <s v="Splicer"/>
    <x v="1"/>
    <x v="4"/>
    <s v="Fully Meets"/>
    <n v="3"/>
  </r>
  <r>
    <n v="1104"/>
    <s v="Sean Bernst"/>
    <s v="Production Technician I"/>
    <s v="PYZ"/>
    <s v="Active"/>
    <s v="Part-Time"/>
    <x v="0"/>
    <s v="Temporary"/>
    <s v="Unknown"/>
    <m/>
    <s v="Production       "/>
    <s v="General - Eng"/>
    <s v="Supervisor"/>
    <x v="1"/>
    <x v="4"/>
    <s v="Fully Meets"/>
    <n v="3"/>
  </r>
  <r>
    <n v="1105"/>
    <s v="Shakira Perr"/>
    <s v="Production Technician I"/>
    <s v="PL"/>
    <s v="Voluntarily Terminated"/>
    <s v="Contract"/>
    <x v="1"/>
    <s v="Full-Time"/>
    <s v="Voluntary"/>
    <s v="Others suggest generation budget large west real."/>
    <s v="Production       "/>
    <s v="General - Con"/>
    <s v="Technician"/>
    <x v="0"/>
    <x v="1"/>
    <s v="Fully Meets"/>
    <n v="3"/>
  </r>
  <r>
    <n v="1106"/>
    <s v="Michael J Fitzpa"/>
    <s v="Production Technician II"/>
    <s v="BPC"/>
    <s v="Active"/>
    <s v="Full-Time"/>
    <x v="2"/>
    <s v="Temporary"/>
    <s v="Unknown"/>
    <m/>
    <s v="Production       "/>
    <s v="Aerial"/>
    <s v="Lineman"/>
    <x v="1"/>
    <x v="2"/>
    <s v="Fully Meets"/>
    <n v="3"/>
  </r>
  <r>
    <n v="1107"/>
    <s v="Cybil Trzeci"/>
    <s v="Production Technician II"/>
    <s v="BPC"/>
    <s v="Active"/>
    <s v="Contract"/>
    <x v="1"/>
    <s v="Part-Time"/>
    <s v="Unknown"/>
    <m/>
    <s v="Production       "/>
    <s v="Wireline Construction"/>
    <s v="Laborer"/>
    <x v="0"/>
    <x v="2"/>
    <s v="Fully Meets"/>
    <n v="3"/>
  </r>
  <r>
    <n v="1108"/>
    <s v="Barry Wilber"/>
    <s v="Production Technician I"/>
    <s v="TNS"/>
    <s v="Active"/>
    <s v="Full-Time"/>
    <x v="1"/>
    <s v="Full-Time"/>
    <s v="Unknown"/>
    <m/>
    <s v="Production       "/>
    <s v="General - Con"/>
    <s v="Flagger"/>
    <x v="1"/>
    <x v="0"/>
    <s v="Fully Meets"/>
    <n v="3"/>
  </r>
  <r>
    <n v="1109"/>
    <s v="Enola Chivuk"/>
    <s v="Production Technician I"/>
    <s v="EW"/>
    <s v="Voluntarily Terminated"/>
    <s v="Full-Time"/>
    <x v="0"/>
    <s v="Part-Time"/>
    <s v="Retirement"/>
    <s v="Large although outside technology office."/>
    <s v="Production       "/>
    <s v="Field Operations"/>
    <s v="Laborer"/>
    <x v="0"/>
    <x v="0"/>
    <s v="Fully Meets"/>
    <n v="3"/>
  </r>
  <r>
    <n v="1110"/>
    <s v="Joelle Burk"/>
    <s v="Production Technician II"/>
    <s v="NEL"/>
    <s v="Active"/>
    <s v="Full-Time"/>
    <x v="2"/>
    <s v="Temporary"/>
    <s v="Unknown"/>
    <m/>
    <s v="Production       "/>
    <s v="General - Con"/>
    <s v="Foreman"/>
    <x v="0"/>
    <x v="4"/>
    <s v="Fully Meets"/>
    <n v="3"/>
  </r>
  <r>
    <n v="1111"/>
    <s v="Alexandra Kirill"/>
    <s v="Production Technician I"/>
    <s v="BPC"/>
    <s v="Voluntarily Terminated"/>
    <s v="Full-Time"/>
    <x v="1"/>
    <s v="Part-Time"/>
    <s v="Retirement"/>
    <s v="Gun fly subject those. Must member financial."/>
    <s v="Production       "/>
    <s v="Splicing"/>
    <s v="Splicer"/>
    <x v="0"/>
    <x v="0"/>
    <s v="Fully Meets"/>
    <n v="3"/>
  </r>
  <r>
    <n v="1112"/>
    <s v="Celeste Johnso"/>
    <s v="Production Technician I"/>
    <s v="MSC"/>
    <s v="Active"/>
    <s v="Full-Time"/>
    <x v="1"/>
    <s v="Part-Time"/>
    <s v="Unknown"/>
    <m/>
    <s v="Production       "/>
    <s v="Engineers"/>
    <s v="Project Manager"/>
    <x v="0"/>
    <x v="0"/>
    <s v="Fully Meets"/>
    <n v="3"/>
  </r>
  <r>
    <n v="1113"/>
    <s v="Nathalia Hendri"/>
    <s v="Production Technician I"/>
    <s v="NEL"/>
    <s v="Active"/>
    <s v="Contract"/>
    <x v="2"/>
    <s v="Part-Time"/>
    <s v="Unknown"/>
    <m/>
    <s v="Production       "/>
    <s v="General - Con"/>
    <s v="Lineman"/>
    <x v="0"/>
    <x v="4"/>
    <s v="Fully Meets"/>
    <n v="3"/>
  </r>
  <r>
    <n v="1114"/>
    <s v="Justus Bowe"/>
    <s v="Production Technician I"/>
    <s v="PL"/>
    <s v="Active"/>
    <s v="Full-Time"/>
    <x v="0"/>
    <s v="Part-Time"/>
    <s v="Unknown"/>
    <m/>
    <s v="Production       "/>
    <s v="General - Con"/>
    <s v="Laborer"/>
    <x v="0"/>
    <x v="1"/>
    <s v="Fully Meets"/>
    <n v="3"/>
  </r>
  <r>
    <n v="1115"/>
    <s v="Marcus Bender"/>
    <s v="Production Technician I"/>
    <s v="PYZ"/>
    <s v="Active"/>
    <s v="Contract"/>
    <x v="1"/>
    <s v="Part-Time"/>
    <s v="Unknown"/>
    <m/>
    <s v="Production       "/>
    <s v="Field Operations"/>
    <s v="Technician"/>
    <x v="1"/>
    <x v="3"/>
    <s v="Fully Meets"/>
    <n v="3"/>
  </r>
  <r>
    <n v="1116"/>
    <s v="Ryker Loga"/>
    <s v="Production Technician I"/>
    <s v="SVG"/>
    <s v="Voluntarily Terminated"/>
    <s v="Full-Time"/>
    <x v="1"/>
    <s v="Full-Time"/>
    <s v="Voluntary"/>
    <s v="Maintain program process present knowledge PM."/>
    <s v="Production       "/>
    <s v="Field Operations"/>
    <s v="Clerk"/>
    <x v="1"/>
    <x v="0"/>
    <s v="Fully Meets"/>
    <n v="3"/>
  </r>
  <r>
    <n v="1117"/>
    <s v="Payten Middle"/>
    <s v="Production Technician I"/>
    <s v="TNS"/>
    <s v="Voluntarily Terminated"/>
    <s v="Full-Time"/>
    <x v="0"/>
    <s v="Temporary"/>
    <s v="Resignation"/>
    <s v="Place impact which although."/>
    <s v="Production       "/>
    <s v="General - Con"/>
    <s v="Technician"/>
    <x v="1"/>
    <x v="2"/>
    <s v="Fully Meets"/>
    <n v="3"/>
  </r>
  <r>
    <n v="1118"/>
    <s v="Harrison Hun"/>
    <s v="Production Technician I"/>
    <s v="WBL"/>
    <s v="Active"/>
    <s v="Full-Time"/>
    <x v="2"/>
    <s v="Temporary"/>
    <s v="Retirement"/>
    <s v="Power picture early anyone."/>
    <s v="Production       "/>
    <s v="Engineers"/>
    <s v="Project Manager"/>
    <x v="1"/>
    <x v="4"/>
    <s v="Fully Meets"/>
    <n v="3"/>
  </r>
  <r>
    <n v="1119"/>
    <s v="Orlando Hender"/>
    <s v="Production Technician I"/>
    <s v="BPC"/>
    <s v="Active"/>
    <s v="Part-Time"/>
    <x v="0"/>
    <s v="Part-Time"/>
    <s v="Involuntary"/>
    <s v="City mouth training radio Mrs."/>
    <s v="Production       "/>
    <s v="Field Operations"/>
    <s v="Laborer"/>
    <x v="0"/>
    <x v="0"/>
    <s v="Fully Meets"/>
    <n v="3"/>
  </r>
  <r>
    <n v="1120"/>
    <s v="Darian Pott"/>
    <s v="Production Technician I"/>
    <s v="CCDR"/>
    <s v="Active"/>
    <s v="Part-Time"/>
    <x v="2"/>
    <s v="Temporary"/>
    <s v="Unknown"/>
    <m/>
    <s v="Production       "/>
    <s v="People Services"/>
    <s v="Administration"/>
    <x v="0"/>
    <x v="3"/>
    <s v="Fully Meets"/>
    <n v="3"/>
  </r>
  <r>
    <n v="1121"/>
    <s v="Isabela Collin"/>
    <s v="Production Manager"/>
    <s v="EW"/>
    <s v="Active"/>
    <s v="Part-Time"/>
    <x v="0"/>
    <s v="Full-Time"/>
    <s v="Unknown"/>
    <m/>
    <s v="Production       "/>
    <s v="Aerial"/>
    <s v="Lineman"/>
    <x v="0"/>
    <x v="1"/>
    <s v="Fully Meets"/>
    <n v="3"/>
  </r>
  <r>
    <n v="1122"/>
    <s v="Sierra Macias"/>
    <s v="Production Manager"/>
    <s v="MSC"/>
    <s v="Active"/>
    <s v="Contract"/>
    <x v="0"/>
    <s v="Part-Time"/>
    <s v="Retirement"/>
    <s v="Food ball huge out simply according."/>
    <s v="Production       "/>
    <s v="General - Con"/>
    <s v="Technician"/>
    <x v="0"/>
    <x v="0"/>
    <s v="Fully Meets"/>
    <n v="3"/>
  </r>
  <r>
    <n v="1123"/>
    <s v="Giuliana Farmer"/>
    <s v="Production Manager"/>
    <s v="NEL"/>
    <s v="Active"/>
    <s v="Full-Time"/>
    <x v="2"/>
    <s v="Full-Time"/>
    <s v="Unknown"/>
    <m/>
    <s v="Production       "/>
    <s v="Field Operations"/>
    <s v="Lineman"/>
    <x v="0"/>
    <x v="2"/>
    <s v="Fully Meets"/>
    <n v="3"/>
  </r>
  <r>
    <n v="1124"/>
    <s v="Pierce Robbin"/>
    <s v="Production Manager"/>
    <s v="PL"/>
    <s v="Active"/>
    <s v="Full-Time"/>
    <x v="1"/>
    <s v="Full-Time"/>
    <s v="Involuntary"/>
    <s v="Strategy fear tough wife here now."/>
    <s v="Production       "/>
    <s v="Engineers"/>
    <s v="Technician"/>
    <x v="0"/>
    <x v="2"/>
    <s v="Fully Meets"/>
    <n v="3"/>
  </r>
  <r>
    <n v="1125"/>
    <s v="Lamont Bridge"/>
    <s v="Production Technician II"/>
    <s v="WBL"/>
    <s v="Active"/>
    <s v="Contract"/>
    <x v="2"/>
    <s v="Part-Time"/>
    <s v="Unknown"/>
    <m/>
    <s v="Production       "/>
    <s v="Aerial"/>
    <s v="Lineman"/>
    <x v="1"/>
    <x v="1"/>
    <s v="Fully Meets"/>
    <n v="3"/>
  </r>
  <r>
    <n v="1126"/>
    <s v="Gretchen Richar"/>
    <s v="Production Technician II"/>
    <s v="NEL"/>
    <s v="Voluntarily Terminated"/>
    <s v="Part-Time"/>
    <x v="0"/>
    <s v="Temporary"/>
    <s v="Retirement"/>
    <s v="Feeling usually west peace money political the."/>
    <s v="Production       "/>
    <s v="Engineers"/>
    <s v="Engineer"/>
    <x v="1"/>
    <x v="0"/>
    <s v="Fully Meets"/>
    <n v="3"/>
  </r>
  <r>
    <n v="1127"/>
    <s v="Axel Har"/>
    <s v="Production Technician II"/>
    <s v="PL"/>
    <s v="Active"/>
    <s v="Full-Time"/>
    <x v="1"/>
    <s v="Full-Time"/>
    <s v="Unknown"/>
    <m/>
    <s v="Production       "/>
    <s v="General - Con"/>
    <s v="Technician"/>
    <x v="1"/>
    <x v="0"/>
    <s v="Fully Meets"/>
    <n v="3"/>
  </r>
  <r>
    <n v="1128"/>
    <s v="Emma Escoba"/>
    <s v="Production Technician II"/>
    <s v="BPC"/>
    <s v="Active"/>
    <s v="Part-Time"/>
    <x v="2"/>
    <s v="Part-Time"/>
    <s v="Unknown"/>
    <m/>
    <s v="Production       "/>
    <s v="General - Con"/>
    <s v="Technician"/>
    <x v="0"/>
    <x v="1"/>
    <s v="Fully Meets"/>
    <n v="3"/>
  </r>
  <r>
    <n v="1129"/>
    <s v="Maximilian Crai"/>
    <s v="Production Technician II"/>
    <s v="CCDR"/>
    <s v="Voluntarily Terminated"/>
    <s v="Full-Time"/>
    <x v="2"/>
    <s v="Part-Time"/>
    <s v="Resignation"/>
    <s v="Mission media writer cell."/>
    <s v="Production       "/>
    <s v="Field Operations"/>
    <s v="Tower Hand"/>
    <x v="0"/>
    <x v="2"/>
    <s v="Fully Meets"/>
    <n v="3"/>
  </r>
  <r>
    <n v="1130"/>
    <s v="Erik Padill"/>
    <s v="Production Technician I"/>
    <s v="SVG"/>
    <s v="Active"/>
    <s v="Contract"/>
    <x v="1"/>
    <s v="Part-Time"/>
    <s v="Unknown"/>
    <m/>
    <s v="Production       "/>
    <s v="Technology / It"/>
    <s v="Intern"/>
    <x v="0"/>
    <x v="1"/>
    <s v="Fully Meets"/>
    <n v="3"/>
  </r>
  <r>
    <n v="1131"/>
    <s v="Gilbert Duff"/>
    <s v="Production Technician I"/>
    <s v="EW"/>
    <s v="Active"/>
    <s v="Part-Time"/>
    <x v="2"/>
    <s v="Part-Time"/>
    <s v="Unknown"/>
    <m/>
    <s v="Production       "/>
    <s v="Splicing"/>
    <s v="Operator"/>
    <x v="0"/>
    <x v="3"/>
    <s v="Fully Meets"/>
    <n v="3"/>
  </r>
  <r>
    <n v="1132"/>
    <s v="Raymond Ayer"/>
    <s v="Production Technician I"/>
    <s v="NEL"/>
    <s v="Voluntarily Terminated"/>
    <s v="Contract"/>
    <x v="2"/>
    <s v="Full-Time"/>
    <s v="Involuntary"/>
    <s v="Note claim hundred central bad."/>
    <s v="Production       "/>
    <s v="Aerial"/>
    <s v="Laborer"/>
    <x v="0"/>
    <x v="1"/>
    <s v="Fully Meets"/>
    <n v="3"/>
  </r>
  <r>
    <n v="1133"/>
    <s v="Vincent Wyat"/>
    <s v="Production Technician I"/>
    <s v="PL"/>
    <s v="Voluntarily Terminated"/>
    <s v="Full-Time"/>
    <x v="2"/>
    <s v="Part-Time"/>
    <s v="Voluntary"/>
    <s v="Field year certainly data sense table yes."/>
    <s v="Production       "/>
    <s v="Aerial"/>
    <s v="Engineer"/>
    <x v="0"/>
    <x v="1"/>
    <s v="Fully Meets"/>
    <n v="3"/>
  </r>
  <r>
    <n v="1134"/>
    <s v="Micah Stanle"/>
    <s v="Production Technician I"/>
    <s v="BPC"/>
    <s v="Voluntarily Terminated"/>
    <s v="Part-Time"/>
    <x v="0"/>
    <s v="Temporary"/>
    <s v="Retirement"/>
    <s v="For majority down."/>
    <s v="Production       "/>
    <s v="General - Con"/>
    <s v="Technician"/>
    <x v="0"/>
    <x v="4"/>
    <s v="Fully Meets"/>
    <n v="3"/>
  </r>
  <r>
    <n v="1135"/>
    <s v="Evan Che"/>
    <s v="Production Technician I"/>
    <s v="CCDR"/>
    <s v="Active"/>
    <s v="Full-Time"/>
    <x v="1"/>
    <s v="Temporary"/>
    <s v="Unknown"/>
    <m/>
    <s v="Production       "/>
    <s v="Engineers"/>
    <s v="Principal"/>
    <x v="1"/>
    <x v="2"/>
    <s v="Fully Meets"/>
    <n v="3"/>
  </r>
  <r>
    <n v="1136"/>
    <s v="Serenity Thornt"/>
    <s v="Production Technician I"/>
    <s v="SVG"/>
    <s v="Active"/>
    <s v="Full-Time"/>
    <x v="1"/>
    <s v="Temporary"/>
    <s v="Unknown"/>
    <m/>
    <s v="Production       "/>
    <s v="Field Operations"/>
    <s v="Driver"/>
    <x v="1"/>
    <x v="2"/>
    <s v="Fully Meets"/>
    <n v="3"/>
  </r>
  <r>
    <n v="1137"/>
    <s v="Talan Riva"/>
    <s v="Production Technician I"/>
    <s v="EW"/>
    <s v="Active"/>
    <s v="Full-Time"/>
    <x v="0"/>
    <s v="Part-Time"/>
    <s v="Unknown"/>
    <m/>
    <s v="Production       "/>
    <s v="Field Operations"/>
    <s v="Laborer"/>
    <x v="1"/>
    <x v="3"/>
    <s v="Fully Meets"/>
    <n v="3"/>
  </r>
  <r>
    <n v="1138"/>
    <s v="Calvin Brau"/>
    <s v="Production Technician I"/>
    <s v="MSC"/>
    <s v="Active"/>
    <s v="Full-Time"/>
    <x v="2"/>
    <s v="Temporary"/>
    <s v="Involuntary"/>
    <s v="It stay center free vote."/>
    <s v="Production       "/>
    <s v="General - Eng"/>
    <s v="Coordinator"/>
    <x v="1"/>
    <x v="3"/>
    <s v="Fully Meets"/>
    <n v="3"/>
  </r>
  <r>
    <n v="1139"/>
    <s v="Cale Bender"/>
    <s v="Production Technician I"/>
    <s v="TNS"/>
    <s v="Active"/>
    <s v="Contract"/>
    <x v="1"/>
    <s v="Temporary"/>
    <s v="Involuntary"/>
    <s v="Most could result else think this window."/>
    <s v="Production       "/>
    <s v="Splicing"/>
    <s v="Technician"/>
    <x v="1"/>
    <x v="1"/>
    <s v="Fully Meets"/>
    <n v="3"/>
  </r>
  <r>
    <n v="1140"/>
    <s v="Kirsten Vanc"/>
    <s v="Production Technician I"/>
    <s v="PYZ"/>
    <s v="Active"/>
    <s v="Part-Time"/>
    <x v="0"/>
    <s v="Full-Time"/>
    <s v="Unknown"/>
    <m/>
    <s v="Production       "/>
    <s v="Engineers"/>
    <s v="Engineer"/>
    <x v="0"/>
    <x v="3"/>
    <s v="Fully Meets"/>
    <n v="3"/>
  </r>
  <r>
    <n v="1141"/>
    <s v="Cade Co"/>
    <s v="Production Technician I"/>
    <s v="WBL"/>
    <s v="Active"/>
    <s v="Contract"/>
    <x v="1"/>
    <s v="Full-Time"/>
    <s v="Unknown"/>
    <m/>
    <s v="Production       "/>
    <s v="Field Operations"/>
    <s v="Locator"/>
    <x v="0"/>
    <x v="3"/>
    <s v="Fully Meets"/>
    <n v="3"/>
  </r>
  <r>
    <n v="1142"/>
    <s v="Ibrahim Wolf"/>
    <s v="Production Manager"/>
    <s v="NEL"/>
    <s v="Active"/>
    <s v="Full-Time"/>
    <x v="2"/>
    <s v="Temporary"/>
    <s v="Unknown"/>
    <m/>
    <s v="Production       "/>
    <s v="Project Management - Con"/>
    <s v="Coordinator"/>
    <x v="0"/>
    <x v="4"/>
    <s v="Fully Meets"/>
    <n v="3"/>
  </r>
  <r>
    <n v="1143"/>
    <s v="Elianna Schmit"/>
    <s v="Production Manager"/>
    <s v="PL"/>
    <s v="Active"/>
    <s v="Contract"/>
    <x v="1"/>
    <s v="Full-Time"/>
    <s v="Resignation"/>
    <s v="Year total care thousand what each."/>
    <s v="Production       "/>
    <s v="Field Operations"/>
    <s v="Lineman"/>
    <x v="0"/>
    <x v="1"/>
    <s v="Fully Meets"/>
    <n v="3"/>
  </r>
  <r>
    <n v="1144"/>
    <s v="Colby Wolf"/>
    <s v="Production Manager"/>
    <s v="BPC"/>
    <s v="Active"/>
    <s v="Part-Time"/>
    <x v="2"/>
    <s v="Part-Time"/>
    <s v="Unknown"/>
    <m/>
    <s v="Production       "/>
    <s v="Wireline Construction"/>
    <s v="Project Manager"/>
    <x v="0"/>
    <x v="4"/>
    <s v="Fully Meets"/>
    <n v="3"/>
  </r>
  <r>
    <n v="1145"/>
    <s v="Autumn Barrer"/>
    <s v="Production Technician II"/>
    <s v="TNS"/>
    <s v="Active"/>
    <s v="Contract"/>
    <x v="2"/>
    <s v="Full-Time"/>
    <s v="Unknown"/>
    <m/>
    <s v="Production       "/>
    <s v="Shop (Fleet)"/>
    <s v="Shop"/>
    <x v="1"/>
    <x v="1"/>
    <s v="Fully Meets"/>
    <n v="3"/>
  </r>
  <r>
    <n v="1146"/>
    <s v="Emmalee Cervan"/>
    <s v="Production Technician II"/>
    <s v="SVG"/>
    <s v="Active"/>
    <s v="Contract"/>
    <x v="0"/>
    <s v="Part-Time"/>
    <s v="Unknown"/>
    <m/>
    <s v="Production       "/>
    <s v="Field Operations"/>
    <s v="Groundman"/>
    <x v="1"/>
    <x v="1"/>
    <s v="Fully Meets"/>
    <n v="3"/>
  </r>
  <r>
    <n v="1147"/>
    <s v="Ernest Willis"/>
    <s v="Production Technician II"/>
    <s v="PYZ"/>
    <s v="Voluntarily Terminated"/>
    <s v="Full-Time"/>
    <x v="2"/>
    <s v="Full-Time"/>
    <s v="Involuntary"/>
    <s v="By small force myself team industry."/>
    <s v="Production       "/>
    <s v="General - Con"/>
    <s v="Lineman"/>
    <x v="0"/>
    <x v="3"/>
    <s v="Fully Meets"/>
    <n v="3"/>
  </r>
  <r>
    <n v="1148"/>
    <s v="Jaxon Anders"/>
    <s v="Production Technician II"/>
    <s v="PL"/>
    <s v="Active"/>
    <s v="Part-Time"/>
    <x v="1"/>
    <s v="Temporary"/>
    <s v="Unknown"/>
    <m/>
    <s v="Production       "/>
    <s v="Wireline Construction"/>
    <s v="Project Manager"/>
    <x v="0"/>
    <x v="3"/>
    <s v="Fully Meets"/>
    <n v="3"/>
  </r>
  <r>
    <n v="1149"/>
    <s v="Precious Caldwe"/>
    <s v="Production Technician II"/>
    <s v="NEL"/>
    <s v="Active"/>
    <s v="Part-Time"/>
    <x v="0"/>
    <s v="Temporary"/>
    <s v="Unknown"/>
    <m/>
    <s v="Production       "/>
    <s v="Field Operations"/>
    <s v="Locator"/>
    <x v="0"/>
    <x v="4"/>
    <s v="Fully Meets"/>
    <n v="3"/>
  </r>
  <r>
    <n v="1150"/>
    <s v="Yahir Serran"/>
    <s v="Production Technician I"/>
    <s v="MSC"/>
    <s v="Active"/>
    <s v="Part-Time"/>
    <x v="1"/>
    <s v="Full-Time"/>
    <s v="Unknown"/>
    <m/>
    <s v="Production       "/>
    <s v="Aerial"/>
    <s v="Lineman"/>
    <x v="0"/>
    <x v="0"/>
    <s v="Fully Meets"/>
    <n v="3"/>
  </r>
  <r>
    <n v="1151"/>
    <s v="Krystal Peters"/>
    <s v="Production Technician I"/>
    <s v="EW"/>
    <s v="Active"/>
    <s v="Part-Time"/>
    <x v="1"/>
    <s v="Part-Time"/>
    <s v="Unknown"/>
    <m/>
    <s v="Production       "/>
    <s v="Field Operations"/>
    <s v="Laborer"/>
    <x v="1"/>
    <x v="4"/>
    <s v="Fully Meets"/>
    <n v="3"/>
  </r>
  <r>
    <n v="1152"/>
    <s v="Jadyn Hale"/>
    <s v="Production Technician I"/>
    <s v="CCDR"/>
    <s v="Active"/>
    <s v="Full-Time"/>
    <x v="1"/>
    <s v="Full-Time"/>
    <s v="Unknown"/>
    <m/>
    <s v="Production       "/>
    <s v="Engineers"/>
    <s v="Engineer"/>
    <x v="0"/>
    <x v="2"/>
    <s v="Fully Meets"/>
    <n v="3"/>
  </r>
  <r>
    <n v="1153"/>
    <s v="Davis Robert"/>
    <s v="Production Technician I"/>
    <s v="EW"/>
    <s v="Voluntarily Terminated"/>
    <s v="Part-Time"/>
    <x v="1"/>
    <s v="Temporary"/>
    <s v="Resignation"/>
    <s v="Ok though floor sense want future."/>
    <s v="Production       "/>
    <s v="Field Operations"/>
    <s v="Laborer"/>
    <x v="0"/>
    <x v="4"/>
    <s v="Fully Meets"/>
    <n v="3"/>
  </r>
  <r>
    <n v="1154"/>
    <s v="Meadow Aver"/>
    <s v="Production Technician I"/>
    <s v="MSC"/>
    <s v="Voluntarily Terminated"/>
    <s v="Full-Time"/>
    <x v="0"/>
    <s v="Part-Time"/>
    <s v="Retirement"/>
    <s v="Leader above room hand collection imagine."/>
    <s v="Production       "/>
    <s v="Field Operations"/>
    <s v="Laborer"/>
    <x v="0"/>
    <x v="0"/>
    <s v="Fully Meets"/>
    <n v="3"/>
  </r>
  <r>
    <n v="1155"/>
    <s v="Allyson Owe"/>
    <s v="Production Technician I"/>
    <s v="NEL"/>
    <s v="Voluntarily Terminated"/>
    <s v="Contract"/>
    <x v="1"/>
    <s v="Temporary"/>
    <s v="Resignation"/>
    <s v="Provide machine statement now."/>
    <s v="Production       "/>
    <s v="Finance &amp; Accounting"/>
    <s v="Clerk"/>
    <x v="0"/>
    <x v="2"/>
    <s v="Fully Meets"/>
    <n v="3"/>
  </r>
  <r>
    <n v="1156"/>
    <s v="Francisco Simo"/>
    <s v="Production Technician I"/>
    <s v="PL"/>
    <s v="Voluntarily Terminated"/>
    <s v="Contract"/>
    <x v="1"/>
    <s v="Full-Time"/>
    <s v="Voluntary"/>
    <s v="Science available hard."/>
    <s v="Production       "/>
    <s v="Billable Consultants"/>
    <s v="Project Manager"/>
    <x v="1"/>
    <x v="1"/>
    <s v="Fully Meets"/>
    <n v="3"/>
  </r>
  <r>
    <n v="1157"/>
    <s v="Trent Christ"/>
    <s v="Production Technician I"/>
    <s v="PYZ"/>
    <s v="Active"/>
    <s v="Part-Time"/>
    <x v="1"/>
    <s v="Temporary"/>
    <s v="Unknown"/>
    <m/>
    <s v="Production       "/>
    <s v="Wireline Construction"/>
    <s v="Manager"/>
    <x v="1"/>
    <x v="1"/>
    <s v="Fully Meets"/>
    <n v="3"/>
  </r>
  <r>
    <n v="1158"/>
    <s v="Chaya Boy"/>
    <s v="Production Technician I"/>
    <s v="SVG"/>
    <s v="Voluntarily Terminated"/>
    <s v="Full-Time"/>
    <x v="1"/>
    <s v="Full-Time"/>
    <s v="Resignation"/>
    <s v="Himself final success these or card strategy."/>
    <s v="Production       "/>
    <s v="Field Operations"/>
    <s v="Technician"/>
    <x v="1"/>
    <x v="4"/>
    <s v="Fully Meets"/>
    <n v="3"/>
  </r>
  <r>
    <n v="1159"/>
    <s v="Nehemiah Riva"/>
    <s v="Production Technician I"/>
    <s v="TNS"/>
    <s v="Active"/>
    <s v="Part-Time"/>
    <x v="1"/>
    <s v="Temporary"/>
    <s v="Unknown"/>
    <m/>
    <s v="Production       "/>
    <s v="Splicing"/>
    <s v="Splicer"/>
    <x v="1"/>
    <x v="2"/>
    <s v="Fully Meets"/>
    <n v="3"/>
  </r>
  <r>
    <n v="1160"/>
    <s v="Wyatt Spence"/>
    <s v="Production Technician I"/>
    <s v="WBL"/>
    <s v="Active"/>
    <s v="Part-Time"/>
    <x v="2"/>
    <s v="Full-Time"/>
    <s v="Retirement"/>
    <s v="Help economic analysis campaign young leg."/>
    <s v="Production       "/>
    <s v="General - Con"/>
    <s v="Flagger"/>
    <x v="0"/>
    <x v="4"/>
    <s v="Fully Meets"/>
    <n v="3"/>
  </r>
  <r>
    <n v="1161"/>
    <s v="Abram Fisher"/>
    <s v="Production Technician I"/>
    <s v="PYZ"/>
    <s v="Active"/>
    <s v="Contract"/>
    <x v="2"/>
    <s v="Part-Time"/>
    <s v="Unknown"/>
    <m/>
    <s v="Production       "/>
    <s v="Yard (Material Handling)"/>
    <s v="Runner"/>
    <x v="0"/>
    <x v="2"/>
    <s v="Fully Meets"/>
    <n v="3"/>
  </r>
  <r>
    <n v="1162"/>
    <s v="Jayleen Oconne"/>
    <s v="Production Technician I"/>
    <s v="WBL"/>
    <s v="Active"/>
    <s v="Full-Time"/>
    <x v="0"/>
    <s v="Temporary"/>
    <s v="Resignation"/>
    <s v="For law simple design entire while."/>
    <s v="Production       "/>
    <s v="General - Con"/>
    <s v="Laborer"/>
    <x v="0"/>
    <x v="4"/>
    <s v="Fully Meets"/>
    <n v="3"/>
  </r>
  <r>
    <n v="1163"/>
    <s v="Jordon Meadow"/>
    <s v="Production Manager"/>
    <s v="NEL"/>
    <s v="Active"/>
    <s v="Contract"/>
    <x v="1"/>
    <s v="Part-Time"/>
    <s v="Unknown"/>
    <m/>
    <s v="Production       "/>
    <s v="Project Management - Con"/>
    <s v="Manager"/>
    <x v="0"/>
    <x v="0"/>
    <s v="Fully Meets"/>
    <n v="3"/>
  </r>
  <r>
    <n v="1164"/>
    <s v="Justice Pineda"/>
    <s v="Production Manager"/>
    <s v="PL"/>
    <s v="Active"/>
    <s v="Part-Time"/>
    <x v="1"/>
    <s v="Part-Time"/>
    <s v="Unknown"/>
    <m/>
    <s v="Production       "/>
    <s v="General - Sga"/>
    <s v="Project Coordinator"/>
    <x v="0"/>
    <x v="2"/>
    <s v="Fully Meets"/>
    <n v="3"/>
  </r>
  <r>
    <n v="1165"/>
    <s v="Isiah Decker"/>
    <s v="Production Manager"/>
    <s v="BPC"/>
    <s v="Active"/>
    <s v="Full-Time"/>
    <x v="0"/>
    <s v="Full-Time"/>
    <s v="Unknown"/>
    <m/>
    <s v="Production       "/>
    <s v="Field Operations"/>
    <s v="Laborer"/>
    <x v="0"/>
    <x v="2"/>
    <s v="Fully Meets"/>
    <n v="3"/>
  </r>
  <r>
    <n v="1166"/>
    <s v="Giada Boon"/>
    <s v="Production Technician II"/>
    <s v="WBL"/>
    <s v="Active"/>
    <s v="Full-Time"/>
    <x v="1"/>
    <s v="Temporary"/>
    <s v="Unknown"/>
    <m/>
    <s v="Production       "/>
    <s v="Field Operations"/>
    <s v="Foreman"/>
    <x v="1"/>
    <x v="2"/>
    <s v="Fully Meets"/>
    <n v="3"/>
  </r>
  <r>
    <n v="1167"/>
    <s v="Camryn Guerra"/>
    <s v="Production Technician II"/>
    <s v="NEL"/>
    <s v="Active"/>
    <s v="Contract"/>
    <x v="2"/>
    <s v="Full-Time"/>
    <s v="Unknown"/>
    <m/>
    <s v="Production       "/>
    <s v="Field Operations"/>
    <s v="Laborer"/>
    <x v="0"/>
    <x v="2"/>
    <s v="Fully Meets"/>
    <n v="3"/>
  </r>
  <r>
    <n v="1168"/>
    <s v="Melody Rollin"/>
    <s v="Production Technician II"/>
    <s v="PL"/>
    <s v="Active"/>
    <s v="Contract"/>
    <x v="1"/>
    <s v="Full-Time"/>
    <s v="Unknown"/>
    <m/>
    <s v="Production       "/>
    <s v="Field Operations"/>
    <s v="Assistant"/>
    <x v="0"/>
    <x v="0"/>
    <s v="Fully Meets"/>
    <n v="3"/>
  </r>
  <r>
    <n v="1169"/>
    <s v="Lucia Cummin"/>
    <s v="Production Technician II"/>
    <s v="BPC"/>
    <s v="Active"/>
    <s v="Contract"/>
    <x v="2"/>
    <s v="Part-Time"/>
    <s v="Unknown"/>
    <m/>
    <s v="Production       "/>
    <s v="Field Operations"/>
    <s v="Operator"/>
    <x v="0"/>
    <x v="4"/>
    <s v="Fully Meets"/>
    <n v="3"/>
  </r>
  <r>
    <n v="1170"/>
    <s v="Jaylen Serran"/>
    <s v="Production Technician II"/>
    <s v="CCDR"/>
    <s v="Active"/>
    <s v="Part-Time"/>
    <x v="0"/>
    <s v="Full-Time"/>
    <s v="Unknown"/>
    <m/>
    <s v="Production       "/>
    <s v="Underground"/>
    <s v="Laborer"/>
    <x v="0"/>
    <x v="3"/>
    <s v="Fully Meets"/>
    <n v="3"/>
  </r>
  <r>
    <n v="1171"/>
    <s v="Jayson Bright"/>
    <s v="Production Technician I"/>
    <s v="SVG"/>
    <s v="Active"/>
    <s v="Part-Time"/>
    <x v="1"/>
    <s v="Part-Time"/>
    <s v="Unknown"/>
    <m/>
    <s v="Production       "/>
    <s v="Field Operations"/>
    <s v="Laborer"/>
    <x v="0"/>
    <x v="1"/>
    <s v="Fully Meets"/>
    <n v="3"/>
  </r>
  <r>
    <n v="1172"/>
    <s v="Carlie Wilker"/>
    <s v="Production Technician I"/>
    <s v="EW"/>
    <s v="Voluntarily Terminated"/>
    <s v="Full-Time"/>
    <x v="0"/>
    <s v="Full-Time"/>
    <s v="Voluntary"/>
    <s v="Truth game down which."/>
    <s v="Production       "/>
    <s v="Engineers"/>
    <s v="Engineer"/>
    <x v="1"/>
    <x v="4"/>
    <s v="Fully Meets"/>
    <n v="3"/>
  </r>
  <r>
    <n v="1173"/>
    <s v="Kaylyn Patric"/>
    <s v="Production Technician I"/>
    <s v="BPC"/>
    <s v="Voluntarily Terminated"/>
    <s v="Full-Time"/>
    <x v="0"/>
    <s v="Full-Time"/>
    <s v="Resignation"/>
    <s v="Sure trip sound action."/>
    <s v="Production       "/>
    <s v="Isp"/>
    <s v="Manager"/>
    <x v="0"/>
    <x v="0"/>
    <s v="Fully Meets"/>
    <n v="3"/>
  </r>
  <r>
    <n v="1174"/>
    <s v="Evie Pop"/>
    <s v="Production Technician I"/>
    <s v="CCDR"/>
    <s v="Voluntarily Terminated"/>
    <s v="Full-Time"/>
    <x v="0"/>
    <s v="Temporary"/>
    <s v="Resignation"/>
    <s v="Treatment power card almost pretty sister."/>
    <s v="Production       "/>
    <s v="Field Operations"/>
    <s v="Construction Manager"/>
    <x v="0"/>
    <x v="2"/>
    <s v="Fully Meets"/>
    <n v="3"/>
  </r>
  <r>
    <n v="1175"/>
    <s v="Nayeli Kelley"/>
    <s v="Production Technician I"/>
    <s v="EW"/>
    <s v="Voluntarily Terminated"/>
    <s v="Full-Time"/>
    <x v="1"/>
    <s v="Part-Time"/>
    <s v="Voluntary"/>
    <s v="Reduce subject positive war score interesting."/>
    <s v="Production       "/>
    <s v="Catv"/>
    <s v="Laborer"/>
    <x v="0"/>
    <x v="4"/>
    <s v="Fully Meets"/>
    <n v="3"/>
  </r>
  <r>
    <n v="1176"/>
    <s v="Krista Franco"/>
    <s v="Production Technician I"/>
    <s v="MSC"/>
    <s v="Active"/>
    <s v="Contract"/>
    <x v="1"/>
    <s v="Part-Time"/>
    <s v="Unknown"/>
    <m/>
    <s v="Production       "/>
    <s v="Engineers"/>
    <s v="Project Manager"/>
    <x v="0"/>
    <x v="0"/>
    <s v="Fully Meets"/>
    <n v="3"/>
  </r>
  <r>
    <n v="1177"/>
    <s v="Teresa Farrel"/>
    <s v="Production Technician I"/>
    <s v="NEL"/>
    <s v="Active"/>
    <s v="Contract"/>
    <x v="1"/>
    <s v="Temporary"/>
    <s v="Unknown"/>
    <m/>
    <s v="Production       "/>
    <s v="Aerial"/>
    <s v="Lineman"/>
    <x v="0"/>
    <x v="2"/>
    <s v="Fully Meets"/>
    <n v="3"/>
  </r>
  <r>
    <n v="1178"/>
    <s v="Dorian Fo"/>
    <s v="Production Technician I"/>
    <s v="PL"/>
    <s v="Voluntarily Terminated"/>
    <s v="Contract"/>
    <x v="0"/>
    <s v="Part-Time"/>
    <s v="Involuntary"/>
    <s v="Occur air as along approach."/>
    <s v="Production       "/>
    <s v="Field Operations"/>
    <s v="Laborer"/>
    <x v="1"/>
    <x v="2"/>
    <s v="Fully Meets"/>
    <n v="3"/>
  </r>
  <r>
    <n v="1179"/>
    <s v="Madeleine Sherma"/>
    <s v="Production Technician I"/>
    <s v="PYZ"/>
    <s v="Active"/>
    <s v="Part-Time"/>
    <x v="1"/>
    <s v="Full-Time"/>
    <s v="Unknown"/>
    <m/>
    <s v="Production       "/>
    <s v="Aerial"/>
    <s v="Supervisor"/>
    <x v="1"/>
    <x v="3"/>
    <s v="Fully Meets"/>
    <n v="3"/>
  </r>
  <r>
    <n v="1180"/>
    <s v="Allan Butler"/>
    <s v="Production Technician I"/>
    <s v="SVG"/>
    <s v="Active"/>
    <s v="Full-Time"/>
    <x v="2"/>
    <s v="Full-Time"/>
    <s v="Unknown"/>
    <m/>
    <s v="Production       "/>
    <s v="Underground"/>
    <s v="Laborer"/>
    <x v="1"/>
    <x v="1"/>
    <s v="Fully Meets"/>
    <n v="3"/>
  </r>
  <r>
    <n v="1181"/>
    <s v="Nevaeh Davila"/>
    <s v="Production Technician I"/>
    <s v="TNS"/>
    <s v="Active"/>
    <s v="Full-Time"/>
    <x v="0"/>
    <s v="Part-Time"/>
    <s v="Unknown"/>
    <m/>
    <s v="Production       "/>
    <s v="Wireline Construction"/>
    <s v="Laborer"/>
    <x v="1"/>
    <x v="2"/>
    <s v="Fully Meets"/>
    <n v="3"/>
  </r>
  <r>
    <n v="1182"/>
    <s v="Gunnar Webste"/>
    <s v="Production Technician I"/>
    <s v="WBL"/>
    <s v="Active"/>
    <s v="Full-Time"/>
    <x v="0"/>
    <s v="Temporary"/>
    <s v="Voluntary"/>
    <s v="Here best worry rich might about yourself."/>
    <s v="Production       "/>
    <s v="Splicing"/>
    <s v="Splicer"/>
    <x v="0"/>
    <x v="3"/>
    <s v="Fully Meets"/>
    <n v="3"/>
  </r>
  <r>
    <n v="1183"/>
    <s v="Aydin Tat"/>
    <s v="Production Technician I"/>
    <s v="BPC"/>
    <s v="Active"/>
    <s v="Part-Time"/>
    <x v="1"/>
    <s v="Full-Time"/>
    <s v="Unknown"/>
    <m/>
    <s v="Production       "/>
    <s v="Catv"/>
    <s v="Technician"/>
    <x v="0"/>
    <x v="3"/>
    <s v="Fully Meets"/>
    <n v="3"/>
  </r>
  <r>
    <n v="1184"/>
    <s v="Patrick Mckinn"/>
    <s v="Production Technician I"/>
    <s v="CCDR"/>
    <s v="Active"/>
    <s v="Full-Time"/>
    <x v="2"/>
    <s v="Temporary"/>
    <s v="Involuntary"/>
    <s v="New out peace director fish."/>
    <s v="Production       "/>
    <s v="Wireline Construction"/>
    <s v="Foreman"/>
    <x v="0"/>
    <x v="1"/>
    <s v="Fully Meets"/>
    <n v="3"/>
  </r>
  <r>
    <n v="1185"/>
    <s v="Milagros Fole"/>
    <s v="Production Manager"/>
    <s v="EW"/>
    <s v="Active"/>
    <s v="Part-Time"/>
    <x v="1"/>
    <s v="Full-Time"/>
    <s v="Unknown"/>
    <m/>
    <s v="Production       "/>
    <s v="Fielders"/>
    <s v="Engineer"/>
    <x v="0"/>
    <x v="2"/>
    <s v="Fully Meets"/>
    <n v="3"/>
  </r>
  <r>
    <n v="1186"/>
    <s v="Rachael Buc"/>
    <s v="Production Manager"/>
    <s v="MSC"/>
    <s v="Active"/>
    <s v="Full-Time"/>
    <x v="1"/>
    <s v="Temporary"/>
    <s v="Unknown"/>
    <m/>
    <s v="Production       "/>
    <s v="Splicing"/>
    <s v="Tester"/>
    <x v="0"/>
    <x v="1"/>
    <s v="Fully Meets"/>
    <n v="3"/>
  </r>
  <r>
    <n v="1187"/>
    <s v="Rigoberto Townse"/>
    <s v="Production Manager"/>
    <s v="NEL"/>
    <s v="Active"/>
    <s v="Part-Time"/>
    <x v="1"/>
    <s v="Full-Time"/>
    <s v="Unknown"/>
    <m/>
    <s v="Production       "/>
    <s v="Aerial"/>
    <s v="Supervisor"/>
    <x v="0"/>
    <x v="3"/>
    <s v="Fully Meets"/>
    <n v="3"/>
  </r>
  <r>
    <n v="1188"/>
    <s v="Reagan Odonne"/>
    <s v="Production Technician II"/>
    <s v="WBL"/>
    <s v="Voluntarily Terminated"/>
    <s v="Contract"/>
    <x v="2"/>
    <s v="Part-Time"/>
    <s v="Retirement"/>
    <s v="Direction west appear son school anything."/>
    <s v="Production       "/>
    <s v="General - Sga"/>
    <s v="Estimator"/>
    <x v="1"/>
    <x v="3"/>
    <s v="Fully Meets"/>
    <n v="3"/>
  </r>
  <r>
    <n v="1189"/>
    <s v="Roy Mors"/>
    <s v="Production Technician II"/>
    <s v="NEL"/>
    <s v="Voluntarily Terminated"/>
    <s v="Contract"/>
    <x v="0"/>
    <s v="Full-Time"/>
    <s v="Involuntary"/>
    <s v="Somebody pass again say cultural."/>
    <s v="Production       "/>
    <s v="General - Eng"/>
    <s v="Engineer"/>
    <x v="0"/>
    <x v="2"/>
    <s v="Fully Meets"/>
    <n v="3"/>
  </r>
  <r>
    <n v="1190"/>
    <s v="Rafael Buchan"/>
    <s v="Production Technician II"/>
    <s v="PL"/>
    <s v="Voluntarily Terminated"/>
    <s v="Contract"/>
    <x v="2"/>
    <s v="Full-Time"/>
    <s v="Resignation"/>
    <s v="Table day sit wish attention marriage cause."/>
    <s v="Production       "/>
    <s v="Project Management - Eng"/>
    <s v="Project Manager"/>
    <x v="0"/>
    <x v="1"/>
    <s v="Fully Meets"/>
    <n v="3"/>
  </r>
  <r>
    <n v="1191"/>
    <s v="Kaitlynn Herman"/>
    <s v="Production Technician II"/>
    <s v="BPC"/>
    <s v="Active"/>
    <s v="Full-Time"/>
    <x v="2"/>
    <s v="Full-Time"/>
    <s v="Unknown"/>
    <m/>
    <s v="Production       "/>
    <s v="Wireline Construction"/>
    <s v="Billing"/>
    <x v="0"/>
    <x v="3"/>
    <s v="Fully Meets"/>
    <n v="3"/>
  </r>
  <r>
    <n v="1192"/>
    <s v="Marquise Santan"/>
    <s v="Production Technician II"/>
    <s v="CCDR"/>
    <s v="Active"/>
    <s v="Full-Time"/>
    <x v="0"/>
    <s v="Full-Time"/>
    <s v="Unknown"/>
    <m/>
    <s v="Production       "/>
    <s v="General - Con"/>
    <s v="Technician"/>
    <x v="0"/>
    <x v="0"/>
    <s v="Fully Meets"/>
    <n v="3"/>
  </r>
  <r>
    <n v="1193"/>
    <s v="Jamarion Mitche"/>
    <s v="Production Technician I"/>
    <s v="SVG"/>
    <s v="Voluntarily Terminated"/>
    <s v="Full-Time"/>
    <x v="2"/>
    <s v="Temporary"/>
    <s v="Involuntary"/>
    <s v="Onto focus address treat before ability."/>
    <s v="Production       "/>
    <s v="Aerial"/>
    <s v="Foreman"/>
    <x v="0"/>
    <x v="3"/>
    <s v="Fully Meets"/>
    <n v="3"/>
  </r>
  <r>
    <n v="1194"/>
    <s v="Gabrielle Hard"/>
    <s v="Production Technician I"/>
    <s v="EW"/>
    <s v="Voluntarily Terminated"/>
    <s v="Full-Time"/>
    <x v="0"/>
    <s v="Temporary"/>
    <s v="Resignation"/>
    <s v="Tonight answer benefit second commercial law."/>
    <s v="Production       "/>
    <s v="Field Operations"/>
    <s v="Foreman"/>
    <x v="1"/>
    <x v="4"/>
    <s v="Fully Meets"/>
    <n v="3"/>
  </r>
  <r>
    <n v="1195"/>
    <s v="Savion Stokes"/>
    <s v="Production Technician I"/>
    <s v="TNS"/>
    <s v="Leave of Absence"/>
    <s v="Part-Time"/>
    <x v="0"/>
    <s v="Part-Time"/>
    <s v="Retirement"/>
    <s v="Window management move."/>
    <s v="Production       "/>
    <s v="Wireline Construction"/>
    <s v="Foreman"/>
    <x v="0"/>
    <x v="1"/>
    <s v="Fully Meets"/>
    <n v="3"/>
  </r>
  <r>
    <n v="1196"/>
    <s v="Trevin Summer"/>
    <s v="Production Technician I"/>
    <s v="PYZ"/>
    <s v="Active"/>
    <s v="Part-Time"/>
    <x v="0"/>
    <s v="Temporary"/>
    <s v="Unknown"/>
    <m/>
    <s v="Production       "/>
    <s v="General - Eng"/>
    <s v="Administrator"/>
    <x v="0"/>
    <x v="2"/>
    <s v="Fully Meets"/>
    <n v="3"/>
  </r>
  <r>
    <n v="1197"/>
    <s v="Hailie Bel"/>
    <s v="Production Technician I"/>
    <s v="WBL"/>
    <s v="Active"/>
    <s v="Full-Time"/>
    <x v="2"/>
    <s v="Part-Time"/>
    <s v="Unknown"/>
    <m/>
    <s v="Production       "/>
    <s v="Safety"/>
    <s v="Administrative"/>
    <x v="0"/>
    <x v="1"/>
    <s v="Fully Meets"/>
    <n v="3"/>
  </r>
  <r>
    <n v="1198"/>
    <s v="Audrey Steven"/>
    <s v="Production Technician I"/>
    <s v="NEL"/>
    <s v="Active"/>
    <s v="Contract"/>
    <x v="2"/>
    <s v="Part-Time"/>
    <s v="Unknown"/>
    <m/>
    <s v="Production       "/>
    <s v="Field Operations"/>
    <s v="Laborer"/>
    <x v="0"/>
    <x v="4"/>
    <s v="Fully Meets"/>
    <n v="3"/>
  </r>
  <r>
    <n v="1199"/>
    <s v="Jason Muno"/>
    <s v="Production Technician I"/>
    <s v="PL"/>
    <s v="Active"/>
    <s v="Full-Time"/>
    <x v="2"/>
    <s v="Part-Time"/>
    <s v="Unknown"/>
    <m/>
    <s v="Production       "/>
    <s v="Field Operations"/>
    <s v="Laborer"/>
    <x v="0"/>
    <x v="0"/>
    <s v="Fully Meets"/>
    <n v="3"/>
  </r>
  <r>
    <n v="1200"/>
    <s v="Carlee Fole"/>
    <s v="Production Technician I"/>
    <s v="BPC"/>
    <s v="Active"/>
    <s v="Part-Time"/>
    <x v="1"/>
    <s v="Full-Time"/>
    <s v="Unknown"/>
    <m/>
    <s v="Production       "/>
    <s v="General - Con"/>
    <s v="Laborer"/>
    <x v="0"/>
    <x v="2"/>
    <s v="Fully Meets"/>
    <n v="3"/>
  </r>
  <r>
    <n v="1201"/>
    <s v="Sarahi Dodson"/>
    <s v="Production Technician I"/>
    <s v="CCDR"/>
    <s v="Voluntarily Terminated"/>
    <s v="Contract"/>
    <x v="1"/>
    <s v="Part-Time"/>
    <s v="Voluntary"/>
    <s v="Information race relate rich poor already make."/>
    <s v="Production       "/>
    <s v="General - Con"/>
    <s v="Flagger"/>
    <x v="1"/>
    <x v="2"/>
    <s v="Fully Meets"/>
    <n v="3"/>
  </r>
  <r>
    <n v="1202"/>
    <s v="Faith Care"/>
    <s v="Production Technician I"/>
    <s v="SVG"/>
    <s v="Voluntarily Terminated"/>
    <s v="Contract"/>
    <x v="2"/>
    <s v="Temporary"/>
    <s v="Voluntary"/>
    <s v="Tough that inside relate hundred leave."/>
    <s v="Production       "/>
    <s v="Wireline Construction"/>
    <s v="Model Assistant"/>
    <x v="1"/>
    <x v="0"/>
    <s v="Fully Meets"/>
    <n v="3"/>
  </r>
  <r>
    <n v="1203"/>
    <s v="Mylie Salaza"/>
    <s v="Production Technician I"/>
    <s v="EW"/>
    <s v="Active"/>
    <s v="Contract"/>
    <x v="1"/>
    <s v="Part-Time"/>
    <s v="Unknown"/>
    <m/>
    <s v="Production       "/>
    <s v="Engineers"/>
    <s v="Engineer"/>
    <x v="1"/>
    <x v="0"/>
    <s v="Fully Meets"/>
    <n v="3"/>
  </r>
  <r>
    <n v="1204"/>
    <s v="Pablo Parker"/>
    <s v="Production Technician I"/>
    <s v="MSC"/>
    <s v="Active"/>
    <s v="Full-Time"/>
    <x v="2"/>
    <s v="Temporary"/>
    <s v="Voluntary"/>
    <s v="Attention summer we. Suffer impact imagine we."/>
    <s v="Production       "/>
    <s v="General - Sga"/>
    <s v="Vp"/>
    <x v="1"/>
    <x v="0"/>
    <s v="Fully Meets"/>
    <n v="3"/>
  </r>
  <r>
    <n v="1205"/>
    <s v="Ulises She"/>
    <s v="Production Technician I"/>
    <s v="TNS"/>
    <s v="Active"/>
    <s v="Full-Time"/>
    <x v="0"/>
    <s v="Part-Time"/>
    <s v="Unknown"/>
    <m/>
    <s v="Production       "/>
    <s v="Yard (Material Handling)"/>
    <s v="Shop"/>
    <x v="0"/>
    <x v="1"/>
    <s v="Fully Meets"/>
    <n v="3"/>
  </r>
  <r>
    <n v="1206"/>
    <s v="Bethany Terr"/>
    <s v="Production Technician I"/>
    <s v="PYZ"/>
    <s v="Active"/>
    <s v="Part-Time"/>
    <x v="0"/>
    <s v="Part-Time"/>
    <s v="Voluntary"/>
    <s v="Various step without couple within at gun."/>
    <s v="Production       "/>
    <s v="Engineers"/>
    <s v="Drafter"/>
    <x v="0"/>
    <x v="0"/>
    <s v="Fully Meets"/>
    <n v="3"/>
  </r>
  <r>
    <n v="1207"/>
    <s v="Kamari Hollow"/>
    <s v="Production Technician I"/>
    <s v="WBL"/>
    <s v="Active"/>
    <s v="Contract"/>
    <x v="2"/>
    <s v="Full-Time"/>
    <s v="Unknown"/>
    <m/>
    <s v="Production       "/>
    <s v="Wireline Construction"/>
    <s v="Laborer"/>
    <x v="0"/>
    <x v="0"/>
    <s v="Fully Meets"/>
    <n v="3"/>
  </r>
  <r>
    <n v="1208"/>
    <s v="Jazlene Mcdani"/>
    <s v="Production Manager"/>
    <s v="NEL"/>
    <s v="Active"/>
    <s v="Contract"/>
    <x v="1"/>
    <s v="Part-Time"/>
    <s v="Retirement"/>
    <s v="Decision example see low someone. Ball week that."/>
    <s v="Production       "/>
    <s v="Wireline Construction"/>
    <s v="Laborer"/>
    <x v="0"/>
    <x v="3"/>
    <s v="Fully Meets"/>
    <n v="3"/>
  </r>
  <r>
    <n v="1209"/>
    <s v="Dane Kell"/>
    <s v="Production Manager"/>
    <s v="PL"/>
    <s v="Active"/>
    <s v="Part-Time"/>
    <x v="1"/>
    <s v="Part-Time"/>
    <s v="Unknown"/>
    <m/>
    <s v="Production       "/>
    <s v="Wireline Construction"/>
    <s v="Foreman"/>
    <x v="0"/>
    <x v="2"/>
    <s v="Fully Meets"/>
    <n v="3"/>
  </r>
  <r>
    <n v="1210"/>
    <s v="Camila Dun"/>
    <s v="Production Manager"/>
    <s v="BPC"/>
    <s v="Active"/>
    <s v="Full-Time"/>
    <x v="2"/>
    <s v="Part-Time"/>
    <s v="Involuntary"/>
    <s v="Carry parent fight style series challenge."/>
    <s v="Production       "/>
    <s v="Field Operations"/>
    <s v="Top Hand"/>
    <x v="0"/>
    <x v="4"/>
    <s v="Fully Meets"/>
    <n v="3"/>
  </r>
  <r>
    <n v="1211"/>
    <s v="Aurora Freder"/>
    <s v="Production Technician II"/>
    <s v="CCDR"/>
    <s v="Voluntarily Terminated"/>
    <s v="Part-Time"/>
    <x v="2"/>
    <s v="Part-Time"/>
    <s v="Voluntary"/>
    <s v="Community probably bad day food place which loss."/>
    <s v="Production       "/>
    <s v="Field Operations"/>
    <s v="Splicer"/>
    <x v="1"/>
    <x v="2"/>
    <s v="Fully Meets"/>
    <n v="3"/>
  </r>
  <r>
    <n v="1212"/>
    <s v="Caylee Nune"/>
    <s v="Production Technician II"/>
    <s v="EW"/>
    <s v="Voluntarily Terminated"/>
    <s v="Contract"/>
    <x v="0"/>
    <s v="Full-Time"/>
    <s v="Voluntary"/>
    <s v="Start debate hot fact keep return."/>
    <s v="Production       "/>
    <s v="Engineers"/>
    <s v="Project Manager"/>
    <x v="0"/>
    <x v="1"/>
    <s v="Fully Meets"/>
    <n v="3"/>
  </r>
  <r>
    <n v="1213"/>
    <s v="Tamia Shar"/>
    <s v="Production Technician II"/>
    <s v="MSC"/>
    <s v="Active"/>
    <s v="Part-Time"/>
    <x v="1"/>
    <s v="Part-Time"/>
    <s v="Unknown"/>
    <m/>
    <s v="Production       "/>
    <s v="Project Management - Con"/>
    <s v="Coordinator"/>
    <x v="0"/>
    <x v="0"/>
    <s v="Fully Meets"/>
    <n v="3"/>
  </r>
  <r>
    <n v="1214"/>
    <s v="Jaliyah Gamble"/>
    <s v="Production Technician II"/>
    <s v="NEL"/>
    <s v="Active"/>
    <s v="Full-Time"/>
    <x v="2"/>
    <s v="Full-Time"/>
    <s v="Unknown"/>
    <m/>
    <s v="Production       "/>
    <s v="Splicing"/>
    <s v="Splicer"/>
    <x v="0"/>
    <x v="4"/>
    <s v="Fully Meets"/>
    <n v="3"/>
  </r>
  <r>
    <n v="1215"/>
    <s v="Xander Savage"/>
    <s v="Production Technician II"/>
    <s v="PL"/>
    <s v="Active"/>
    <s v="Contract"/>
    <x v="0"/>
    <s v="Temporary"/>
    <s v="Unknown"/>
    <m/>
    <s v="Production       "/>
    <s v="Aerial"/>
    <s v="Laborer"/>
    <x v="0"/>
    <x v="4"/>
    <s v="Fully Meets"/>
    <n v="3"/>
  </r>
  <r>
    <n v="1216"/>
    <s v="Marc Crosby"/>
    <s v="Production Technician I"/>
    <s v="PYZ"/>
    <s v="Voluntarily Terminated"/>
    <s v="Part-Time"/>
    <x v="2"/>
    <s v="Part-Time"/>
    <s v="Voluntary"/>
    <s v="Rock stage better east bad view."/>
    <s v="Production       "/>
    <s v="General - Con"/>
    <s v="Technician"/>
    <x v="0"/>
    <x v="3"/>
    <s v="Fully Meets"/>
    <n v="3"/>
  </r>
  <r>
    <n v="1217"/>
    <s v="Marques Zimmer"/>
    <s v="Production Technician I"/>
    <s v="SVG"/>
    <s v="Voluntarily Terminated"/>
    <s v="Full-Time"/>
    <x v="2"/>
    <s v="Part-Time"/>
    <s v="Voluntary"/>
    <s v="First choose again themselves thing however."/>
    <s v="Production       "/>
    <s v="Wireline Construction"/>
    <s v="Vp"/>
    <x v="1"/>
    <x v="4"/>
    <s v="Fully Meets"/>
    <n v="3"/>
  </r>
  <r>
    <n v="1218"/>
    <s v="Livia Salaza"/>
    <s v="Production Technician I"/>
    <s v="WBL"/>
    <s v="Active"/>
    <s v="Full-Time"/>
    <x v="2"/>
    <s v="Temporary"/>
    <s v="Unknown"/>
    <m/>
    <s v="Production       "/>
    <s v="General - Con"/>
    <s v="Locator"/>
    <x v="0"/>
    <x v="3"/>
    <s v="Fully Meets"/>
    <n v="3"/>
  </r>
  <r>
    <n v="1219"/>
    <s v="Alana Cho"/>
    <s v="Production Technician I"/>
    <s v="BPC"/>
    <s v="Voluntarily Terminated"/>
    <s v="Part-Time"/>
    <x v="2"/>
    <s v="Part-Time"/>
    <s v="Voluntary"/>
    <s v="Develop think capital player campaign prepare."/>
    <s v="Production       "/>
    <s v="Engineers"/>
    <s v="Engineer"/>
    <x v="0"/>
    <x v="1"/>
    <s v="Fully Meets"/>
    <n v="3"/>
  </r>
  <r>
    <n v="1220"/>
    <s v="Levi Lawson"/>
    <s v="Production Technician I"/>
    <s v="CCDR"/>
    <s v="Voluntarily Terminated"/>
    <s v="Full-Time"/>
    <x v="0"/>
    <s v="Temporary"/>
    <s v="Voluntary"/>
    <s v="Center positive their garden industry."/>
    <s v="Production       "/>
    <s v="Executive"/>
    <s v="Vp"/>
    <x v="0"/>
    <x v="4"/>
    <s v="Fully Meets"/>
    <n v="3"/>
  </r>
  <r>
    <n v="1221"/>
    <s v="Kane Blac"/>
    <s v="Production Technician I"/>
    <s v="EW"/>
    <s v="Voluntarily Terminated"/>
    <s v="Part-Time"/>
    <x v="1"/>
    <s v="Part-Time"/>
    <s v="Involuntary"/>
    <s v="Deep sea improve miss they nearly measure."/>
    <s v="Production       "/>
    <s v="Yard (Material Handling)"/>
    <s v="Coordinator"/>
    <x v="0"/>
    <x v="4"/>
    <s v="Fully Meets"/>
    <n v="3"/>
  </r>
  <r>
    <n v="1222"/>
    <s v="Paola Week"/>
    <s v="Production Technician I"/>
    <s v="MSC"/>
    <s v="Voluntarily Terminated"/>
    <s v="Contract"/>
    <x v="1"/>
    <s v="Part-Time"/>
    <s v="Involuntary"/>
    <s v="Improve sea attention baby local ahead."/>
    <s v="Production       "/>
    <s v="People Services"/>
    <s v="Recruiting"/>
    <x v="0"/>
    <x v="4"/>
    <s v="Fully Meets"/>
    <n v="3"/>
  </r>
  <r>
    <n v="1223"/>
    <s v="Brooklynn Mac"/>
    <s v="Production Technician I"/>
    <s v="NEL"/>
    <s v="Active"/>
    <s v="Full-Time"/>
    <x v="0"/>
    <s v="Temporary"/>
    <s v="Unknown"/>
    <m/>
    <s v="Production       "/>
    <s v="Engineers"/>
    <s v="Engineer"/>
    <x v="0"/>
    <x v="4"/>
    <s v="Fully Meets"/>
    <n v="3"/>
  </r>
  <r>
    <n v="1224"/>
    <s v="Darrell Zamora"/>
    <s v="Production Technician I"/>
    <s v="PL"/>
    <s v="Voluntarily Terminated"/>
    <s v="Part-Time"/>
    <x v="2"/>
    <s v="Part-Time"/>
    <s v="Retirement"/>
    <s v="Recently business give."/>
    <s v="Production       "/>
    <s v="Wireline Construction"/>
    <s v="Administrative"/>
    <x v="1"/>
    <x v="1"/>
    <s v="Fully Meets"/>
    <n v="3"/>
  </r>
  <r>
    <n v="1225"/>
    <s v="Irvin Warner"/>
    <s v="Production Technician I"/>
    <s v="PYZ"/>
    <s v="Active"/>
    <s v="Contract"/>
    <x v="0"/>
    <s v="Part-Time"/>
    <s v="Unknown"/>
    <m/>
    <s v="Production       "/>
    <s v="Finance &amp; Accounting"/>
    <s v="Accounting"/>
    <x v="1"/>
    <x v="4"/>
    <s v="Fully Meets"/>
    <n v="3"/>
  </r>
  <r>
    <n v="1226"/>
    <s v="Dayton Castro"/>
    <s v="Production Technician I"/>
    <s v="SVG"/>
    <s v="Active"/>
    <s v="Full-Time"/>
    <x v="1"/>
    <s v="Full-Time"/>
    <s v="Unknown"/>
    <m/>
    <s v="Production       "/>
    <s v="Field Operations"/>
    <s v="Driller"/>
    <x v="1"/>
    <x v="2"/>
    <s v="Fully Meets"/>
    <n v="3"/>
  </r>
  <r>
    <n v="1227"/>
    <s v="Hailey Mcka"/>
    <s v="Production Technician I"/>
    <s v="TNS"/>
    <s v="Active"/>
    <s v="Part-Time"/>
    <x v="0"/>
    <s v="Part-Time"/>
    <s v="Voluntary"/>
    <s v="Relate size according two board."/>
    <s v="Production       "/>
    <s v="Billable Consultants"/>
    <s v="Engineer"/>
    <x v="0"/>
    <x v="2"/>
    <s v="Fully Meets"/>
    <n v="3"/>
  </r>
  <r>
    <n v="1228"/>
    <s v="Jaquan Rowlan"/>
    <s v="Production Technician I"/>
    <s v="WBL"/>
    <s v="Active"/>
    <s v="Contract"/>
    <x v="2"/>
    <s v="Full-Time"/>
    <s v="Unknown"/>
    <m/>
    <s v="Production       "/>
    <s v="Fielders"/>
    <s v="Engineer"/>
    <x v="0"/>
    <x v="2"/>
    <s v="Fully Meets"/>
    <n v="3"/>
  </r>
  <r>
    <n v="1229"/>
    <s v="David Vele"/>
    <s v="Production Technician I"/>
    <s v="BPC"/>
    <s v="Active"/>
    <s v="Part-Time"/>
    <x v="2"/>
    <s v="Part-Time"/>
    <s v="Unknown"/>
    <m/>
    <s v="Production       "/>
    <s v="Field Operations"/>
    <s v="Technician"/>
    <x v="0"/>
    <x v="3"/>
    <s v="Fully Meets"/>
    <n v="3"/>
  </r>
  <r>
    <n v="1230"/>
    <s v="Joslyn Pate"/>
    <s v="Production Technician I"/>
    <s v="CCDR"/>
    <s v="Active"/>
    <s v="Contract"/>
    <x v="0"/>
    <s v="Temporary"/>
    <s v="Unknown"/>
    <m/>
    <s v="Production       "/>
    <s v="Wireline Construction"/>
    <s v="Groundman"/>
    <x v="0"/>
    <x v="1"/>
    <s v="Fully Meets"/>
    <n v="3"/>
  </r>
  <r>
    <n v="1231"/>
    <s v="Colt Archer"/>
    <s v="Production Manager"/>
    <s v="EW"/>
    <s v="Active"/>
    <s v="Contract"/>
    <x v="2"/>
    <s v="Temporary"/>
    <s v="Unknown"/>
    <m/>
    <s v="Production       "/>
    <s v="Wireless"/>
    <s v="Laborer"/>
    <x v="0"/>
    <x v="3"/>
    <s v="Fully Meets"/>
    <n v="3"/>
  </r>
  <r>
    <n v="1232"/>
    <s v="Abbigail Camero"/>
    <s v="Production Manager"/>
    <s v="MSC"/>
    <s v="Active"/>
    <s v="Full-Time"/>
    <x v="2"/>
    <s v="Full-Time"/>
    <s v="Unknown"/>
    <m/>
    <s v="Production       "/>
    <s v="People Services"/>
    <s v="Support"/>
    <x v="0"/>
    <x v="2"/>
    <s v="Fully Meets"/>
    <n v="3"/>
  </r>
  <r>
    <n v="1233"/>
    <s v="Anastasia Escoba"/>
    <s v="Production Technician II"/>
    <s v="WBL"/>
    <s v="Active"/>
    <s v="Full-Time"/>
    <x v="1"/>
    <s v="Part-Time"/>
    <s v="Unknown"/>
    <m/>
    <s v="Production       "/>
    <s v="Wireline Construction"/>
    <s v="Project Manager"/>
    <x v="1"/>
    <x v="2"/>
    <s v="Fully Meets"/>
    <n v="3"/>
  </r>
  <r>
    <n v="1234"/>
    <s v="Ronin Mclaug"/>
    <s v="Production Technician II"/>
    <s v="NEL"/>
    <s v="Voluntarily Terminated"/>
    <s v="Full-Time"/>
    <x v="1"/>
    <s v="Temporary"/>
    <s v="Involuntary"/>
    <s v="Learn whatever million."/>
    <s v="Production       "/>
    <s v="Sales &amp; Marketing"/>
    <s v="Director"/>
    <x v="0"/>
    <x v="3"/>
    <s v="Fully Meets"/>
    <n v="3"/>
  </r>
  <r>
    <n v="1235"/>
    <s v="Aliana Pen"/>
    <s v="Production Technician II"/>
    <s v="PL"/>
    <s v="Active"/>
    <s v="Full-Time"/>
    <x v="2"/>
    <s v="Full-Time"/>
    <s v="Unknown"/>
    <m/>
    <s v="Production       "/>
    <s v="General - Con"/>
    <s v="Administrative"/>
    <x v="0"/>
    <x v="2"/>
    <s v="Fully Meets"/>
    <n v="3"/>
  </r>
  <r>
    <n v="1236"/>
    <s v="Ramon Goodwi"/>
    <s v="Production Technician II"/>
    <s v="BPC"/>
    <s v="Voluntarily Terminated"/>
    <s v="Part-Time"/>
    <x v="2"/>
    <s v="Full-Time"/>
    <s v="Retirement"/>
    <s v="Source join scientist personal when each."/>
    <s v="Production       "/>
    <s v="Field Operations"/>
    <s v="Laborer"/>
    <x v="0"/>
    <x v="0"/>
    <s v="Fully Meets"/>
    <n v="3"/>
  </r>
  <r>
    <n v="1237"/>
    <s v="Cory Saunde"/>
    <s v="Production Technician II"/>
    <s v="CCDR"/>
    <s v="Voluntarily Terminated"/>
    <s v="Part-Time"/>
    <x v="1"/>
    <s v="Part-Time"/>
    <s v="Resignation"/>
    <s v="Practice cover bar reason expect."/>
    <s v="Production       "/>
    <s v="Yard (Material Handling)"/>
    <s v="Engineer"/>
    <x v="0"/>
    <x v="3"/>
    <s v="Fully Meets"/>
    <n v="3"/>
  </r>
  <r>
    <n v="1238"/>
    <s v="Alessandra Huyn"/>
    <s v="Production Technician I"/>
    <s v="SVG"/>
    <s v="Voluntarily Terminated"/>
    <s v="Part-Time"/>
    <x v="2"/>
    <s v="Part-Time"/>
    <s v="Voluntary"/>
    <s v="My live interesting street purpose early."/>
    <s v="Production       "/>
    <s v="Engineers"/>
    <s v="Engineer"/>
    <x v="0"/>
    <x v="2"/>
    <s v="Fully Meets"/>
    <n v="3"/>
  </r>
  <r>
    <n v="1239"/>
    <s v="Maeve Holmes"/>
    <s v="Production Technician I"/>
    <s v="TNS"/>
    <s v="Voluntarily Terminated"/>
    <s v="Part-Time"/>
    <x v="0"/>
    <s v="Temporary"/>
    <s v="Voluntary"/>
    <s v="Guy know tend get best film hold."/>
    <s v="Production       "/>
    <s v="Splicing"/>
    <s v="Technician"/>
    <x v="0"/>
    <x v="1"/>
    <s v="Fully Meets"/>
    <n v="3"/>
  </r>
  <r>
    <n v="1240"/>
    <s v="Alejandra Mclean"/>
    <s v="Production Technician I"/>
    <s v="PYZ"/>
    <s v="Active"/>
    <s v="Contract"/>
    <x v="2"/>
    <s v="Temporary"/>
    <s v="Unknown"/>
    <m/>
    <s v="Production       "/>
    <s v="Isp"/>
    <s v="Project Manager"/>
    <x v="0"/>
    <x v="4"/>
    <s v="Fully Meets"/>
    <n v="3"/>
  </r>
  <r>
    <n v="1241"/>
    <s v="Reuben Potter"/>
    <s v="Production Technician I"/>
    <s v="WBL"/>
    <s v="Voluntarily Terminated"/>
    <s v="Contract"/>
    <x v="2"/>
    <s v="Full-Time"/>
    <s v="Retirement"/>
    <s v="Fear night field child yard structure."/>
    <s v="Production       "/>
    <s v="Field Operations"/>
    <s v="Laborer"/>
    <x v="0"/>
    <x v="3"/>
    <s v="Fully Meets"/>
    <n v="3"/>
  </r>
  <r>
    <n v="1242"/>
    <s v="Marilyn Gree"/>
    <s v="Production Technician I"/>
    <s v="NEL"/>
    <s v="Active"/>
    <s v="Full-Time"/>
    <x v="0"/>
    <s v="Part-Time"/>
    <s v="Unknown"/>
    <m/>
    <s v="Production       "/>
    <s v="Wireline Construction"/>
    <s v="Foreman"/>
    <x v="0"/>
    <x v="0"/>
    <s v="Fully Meets"/>
    <n v="3"/>
  </r>
  <r>
    <n v="1243"/>
    <s v="Camila Nichol"/>
    <s v="Production Technician I"/>
    <s v="PL"/>
    <s v="Active"/>
    <s v="Contract"/>
    <x v="1"/>
    <s v="Temporary"/>
    <s v="Unknown"/>
    <m/>
    <s v="Production       "/>
    <s v="General - Con"/>
    <s v="Manager"/>
    <x v="0"/>
    <x v="0"/>
    <s v="Fully Meets"/>
    <n v="3"/>
  </r>
  <r>
    <n v="1244"/>
    <s v="Iris Bruc"/>
    <s v="Production Technician I"/>
    <s v="BPC"/>
    <s v="Active"/>
    <s v="Part-Time"/>
    <x v="1"/>
    <s v="Full-Time"/>
    <s v="Unknown"/>
    <m/>
    <s v="Production       "/>
    <s v="Isp"/>
    <s v="Technician"/>
    <x v="1"/>
    <x v="4"/>
    <s v="Fully Meets"/>
    <n v="3"/>
  </r>
  <r>
    <n v="1245"/>
    <s v="Henry Prat"/>
    <s v="Production Technician I"/>
    <s v="CCDR"/>
    <s v="Active"/>
    <s v="Full-Time"/>
    <x v="2"/>
    <s v="Temporary"/>
    <s v="Unknown"/>
    <m/>
    <s v="Production       "/>
    <s v="Engineers"/>
    <s v="Technician"/>
    <x v="1"/>
    <x v="0"/>
    <s v="Fully Meets"/>
    <n v="3"/>
  </r>
  <r>
    <n v="1246"/>
    <s v="Kira Sot"/>
    <s v="Production Technician I"/>
    <s v="SVG"/>
    <s v="Voluntarily Terminated"/>
    <s v="Part-Time"/>
    <x v="2"/>
    <s v="Temporary"/>
    <s v="Resignation"/>
    <s v="Control store point."/>
    <s v="Production       "/>
    <s v="Field Operations"/>
    <s v="Ceo"/>
    <x v="1"/>
    <x v="3"/>
    <s v="Fully Meets"/>
    <n v="3"/>
  </r>
  <r>
    <n v="1247"/>
    <s v="Ashanti Scot"/>
    <s v="Production Technician I"/>
    <s v="EW"/>
    <s v="Active"/>
    <s v="Part-Time"/>
    <x v="0"/>
    <s v="Part-Time"/>
    <s v="Unknown"/>
    <m/>
    <s v="Production       "/>
    <s v="Wireless"/>
    <s v="Foreman"/>
    <x v="0"/>
    <x v="2"/>
    <s v="Fully Meets"/>
    <n v="3"/>
  </r>
  <r>
    <n v="1248"/>
    <s v="Sarahi Burk"/>
    <s v="Production Technician I"/>
    <s v="MSC"/>
    <s v="Active"/>
    <s v="Part-Time"/>
    <x v="2"/>
    <s v="Full-Time"/>
    <s v="Resignation"/>
    <s v="Suddenly free computer last spend."/>
    <s v="Production       "/>
    <s v="Underground"/>
    <s v="Operator"/>
    <x v="0"/>
    <x v="0"/>
    <s v="Fully Meets"/>
    <n v="3"/>
  </r>
  <r>
    <n v="1249"/>
    <s v="Aimee Terr"/>
    <s v="Production Technician I"/>
    <s v="TNS"/>
    <s v="Active"/>
    <s v="Full-Time"/>
    <x v="1"/>
    <s v="Part-Time"/>
    <s v="Retirement"/>
    <s v="Seek TV finally impact really build."/>
    <s v="Production       "/>
    <s v="Field Operations"/>
    <s v="Driver"/>
    <x v="0"/>
    <x v="4"/>
    <s v="Fully Meets"/>
    <n v="3"/>
  </r>
  <r>
    <n v="1250"/>
    <s v="Jerimiah Jackso"/>
    <s v="Production Technician I"/>
    <s v="BPC"/>
    <s v="Active"/>
    <s v="Contract"/>
    <x v="2"/>
    <s v="Full-Time"/>
    <s v="Unknown"/>
    <m/>
    <s v="Production       "/>
    <s v="General - Sga"/>
    <s v="Lineman"/>
    <x v="0"/>
    <x v="3"/>
    <s v="Fully Meets"/>
    <n v="3"/>
  </r>
  <r>
    <n v="1251"/>
    <s v="Callie Murray"/>
    <s v="Production Technician I"/>
    <s v="CCDR"/>
    <s v="Active"/>
    <s v="Part-Time"/>
    <x v="1"/>
    <s v="Part-Time"/>
    <s v="Unknown"/>
    <m/>
    <s v="Production       "/>
    <s v="Splicing"/>
    <s v="Laborer"/>
    <x v="0"/>
    <x v="4"/>
    <s v="Fully Meets"/>
    <n v="3"/>
  </r>
  <r>
    <n v="1252"/>
    <s v="Fabian Youn"/>
    <s v="Production Manager"/>
    <s v="EW"/>
    <s v="Active"/>
    <s v="Part-Time"/>
    <x v="1"/>
    <s v="Temporary"/>
    <s v="Voluntary"/>
    <s v="Dinner skill guess key building."/>
    <s v="Production       "/>
    <s v="Project Management - Con"/>
    <s v="Technician"/>
    <x v="0"/>
    <x v="4"/>
    <s v="Fully Meets"/>
    <n v="3"/>
  </r>
  <r>
    <n v="1253"/>
    <s v="Juliette Morton"/>
    <s v="Production Manager"/>
    <s v="MSC"/>
    <s v="Active"/>
    <s v="Part-Time"/>
    <x v="1"/>
    <s v="Part-Time"/>
    <s v="Retirement"/>
    <s v="Necessary account office."/>
    <s v="Production       "/>
    <s v="Project Management - Con"/>
    <s v="Engineer"/>
    <x v="0"/>
    <x v="4"/>
    <s v="Fully Meets"/>
    <n v="3"/>
  </r>
  <r>
    <n v="1254"/>
    <s v="Alyvia Seller"/>
    <s v="Production Technician II"/>
    <s v="WBL"/>
    <s v="Active"/>
    <s v="Contract"/>
    <x v="2"/>
    <s v="Full-Time"/>
    <s v="Unknown"/>
    <m/>
    <s v="Production       "/>
    <s v="General - Con"/>
    <s v="Groundman"/>
    <x v="0"/>
    <x v="0"/>
    <s v="Fully Meets"/>
    <n v="3"/>
  </r>
  <r>
    <n v="1255"/>
    <s v="Tyler Ga"/>
    <s v="Production Technician II"/>
    <s v="NEL"/>
    <s v="Voluntarily Terminated"/>
    <s v="Full-Time"/>
    <x v="1"/>
    <s v="Temporary"/>
    <s v="Resignation"/>
    <s v="Shoulder then shake."/>
    <s v="Production       "/>
    <s v="General - Con"/>
    <s v="Laborer"/>
    <x v="0"/>
    <x v="3"/>
    <s v="Fully Meets"/>
    <n v="3"/>
  </r>
  <r>
    <n v="1256"/>
    <s v="Noemi Randal"/>
    <s v="Production Technician II"/>
    <s v="PL"/>
    <s v="Active"/>
    <s v="Contract"/>
    <x v="1"/>
    <s v="Temporary"/>
    <s v="Unknown"/>
    <m/>
    <s v="Production       "/>
    <s v="Wireline Construction"/>
    <s v="Laborer"/>
    <x v="0"/>
    <x v="0"/>
    <s v="Fully Meets"/>
    <n v="3"/>
  </r>
  <r>
    <n v="1257"/>
    <s v="Jazlene Lozano"/>
    <s v="Production Technician II"/>
    <s v="BPC"/>
    <s v="Active"/>
    <s v="Full-Time"/>
    <x v="2"/>
    <s v="Temporary"/>
    <s v="Unknown"/>
    <m/>
    <s v="Production       "/>
    <s v="Engineers"/>
    <s v="Engineer"/>
    <x v="0"/>
    <x v="4"/>
    <s v="Fully Meets"/>
    <n v="3"/>
  </r>
  <r>
    <n v="1258"/>
    <s v="Jennifer Salaza"/>
    <s v="Production Technician II"/>
    <s v="CCDR"/>
    <s v="Active"/>
    <s v="Full-Time"/>
    <x v="0"/>
    <s v="Temporary"/>
    <s v="Unknown"/>
    <m/>
    <s v="Production       "/>
    <s v="Aerial"/>
    <s v="Foreman"/>
    <x v="0"/>
    <x v="2"/>
    <s v="Fully Meets"/>
    <n v="3"/>
  </r>
  <r>
    <n v="1259"/>
    <s v="Vaughn Leonar"/>
    <s v="Production Technician I"/>
    <s v="SVG"/>
    <s v="Voluntarily Terminated"/>
    <s v="Full-Time"/>
    <x v="1"/>
    <s v="Temporary"/>
    <s v="Retirement"/>
    <s v="Section effort four increase."/>
    <s v="Production       "/>
    <s v="General - Con"/>
    <s v="Laborer"/>
    <x v="1"/>
    <x v="0"/>
    <s v="Fully Meets"/>
    <n v="3"/>
  </r>
  <r>
    <n v="1260"/>
    <s v="Caitlin Robert"/>
    <s v="Production Technician I"/>
    <s v="TNS"/>
    <s v="Active"/>
    <s v="Full-Time"/>
    <x v="2"/>
    <s v="Part-Time"/>
    <s v="Unknown"/>
    <m/>
    <s v="Production       "/>
    <s v="Project Management - Con"/>
    <s v="Manager"/>
    <x v="0"/>
    <x v="4"/>
    <s v="Fully Meets"/>
    <n v="3"/>
  </r>
  <r>
    <n v="1261"/>
    <s v="Elyse Huerta"/>
    <s v="Production Technician I"/>
    <s v="PYZ"/>
    <s v="Active"/>
    <s v="Part-Time"/>
    <x v="0"/>
    <s v="Temporary"/>
    <s v="Unknown"/>
    <m/>
    <s v="Production       "/>
    <s v="Field Operations"/>
    <s v="Laborer"/>
    <x v="0"/>
    <x v="1"/>
    <s v="Fully Meets"/>
    <n v="3"/>
  </r>
  <r>
    <n v="1262"/>
    <s v="Kyle Sander"/>
    <s v="Production Technician I"/>
    <s v="WBL"/>
    <s v="Voluntarily Terminated"/>
    <s v="Part-Time"/>
    <x v="1"/>
    <s v="Full-Time"/>
    <s v="Retirement"/>
    <s v="Her relationship national win raise American."/>
    <s v="Production       "/>
    <s v="Engineers"/>
    <s v="Engineer"/>
    <x v="0"/>
    <x v="1"/>
    <s v="Fully Meets"/>
    <n v="3"/>
  </r>
  <r>
    <n v="1263"/>
    <s v="Barrett Jennin"/>
    <s v="Production Technician I"/>
    <s v="NEL"/>
    <s v="Active"/>
    <s v="Full-Time"/>
    <x v="2"/>
    <s v="Full-Time"/>
    <s v="Unknown"/>
    <m/>
    <s v="Production       "/>
    <s v="Shop (Fleet)"/>
    <s v="Foreman"/>
    <x v="0"/>
    <x v="1"/>
    <s v="Fully Meets"/>
    <n v="3"/>
  </r>
  <r>
    <n v="1264"/>
    <s v="Darius Koc"/>
    <s v="Production Technician I"/>
    <s v="PL"/>
    <s v="Active"/>
    <s v="Full-Time"/>
    <x v="0"/>
    <s v="Full-Time"/>
    <s v="Unknown"/>
    <m/>
    <s v="Production       "/>
    <s v="Field Operations"/>
    <s v="Director"/>
    <x v="0"/>
    <x v="1"/>
    <s v="Fully Meets"/>
    <n v="3"/>
  </r>
  <r>
    <n v="1265"/>
    <s v="Kolton Dawson"/>
    <s v="Production Technician I"/>
    <s v="BPC"/>
    <s v="Voluntarily Terminated"/>
    <s v="Part-Time"/>
    <x v="0"/>
    <s v="Full-Time"/>
    <s v="Retirement"/>
    <s v="Page year stock own popular health."/>
    <s v="Production       "/>
    <s v="Field Operations"/>
    <s v="Laborer"/>
    <x v="1"/>
    <x v="3"/>
    <s v="Fully Meets"/>
    <n v="3"/>
  </r>
  <r>
    <n v="1266"/>
    <s v="Ciara Col"/>
    <s v="Production Technician I"/>
    <s v="CCDR"/>
    <s v="Voluntarily Terminated"/>
    <s v="Full-Time"/>
    <x v="1"/>
    <s v="Full-Time"/>
    <s v="Involuntary"/>
    <s v="Form song garden right newspaper."/>
    <s v="Production       "/>
    <s v="Project Management - Con"/>
    <s v="Manager"/>
    <x v="1"/>
    <x v="1"/>
    <s v="Fully Meets"/>
    <n v="3"/>
  </r>
  <r>
    <n v="1267"/>
    <s v="Virginia Wallac"/>
    <s v="Production Technician I"/>
    <s v="SVG"/>
    <s v="Active"/>
    <s v="Part-Time"/>
    <x v="0"/>
    <s v="Full-Time"/>
    <s v="Voluntary"/>
    <s v="Better five blue particularly a media firm."/>
    <s v="Production       "/>
    <s v="General - Con"/>
    <s v="Lineman"/>
    <x v="0"/>
    <x v="0"/>
    <s v="Fully Meets"/>
    <n v="3"/>
  </r>
  <r>
    <n v="1268"/>
    <s v="Malik Ocho"/>
    <s v="Production Technician I"/>
    <s v="EW"/>
    <s v="Active"/>
    <s v="Part-Time"/>
    <x v="1"/>
    <s v="Part-Time"/>
    <s v="Unknown"/>
    <m/>
    <s v="Production       "/>
    <s v="General - Con"/>
    <s v="Technician"/>
    <x v="0"/>
    <x v="2"/>
    <s v="Fully Meets"/>
    <n v="3"/>
  </r>
  <r>
    <n v="1269"/>
    <s v="Elyse Prat"/>
    <s v="Production Technician I"/>
    <s v="MSC"/>
    <s v="Active"/>
    <s v="Contract"/>
    <x v="1"/>
    <s v="Full-Time"/>
    <s v="Unknown"/>
    <m/>
    <s v="Production       "/>
    <s v="Yard (Material Handling)"/>
    <s v="Laborer"/>
    <x v="0"/>
    <x v="3"/>
    <s v="Fully Meets"/>
    <n v="3"/>
  </r>
  <r>
    <n v="1270"/>
    <s v="Yahir Hil"/>
    <s v="Production Technician I"/>
    <s v="TNS"/>
    <s v="Active"/>
    <s v="Part-Time"/>
    <x v="0"/>
    <s v="Full-Time"/>
    <s v="Voluntary"/>
    <s v="When approach anyone hold along."/>
    <s v="Production       "/>
    <s v="Field Operations"/>
    <s v="Laborer"/>
    <x v="0"/>
    <x v="1"/>
    <s v="Fully Meets"/>
    <n v="3"/>
  </r>
  <r>
    <n v="1271"/>
    <s v="Harley Abbott"/>
    <s v="Production Technician I"/>
    <s v="PYZ"/>
    <s v="Active"/>
    <s v="Full-Time"/>
    <x v="1"/>
    <s v="Part-Time"/>
    <s v="Unknown"/>
    <m/>
    <s v="Production       "/>
    <s v="General - Sga"/>
    <s v="Foreman"/>
    <x v="0"/>
    <x v="4"/>
    <s v="Fully Meets"/>
    <n v="3"/>
  </r>
  <r>
    <n v="1272"/>
    <s v="Dawson Prat"/>
    <s v="Production Technician I"/>
    <s v="WBL"/>
    <s v="Active"/>
    <s v="Full-Time"/>
    <x v="0"/>
    <s v="Temporary"/>
    <s v="Involuntary"/>
    <s v="National detail star recently."/>
    <s v="Production       "/>
    <s v="General - Eng"/>
    <s v="Coordinator"/>
    <x v="0"/>
    <x v="3"/>
    <s v="Fully Meets"/>
    <n v="3"/>
  </r>
  <r>
    <n v="1273"/>
    <s v="Michaela Smit"/>
    <s v="Production Manager"/>
    <s v="NEL"/>
    <s v="Active"/>
    <s v="Contract"/>
    <x v="1"/>
    <s v="Part-Time"/>
    <s v="Retirement"/>
    <s v="Treat role defense or common service network."/>
    <s v="Production       "/>
    <s v="General - Sga"/>
    <s v="Manager"/>
    <x v="0"/>
    <x v="4"/>
    <s v="Fully Meets"/>
    <n v="3"/>
  </r>
  <r>
    <n v="1274"/>
    <s v="Lillie Leblan"/>
    <s v="Production Manager"/>
    <s v="PL"/>
    <s v="Active"/>
    <s v="Contract"/>
    <x v="1"/>
    <s v="Full-Time"/>
    <s v="Unknown"/>
    <m/>
    <s v="Production       "/>
    <s v="Engineers"/>
    <s v="Engineer"/>
    <x v="0"/>
    <x v="3"/>
    <s v="Fully Meets"/>
    <n v="3"/>
  </r>
  <r>
    <n v="1275"/>
    <s v="Sincere Rivera"/>
    <s v="Production Technician II"/>
    <s v="CCDR"/>
    <s v="Active"/>
    <s v="Full-Time"/>
    <x v="2"/>
    <s v="Part-Time"/>
    <s v="Unknown"/>
    <m/>
    <s v="Production       "/>
    <s v="Aerial"/>
    <s v="Splicer"/>
    <x v="0"/>
    <x v="2"/>
    <s v="Fully Meets"/>
    <n v="3"/>
  </r>
  <r>
    <n v="1276"/>
    <s v="Lucas Goo"/>
    <s v="Production Technician II"/>
    <s v="EW"/>
    <s v="Active"/>
    <s v="Full-Time"/>
    <x v="1"/>
    <s v="Full-Time"/>
    <s v="Unknown"/>
    <m/>
    <s v="Production       "/>
    <s v="General - Sga"/>
    <s v="Administrator"/>
    <x v="0"/>
    <x v="0"/>
    <s v="Fully Meets"/>
    <n v="3"/>
  </r>
  <r>
    <n v="1277"/>
    <s v="Jonas Hernan"/>
    <s v="Production Technician II"/>
    <s v="MSC"/>
    <s v="Active"/>
    <s v="Full-Time"/>
    <x v="0"/>
    <s v="Part-Time"/>
    <s v="Unknown"/>
    <m/>
    <s v="Production       "/>
    <s v="Splicing"/>
    <s v="Technician"/>
    <x v="0"/>
    <x v="2"/>
    <s v="Fully Meets"/>
    <n v="3"/>
  </r>
  <r>
    <n v="1278"/>
    <s v="Cason Tyle"/>
    <s v="Production Technician II"/>
    <s v="NEL"/>
    <s v="Active"/>
    <s v="Full-Time"/>
    <x v="1"/>
    <s v="Part-Time"/>
    <s v="Unknown"/>
    <m/>
    <s v="Production       "/>
    <s v="Field Operations"/>
    <s v="Laborer"/>
    <x v="0"/>
    <x v="0"/>
    <s v="Fully Meets"/>
    <n v="3"/>
  </r>
  <r>
    <n v="1279"/>
    <s v="Malachi Single"/>
    <s v="Production Technician II"/>
    <s v="PL"/>
    <s v="Voluntarily Terminated"/>
    <s v="Part-Time"/>
    <x v="2"/>
    <s v="Full-Time"/>
    <s v="Resignation"/>
    <s v="Mrs technology behavior fear."/>
    <s v="Production       "/>
    <s v="Field Operations"/>
    <s v="Technician"/>
    <x v="0"/>
    <x v="0"/>
    <s v="Fully Meets"/>
    <n v="3"/>
  </r>
  <r>
    <n v="1280"/>
    <s v="Natalie Christ"/>
    <s v="Production Technician I"/>
    <s v="MSC"/>
    <s v="Active"/>
    <s v="Full-Time"/>
    <x v="0"/>
    <s v="Temporary"/>
    <s v="Unknown"/>
    <m/>
    <s v="Production       "/>
    <s v="General - Sga"/>
    <s v="Administrator"/>
    <x v="1"/>
    <x v="3"/>
    <s v="Fully Meets"/>
    <n v="3"/>
  </r>
  <r>
    <n v="1281"/>
    <s v="Jordyn Sheppa"/>
    <s v="Production Technician I"/>
    <s v="TNS"/>
    <s v="Voluntarily Terminated"/>
    <s v="Part-Time"/>
    <x v="1"/>
    <s v="Part-Time"/>
    <s v="Retirement"/>
    <s v="Tree cause agency reduce fine air."/>
    <s v="Production       "/>
    <s v="Finance &amp; Accounting"/>
    <s v="Administrative"/>
    <x v="0"/>
    <x v="0"/>
    <s v="Fully Meets"/>
    <n v="3"/>
  </r>
  <r>
    <n v="1282"/>
    <s v="Rohan Matthe"/>
    <s v="Production Technician I"/>
    <s v="BPC"/>
    <s v="Voluntarily Terminated"/>
    <s v="Part-Time"/>
    <x v="1"/>
    <s v="Temporary"/>
    <s v="Involuntary"/>
    <s v="All guy thus card fill walk."/>
    <s v="Production       "/>
    <s v="Catv"/>
    <s v="Administrative"/>
    <x v="0"/>
    <x v="3"/>
    <s v="Fully Meets"/>
    <n v="3"/>
  </r>
  <r>
    <n v="1283"/>
    <s v="Taniya Staffo"/>
    <s v="Production Technician I"/>
    <s v="CCDR"/>
    <s v="Active"/>
    <s v="Full-Time"/>
    <x v="0"/>
    <s v="Full-Time"/>
    <s v="Unknown"/>
    <m/>
    <s v="Production       "/>
    <s v="General - Eng"/>
    <s v="Drafter"/>
    <x v="0"/>
    <x v="4"/>
    <s v="Fully Meets"/>
    <n v="3"/>
  </r>
  <r>
    <n v="1284"/>
    <s v="Cherish Presto"/>
    <s v="Production Technician I"/>
    <s v="EW"/>
    <s v="Active"/>
    <s v="Contract"/>
    <x v="2"/>
    <s v="Full-Time"/>
    <s v="Unknown"/>
    <m/>
    <s v="Production       "/>
    <s v="General - Eng"/>
    <s v="Supervisor"/>
    <x v="0"/>
    <x v="2"/>
    <s v="Fully Meets"/>
    <n v="3"/>
  </r>
  <r>
    <n v="1285"/>
    <s v="Briley Hanson"/>
    <s v="Production Technician I"/>
    <s v="MSC"/>
    <s v="Active"/>
    <s v="Part-Time"/>
    <x v="0"/>
    <s v="Full-Time"/>
    <s v="Unknown"/>
    <m/>
    <s v="Production       "/>
    <s v="General - Eng"/>
    <s v="Supervisor"/>
    <x v="1"/>
    <x v="1"/>
    <s v="Fully Meets"/>
    <n v="3"/>
  </r>
  <r>
    <n v="1286"/>
    <s v="Hugo Tat"/>
    <s v="Production Technician I"/>
    <s v="NEL"/>
    <s v="Voluntarily Terminated"/>
    <s v="Full-Time"/>
    <x v="2"/>
    <s v="Temporary"/>
    <s v="Voluntary"/>
    <s v="Never few away level attack buy."/>
    <s v="Production       "/>
    <s v="Field Operations"/>
    <s v="Driller"/>
    <x v="1"/>
    <x v="4"/>
    <s v="Fully Meets"/>
    <n v="3"/>
  </r>
  <r>
    <n v="1287"/>
    <s v="Daniel Griffi"/>
    <s v="Production Technician I"/>
    <s v="PL"/>
    <s v="Voluntarily Terminated"/>
    <s v="Full-Time"/>
    <x v="1"/>
    <s v="Full-Time"/>
    <s v="Retirement"/>
    <s v="American quickly treatment."/>
    <s v="Production       "/>
    <s v="General - Con"/>
    <s v="Technician"/>
    <x v="0"/>
    <x v="3"/>
    <s v="Fully Meets"/>
    <n v="3"/>
  </r>
  <r>
    <n v="1288"/>
    <s v="Dakota Salina"/>
    <s v="Production Technician I"/>
    <s v="PYZ"/>
    <s v="Active"/>
    <s v="Full-Time"/>
    <x v="0"/>
    <s v="Part-Time"/>
    <s v="Voluntary"/>
    <s v="Skill shoulder bag suffer."/>
    <s v="Production       "/>
    <s v="Aerial"/>
    <s v="Lineman"/>
    <x v="0"/>
    <x v="1"/>
    <s v="Fully Meets"/>
    <n v="3"/>
  </r>
  <r>
    <n v="1289"/>
    <s v="Janiyah Ballar"/>
    <s v="Production Technician I"/>
    <s v="SVG"/>
    <s v="Active"/>
    <s v="Full-Time"/>
    <x v="0"/>
    <s v="Full-Time"/>
    <s v="Unknown"/>
    <m/>
    <s v="Production       "/>
    <s v="General - Con"/>
    <s v="Clerk"/>
    <x v="0"/>
    <x v="2"/>
    <s v="Fully Meets"/>
    <n v="3"/>
  </r>
  <r>
    <n v="1290"/>
    <s v="Annika Malone"/>
    <s v="Production Technician I"/>
    <s v="TNS"/>
    <s v="Active"/>
    <s v="Full-Time"/>
    <x v="1"/>
    <s v="Full-Time"/>
    <s v="Unknown"/>
    <m/>
    <s v="Production       "/>
    <s v="General - Sga"/>
    <s v="Administrator"/>
    <x v="0"/>
    <x v="0"/>
    <s v="Fully Meets"/>
    <n v="3"/>
  </r>
  <r>
    <n v="1291"/>
    <s v="Celeste Li"/>
    <s v="Production Technician I"/>
    <s v="WBL"/>
    <s v="Active"/>
    <s v="Contract"/>
    <x v="2"/>
    <s v="Temporary"/>
    <s v="Voluntary"/>
    <s v="Finally provide various but."/>
    <s v="Production       "/>
    <s v="Engineers"/>
    <s v="Coordinator"/>
    <x v="0"/>
    <x v="3"/>
    <s v="Fully Meets"/>
    <n v="3"/>
  </r>
  <r>
    <n v="1292"/>
    <s v="Larissa Warner"/>
    <s v="Production Technician I"/>
    <s v="BPC"/>
    <s v="Active"/>
    <s v="Full-Time"/>
    <x v="1"/>
    <s v="Part-Time"/>
    <s v="Unknown"/>
    <m/>
    <s v="Production       "/>
    <s v="Engineers"/>
    <s v="Engineer"/>
    <x v="0"/>
    <x v="0"/>
    <s v="Fully Meets"/>
    <n v="3"/>
  </r>
  <r>
    <n v="1293"/>
    <s v="Lawrence Cros"/>
    <s v="Production Technician I"/>
    <s v="CCDR"/>
    <s v="Active"/>
    <s v="Contract"/>
    <x v="2"/>
    <s v="Full-Time"/>
    <s v="Voluntary"/>
    <s v="Line with read most."/>
    <s v="Production       "/>
    <s v="Wireline Construction"/>
    <s v="Lineman"/>
    <x v="0"/>
    <x v="4"/>
    <s v="Fully Meets"/>
    <n v="3"/>
  </r>
  <r>
    <n v="1294"/>
    <s v="Kara Barnes"/>
    <s v="Production Manager"/>
    <s v="EW"/>
    <s v="Active"/>
    <s v="Part-Time"/>
    <x v="2"/>
    <s v="Part-Time"/>
    <s v="Voluntary"/>
    <s v="Choose thousand know often size company."/>
    <s v="Production       "/>
    <s v="Wireline Construction"/>
    <s v="Laborer"/>
    <x v="0"/>
    <x v="1"/>
    <s v="Fully Meets"/>
    <n v="3"/>
  </r>
  <r>
    <n v="1295"/>
    <s v="Emery Schmid"/>
    <s v="Production Technician II"/>
    <s v="PYZ"/>
    <s v="Active"/>
    <s v="Full-Time"/>
    <x v="1"/>
    <s v="Full-Time"/>
    <s v="Unknown"/>
    <m/>
    <s v="Production       "/>
    <s v="General - Con"/>
    <s v="Groundman"/>
    <x v="0"/>
    <x v="2"/>
    <s v="Fully Meets"/>
    <n v="3"/>
  </r>
  <r>
    <n v="1296"/>
    <s v="Adalyn Vaugha"/>
    <s v="Production Technician II"/>
    <s v="WBL"/>
    <s v="Voluntarily Terminated"/>
    <s v="Full-Time"/>
    <x v="2"/>
    <s v="Part-Time"/>
    <s v="Involuntary"/>
    <s v="Employee product meeting who kind."/>
    <s v="Production       "/>
    <s v="Field Operations"/>
    <s v="Administrator"/>
    <x v="0"/>
    <x v="4"/>
    <s v="Fully Meets"/>
    <n v="3"/>
  </r>
  <r>
    <n v="1297"/>
    <s v="Chase Lloy"/>
    <s v="Production Technician II"/>
    <s v="NEL"/>
    <s v="Voluntarily Terminated"/>
    <s v="Part-Time"/>
    <x v="1"/>
    <s v="Temporary"/>
    <s v="Resignation"/>
    <s v="Suffer phone son property money."/>
    <s v="Production       "/>
    <s v="Isp"/>
    <s v="Technician"/>
    <x v="0"/>
    <x v="2"/>
    <s v="Fully Meets"/>
    <n v="3"/>
  </r>
  <r>
    <n v="1298"/>
    <s v="Hallie Delacr"/>
    <s v="Production Technician II"/>
    <s v="PL"/>
    <s v="Active"/>
    <s v="Part-Time"/>
    <x v="2"/>
    <s v="Temporary"/>
    <s v="Unknown"/>
    <m/>
    <s v="Production       "/>
    <s v="General - Con"/>
    <s v="Laborer"/>
    <x v="0"/>
    <x v="3"/>
    <s v="Fully Meets"/>
    <n v="3"/>
  </r>
  <r>
    <n v="1299"/>
    <s v="Tia Atkins"/>
    <s v="Production Technician II"/>
    <s v="BPC"/>
    <s v="Active"/>
    <s v="Contract"/>
    <x v="2"/>
    <s v="Full-Time"/>
    <s v="Unknown"/>
    <m/>
    <s v="Production       "/>
    <s v="Aerial"/>
    <s v="Foreman"/>
    <x v="0"/>
    <x v="4"/>
    <s v="Fully Meets"/>
    <n v="3"/>
  </r>
  <r>
    <n v="1300"/>
    <s v="Nia Nichol"/>
    <s v="Production Technician II"/>
    <s v="CCDR"/>
    <s v="Active"/>
    <s v="Contract"/>
    <x v="2"/>
    <s v="Temporary"/>
    <s v="Unknown"/>
    <m/>
    <s v="Production       "/>
    <s v="Field Operations"/>
    <s v="Laborer"/>
    <x v="0"/>
    <x v="3"/>
    <s v="Fully Meets"/>
    <n v="3"/>
  </r>
  <r>
    <n v="1301"/>
    <s v="Lilian Norton"/>
    <s v="Production Technician I"/>
    <s v="MSC"/>
    <s v="Voluntarily Terminated"/>
    <s v="Part-Time"/>
    <x v="2"/>
    <s v="Temporary"/>
    <s v="Retirement"/>
    <s v="Space long most area product drug tree."/>
    <s v="Production       "/>
    <s v="Field Operations"/>
    <s v="Driller"/>
    <x v="0"/>
    <x v="4"/>
    <s v="Fully Meets"/>
    <n v="3"/>
  </r>
  <r>
    <n v="1302"/>
    <s v="Aliana Pennin"/>
    <s v="Production Technician I"/>
    <s v="TNS"/>
    <s v="Voluntarily Terminated"/>
    <s v="Full-Time"/>
    <x v="1"/>
    <s v="Full-Time"/>
    <s v="Voluntary"/>
    <s v="Study way front fly member."/>
    <s v="Production       "/>
    <s v="Field Operations"/>
    <s v="Laborer"/>
    <x v="0"/>
    <x v="2"/>
    <s v="Fully Meets"/>
    <n v="3"/>
  </r>
  <r>
    <n v="1303"/>
    <s v="Estrella Benite"/>
    <s v="Production Technician I"/>
    <s v="PYZ"/>
    <s v="Active"/>
    <s v="Contract"/>
    <x v="1"/>
    <s v="Full-Time"/>
    <s v="Unknown"/>
    <m/>
    <s v="Production       "/>
    <s v="Finance &amp; Accounting"/>
    <s v="Administration"/>
    <x v="0"/>
    <x v="1"/>
    <s v="Fully Meets"/>
    <n v="3"/>
  </r>
  <r>
    <n v="1304"/>
    <s v="Kylie Gilber"/>
    <s v="Production Technician I"/>
    <s v="WBL"/>
    <s v="Active"/>
    <s v="Full-Time"/>
    <x v="2"/>
    <s v="Part-Time"/>
    <s v="Unknown"/>
    <m/>
    <s v="Production       "/>
    <s v="Safety"/>
    <s v="Safety"/>
    <x v="0"/>
    <x v="4"/>
    <s v="Fully Meets"/>
    <n v="3"/>
  </r>
  <r>
    <n v="1305"/>
    <s v="Oscar Muno"/>
    <s v="Production Technician I"/>
    <s v="NEL"/>
    <s v="Voluntarily Terminated"/>
    <s v="Full-Time"/>
    <x v="2"/>
    <s v="Temporary"/>
    <s v="Resignation"/>
    <s v="Fact soldier film yet president example car."/>
    <s v="Production       "/>
    <s v="Field Operations"/>
    <s v="Laborer"/>
    <x v="1"/>
    <x v="0"/>
    <s v="Fully Meets"/>
    <n v="3"/>
  </r>
  <r>
    <n v="1306"/>
    <s v="Dane Barton"/>
    <s v="Production Technician I"/>
    <s v="PL"/>
    <s v="Active"/>
    <s v="Part-Time"/>
    <x v="2"/>
    <s v="Part-Time"/>
    <s v="Unknown"/>
    <m/>
    <s v="Production       "/>
    <s v="Project Management - Con"/>
    <s v="Coordinator"/>
    <x v="1"/>
    <x v="1"/>
    <s v="Fully Meets"/>
    <n v="3"/>
  </r>
  <r>
    <n v="1307"/>
    <s v="Dexter Clin"/>
    <s v="Production Technician I"/>
    <s v="BPC"/>
    <s v="Voluntarily Terminated"/>
    <s v="Contract"/>
    <x v="1"/>
    <s v="Full-Time"/>
    <s v="Voluntary"/>
    <s v="Thus whether read kitchen itself."/>
    <s v="Production       "/>
    <s v="Engineers"/>
    <s v="Director"/>
    <x v="1"/>
    <x v="3"/>
    <s v="Fully Meets"/>
    <n v="3"/>
  </r>
  <r>
    <n v="1308"/>
    <s v="Atticus Fros"/>
    <s v="Production Technician I"/>
    <s v="CCDR"/>
    <s v="Active"/>
    <s v="Full-Time"/>
    <x v="0"/>
    <s v="Full-Time"/>
    <s v="Retirement"/>
    <s v="Bar offer throughout different body quite."/>
    <s v="Production       "/>
    <s v="Project Management - Con"/>
    <s v="Supervisor"/>
    <x v="0"/>
    <x v="4"/>
    <s v="Fully Meets"/>
    <n v="3"/>
  </r>
  <r>
    <n v="1309"/>
    <s v="Yamilet Cohe"/>
    <s v="Production Technician I"/>
    <s v="SVG"/>
    <s v="Active"/>
    <s v="Part-Time"/>
    <x v="0"/>
    <s v="Part-Time"/>
    <s v="Unknown"/>
    <m/>
    <s v="Production       "/>
    <s v="Field Operations"/>
    <s v="Driller"/>
    <x v="0"/>
    <x v="2"/>
    <s v="Fully Meets"/>
    <n v="3"/>
  </r>
  <r>
    <n v="1310"/>
    <s v="Emmalee Reynol"/>
    <s v="Production Technician I"/>
    <s v="EW"/>
    <s v="Active"/>
    <s v="Part-Time"/>
    <x v="2"/>
    <s v="Full-Time"/>
    <s v="Voluntary"/>
    <s v="Again kind talk lead."/>
    <s v="Production       "/>
    <s v="General - Con"/>
    <s v="Technician"/>
    <x v="0"/>
    <x v="4"/>
    <s v="Fully Meets"/>
    <n v="3"/>
  </r>
  <r>
    <n v="1311"/>
    <s v="Moshe Taylor"/>
    <s v="Production Technician I"/>
    <s v="MSC"/>
    <s v="Active"/>
    <s v="Full-Time"/>
    <x v="0"/>
    <s v="Part-Time"/>
    <s v="Resignation"/>
    <s v="Hold parent PM claim star seek."/>
    <s v="Production       "/>
    <s v="Engineers"/>
    <s v="Specialist"/>
    <x v="1"/>
    <x v="4"/>
    <s v="Fully Meets"/>
    <n v="3"/>
  </r>
  <r>
    <n v="1312"/>
    <s v="Irene Melton"/>
    <s v="Production Technician I"/>
    <s v="TNS"/>
    <s v="Active"/>
    <s v="Full-Time"/>
    <x v="2"/>
    <s v="Full-Time"/>
    <s v="Unknown"/>
    <m/>
    <s v="Production       "/>
    <s v="General - Eng"/>
    <s v="Technician"/>
    <x v="0"/>
    <x v="3"/>
    <s v="Fully Meets"/>
    <n v="3"/>
  </r>
  <r>
    <n v="1313"/>
    <s v="Eddie Whitne"/>
    <s v="Production Technician I"/>
    <s v="PYZ"/>
    <s v="Active"/>
    <s v="Contract"/>
    <x v="0"/>
    <s v="Part-Time"/>
    <s v="Unknown"/>
    <m/>
    <s v="Production       "/>
    <s v="Field Operations"/>
    <s v="Operator"/>
    <x v="0"/>
    <x v="1"/>
    <s v="Fully Meets"/>
    <n v="3"/>
  </r>
  <r>
    <n v="1314"/>
    <s v="Marcel Gome"/>
    <s v="Production Technician I"/>
    <s v="WBL"/>
    <s v="Active"/>
    <s v="Contract"/>
    <x v="0"/>
    <s v="Full-Time"/>
    <s v="Retirement"/>
    <s v="Nation local peace nation blue official six."/>
    <s v="Production       "/>
    <s v="General - Con"/>
    <s v="Technician"/>
    <x v="0"/>
    <x v="0"/>
    <s v="Fully Meets"/>
    <n v="3"/>
  </r>
  <r>
    <n v="1315"/>
    <s v="Amy Foster"/>
    <s v="Sr. Accountant"/>
    <s v="NEL"/>
    <s v="Active"/>
    <s v="Part-Time"/>
    <x v="1"/>
    <s v="Temporary"/>
    <s v="Unknown"/>
    <m/>
    <s v="Admin Offices"/>
    <s v="Splicing"/>
    <s v="Tester"/>
    <x v="0"/>
    <x v="4"/>
    <s v="Fully Meets"/>
    <n v="3"/>
  </r>
  <r>
    <n v="1316"/>
    <s v="Janet Kin"/>
    <s v="President &amp; CEO"/>
    <s v="CCDR"/>
    <s v="Active"/>
    <s v="Part-Time"/>
    <x v="1"/>
    <s v="Full-Time"/>
    <s v="Involuntary"/>
    <s v="Upon writer black."/>
    <s v="Executive Office"/>
    <s v="Aerial"/>
    <s v="Foreman"/>
    <x v="0"/>
    <x v="4"/>
    <s v="Fully Meets"/>
    <n v="3"/>
  </r>
  <r>
    <n v="1317"/>
    <s v="Bonalyn Boutwe"/>
    <s v="Sr. Accountant"/>
    <s v="MSC"/>
    <s v="Active"/>
    <s v="Full-Time"/>
    <x v="1"/>
    <s v="Part-Time"/>
    <s v="Involuntary"/>
    <s v="Everything discover represent full."/>
    <s v="Admin Offices"/>
    <s v="Aerial"/>
    <s v="Lineman"/>
    <x v="0"/>
    <x v="3"/>
    <s v="Fully Meets"/>
    <n v="3"/>
  </r>
  <r>
    <n v="1318"/>
    <s v="Nan Sing"/>
    <s v="Administrative Assistant"/>
    <s v="WBL"/>
    <s v="Active"/>
    <s v="Contract"/>
    <x v="2"/>
    <s v="Temporary"/>
    <s v="Retirement"/>
    <s v="Effort off over always. Form house mean treat."/>
    <s v="Admin Offices"/>
    <s v="Field Operations"/>
    <s v="Laborer"/>
    <x v="0"/>
    <x v="0"/>
    <s v="Fully Meets"/>
    <n v="3"/>
  </r>
  <r>
    <n v="1319"/>
    <s v="Tyrone Steans"/>
    <s v="Accountant I"/>
    <s v="EW"/>
    <s v="Active"/>
    <s v="Part-Time"/>
    <x v="0"/>
    <s v="Temporary"/>
    <s v="Involuntary"/>
    <s v="Value class especially."/>
    <s v="Admin Offices"/>
    <s v="Finance &amp; Accounting"/>
    <s v="Intern"/>
    <x v="1"/>
    <x v="4"/>
    <s v="Fully Meets"/>
    <n v="3"/>
  </r>
  <r>
    <n v="1320"/>
    <s v="Estelle Howard"/>
    <s v="Administrative Assistant"/>
    <s v="WBL"/>
    <s v="Active"/>
    <s v="Part-Time"/>
    <x v="2"/>
    <s v="Full-Time"/>
    <s v="Unknown"/>
    <m/>
    <s v="Admin Offices"/>
    <s v="Wireline Construction"/>
    <s v="Billing"/>
    <x v="0"/>
    <x v="0"/>
    <s v="Fully Meets"/>
    <n v="3"/>
  </r>
  <r>
    <n v="1321"/>
    <s v="William LaRoto"/>
    <s v="Accountant I"/>
    <s v="TNS"/>
    <s v="Active"/>
    <s v="Contract"/>
    <x v="1"/>
    <s v="Full-Time"/>
    <s v="Involuntary"/>
    <s v="Actually scene law break four summer ability."/>
    <s v="Admin Offices"/>
    <s v="Project Management - Con"/>
    <s v="Vp"/>
    <x v="1"/>
    <x v="3"/>
    <s v="Fully Meets"/>
    <n v="3"/>
  </r>
  <r>
    <n v="1322"/>
    <s v="Mia Brow"/>
    <s v="Accountant I"/>
    <s v="TNS"/>
    <s v="Active"/>
    <s v="Full-Time"/>
    <x v="2"/>
    <s v="Full-Time"/>
    <s v="Resignation"/>
    <s v="Public evidence bag trouble interesting."/>
    <s v="Admin Offices"/>
    <s v="Executive"/>
    <s v="Ceo"/>
    <x v="0"/>
    <x v="1"/>
    <s v="Fully Meets"/>
    <n v="3"/>
  </r>
  <r>
    <n v="1323"/>
    <s v="Leigh Ann Smit"/>
    <s v="Administrative Assistant"/>
    <s v="PL"/>
    <s v="Active"/>
    <s v="Full-Time"/>
    <x v="2"/>
    <s v="Temporary"/>
    <s v="Unknown"/>
    <m/>
    <s v="Admin Offices"/>
    <s v="Aerial"/>
    <s v="Foreman"/>
    <x v="0"/>
    <x v="3"/>
    <s v="Fully Meets"/>
    <n v="3"/>
  </r>
  <r>
    <n v="1324"/>
    <s v="Peter Fole"/>
    <s v="Accountant I"/>
    <s v="MSC"/>
    <s v="Active"/>
    <s v="Part-Time"/>
    <x v="1"/>
    <s v="Part-Time"/>
    <s v="Unknown"/>
    <m/>
    <s v="Admin Offices"/>
    <s v="General - Con"/>
    <s v="Helper"/>
    <x v="0"/>
    <x v="1"/>
    <s v="Fully Meets"/>
    <n v="3"/>
  </r>
  <r>
    <n v="1325"/>
    <s v="Maximus Carney"/>
    <s v="Accountant I"/>
    <s v="TNS"/>
    <s v="Active"/>
    <s v="Contract"/>
    <x v="2"/>
    <s v="Temporary"/>
    <s v="Unknown"/>
    <m/>
    <s v="Admin Offices"/>
    <s v="Engineers"/>
    <s v="Drafter"/>
    <x v="0"/>
    <x v="3"/>
    <s v="Fully Meets"/>
    <n v="3"/>
  </r>
  <r>
    <n v="1326"/>
    <s v="Jaida Sweene"/>
    <s v="Sr. Network Engineer"/>
    <s v="PYZ"/>
    <s v="Active"/>
    <s v="Full-Time"/>
    <x v="1"/>
    <s v="Temporary"/>
    <s v="Retirement"/>
    <s v="Alone need gun surface. Bar involve wait often."/>
    <s v="Admin Offices"/>
    <s v="General - Eng"/>
    <s v="Billing"/>
    <x v="1"/>
    <x v="0"/>
    <s v="Fully Meets"/>
    <n v="3"/>
  </r>
  <r>
    <n v="1327"/>
    <s v="Rhys Lawson"/>
    <s v="Sr. Network Engineer"/>
    <s v="WBL"/>
    <s v="Active"/>
    <s v="Part-Time"/>
    <x v="2"/>
    <s v="Temporary"/>
    <s v="Unknown"/>
    <m/>
    <s v="Admin Offices"/>
    <s v="Engineers"/>
    <s v="Engineer"/>
    <x v="1"/>
    <x v="0"/>
    <s v="Fully Meets"/>
    <n v="3"/>
  </r>
  <r>
    <n v="1328"/>
    <s v="Skyler Robles"/>
    <s v="Sr. Network Engineer"/>
    <s v="NEL"/>
    <s v="Active"/>
    <s v="Part-Time"/>
    <x v="0"/>
    <s v="Full-Time"/>
    <s v="Voluntary"/>
    <s v="Draw interest over. Vote late marriage kind."/>
    <s v="IT/IS"/>
    <s v="Executive"/>
    <s v="Vp"/>
    <x v="1"/>
    <x v="4"/>
    <s v="Fully Meets"/>
    <n v="3"/>
  </r>
  <r>
    <n v="1329"/>
    <s v="Allyson Keller"/>
    <s v="Software Engineer"/>
    <s v="PL"/>
    <s v="Active"/>
    <s v="Contract"/>
    <x v="2"/>
    <s v="Part-Time"/>
    <s v="Resignation"/>
    <s v="Finish join stage start page your seem."/>
    <s v="Software Engineering"/>
    <s v="Field Operations"/>
    <s v="Laborer"/>
    <x v="1"/>
    <x v="3"/>
    <s v="Fully Meets"/>
    <n v="3"/>
  </r>
  <r>
    <n v="1330"/>
    <s v="Eddie Baue"/>
    <s v="Accountant I"/>
    <s v="MSC"/>
    <s v="Active"/>
    <s v="Full-Time"/>
    <x v="1"/>
    <s v="Part-Time"/>
    <s v="Retirement"/>
    <s v="Figure yard develop TV enjoy late standard."/>
    <s v="Admin Offices"/>
    <s v="General - Con"/>
    <s v="Associate"/>
    <x v="0"/>
    <x v="0"/>
    <s v="Fully Meets"/>
    <n v="3"/>
  </r>
  <r>
    <n v="1331"/>
    <s v="Roger Taylor"/>
    <s v="Accountant I"/>
    <s v="TNS"/>
    <s v="Active"/>
    <s v="Full-Time"/>
    <x v="0"/>
    <s v="Temporary"/>
    <s v="Unknown"/>
    <m/>
    <s v="Admin Offices"/>
    <s v="People Services"/>
    <s v="Intern"/>
    <x v="0"/>
    <x v="3"/>
    <s v="Fully Meets"/>
    <n v="3"/>
  </r>
  <r>
    <n v="1332"/>
    <s v="Marshall Seller"/>
    <s v="Sr. Network Engineer"/>
    <s v="PYZ"/>
    <s v="Active"/>
    <s v="Contract"/>
    <x v="2"/>
    <s v="Part-Time"/>
    <s v="Unknown"/>
    <m/>
    <s v="Admin Offices"/>
    <s v="Wireline Construction"/>
    <s v="Foreman"/>
    <x v="1"/>
    <x v="1"/>
    <s v="Fully Meets"/>
    <n v="3"/>
  </r>
  <r>
    <n v="1333"/>
    <s v="Cloe Mcgrat"/>
    <s v="Sr. Network Engineer"/>
    <s v="WBL"/>
    <s v="Active"/>
    <s v="Part-Time"/>
    <x v="1"/>
    <s v="Part-Time"/>
    <s v="Unknown"/>
    <m/>
    <s v="IT/IS"/>
    <s v="Field Operations"/>
    <s v="Laborer"/>
    <x v="1"/>
    <x v="3"/>
    <s v="Fully Meets"/>
    <n v="3"/>
  </r>
  <r>
    <n v="1334"/>
    <s v="Susan Gordon"/>
    <s v="Sr. Network Engineer"/>
    <s v="NEL"/>
    <s v="Active"/>
    <s v="Full-Time"/>
    <x v="2"/>
    <s v="Part-Time"/>
    <s v="Retirement"/>
    <s v="Authority our technology administration section."/>
    <s v="IT/IS"/>
    <s v="Underground"/>
    <s v="Laborer"/>
    <x v="1"/>
    <x v="2"/>
    <s v="Fully Meets"/>
    <n v="3"/>
  </r>
  <r>
    <n v="1335"/>
    <s v="Makenna Newton"/>
    <s v="Software Engineer"/>
    <s v="NEL"/>
    <s v="Active"/>
    <s v="Contract"/>
    <x v="1"/>
    <s v="Full-Time"/>
    <s v="Unknown"/>
    <m/>
    <s v="Software Engineering"/>
    <s v="General - Con"/>
    <s v="Technician"/>
    <x v="0"/>
    <x v="0"/>
    <s v="Fully Meets"/>
    <n v="3"/>
  </r>
  <r>
    <n v="1336"/>
    <s v="Kellen Smit"/>
    <s v="Accountant I"/>
    <s v="TNS"/>
    <s v="Active"/>
    <s v="Full-Time"/>
    <x v="1"/>
    <s v="Part-Time"/>
    <s v="Retirement"/>
    <s v="Author often return hold compare natural."/>
    <s v="Admin Offices"/>
    <s v="Field Operations"/>
    <s v="Technician"/>
    <x v="0"/>
    <x v="3"/>
    <s v="Fully Meets"/>
    <n v="3"/>
  </r>
  <r>
    <n v="1337"/>
    <s v="Sherlyn Carrol"/>
    <s v="Accountant I"/>
    <s v="WBL"/>
    <s v="Active"/>
    <s v="Full-Time"/>
    <x v="1"/>
    <s v="Temporary"/>
    <s v="Resignation"/>
    <s v="Wonder specific own others card. See else drop."/>
    <s v="Admin Offices"/>
    <s v="General - Con"/>
    <s v="Safety Manager"/>
    <x v="0"/>
    <x v="0"/>
    <s v="Fully Meets"/>
    <n v="3"/>
  </r>
  <r>
    <n v="1338"/>
    <s v="Rogelio Flores"/>
    <s v="Sr. Network Engineer"/>
    <s v="BPC"/>
    <s v="Active"/>
    <s v="Contract"/>
    <x v="0"/>
    <s v="Part-Time"/>
    <s v="Unknown"/>
    <m/>
    <s v="Admin Offices"/>
    <s v="Shop (Fleet)"/>
    <s v="Mechanic"/>
    <x v="1"/>
    <x v="2"/>
    <s v="Fully Meets"/>
    <n v="3"/>
  </r>
  <r>
    <n v="1339"/>
    <s v="Kadence Gentry"/>
    <s v="Sr. Network Engineer"/>
    <s v="CCDR"/>
    <s v="Active"/>
    <s v="Contract"/>
    <x v="2"/>
    <s v="Temporary"/>
    <s v="Retirement"/>
    <s v="Though upon remember later."/>
    <s v="IT/IS"/>
    <s v="Wireline Construction"/>
    <s v="Foreman"/>
    <x v="1"/>
    <x v="1"/>
    <s v="Fully Meets"/>
    <n v="3"/>
  </r>
  <r>
    <n v="1340"/>
    <s v="Willow Golden"/>
    <s v="Sr. Network Engineer"/>
    <s v="EW"/>
    <s v="Active"/>
    <s v="Full-Time"/>
    <x v="2"/>
    <s v="Part-Time"/>
    <s v="Retirement"/>
    <s v="My himself avoid traditional simply wait."/>
    <s v="IT/IS"/>
    <s v="General - Eng"/>
    <s v="Engineer"/>
    <x v="1"/>
    <x v="0"/>
    <s v="Fully Meets"/>
    <n v="3"/>
  </r>
  <r>
    <n v="1341"/>
    <s v="Amiyah Sim"/>
    <s v="Software Engineering Manager"/>
    <s v="CCDR"/>
    <s v="Active"/>
    <s v="Part-Time"/>
    <x v="0"/>
    <s v="Full-Time"/>
    <s v="Unknown"/>
    <m/>
    <s v="Software Engineering"/>
    <s v="Engineers"/>
    <s v="Engineer"/>
    <x v="0"/>
    <x v="1"/>
    <s v="Fully Meets"/>
    <n v="3"/>
  </r>
  <r>
    <n v="1342"/>
    <s v="Jeffery Hoga"/>
    <s v="Accountant I"/>
    <s v="EW"/>
    <s v="Active"/>
    <s v="Full-Time"/>
    <x v="2"/>
    <s v="Part-Time"/>
    <s v="Retirement"/>
    <s v="Win paper unit drug nearly card."/>
    <s v="Admin Offices"/>
    <s v="Aerial"/>
    <s v="Lineman"/>
    <x v="0"/>
    <x v="4"/>
    <s v="Fully Meets"/>
    <n v="3"/>
  </r>
  <r>
    <n v="1343"/>
    <s v="Shaniya Hamilt"/>
    <s v="Accountant I"/>
    <s v="MSC"/>
    <s v="Active"/>
    <s v="Contract"/>
    <x v="2"/>
    <s v="Temporary"/>
    <s v="Voluntary"/>
    <s v="Effort situation use necessary."/>
    <s v="Admin Offices"/>
    <s v="Shop (Fleet)"/>
    <s v="Manager"/>
    <x v="0"/>
    <x v="0"/>
    <s v="Fully Meets"/>
    <n v="3"/>
  </r>
  <r>
    <n v="1344"/>
    <s v="Johan Willis"/>
    <s v="Accountant I"/>
    <s v="TNS"/>
    <s v="Active"/>
    <s v="Part-Time"/>
    <x v="1"/>
    <s v="Part-Time"/>
    <s v="Unknown"/>
    <m/>
    <s v="Admin Offices"/>
    <s v="General - Con"/>
    <s v="Foreman"/>
    <x v="1"/>
    <x v="0"/>
    <s v="Fully Meets"/>
    <n v="3"/>
  </r>
  <r>
    <n v="1345"/>
    <s v="Seth Alvare"/>
    <s v="Sr. Network Engineer"/>
    <s v="PYZ"/>
    <s v="Active"/>
    <s v="Full-Time"/>
    <x v="1"/>
    <s v="Full-Time"/>
    <s v="Unknown"/>
    <m/>
    <s v="Admin Offices"/>
    <s v="Fielders"/>
    <s v="Engineer"/>
    <x v="1"/>
    <x v="2"/>
    <s v="Fully Meets"/>
    <n v="3"/>
  </r>
  <r>
    <n v="1346"/>
    <s v="Aron Gran"/>
    <s v="Sr. Network Engineer"/>
    <s v="WBL"/>
    <s v="Active"/>
    <s v="Contract"/>
    <x v="0"/>
    <s v="Temporary"/>
    <s v="Retirement"/>
    <s v="Today situation minute figure friend opportunity."/>
    <s v="IT/IS"/>
    <s v="Field Operations"/>
    <s v="Laborer"/>
    <x v="1"/>
    <x v="0"/>
    <s v="Fully Meets"/>
    <n v="3"/>
  </r>
  <r>
    <n v="1347"/>
    <s v="Haleigh Carter"/>
    <s v="Sr. Network Engineer"/>
    <s v="NEL"/>
    <s v="Active"/>
    <s v="Part-Time"/>
    <x v="2"/>
    <s v="Full-Time"/>
    <s v="Retirement"/>
    <s v="Guess fight various decade second pattern."/>
    <s v="IT/IS"/>
    <s v="General - Con"/>
    <s v="Coordinator"/>
    <x v="1"/>
    <x v="1"/>
    <s v="Fully Meets"/>
    <n v="3"/>
  </r>
  <r>
    <n v="1348"/>
    <s v="Tatiana Ayal"/>
    <s v="Software Engineering Manager"/>
    <s v="WBL"/>
    <s v="Future Start"/>
    <s v="Contract"/>
    <x v="0"/>
    <s v="Part-Time"/>
    <s v="Involuntary"/>
    <s v="They behind war evening. Particular film war yes."/>
    <s v="Software Engineering"/>
    <s v="Field Operations"/>
    <s v="Engineer"/>
    <x v="0"/>
    <x v="2"/>
    <s v="Fully Meets"/>
    <n v="3"/>
  </r>
  <r>
    <n v="1349"/>
    <s v="Kaylynn Mcguir"/>
    <s v="Accountant I"/>
    <s v="EW"/>
    <s v="Active"/>
    <s v="Full-Time"/>
    <x v="2"/>
    <s v="Part-Time"/>
    <s v="Retirement"/>
    <s v="Behind bar item management."/>
    <s v="Admin Offices"/>
    <s v="Safety"/>
    <s v="Manager"/>
    <x v="0"/>
    <x v="0"/>
    <s v="Fully Meets"/>
    <n v="3"/>
  </r>
  <r>
    <n v="1350"/>
    <s v="Timothy Villar"/>
    <s v="Accountant I"/>
    <s v="MSC"/>
    <s v="Active"/>
    <s v="Part-Time"/>
    <x v="2"/>
    <s v="Temporary"/>
    <s v="Unknown"/>
    <m/>
    <s v="Admin Offices"/>
    <s v="Field Operations"/>
    <s v="Laborer"/>
    <x v="0"/>
    <x v="3"/>
    <s v="Fully Meets"/>
    <n v="3"/>
  </r>
  <r>
    <n v="1351"/>
    <s v="Elliott Peters"/>
    <s v="Accountant I"/>
    <s v="TNS"/>
    <s v="Active"/>
    <s v="Contract"/>
    <x v="0"/>
    <s v="Part-Time"/>
    <s v="Unknown"/>
    <m/>
    <s v="Admin Offices"/>
    <s v="Field Operations"/>
    <s v="Tower Hand"/>
    <x v="1"/>
    <x v="0"/>
    <s v="Fully Meets"/>
    <n v="3"/>
  </r>
  <r>
    <n v="1352"/>
    <s v="Lily Tyle"/>
    <s v="Sr. Network Engineer"/>
    <s v="PYZ"/>
    <s v="Active"/>
    <s v="Contract"/>
    <x v="2"/>
    <s v="Full-Time"/>
    <s v="Voluntary"/>
    <s v="Series significant out."/>
    <s v="Admin Offices"/>
    <s v="Field Operations"/>
    <s v="Technician"/>
    <x v="1"/>
    <x v="2"/>
    <s v="Fully Meets"/>
    <n v="3"/>
  </r>
  <r>
    <n v="1353"/>
    <s v="Noe Man"/>
    <s v="Sr. Network Engineer"/>
    <s v="WBL"/>
    <s v="Active"/>
    <s v="Part-Time"/>
    <x v="1"/>
    <s v="Temporary"/>
    <s v="Involuntary"/>
    <s v="Will message south game."/>
    <s v="IT/IS"/>
    <s v="Field Operations"/>
    <s v="Supervisor"/>
    <x v="1"/>
    <x v="0"/>
    <s v="Fully Meets"/>
    <n v="3"/>
  </r>
  <r>
    <n v="1354"/>
    <s v="Christina Terr"/>
    <s v="Software Engineering Manager"/>
    <s v="WBL"/>
    <s v="Future Start"/>
    <s v="Full-Time"/>
    <x v="0"/>
    <s v="Full-Time"/>
    <s v="Involuntary"/>
    <s v="Wear happen goal choice must."/>
    <s v="Software Engineering"/>
    <s v="Field Operations"/>
    <s v="Top Hand"/>
    <x v="0"/>
    <x v="3"/>
    <s v="Fully Meets"/>
    <n v="3"/>
  </r>
  <r>
    <n v="1355"/>
    <s v="Niko Durham"/>
    <s v="Administrative Assistant"/>
    <s v="SVG"/>
    <s v="Active"/>
    <s v="Full-Time"/>
    <x v="2"/>
    <s v="Temporary"/>
    <s v="Resignation"/>
    <s v="Common paper smile way career capital."/>
    <s v="Admin Offices"/>
    <s v="General - Con"/>
    <s v="Coordinator"/>
    <x v="0"/>
    <x v="1"/>
    <s v="Fully Meets"/>
    <n v="3"/>
  </r>
  <r>
    <n v="1356"/>
    <s v="Dante Strong"/>
    <s v="Accountant I"/>
    <s v="EW"/>
    <s v="Active"/>
    <s v="Part-Time"/>
    <x v="1"/>
    <s v="Temporary"/>
    <s v="Voluntary"/>
    <s v="List remember benefit memory also deal people."/>
    <s v="Admin Offices"/>
    <s v="Engineers"/>
    <s v="Engineer"/>
    <x v="0"/>
    <x v="1"/>
    <s v="Fully Meets"/>
    <n v="3"/>
  </r>
  <r>
    <n v="1357"/>
    <s v="Angeline Pere"/>
    <s v="Accountant I"/>
    <s v="MSC"/>
    <s v="Active"/>
    <s v="Full-Time"/>
    <x v="0"/>
    <s v="Temporary"/>
    <s v="Retirement"/>
    <s v="Fast whether mouth physical."/>
    <s v="Admin Offices"/>
    <s v="Engineers"/>
    <s v="Principal"/>
    <x v="1"/>
    <x v="3"/>
    <s v="Fully Meets"/>
    <n v="3"/>
  </r>
  <r>
    <n v="1358"/>
    <s v="Jairo Blanch"/>
    <s v="Accountant I"/>
    <s v="TNS"/>
    <s v="Active"/>
    <s v="Part-Time"/>
    <x v="2"/>
    <s v="Full-Time"/>
    <s v="Retirement"/>
    <s v="Involve study commercial billion and."/>
    <s v="Admin Offices"/>
    <s v="Field Operations"/>
    <s v="Laborer"/>
    <x v="1"/>
    <x v="3"/>
    <s v="Fully Meets"/>
    <n v="3"/>
  </r>
  <r>
    <n v="1359"/>
    <s v="Rishi Watkin"/>
    <s v="Sr. Network Engineer"/>
    <s v="BPC"/>
    <s v="Active"/>
    <s v="Full-Time"/>
    <x v="1"/>
    <s v="Part-Time"/>
    <s v="Unknown"/>
    <m/>
    <s v="Admin Offices"/>
    <s v="Catv"/>
    <s v="Foreman"/>
    <x v="1"/>
    <x v="4"/>
    <s v="Fully Meets"/>
    <n v="3"/>
  </r>
  <r>
    <n v="1360"/>
    <s v="Immanuel Goodwi"/>
    <s v="Sr. Network Engineer"/>
    <s v="CCDR"/>
    <s v="Active"/>
    <s v="Contract"/>
    <x v="2"/>
    <s v="Full-Time"/>
    <s v="Unknown"/>
    <m/>
    <s v="IT/IS"/>
    <s v="Field Operations"/>
    <s v="Technician"/>
    <x v="1"/>
    <x v="4"/>
    <s v="PIP"/>
    <n v="3"/>
  </r>
  <r>
    <n v="1361"/>
    <s v="Elle Berr"/>
    <s v="Sr. Accountant"/>
    <s v="BPC"/>
    <s v="Future Start"/>
    <s v="Full-Time"/>
    <x v="1"/>
    <s v="Full-Time"/>
    <s v="Voluntary"/>
    <s v="Second scene guy age alone sing year pick."/>
    <s v="Admin Offices"/>
    <s v="Aerial"/>
    <s v="Supervisor"/>
    <x v="0"/>
    <x v="3"/>
    <s v="Exceeds"/>
    <n v="3"/>
  </r>
  <r>
    <n v="1362"/>
    <s v="Raphael Franci"/>
    <s v="Administrative Assistant"/>
    <s v="SVG"/>
    <s v="Active"/>
    <s v="Full-Time"/>
    <x v="0"/>
    <s v="Part-Time"/>
    <s v="Retirement"/>
    <s v="Rock entire unit amount hope seem hotel."/>
    <s v="Admin Offices"/>
    <s v="General - Con"/>
    <s v="Technician"/>
    <x v="0"/>
    <x v="4"/>
    <s v="Exceeds"/>
    <n v="3"/>
  </r>
  <r>
    <n v="1363"/>
    <s v="Hadley Barret"/>
    <s v="Accountant I"/>
    <s v="EW"/>
    <s v="Active"/>
    <s v="Full-Time"/>
    <x v="1"/>
    <s v="Full-Time"/>
    <s v="Unknown"/>
    <m/>
    <s v="Admin Offices"/>
    <s v="General - Con"/>
    <s v="Laborer"/>
    <x v="0"/>
    <x v="4"/>
    <s v="PIP"/>
    <n v="3"/>
  </r>
  <r>
    <n v="1364"/>
    <s v="Mollie Jenkin"/>
    <s v="Accountant I"/>
    <s v="MSC"/>
    <s v="Active"/>
    <s v="Contract"/>
    <x v="0"/>
    <s v="Temporary"/>
    <s v="Voluntary"/>
    <s v="Create although card she best and music."/>
    <s v="Admin Offices"/>
    <s v="Finance &amp; Accounting"/>
    <s v="Administration"/>
    <x v="1"/>
    <x v="0"/>
    <s v="Exceeds"/>
    <n v="3"/>
  </r>
  <r>
    <n v="1365"/>
    <s v="Cali Nola"/>
    <s v="Accountant I"/>
    <s v="TNS"/>
    <s v="Active"/>
    <s v="Contract"/>
    <x v="0"/>
    <s v="Part-Time"/>
    <s v="Unknown"/>
    <m/>
    <s v="Admin Offices"/>
    <s v="Field Operations"/>
    <s v="Lineman"/>
    <x v="1"/>
    <x v="1"/>
    <s v="Exceeds"/>
    <n v="3"/>
  </r>
  <r>
    <n v="1366"/>
    <s v="Malik Cran"/>
    <s v="Sr. Network Engineer"/>
    <s v="PYZ"/>
    <s v="Active"/>
    <s v="Contract"/>
    <x v="2"/>
    <s v="Temporary"/>
    <s v="Voluntary"/>
    <s v="Just information assume act possible work later."/>
    <s v="IT/IS"/>
    <s v="General - Con"/>
    <s v="Laborer"/>
    <x v="1"/>
    <x v="3"/>
    <s v="Exceeds"/>
    <n v="3"/>
  </r>
  <r>
    <n v="1367"/>
    <s v="Bryce Higgin"/>
    <s v="Sr. Network Engineer"/>
    <s v="WBL"/>
    <s v="Active"/>
    <s v="Part-Time"/>
    <x v="2"/>
    <s v="Temporary"/>
    <s v="Unknown"/>
    <m/>
    <s v="IT/IS"/>
    <s v="Executive"/>
    <s v="Coordinator"/>
    <x v="0"/>
    <x v="0"/>
    <s v="Exceeds"/>
    <n v="3"/>
  </r>
  <r>
    <n v="1368"/>
    <s v="Beatrice Bea"/>
    <s v="Sr. Accountant"/>
    <s v="PYZ"/>
    <s v="Active"/>
    <s v="Part-Time"/>
    <x v="0"/>
    <s v="Temporary"/>
    <s v="Unknown"/>
    <m/>
    <s v="Admin Offices"/>
    <s v="General - Sga"/>
    <s v="Estimator"/>
    <x v="0"/>
    <x v="0"/>
    <s v="Exceeds"/>
    <n v="3"/>
  </r>
  <r>
    <n v="1369"/>
    <s v="Shea Nova"/>
    <s v="Administrative Assistant"/>
    <s v="CCDR"/>
    <s v="Active"/>
    <s v="Contract"/>
    <x v="0"/>
    <s v="Full-Time"/>
    <s v="Unknown"/>
    <m/>
    <s v="Sales"/>
    <s v="Aerial"/>
    <s v="Foreman"/>
    <x v="0"/>
    <x v="3"/>
    <s v="Exceeds"/>
    <n v="3"/>
  </r>
  <r>
    <n v="1370"/>
    <s v="Mateo Mcdani"/>
    <s v="Administrative Assistant"/>
    <s v="SVG"/>
    <s v="Active"/>
    <s v="Part-Time"/>
    <x v="1"/>
    <s v="Temporary"/>
    <s v="Unknown"/>
    <m/>
    <s v="Admin Offices"/>
    <s v="General - Con"/>
    <s v="Locator"/>
    <x v="0"/>
    <x v="3"/>
    <s v="Exceeds"/>
    <n v="3"/>
  </r>
  <r>
    <n v="1371"/>
    <s v="Arianna Carlso"/>
    <s v="Accountant I"/>
    <s v="EW"/>
    <s v="Active"/>
    <s v="Contract"/>
    <x v="1"/>
    <s v="Part-Time"/>
    <s v="Involuntary"/>
    <s v="Tax thousand few tonight seek."/>
    <s v="Admin Offices"/>
    <s v="Field Operations"/>
    <s v="Technician"/>
    <x v="0"/>
    <x v="3"/>
    <s v="Exceeds"/>
    <n v="3"/>
  </r>
  <r>
    <n v="1372"/>
    <s v="Frankie Davenp"/>
    <s v="Accountant I"/>
    <s v="MSC"/>
    <s v="Active"/>
    <s v="Contract"/>
    <x v="1"/>
    <s v="Full-Time"/>
    <s v="Unknown"/>
    <m/>
    <s v="Admin Offices"/>
    <s v="Aerial"/>
    <s v="Foreman"/>
    <x v="1"/>
    <x v="0"/>
    <s v="Exceeds"/>
    <n v="3"/>
  </r>
  <r>
    <n v="1373"/>
    <s v="Morgan Hammon"/>
    <s v="Accountant I"/>
    <s v="TNS"/>
    <s v="Active"/>
    <s v="Contract"/>
    <x v="1"/>
    <s v="Part-Time"/>
    <s v="Resignation"/>
    <s v="Account Republican reduce right."/>
    <s v="Admin Offices"/>
    <s v="Field Operations"/>
    <s v="Laborer"/>
    <x v="1"/>
    <x v="2"/>
    <s v="Exceeds"/>
    <n v="3"/>
  </r>
  <r>
    <n v="1374"/>
    <s v="Judith Mccull"/>
    <s v="Sr. Network Engineer"/>
    <s v="PYZ"/>
    <s v="Active"/>
    <s v="Part-Time"/>
    <x v="2"/>
    <s v="Temporary"/>
    <s v="Unknown"/>
    <m/>
    <s v="IT/IS"/>
    <s v="Aerial"/>
    <s v="Foreman"/>
    <x v="0"/>
    <x v="0"/>
    <s v="Exceeds"/>
    <n v="3"/>
  </r>
  <r>
    <n v="1375"/>
    <s v="Luca Franci"/>
    <s v="Sr. Accountant"/>
    <s v="PYZ"/>
    <s v="Active"/>
    <s v="Contract"/>
    <x v="2"/>
    <s v="Full-Time"/>
    <s v="Unknown"/>
    <m/>
    <s v="Admin Offices"/>
    <s v="Technology / It"/>
    <s v="Intern"/>
    <x v="0"/>
    <x v="4"/>
    <s v="Exceeds"/>
    <n v="3"/>
  </r>
  <r>
    <n v="1376"/>
    <s v="Mallory Figuer"/>
    <s v="Administrative Assistant"/>
    <s v="CCDR"/>
    <s v="Active"/>
    <s v="Full-Time"/>
    <x v="2"/>
    <s v="Temporary"/>
    <s v="Retirement"/>
    <s v="Example field consider before old yes on since."/>
    <s v="Sales"/>
    <s v="Field Operations"/>
    <s v="Supervisor"/>
    <x v="0"/>
    <x v="2"/>
    <s v="Exceeds"/>
    <n v="3"/>
  </r>
  <r>
    <n v="1377"/>
    <s v="Larissa Dougla"/>
    <s v="Administrative Assistant"/>
    <s v="SVG"/>
    <s v="Active"/>
    <s v="Part-Time"/>
    <x v="1"/>
    <s v="Full-Time"/>
    <s v="Resignation"/>
    <s v="Current budget certain interview increase."/>
    <s v="Admin Offices"/>
    <s v="General - Con"/>
    <s v="Technician"/>
    <x v="0"/>
    <x v="0"/>
    <s v="Exceeds"/>
    <n v="3"/>
  </r>
  <r>
    <n v="1378"/>
    <s v="Konnor Riva"/>
    <s v="Accountant I"/>
    <s v="EW"/>
    <s v="Active"/>
    <s v="Full-Time"/>
    <x v="0"/>
    <s v="Part-Time"/>
    <s v="Unknown"/>
    <m/>
    <s v="Admin Offices"/>
    <s v="Fielders"/>
    <s v="Engineer"/>
    <x v="0"/>
    <x v="0"/>
    <s v="PIP"/>
    <n v="3"/>
  </r>
  <r>
    <n v="1379"/>
    <s v="Fernanda Y"/>
    <s v="Accountant I"/>
    <s v="MSC"/>
    <s v="Active"/>
    <s v="Part-Time"/>
    <x v="1"/>
    <s v="Temporary"/>
    <s v="Unknown"/>
    <m/>
    <s v="Admin Offices"/>
    <s v="General - Sga"/>
    <s v="Supervisor"/>
    <x v="1"/>
    <x v="0"/>
    <s v="Exceeds"/>
    <n v="3"/>
  </r>
  <r>
    <n v="1380"/>
    <s v="Solomon Pau"/>
    <s v="Accountant I"/>
    <s v="TNS"/>
    <s v="Active"/>
    <s v="Part-Time"/>
    <x v="1"/>
    <s v="Temporary"/>
    <s v="Unknown"/>
    <m/>
    <s v="Admin Offices"/>
    <s v="Field Operations"/>
    <s v="Laborer"/>
    <x v="1"/>
    <x v="1"/>
    <s v="Exceeds"/>
    <n v="3"/>
  </r>
  <r>
    <n v="1381"/>
    <s v="Emiliano Youn"/>
    <s v="Sr. Network Engineer"/>
    <s v="PYZ"/>
    <s v="Active"/>
    <s v="Full-Time"/>
    <x v="1"/>
    <s v="Temporary"/>
    <s v="Unknown"/>
    <m/>
    <s v="IT/IS"/>
    <s v="Aerial"/>
    <s v="Foreman"/>
    <x v="0"/>
    <x v="2"/>
    <s v="PIP"/>
    <n v="3"/>
  </r>
  <r>
    <n v="1382"/>
    <s v="Mason Elli"/>
    <s v="Sr. Accountant"/>
    <s v="TNS"/>
    <s v="Active"/>
    <s v="Full-Time"/>
    <x v="2"/>
    <s v="Part-Time"/>
    <s v="Unknown"/>
    <m/>
    <s v="Admin Offices"/>
    <s v="Field Operations"/>
    <s v="Supervisor"/>
    <x v="0"/>
    <x v="0"/>
    <s v="Exceeds"/>
    <n v="3"/>
  </r>
  <r>
    <n v="1383"/>
    <s v="Athena Moor"/>
    <s v="Sr. Accountant"/>
    <s v="BPC"/>
    <s v="Active"/>
    <s v="Contract"/>
    <x v="0"/>
    <s v="Part-Time"/>
    <s v="Resignation"/>
    <s v="Affect bar himself mention serious."/>
    <s v="Admin Offices"/>
    <s v="General - Con"/>
    <s v="Technician"/>
    <x v="0"/>
    <x v="1"/>
    <s v="Exceeds"/>
    <n v="3"/>
  </r>
  <r>
    <n v="1384"/>
    <s v="Karla Farrel"/>
    <s v="Administrative Assistant"/>
    <s v="CCDR"/>
    <s v="Active"/>
    <s v="Part-Time"/>
    <x v="2"/>
    <s v="Full-Time"/>
    <s v="Resignation"/>
    <s v="Thousand every job spring more store."/>
    <s v="Admin Offices"/>
    <s v="Field Operations"/>
    <s v="Groundman"/>
    <x v="0"/>
    <x v="2"/>
    <s v="PIP"/>
    <n v="3"/>
  </r>
  <r>
    <n v="1385"/>
    <s v="Anderson Meadow"/>
    <s v="Administrative Assistant"/>
    <s v="SVG"/>
    <s v="Active"/>
    <s v="Full-Time"/>
    <x v="0"/>
    <s v="Part-Time"/>
    <s v="Unknown"/>
    <m/>
    <s v="Admin Offices"/>
    <s v="Field Operations"/>
    <s v="Laborer"/>
    <x v="0"/>
    <x v="1"/>
    <s v="PIP"/>
    <n v="3"/>
  </r>
  <r>
    <n v="1386"/>
    <s v="Jacey Brau"/>
    <s v="Accountant I"/>
    <s v="EW"/>
    <s v="Active"/>
    <s v="Contract"/>
    <x v="0"/>
    <s v="Full-Time"/>
    <s v="Involuntary"/>
    <s v="Realize view write beautiful."/>
    <s v="Admin Offices"/>
    <s v="General - Con"/>
    <s v="Technician"/>
    <x v="0"/>
    <x v="0"/>
    <s v="Exceeds"/>
    <n v="3"/>
  </r>
  <r>
    <n v="1387"/>
    <s v="Nathan Klin"/>
    <s v="Accountant I"/>
    <s v="MSC"/>
    <s v="Active"/>
    <s v="Contract"/>
    <x v="2"/>
    <s v="Full-Time"/>
    <s v="Voluntary"/>
    <s v="Training run sport prevent toward yet."/>
    <s v="Admin Offices"/>
    <s v="General - Con"/>
    <s v="Laborer"/>
    <x v="1"/>
    <x v="1"/>
    <s v="PIP"/>
    <n v="3"/>
  </r>
  <r>
    <n v="1388"/>
    <s v="Gabriella Benite"/>
    <s v="Accountant I"/>
    <s v="TNS"/>
    <s v="Active"/>
    <s v="Part-Time"/>
    <x v="2"/>
    <s v="Full-Time"/>
    <s v="Resignation"/>
    <s v="Approach better little check."/>
    <s v="Admin Offices"/>
    <s v="Field Operations"/>
    <s v="Construction Manager"/>
    <x v="0"/>
    <x v="3"/>
    <s v="Exceeds"/>
    <n v="3"/>
  </r>
  <r>
    <n v="1389"/>
    <s v="Juan Gonzal"/>
    <s v="Production Technician II"/>
    <s v="NEL"/>
    <s v="Active"/>
    <s v="Part-Time"/>
    <x v="1"/>
    <s v="Full-Time"/>
    <s v="Unknown"/>
    <m/>
    <s v="Production       "/>
    <s v="Isp"/>
    <s v="Manager"/>
    <x v="1"/>
    <x v="1"/>
    <s v="Exceeds"/>
    <n v="3"/>
  </r>
  <r>
    <n v="1390"/>
    <s v="Cayo Gonzal"/>
    <s v="Production Technician I"/>
    <s v="SVG"/>
    <s v="Active"/>
    <s v="Contract"/>
    <x v="0"/>
    <s v="Part-Time"/>
    <s v="Unknown"/>
    <m/>
    <s v="Production       "/>
    <s v="General - Con"/>
    <s v="Lineman"/>
    <x v="1"/>
    <x v="4"/>
    <s v="Exceeds"/>
    <n v="3"/>
  </r>
  <r>
    <n v="1391"/>
    <s v="Taylor Sparks"/>
    <s v="Production Technician I"/>
    <s v="MSC"/>
    <s v="Active"/>
    <s v="Contract"/>
    <x v="1"/>
    <s v="Temporary"/>
    <s v="Unknown"/>
    <m/>
    <s v="Production       "/>
    <s v="Wireless"/>
    <s v="Supervisor"/>
    <x v="0"/>
    <x v="2"/>
    <s v="Needs Improvement"/>
    <n v="3"/>
  </r>
  <r>
    <n v="1392"/>
    <s v="Jeanette Tippet"/>
    <s v="Production Technician I"/>
    <s v="PL"/>
    <s v="Active"/>
    <s v="Part-Time"/>
    <x v="1"/>
    <s v="Part-Time"/>
    <s v="Involuntary"/>
    <s v="Because wind like."/>
    <s v="Production       "/>
    <s v="Field Operations"/>
    <s v="Operator"/>
    <x v="0"/>
    <x v="1"/>
    <s v="Exceeds"/>
    <n v="3"/>
  </r>
  <r>
    <n v="1393"/>
    <s v="Rose Ive"/>
    <s v="Production Technician I"/>
    <s v="SVG"/>
    <s v="Active"/>
    <s v="Part-Time"/>
    <x v="0"/>
    <s v="Part-Time"/>
    <s v="Voluntary"/>
    <s v="On beyond process before event."/>
    <s v="Production       "/>
    <s v="General - Con"/>
    <s v="Flagger"/>
    <x v="0"/>
    <x v="2"/>
    <s v="Exceeds"/>
    <n v="3"/>
  </r>
  <r>
    <n v="1394"/>
    <s v="Elijian Clukey"/>
    <s v="Production Technician I"/>
    <s v="NEL"/>
    <s v="Active"/>
    <s v="Full-Time"/>
    <x v="1"/>
    <s v="Part-Time"/>
    <s v="Unknown"/>
    <m/>
    <s v="Production       "/>
    <s v="Field Operations"/>
    <s v="Laborer"/>
    <x v="1"/>
    <x v="3"/>
    <s v="Exceeds"/>
    <n v="3"/>
  </r>
  <r>
    <n v="1395"/>
    <s v="Jordan Winthr"/>
    <s v="Production Technician II"/>
    <s v="SVG"/>
    <s v="Voluntarily Terminated"/>
    <s v="Full-Time"/>
    <x v="0"/>
    <s v="Part-Time"/>
    <s v="Resignation"/>
    <s v="Father change close."/>
    <s v="Production       "/>
    <s v="General - Con"/>
    <s v="Laborer"/>
    <x v="1"/>
    <x v="3"/>
    <s v="Exceeds"/>
    <n v="3"/>
  </r>
  <r>
    <n v="1396"/>
    <s v="Shari Ngodup"/>
    <s v="Production Technician I"/>
    <s v="SVG"/>
    <s v="Active"/>
    <s v="Part-Time"/>
    <x v="1"/>
    <s v="Full-Time"/>
    <s v="Resignation"/>
    <s v="Vote look produce consider Mr war."/>
    <s v="Production       "/>
    <s v="General - Eng"/>
    <s v="Engineer"/>
    <x v="0"/>
    <x v="1"/>
    <s v="Exceeds"/>
    <n v="3"/>
  </r>
  <r>
    <n v="1397"/>
    <s v="John Kretsc"/>
    <s v="Production Technician I"/>
    <s v="MSC"/>
    <s v="Active"/>
    <s v="Contract"/>
    <x v="1"/>
    <s v="Part-Time"/>
    <s v="Voluntary"/>
    <s v="Science fall always move thank seat huge."/>
    <s v="Production       "/>
    <s v="General - Con"/>
    <s v="Laborer"/>
    <x v="1"/>
    <x v="2"/>
    <s v="Exceeds"/>
    <n v="3"/>
  </r>
  <r>
    <n v="1398"/>
    <s v="Debbie Mangal"/>
    <s v="Production Technician I"/>
    <s v="PYZ"/>
    <s v="Active"/>
    <s v="Part-Time"/>
    <x v="0"/>
    <s v="Full-Time"/>
    <s v="Involuntary"/>
    <s v="Mr chair subject then technology."/>
    <s v="Production       "/>
    <s v="Splicing"/>
    <s v="Runner"/>
    <x v="0"/>
    <x v="0"/>
    <s v="Needs Improvement"/>
    <n v="3"/>
  </r>
  <r>
    <n v="1399"/>
    <s v="Helen Billis"/>
    <s v="Production Technician I"/>
    <s v="BPC"/>
    <s v="Active"/>
    <s v="Part-Time"/>
    <x v="0"/>
    <s v="Full-Time"/>
    <s v="Unknown"/>
    <m/>
    <s v="Production       "/>
    <s v="General - Con"/>
    <s v="Foreman"/>
    <x v="0"/>
    <x v="2"/>
    <s v="Needs Improvement"/>
    <n v="3"/>
  </r>
  <r>
    <n v="1400"/>
    <s v="Yen Johnst"/>
    <s v="Production Technician II"/>
    <s v="NEL"/>
    <s v="Active"/>
    <s v="Full-Time"/>
    <x v="2"/>
    <s v="Full-Time"/>
    <s v="Resignation"/>
    <s v="Ability bed police onto exactly south."/>
    <s v="Production       "/>
    <s v="Field Operations"/>
    <s v="Laborer"/>
    <x v="0"/>
    <x v="0"/>
    <s v="Exceeds"/>
    <n v="3"/>
  </r>
  <r>
    <n v="1401"/>
    <s v="Hong Pha"/>
    <s v="Production Technician I"/>
    <s v="PL"/>
    <s v="Active"/>
    <s v="Contract"/>
    <x v="2"/>
    <s v="Part-Time"/>
    <s v="Unknown"/>
    <m/>
    <s v="Production       "/>
    <s v="Splicing"/>
    <s v="Lineman"/>
    <x v="1"/>
    <x v="0"/>
    <s v="Exceeds"/>
    <n v="3"/>
  </r>
  <r>
    <n v="1402"/>
    <s v="Linda Bachio"/>
    <s v="Production Technician I"/>
    <s v="MSC"/>
    <s v="Active"/>
    <s v="Full-Time"/>
    <x v="2"/>
    <s v="Full-Time"/>
    <s v="Unknown"/>
    <m/>
    <s v="Production       "/>
    <s v="General - Sga"/>
    <s v="Technician"/>
    <x v="0"/>
    <x v="0"/>
    <s v="Exceeds"/>
    <n v="3"/>
  </r>
  <r>
    <n v="1403"/>
    <s v="Lily DiNocc"/>
    <s v="Production Technician I"/>
    <s v="SVG"/>
    <s v="Active"/>
    <s v="Full-Time"/>
    <x v="2"/>
    <s v="Temporary"/>
    <s v="Unknown"/>
    <m/>
    <s v="Production       "/>
    <s v="Field Operations"/>
    <s v="Technician"/>
    <x v="0"/>
    <x v="0"/>
    <s v="Exceeds"/>
    <n v="3"/>
  </r>
  <r>
    <n v="1404"/>
    <s v="Ned Miller"/>
    <s v="Production Technician II"/>
    <s v="BPC"/>
    <s v="Voluntarily Terminated"/>
    <s v="Contract"/>
    <x v="2"/>
    <s v="Part-Time"/>
    <s v="Involuntary"/>
    <s v="Third cost above management anything."/>
    <s v="Production       "/>
    <s v="Finance &amp; Accounting"/>
    <s v="Manager"/>
    <x v="1"/>
    <x v="1"/>
    <s v="Exceeds"/>
    <n v="3"/>
  </r>
  <r>
    <n v="1405"/>
    <s v="Shana Peting"/>
    <s v="Production Technician II"/>
    <s v="PL"/>
    <s v="Active"/>
    <s v="Part-Time"/>
    <x v="1"/>
    <s v="Temporary"/>
    <s v="Involuntary"/>
    <s v="President TV note reach bad."/>
    <s v="Production       "/>
    <s v="Field Operations"/>
    <s v="Construction Manager"/>
    <x v="0"/>
    <x v="2"/>
    <s v="Exceeds"/>
    <n v="3"/>
  </r>
  <r>
    <n v="1406"/>
    <s v="Jennifer Clonin"/>
    <s v="Production Technician II"/>
    <s v="PYZ"/>
    <s v="Active"/>
    <s v="Part-Time"/>
    <x v="1"/>
    <s v="Full-Time"/>
    <s v="Unknown"/>
    <m/>
    <s v="Production       "/>
    <s v="General - Con"/>
    <s v="Flagger"/>
    <x v="0"/>
    <x v="4"/>
    <s v="Exceeds"/>
    <n v="3"/>
  </r>
  <r>
    <n v="1407"/>
    <s v="Elias Robins"/>
    <s v="Production Technician I"/>
    <s v="TNS"/>
    <s v="Active"/>
    <s v="Full-Time"/>
    <x v="2"/>
    <s v="Temporary"/>
    <s v="Unknown"/>
    <m/>
    <s v="Production       "/>
    <s v="General - Sga"/>
    <s v="Administrative"/>
    <x v="1"/>
    <x v="1"/>
    <s v="Exceeds"/>
    <n v="3"/>
  </r>
  <r>
    <n v="1408"/>
    <s v="Libby Fideli"/>
    <s v="Production Technician I"/>
    <s v="PL"/>
    <s v="Active"/>
    <s v="Contract"/>
    <x v="2"/>
    <s v="Part-Time"/>
    <s v="Unknown"/>
    <m/>
    <s v="Production       "/>
    <s v="Field Operations"/>
    <s v="Supervisor"/>
    <x v="0"/>
    <x v="2"/>
    <s v="Exceeds"/>
    <n v="3"/>
  </r>
  <r>
    <n v="1409"/>
    <s v="Catherine Ybarra"/>
    <s v="Production Technician I"/>
    <s v="MSC"/>
    <s v="Voluntarily Terminated"/>
    <s v="Full-Time"/>
    <x v="1"/>
    <s v="Part-Time"/>
    <s v="Retirement"/>
    <s v="On sport growth now general."/>
    <s v="Production       "/>
    <s v="General - Con"/>
    <s v="Technician"/>
    <x v="0"/>
    <x v="2"/>
    <s v="Exceeds"/>
    <n v="3"/>
  </r>
  <r>
    <n v="1410"/>
    <s v="Ashanti Pric"/>
    <s v="Production Technician I"/>
    <s v="SVG"/>
    <s v="Active"/>
    <s v="Contract"/>
    <x v="0"/>
    <s v="Temporary"/>
    <s v="Resignation"/>
    <s v="Else behind none grow up significant behavior."/>
    <s v="Production       "/>
    <s v="Wireline Construction"/>
    <s v="Laborer"/>
    <x v="0"/>
    <x v="0"/>
    <s v="Exceeds"/>
    <n v="3"/>
  </r>
  <r>
    <n v="1411"/>
    <s v="Makenna Roja"/>
    <s v="Production Technician I"/>
    <s v="EW"/>
    <s v="Active"/>
    <s v="Part-Time"/>
    <x v="0"/>
    <s v="Part-Time"/>
    <s v="Unknown"/>
    <m/>
    <s v="Production       "/>
    <s v="Aerial"/>
    <s v="Foreman"/>
    <x v="0"/>
    <x v="1"/>
    <s v="Exceeds"/>
    <n v="3"/>
  </r>
  <r>
    <n v="1412"/>
    <s v="Rory Ston"/>
    <s v="Production Technician I"/>
    <s v="MSC"/>
    <s v="Active"/>
    <s v="Part-Time"/>
    <x v="2"/>
    <s v="Full-Time"/>
    <s v="Unknown"/>
    <m/>
    <s v="Production       "/>
    <s v="Field Operations"/>
    <s v="Warehouse Technician"/>
    <x v="0"/>
    <x v="0"/>
    <s v="Exceeds"/>
    <n v="3"/>
  </r>
  <r>
    <n v="1413"/>
    <s v="Ann Montgo"/>
    <s v="Production Technician I"/>
    <s v="TNS"/>
    <s v="Active"/>
    <s v="Part-Time"/>
    <x v="1"/>
    <s v="Full-Time"/>
    <s v="Retirement"/>
    <s v="Daughter case most. Even most man even."/>
    <s v="Production       "/>
    <s v="Finance &amp; Accounting"/>
    <s v="Accounting"/>
    <x v="1"/>
    <x v="3"/>
    <s v="Needs Improvement"/>
    <n v="3"/>
  </r>
  <r>
    <n v="1414"/>
    <s v="Erin Holder"/>
    <s v="Production Technician I"/>
    <s v="BPC"/>
    <s v="Active"/>
    <s v="Contract"/>
    <x v="0"/>
    <s v="Full-Time"/>
    <s v="Involuntary"/>
    <s v="Else skin force security brother experience."/>
    <s v="Production       "/>
    <s v="Aerial"/>
    <s v="Labor"/>
    <x v="1"/>
    <x v="4"/>
    <s v="Exceeds"/>
    <n v="3"/>
  </r>
  <r>
    <n v="1415"/>
    <s v="Aubrey Ki"/>
    <s v="Production Technician I"/>
    <s v="CCDR"/>
    <s v="Active"/>
    <s v="Part-Time"/>
    <x v="1"/>
    <s v="Part-Time"/>
    <s v="Unknown"/>
    <m/>
    <s v="Production       "/>
    <s v="Field Operations"/>
    <s v="Tower Hand"/>
    <x v="1"/>
    <x v="4"/>
    <s v="Exceeds"/>
    <n v="3"/>
  </r>
  <r>
    <n v="1416"/>
    <s v="Edward Lov"/>
    <s v="Production Technician I"/>
    <s v="EW"/>
    <s v="Active"/>
    <s v="Part-Time"/>
    <x v="2"/>
    <s v="Full-Time"/>
    <s v="Unknown"/>
    <m/>
    <s v="Production       "/>
    <s v="Field Operations"/>
    <s v="Flagger"/>
    <x v="1"/>
    <x v="4"/>
    <s v="Exceeds"/>
    <n v="3"/>
  </r>
  <r>
    <n v="1417"/>
    <s v="Paisley Aver"/>
    <s v="Production Technician I"/>
    <s v="MSC"/>
    <s v="Active"/>
    <s v="Full-Time"/>
    <x v="0"/>
    <s v="Part-Time"/>
    <s v="Unknown"/>
    <m/>
    <s v="Production       "/>
    <s v="Aerial"/>
    <s v="Supervisor"/>
    <x v="0"/>
    <x v="2"/>
    <s v="Exceeds"/>
    <n v="3"/>
  </r>
  <r>
    <n v="1418"/>
    <s v="Kaiden Leblan"/>
    <s v="Production Technician I"/>
    <s v="NEL"/>
    <s v="Active"/>
    <s v="Part-Time"/>
    <x v="0"/>
    <s v="Temporary"/>
    <s v="Unknown"/>
    <m/>
    <s v="Production       "/>
    <s v="Wireline Construction"/>
    <s v="Project Manager"/>
    <x v="0"/>
    <x v="2"/>
    <s v="Needs Improvement"/>
    <n v="3"/>
  </r>
  <r>
    <n v="1419"/>
    <s v="Shania Baue"/>
    <s v="Production Technician I"/>
    <s v="PL"/>
    <s v="Active"/>
    <s v="Contract"/>
    <x v="0"/>
    <s v="Full-Time"/>
    <s v="Unknown"/>
    <m/>
    <s v="Production       "/>
    <s v="Field Operations"/>
    <s v="Laborer"/>
    <x v="0"/>
    <x v="2"/>
    <s v="Exceeds"/>
    <n v="3"/>
  </r>
  <r>
    <n v="1420"/>
    <s v="Danna Hine"/>
    <s v="Production Technician I"/>
    <s v="PYZ"/>
    <s v="Active"/>
    <s v="Contract"/>
    <x v="2"/>
    <s v="Temporary"/>
    <s v="Unknown"/>
    <m/>
    <s v="Production       "/>
    <s v="Project Management - Con"/>
    <s v="Project Manager"/>
    <x v="0"/>
    <x v="0"/>
    <s v="Exceeds"/>
    <n v="3"/>
  </r>
  <r>
    <n v="1421"/>
    <s v="Bennett Bowe"/>
    <s v="Production Technician I"/>
    <s v="SVG"/>
    <s v="Active"/>
    <s v="Contract"/>
    <x v="0"/>
    <s v="Full-Time"/>
    <s v="Involuntary"/>
    <s v="Message eat guy pattern score suffer."/>
    <s v="Production       "/>
    <s v="General - Con"/>
    <s v="Administration"/>
    <x v="0"/>
    <x v="2"/>
    <s v="Exceeds"/>
    <n v="3"/>
  </r>
  <r>
    <n v="1422"/>
    <s v="Gianna Lope"/>
    <s v="Production Technician I"/>
    <s v="TNS"/>
    <s v="Future Start"/>
    <s v="Full-Time"/>
    <x v="2"/>
    <s v="Full-Time"/>
    <s v="Involuntary"/>
    <s v="Buy ability certain question begin mind."/>
    <s v="Production       "/>
    <s v="Technology / It"/>
    <s v="Technician"/>
    <x v="0"/>
    <x v="1"/>
    <s v="Needs Improvement"/>
    <n v="3"/>
  </r>
  <r>
    <n v="1423"/>
    <s v="Azaria Youn"/>
    <s v="Production Technician I"/>
    <s v="WBL"/>
    <s v="Active"/>
    <s v="Full-Time"/>
    <x v="1"/>
    <s v="Full-Time"/>
    <s v="Unknown"/>
    <m/>
    <s v="Production       "/>
    <s v="Aerial"/>
    <s v="Laborer"/>
    <x v="0"/>
    <x v="0"/>
    <s v="Needs Improvement"/>
    <n v="3"/>
  </r>
  <r>
    <n v="1424"/>
    <s v="Aydin Bautis"/>
    <s v="Production Technician I"/>
    <s v="BPC"/>
    <s v="Leave of Absence"/>
    <s v="Full-Time"/>
    <x v="2"/>
    <s v="Part-Time"/>
    <s v="Voluntary"/>
    <s v="Sound there everybody anything."/>
    <s v="Production       "/>
    <s v="General - Con"/>
    <s v="Laborer"/>
    <x v="0"/>
    <x v="4"/>
    <s v="Needs Improvement"/>
    <n v="3"/>
  </r>
  <r>
    <n v="1425"/>
    <s v="Antoine Schaef"/>
    <s v="Production Technician I"/>
    <s v="CCDR"/>
    <s v="Active"/>
    <s v="Part-Time"/>
    <x v="2"/>
    <s v="Full-Time"/>
    <s v="Unknown"/>
    <m/>
    <s v="Production       "/>
    <s v="Field Operations"/>
    <s v="Technician"/>
    <x v="0"/>
    <x v="3"/>
    <s v="Needs Improvement"/>
    <n v="3"/>
  </r>
  <r>
    <n v="1426"/>
    <s v="Milagros Cob"/>
    <s v="Production Technician I"/>
    <s v="EW"/>
    <s v="Voluntarily Terminated"/>
    <s v="Full-Time"/>
    <x v="1"/>
    <s v="Full-Time"/>
    <s v="Retirement"/>
    <s v="Hold season meeting voice."/>
    <s v="Production       "/>
    <s v="General - Con"/>
    <s v="Technician"/>
    <x v="0"/>
    <x v="1"/>
    <s v="Exceeds"/>
    <n v="3"/>
  </r>
  <r>
    <n v="1427"/>
    <s v="Jean Duff"/>
    <s v="Production Technician II"/>
    <s v="CCDR"/>
    <s v="Active"/>
    <s v="Full-Time"/>
    <x v="1"/>
    <s v="Part-Time"/>
    <s v="Unknown"/>
    <m/>
    <s v="Production       "/>
    <s v="Engineers"/>
    <s v="Project Manager"/>
    <x v="1"/>
    <x v="4"/>
    <s v="Needs Improvement"/>
    <n v="3"/>
  </r>
  <r>
    <n v="1428"/>
    <s v="Campbell Doyl"/>
    <s v="Production Technician II"/>
    <s v="SVG"/>
    <s v="Active"/>
    <s v="Full-Time"/>
    <x v="0"/>
    <s v="Part-Time"/>
    <s v="Unknown"/>
    <m/>
    <s v="Production       "/>
    <s v="Executive"/>
    <s v="Director"/>
    <x v="1"/>
    <x v="0"/>
    <s v="Exceeds"/>
    <n v="3"/>
  </r>
  <r>
    <n v="1429"/>
    <s v="Deven Vincen"/>
    <s v="Production Technician II"/>
    <s v="EW"/>
    <s v="Voluntarily Terminated"/>
    <s v="Contract"/>
    <x v="2"/>
    <s v="Temporary"/>
    <s v="Resignation"/>
    <s v="History avoid music new teach south only require."/>
    <s v="Production       "/>
    <s v="Field Operations"/>
    <s v="Technician"/>
    <x v="0"/>
    <x v="1"/>
    <s v="Exceeds"/>
    <n v="3"/>
  </r>
  <r>
    <n v="1430"/>
    <s v="Evangeline Down"/>
    <s v="Production Technician II"/>
    <s v="MSC"/>
    <s v="Voluntarily Terminated"/>
    <s v="Part-Time"/>
    <x v="1"/>
    <s v="Temporary"/>
    <s v="Involuntary"/>
    <s v="Hour range a country focus."/>
    <s v="Production       "/>
    <s v="Yard (Material Handling)"/>
    <s v="Shop"/>
    <x v="0"/>
    <x v="4"/>
    <s v="Needs Improvement"/>
    <n v="3"/>
  </r>
  <r>
    <n v="1431"/>
    <s v="Kaley Al"/>
    <s v="Production Technician II"/>
    <s v="TNS"/>
    <s v="Active"/>
    <s v="Full-Time"/>
    <x v="2"/>
    <s v="Full-Time"/>
    <s v="Unknown"/>
    <m/>
    <s v="Production       "/>
    <s v="Field Operations"/>
    <s v="Laborer"/>
    <x v="0"/>
    <x v="3"/>
    <s v="Exceeds"/>
    <n v="3"/>
  </r>
  <r>
    <n v="1432"/>
    <s v="Madeline Bernar"/>
    <s v="Production Technician II"/>
    <s v="PYZ"/>
    <s v="Active"/>
    <s v="Contract"/>
    <x v="1"/>
    <s v="Part-Time"/>
    <s v="Unknown"/>
    <m/>
    <s v="Production       "/>
    <s v="Project Management - Con"/>
    <s v="Administration"/>
    <x v="1"/>
    <x v="0"/>
    <s v="Exceeds"/>
    <n v="3"/>
  </r>
  <r>
    <n v="1433"/>
    <s v="Alijah Sing"/>
    <s v="Production Technician I"/>
    <s v="SVG"/>
    <s v="Active"/>
    <s v="Part-Time"/>
    <x v="0"/>
    <s v="Part-Time"/>
    <s v="Voluntary"/>
    <s v="Tree network those success nature control."/>
    <s v="Production       "/>
    <s v="General - Con"/>
    <s v="Clerk"/>
    <x v="0"/>
    <x v="0"/>
    <s v="Needs Improvement"/>
    <n v="3"/>
  </r>
  <r>
    <n v="1434"/>
    <s v="Ayla Robert"/>
    <s v="Production Technician I"/>
    <s v="EW"/>
    <s v="Active"/>
    <s v="Part-Time"/>
    <x v="0"/>
    <s v="Part-Time"/>
    <s v="Voluntary"/>
    <s v="Brother work amount rock newspaper."/>
    <s v="Production       "/>
    <s v="Splicing"/>
    <s v="Splicer"/>
    <x v="0"/>
    <x v="0"/>
    <s v="Exceeds"/>
    <n v="3"/>
  </r>
  <r>
    <n v="1435"/>
    <s v="Isai Mcfarl"/>
    <s v="Production Technician I"/>
    <s v="MSC"/>
    <s v="Active"/>
    <s v="Contract"/>
    <x v="0"/>
    <s v="Temporary"/>
    <s v="Unknown"/>
    <m/>
    <s v="Production       "/>
    <s v="Field Operations"/>
    <s v="Laborer"/>
    <x v="0"/>
    <x v="1"/>
    <s v="Exceeds"/>
    <n v="3"/>
  </r>
  <r>
    <n v="1436"/>
    <s v="Brent Doming"/>
    <s v="Production Technician I"/>
    <s v="TNS"/>
    <s v="Active"/>
    <s v="Full-Time"/>
    <x v="0"/>
    <s v="Temporary"/>
    <s v="Unknown"/>
    <m/>
    <s v="Production       "/>
    <s v="Field Operations"/>
    <s v="Laborer"/>
    <x v="1"/>
    <x v="1"/>
    <s v="Needs Improvement"/>
    <n v="3"/>
  </r>
  <r>
    <n v="1437"/>
    <s v="Lorena Graves"/>
    <s v="Production Technician I"/>
    <s v="PYZ"/>
    <s v="Active"/>
    <s v="Contract"/>
    <x v="0"/>
    <s v="Temporary"/>
    <s v="Unknown"/>
    <m/>
    <s v="Production       "/>
    <s v="Project Management - Con"/>
    <s v="Manager"/>
    <x v="1"/>
    <x v="4"/>
    <s v="Exceeds"/>
    <n v="3"/>
  </r>
  <r>
    <n v="1438"/>
    <s v="Lucian Mor"/>
    <s v="Production Technician I"/>
    <s v="WBL"/>
    <s v="Active"/>
    <s v="Contract"/>
    <x v="2"/>
    <s v="Part-Time"/>
    <s v="Voluntary"/>
    <s v="Order risk think. North born would might."/>
    <s v="Production       "/>
    <s v="Field Operations"/>
    <s v="Foreman"/>
    <x v="1"/>
    <x v="4"/>
    <s v="Exceeds"/>
    <n v="3"/>
  </r>
  <r>
    <n v="1439"/>
    <s v="Dangelo Goul"/>
    <s v="Production Technician I"/>
    <s v="NEL"/>
    <s v="Active"/>
    <s v="Full-Time"/>
    <x v="1"/>
    <s v="Temporary"/>
    <s v="Voluntary"/>
    <s v="Establish go so someone might none stop citizen."/>
    <s v="Production       "/>
    <s v="General - Con"/>
    <s v="Laborer"/>
    <x v="0"/>
    <x v="4"/>
    <s v="Needs Improvement"/>
    <n v="3"/>
  </r>
  <r>
    <n v="1440"/>
    <s v="Humberto Hor"/>
    <s v="Production Technician I"/>
    <s v="PL"/>
    <s v="Active"/>
    <s v="Part-Time"/>
    <x v="1"/>
    <s v="Temporary"/>
    <s v="Unknown"/>
    <m/>
    <s v="Production       "/>
    <s v="Field Operations"/>
    <s v="Driver"/>
    <x v="0"/>
    <x v="1"/>
    <s v="Needs Improvement"/>
    <n v="3"/>
  </r>
  <r>
    <n v="1441"/>
    <s v="Miranda Chavez"/>
    <s v="Production Technician I"/>
    <s v="BPC"/>
    <s v="Active"/>
    <s v="Contract"/>
    <x v="1"/>
    <s v="Temporary"/>
    <s v="Voluntary"/>
    <s v="Show home than data her. Act speak also best."/>
    <s v="Production       "/>
    <s v="Field Operations"/>
    <s v="Laborer"/>
    <x v="0"/>
    <x v="1"/>
    <s v="Needs Improvement"/>
    <n v="3"/>
  </r>
  <r>
    <n v="1442"/>
    <s v="Makena Mcinto"/>
    <s v="Production Technician I"/>
    <s v="CCDR"/>
    <s v="Active"/>
    <s v="Full-Time"/>
    <x v="1"/>
    <s v="Temporary"/>
    <s v="Unknown"/>
    <m/>
    <s v="Production       "/>
    <s v="Safety"/>
    <s v="Safety"/>
    <x v="0"/>
    <x v="3"/>
    <s v="Needs Improvement"/>
    <n v="3"/>
  </r>
  <r>
    <n v="1443"/>
    <s v="Armani Crawfo"/>
    <s v="Production Technician I"/>
    <s v="SVG"/>
    <s v="Active"/>
    <s v="Contract"/>
    <x v="0"/>
    <s v="Part-Time"/>
    <s v="Unknown"/>
    <m/>
    <s v="Production       "/>
    <s v="Field Operations"/>
    <s v="Technician"/>
    <x v="0"/>
    <x v="0"/>
    <s v="Needs Improvement"/>
    <n v="3"/>
  </r>
  <r>
    <n v="1444"/>
    <s v="Eugene Bir"/>
    <s v="Production Technician I"/>
    <s v="EW"/>
    <s v="Active"/>
    <s v="Contract"/>
    <x v="0"/>
    <s v="Part-Time"/>
    <s v="Unknown"/>
    <m/>
    <s v="Production       "/>
    <s v="General - Con"/>
    <s v="Laborer"/>
    <x v="0"/>
    <x v="0"/>
    <s v="Needs Improvement"/>
    <n v="3"/>
  </r>
  <r>
    <n v="1445"/>
    <s v="Connor Larsen"/>
    <s v="Production Technician I"/>
    <s v="MSC"/>
    <s v="Future Start"/>
    <s v="Part-Time"/>
    <x v="0"/>
    <s v="Part-Time"/>
    <s v="Voluntary"/>
    <s v="Party make program beat."/>
    <s v="Production       "/>
    <s v="Aerial"/>
    <s v="Labor"/>
    <x v="0"/>
    <x v="0"/>
    <s v="Exceeds"/>
    <n v="3"/>
  </r>
  <r>
    <n v="1446"/>
    <s v="Harley Mccull"/>
    <s v="Production Technician I"/>
    <s v="TNS"/>
    <s v="Future Start"/>
    <s v="Full-Time"/>
    <x v="2"/>
    <s v="Temporary"/>
    <s v="Involuntary"/>
    <s v="Be room ready hotel drug pressure."/>
    <s v="Production       "/>
    <s v="Aerial"/>
    <s v="Driver"/>
    <x v="0"/>
    <x v="0"/>
    <s v="Exceeds"/>
    <n v="3"/>
  </r>
  <r>
    <n v="1447"/>
    <s v="Lucian Montoy"/>
    <s v="Production Technician I"/>
    <s v="PYZ"/>
    <s v="Leave of Absence"/>
    <s v="Full-Time"/>
    <x v="0"/>
    <s v="Part-Time"/>
    <s v="Resignation"/>
    <s v="Far special physical including shoulder among."/>
    <s v="Production       "/>
    <s v="Field Operations"/>
    <s v="Supervisor"/>
    <x v="0"/>
    <x v="3"/>
    <s v="Exceeds"/>
    <n v="3"/>
  </r>
  <r>
    <n v="1448"/>
    <s v="Shiloh Bair"/>
    <s v="Production Technician I"/>
    <s v="WBL"/>
    <s v="Active"/>
    <s v="Part-Time"/>
    <x v="1"/>
    <s v="Part-Time"/>
    <s v="Unknown"/>
    <m/>
    <s v="Production       "/>
    <s v="General - Con"/>
    <s v="Technician"/>
    <x v="0"/>
    <x v="2"/>
    <s v="Needs Improvement"/>
    <n v="3"/>
  </r>
  <r>
    <n v="1449"/>
    <s v="Tara Alvara"/>
    <s v="Production Technician II"/>
    <s v="PL"/>
    <s v="Active"/>
    <s v="Part-Time"/>
    <x v="2"/>
    <s v="Temporary"/>
    <s v="Unknown"/>
    <m/>
    <s v="Production       "/>
    <s v="General - Sga"/>
    <s v="Administrator"/>
    <x v="1"/>
    <x v="2"/>
    <s v="Needs Improvement"/>
    <n v="3"/>
  </r>
  <r>
    <n v="1450"/>
    <s v="Raina Vaugha"/>
    <s v="Production Technician II"/>
    <s v="PYZ"/>
    <s v="Voluntarily Terminated"/>
    <s v="Full-Time"/>
    <x v="0"/>
    <s v="Temporary"/>
    <s v="Retirement"/>
    <s v="Dog hot civil democratic tree public."/>
    <s v="Production       "/>
    <s v="Field Operations"/>
    <s v="Manager"/>
    <x v="1"/>
    <x v="0"/>
    <s v="Needs Improvement"/>
    <n v="3"/>
  </r>
  <r>
    <n v="1451"/>
    <s v="Sienna Bulloc"/>
    <s v="Production Technician II"/>
    <s v="SVG"/>
    <s v="Active"/>
    <s v="Part-Time"/>
    <x v="1"/>
    <s v="Part-Time"/>
    <s v="Unknown"/>
    <m/>
    <s v="Production       "/>
    <s v="Splicing"/>
    <s v="Technician"/>
    <x v="0"/>
    <x v="1"/>
    <s v="Needs Improvement"/>
    <n v="3"/>
  </r>
  <r>
    <n v="1452"/>
    <s v="Tyrese Goodma"/>
    <s v="Production Technician II"/>
    <s v="TNS"/>
    <s v="Active"/>
    <s v="Full-Time"/>
    <x v="2"/>
    <s v="Full-Time"/>
    <s v="Unknown"/>
    <m/>
    <s v="Production       "/>
    <s v="Field Operations"/>
    <s v="Driver"/>
    <x v="0"/>
    <x v="0"/>
    <s v="Needs Improvement"/>
    <n v="3"/>
  </r>
  <r>
    <n v="1453"/>
    <s v="Giovanni Landry"/>
    <s v="Production Technician II"/>
    <s v="WBL"/>
    <s v="Active"/>
    <s v="Full-Time"/>
    <x v="0"/>
    <s v="Temporary"/>
    <s v="Unknown"/>
    <m/>
    <s v="Production       "/>
    <s v="Engineers"/>
    <s v="Engineer"/>
    <x v="1"/>
    <x v="3"/>
    <s v="Needs Improvement"/>
    <n v="3"/>
  </r>
  <r>
    <n v="1454"/>
    <s v="Javon Mose"/>
    <s v="Production Technician II"/>
    <s v="WBL"/>
    <s v="Voluntarily Terminated"/>
    <s v="Full-Time"/>
    <x v="0"/>
    <s v="Temporary"/>
    <s v="Voluntary"/>
    <s v="How civil act war dinner even campaign language."/>
    <s v="Production       "/>
    <s v="General - Con"/>
    <s v="Lineman"/>
    <x v="1"/>
    <x v="1"/>
    <s v="Needs Improvement"/>
    <n v="3"/>
  </r>
  <r>
    <n v="1455"/>
    <s v="Alonso Willia"/>
    <s v="Production Technician I"/>
    <s v="PL"/>
    <s v="Active"/>
    <s v="Contract"/>
    <x v="0"/>
    <s v="Full-Time"/>
    <s v="Unknown"/>
    <m/>
    <s v="Production       "/>
    <s v="General - Sga"/>
    <s v="Administrator"/>
    <x v="0"/>
    <x v="2"/>
    <s v="Needs Improvement"/>
    <n v="3"/>
  </r>
  <r>
    <n v="1456"/>
    <s v="Kamila Rosale"/>
    <s v="Production Technician I"/>
    <s v="PYZ"/>
    <s v="Active"/>
    <s v="Full-Time"/>
    <x v="2"/>
    <s v="Full-Time"/>
    <s v="Resignation"/>
    <s v="Amount much food."/>
    <s v="Production       "/>
    <s v="Engineers"/>
    <s v="Engineer"/>
    <x v="0"/>
    <x v="1"/>
    <s v="Exceeds"/>
    <n v="3"/>
  </r>
  <r>
    <n v="1457"/>
    <s v="Jadiel French"/>
    <s v="Production Technician I"/>
    <s v="SVG"/>
    <s v="Active"/>
    <s v="Contract"/>
    <x v="1"/>
    <s v="Part-Time"/>
    <s v="Unknown"/>
    <m/>
    <s v="Production       "/>
    <s v="Field Operations"/>
    <s v="Driller"/>
    <x v="0"/>
    <x v="2"/>
    <s v="Exceeds"/>
    <n v="3"/>
  </r>
  <r>
    <n v="1458"/>
    <s v="Brennan Jeffer"/>
    <s v="Production Technician I"/>
    <s v="TNS"/>
    <s v="Active"/>
    <s v="Full-Time"/>
    <x v="1"/>
    <s v="Part-Time"/>
    <s v="Unknown"/>
    <m/>
    <s v="Production       "/>
    <s v="Wireline Construction"/>
    <s v="Foreman"/>
    <x v="0"/>
    <x v="1"/>
    <s v="Exceeds"/>
    <n v="3"/>
  </r>
  <r>
    <n v="1459"/>
    <s v="Noe Glen"/>
    <s v="Production Technician I"/>
    <s v="WBL"/>
    <s v="Active"/>
    <s v="Contract"/>
    <x v="0"/>
    <s v="Temporary"/>
    <s v="Unknown"/>
    <m/>
    <s v="Production       "/>
    <s v="Engineers"/>
    <s v="Technician"/>
    <x v="1"/>
    <x v="3"/>
    <s v="Exceeds"/>
    <n v="3"/>
  </r>
  <r>
    <n v="1460"/>
    <s v="Vaughn Ki"/>
    <s v="Production Technician I"/>
    <s v="BPC"/>
    <s v="Active"/>
    <s v="Full-Time"/>
    <x v="1"/>
    <s v="Temporary"/>
    <s v="Retirement"/>
    <s v="Deal strong chance cold."/>
    <s v="Production       "/>
    <s v="Wireline Construction"/>
    <s v="Foreman"/>
    <x v="1"/>
    <x v="2"/>
    <s v="Exceeds"/>
    <n v="3"/>
  </r>
  <r>
    <n v="1461"/>
    <s v="Anabel Evan"/>
    <s v="Production Technician I"/>
    <s v="CCDR"/>
    <s v="Active"/>
    <s v="Full-Time"/>
    <x v="0"/>
    <s v="Full-Time"/>
    <s v="Retirement"/>
    <s v="Drive feel its former end allow."/>
    <s v="Production       "/>
    <s v="Project Management - Con"/>
    <s v="Technician"/>
    <x v="0"/>
    <x v="4"/>
    <s v="Exceeds"/>
    <n v="3"/>
  </r>
  <r>
    <n v="1462"/>
    <s v="Elisabeth Irwi"/>
    <s v="Production Technician I"/>
    <s v="EW"/>
    <s v="Active"/>
    <s v="Contract"/>
    <x v="0"/>
    <s v="Temporary"/>
    <s v="Unknown"/>
    <m/>
    <s v="Production       "/>
    <s v="Fielders"/>
    <s v="Engineer"/>
    <x v="0"/>
    <x v="2"/>
    <s v="Exceeds"/>
    <n v="3"/>
  </r>
  <r>
    <n v="1463"/>
    <s v="Bo Bradfo"/>
    <s v="Production Technician I"/>
    <s v="MSC"/>
    <s v="Active"/>
    <s v="Contract"/>
    <x v="0"/>
    <s v="Temporary"/>
    <s v="Unknown"/>
    <m/>
    <s v="Production       "/>
    <s v="Field Operations"/>
    <s v="Technician"/>
    <x v="0"/>
    <x v="1"/>
    <s v="Exceeds"/>
    <n v="3"/>
  </r>
  <r>
    <n v="1464"/>
    <s v="Dustin Beasle"/>
    <s v="Production Technician I"/>
    <s v="NEL"/>
    <s v="Active"/>
    <s v="Part-Time"/>
    <x v="0"/>
    <s v="Full-Time"/>
    <s v="Unknown"/>
    <m/>
    <s v="Production       "/>
    <s v="General - Sga"/>
    <s v="Supervisor"/>
    <x v="0"/>
    <x v="4"/>
    <s v="Exceeds"/>
    <n v="3"/>
  </r>
  <r>
    <n v="1465"/>
    <s v="Dean Winter"/>
    <s v="Production Technician I"/>
    <s v="PL"/>
    <s v="Active"/>
    <s v="Part-Time"/>
    <x v="1"/>
    <s v="Full-Time"/>
    <s v="Retirement"/>
    <s v="Big evening develop our peace how reality place."/>
    <s v="Production       "/>
    <s v="Technology / It"/>
    <s v="Analyst"/>
    <x v="0"/>
    <x v="2"/>
    <s v="Exceeds"/>
    <n v="3"/>
  </r>
  <r>
    <n v="1466"/>
    <s v="Chanel Doughe"/>
    <s v="Production Technician I"/>
    <s v="PYZ"/>
    <s v="Active"/>
    <s v="Full-Time"/>
    <x v="1"/>
    <s v="Temporary"/>
    <s v="Unknown"/>
    <m/>
    <s v="Production       "/>
    <s v="Billable Consultants"/>
    <s v="Engineer"/>
    <x v="0"/>
    <x v="0"/>
    <s v="Exceeds"/>
    <n v="3"/>
  </r>
  <r>
    <n v="1467"/>
    <s v="Phoebe Dorsey"/>
    <s v="Production Technician I"/>
    <s v="SVG"/>
    <s v="Active"/>
    <s v="Full-Time"/>
    <x v="1"/>
    <s v="Temporary"/>
    <s v="Unknown"/>
    <m/>
    <s v="Production       "/>
    <s v="People Services"/>
    <s v="Generalist"/>
    <x v="0"/>
    <x v="3"/>
    <s v="Fully Meets"/>
    <n v="3"/>
  </r>
  <r>
    <n v="1468"/>
    <s v="Coleman Bridge"/>
    <s v="Production Technician I"/>
    <s v="TNS"/>
    <s v="Active"/>
    <s v="Contract"/>
    <x v="1"/>
    <s v="Part-Time"/>
    <s v="Unknown"/>
    <m/>
    <s v="Production       "/>
    <s v="Field Operations"/>
    <s v="Laborer"/>
    <x v="0"/>
    <x v="1"/>
    <s v="Exceeds"/>
    <n v="3"/>
  </r>
  <r>
    <n v="1469"/>
    <s v="Juliet Bautis"/>
    <s v="Production Technician I"/>
    <s v="WBL"/>
    <s v="Active"/>
    <s v="Full-Time"/>
    <x v="2"/>
    <s v="Temporary"/>
    <s v="Unknown"/>
    <m/>
    <s v="Production       "/>
    <s v="Field Operations"/>
    <s v="Lineman"/>
    <x v="0"/>
    <x v="4"/>
    <s v="Exceeds"/>
    <n v="3"/>
  </r>
  <r>
    <n v="1470"/>
    <s v="Julia Lawren"/>
    <s v="Production Technician I"/>
    <s v="BPC"/>
    <s v="Active"/>
    <s v="Part-Time"/>
    <x v="2"/>
    <s v="Part-Time"/>
    <s v="Unknown"/>
    <m/>
    <s v="Production       "/>
    <s v="General - Sga"/>
    <s v="Administrator"/>
    <x v="0"/>
    <x v="4"/>
    <s v="Exceeds"/>
    <n v="3"/>
  </r>
  <r>
    <n v="1471"/>
    <s v="Kinley Dea"/>
    <s v="Production Technician II"/>
    <s v="CCDR"/>
    <s v="Voluntarily Terminated"/>
    <s v="Full-Time"/>
    <x v="2"/>
    <s v="Part-Time"/>
    <s v="Retirement"/>
    <s v="Explain happen heavy wall hot year ability."/>
    <s v="Production       "/>
    <s v="Field Operations"/>
    <s v="Lineman"/>
    <x v="1"/>
    <x v="0"/>
    <s v="Exceeds"/>
    <n v="3"/>
  </r>
  <r>
    <n v="1472"/>
    <s v="Karina Mccart"/>
    <s v="Production Technician II"/>
    <s v="SVG"/>
    <s v="Active"/>
    <s v="Contract"/>
    <x v="0"/>
    <s v="Full-Time"/>
    <s v="Unknown"/>
    <m/>
    <s v="Production       "/>
    <s v="Project Management - Con"/>
    <s v="Field Project Manager"/>
    <x v="1"/>
    <x v="2"/>
    <s v="Exceeds"/>
    <n v="3"/>
  </r>
  <r>
    <n v="1473"/>
    <s v="Ruben Kirb"/>
    <s v="Production Technician II"/>
    <s v="EW"/>
    <s v="Active"/>
    <s v="Contract"/>
    <x v="2"/>
    <s v="Full-Time"/>
    <s v="Unknown"/>
    <m/>
    <s v="Production       "/>
    <s v="Field Operations"/>
    <s v="Laborer"/>
    <x v="0"/>
    <x v="3"/>
    <s v="Exceeds"/>
    <n v="3"/>
  </r>
  <r>
    <n v="1474"/>
    <s v="Alexia Hughes"/>
    <s v="Production Technician II"/>
    <s v="MSC"/>
    <s v="Voluntarily Terminated"/>
    <s v="Full-Time"/>
    <x v="0"/>
    <s v="Part-Time"/>
    <s v="Voluntary"/>
    <s v="Then sing son."/>
    <s v="Production       "/>
    <s v="Engineers"/>
    <s v="Engineer"/>
    <x v="0"/>
    <x v="1"/>
    <s v="Exceeds"/>
    <n v="3"/>
  </r>
  <r>
    <n v="1475"/>
    <s v="Miles Gil"/>
    <s v="Production Technician II"/>
    <s v="TNS"/>
    <s v="Active"/>
    <s v="Full-Time"/>
    <x v="1"/>
    <s v="Temporary"/>
    <s v="Resignation"/>
    <s v="Teacher style heart so. Answer Mr that."/>
    <s v="Production       "/>
    <s v="Wireline Construction"/>
    <s v="Laborer"/>
    <x v="1"/>
    <x v="2"/>
    <s v="Exceeds"/>
    <n v="3"/>
  </r>
  <r>
    <n v="1476"/>
    <s v="Kaden Woodar"/>
    <s v="Production Technician II"/>
    <s v="PYZ"/>
    <s v="Voluntarily Terminated"/>
    <s v="Contract"/>
    <x v="0"/>
    <s v="Part-Time"/>
    <s v="Voluntary"/>
    <s v="Value health model day production identify."/>
    <s v="Production       "/>
    <s v="Field Operations"/>
    <s v="Foreman"/>
    <x v="1"/>
    <x v="2"/>
    <s v="PIP"/>
    <n v="3"/>
  </r>
  <r>
    <n v="1477"/>
    <s v="Frida Wilkin"/>
    <s v="Production Technician I"/>
    <s v="CCDR"/>
    <s v="Active"/>
    <s v="Contract"/>
    <x v="2"/>
    <s v="Full-Time"/>
    <s v="Retirement"/>
    <s v="Great relate within you. Red bill unit school."/>
    <s v="Production       "/>
    <s v="Wireline Construction"/>
    <s v="Laborer"/>
    <x v="0"/>
    <x v="4"/>
    <s v="Exceeds"/>
    <n v="3"/>
  </r>
  <r>
    <n v="1478"/>
    <s v="Kamron Doyl"/>
    <s v="Production Technician I"/>
    <s v="SVG"/>
    <s v="Active"/>
    <s v="Part-Time"/>
    <x v="2"/>
    <s v="Part-Time"/>
    <s v="Voluntary"/>
    <s v="Expert skill prove book wear half though."/>
    <s v="Production       "/>
    <s v="Field Operations"/>
    <s v="Locator"/>
    <x v="0"/>
    <x v="2"/>
    <s v="Exceeds"/>
    <n v="3"/>
  </r>
  <r>
    <n v="1479"/>
    <s v="Blaine Ros"/>
    <s v="Production Technician I"/>
    <s v="EW"/>
    <s v="Active"/>
    <s v="Part-Time"/>
    <x v="2"/>
    <s v="Full-Time"/>
    <s v="Unknown"/>
    <m/>
    <s v="Production       "/>
    <s v="Project Management - Con"/>
    <s v="Coordinator"/>
    <x v="0"/>
    <x v="0"/>
    <s v="Exceeds"/>
    <n v="3"/>
  </r>
  <r>
    <n v="1480"/>
    <s v="Elena Gilmor"/>
    <s v="Production Technician I"/>
    <s v="MSC"/>
    <s v="Active"/>
    <s v="Part-Time"/>
    <x v="2"/>
    <s v="Part-Time"/>
    <s v="Unknown"/>
    <m/>
    <s v="Production       "/>
    <s v="Shop (Fleet)"/>
    <s v="Mechanic"/>
    <x v="1"/>
    <x v="3"/>
    <s v="Needs Improvement"/>
    <n v="3"/>
  </r>
  <r>
    <n v="1481"/>
    <s v="Ashlynn Mose"/>
    <s v="Production Technician I"/>
    <s v="TNS"/>
    <s v="Active"/>
    <s v="Full-Time"/>
    <x v="1"/>
    <s v="Part-Time"/>
    <s v="Unknown"/>
    <m/>
    <s v="Production       "/>
    <s v="Field Operations"/>
    <s v="Technician"/>
    <x v="1"/>
    <x v="4"/>
    <s v="Exceeds"/>
    <n v="3"/>
  </r>
  <r>
    <n v="1482"/>
    <s v="Esmeralda Galvan"/>
    <s v="Production Technician I"/>
    <s v="PYZ"/>
    <s v="Active"/>
    <s v="Contract"/>
    <x v="0"/>
    <s v="Temporary"/>
    <s v="Unknown"/>
    <m/>
    <s v="Production       "/>
    <s v="Finance &amp; Accounting"/>
    <s v="Vp"/>
    <x v="0"/>
    <x v="4"/>
    <s v="Exceeds"/>
    <n v="3"/>
  </r>
  <r>
    <n v="1483"/>
    <s v="Ignacio Wile"/>
    <s v="Production Technician I"/>
    <s v="WBL"/>
    <s v="Active"/>
    <s v="Full-Time"/>
    <x v="1"/>
    <s v="Full-Time"/>
    <s v="Retirement"/>
    <s v="A discussion quite mission."/>
    <s v="Production       "/>
    <s v="Shop (Fleet)"/>
    <s v="Shop"/>
    <x v="0"/>
    <x v="1"/>
    <s v="Exceeds"/>
    <n v="3"/>
  </r>
  <r>
    <n v="1484"/>
    <s v="Lorena Mahone"/>
    <s v="Production Technician I"/>
    <s v="NEL"/>
    <s v="Active"/>
    <s v="Full-Time"/>
    <x v="2"/>
    <s v="Full-Time"/>
    <s v="Unknown"/>
    <m/>
    <s v="Production       "/>
    <s v="General - Con"/>
    <s v="Laborer"/>
    <x v="0"/>
    <x v="1"/>
    <s v="Exceeds"/>
    <n v="3"/>
  </r>
  <r>
    <n v="1485"/>
    <s v="Krystal Atkins"/>
    <s v="Production Technician I"/>
    <s v="PL"/>
    <s v="Active"/>
    <s v="Contract"/>
    <x v="1"/>
    <s v="Part-Time"/>
    <s v="Involuntary"/>
    <s v="Top ability sit onto so."/>
    <s v="Production       "/>
    <s v="Aerial"/>
    <s v="Laborer"/>
    <x v="0"/>
    <x v="4"/>
    <s v="Exceeds"/>
    <n v="3"/>
  </r>
  <r>
    <n v="1486"/>
    <s v="Soren Merrit"/>
    <s v="Production Technician I"/>
    <s v="BPC"/>
    <s v="Active"/>
    <s v="Part-Time"/>
    <x v="1"/>
    <s v="Full-Time"/>
    <s v="Unknown"/>
    <m/>
    <s v="Production       "/>
    <s v="Engineers"/>
    <s v="Engineer"/>
    <x v="0"/>
    <x v="1"/>
    <s v="Fully Meets"/>
    <n v="3"/>
  </r>
  <r>
    <n v="1487"/>
    <s v="Frida Salaza"/>
    <s v="Production Technician I"/>
    <s v="CCDR"/>
    <s v="Active"/>
    <s v="Full-Time"/>
    <x v="2"/>
    <s v="Part-Time"/>
    <s v="Involuntary"/>
    <s v="Once type here really."/>
    <s v="Production       "/>
    <s v="General - Con"/>
    <s v="Operator"/>
    <x v="0"/>
    <x v="4"/>
    <s v="Fully Meets"/>
    <n v="3"/>
  </r>
  <r>
    <n v="1488"/>
    <s v="Annie Peters"/>
    <s v="Production Technician I"/>
    <s v="SVG"/>
    <s v="Future Start"/>
    <s v="Part-Time"/>
    <x v="1"/>
    <s v="Full-Time"/>
    <s v="Retirement"/>
    <s v="Speak others again behavior network quite none."/>
    <s v="Production       "/>
    <s v="Engineers"/>
    <s v="Project Manager"/>
    <x v="0"/>
    <x v="1"/>
    <s v="Fully Meets"/>
    <n v="3"/>
  </r>
  <r>
    <n v="1489"/>
    <s v="Zoie Mercad"/>
    <s v="Production Technician I"/>
    <s v="EW"/>
    <s v="Active"/>
    <s v="Contract"/>
    <x v="1"/>
    <s v="Part-Time"/>
    <s v="Unknown"/>
    <m/>
    <s v="Production       "/>
    <s v="Fielders"/>
    <s v="Technician"/>
    <x v="0"/>
    <x v="0"/>
    <s v="Fully Meets"/>
    <n v="3"/>
  </r>
  <r>
    <n v="1490"/>
    <s v="Joanna Aria"/>
    <s v="Production Technician I"/>
    <s v="MSC"/>
    <s v="Active"/>
    <s v="Contract"/>
    <x v="1"/>
    <s v="Temporary"/>
    <s v="Unknown"/>
    <m/>
    <s v="Production       "/>
    <s v="Engineers"/>
    <s v="Director"/>
    <x v="0"/>
    <x v="0"/>
    <s v="Needs Improvement"/>
    <n v="3"/>
  </r>
  <r>
    <n v="1491"/>
    <s v="Tristian Wilcox"/>
    <s v="Production Technician I"/>
    <s v="TNS"/>
    <s v="Active"/>
    <s v="Part-Time"/>
    <x v="0"/>
    <s v="Temporary"/>
    <s v="Unknown"/>
    <m/>
    <s v="Production       "/>
    <s v="Project Management - Con"/>
    <s v="Manager"/>
    <x v="0"/>
    <x v="1"/>
    <s v="Exceeds"/>
    <n v="3"/>
  </r>
  <r>
    <n v="1492"/>
    <s v="Zoey Spence"/>
    <s v="Production Technician II"/>
    <s v="CCDR"/>
    <s v="Active"/>
    <s v="Full-Time"/>
    <x v="2"/>
    <s v="Temporary"/>
    <s v="Unknown"/>
    <m/>
    <s v="Production       "/>
    <s v="Engineers"/>
    <s v="Engineer"/>
    <x v="1"/>
    <x v="2"/>
    <s v="Exceeds"/>
    <n v="3"/>
  </r>
  <r>
    <n v="1493"/>
    <s v="Bradley Barnes"/>
    <s v="Production Technician II"/>
    <s v="SVG"/>
    <s v="Active"/>
    <s v="Full-Time"/>
    <x v="2"/>
    <s v="Temporary"/>
    <s v="Unknown"/>
    <m/>
    <s v="Production       "/>
    <s v="Field Operations"/>
    <s v="Laborer"/>
    <x v="1"/>
    <x v="3"/>
    <s v="Fully Meets"/>
    <n v="3"/>
  </r>
  <r>
    <n v="1494"/>
    <s v="Juliana Schroe"/>
    <s v="Production Technician II"/>
    <s v="EW"/>
    <s v="Voluntarily Terminated"/>
    <s v="Contract"/>
    <x v="2"/>
    <s v="Full-Time"/>
    <s v="Retirement"/>
    <s v="Thing join brother throughout."/>
    <s v="Production       "/>
    <s v="Splicing"/>
    <s v="Coordinator"/>
    <x v="0"/>
    <x v="1"/>
    <s v="Fully Meets"/>
    <n v="3"/>
  </r>
  <r>
    <n v="1495"/>
    <s v="Yasmin Warren"/>
    <s v="Production Technician II"/>
    <s v="MSC"/>
    <s v="Active"/>
    <s v="Part-Time"/>
    <x v="1"/>
    <s v="Temporary"/>
    <s v="Unknown"/>
    <m/>
    <s v="Production       "/>
    <s v="General - Con"/>
    <s v="Laborer"/>
    <x v="1"/>
    <x v="1"/>
    <s v="Fully Meets"/>
    <n v="3"/>
  </r>
  <r>
    <n v="1496"/>
    <s v="Izabella Barron"/>
    <s v="Production Technician II"/>
    <s v="TNS"/>
    <s v="Active"/>
    <s v="Part-Time"/>
    <x v="1"/>
    <s v="Full-Time"/>
    <s v="Retirement"/>
    <s v="Positive far win six might."/>
    <s v="Production       "/>
    <s v="Splicing"/>
    <s v="Technician"/>
    <x v="1"/>
    <x v="0"/>
    <s v="Fully Meets"/>
    <n v="3"/>
  </r>
  <r>
    <n v="1497"/>
    <s v="Victoria Sot"/>
    <s v="Production Technician II"/>
    <s v="PYZ"/>
    <s v="Active"/>
    <s v="Contract"/>
    <x v="0"/>
    <s v="Temporary"/>
    <s v="Unknown"/>
    <m/>
    <s v="Production       "/>
    <s v="Engineers"/>
    <s v="Drafter"/>
    <x v="1"/>
    <x v="3"/>
    <s v="Needs Improvement"/>
    <n v="3"/>
  </r>
  <r>
    <n v="1498"/>
    <s v="Cody Bear"/>
    <s v="Production Technician I"/>
    <s v="BPC"/>
    <s v="Active"/>
    <s v="Full-Time"/>
    <x v="2"/>
    <s v="Part-Time"/>
    <s v="Retirement"/>
    <s v="Will raise compare realize evidence most product."/>
    <s v="Production       "/>
    <s v="Engineers"/>
    <s v="Director"/>
    <x v="0"/>
    <x v="3"/>
    <s v="Exceeds"/>
    <n v="3"/>
  </r>
  <r>
    <n v="1499"/>
    <s v="Abigayle Mccann"/>
    <s v="Production Technician I"/>
    <s v="CCDR"/>
    <s v="Active"/>
    <s v="Contract"/>
    <x v="1"/>
    <s v="Full-Time"/>
    <s v="Resignation"/>
    <s v="Win late significant throughout add."/>
    <s v="Production       "/>
    <s v="General - Con"/>
    <s v="Operator"/>
    <x v="0"/>
    <x v="2"/>
    <s v="Fully Meets"/>
    <n v="3"/>
  </r>
  <r>
    <n v="1500"/>
    <s v="Brenden Mark"/>
    <s v="Production Technician I"/>
    <s v="SVG"/>
    <s v="Active"/>
    <s v="Part-Time"/>
    <x v="2"/>
    <s v="Part-Time"/>
    <s v="Unknown"/>
    <m/>
    <s v="Production       "/>
    <s v="Field Operations"/>
    <s v="Tower Hand"/>
    <x v="0"/>
    <x v="1"/>
    <s v="Fully Meets"/>
    <n v="3"/>
  </r>
  <r>
    <n v="1501"/>
    <s v="Jaqueline Gallag"/>
    <s v="Production Technician I"/>
    <s v="EW"/>
    <s v="Active"/>
    <s v="Contract"/>
    <x v="1"/>
    <s v="Part-Time"/>
    <s v="Retirement"/>
    <s v="Surface mother in into pick middle too."/>
    <s v="Production       "/>
    <s v="Field Operations"/>
    <s v="Tower Hand"/>
    <x v="1"/>
    <x v="1"/>
    <s v="Fully Meets"/>
    <n v="3"/>
  </r>
  <r>
    <n v="1502"/>
    <s v="Abagail Bank"/>
    <s v="Production Technician I"/>
    <s v="MSC"/>
    <s v="Active"/>
    <s v="Full-Time"/>
    <x v="2"/>
    <s v="Full-Time"/>
    <s v="Retirement"/>
    <s v="Subject improve what get care test development."/>
    <s v="Production       "/>
    <s v="General - Eng"/>
    <s v="Administrative"/>
    <x v="1"/>
    <x v="0"/>
    <s v="Fully Meets"/>
    <n v="3"/>
  </r>
  <r>
    <n v="1503"/>
    <s v="Nickolas Guzman"/>
    <s v="Production Technician I"/>
    <s v="TNS"/>
    <s v="Active"/>
    <s v="Contract"/>
    <x v="1"/>
    <s v="Part-Time"/>
    <s v="Retirement"/>
    <s v="Remember teacher produce use voice."/>
    <s v="Production       "/>
    <s v="General - Sga"/>
    <s v="Business Development"/>
    <x v="0"/>
    <x v="3"/>
    <s v="Fully Meets"/>
    <n v="3"/>
  </r>
  <r>
    <n v="1504"/>
    <s v="Guillermo Ros"/>
    <s v="Production Technician I"/>
    <s v="PYZ"/>
    <s v="Active"/>
    <s v="Full-Time"/>
    <x v="0"/>
    <s v="Full-Time"/>
    <s v="Resignation"/>
    <s v="Health section option interview."/>
    <s v="Production       "/>
    <s v="Engineers"/>
    <s v="Technician"/>
    <x v="0"/>
    <x v="2"/>
    <s v="Needs Improvement"/>
    <n v="3"/>
  </r>
  <r>
    <n v="1505"/>
    <s v="Moises Broc"/>
    <s v="Production Technician I"/>
    <s v="WBL"/>
    <s v="Active"/>
    <s v="Full-Time"/>
    <x v="1"/>
    <s v="Part-Time"/>
    <s v="Unknown"/>
    <m/>
    <s v="Production       "/>
    <s v="Wireline Construction"/>
    <s v="Supervisor"/>
    <x v="0"/>
    <x v="2"/>
    <s v="Exceeds"/>
    <n v="3"/>
  </r>
  <r>
    <n v="1506"/>
    <s v="Hayden Richmo"/>
    <s v="Production Technician I"/>
    <s v="NEL"/>
    <s v="Active"/>
    <s v="Part-Time"/>
    <x v="2"/>
    <s v="Part-Time"/>
    <s v="Retirement"/>
    <s v="Likely former outside free short occur."/>
    <s v="Production       "/>
    <s v="Engineers"/>
    <s v="Engineer"/>
    <x v="0"/>
    <x v="1"/>
    <s v="Exceeds"/>
    <n v="3"/>
  </r>
  <r>
    <n v="1507"/>
    <s v="Evelin Seller"/>
    <s v="Production Technician I"/>
    <s v="PL"/>
    <s v="Active"/>
    <s v="Full-Time"/>
    <x v="0"/>
    <s v="Full-Time"/>
    <s v="Unknown"/>
    <m/>
    <s v="Production       "/>
    <s v="General - Sga"/>
    <s v="Administrator"/>
    <x v="0"/>
    <x v="3"/>
    <s v="Fully Meets"/>
    <n v="3"/>
  </r>
  <r>
    <n v="1508"/>
    <s v="Dereon Haye"/>
    <s v="Production Technician I"/>
    <s v="BPC"/>
    <s v="Active"/>
    <s v="Part-Time"/>
    <x v="2"/>
    <s v="Temporary"/>
    <s v="Unknown"/>
    <m/>
    <s v="Production       "/>
    <s v="General - Con"/>
    <s v="Lineman"/>
    <x v="0"/>
    <x v="0"/>
    <s v="Fully Meets"/>
    <n v="3"/>
  </r>
  <r>
    <n v="1509"/>
    <s v="Marlee Mathis"/>
    <s v="Production Technician I"/>
    <s v="CCDR"/>
    <s v="Active"/>
    <s v="Full-Time"/>
    <x v="0"/>
    <s v="Full-Time"/>
    <s v="Unknown"/>
    <m/>
    <s v="Production       "/>
    <s v="General - Sga"/>
    <s v="Assistant"/>
    <x v="0"/>
    <x v="2"/>
    <s v="Fully Meets"/>
    <n v="3"/>
  </r>
  <r>
    <n v="1510"/>
    <s v="Alice Hous"/>
    <s v="Production Technician I"/>
    <s v="SVG"/>
    <s v="Active"/>
    <s v="Contract"/>
    <x v="0"/>
    <s v="Temporary"/>
    <s v="Unknown"/>
    <m/>
    <s v="Production       "/>
    <s v="General - Sga"/>
    <s v="Technician"/>
    <x v="0"/>
    <x v="3"/>
    <s v="Fully Meets"/>
    <n v="3"/>
  </r>
  <r>
    <n v="1511"/>
    <s v="Jonathon Thomps"/>
    <s v="Production Technician I"/>
    <s v="EW"/>
    <s v="Future Start"/>
    <s v="Full-Time"/>
    <x v="0"/>
    <s v="Full-Time"/>
    <s v="Retirement"/>
    <s v="Spring sell become contain wear against design."/>
    <s v="Production       "/>
    <s v="Field Operations"/>
    <s v="Groundman"/>
    <x v="0"/>
    <x v="1"/>
    <s v="Fully Meets"/>
    <n v="3"/>
  </r>
  <r>
    <n v="1512"/>
    <s v="Kendal Abbott"/>
    <s v="Production Technician I"/>
    <s v="MSC"/>
    <s v="Leave of Absence"/>
    <s v="Contract"/>
    <x v="2"/>
    <s v="Part-Time"/>
    <s v="Involuntary"/>
    <s v="Politics discover throw commercial economic."/>
    <s v="Production       "/>
    <s v="Field Operations"/>
    <s v="Laborer"/>
    <x v="0"/>
    <x v="4"/>
    <s v="Fully Meets"/>
    <n v="3"/>
  </r>
  <r>
    <n v="1513"/>
    <s v="Holly Taylor"/>
    <s v="Production Technician II"/>
    <s v="PL"/>
    <s v="Active"/>
    <s v="Contract"/>
    <x v="0"/>
    <s v="Temporary"/>
    <s v="Unknown"/>
    <m/>
    <s v="Production       "/>
    <s v="General - Eng"/>
    <s v="Engineer"/>
    <x v="1"/>
    <x v="2"/>
    <s v="Fully Meets"/>
    <n v="3"/>
  </r>
  <r>
    <n v="1514"/>
    <s v="Hadassah Blackb"/>
    <s v="Production Technician II"/>
    <s v="PYZ"/>
    <s v="Active"/>
    <s v="Contract"/>
    <x v="0"/>
    <s v="Part-Time"/>
    <s v="Unknown"/>
    <m/>
    <s v="Production       "/>
    <s v="Splicing"/>
    <s v="Manager"/>
    <x v="1"/>
    <x v="1"/>
    <s v="Fully Meets"/>
    <n v="3"/>
  </r>
  <r>
    <n v="1515"/>
    <s v="Shaylee Hal"/>
    <s v="Production Technician II"/>
    <s v="SVG"/>
    <s v="Active"/>
    <s v="Full-Time"/>
    <x v="2"/>
    <s v="Part-Time"/>
    <s v="Unknown"/>
    <m/>
    <s v="Production       "/>
    <s v="General - Con"/>
    <s v="Laborer"/>
    <x v="0"/>
    <x v="2"/>
    <s v="Fully Meets"/>
    <n v="3"/>
  </r>
  <r>
    <n v="1516"/>
    <s v="Richard Nelson"/>
    <s v="Production Technician II"/>
    <s v="TNS"/>
    <s v="Active"/>
    <s v="Contract"/>
    <x v="2"/>
    <s v="Full-Time"/>
    <s v="Unknown"/>
    <m/>
    <s v="Production       "/>
    <s v="General - Eng"/>
    <s v="Manager"/>
    <x v="1"/>
    <x v="1"/>
    <s v="Fully Meets"/>
    <n v="3"/>
  </r>
  <r>
    <n v="1517"/>
    <s v="Leyla Davila"/>
    <s v="Production Technician II"/>
    <s v="WBL"/>
    <s v="Active"/>
    <s v="Full-Time"/>
    <x v="0"/>
    <s v="Part-Time"/>
    <s v="Involuntary"/>
    <s v="From through each buy."/>
    <s v="Production       "/>
    <s v="Splicing"/>
    <s v="Splicer"/>
    <x v="1"/>
    <x v="0"/>
    <s v="Fully Meets"/>
    <n v="3"/>
  </r>
  <r>
    <n v="1518"/>
    <s v="Kolten Calhou"/>
    <s v="Production Technician II"/>
    <s v="BPC"/>
    <s v="Voluntarily Terminated"/>
    <s v="Full-Time"/>
    <x v="2"/>
    <s v="Temporary"/>
    <s v="Retirement"/>
    <s v="Message senior woman care huge."/>
    <s v="Production       "/>
    <s v="Fielders"/>
    <s v="Engineer"/>
    <x v="1"/>
    <x v="0"/>
    <s v="Fully Meets"/>
    <n v="3"/>
  </r>
  <r>
    <n v="1519"/>
    <s v="Camille Living"/>
    <s v="Production Technician I"/>
    <s v="BPC"/>
    <s v="Active"/>
    <s v="Part-Time"/>
    <x v="2"/>
    <s v="Full-Time"/>
    <s v="Voluntary"/>
    <s v="Behind beautiful station court Mrs."/>
    <s v="Production       "/>
    <s v="Project Management - Con"/>
    <s v="Supervisor"/>
    <x v="0"/>
    <x v="4"/>
    <s v="Fully Meets"/>
    <n v="3"/>
  </r>
  <r>
    <n v="1520"/>
    <s v="Lilianna Colo"/>
    <s v="Production Technician I"/>
    <s v="CCDR"/>
    <s v="Active"/>
    <s v="Full-Time"/>
    <x v="1"/>
    <s v="Full-Time"/>
    <s v="Involuntary"/>
    <s v="Onto fall east employee record."/>
    <s v="Production       "/>
    <s v="Sales &amp; Marketing"/>
    <s v="Vp"/>
    <x v="0"/>
    <x v="0"/>
    <s v="Fully Meets"/>
    <n v="3"/>
  </r>
  <r>
    <n v="1521"/>
    <s v="Chaim Patric"/>
    <s v="Production Technician I"/>
    <s v="SVG"/>
    <s v="Active"/>
    <s v="Contract"/>
    <x v="2"/>
    <s v="Temporary"/>
    <s v="Voluntary"/>
    <s v="Material agency modern degree general."/>
    <s v="Production       "/>
    <s v="Wireline Construction"/>
    <s v="Groundman"/>
    <x v="1"/>
    <x v="3"/>
    <s v="Needs Improvement"/>
    <n v="3"/>
  </r>
  <r>
    <n v="1522"/>
    <s v="Amara Castil"/>
    <s v="Production Technician I"/>
    <s v="EW"/>
    <s v="Active"/>
    <s v="Full-Time"/>
    <x v="2"/>
    <s v="Full-Time"/>
    <s v="Unknown"/>
    <m/>
    <s v="Production       "/>
    <s v="Field Operations"/>
    <s v="Operator"/>
    <x v="1"/>
    <x v="1"/>
    <s v="Fully Meets"/>
    <n v="3"/>
  </r>
  <r>
    <n v="1523"/>
    <s v="Joel Eato"/>
    <s v="Production Technician I"/>
    <s v="MSC"/>
    <s v="Active"/>
    <s v="Contract"/>
    <x v="2"/>
    <s v="Full-Time"/>
    <s v="Involuntary"/>
    <s v="Key because while father."/>
    <s v="Production       "/>
    <s v="People Services"/>
    <s v="Director"/>
    <x v="1"/>
    <x v="2"/>
    <s v="Fully Meets"/>
    <n v="3"/>
  </r>
  <r>
    <n v="1524"/>
    <s v="Priscilla Walter"/>
    <s v="Production Technician I"/>
    <s v="TNS"/>
    <s v="Active"/>
    <s v="Full-Time"/>
    <x v="1"/>
    <s v="Temporary"/>
    <s v="Unknown"/>
    <m/>
    <s v="Production       "/>
    <s v="Engineers"/>
    <s v="Engineer"/>
    <x v="0"/>
    <x v="2"/>
    <s v="Fully Meets"/>
    <n v="3"/>
  </r>
  <r>
    <n v="1525"/>
    <s v="Nehemiah Leac"/>
    <s v="Production Technician I"/>
    <s v="BPC"/>
    <s v="Active"/>
    <s v="Full-Time"/>
    <x v="2"/>
    <s v="Temporary"/>
    <s v="Involuntary"/>
    <s v="System less wrong."/>
    <s v="Production       "/>
    <s v="General - Con"/>
    <s v="Laborer"/>
    <x v="0"/>
    <x v="4"/>
    <s v="Needs Improvement"/>
    <n v="3"/>
  </r>
  <r>
    <n v="1526"/>
    <s v="Ashtyn Huyn"/>
    <s v="Production Technician I"/>
    <s v="CCDR"/>
    <s v="Active"/>
    <s v="Contract"/>
    <x v="2"/>
    <s v="Full-Time"/>
    <s v="Unknown"/>
    <m/>
    <s v="Production       "/>
    <s v="Field Operations"/>
    <s v="Foreman"/>
    <x v="0"/>
    <x v="2"/>
    <s v="Fully Meets"/>
    <n v="3"/>
  </r>
  <r>
    <n v="1527"/>
    <s v="Tristen Ree"/>
    <s v="Production Technician I"/>
    <s v="EW"/>
    <s v="Active"/>
    <s v="Part-Time"/>
    <x v="1"/>
    <s v="Full-Time"/>
    <s v="Voluntary"/>
    <s v="Career unit oil always without bag its."/>
    <s v="Production       "/>
    <s v="Engineers"/>
    <s v="Engineer"/>
    <x v="0"/>
    <x v="4"/>
    <s v="Fully Meets"/>
    <n v="3"/>
  </r>
  <r>
    <n v="1528"/>
    <s v="Braedon Chandl"/>
    <s v="Production Technician I"/>
    <s v="MSC"/>
    <s v="Active"/>
    <s v="Part-Time"/>
    <x v="1"/>
    <s v="Part-Time"/>
    <s v="Unknown"/>
    <m/>
    <s v="Production       "/>
    <s v="Field Operations"/>
    <s v="Laborer"/>
    <x v="0"/>
    <x v="4"/>
    <s v="Fully Meets"/>
    <n v="3"/>
  </r>
  <r>
    <n v="1529"/>
    <s v="Nikolas Hancoc"/>
    <s v="Production Technician I"/>
    <s v="NEL"/>
    <s v="Active"/>
    <s v="Full-Time"/>
    <x v="0"/>
    <s v="Part-Time"/>
    <s v="Unknown"/>
    <m/>
    <s v="Production       "/>
    <s v="Field Operations"/>
    <s v="Laborer"/>
    <x v="0"/>
    <x v="1"/>
    <s v="Fully Meets"/>
    <n v="3"/>
  </r>
  <r>
    <n v="1530"/>
    <s v="Demetrius Sander"/>
    <s v="Production Technician I"/>
    <s v="PL"/>
    <s v="Active"/>
    <s v="Contract"/>
    <x v="2"/>
    <s v="Full-Time"/>
    <s v="Unknown"/>
    <m/>
    <s v="Production       "/>
    <s v="Field Operations"/>
    <s v="Top Hand"/>
    <x v="0"/>
    <x v="2"/>
    <s v="Fully Meets"/>
    <n v="3"/>
  </r>
  <r>
    <n v="1531"/>
    <s v="Tiana Perr"/>
    <s v="Production Technician I"/>
    <s v="PYZ"/>
    <s v="Future Start"/>
    <s v="Part-Time"/>
    <x v="1"/>
    <s v="Full-Time"/>
    <s v="Voluntary"/>
    <s v="Authority PM house child cost risk."/>
    <s v="Production       "/>
    <s v="Aerial"/>
    <s v="Lineman"/>
    <x v="0"/>
    <x v="4"/>
    <s v="Fully Meets"/>
    <n v="3"/>
  </r>
  <r>
    <n v="1532"/>
    <s v="Rene Pen"/>
    <s v="Production Technician I"/>
    <s v="SVG"/>
    <s v="Leave of Absence"/>
    <s v="Part-Time"/>
    <x v="2"/>
    <s v="Full-Time"/>
    <s v="Retirement"/>
    <s v="Most receive serve way recent up with."/>
    <s v="Production       "/>
    <s v="General - Con"/>
    <s v="Technician"/>
    <x v="0"/>
    <x v="4"/>
    <s v="Fully Meets"/>
    <n v="3"/>
  </r>
  <r>
    <n v="1533"/>
    <s v="Angelo Fo"/>
    <s v="Production Technician I"/>
    <s v="TNS"/>
    <s v="Leave of Absence"/>
    <s v="Contract"/>
    <x v="0"/>
    <s v="Full-Time"/>
    <s v="Resignation"/>
    <s v="Civil scientist green table."/>
    <s v="Production       "/>
    <s v="Aerial"/>
    <s v="Technician"/>
    <x v="0"/>
    <x v="3"/>
    <s v="Fully Meets"/>
    <n v="3"/>
  </r>
  <r>
    <n v="1534"/>
    <s v="Ernesto Madden"/>
    <s v="Production Technician II"/>
    <s v="CCDR"/>
    <s v="Active"/>
    <s v="Full-Time"/>
    <x v="2"/>
    <s v="Temporary"/>
    <s v="Unknown"/>
    <m/>
    <s v="Production       "/>
    <s v="Field Operations"/>
    <s v="Operator"/>
    <x v="1"/>
    <x v="0"/>
    <s v="Fully Meets"/>
    <n v="3"/>
  </r>
  <r>
    <n v="1535"/>
    <s v="Amari Christ"/>
    <s v="Production Technician II"/>
    <s v="SVG"/>
    <s v="Active"/>
    <s v="Contract"/>
    <x v="2"/>
    <s v="Part-Time"/>
    <s v="Unknown"/>
    <m/>
    <s v="Production       "/>
    <s v="General - Con"/>
    <s v="Foreman"/>
    <x v="0"/>
    <x v="3"/>
    <s v="Fully Meets"/>
    <n v="3"/>
  </r>
  <r>
    <n v="1536"/>
    <s v="Lilly Turner"/>
    <s v="Production Technician II"/>
    <s v="EW"/>
    <s v="Active"/>
    <s v="Contract"/>
    <x v="0"/>
    <s v="Part-Time"/>
    <s v="Unknown"/>
    <m/>
    <s v="Production       "/>
    <s v="General - Con"/>
    <s v="Locator"/>
    <x v="0"/>
    <x v="4"/>
    <s v="Fully Meets"/>
    <n v="3"/>
  </r>
  <r>
    <n v="1537"/>
    <s v="Rayne Simpso"/>
    <s v="Production Technician II"/>
    <s v="MSC"/>
    <s v="Active"/>
    <s v="Contract"/>
    <x v="2"/>
    <s v="Full-Time"/>
    <s v="Unknown"/>
    <m/>
    <s v="Production       "/>
    <s v="Project Management - Con"/>
    <s v="Vp"/>
    <x v="1"/>
    <x v="1"/>
    <s v="Fully Meets"/>
    <n v="3"/>
  </r>
  <r>
    <n v="1538"/>
    <s v="Aaron Tapi"/>
    <s v="Production Technician II"/>
    <s v="TNS"/>
    <s v="Active"/>
    <s v="Contract"/>
    <x v="2"/>
    <s v="Full-Time"/>
    <s v="Unknown"/>
    <m/>
    <s v="Production       "/>
    <s v="Splicing"/>
    <s v="Splicer"/>
    <x v="1"/>
    <x v="0"/>
    <s v="Fully Meets"/>
    <n v="3"/>
  </r>
  <r>
    <n v="1539"/>
    <s v="Aimee Santan"/>
    <s v="Production Technician II"/>
    <s v="PYZ"/>
    <s v="Voluntarily Terminated"/>
    <s v="Part-Time"/>
    <x v="1"/>
    <s v="Full-Time"/>
    <s v="Voluntary"/>
    <s v="Treatment become trade enough improve."/>
    <s v="Production       "/>
    <s v="Project Management - Con"/>
    <s v="Laborer"/>
    <x v="1"/>
    <x v="1"/>
    <s v="Fully Meets"/>
    <n v="3"/>
  </r>
  <r>
    <n v="1540"/>
    <s v="Raegan Stanto"/>
    <s v="Production Technician I"/>
    <s v="BPC"/>
    <s v="Active"/>
    <s v="Contract"/>
    <x v="0"/>
    <s v="Temporary"/>
    <s v="Unknown"/>
    <m/>
    <s v="Production       "/>
    <s v="Technology / It"/>
    <s v="Cio"/>
    <x v="0"/>
    <x v="3"/>
    <s v="Fully Meets"/>
    <n v="3"/>
  </r>
  <r>
    <n v="1541"/>
    <s v="Johan Sos"/>
    <s v="Production Technician I"/>
    <s v="CCDR"/>
    <s v="Active"/>
    <s v="Part-Time"/>
    <x v="0"/>
    <s v="Full-Time"/>
    <s v="Unknown"/>
    <m/>
    <s v="Production       "/>
    <s v="General - Sga"/>
    <s v="Assistant"/>
    <x v="0"/>
    <x v="3"/>
    <s v="Fully Meets"/>
    <n v="3"/>
  </r>
  <r>
    <n v="1542"/>
    <s v="Stacy Bonill"/>
    <s v="Production Technician I"/>
    <s v="SVG"/>
    <s v="Active"/>
    <s v="Full-Time"/>
    <x v="1"/>
    <s v="Temporary"/>
    <s v="Unknown"/>
    <m/>
    <s v="Production       "/>
    <s v="Splicing"/>
    <s v="Construction Manager"/>
    <x v="1"/>
    <x v="0"/>
    <s v="Fully Meets"/>
    <n v="3"/>
  </r>
  <r>
    <n v="1543"/>
    <s v="Valery Holder"/>
    <s v="Production Technician I"/>
    <s v="EW"/>
    <s v="Active"/>
    <s v="Part-Time"/>
    <x v="1"/>
    <s v="Part-Time"/>
    <s v="Involuntary"/>
    <s v="Daughter know consider."/>
    <s v="Production       "/>
    <s v="Field Operations"/>
    <s v="Laborer"/>
    <x v="1"/>
    <x v="3"/>
    <s v="Fully Meets"/>
    <n v="3"/>
  </r>
  <r>
    <n v="1544"/>
    <s v="Skye Cochra"/>
    <s v="Production Technician I"/>
    <s v="MSC"/>
    <s v="Active"/>
    <s v="Part-Time"/>
    <x v="0"/>
    <s v="Temporary"/>
    <s v="Retirement"/>
    <s v="Night office challenge several many."/>
    <s v="Production       "/>
    <s v="General - Eng"/>
    <s v="Technician"/>
    <x v="0"/>
    <x v="2"/>
    <s v="Fully Meets"/>
    <n v="3"/>
  </r>
  <r>
    <n v="1545"/>
    <s v="Jerimiah Mendez"/>
    <s v="Production Technician I"/>
    <s v="TNS"/>
    <s v="Active"/>
    <s v="Contract"/>
    <x v="1"/>
    <s v="Part-Time"/>
    <s v="Unknown"/>
    <m/>
    <s v="Production       "/>
    <s v="Field Operations"/>
    <s v="Laborer"/>
    <x v="0"/>
    <x v="1"/>
    <s v="Fully Meets"/>
    <n v="3"/>
  </r>
  <r>
    <n v="1546"/>
    <s v="Madden La"/>
    <s v="Production Technician I"/>
    <s v="PYZ"/>
    <s v="Active"/>
    <s v="Part-Time"/>
    <x v="2"/>
    <s v="Part-Time"/>
    <s v="Voluntary"/>
    <s v="Week force explain of determine consumer."/>
    <s v="Production       "/>
    <s v="Splicing"/>
    <s v="Construction Manager"/>
    <x v="0"/>
    <x v="1"/>
    <s v="Fully Meets"/>
    <n v="3"/>
  </r>
  <r>
    <n v="1547"/>
    <s v="Nicole Ston"/>
    <s v="Production Technician I"/>
    <s v="WBL"/>
    <s v="Active"/>
    <s v="Contract"/>
    <x v="2"/>
    <s v="Temporary"/>
    <s v="Retirement"/>
    <s v="Have event interest simply million onto."/>
    <s v="Production       "/>
    <s v="Technology / It"/>
    <s v="Intern"/>
    <x v="0"/>
    <x v="1"/>
    <s v="Fully Meets"/>
    <n v="3"/>
  </r>
  <r>
    <n v="1548"/>
    <s v="Brice Christ"/>
    <s v="Production Technician I"/>
    <s v="NEL"/>
    <s v="Active"/>
    <s v="Part-Time"/>
    <x v="1"/>
    <s v="Full-Time"/>
    <s v="Unknown"/>
    <m/>
    <s v="Production       "/>
    <s v="Engineers"/>
    <s v="Engineer"/>
    <x v="1"/>
    <x v="4"/>
    <s v="Needs Improvement"/>
    <n v="3"/>
  </r>
  <r>
    <n v="1549"/>
    <s v="Sage Potter"/>
    <s v="Production Technician I"/>
    <s v="PL"/>
    <s v="Active"/>
    <s v="Part-Time"/>
    <x v="0"/>
    <s v="Full-Time"/>
    <s v="Unknown"/>
    <m/>
    <s v="Production       "/>
    <s v="Executive"/>
    <s v="Executive"/>
    <x v="0"/>
    <x v="2"/>
    <s v="Fully Meets"/>
    <n v="3"/>
  </r>
  <r>
    <n v="1550"/>
    <s v="Kyle Pec"/>
    <s v="Production Technician I"/>
    <s v="BPC"/>
    <s v="Active"/>
    <s v="Full-Time"/>
    <x v="1"/>
    <s v="Temporary"/>
    <s v="Retirement"/>
    <s v="Name maybe wear yet."/>
    <s v="Production       "/>
    <s v="Field Operations"/>
    <s v="Technician"/>
    <x v="0"/>
    <x v="3"/>
    <s v="Fully Meets"/>
    <n v="3"/>
  </r>
  <r>
    <n v="1551"/>
    <s v="Zaniyah Roma"/>
    <s v="Production Technician I"/>
    <s v="CCDR"/>
    <s v="Future Start"/>
    <s v="Contract"/>
    <x v="2"/>
    <s v="Full-Time"/>
    <s v="Resignation"/>
    <s v="Product high partner area piece."/>
    <s v="Production       "/>
    <s v="Engineers"/>
    <s v="Project Manager"/>
    <x v="0"/>
    <x v="3"/>
    <s v="Fully Meets"/>
    <n v="3"/>
  </r>
  <r>
    <n v="1552"/>
    <s v="Katie Gutier"/>
    <s v="Production Technician I"/>
    <s v="SVG"/>
    <s v="Future Start"/>
    <s v="Part-Time"/>
    <x v="0"/>
    <s v="Part-Time"/>
    <s v="Voluntary"/>
    <s v="Loss beyond low begin end husband."/>
    <s v="Production       "/>
    <s v="Wireline Construction"/>
    <s v="Laborer"/>
    <x v="0"/>
    <x v="4"/>
    <s v="Fully Meets"/>
    <n v="3"/>
  </r>
  <r>
    <n v="1553"/>
    <s v="Walker Bair"/>
    <s v="Production Technician I"/>
    <s v="EW"/>
    <s v="Active"/>
    <s v="Part-Time"/>
    <x v="0"/>
    <s v="Part-Time"/>
    <s v="Unknown"/>
    <m/>
    <s v="Production       "/>
    <s v="Field Operations"/>
    <s v="Technician"/>
    <x v="0"/>
    <x v="2"/>
    <s v="Fully Meets"/>
    <n v="3"/>
  </r>
  <r>
    <n v="1554"/>
    <s v="Zackery Sutton"/>
    <s v="Production Technician I"/>
    <s v="MSC"/>
    <s v="Leave of Absence"/>
    <s v="Full-Time"/>
    <x v="2"/>
    <s v="Part-Time"/>
    <s v="Voluntary"/>
    <s v="However many movie effort."/>
    <s v="Production       "/>
    <s v="Technology / It"/>
    <s v="Project Manager"/>
    <x v="1"/>
    <x v="0"/>
    <s v="Fully Meets"/>
    <n v="3"/>
  </r>
  <r>
    <n v="1555"/>
    <s v="Hazel Ponc"/>
    <s v="Production Technician II"/>
    <s v="PL"/>
    <s v="Active"/>
    <s v="Part-Time"/>
    <x v="1"/>
    <s v="Part-Time"/>
    <s v="Unknown"/>
    <m/>
    <s v="Production       "/>
    <s v="Field Operations"/>
    <s v="Technician"/>
    <x v="0"/>
    <x v="1"/>
    <s v="Fully Meets"/>
    <n v="3"/>
  </r>
  <r>
    <n v="1556"/>
    <s v="Joey Alvare"/>
    <s v="Production Technician II"/>
    <s v="PYZ"/>
    <s v="Active"/>
    <s v="Full-Time"/>
    <x v="2"/>
    <s v="Temporary"/>
    <s v="Unknown"/>
    <m/>
    <s v="Production       "/>
    <s v="Project Management - Con"/>
    <s v="Manager"/>
    <x v="0"/>
    <x v="4"/>
    <s v="Fully Meets"/>
    <n v="3"/>
  </r>
  <r>
    <n v="1557"/>
    <s v="Titus Da"/>
    <s v="Production Technician II"/>
    <s v="SVG"/>
    <s v="Voluntarily Terminated"/>
    <s v="Part-Time"/>
    <x v="2"/>
    <s v="Temporary"/>
    <s v="Voluntary"/>
    <s v="Else student few send bag threat."/>
    <s v="Production       "/>
    <s v="Project Management - Con"/>
    <s v="Project Manager"/>
    <x v="1"/>
    <x v="1"/>
    <s v="Fully Meets"/>
    <n v="3"/>
  </r>
  <r>
    <n v="1558"/>
    <s v="Bella Norris"/>
    <s v="Production Technician II"/>
    <s v="TNS"/>
    <s v="Active"/>
    <s v="Part-Time"/>
    <x v="1"/>
    <s v="Temporary"/>
    <s v="Unknown"/>
    <m/>
    <s v="Production       "/>
    <s v="Field Operations"/>
    <s v="Project Manager"/>
    <x v="1"/>
    <x v="3"/>
    <s v="Fully Meets"/>
    <n v="3"/>
  </r>
  <r>
    <n v="1559"/>
    <s v="Braden Ballar"/>
    <s v="Production Technician II"/>
    <s v="WBL"/>
    <s v="Voluntarily Terminated"/>
    <s v="Full-Time"/>
    <x v="2"/>
    <s v="Full-Time"/>
    <s v="Involuntary"/>
    <s v="Account national draw skin dream here how mind."/>
    <s v="Production       "/>
    <s v="Project Management - Con"/>
    <s v="Coordinator"/>
    <x v="1"/>
    <x v="2"/>
    <s v="Fully Meets"/>
    <n v="3"/>
  </r>
  <r>
    <n v="1560"/>
    <s v="Aron Graham"/>
    <s v="Production Technician II"/>
    <s v="PYZ"/>
    <s v="Voluntarily Terminated"/>
    <s v="Full-Time"/>
    <x v="1"/>
    <s v="Full-Time"/>
    <s v="Retirement"/>
    <s v="Sea people east bar indicate garden along."/>
    <s v="Production       "/>
    <s v="General - Con"/>
    <s v="Model Assistant"/>
    <x v="1"/>
    <x v="2"/>
    <s v="Fully Meets"/>
    <n v="3"/>
  </r>
  <r>
    <n v="1561"/>
    <s v="Shamar Cros"/>
    <s v="Production Technician I"/>
    <s v="PL"/>
    <s v="Active"/>
    <s v="Contract"/>
    <x v="0"/>
    <s v="Full-Time"/>
    <s v="Unknown"/>
    <m/>
    <s v="Production       "/>
    <s v="General - Con"/>
    <s v="Clerk"/>
    <x v="0"/>
    <x v="1"/>
    <s v="Fully Meets"/>
    <n v="3"/>
  </r>
  <r>
    <n v="1562"/>
    <s v="Kailee Harmon"/>
    <s v="Production Technician I"/>
    <s v="BPC"/>
    <s v="Active"/>
    <s v="Full-Time"/>
    <x v="2"/>
    <s v="Temporary"/>
    <s v="Involuntary"/>
    <s v="Firm music future may most."/>
    <s v="Production       "/>
    <s v="General - Sga"/>
    <s v="Administrator"/>
    <x v="0"/>
    <x v="3"/>
    <s v="Fully Meets"/>
    <n v="3"/>
  </r>
  <r>
    <n v="1563"/>
    <s v="Alice Kaufma"/>
    <s v="Production Technician I"/>
    <s v="CCDR"/>
    <s v="Active"/>
    <s v="Contract"/>
    <x v="0"/>
    <s v="Temporary"/>
    <s v="Resignation"/>
    <s v="Dinner level write land effort."/>
    <s v="Production       "/>
    <s v="Field Operations"/>
    <s v="Engineer"/>
    <x v="0"/>
    <x v="3"/>
    <s v="Fully Meets"/>
    <n v="3"/>
  </r>
  <r>
    <n v="1564"/>
    <s v="Cesar Hous"/>
    <s v="Production Technician I"/>
    <s v="SVG"/>
    <s v="Active"/>
    <s v="Contract"/>
    <x v="1"/>
    <s v="Full-Time"/>
    <s v="Resignation"/>
    <s v="Cell indicate keep thus."/>
    <s v="Production       "/>
    <s v="General - Con"/>
    <s v="Technician"/>
    <x v="1"/>
    <x v="2"/>
    <s v="Exceeds"/>
    <n v="3"/>
  </r>
  <r>
    <n v="1565"/>
    <s v="Guillermo Lyn"/>
    <s v="Production Technician I"/>
    <s v="EW"/>
    <s v="Active"/>
    <s v="Full-Time"/>
    <x v="0"/>
    <s v="Full-Time"/>
    <s v="Voluntary"/>
    <s v="Research if officer land."/>
    <s v="Production       "/>
    <s v="Field Operations"/>
    <s v="Foreman"/>
    <x v="1"/>
    <x v="4"/>
    <s v="Fully Meets"/>
    <n v="3"/>
  </r>
  <r>
    <n v="1566"/>
    <s v="Myles Har"/>
    <s v="Production Technician I"/>
    <s v="MSC"/>
    <s v="Active"/>
    <s v="Full-Time"/>
    <x v="2"/>
    <s v="Temporary"/>
    <s v="Retirement"/>
    <s v="Ball social thought so probably get."/>
    <s v="Production       "/>
    <s v="Yard (Material Handling)"/>
    <s v="Technician"/>
    <x v="0"/>
    <x v="1"/>
    <s v="Exceeds"/>
    <n v="3"/>
  </r>
  <r>
    <n v="1567"/>
    <s v="Deborah Klin"/>
    <s v="Production Technician I"/>
    <s v="TNS"/>
    <s v="Active"/>
    <s v="Contract"/>
    <x v="0"/>
    <s v="Part-Time"/>
    <s v="Involuntary"/>
    <s v="Administration away choose."/>
    <s v="Production       "/>
    <s v="Field Operations"/>
    <s v="Manager"/>
    <x v="0"/>
    <x v="4"/>
    <s v="Fully Meets"/>
    <n v="3"/>
  </r>
  <r>
    <n v="1568"/>
    <s v="Patricia Pruitt"/>
    <s v="Production Technician I"/>
    <s v="PYZ"/>
    <s v="Active"/>
    <s v="Part-Time"/>
    <x v="2"/>
    <s v="Full-Time"/>
    <s v="Unknown"/>
    <m/>
    <s v="Production       "/>
    <s v="Yard (Material Handling)"/>
    <s v="Coordinator"/>
    <x v="0"/>
    <x v="4"/>
    <s v="Fully Meets"/>
    <n v="3"/>
  </r>
  <r>
    <n v="1569"/>
    <s v="Alice Crai"/>
    <s v="Production Technician I"/>
    <s v="WBL"/>
    <s v="Active"/>
    <s v="Part-Time"/>
    <x v="0"/>
    <s v="Full-Time"/>
    <s v="Unknown"/>
    <m/>
    <s v="Production       "/>
    <s v="Engineers"/>
    <s v="Engineer"/>
    <x v="1"/>
    <x v="3"/>
    <s v="Fully Meets"/>
    <n v="3"/>
  </r>
  <r>
    <n v="1570"/>
    <s v="Mariana Copela"/>
    <s v="Production Technician I"/>
    <s v="NEL"/>
    <s v="Active"/>
    <s v="Contract"/>
    <x v="0"/>
    <s v="Part-Time"/>
    <s v="Retirement"/>
    <s v="Perhaps market reduce. Type find close."/>
    <s v="Production       "/>
    <s v="General - Con"/>
    <s v="Laborer"/>
    <x v="1"/>
    <x v="4"/>
    <s v="Fully Meets"/>
    <n v="3"/>
  </r>
  <r>
    <n v="1571"/>
    <s v="Nick Merrit"/>
    <s v="Production Technician I"/>
    <s v="PL"/>
    <s v="Active"/>
    <s v="Part-Time"/>
    <x v="1"/>
    <s v="Full-Time"/>
    <s v="Unknown"/>
    <m/>
    <s v="Production       "/>
    <s v="Yard (Material Handling)"/>
    <s v="Specialist"/>
    <x v="0"/>
    <x v="1"/>
    <s v="Exceeds"/>
    <n v="3"/>
  </r>
  <r>
    <n v="1572"/>
    <s v="Chance Warner"/>
    <s v="Production Technician I"/>
    <s v="BPC"/>
    <s v="Active"/>
    <s v="Part-Time"/>
    <x v="0"/>
    <s v="Part-Time"/>
    <s v="Resignation"/>
    <s v="Simple over long."/>
    <s v="Production       "/>
    <s v="Fielders"/>
    <s v="Engineer"/>
    <x v="0"/>
    <x v="3"/>
    <s v="Fully Meets"/>
    <n v="3"/>
  </r>
  <r>
    <n v="1573"/>
    <s v="Ryann Tapi"/>
    <s v="Production Technician I"/>
    <s v="CCDR"/>
    <s v="Active"/>
    <s v="Contract"/>
    <x v="1"/>
    <s v="Part-Time"/>
    <s v="Unknown"/>
    <m/>
    <s v="Production       "/>
    <s v="Shop (Fleet)"/>
    <s v="Manager"/>
    <x v="0"/>
    <x v="2"/>
    <s v="Fully Meets"/>
    <n v="3"/>
  </r>
  <r>
    <n v="1574"/>
    <s v="Diego Hay"/>
    <s v="Production Technician I"/>
    <s v="SVG"/>
    <s v="Future Start"/>
    <s v="Full-Time"/>
    <x v="0"/>
    <s v="Temporary"/>
    <s v="Voluntary"/>
    <s v="Think consider reach enjoy deep son good."/>
    <s v="Production       "/>
    <s v="General - Con"/>
    <s v="Foreman"/>
    <x v="0"/>
    <x v="1"/>
    <s v="Fully Meets"/>
    <n v="3"/>
  </r>
  <r>
    <n v="1575"/>
    <s v="Gabriel Adam"/>
    <s v="Production Technician I"/>
    <s v="EW"/>
    <s v="Leave of Absence"/>
    <s v="Contract"/>
    <x v="1"/>
    <s v="Temporary"/>
    <s v="Involuntary"/>
    <s v="Wonder worry life stand."/>
    <s v="Production       "/>
    <s v="Field Operations"/>
    <s v="Laborer"/>
    <x v="0"/>
    <x v="4"/>
    <s v="Fully Meets"/>
    <n v="3"/>
  </r>
  <r>
    <n v="1576"/>
    <s v="Rohan Mcdowe"/>
    <s v="Production Technician I"/>
    <s v="MSC"/>
    <s v="Voluntarily Terminated"/>
    <s v="Full-Time"/>
    <x v="0"/>
    <s v="Full-Time"/>
    <s v="Resignation"/>
    <s v="Card subject carry gas picture."/>
    <s v="Production       "/>
    <s v="Aerial"/>
    <s v="Lineman"/>
    <x v="1"/>
    <x v="3"/>
    <s v="Needs Improvement"/>
    <n v="3"/>
  </r>
  <r>
    <n v="1577"/>
    <s v="Sullivan Whiteh"/>
    <s v="Production Technician II"/>
    <s v="PL"/>
    <s v="Active"/>
    <s v="Full-Time"/>
    <x v="2"/>
    <s v="Temporary"/>
    <s v="Unknown"/>
    <m/>
    <s v="Production       "/>
    <s v="Finance &amp; Accounting"/>
    <s v="Cfo"/>
    <x v="0"/>
    <x v="3"/>
    <s v="Fully Meets"/>
    <n v="3"/>
  </r>
  <r>
    <n v="1578"/>
    <s v="Lilliana Randol"/>
    <s v="Production Technician II"/>
    <s v="PYZ"/>
    <s v="Voluntarily Terminated"/>
    <s v="Part-Time"/>
    <x v="2"/>
    <s v="Part-Time"/>
    <s v="Retirement"/>
    <s v="Guy act during two. Film suggest either."/>
    <s v="Production       "/>
    <s v="Field Operations"/>
    <s v="Tower Hand"/>
    <x v="1"/>
    <x v="1"/>
    <s v="Needs Improvement"/>
    <n v="3"/>
  </r>
  <r>
    <n v="1579"/>
    <s v="Presley Salaza"/>
    <s v="Production Technician II"/>
    <s v="SVG"/>
    <s v="Active"/>
    <s v="Part-Time"/>
    <x v="1"/>
    <s v="Full-Time"/>
    <s v="Unknown"/>
    <m/>
    <s v="Production       "/>
    <s v="General - Con"/>
    <s v="Foreman"/>
    <x v="1"/>
    <x v="0"/>
    <s v="Fully Meets"/>
    <n v="3"/>
  </r>
  <r>
    <n v="1580"/>
    <s v="Lilianna Lyn"/>
    <s v="Production Technician II"/>
    <s v="TNS"/>
    <s v="Active"/>
    <s v="Part-Time"/>
    <x v="1"/>
    <s v="Full-Time"/>
    <s v="Unknown"/>
    <m/>
    <s v="Production       "/>
    <s v="Finance &amp; Accounting"/>
    <s v="Administration"/>
    <x v="1"/>
    <x v="4"/>
    <s v="Needs Improvement"/>
    <n v="3"/>
  </r>
  <r>
    <n v="1581"/>
    <s v="Gerardo Sampso"/>
    <s v="Production Technician II"/>
    <s v="WBL"/>
    <s v="Voluntarily Terminated"/>
    <s v="Full-Time"/>
    <x v="0"/>
    <s v="Part-Time"/>
    <s v="Voluntary"/>
    <s v="Left call artist tonight movement history happen."/>
    <s v="Production       "/>
    <s v="General - Con"/>
    <s v="Foreman"/>
    <x v="1"/>
    <x v="4"/>
    <s v="Fully Meets"/>
    <n v="3"/>
  </r>
  <r>
    <n v="1582"/>
    <s v="Miguel Ki"/>
    <s v="Production Technician II"/>
    <s v="BPC"/>
    <s v="Voluntarily Terminated"/>
    <s v="Part-Time"/>
    <x v="0"/>
    <s v="Temporary"/>
    <s v="Resignation"/>
    <s v="Five national writer try mean training instead."/>
    <s v="Production       "/>
    <s v="Field Operations"/>
    <s v="Engineer"/>
    <x v="0"/>
    <x v="2"/>
    <s v="Needs Improvement"/>
    <n v="3"/>
  </r>
  <r>
    <n v="1583"/>
    <s v="Muhammad Mcpher"/>
    <s v="Production Technician I"/>
    <s v="NEL"/>
    <s v="Voluntarily Terminated"/>
    <s v="Full-Time"/>
    <x v="2"/>
    <s v="Part-Time"/>
    <s v="Involuntary"/>
    <s v="Wall despite trial assume."/>
    <s v="Production       "/>
    <s v="Project Management - Con"/>
    <s v="Coordinator"/>
    <x v="0"/>
    <x v="2"/>
    <s v="Fully Meets"/>
    <n v="3"/>
  </r>
  <r>
    <n v="1584"/>
    <s v="Myles Jensen"/>
    <s v="Production Technician I"/>
    <s v="PL"/>
    <s v="Active"/>
    <s v="Contract"/>
    <x v="2"/>
    <s v="Part-Time"/>
    <s v="Unknown"/>
    <m/>
    <s v="Production       "/>
    <s v="Fielders"/>
    <s v="Engineer"/>
    <x v="0"/>
    <x v="0"/>
    <s v="Fully Meets"/>
    <n v="3"/>
  </r>
  <r>
    <n v="1585"/>
    <s v="Alessandro Harris"/>
    <s v="Production Technician I"/>
    <s v="BPC"/>
    <s v="Active"/>
    <s v="Part-Time"/>
    <x v="1"/>
    <s v="Temporary"/>
    <s v="Retirement"/>
    <s v="Let trade loss cell political."/>
    <s v="Production       "/>
    <s v="Splicing"/>
    <s v="Tester"/>
    <x v="0"/>
    <x v="3"/>
    <s v="Fully Meets"/>
    <n v="3"/>
  </r>
  <r>
    <n v="1586"/>
    <s v="Eugene Reye"/>
    <s v="Production Technician I"/>
    <s v="CCDR"/>
    <s v="Active"/>
    <s v="Full-Time"/>
    <x v="0"/>
    <s v="Full-Time"/>
    <s v="Unknown"/>
    <m/>
    <s v="Production       "/>
    <s v="General - Con"/>
    <s v="Technician"/>
    <x v="0"/>
    <x v="1"/>
    <s v="Fully Meets"/>
    <n v="3"/>
  </r>
  <r>
    <n v="1587"/>
    <s v="Shamar Guzman"/>
    <s v="Production Technician I"/>
    <s v="SVG"/>
    <s v="Active"/>
    <s v="Part-Time"/>
    <x v="0"/>
    <s v="Part-Time"/>
    <s v="Unknown"/>
    <m/>
    <s v="Production       "/>
    <s v="Splicing"/>
    <s v="Splicer"/>
    <x v="1"/>
    <x v="2"/>
    <s v="Fully Meets"/>
    <n v="3"/>
  </r>
  <r>
    <n v="1588"/>
    <s v="Mohammed Mcinty"/>
    <s v="Production Technician I"/>
    <s v="EW"/>
    <s v="Active"/>
    <s v="Full-Time"/>
    <x v="1"/>
    <s v="Temporary"/>
    <s v="Unknown"/>
    <m/>
    <s v="Production       "/>
    <s v="Splicing"/>
    <s v="Technician"/>
    <x v="1"/>
    <x v="1"/>
    <s v="Fully Meets"/>
    <n v="3"/>
  </r>
  <r>
    <n v="1589"/>
    <s v="Travis Morgan"/>
    <s v="Production Technician I"/>
    <s v="MSC"/>
    <s v="Active"/>
    <s v="Contract"/>
    <x v="1"/>
    <s v="Part-Time"/>
    <s v="Involuntary"/>
    <s v="Small together man show."/>
    <s v="Production       "/>
    <s v="Field Operations"/>
    <s v="Technician"/>
    <x v="0"/>
    <x v="0"/>
    <s v="Fully Meets"/>
    <n v="3"/>
  </r>
  <r>
    <n v="1590"/>
    <s v="Alessandro Fuller"/>
    <s v="Production Technician I"/>
    <s v="TNS"/>
    <s v="Active"/>
    <s v="Part-Time"/>
    <x v="1"/>
    <s v="Full-Time"/>
    <s v="Unknown"/>
    <m/>
    <s v="Production       "/>
    <s v="Wireline Construction"/>
    <s v="Foreman"/>
    <x v="1"/>
    <x v="3"/>
    <s v="Fully Meets"/>
    <n v="3"/>
  </r>
  <r>
    <n v="1591"/>
    <s v="Kamden Ocho"/>
    <s v="Production Technician I"/>
    <s v="PYZ"/>
    <s v="Active"/>
    <s v="Contract"/>
    <x v="1"/>
    <s v="Part-Time"/>
    <s v="Voluntary"/>
    <s v="Several clear purpose scientist."/>
    <s v="Production       "/>
    <s v="General - Con"/>
    <s v="Technician"/>
    <x v="0"/>
    <x v="4"/>
    <s v="Fully Meets"/>
    <n v="3"/>
  </r>
  <r>
    <n v="1592"/>
    <s v="Charlee Wiggin"/>
    <s v="Production Technician I"/>
    <s v="WBL"/>
    <s v="Active"/>
    <s v="Full-Time"/>
    <x v="1"/>
    <s v="Full-Time"/>
    <s v="Retirement"/>
    <s v="Base source sort contain sport."/>
    <s v="Production       "/>
    <s v="Engineers"/>
    <s v="Engineer"/>
    <x v="1"/>
    <x v="2"/>
    <s v="Exceeds"/>
    <n v="3"/>
  </r>
  <r>
    <n v="1593"/>
    <s v="Natalia Hamilt"/>
    <s v="Production Technician I"/>
    <s v="NEL"/>
    <s v="Active"/>
    <s v="Part-Time"/>
    <x v="2"/>
    <s v="Full-Time"/>
    <s v="Unknown"/>
    <m/>
    <s v="Production       "/>
    <s v="Catv"/>
    <s v="Laborer"/>
    <x v="1"/>
    <x v="4"/>
    <s v="Exceeds"/>
    <n v="3"/>
  </r>
  <r>
    <n v="1594"/>
    <s v="Kierra Boon"/>
    <s v="Production Technician I"/>
    <s v="PL"/>
    <s v="Active"/>
    <s v="Part-Time"/>
    <x v="2"/>
    <s v="Full-Time"/>
    <s v="Unknown"/>
    <m/>
    <s v="Production       "/>
    <s v="Aerial"/>
    <s v="Lineman"/>
    <x v="0"/>
    <x v="3"/>
    <s v="Exceeds"/>
    <n v="3"/>
  </r>
  <r>
    <n v="1595"/>
    <s v="Charlie Ramire"/>
    <s v="Production Technician I"/>
    <s v="BPC"/>
    <s v="Active"/>
    <s v="Part-Time"/>
    <x v="1"/>
    <s v="Full-Time"/>
    <s v="Unknown"/>
    <m/>
    <s v="Production       "/>
    <s v="General - Eng"/>
    <s v="Administrative"/>
    <x v="0"/>
    <x v="3"/>
    <s v="Exceeds"/>
    <n v="3"/>
  </r>
  <r>
    <n v="1596"/>
    <s v="Chris Johnso"/>
    <s v="Production Technician I"/>
    <s v="CCDR"/>
    <s v="Future Start"/>
    <s v="Contract"/>
    <x v="0"/>
    <s v="Temporary"/>
    <s v="Voluntary"/>
    <s v="Follow tax above large president high."/>
    <s v="Production       "/>
    <s v="General - Sga"/>
    <s v="Administrator"/>
    <x v="0"/>
    <x v="2"/>
    <s v="Exceeds"/>
    <n v="3"/>
  </r>
  <r>
    <n v="1597"/>
    <s v="John Bentle"/>
    <s v="Production Technician I"/>
    <s v="SVG"/>
    <s v="Future Start"/>
    <s v="Part-Time"/>
    <x v="0"/>
    <s v="Temporary"/>
    <s v="Voluntary"/>
    <s v="Few as next east face window fight admit."/>
    <s v="Production       "/>
    <s v="Project Management - Con"/>
    <s v="Coordinator"/>
    <x v="0"/>
    <x v="0"/>
    <s v="Exceeds"/>
    <n v="3"/>
  </r>
  <r>
    <n v="1598"/>
    <s v="Myla Mcinty"/>
    <s v="Production Technician I"/>
    <s v="EW"/>
    <s v="Leave of Absence"/>
    <s v="Contract"/>
    <x v="1"/>
    <s v="Part-Time"/>
    <s v="Resignation"/>
    <s v="Treatment food too ten fill."/>
    <s v="Production       "/>
    <s v="General - Con"/>
    <s v="Groundman"/>
    <x v="0"/>
    <x v="3"/>
    <s v="Needs Improvement"/>
    <n v="3"/>
  </r>
  <r>
    <n v="1599"/>
    <s v="Demarcus War"/>
    <s v="Production Technician II"/>
    <s v="BPC"/>
    <s v="Voluntarily Terminated"/>
    <s v="Full-Time"/>
    <x v="0"/>
    <s v="Full-Time"/>
    <s v="Resignation"/>
    <s v="Late hand figure just price blood."/>
    <s v="Production       "/>
    <s v="Field Operations"/>
    <s v="Laborer"/>
    <x v="1"/>
    <x v="0"/>
    <s v="Exceeds"/>
    <n v="3"/>
  </r>
  <r>
    <n v="1600"/>
    <s v="Devon Daniel"/>
    <s v="Production Technician II"/>
    <s v="CCDR"/>
    <s v="Active"/>
    <s v="Contract"/>
    <x v="1"/>
    <s v="Full-Time"/>
    <s v="Unknown"/>
    <m/>
    <s v="Production       "/>
    <s v="General - Con"/>
    <s v="Technician"/>
    <x v="0"/>
    <x v="1"/>
    <s v="Exceeds"/>
    <n v="3"/>
  </r>
  <r>
    <n v="1601"/>
    <s v="Odin Heat"/>
    <s v="Production Technician II"/>
    <s v="SVG"/>
    <s v="Active"/>
    <s v="Part-Time"/>
    <x v="0"/>
    <s v="Temporary"/>
    <s v="Resignation"/>
    <s v="Participant create society method tough team."/>
    <s v="Production       "/>
    <s v="Engineers"/>
    <s v="Engineer"/>
    <x v="1"/>
    <x v="4"/>
    <s v="Exceeds"/>
    <n v="3"/>
  </r>
  <r>
    <n v="1602"/>
    <s v="Bryanna Mahone"/>
    <s v="Production Technician II"/>
    <s v="EW"/>
    <s v="Active"/>
    <s v="Full-Time"/>
    <x v="1"/>
    <s v="Part-Time"/>
    <s v="Voluntary"/>
    <s v="Event increase laugh same whatever."/>
    <s v="Production       "/>
    <s v="General - Con"/>
    <s v="Technician"/>
    <x v="0"/>
    <x v="4"/>
    <s v="Exceeds"/>
    <n v="3"/>
  </r>
  <r>
    <n v="1603"/>
    <s v="Ashlynn Thomps"/>
    <s v="Production Technician II"/>
    <s v="MSC"/>
    <s v="Active"/>
    <s v="Part-Time"/>
    <x v="2"/>
    <s v="Part-Time"/>
    <s v="Unknown"/>
    <m/>
    <s v="Production       "/>
    <s v="General - Con"/>
    <s v="Locator"/>
    <x v="1"/>
    <x v="0"/>
    <s v="Exceeds"/>
    <n v="3"/>
  </r>
  <r>
    <n v="1604"/>
    <s v="Ansley Duk"/>
    <s v="Production Technician II"/>
    <s v="TNS"/>
    <s v="Active"/>
    <s v="Full-Time"/>
    <x v="2"/>
    <s v="Full-Time"/>
    <s v="Unknown"/>
    <m/>
    <s v="Production       "/>
    <s v="General - Con"/>
    <s v="Operator"/>
    <x v="1"/>
    <x v="4"/>
    <s v="Exceeds"/>
    <n v="3"/>
  </r>
  <r>
    <n v="1605"/>
    <s v="Izaiah Quin"/>
    <s v="Production Technician I"/>
    <s v="NEL"/>
    <s v="Voluntarily Terminated"/>
    <s v="Full-Time"/>
    <x v="2"/>
    <s v="Full-Time"/>
    <s v="Resignation"/>
    <s v="West hold these man affect heavy from myself."/>
    <s v="Production       "/>
    <s v="Field Operations"/>
    <s v="Laborer"/>
    <x v="0"/>
    <x v="3"/>
    <s v="Exceeds"/>
    <n v="3"/>
  </r>
  <r>
    <n v="1606"/>
    <s v="Hillary Clemen"/>
    <s v="Production Technician I"/>
    <s v="PL"/>
    <s v="Active"/>
    <s v="Full-Time"/>
    <x v="0"/>
    <s v="Full-Time"/>
    <s v="Unknown"/>
    <m/>
    <s v="Production       "/>
    <s v="Field Operations"/>
    <s v="Laborer"/>
    <x v="0"/>
    <x v="0"/>
    <s v="Exceeds"/>
    <n v="3"/>
  </r>
  <r>
    <n v="1607"/>
    <s v="Diana Camero"/>
    <s v="Production Technician I"/>
    <s v="BPC"/>
    <s v="Active"/>
    <s v="Contract"/>
    <x v="0"/>
    <s v="Temporary"/>
    <s v="Unknown"/>
    <m/>
    <s v="Production       "/>
    <s v="Shop (Fleet)"/>
    <s v="Shop"/>
    <x v="0"/>
    <x v="1"/>
    <s v="Needs Improvement"/>
    <n v="3"/>
  </r>
  <r>
    <n v="1608"/>
    <s v="Rhianna Alliso"/>
    <s v="Production Technician I"/>
    <s v="CCDR"/>
    <s v="Active"/>
    <s v="Part-Time"/>
    <x v="1"/>
    <s v="Temporary"/>
    <s v="Unknown"/>
    <m/>
    <s v="Production       "/>
    <s v="Field Operations"/>
    <s v="Technician"/>
    <x v="0"/>
    <x v="0"/>
    <s v="PIP"/>
    <n v="3"/>
  </r>
  <r>
    <n v="1609"/>
    <s v="Ramon Watson"/>
    <s v="Production Technician I"/>
    <s v="SVG"/>
    <s v="Active"/>
    <s v="Contract"/>
    <x v="1"/>
    <s v="Full-Time"/>
    <s v="Retirement"/>
    <s v="Fight look song material year happen."/>
    <s v="Production       "/>
    <s v="General - Eng"/>
    <s v="Engineer"/>
    <x v="1"/>
    <x v="3"/>
    <s v="PIP"/>
    <n v="3"/>
  </r>
  <r>
    <n v="1610"/>
    <s v="Raegan Spence"/>
    <s v="Production Technician I"/>
    <s v="EW"/>
    <s v="Active"/>
    <s v="Part-Time"/>
    <x v="2"/>
    <s v="Full-Time"/>
    <s v="Involuntary"/>
    <s v="Option action around live school rich spend."/>
    <s v="Production       "/>
    <s v="General - Con"/>
    <s v="Flagger"/>
    <x v="0"/>
    <x v="0"/>
    <s v="Needs Improvement"/>
    <n v="3"/>
  </r>
  <r>
    <n v="1611"/>
    <s v="Jacoby Single"/>
    <s v="Production Technician I"/>
    <s v="MSC"/>
    <s v="Active"/>
    <s v="Full-Time"/>
    <x v="0"/>
    <s v="Part-Time"/>
    <s v="Voluntary"/>
    <s v="Over almost sport stay."/>
    <s v="Production       "/>
    <s v="Project Management - Con"/>
    <s v="Coordinator"/>
    <x v="0"/>
    <x v="1"/>
    <s v="Needs Improvement"/>
    <n v="3"/>
  </r>
  <r>
    <n v="1612"/>
    <s v="Kara Yate"/>
    <s v="Production Technician I"/>
    <s v="TNS"/>
    <s v="Active"/>
    <s v="Part-Time"/>
    <x v="2"/>
    <s v="Temporary"/>
    <s v="Retirement"/>
    <s v="Foreign truth concern break ground."/>
    <s v="Production       "/>
    <s v="General - Sga"/>
    <s v="Lineman"/>
    <x v="1"/>
    <x v="0"/>
    <s v="Needs Improvement"/>
    <n v="3"/>
  </r>
  <r>
    <n v="1613"/>
    <s v="Beau Barron"/>
    <s v="Production Technician I"/>
    <s v="PYZ"/>
    <s v="Active"/>
    <s v="Contract"/>
    <x v="0"/>
    <s v="Full-Time"/>
    <s v="Voluntary"/>
    <s v="Real public realize evening building middle."/>
    <s v="Production       "/>
    <s v="Field Operations"/>
    <s v="Laborer"/>
    <x v="0"/>
    <x v="2"/>
    <s v="Exceeds"/>
    <n v="3"/>
  </r>
  <r>
    <n v="1614"/>
    <s v="Giovanna Morton"/>
    <s v="Production Technician I"/>
    <s v="WBL"/>
    <s v="Active"/>
    <s v="Part-Time"/>
    <x v="2"/>
    <s v="Part-Time"/>
    <s v="Unknown"/>
    <m/>
    <s v="Production       "/>
    <s v="Field Operations"/>
    <s v="Director"/>
    <x v="1"/>
    <x v="4"/>
    <s v="Needs Improvement"/>
    <n v="3"/>
  </r>
  <r>
    <n v="1615"/>
    <s v="Braelyn Doming"/>
    <s v="Production Technician I"/>
    <s v="NEL"/>
    <s v="Active"/>
    <s v="Part-Time"/>
    <x v="0"/>
    <s v="Part-Time"/>
    <s v="Unknown"/>
    <m/>
    <s v="Production       "/>
    <s v="General - Con"/>
    <s v="Foreman"/>
    <x v="1"/>
    <x v="0"/>
    <s v="Exceeds"/>
    <n v="3"/>
  </r>
  <r>
    <n v="1616"/>
    <s v="Rhett Andrew"/>
    <s v="Production Technician I"/>
    <s v="PL"/>
    <s v="Active"/>
    <s v="Full-Time"/>
    <x v="1"/>
    <s v="Part-Time"/>
    <s v="Unknown"/>
    <m/>
    <s v="Production       "/>
    <s v="Field Operations"/>
    <s v="Laborer"/>
    <x v="0"/>
    <x v="3"/>
    <s v="Needs Improvement"/>
    <n v="3"/>
  </r>
  <r>
    <n v="1617"/>
    <s v="Terrell Crosby"/>
    <s v="Production Technician I"/>
    <s v="BPC"/>
    <s v="Active"/>
    <s v="Full-Time"/>
    <x v="2"/>
    <s v="Full-Time"/>
    <s v="Unknown"/>
    <m/>
    <s v="Production       "/>
    <s v="Aerial"/>
    <s v="Lineman"/>
    <x v="0"/>
    <x v="3"/>
    <s v="Needs Improvement"/>
    <n v="3"/>
  </r>
  <r>
    <n v="1618"/>
    <s v="Corbin Robers"/>
    <s v="Production Technician I"/>
    <s v="CCDR"/>
    <s v="Active"/>
    <s v="Full-Time"/>
    <x v="2"/>
    <s v="Temporary"/>
    <s v="Unknown"/>
    <m/>
    <s v="Production       "/>
    <s v="Field Operations"/>
    <s v="Laborer"/>
    <x v="1"/>
    <x v="0"/>
    <s v="Needs Improvement"/>
    <n v="3"/>
  </r>
  <r>
    <n v="1619"/>
    <s v="Micheal Drak"/>
    <s v="Production Technician I"/>
    <s v="SVG"/>
    <s v="Leave of Absence"/>
    <s v="Part-Time"/>
    <x v="2"/>
    <s v="Full-Time"/>
    <s v="Retirement"/>
    <s v="Letter happen cut."/>
    <s v="Production       "/>
    <s v="General - Con"/>
    <s v="Foreman"/>
    <x v="0"/>
    <x v="3"/>
    <s v="Needs Improvement"/>
    <n v="3"/>
  </r>
  <r>
    <n v="1620"/>
    <s v="Evie Mclaug"/>
    <s v="Production Technician I"/>
    <s v="EW"/>
    <s v="Active"/>
    <s v="Contract"/>
    <x v="1"/>
    <s v="Full-Time"/>
    <s v="Unknown"/>
    <m/>
    <s v="Production       "/>
    <s v="Executive"/>
    <s v="Executive Assistant"/>
    <x v="1"/>
    <x v="4"/>
    <s v="Needs Improvement"/>
    <n v="3"/>
  </r>
  <r>
    <n v="1621"/>
    <s v="Robert Hubert"/>
    <s v="BI Developer"/>
    <s v="MSC"/>
    <s v="Active"/>
    <s v="Full-Time"/>
    <x v="2"/>
    <s v="Temporary"/>
    <s v="Involuntary"/>
    <s v="That commercial east message peace."/>
    <s v="IT/IS"/>
    <s v="Field Operations"/>
    <s v="Supervisor"/>
    <x v="1"/>
    <x v="2"/>
    <s v="Needs Improvement"/>
    <n v="3"/>
  </r>
  <r>
    <n v="1622"/>
    <s v="Matthew Westin"/>
    <s v="BI Developer"/>
    <s v="TNS"/>
    <s v="Active"/>
    <s v="Contract"/>
    <x v="1"/>
    <s v="Part-Time"/>
    <s v="Retirement"/>
    <s v="Television represent skill police."/>
    <s v="IT/IS"/>
    <s v="Aerial"/>
    <s v="Director"/>
    <x v="1"/>
    <x v="4"/>
    <s v="Needs Improvement"/>
    <n v="3"/>
  </r>
  <r>
    <n v="1623"/>
    <s v="Jason Smit"/>
    <s v="BI Developer"/>
    <s v="PYZ"/>
    <s v="Active"/>
    <s v="Full-Time"/>
    <x v="0"/>
    <s v="Temporary"/>
    <s v="Voluntary"/>
    <s v="Stage pay south word speak."/>
    <s v="IT/IS"/>
    <s v="Finance &amp; Accounting"/>
    <s v="Intern"/>
    <x v="1"/>
    <x v="2"/>
    <s v="Needs Improvement"/>
    <n v="3"/>
  </r>
  <r>
    <n v="1624"/>
    <s v="Charlie Wan"/>
    <s v="Senior BI Developer"/>
    <s v="WBL"/>
    <s v="Active"/>
    <s v="Full-Time"/>
    <x v="1"/>
    <s v="Temporary"/>
    <s v="Resignation"/>
    <s v="Call certain industry out believe show."/>
    <s v="IT/IS"/>
    <s v="Field Operations"/>
    <s v="Top Hand"/>
    <x v="1"/>
    <x v="0"/>
    <s v="Needs Improvement"/>
    <n v="3"/>
  </r>
  <r>
    <n v="1625"/>
    <s v="Kurt Navath"/>
    <s v="Senior BI Developer"/>
    <s v="NEL"/>
    <s v="Active"/>
    <s v="Part-Time"/>
    <x v="2"/>
    <s v="Part-Time"/>
    <s v="Unknown"/>
    <m/>
    <s v="IT/IS"/>
    <s v="Shop (Fleet)"/>
    <s v="Manager"/>
    <x v="1"/>
    <x v="2"/>
    <s v="Exceeds"/>
    <n v="3"/>
  </r>
  <r>
    <n v="1626"/>
    <s v="Katie Rope"/>
    <s v="Data Architect"/>
    <s v="PL"/>
    <s v="Active"/>
    <s v="Full-Time"/>
    <x v="2"/>
    <s v="Temporary"/>
    <s v="Resignation"/>
    <s v="To national third with give law live."/>
    <s v="IT/IS"/>
    <s v="General - Con"/>
    <s v="Technician"/>
    <x v="0"/>
    <x v="2"/>
    <s v="Needs Improvement"/>
    <n v="3"/>
  </r>
  <r>
    <n v="1627"/>
    <s v="Maggie Rachae"/>
    <s v="BI Developer"/>
    <s v="BPC"/>
    <s v="Active"/>
    <s v="Full-Time"/>
    <x v="0"/>
    <s v="Full-Time"/>
    <s v="Unknown"/>
    <m/>
    <s v="IT/IS"/>
    <s v="Field Operations"/>
    <s v="Technician"/>
    <x v="0"/>
    <x v="2"/>
    <s v="Exceeds"/>
    <n v="3"/>
  </r>
  <r>
    <n v="1628"/>
    <s v="Binh L"/>
    <s v="Senior BI Developer"/>
    <s v="CCDR"/>
    <s v="Active"/>
    <s v="Part-Time"/>
    <x v="1"/>
    <s v="Temporary"/>
    <s v="Retirement"/>
    <s v="Evidence but adult coach claim minute simple."/>
    <s v="IT/IS"/>
    <s v="Catv"/>
    <s v="Foreman"/>
    <x v="0"/>
    <x v="4"/>
    <s v="Needs Improvement"/>
    <n v="3"/>
  </r>
  <r>
    <n v="1629"/>
    <s v="Lucia Peters"/>
    <s v="BI Developer"/>
    <s v="PL"/>
    <s v="Terminated for Cause"/>
    <s v="Part-Time"/>
    <x v="2"/>
    <s v="Full-Time"/>
    <s v="Voluntary"/>
    <s v="Prevent sing be member democratic."/>
    <s v="IT/IS"/>
    <s v="Field Operations"/>
    <s v="Engineer"/>
    <x v="0"/>
    <x v="1"/>
    <s v="Fully Meets"/>
    <n v="3"/>
  </r>
  <r>
    <n v="1630"/>
    <s v="Nola Mos"/>
    <s v="BI Developer"/>
    <s v="BPC"/>
    <s v="Terminated for Cause"/>
    <s v="Contract"/>
    <x v="0"/>
    <s v="Temporary"/>
    <s v="Involuntary"/>
    <s v="Avoid no beat from interesting."/>
    <s v="IT/IS"/>
    <s v="General - Con"/>
    <s v="Foreman"/>
    <x v="0"/>
    <x v="2"/>
    <s v="Fully Meets"/>
    <n v="3"/>
  </r>
  <r>
    <n v="1631"/>
    <s v="Chance Brau"/>
    <s v="BI Developer"/>
    <s v="CCDR"/>
    <s v="Terminated for Cause"/>
    <s v="Full-Time"/>
    <x v="0"/>
    <s v="Full-Time"/>
    <s v="Voluntary"/>
    <s v="President site student thank community."/>
    <s v="IT/IS"/>
    <s v="Executive"/>
    <s v="Executive Assistant"/>
    <x v="0"/>
    <x v="0"/>
    <s v="Fully Meets"/>
    <n v="3"/>
  </r>
  <r>
    <n v="1632"/>
    <s v="Alma Pennin"/>
    <s v="BI Developer"/>
    <s v="SVG"/>
    <s v="Active"/>
    <s v="Full-Time"/>
    <x v="0"/>
    <s v="Full-Time"/>
    <s v="Unknown"/>
    <m/>
    <s v="IT/IS"/>
    <s v="Field Operations"/>
    <s v="Driller"/>
    <x v="0"/>
    <x v="3"/>
    <s v="Fully Meets"/>
    <n v="3"/>
  </r>
  <r>
    <n v="1633"/>
    <s v="Miley French"/>
    <s v="Area Sales Manager"/>
    <s v="EW"/>
    <s v="Active"/>
    <s v="Contract"/>
    <x v="2"/>
    <s v="Temporary"/>
    <s v="Involuntary"/>
    <s v="Establish hotel up value property."/>
    <s v="IT/IS"/>
    <s v="Field Operations"/>
    <s v="Laborer"/>
    <x v="0"/>
    <x v="3"/>
    <s v="Fully Meets"/>
    <n v="3"/>
  </r>
  <r>
    <n v="1634"/>
    <s v="Kole Levine"/>
    <s v="Area Sales Manager"/>
    <s v="MSC"/>
    <s v="Active"/>
    <s v="Contract"/>
    <x v="0"/>
    <s v="Part-Time"/>
    <s v="Voluntary"/>
    <s v="Partner decide help quite whether market."/>
    <s v="IT/IS"/>
    <s v="Finance &amp; Accounting"/>
    <s v="Administration"/>
    <x v="1"/>
    <x v="3"/>
    <s v="Fully Meets"/>
    <n v="3"/>
  </r>
  <r>
    <n v="1635"/>
    <s v="Azul Watkin"/>
    <s v="Area Sales Manager"/>
    <s v="TNS"/>
    <s v="Active"/>
    <s v="Full-Time"/>
    <x v="0"/>
    <s v="Part-Time"/>
    <s v="Retirement"/>
    <s v="Upon south nice five reduce lose."/>
    <s v="IT/IS"/>
    <s v="Safety"/>
    <s v="Safety"/>
    <x v="1"/>
    <x v="1"/>
    <s v="Fully Meets"/>
    <n v="3"/>
  </r>
  <r>
    <n v="1636"/>
    <s v="Landen Blanch"/>
    <s v="Sales Manager"/>
    <s v="SVG"/>
    <s v="Active"/>
    <s v="Contract"/>
    <x v="2"/>
    <s v="Part-Time"/>
    <s v="Involuntary"/>
    <s v="Four look heavy by much."/>
    <s v="Admin Offices"/>
    <s v="Aerial"/>
    <s v="Lineman"/>
    <x v="1"/>
    <x v="0"/>
    <s v="Fully Meets"/>
    <n v="3"/>
  </r>
  <r>
    <n v="1637"/>
    <s v="Leroy Norman"/>
    <s v="Sales Manager"/>
    <s v="EW"/>
    <s v="Active"/>
    <s v="Full-Time"/>
    <x v="0"/>
    <s v="Part-Time"/>
    <s v="Resignation"/>
    <s v="Rather which writer family."/>
    <s v="Admin Offices"/>
    <s v="General - Con"/>
    <s v="Foreman"/>
    <x v="1"/>
    <x v="3"/>
    <s v="Fully Meets"/>
    <n v="3"/>
  </r>
  <r>
    <n v="1638"/>
    <s v="Nikhil Pineda"/>
    <s v="Sales Manager"/>
    <s v="MSC"/>
    <s v="Active"/>
    <s v="Full-Time"/>
    <x v="2"/>
    <s v="Full-Time"/>
    <s v="Involuntary"/>
    <s v="Suggest point then however matter close her."/>
    <s v="Sales"/>
    <s v="Finance &amp; Accounting"/>
    <s v="Accounting"/>
    <x v="1"/>
    <x v="4"/>
    <s v="Fully Meets"/>
    <n v="3"/>
  </r>
  <r>
    <n v="1639"/>
    <s v="Kadence Simo"/>
    <s v="BI Director"/>
    <s v="EW"/>
    <s v="Terminated for Cause"/>
    <s v="Full-Time"/>
    <x v="1"/>
    <s v="Full-Time"/>
    <s v="Resignation"/>
    <s v="Prevent entire business ask meeting contain tree."/>
    <s v="IT/IS"/>
    <s v="Field Operations"/>
    <s v="Technician"/>
    <x v="1"/>
    <x v="3"/>
    <s v="Fully Meets"/>
    <n v="3"/>
  </r>
  <r>
    <n v="1640"/>
    <s v="Elliot Philli"/>
    <s v="BI Developer"/>
    <s v="MSC"/>
    <s v="Terminated for Cause"/>
    <s v="Contract"/>
    <x v="1"/>
    <s v="Full-Time"/>
    <s v="Voluntary"/>
    <s v="Item many international assume almost whole."/>
    <s v="IT/IS"/>
    <s v="Engineers"/>
    <s v="Field Project Manager"/>
    <x v="0"/>
    <x v="1"/>
    <s v="Fully Meets"/>
    <n v="3"/>
  </r>
  <r>
    <n v="1641"/>
    <s v="Taniya Daniel"/>
    <s v="BI Developer"/>
    <s v="NEL"/>
    <s v="Terminated for Cause"/>
    <s v="Part-Time"/>
    <x v="0"/>
    <s v="Temporary"/>
    <s v="Voluntary"/>
    <s v="Shake war over young like anything order."/>
    <s v="IT/IS"/>
    <s v="Field Operations"/>
    <s v="Laborer"/>
    <x v="0"/>
    <x v="2"/>
    <s v="Fully Meets"/>
    <n v="3"/>
  </r>
  <r>
    <n v="1642"/>
    <s v="Julia Jimene"/>
    <s v="BI Developer"/>
    <s v="PL"/>
    <s v="Terminated for Cause"/>
    <s v="Contract"/>
    <x v="1"/>
    <s v="Part-Time"/>
    <s v="Retirement"/>
    <s v="Nature here wrong why."/>
    <s v="IT/IS"/>
    <s v="Wireline Construction"/>
    <s v="Project Manager"/>
    <x v="0"/>
    <x v="3"/>
    <s v="Fully Meets"/>
    <n v="3"/>
  </r>
  <r>
    <n v="1643"/>
    <s v="Kamden Pau"/>
    <s v="Area Sales Manager"/>
    <s v="SVG"/>
    <s v="Active"/>
    <s v="Full-Time"/>
    <x v="1"/>
    <s v="Full-Time"/>
    <s v="Involuntary"/>
    <s v="Player when almost cultural."/>
    <s v="IT/IS"/>
    <s v="Aerial"/>
    <s v="Supervisor"/>
    <x v="1"/>
    <x v="2"/>
    <s v="Fully Meets"/>
    <n v="3"/>
  </r>
  <r>
    <n v="1644"/>
    <s v="Octavio Hick"/>
    <s v="Area Sales Manager"/>
    <s v="TNS"/>
    <s v="Active"/>
    <s v="Contract"/>
    <x v="0"/>
    <s v="Temporary"/>
    <s v="Voluntary"/>
    <s v="Away painting appear six live radio."/>
    <s v="IT/IS"/>
    <s v="Aerial"/>
    <s v="Foreman"/>
    <x v="1"/>
    <x v="2"/>
    <s v="Fully Meets"/>
    <n v="3"/>
  </r>
  <r>
    <n v="1645"/>
    <s v="Jaidyn Malone"/>
    <s v="Area Sales Manager"/>
    <s v="WBL"/>
    <s v="Active"/>
    <s v="Part-Time"/>
    <x v="1"/>
    <s v="Temporary"/>
    <s v="Resignation"/>
    <s v="Be choice ever concern."/>
    <s v="IT/IS"/>
    <s v="Fielders"/>
    <s v="Engineer"/>
    <x v="1"/>
    <x v="1"/>
    <s v="Fully Meets"/>
    <n v="3"/>
  </r>
  <r>
    <n v="1646"/>
    <s v="Cora Pere"/>
    <s v="Sales Manager"/>
    <s v="SVG"/>
    <s v="Active"/>
    <s v="Contract"/>
    <x v="0"/>
    <s v="Full-Time"/>
    <s v="Voluntary"/>
    <s v="Fight beautiful describe personal."/>
    <s v="Admin Offices"/>
    <s v="General - Sga"/>
    <s v="Engineer"/>
    <x v="1"/>
    <x v="3"/>
    <s v="Fully Meets"/>
    <n v="3"/>
  </r>
  <r>
    <n v="1647"/>
    <s v="Isis Ayal"/>
    <s v="Sales Manager"/>
    <s v="EW"/>
    <s v="Active"/>
    <s v="Contract"/>
    <x v="2"/>
    <s v="Part-Time"/>
    <s v="Involuntary"/>
    <s v="Book fill person size institution number attack."/>
    <s v="IT/IS"/>
    <s v="Catv"/>
    <s v="Foreman"/>
    <x v="1"/>
    <x v="3"/>
    <s v="Fully Meets"/>
    <n v="3"/>
  </r>
  <r>
    <n v="1648"/>
    <s v="Charlee Calhou"/>
    <s v="Sales Manager"/>
    <s v="MSC"/>
    <s v="Active"/>
    <s v="Part-Time"/>
    <x v="0"/>
    <s v="Part-Time"/>
    <s v="Unknown"/>
    <m/>
    <s v="Sales"/>
    <s v="Aerial"/>
    <s v="Driver"/>
    <x v="1"/>
    <x v="0"/>
    <s v="Fully Meets"/>
    <n v="3"/>
  </r>
  <r>
    <n v="1649"/>
    <s v="Walter Pruitt"/>
    <s v="CIO"/>
    <s v="WBL"/>
    <s v="Active"/>
    <s v="Full-Time"/>
    <x v="1"/>
    <s v="Part-Time"/>
    <s v="Unknown"/>
    <m/>
    <s v="IT/IS"/>
    <s v="Wireline Construction"/>
    <s v="Groundman"/>
    <x v="1"/>
    <x v="0"/>
    <s v="Fully Meets"/>
    <n v="3"/>
  </r>
  <r>
    <n v="1650"/>
    <s v="Julie Harrin"/>
    <s v="BI Director"/>
    <s v="NEL"/>
    <s v="Terminated for Cause"/>
    <s v="Part-Time"/>
    <x v="0"/>
    <s v="Temporary"/>
    <s v="Resignation"/>
    <s v="Past stand forget offer serious never."/>
    <s v="IT/IS"/>
    <s v="Engineers"/>
    <s v="Technician"/>
    <x v="1"/>
    <x v="4"/>
    <s v="Fully Meets"/>
    <n v="3"/>
  </r>
  <r>
    <n v="1651"/>
    <s v="Amara Woo"/>
    <s v="BI Developer"/>
    <s v="PL"/>
    <s v="Terminated for Cause"/>
    <s v="Part-Time"/>
    <x v="1"/>
    <s v="Temporary"/>
    <s v="Involuntary"/>
    <s v="Offer hundred defense street draw glass thank."/>
    <s v="IT/IS"/>
    <s v="Aerial"/>
    <s v="Laborer"/>
    <x v="0"/>
    <x v="3"/>
    <s v="Fully Meets"/>
    <n v="3"/>
  </r>
  <r>
    <n v="1652"/>
    <s v="Nevaeh Ponc"/>
    <s v="BI Developer"/>
    <s v="BPC"/>
    <s v="Terminated for Cause"/>
    <s v="Full-Time"/>
    <x v="0"/>
    <s v="Full-Time"/>
    <s v="Resignation"/>
    <s v="Environment campaign left bar."/>
    <s v="IT/IS"/>
    <s v="Field Operations"/>
    <s v="Driver"/>
    <x v="0"/>
    <x v="0"/>
    <s v="Fully Meets"/>
    <n v="3"/>
  </r>
  <r>
    <n v="1653"/>
    <s v="Greta Fields"/>
    <s v="Area Sales Manager"/>
    <s v="EW"/>
    <s v="Active"/>
    <s v="Part-Time"/>
    <x v="2"/>
    <s v="Temporary"/>
    <s v="Involuntary"/>
    <s v="Within amount each onto hair. Single hope threat."/>
    <s v="IT/IS"/>
    <s v="Field Operations"/>
    <s v="Foreman"/>
    <x v="1"/>
    <x v="1"/>
    <s v="Fully Meets"/>
    <n v="3"/>
  </r>
  <r>
    <n v="1654"/>
    <s v="Zackery Hes"/>
    <s v="Area Sales Manager"/>
    <s v="MSC"/>
    <s v="Active"/>
    <s v="Full-Time"/>
    <x v="2"/>
    <s v="Temporary"/>
    <s v="Resignation"/>
    <s v="Should three accept interesting these."/>
    <s v="IT/IS"/>
    <s v="Engineers"/>
    <s v="Administrative"/>
    <x v="1"/>
    <x v="3"/>
    <s v="Fully Meets"/>
    <n v="3"/>
  </r>
  <r>
    <n v="1655"/>
    <s v="Chloe Goul"/>
    <s v="Area Sales Manager"/>
    <s v="TNS"/>
    <s v="Active"/>
    <s v="Part-Time"/>
    <x v="1"/>
    <s v="Temporary"/>
    <s v="Unknown"/>
    <m/>
    <s v="IT/IS"/>
    <s v="Wireline Construction"/>
    <s v="Project Manager"/>
    <x v="1"/>
    <x v="3"/>
    <s v="Fully Meets"/>
    <n v="3"/>
  </r>
  <r>
    <n v="1656"/>
    <s v="Elyse Chandl"/>
    <s v="Senior BI Developer"/>
    <s v="CCDR"/>
    <s v="Active"/>
    <s v="Part-Time"/>
    <x v="0"/>
    <s v="Temporary"/>
    <s v="Unknown"/>
    <m/>
    <s v="Admin Offices"/>
    <s v="Field Operations"/>
    <s v="Tower Hand"/>
    <x v="1"/>
    <x v="3"/>
    <s v="Fully Meets"/>
    <n v="3"/>
  </r>
  <r>
    <n v="1657"/>
    <s v="Isaias Briggs"/>
    <s v="Sales Manager"/>
    <s v="SVG"/>
    <s v="Active"/>
    <s v="Contract"/>
    <x v="2"/>
    <s v="Part-Time"/>
    <s v="Unknown"/>
    <m/>
    <s v="IT/IS"/>
    <s v="Engineers"/>
    <s v="Engineer"/>
    <x v="1"/>
    <x v="2"/>
    <s v="Fully Meets"/>
    <n v="3"/>
  </r>
  <r>
    <n v="1658"/>
    <s v="Allison Fran"/>
    <s v="Sales Manager"/>
    <s v="EW"/>
    <s v="Active"/>
    <s v="Contract"/>
    <x v="2"/>
    <s v="Part-Time"/>
    <s v="Unknown"/>
    <m/>
    <s v="IT/IS"/>
    <s v="Field Operations"/>
    <s v="Laborer"/>
    <x v="1"/>
    <x v="2"/>
    <s v="Fully Meets"/>
    <n v="3"/>
  </r>
  <r>
    <n v="1659"/>
    <s v="Joaquin Hah"/>
    <s v="Sales Manager"/>
    <s v="MSC"/>
    <s v="Active"/>
    <s v="Full-Time"/>
    <x v="0"/>
    <s v="Part-Time"/>
    <s v="Involuntary"/>
    <s v="North rise until plan join."/>
    <s v="Sales"/>
    <s v="Field Operations"/>
    <s v="Laborer"/>
    <x v="0"/>
    <x v="0"/>
    <s v="Fully Meets"/>
    <n v="3"/>
  </r>
  <r>
    <n v="1660"/>
    <s v="Drake Nichol"/>
    <s v="CIO"/>
    <s v="WBL"/>
    <s v="Terminated for Cause"/>
    <s v="Contract"/>
    <x v="2"/>
    <s v="Full-Time"/>
    <s v="Retirement"/>
    <s v="Tax five question."/>
    <s v="IT/IS"/>
    <s v="General - Con"/>
    <s v="Technician"/>
    <x v="1"/>
    <x v="2"/>
    <s v="Fully Meets"/>
    <n v="3"/>
  </r>
  <r>
    <n v="1661"/>
    <s v="Kenna Porter"/>
    <s v="BI Director"/>
    <s v="NEL"/>
    <s v="Active"/>
    <s v="Contract"/>
    <x v="0"/>
    <s v="Full-Time"/>
    <s v="Unknown"/>
    <m/>
    <s v="IT/IS"/>
    <s v="Finance &amp; Accounting"/>
    <s v="Clerk"/>
    <x v="1"/>
    <x v="1"/>
    <s v="Fully Meets"/>
    <n v="3"/>
  </r>
  <r>
    <n v="1662"/>
    <s v="Peter Won"/>
    <s v="BI Developer"/>
    <s v="PL"/>
    <s v="Active"/>
    <s v="Contract"/>
    <x v="0"/>
    <s v="Full-Time"/>
    <s v="Unknown"/>
    <m/>
    <s v="IT/IS"/>
    <s v="Engineers"/>
    <s v="Engineer"/>
    <x v="0"/>
    <x v="1"/>
    <s v="Fully Meets"/>
    <n v="3"/>
  </r>
  <r>
    <n v="1663"/>
    <s v="Fatima Pennin"/>
    <s v="BI Developer"/>
    <s v="BPC"/>
    <s v="Terminated for Cause"/>
    <s v="Full-Time"/>
    <x v="0"/>
    <s v="Full-Time"/>
    <s v="Retirement"/>
    <s v="Economic its member focus growth."/>
    <s v="IT/IS"/>
    <s v="Aerial"/>
    <s v="Lineman"/>
    <x v="0"/>
    <x v="4"/>
    <s v="Fully Meets"/>
    <n v="3"/>
  </r>
  <r>
    <n v="1664"/>
    <s v="Lainey Ayer"/>
    <s v="Area Sales Manager"/>
    <s v="EW"/>
    <s v="Active"/>
    <s v="Full-Time"/>
    <x v="0"/>
    <s v="Full-Time"/>
    <s v="Unknown"/>
    <m/>
    <s v="IT/IS"/>
    <s v="Splicing"/>
    <s v="Laborer"/>
    <x v="1"/>
    <x v="0"/>
    <s v="Fully Meets"/>
    <n v="3"/>
  </r>
  <r>
    <n v="1665"/>
    <s v="Tania Jennin"/>
    <s v="Area Sales Manager"/>
    <s v="MSC"/>
    <s v="Active"/>
    <s v="Contract"/>
    <x v="1"/>
    <s v="Part-Time"/>
    <s v="Unknown"/>
    <m/>
    <s v="IT/IS"/>
    <s v="Project Management - Con"/>
    <s v="Coordinator"/>
    <x v="1"/>
    <x v="3"/>
    <s v="Fully Meets"/>
    <n v="3"/>
  </r>
  <r>
    <n v="1666"/>
    <s v="Kara Ferrel"/>
    <s v="Area Sales Manager"/>
    <s v="TNS"/>
    <s v="Active"/>
    <s v="Full-Time"/>
    <x v="1"/>
    <s v="Part-Time"/>
    <s v="Unknown"/>
    <m/>
    <s v="IT/IS"/>
    <s v="General - Con"/>
    <s v="Locator"/>
    <x v="1"/>
    <x v="3"/>
    <s v="Fully Meets"/>
    <n v="3"/>
  </r>
  <r>
    <n v="1667"/>
    <s v="George Sheppa"/>
    <s v="Senior BI Developer"/>
    <s v="BPC"/>
    <s v="Active"/>
    <s v="Full-Time"/>
    <x v="1"/>
    <s v="Full-Time"/>
    <s v="Unknown"/>
    <m/>
    <s v="Admin Offices"/>
    <s v="Splicing"/>
    <s v="Splicer"/>
    <x v="1"/>
    <x v="3"/>
    <s v="Fully Meets"/>
    <n v="3"/>
  </r>
  <r>
    <n v="1668"/>
    <s v="Taniyah Mcmill"/>
    <s v="Senior BI Developer"/>
    <s v="CCDR"/>
    <s v="Active"/>
    <s v="Part-Time"/>
    <x v="0"/>
    <s v="Part-Time"/>
    <s v="Unknown"/>
    <m/>
    <s v="Admin Offices"/>
    <s v="Aerial"/>
    <s v="Laborer"/>
    <x v="1"/>
    <x v="3"/>
    <s v="Fully Meets"/>
    <n v="3"/>
  </r>
  <r>
    <n v="1669"/>
    <s v="Kole Avil"/>
    <s v="Sales Manager"/>
    <s v="SVG"/>
    <s v="Active"/>
    <s v="Part-Time"/>
    <x v="1"/>
    <s v="Temporary"/>
    <s v="Unknown"/>
    <m/>
    <s v="IT/IS"/>
    <s v="Field Operations"/>
    <s v="Executive Assistant"/>
    <x v="1"/>
    <x v="4"/>
    <s v="Fully Meets"/>
    <n v="3"/>
  </r>
  <r>
    <n v="1670"/>
    <s v="Ernest Muno"/>
    <s v="Sales Manager"/>
    <s v="EW"/>
    <s v="Active"/>
    <s v="Contract"/>
    <x v="1"/>
    <s v="Full-Time"/>
    <s v="Unknown"/>
    <m/>
    <s v="IT/IS"/>
    <s v="Splicing"/>
    <s v="Laborer"/>
    <x v="0"/>
    <x v="2"/>
    <s v="Fully Meets"/>
    <n v="3"/>
  </r>
  <r>
    <n v="1671"/>
    <s v="Rose Jordan"/>
    <s v="Sales Manager"/>
    <s v="MSC"/>
    <s v="Active"/>
    <s v="Contract"/>
    <x v="1"/>
    <s v="Full-Time"/>
    <s v="Involuntary"/>
    <s v="Position face whose and cut consider wide."/>
    <s v="Sales"/>
    <s v="Project Management - Con"/>
    <s v="Coordinator"/>
    <x v="0"/>
    <x v="0"/>
    <s v="Fully Meets"/>
    <n v="3"/>
  </r>
  <r>
    <n v="1672"/>
    <s v="Amaris Torres"/>
    <s v="CIO"/>
    <s v="CCDR"/>
    <s v="Active"/>
    <s v="Full-Time"/>
    <x v="2"/>
    <s v="Part-Time"/>
    <s v="Unknown"/>
    <m/>
    <s v="IT/IS"/>
    <s v="Field Operations"/>
    <s v="Tester"/>
    <x v="1"/>
    <x v="4"/>
    <s v="Fully Meets"/>
    <n v="3"/>
  </r>
  <r>
    <n v="1673"/>
    <s v="Titus Low"/>
    <s v="BI Director"/>
    <s v="EW"/>
    <s v="Active"/>
    <s v="Part-Time"/>
    <x v="0"/>
    <s v="Full-Time"/>
    <s v="Unknown"/>
    <m/>
    <s v="IT/IS"/>
    <s v="General - Con"/>
    <s v="Laborer"/>
    <x v="0"/>
    <x v="2"/>
    <s v="Fully Meets"/>
    <n v="3"/>
  </r>
  <r>
    <n v="1674"/>
    <s v="Savanah Prince"/>
    <s v="BI Developer"/>
    <s v="MSC"/>
    <s v="Terminated for Cause"/>
    <s v="Part-Time"/>
    <x v="2"/>
    <s v="Full-Time"/>
    <s v="Involuntary"/>
    <s v="Tax reduce by firm."/>
    <s v="IT/IS"/>
    <s v="Wireline Construction"/>
    <s v="Laborer"/>
    <x v="0"/>
    <x v="2"/>
    <s v="Fully Meets"/>
    <n v="3"/>
  </r>
  <r>
    <n v="1675"/>
    <s v="Dawson Pollar"/>
    <s v="Area Sales Manager"/>
    <s v="SVG"/>
    <s v="Active"/>
    <s v="Full-Time"/>
    <x v="1"/>
    <s v="Part-Time"/>
    <s v="Resignation"/>
    <s v="Simply class career vote."/>
    <s v="IT/IS"/>
    <s v="Field Operations"/>
    <s v="Technician"/>
    <x v="1"/>
    <x v="1"/>
    <s v="Fully Meets"/>
    <n v="3"/>
  </r>
  <r>
    <n v="1676"/>
    <s v="Moises Da"/>
    <s v="Area Sales Manager"/>
    <s v="TNS"/>
    <s v="Active"/>
    <s v="Part-Time"/>
    <x v="2"/>
    <s v="Full-Time"/>
    <s v="Unknown"/>
    <m/>
    <s v="IT/IS"/>
    <s v="Catv"/>
    <s v="Foreman"/>
    <x v="1"/>
    <x v="2"/>
    <s v="Fully Meets"/>
    <n v="3"/>
  </r>
  <r>
    <n v="1677"/>
    <s v="Sadie Sheppa"/>
    <s v="Area Sales Manager"/>
    <s v="WBL"/>
    <s v="Active"/>
    <s v="Part-Time"/>
    <x v="2"/>
    <s v="Part-Time"/>
    <s v="Unknown"/>
    <m/>
    <s v="IT/IS"/>
    <s v="General - Con"/>
    <s v="Foreman"/>
    <x v="0"/>
    <x v="2"/>
    <s v="Fully Meets"/>
    <n v="3"/>
  </r>
  <r>
    <n v="1678"/>
    <s v="Soren Colema"/>
    <s v="Senior BI Developer"/>
    <s v="PL"/>
    <s v="Active"/>
    <s v="Part-Time"/>
    <x v="1"/>
    <s v="Part-Time"/>
    <s v="Resignation"/>
    <s v="Republican threat song to rock."/>
    <s v="Admin Offices"/>
    <s v="Field Operations"/>
    <s v="Technician"/>
    <x v="0"/>
    <x v="3"/>
    <s v="Fully Meets"/>
    <n v="3"/>
  </r>
  <r>
    <n v="1679"/>
    <s v="Sage Morris"/>
    <s v="Senior BI Developer"/>
    <s v="BPC"/>
    <s v="Active"/>
    <s v="Part-Time"/>
    <x v="0"/>
    <s v="Part-Time"/>
    <s v="Voluntary"/>
    <s v="Hope notice white husband turn manage."/>
    <s v="Admin Offices"/>
    <s v="Engineers"/>
    <s v="Project Manager"/>
    <x v="1"/>
    <x v="3"/>
    <s v="Fully Meets"/>
    <n v="3"/>
  </r>
  <r>
    <n v="1680"/>
    <s v="Lillian Steele"/>
    <s v="Senior BI Developer"/>
    <s v="CCDR"/>
    <s v="Active"/>
    <s v="Full-Time"/>
    <x v="0"/>
    <s v="Temporary"/>
    <s v="Involuntary"/>
    <s v="Soon prove offer couple word science."/>
    <s v="IT/IS"/>
    <s v="General - Con"/>
    <s v="Laborer"/>
    <x v="1"/>
    <x v="2"/>
    <s v="Fully Meets"/>
    <n v="3"/>
  </r>
  <r>
    <n v="1681"/>
    <s v="Deanna Mez"/>
    <s v="Sales Manager"/>
    <s v="SVG"/>
    <s v="Active"/>
    <s v="Contract"/>
    <x v="2"/>
    <s v="Temporary"/>
    <s v="Retirement"/>
    <s v="I western water easy practice dinner none."/>
    <s v="IT/IS"/>
    <s v="Engineers"/>
    <s v="Engineer"/>
    <x v="0"/>
    <x v="0"/>
    <s v="Fully Meets"/>
    <n v="3"/>
  </r>
  <r>
    <n v="1682"/>
    <s v="Troy Tod"/>
    <s v="Sales Manager"/>
    <s v="EW"/>
    <s v="Active"/>
    <s v="Part-Time"/>
    <x v="2"/>
    <s v="Part-Time"/>
    <s v="Unknown"/>
    <m/>
    <s v="IT/IS"/>
    <s v="Aerial"/>
    <s v="Foreman"/>
    <x v="0"/>
    <x v="3"/>
    <s v="Fully Meets"/>
    <n v="3"/>
  </r>
  <r>
    <n v="1683"/>
    <s v="Beckett She"/>
    <s v="Sales Manager"/>
    <s v="MSC"/>
    <s v="Voluntarily Terminated"/>
    <s v="Full-Time"/>
    <x v="2"/>
    <s v="Part-Time"/>
    <s v="Voluntary"/>
    <s v="Heart lose care sort deal."/>
    <s v="Sales"/>
    <s v="Aerial"/>
    <s v="Lineman"/>
    <x v="0"/>
    <x v="2"/>
    <s v="Fully Meets"/>
    <n v="3"/>
  </r>
  <r>
    <n v="1684"/>
    <s v="Eve Barker"/>
    <s v="CIO"/>
    <s v="WBL"/>
    <s v="Terminated for Cause"/>
    <s v="Contract"/>
    <x v="1"/>
    <s v="Part-Time"/>
    <s v="Involuntary"/>
    <s v="Not budget never social yourself agreement."/>
    <s v="IT/IS"/>
    <s v="Engineers"/>
    <s v="Engineer"/>
    <x v="1"/>
    <x v="1"/>
    <s v="Fully Meets"/>
    <n v="3"/>
  </r>
  <r>
    <n v="1685"/>
    <s v="Lillie Wilker"/>
    <s v="BI Director"/>
    <s v="NEL"/>
    <s v="Terminated for Cause"/>
    <s v="Full-Time"/>
    <x v="1"/>
    <s v="Full-Time"/>
    <s v="Retirement"/>
    <s v="Action whatever school machine fear."/>
    <s v="IT/IS"/>
    <s v="Aerial"/>
    <s v="Foreman"/>
    <x v="0"/>
    <x v="3"/>
    <s v="Fully Meets"/>
    <n v="3"/>
  </r>
  <r>
    <n v="1686"/>
    <s v="Alexis Harrel"/>
    <s v="BI Developer"/>
    <s v="SVG"/>
    <s v="Active"/>
    <s v="Contract"/>
    <x v="0"/>
    <s v="Full-Time"/>
    <s v="Retirement"/>
    <s v="Scientist become a become value cell policy."/>
    <s v="IT/IS"/>
    <s v="Finance &amp; Accounting"/>
    <s v="Intern"/>
    <x v="1"/>
    <x v="3"/>
    <s v="Fully Meets"/>
    <n v="3"/>
  </r>
  <r>
    <n v="1687"/>
    <s v="Mylee Sno"/>
    <s v="Area Sales Manager"/>
    <s v="EW"/>
    <s v="Active"/>
    <s v="Part-Time"/>
    <x v="0"/>
    <s v="Full-Time"/>
    <s v="Unknown"/>
    <m/>
    <s v="IT/IS"/>
    <s v="Engineers"/>
    <s v="Drafter"/>
    <x v="1"/>
    <x v="0"/>
    <s v="Fully Meets"/>
    <n v="3"/>
  </r>
  <r>
    <n v="1688"/>
    <s v="Elsa Mckenz"/>
    <s v="Area Sales Manager"/>
    <s v="MSC"/>
    <s v="Active"/>
    <s v="Full-Time"/>
    <x v="1"/>
    <s v="Full-Time"/>
    <s v="Voluntary"/>
    <s v="Together among marriage center evidence sure."/>
    <s v="IT/IS"/>
    <s v="Shop (Fleet)"/>
    <s v="Mechanic"/>
    <x v="1"/>
    <x v="2"/>
    <s v="Fully Meets"/>
    <n v="3"/>
  </r>
  <r>
    <n v="1689"/>
    <s v="Kolby Ree"/>
    <s v="Senior BI Developer"/>
    <s v="MSC"/>
    <s v="Active"/>
    <s v="Part-Time"/>
    <x v="0"/>
    <s v="Temporary"/>
    <s v="Retirement"/>
    <s v="Benefit available decade."/>
    <s v="Admin Offices"/>
    <s v="Field Operations"/>
    <s v="Technician"/>
    <x v="1"/>
    <x v="2"/>
    <s v="Fully Meets"/>
    <n v="3"/>
  </r>
  <r>
    <n v="1690"/>
    <s v="Kyler Morale"/>
    <s v="Senior BI Developer"/>
    <s v="NEL"/>
    <s v="Active"/>
    <s v="Contract"/>
    <x v="1"/>
    <s v="Temporary"/>
    <s v="Voluntary"/>
    <s v="Alone education career how difficult worry."/>
    <s v="Admin Offices"/>
    <s v="Yard (Material Handling)"/>
    <s v="Administrative"/>
    <x v="1"/>
    <x v="3"/>
    <s v="Fully Meets"/>
    <n v="3"/>
  </r>
  <r>
    <n v="1691"/>
    <s v="Jasiah Walton"/>
    <s v="Senior BI Developer"/>
    <s v="PL"/>
    <s v="Active"/>
    <s v="Contract"/>
    <x v="1"/>
    <s v="Part-Time"/>
    <s v="Unknown"/>
    <m/>
    <s v="IT/IS"/>
    <s v="Project Management - Con"/>
    <s v="Technician"/>
    <x v="1"/>
    <x v="3"/>
    <s v="Fully Meets"/>
    <n v="3"/>
  </r>
  <r>
    <n v="1692"/>
    <s v="Urijah Brandt"/>
    <s v="Sales Manager"/>
    <s v="PYZ"/>
    <s v="Active"/>
    <s v="Part-Time"/>
    <x v="0"/>
    <s v="Part-Time"/>
    <s v="Voluntary"/>
    <s v="Hundred nor last."/>
    <s v="IT/IS"/>
    <s v="Engineers"/>
    <s v="Engineer"/>
    <x v="0"/>
    <x v="2"/>
    <s v="Fully Meets"/>
    <n v="3"/>
  </r>
  <r>
    <n v="1693"/>
    <s v="Gianna Pop"/>
    <s v="Sales Manager"/>
    <s v="SVG"/>
    <s v="Active"/>
    <s v="Contract"/>
    <x v="0"/>
    <s v="Part-Time"/>
    <s v="Unknown"/>
    <m/>
    <s v="IT/IS"/>
    <s v="Field Operations"/>
    <s v="Tower Hand"/>
    <x v="0"/>
    <x v="2"/>
    <s v="Fully Meets"/>
    <n v="3"/>
  </r>
  <r>
    <n v="1694"/>
    <s v="Malia Reynol"/>
    <s v="CIO"/>
    <s v="TNS"/>
    <s v="Terminated for Cause"/>
    <s v="Part-Time"/>
    <x v="1"/>
    <s v="Temporary"/>
    <s v="Resignation"/>
    <s v="Make company education fish."/>
    <s v="IT/IS"/>
    <s v="Aerial"/>
    <s v="Foreman"/>
    <x v="1"/>
    <x v="4"/>
    <s v="Fully Meets"/>
    <n v="3"/>
  </r>
  <r>
    <n v="1695"/>
    <s v="Claire Gordon"/>
    <s v="BI Director"/>
    <s v="SVG"/>
    <s v="Terminated for Cause"/>
    <s v="Contract"/>
    <x v="0"/>
    <s v="Full-Time"/>
    <s v="Voluntary"/>
    <s v="Product key its something. Yourself pay anyone."/>
    <s v="IT/IS"/>
    <s v="Isp"/>
    <s v="Specialist"/>
    <x v="0"/>
    <x v="2"/>
    <s v="Fully Meets"/>
    <n v="3"/>
  </r>
  <r>
    <n v="1696"/>
    <s v="Joshua Hal"/>
    <s v="BI Developer"/>
    <s v="NEL"/>
    <s v="Active"/>
    <s v="Full-Time"/>
    <x v="0"/>
    <s v="Temporary"/>
    <s v="Unknown"/>
    <m/>
    <s v="IT/IS"/>
    <s v="General - Eng"/>
    <s v="Coordinator"/>
    <x v="1"/>
    <x v="1"/>
    <s v="Fully Meets"/>
    <n v="3"/>
  </r>
  <r>
    <n v="1697"/>
    <s v="Mattie Peters"/>
    <s v="BI Developer"/>
    <s v="MSC"/>
    <s v="Active"/>
    <s v="Full-Time"/>
    <x v="2"/>
    <s v="Part-Time"/>
    <s v="Retirement"/>
    <s v="Soon color sit call certainly."/>
    <s v="IT/IS"/>
    <s v="General - Con"/>
    <s v="Foreman"/>
    <x v="1"/>
    <x v="4"/>
    <s v="Fully Meets"/>
    <n v="3"/>
  </r>
  <r>
    <n v="1698"/>
    <s v="Makai Nola"/>
    <s v="Area Sales Manager"/>
    <s v="EW"/>
    <s v="Active"/>
    <s v="Full-Time"/>
    <x v="1"/>
    <s v="Part-Time"/>
    <s v="Resignation"/>
    <s v="This cost difficult. Time meet should."/>
    <s v="IT/IS"/>
    <s v="Billable Consultants"/>
    <s v="Engineer"/>
    <x v="1"/>
    <x v="0"/>
    <s v="Fully Meets"/>
    <n v="3"/>
  </r>
  <r>
    <n v="1699"/>
    <s v="Trevon Briggs"/>
    <s v="Senior BI Developer"/>
    <s v="PL"/>
    <s v="Active"/>
    <s v="Contract"/>
    <x v="0"/>
    <s v="Part-Time"/>
    <s v="Voluntary"/>
    <s v="Picture recently military describe."/>
    <s v="Admin Offices"/>
    <s v="Executive"/>
    <s v="Manager"/>
    <x v="1"/>
    <x v="1"/>
    <s v="Fully Meets"/>
    <n v="3"/>
  </r>
  <r>
    <n v="1700"/>
    <s v="Gretchen Week"/>
    <s v="Senior BI Developer"/>
    <s v="BPC"/>
    <s v="Active"/>
    <s v="Contract"/>
    <x v="0"/>
    <s v="Temporary"/>
    <s v="Unknown"/>
    <m/>
    <s v="IT/IS"/>
    <s v="Engineers"/>
    <s v="Engineer"/>
    <x v="1"/>
    <x v="4"/>
    <s v="Fully Meets"/>
    <n v="3"/>
  </r>
  <r>
    <n v="1701"/>
    <s v="Corey Hurs"/>
    <s v="Senior BI Developer"/>
    <s v="CCDR"/>
    <s v="Active"/>
    <s v="Contract"/>
    <x v="1"/>
    <s v="Full-Time"/>
    <s v="Involuntary"/>
    <s v="Former huge figure enjoy all detail."/>
    <s v="IT/IS"/>
    <s v="Project Management - Con"/>
    <s v="Flagger"/>
    <x v="1"/>
    <x v="2"/>
    <s v="Fully Meets"/>
    <n v="3"/>
  </r>
  <r>
    <n v="1702"/>
    <s v="Alison Pug"/>
    <s v="Sales Manager"/>
    <s v="SVG"/>
    <s v="Active"/>
    <s v="Contract"/>
    <x v="1"/>
    <s v="Part-Time"/>
    <s v="Unknown"/>
    <m/>
    <s v="IT/IS"/>
    <s v="Project Management - Con"/>
    <s v="Contracts"/>
    <x v="0"/>
    <x v="2"/>
    <s v="Fully Meets"/>
    <n v="3"/>
  </r>
  <r>
    <n v="1703"/>
    <s v="Kadence Sandov"/>
    <s v="Sales Manager"/>
    <s v="EW"/>
    <s v="Active"/>
    <s v="Full-Time"/>
    <x v="2"/>
    <s v="Part-Time"/>
    <s v="Unknown"/>
    <m/>
    <s v="Sales"/>
    <s v="Aerial"/>
    <s v="Lineman"/>
    <x v="0"/>
    <x v="2"/>
    <s v="Fully Meets"/>
    <n v="3"/>
  </r>
  <r>
    <n v="1704"/>
    <s v="Mckenzie Ki"/>
    <s v="CIO"/>
    <s v="CCDR"/>
    <s v="Active"/>
    <s v="Part-Time"/>
    <x v="0"/>
    <s v="Part-Time"/>
    <s v="Unknown"/>
    <m/>
    <s v="IT/IS"/>
    <s v="Project Management - Con"/>
    <s v="Project Manager"/>
    <x v="0"/>
    <x v="1"/>
    <s v="Fully Meets"/>
    <n v="3"/>
  </r>
  <r>
    <n v="1705"/>
    <s v="Randall Miller"/>
    <s v="BI Director"/>
    <s v="EW"/>
    <s v="Active"/>
    <s v="Part-Time"/>
    <x v="2"/>
    <s v="Full-Time"/>
    <s v="Unknown"/>
    <m/>
    <s v="IT/IS"/>
    <s v="Project Management - Con"/>
    <s v="Intern"/>
    <x v="0"/>
    <x v="1"/>
    <s v="Fully Meets"/>
    <n v="3"/>
  </r>
  <r>
    <n v="1706"/>
    <s v="Lailah Hughes"/>
    <s v="BI Developer"/>
    <s v="NEL"/>
    <s v="Active"/>
    <s v="Contract"/>
    <x v="1"/>
    <s v="Full-Time"/>
    <s v="Involuntary"/>
    <s v="Happen ability as term fish."/>
    <s v="IT/IS"/>
    <s v="Aerial"/>
    <s v="Supervisor"/>
    <x v="0"/>
    <x v="1"/>
    <s v="Fully Meets"/>
    <n v="3"/>
  </r>
  <r>
    <n v="1707"/>
    <s v="Quentin Calder"/>
    <s v="BI Developer"/>
    <s v="PL"/>
    <s v="Active"/>
    <s v="Part-Time"/>
    <x v="0"/>
    <s v="Full-Time"/>
    <s v="Voluntary"/>
    <s v="Fly see experience age Republican."/>
    <s v="IT/IS"/>
    <s v="Wireline Construction"/>
    <s v="Clerk"/>
    <x v="1"/>
    <x v="4"/>
    <s v="Fully Meets"/>
    <n v="3"/>
  </r>
  <r>
    <n v="1708"/>
    <s v="Molly Fische"/>
    <s v="BI Developer"/>
    <s v="PYZ"/>
    <s v="Active"/>
    <s v="Full-Time"/>
    <x v="1"/>
    <s v="Temporary"/>
    <s v="Involuntary"/>
    <s v="With turn maybe herself trouble."/>
    <s v="IT/IS"/>
    <s v="Splicing"/>
    <s v="Associate"/>
    <x v="1"/>
    <x v="4"/>
    <s v="Fully Meets"/>
    <n v="3"/>
  </r>
  <r>
    <n v="1709"/>
    <s v="Anaya Stanto"/>
    <s v="Area Sales Manager"/>
    <s v="SVG"/>
    <s v="Active"/>
    <s v="Full-Time"/>
    <x v="0"/>
    <s v="Temporary"/>
    <s v="Involuntary"/>
    <s v="Plant opportunity thank style."/>
    <s v="IT/IS"/>
    <s v="General - Sga"/>
    <s v="Manager"/>
    <x v="1"/>
    <x v="3"/>
    <s v="Fully Meets"/>
    <n v="3"/>
  </r>
  <r>
    <n v="1710"/>
    <s v="Jaden Housto"/>
    <s v="Senior BI Developer"/>
    <s v="PL"/>
    <s v="Active"/>
    <s v="Part-Time"/>
    <x v="1"/>
    <s v="Part-Time"/>
    <s v="Resignation"/>
    <s v="Threat day deep final personal alone picture."/>
    <s v="Admin Offices"/>
    <s v="Field Operations"/>
    <s v="Technician"/>
    <x v="1"/>
    <x v="3"/>
    <s v="Fully Meets"/>
    <n v="3"/>
  </r>
  <r>
    <n v="1711"/>
    <s v="Lance Bailey"/>
    <s v="Senior BI Developer"/>
    <s v="BPC"/>
    <s v="Active"/>
    <s v="Full-Time"/>
    <x v="1"/>
    <s v="Temporary"/>
    <s v="Voluntary"/>
    <s v="Wrong how fund front foreign."/>
    <s v="IT/IS"/>
    <s v="General - Con"/>
    <s v="Laborer"/>
    <x v="1"/>
    <x v="2"/>
    <s v="Fully Meets"/>
    <n v="3"/>
  </r>
  <r>
    <n v="1712"/>
    <s v="Quintin Hick"/>
    <s v="Senior BI Developer"/>
    <s v="CCDR"/>
    <s v="Active"/>
    <s v="Full-Time"/>
    <x v="1"/>
    <s v="Temporary"/>
    <s v="Unknown"/>
    <m/>
    <s v="IT/IS"/>
    <s v="Engineers"/>
    <s v="Engineer"/>
    <x v="0"/>
    <x v="3"/>
    <s v="Fully Meets"/>
    <n v="3"/>
  </r>
  <r>
    <n v="1713"/>
    <s v="Mauricio Meyers"/>
    <s v="Sales Manager"/>
    <s v="SVG"/>
    <s v="Active"/>
    <s v="Contract"/>
    <x v="2"/>
    <s v="Full-Time"/>
    <s v="Unknown"/>
    <m/>
    <s v="IT/IS"/>
    <s v="General - Con"/>
    <s v="Flagger"/>
    <x v="0"/>
    <x v="4"/>
    <s v="Fully Meets"/>
    <n v="3"/>
  </r>
  <r>
    <n v="1714"/>
    <s v="Tess Reilly"/>
    <s v="Sales Manager"/>
    <s v="EW"/>
    <s v="Active"/>
    <s v="Full-Time"/>
    <x v="2"/>
    <s v="Temporary"/>
    <s v="Unknown"/>
    <m/>
    <s v="Sales"/>
    <s v="Field Operations"/>
    <s v="Laborer"/>
    <x v="0"/>
    <x v="0"/>
    <s v="Fully Meets"/>
    <n v="3"/>
  </r>
  <r>
    <n v="1715"/>
    <s v="Reece Callah"/>
    <s v="CIO"/>
    <s v="WBL"/>
    <s v="Active"/>
    <s v="Full-Time"/>
    <x v="2"/>
    <s v="Part-Time"/>
    <s v="Involuntary"/>
    <s v="Learn will marriage interesting note the success."/>
    <s v="IT/IS"/>
    <s v="Aerial"/>
    <s v="Foreman"/>
    <x v="0"/>
    <x v="0"/>
    <s v="Fully Meets"/>
    <n v="3"/>
  </r>
  <r>
    <n v="1716"/>
    <s v="Tyrell Fuente"/>
    <s v="BI Director"/>
    <s v="NEL"/>
    <s v="Active"/>
    <s v="Contract"/>
    <x v="0"/>
    <s v="Part-Time"/>
    <s v="Involuntary"/>
    <s v="Can conference couple similar anything."/>
    <s v="IT/IS"/>
    <s v="General - Con"/>
    <s v="Flagger"/>
    <x v="0"/>
    <x v="4"/>
    <s v="Fully Meets"/>
    <n v="3"/>
  </r>
  <r>
    <n v="1717"/>
    <s v="Benjamin Kaufma"/>
    <s v="BI Developer"/>
    <s v="BPC"/>
    <s v="Active"/>
    <s v="Part-Time"/>
    <x v="2"/>
    <s v="Part-Time"/>
    <s v="Retirement"/>
    <s v="Customer front detail bed say suddenly here."/>
    <s v="IT/IS"/>
    <s v="General - Con"/>
    <s v="Model Assistant"/>
    <x v="1"/>
    <x v="4"/>
    <s v="Fully Meets"/>
    <n v="3"/>
  </r>
  <r>
    <n v="1718"/>
    <s v="Ayla Mcgrat"/>
    <s v="BI Developer"/>
    <s v="CCDR"/>
    <s v="Active"/>
    <s v="Full-Time"/>
    <x v="2"/>
    <s v="Temporary"/>
    <s v="Involuntary"/>
    <s v="Someone situation else. Big statement else gas."/>
    <s v="IT/IS"/>
    <s v="Field Operations"/>
    <s v="Driller"/>
    <x v="1"/>
    <x v="2"/>
    <s v="Fully Meets"/>
    <n v="3"/>
  </r>
  <r>
    <n v="1719"/>
    <s v="Katelyn Steven"/>
    <s v="BI Developer"/>
    <s v="SVG"/>
    <s v="Active"/>
    <s v="Contract"/>
    <x v="2"/>
    <s v="Temporary"/>
    <s v="Unknown"/>
    <m/>
    <s v="IT/IS"/>
    <s v="Field Operations"/>
    <s v="Laborer"/>
    <x v="1"/>
    <x v="1"/>
    <s v="Fully Meets"/>
    <n v="3"/>
  </r>
  <r>
    <n v="1720"/>
    <s v="Jaiden Christ"/>
    <s v="Senior BI Developer"/>
    <s v="MSC"/>
    <s v="Active"/>
    <s v="Part-Time"/>
    <x v="0"/>
    <s v="Part-Time"/>
    <s v="Unknown"/>
    <m/>
    <s v="IT/IS"/>
    <s v="Field Operations"/>
    <s v="Laborer"/>
    <x v="1"/>
    <x v="2"/>
    <s v="Fully Meets"/>
    <n v="3"/>
  </r>
  <r>
    <n v="1721"/>
    <s v="Elliott Odonne"/>
    <s v="Senior BI Developer"/>
    <s v="NEL"/>
    <s v="Active"/>
    <s v="Full-Time"/>
    <x v="2"/>
    <s v="Full-Time"/>
    <s v="Retirement"/>
    <s v="Story get campaign affect at rule start."/>
    <s v="IT/IS"/>
    <s v="Finance &amp; Accounting"/>
    <s v="Assistant"/>
    <x v="1"/>
    <x v="0"/>
    <s v="Fully Meets"/>
    <n v="3"/>
  </r>
  <r>
    <n v="1722"/>
    <s v="Ronnie Dillon"/>
    <s v="Senior BI Developer"/>
    <s v="PL"/>
    <s v="Active"/>
    <s v="Full-Time"/>
    <x v="2"/>
    <s v="Full-Time"/>
    <s v="Unknown"/>
    <m/>
    <s v="IT/IS"/>
    <s v="Wireless"/>
    <s v="Groundman"/>
    <x v="0"/>
    <x v="1"/>
    <s v="Fully Meets"/>
    <n v="3"/>
  </r>
  <r>
    <n v="1723"/>
    <s v="Gideon Saunde"/>
    <s v="Sales Manager"/>
    <s v="PYZ"/>
    <s v="Active"/>
    <s v="Full-Time"/>
    <x v="2"/>
    <s v="Full-Time"/>
    <s v="Retirement"/>
    <s v="Say operation national race."/>
    <s v="Sales"/>
    <s v="General - Eng"/>
    <s v="Coordinator"/>
    <x v="0"/>
    <x v="3"/>
    <s v="Fully Meets"/>
    <n v="3"/>
  </r>
  <r>
    <n v="1724"/>
    <s v="Valerie Davi"/>
    <s v="CIO"/>
    <s v="TNS"/>
    <s v="Active"/>
    <s v="Part-Time"/>
    <x v="0"/>
    <s v="Part-Time"/>
    <s v="Retirement"/>
    <s v="Their because nice party."/>
    <s v="IT/IS"/>
    <s v="Yard (Material Handling)"/>
    <s v="Coordinator"/>
    <x v="0"/>
    <x v="2"/>
    <s v="Fully Meets"/>
    <n v="3"/>
  </r>
  <r>
    <n v="1725"/>
    <s v="Jamarcus Thomas"/>
    <s v="BI Developer"/>
    <s v="PL"/>
    <s v="Active"/>
    <s v="Contract"/>
    <x v="1"/>
    <s v="Part-Time"/>
    <s v="Unknown"/>
    <m/>
    <s v="IT/IS"/>
    <s v="Field Operations"/>
    <s v="Technician"/>
    <x v="1"/>
    <x v="3"/>
    <s v="Fully Meets"/>
    <n v="3"/>
  </r>
  <r>
    <n v="1726"/>
    <s v="Alden Powers"/>
    <s v="BI Developer"/>
    <s v="NEL"/>
    <s v="Active"/>
    <s v="Contract"/>
    <x v="2"/>
    <s v="Full-Time"/>
    <s v="Unknown"/>
    <m/>
    <s v="IT/IS"/>
    <s v="Wireline Construction"/>
    <s v="Clerk"/>
    <x v="1"/>
    <x v="4"/>
    <s v="Fully Meets"/>
    <n v="3"/>
  </r>
  <r>
    <n v="1727"/>
    <s v="Haylie Arnold"/>
    <s v="BI Developer"/>
    <s v="MSC"/>
    <s v="Active"/>
    <s v="Full-Time"/>
    <x v="2"/>
    <s v="Full-Time"/>
    <s v="Involuntary"/>
    <s v="Candidate fact event level several onto store."/>
    <s v="IT/IS"/>
    <s v="General - Con"/>
    <s v="Foreman"/>
    <x v="1"/>
    <x v="1"/>
    <s v="Fully Meets"/>
    <n v="3"/>
  </r>
  <r>
    <n v="1728"/>
    <s v="James Cockel"/>
    <s v="Production Technician I"/>
    <s v="WBL"/>
    <s v="Active"/>
    <s v="Full-Time"/>
    <x v="0"/>
    <s v="Temporary"/>
    <s v="Unknown"/>
    <m/>
    <s v="Production       "/>
    <s v="General - Con"/>
    <s v="Foreman"/>
    <x v="1"/>
    <x v="0"/>
    <s v="Fully Meets"/>
    <n v="3"/>
  </r>
  <r>
    <n v="1729"/>
    <s v="Donna Bril"/>
    <s v="Production Technician I"/>
    <s v="EW"/>
    <s v="Voluntarily Terminated"/>
    <s v="Contract"/>
    <x v="1"/>
    <s v="Part-Time"/>
    <s v="Voluntary"/>
    <s v="Question kitchen gun find four wall heavy."/>
    <s v="Production       "/>
    <s v="General - Con"/>
    <s v="Foreman"/>
    <x v="0"/>
    <x v="2"/>
    <s v="Fully Meets"/>
    <n v="3"/>
  </r>
  <r>
    <n v="1730"/>
    <s v="Kristen Squatr"/>
    <s v="Production Technician I"/>
    <s v="EW"/>
    <s v="Active"/>
    <s v="Full-Time"/>
    <x v="2"/>
    <s v="Part-Time"/>
    <s v="Unknown"/>
    <m/>
    <s v="Production       "/>
    <s v="General - Eng"/>
    <s v="Technician"/>
    <x v="0"/>
    <x v="0"/>
    <s v="Fully Meets"/>
    <n v="3"/>
  </r>
  <r>
    <n v="1731"/>
    <s v="Erasumus Monkfi"/>
    <s v="Production Technician II"/>
    <s v="WBL"/>
    <s v="Active"/>
    <s v="Contract"/>
    <x v="2"/>
    <s v="Temporary"/>
    <s v="Retirement"/>
    <s v="Artist organization great heart."/>
    <s v="Production       "/>
    <s v="Engineers"/>
    <s v="Engineer"/>
    <x v="1"/>
    <x v="3"/>
    <s v="Fully Meets"/>
    <n v="3"/>
  </r>
  <r>
    <n v="1732"/>
    <s v="May Robers"/>
    <s v="Production Technician II"/>
    <s v="WBL"/>
    <s v="Voluntarily Terminated"/>
    <s v="Contract"/>
    <x v="2"/>
    <s v="Temporary"/>
    <s v="Voluntary"/>
    <s v="North position film eight. Movement dark turn."/>
    <s v="Production       "/>
    <s v="Fielders"/>
    <s v="Engineer"/>
    <x v="0"/>
    <x v="1"/>
    <s v="Fully Meets"/>
    <n v="3"/>
  </r>
  <r>
    <n v="1733"/>
    <s v="Shana Mauric"/>
    <s v="Production Technician I"/>
    <s v="EW"/>
    <s v="Active"/>
    <s v="Full-Time"/>
    <x v="1"/>
    <s v="Temporary"/>
    <s v="Resignation"/>
    <s v="Head where have ground scene."/>
    <s v="Production       "/>
    <s v="Field Operations"/>
    <s v="Laborer"/>
    <x v="0"/>
    <x v="3"/>
    <s v="Fully Meets"/>
    <n v="3"/>
  </r>
  <r>
    <n v="1734"/>
    <s v="Raul Garcia"/>
    <s v="Production Technician I"/>
    <s v="NEL"/>
    <s v="Active"/>
    <s v="Contract"/>
    <x v="0"/>
    <s v="Full-Time"/>
    <s v="Unknown"/>
    <m/>
    <s v="Production       "/>
    <s v="Field Operations"/>
    <s v="Driver"/>
    <x v="1"/>
    <x v="0"/>
    <s v="Fully Meets"/>
    <n v="3"/>
  </r>
  <r>
    <n v="1735"/>
    <s v="Rachael Baczen"/>
    <s v="Production Technician I"/>
    <s v="NEL"/>
    <s v="Voluntarily Terminated"/>
    <s v="Full-Time"/>
    <x v="1"/>
    <s v="Full-Time"/>
    <s v="Resignation"/>
    <s v="Along senior personal nature help crime."/>
    <s v="Production       "/>
    <s v="Shop (Fleet)"/>
    <s v="Mechanic"/>
    <x v="0"/>
    <x v="0"/>
    <s v="Fully Meets"/>
    <n v="3"/>
  </r>
  <r>
    <n v="1736"/>
    <s v="Enrico Langto"/>
    <s v="Production Technician I"/>
    <s v="TNS"/>
    <s v="Active"/>
    <s v="Contract"/>
    <x v="1"/>
    <s v="Part-Time"/>
    <s v="Involuntary"/>
    <s v="Law difference five away."/>
    <s v="Production       "/>
    <s v="Field Operations"/>
    <s v="Technician"/>
    <x v="1"/>
    <x v="2"/>
    <s v="Fully Meets"/>
    <n v="3"/>
  </r>
  <r>
    <n v="1737"/>
    <s v="Colleen Zim"/>
    <s v="Production Technician I"/>
    <s v="TNS"/>
    <s v="Active"/>
    <s v="Contract"/>
    <x v="0"/>
    <s v="Full-Time"/>
    <s v="Unknown"/>
    <m/>
    <s v="Production       "/>
    <s v="General - Eng"/>
    <s v="Engineer"/>
    <x v="0"/>
    <x v="1"/>
    <s v="Fully Meets"/>
    <n v="3"/>
  </r>
  <r>
    <n v="1738"/>
    <s v="Phil Clos"/>
    <s v="Production Technician II"/>
    <s v="CCDR"/>
    <s v="Voluntarily Terminated"/>
    <s v="Contract"/>
    <x v="1"/>
    <s v="Part-Time"/>
    <s v="Involuntary"/>
    <s v="Rich together bad his agent blue."/>
    <s v="Production       "/>
    <s v="General - Eng"/>
    <s v="Coordinator"/>
    <x v="1"/>
    <x v="0"/>
    <s v="Fully Meets"/>
    <n v="3"/>
  </r>
  <r>
    <n v="1739"/>
    <s v="Hang T Wol"/>
    <s v="Production Technician II"/>
    <s v="CCDR"/>
    <s v="Active"/>
    <s v="Contract"/>
    <x v="2"/>
    <s v="Full-Time"/>
    <s v="Involuntary"/>
    <s v="Large relate work treatment Mrs."/>
    <s v="Production       "/>
    <s v="Aerial"/>
    <s v="Laborer"/>
    <x v="0"/>
    <x v="1"/>
    <s v="Fully Meets"/>
    <n v="3"/>
  </r>
  <r>
    <n v="1740"/>
    <s v="Lei-Ming Nguyen"/>
    <s v="Production Technician I"/>
    <s v="NEL"/>
    <s v="Active"/>
    <s v="Contract"/>
    <x v="2"/>
    <s v="Part-Time"/>
    <s v="Voluntary"/>
    <s v="This win treat they kid simple."/>
    <s v="Production       "/>
    <s v="General - Con"/>
    <s v="Laborer"/>
    <x v="0"/>
    <x v="2"/>
    <s v="Fully Meets"/>
    <n v="3"/>
  </r>
  <r>
    <n v="1741"/>
    <s v="Denisa S Dobrin"/>
    <s v="Production Technician I"/>
    <s v="MSC"/>
    <s v="Active"/>
    <s v="Contract"/>
    <x v="1"/>
    <s v="Temporary"/>
    <s v="Unknown"/>
    <m/>
    <s v="Production       "/>
    <s v="General - Eng"/>
    <s v="Drafter"/>
    <x v="0"/>
    <x v="4"/>
    <s v="Fully Meets"/>
    <n v="3"/>
  </r>
  <r>
    <n v="1742"/>
    <s v="Maryellen Jackso"/>
    <s v="Production Technician I"/>
    <s v="TNS"/>
    <s v="Active"/>
    <s v="Part-Time"/>
    <x v="2"/>
    <s v="Part-Time"/>
    <s v="Unknown"/>
    <m/>
    <s v="Production       "/>
    <s v="Wireline Construction"/>
    <s v="Laborer"/>
    <x v="0"/>
    <x v="4"/>
    <s v="Fully Meets"/>
    <n v="3"/>
  </r>
  <r>
    <n v="1743"/>
    <s v="David Gordon"/>
    <s v="Production Technician I"/>
    <s v="SVG"/>
    <s v="Active"/>
    <s v="Full-Time"/>
    <x v="0"/>
    <s v="Temporary"/>
    <s v="Unknown"/>
    <m/>
    <s v="Production       "/>
    <s v="Splicing"/>
    <s v="Supervisor"/>
    <x v="1"/>
    <x v="3"/>
    <s v="Fully Meets"/>
    <n v="3"/>
  </r>
  <r>
    <n v="1744"/>
    <s v="Mei Tran"/>
    <s v="Production Technician I"/>
    <s v="PL"/>
    <s v="Active"/>
    <s v="Full-Time"/>
    <x v="0"/>
    <s v="Full-Time"/>
    <s v="Unknown"/>
    <m/>
    <s v="Production       "/>
    <s v="Field Operations"/>
    <s v="Driller"/>
    <x v="0"/>
    <x v="1"/>
    <s v="Fully Meets"/>
    <n v="3"/>
  </r>
  <r>
    <n v="1745"/>
    <s v="Lindsey Langfo"/>
    <s v="Production Technician II"/>
    <s v="EW"/>
    <s v="Active"/>
    <s v="Contract"/>
    <x v="0"/>
    <s v="Part-Time"/>
    <s v="Unknown"/>
    <m/>
    <s v="Production       "/>
    <s v="Aerial"/>
    <s v="Foreman"/>
    <x v="0"/>
    <x v="2"/>
    <s v="Fully Meets"/>
    <n v="3"/>
  </r>
  <r>
    <n v="1746"/>
    <s v="Brad Pit"/>
    <s v="Production Technician I"/>
    <s v="WBL"/>
    <s v="Active"/>
    <s v="Full-Time"/>
    <x v="1"/>
    <s v="Full-Time"/>
    <s v="Voluntary"/>
    <s v="Them security hit decide."/>
    <s v="Production       "/>
    <s v="General - Sga"/>
    <s v="Vp"/>
    <x v="1"/>
    <x v="1"/>
    <s v="Fully Meets"/>
    <n v="3"/>
  </r>
  <r>
    <n v="1747"/>
    <s v="Susan Goo"/>
    <s v="Production Technician II"/>
    <s v="PL"/>
    <s v="Leave of Absence"/>
    <s v="Full-Time"/>
    <x v="1"/>
    <s v="Temporary"/>
    <s v="Resignation"/>
    <s v="Too former relationship risk."/>
    <s v="Production       "/>
    <s v="Field Operations"/>
    <s v="Splicer"/>
    <x v="0"/>
    <x v="0"/>
    <s v="Fully Meets"/>
    <n v="3"/>
  </r>
  <r>
    <n v="1748"/>
    <s v="Ashley Ros"/>
    <s v="Production Technician I"/>
    <s v="PYZ"/>
    <s v="Active"/>
    <s v="Part-Time"/>
    <x v="1"/>
    <s v="Temporary"/>
    <s v="Retirement"/>
    <s v="Listen cover book."/>
    <s v="Production       "/>
    <s v="Underground"/>
    <s v="Laborer"/>
    <x v="0"/>
    <x v="0"/>
    <s v="Fully Meets"/>
    <n v="3"/>
  </r>
  <r>
    <n v="1749"/>
    <s v="Kaeden Gonzal"/>
    <s v="Production Technician I"/>
    <s v="PYZ"/>
    <s v="Active"/>
    <s v="Contract"/>
    <x v="2"/>
    <s v="Temporary"/>
    <s v="Unknown"/>
    <m/>
    <s v="Production       "/>
    <s v="Field Operations"/>
    <s v="Project Manager"/>
    <x v="0"/>
    <x v="1"/>
    <s v="Fully Meets"/>
    <n v="3"/>
  </r>
  <r>
    <n v="1750"/>
    <s v="Alissa Fre"/>
    <s v="Production Technician I"/>
    <s v="WBL"/>
    <s v="Active"/>
    <s v="Full-Time"/>
    <x v="0"/>
    <s v="Full-Time"/>
    <s v="Unknown"/>
    <m/>
    <s v="Production       "/>
    <s v="Field Operations"/>
    <s v="Tower Hand"/>
    <x v="0"/>
    <x v="2"/>
    <s v="Fully Meets"/>
    <n v="3"/>
  </r>
  <r>
    <n v="1751"/>
    <s v="Presley Steele"/>
    <s v="Production Technician I"/>
    <s v="NEL"/>
    <s v="Active"/>
    <s v="Contract"/>
    <x v="0"/>
    <s v="Temporary"/>
    <s v="Unknown"/>
    <m/>
    <s v="Production       "/>
    <s v="General - Con"/>
    <s v="Lineman"/>
    <x v="0"/>
    <x v="1"/>
    <s v="Fully Meets"/>
    <n v="3"/>
  </r>
  <r>
    <n v="1752"/>
    <s v="Boston Avil"/>
    <s v="Production Technician I"/>
    <s v="PL"/>
    <s v="Active"/>
    <s v="Part-Time"/>
    <x v="2"/>
    <s v="Temporary"/>
    <s v="Resignation"/>
    <s v="Person identify music conference."/>
    <s v="Production       "/>
    <s v="General - Con"/>
    <s v="Mechanic"/>
    <x v="1"/>
    <x v="0"/>
    <s v="Fully Meets"/>
    <n v="3"/>
  </r>
  <r>
    <n v="1753"/>
    <s v="Rodolfo Michae"/>
    <s v="Production Technician I"/>
    <s v="BPC"/>
    <s v="Active"/>
    <s v="Contract"/>
    <x v="0"/>
    <s v="Full-Time"/>
    <s v="Resignation"/>
    <s v="Available no skill newspaper herself."/>
    <s v="Production       "/>
    <s v="Field Operations"/>
    <s v="Assistant"/>
    <x v="1"/>
    <x v="3"/>
    <s v="Fully Meets"/>
    <n v="3"/>
  </r>
  <r>
    <n v="1754"/>
    <s v="Felix Frit"/>
    <s v="Production Technician I"/>
    <s v="CCDR"/>
    <s v="Active"/>
    <s v="Part-Time"/>
    <x v="0"/>
    <s v="Temporary"/>
    <s v="Unknown"/>
    <m/>
    <s v="Production       "/>
    <s v="Project Management - Con"/>
    <s v="Manager"/>
    <x v="1"/>
    <x v="4"/>
    <s v="Fully Meets"/>
    <n v="3"/>
  </r>
  <r>
    <n v="1755"/>
    <s v="Amira Mcmill"/>
    <s v="Production Technician I"/>
    <s v="SVG"/>
    <s v="Active"/>
    <s v="Part-Time"/>
    <x v="2"/>
    <s v="Full-Time"/>
    <s v="Unknown"/>
    <m/>
    <s v="Production       "/>
    <s v="General - Con"/>
    <s v="Foreman"/>
    <x v="1"/>
    <x v="2"/>
    <s v="Fully Meets"/>
    <n v="3"/>
  </r>
  <r>
    <n v="1756"/>
    <s v="Annabelle Graham"/>
    <s v="Production Technician I"/>
    <s v="EW"/>
    <s v="Active"/>
    <s v="Part-Time"/>
    <x v="1"/>
    <s v="Part-Time"/>
    <s v="Unknown"/>
    <m/>
    <s v="Production       "/>
    <s v="Splicing"/>
    <s v="Operator"/>
    <x v="1"/>
    <x v="3"/>
    <s v="Fully Meets"/>
    <n v="3"/>
  </r>
  <r>
    <n v="1757"/>
    <s v="Leia Mccann"/>
    <s v="Production Technician I"/>
    <s v="MSC"/>
    <s v="Active"/>
    <s v="Full-Time"/>
    <x v="1"/>
    <s v="Temporary"/>
    <s v="Unknown"/>
    <m/>
    <s v="Production       "/>
    <s v="Finance &amp; Accounting"/>
    <s v="Director"/>
    <x v="0"/>
    <x v="0"/>
    <s v="Fully Meets"/>
    <n v="3"/>
  </r>
  <r>
    <n v="1758"/>
    <s v="Henry Gra"/>
    <s v="Production Technician I"/>
    <s v="TNS"/>
    <s v="Active"/>
    <s v="Part-Time"/>
    <x v="2"/>
    <s v="Part-Time"/>
    <s v="Unknown"/>
    <m/>
    <s v="Production       "/>
    <s v="Splicing"/>
    <s v="Administrator"/>
    <x v="1"/>
    <x v="0"/>
    <s v="Fully Meets"/>
    <n v="3"/>
  </r>
  <r>
    <n v="1759"/>
    <s v="Jose Housto"/>
    <s v="Production Technician I"/>
    <s v="PYZ"/>
    <s v="Active"/>
    <s v="Contract"/>
    <x v="2"/>
    <s v="Part-Time"/>
    <s v="Retirement"/>
    <s v="Benefit turn that with well may former if."/>
    <s v="Production       "/>
    <s v="General - Con"/>
    <s v="Coordinator"/>
    <x v="1"/>
    <x v="0"/>
    <s v="Fully Meets"/>
    <n v="3"/>
  </r>
  <r>
    <n v="1760"/>
    <s v="Janessa Mcconn"/>
    <s v="Production Technician I"/>
    <s v="WBL"/>
    <s v="Active"/>
    <s v="Part-Time"/>
    <x v="0"/>
    <s v="Part-Time"/>
    <s v="Voluntary"/>
    <s v="Simply game everyone despite line."/>
    <s v="Production       "/>
    <s v="General - Con"/>
    <s v="Foreman"/>
    <x v="1"/>
    <x v="1"/>
    <s v="Fully Meets"/>
    <n v="3"/>
  </r>
  <r>
    <n v="1761"/>
    <s v="Samson Elli"/>
    <s v="Production Technician I"/>
    <s v="NEL"/>
    <s v="Voluntarily Terminated"/>
    <s v="Contract"/>
    <x v="0"/>
    <s v="Temporary"/>
    <s v="Voluntary"/>
    <s v="Ahead onto current situation speech while."/>
    <s v="Production       "/>
    <s v="Field Operations"/>
    <s v="Technician"/>
    <x v="0"/>
    <x v="2"/>
    <s v="Fully Meets"/>
    <n v="3"/>
  </r>
  <r>
    <n v="1762"/>
    <s v="Lauren Ken"/>
    <s v="Production Technician I"/>
    <s v="PL"/>
    <s v="Voluntarily Terminated"/>
    <s v="Contract"/>
    <x v="2"/>
    <s v="Part-Time"/>
    <s v="Voluntary"/>
    <s v="Myself produce sit outside after."/>
    <s v="Production       "/>
    <s v="Wireless"/>
    <s v="Foreman"/>
    <x v="0"/>
    <x v="0"/>
    <s v="Fully Meets"/>
    <n v="3"/>
  </r>
  <r>
    <n v="1763"/>
    <s v="Mckenzie Mac"/>
    <s v="Production Technician I"/>
    <s v="BPC"/>
    <s v="Active"/>
    <s v="Part-Time"/>
    <x v="2"/>
    <s v="Full-Time"/>
    <s v="Unknown"/>
    <m/>
    <s v="Production       "/>
    <s v="Engineers"/>
    <s v="Model Assistant"/>
    <x v="0"/>
    <x v="4"/>
    <s v="Fully Meets"/>
    <n v="3"/>
  </r>
  <r>
    <n v="1764"/>
    <s v="Donavan Chavez"/>
    <s v="Production Technician I"/>
    <s v="CCDR"/>
    <s v="Active"/>
    <s v="Full-Time"/>
    <x v="1"/>
    <s v="Temporary"/>
    <s v="Unknown"/>
    <m/>
    <s v="Production       "/>
    <s v="Engineers"/>
    <s v="Engineer"/>
    <x v="0"/>
    <x v="3"/>
    <s v="Fully Meets"/>
    <n v="3"/>
  </r>
  <r>
    <n v="1765"/>
    <s v="Haiden Coffey"/>
    <s v="Production Technician II"/>
    <s v="BPC"/>
    <s v="Active"/>
    <s v="Contract"/>
    <x v="0"/>
    <s v="Part-Time"/>
    <s v="Unknown"/>
    <m/>
    <s v="Production       "/>
    <s v="Project Management - Con"/>
    <s v="Field Project Manager"/>
    <x v="0"/>
    <x v="4"/>
    <s v="Fully Meets"/>
    <n v="3"/>
  </r>
  <r>
    <n v="1766"/>
    <s v="Kasey Alexan"/>
    <s v="Production Technician I"/>
    <s v="PYZ"/>
    <s v="Active"/>
    <s v="Contract"/>
    <x v="2"/>
    <s v="Temporary"/>
    <s v="Resignation"/>
    <s v="Reflect important account keep eye accept."/>
    <s v="Production       "/>
    <s v="Field Operations"/>
    <s v="Laborer"/>
    <x v="0"/>
    <x v="4"/>
    <s v="Fully Meets"/>
    <n v="3"/>
  </r>
  <r>
    <n v="1767"/>
    <s v="Kenneth Peters"/>
    <s v="Production Technician I"/>
    <s v="WBL"/>
    <s v="Active"/>
    <s v="Contract"/>
    <x v="1"/>
    <s v="Full-Time"/>
    <s v="Retirement"/>
    <s v="Maintain material discover discover."/>
    <s v="Production       "/>
    <s v="General - Con"/>
    <s v="Supervisor"/>
    <x v="0"/>
    <x v="0"/>
    <s v="Fully Meets"/>
    <n v="3"/>
  </r>
  <r>
    <n v="1768"/>
    <s v="Lucia Hudson"/>
    <s v="Production Technician I"/>
    <s v="NEL"/>
    <s v="Active"/>
    <s v="Contract"/>
    <x v="0"/>
    <s v="Temporary"/>
    <s v="Voluntary"/>
    <s v="Ask station everything race feeling by although."/>
    <s v="Production       "/>
    <s v="Aerial"/>
    <s v="Lineman"/>
    <x v="0"/>
    <x v="3"/>
    <s v="Fully Meets"/>
    <n v="3"/>
  </r>
  <r>
    <n v="1769"/>
    <s v="Rashad Randal"/>
    <s v="Production Technician I"/>
    <s v="PL"/>
    <s v="Active"/>
    <s v="Contract"/>
    <x v="2"/>
    <s v="Temporary"/>
    <s v="Resignation"/>
    <s v="State voice performance crime."/>
    <s v="Production       "/>
    <s v="Engineers"/>
    <s v="Technician"/>
    <x v="1"/>
    <x v="1"/>
    <s v="Fully Meets"/>
    <n v="3"/>
  </r>
  <r>
    <n v="1770"/>
    <s v="Hayley Yor"/>
    <s v="Production Technician I"/>
    <s v="BPC"/>
    <s v="Active"/>
    <s v="Part-Time"/>
    <x v="1"/>
    <s v="Full-Time"/>
    <s v="Unknown"/>
    <m/>
    <s v="Production       "/>
    <s v="General - Sga"/>
    <s v="Director"/>
    <x v="1"/>
    <x v="1"/>
    <s v="Fully Meets"/>
    <n v="3"/>
  </r>
  <r>
    <n v="1771"/>
    <s v="Salma Shepar"/>
    <s v="Production Technician I"/>
    <s v="CCDR"/>
    <s v="Active"/>
    <s v="Part-Time"/>
    <x v="0"/>
    <s v="Part-Time"/>
    <s v="Unknown"/>
    <m/>
    <s v="Production       "/>
    <s v="Shop (Fleet)"/>
    <s v="Mechanic"/>
    <x v="1"/>
    <x v="1"/>
    <s v="Fully Meets"/>
    <n v="3"/>
  </r>
  <r>
    <n v="1772"/>
    <s v="Hallie Thornt"/>
    <s v="Production Technician I"/>
    <s v="SVG"/>
    <s v="Active"/>
    <s v="Contract"/>
    <x v="1"/>
    <s v="Part-Time"/>
    <s v="Resignation"/>
    <s v="Each bring star week kitchen without nature."/>
    <s v="Production       "/>
    <s v="General - Con"/>
    <s v="Laborer"/>
    <x v="1"/>
    <x v="4"/>
    <s v="Fully Meets"/>
    <n v="3"/>
  </r>
  <r>
    <n v="1773"/>
    <s v="Tiana Bishop"/>
    <s v="Production Technician I"/>
    <s v="EW"/>
    <s v="Active"/>
    <s v="Part-Time"/>
    <x v="2"/>
    <s v="Temporary"/>
    <s v="Retirement"/>
    <s v="Though resource simple health bring."/>
    <s v="Production       "/>
    <s v="General - Eng"/>
    <s v="Administrative"/>
    <x v="1"/>
    <x v="3"/>
    <s v="Fully Meets"/>
    <n v="3"/>
  </r>
  <r>
    <n v="1774"/>
    <s v="Regina Garcia"/>
    <s v="Production Technician I"/>
    <s v="MSC"/>
    <s v="Active"/>
    <s v="Full-Time"/>
    <x v="2"/>
    <s v="Part-Time"/>
    <s v="Involuntary"/>
    <s v="Wear television particular."/>
    <s v="Production       "/>
    <s v="Field Operations"/>
    <s v="Technician"/>
    <x v="0"/>
    <x v="4"/>
    <s v="Fully Meets"/>
    <n v="3"/>
  </r>
  <r>
    <n v="1775"/>
    <s v="Julie Cochra"/>
    <s v="Production Technician I"/>
    <s v="TNS"/>
    <s v="Active"/>
    <s v="Contract"/>
    <x v="1"/>
    <s v="Full-Time"/>
    <s v="Involuntary"/>
    <s v="Sing participant involve themselves plan."/>
    <s v="Production       "/>
    <s v="Engineers"/>
    <s v="Engineer"/>
    <x v="1"/>
    <x v="3"/>
    <s v="Fully Meets"/>
    <n v="3"/>
  </r>
  <r>
    <n v="1776"/>
    <s v="Yamilet Pierce"/>
    <s v="Production Technician I"/>
    <s v="PYZ"/>
    <s v="Active"/>
    <s v="Full-Time"/>
    <x v="0"/>
    <s v="Temporary"/>
    <s v="Retirement"/>
    <s v="Only alone imagine. Loss minute girl."/>
    <s v="Production       "/>
    <s v="Project Management - Con"/>
    <s v="Engineer"/>
    <x v="1"/>
    <x v="4"/>
    <s v="Fully Meets"/>
    <n v="3"/>
  </r>
  <r>
    <n v="1777"/>
    <s v="Amare Hartma"/>
    <s v="Production Technician I"/>
    <s v="WBL"/>
    <s v="Active"/>
    <s v="Full-Time"/>
    <x v="2"/>
    <s v="Temporary"/>
    <s v="Involuntary"/>
    <s v="Professor late television spend foreign."/>
    <s v="Production       "/>
    <s v="Splicing"/>
    <s v="Splicer"/>
    <x v="0"/>
    <x v="1"/>
    <s v="Fully Meets"/>
    <n v="3"/>
  </r>
  <r>
    <n v="1778"/>
    <s v="Cannon Le"/>
    <s v="Production Technician I"/>
    <s v="NEL"/>
    <s v="Active"/>
    <s v="Full-Time"/>
    <x v="2"/>
    <s v="Full-Time"/>
    <s v="Unknown"/>
    <m/>
    <s v="Production       "/>
    <s v="General - Con"/>
    <s v="Foreman"/>
    <x v="0"/>
    <x v="2"/>
    <s v="Fully Meets"/>
    <n v="3"/>
  </r>
  <r>
    <n v="1779"/>
    <s v="Yael Hodg"/>
    <s v="Production Technician I"/>
    <s v="PL"/>
    <s v="Active"/>
    <s v="Full-Time"/>
    <x v="1"/>
    <s v="Temporary"/>
    <s v="Unknown"/>
    <m/>
    <s v="Production       "/>
    <s v="Project Management - Con"/>
    <s v="Director"/>
    <x v="0"/>
    <x v="2"/>
    <s v="Fully Meets"/>
    <n v="3"/>
  </r>
  <r>
    <n v="1780"/>
    <s v="Colton Booker"/>
    <s v="Production Technician I"/>
    <s v="BPC"/>
    <s v="Active"/>
    <s v="Contract"/>
    <x v="0"/>
    <s v="Temporary"/>
    <s v="Retirement"/>
    <s v="Half nice continue serious move lay itself."/>
    <s v="Production       "/>
    <s v="Field Operations"/>
    <s v="Engineer"/>
    <x v="0"/>
    <x v="1"/>
    <s v="Fully Meets"/>
    <n v="3"/>
  </r>
  <r>
    <n v="1781"/>
    <s v="Abril Cunnin"/>
    <s v="Production Technician I"/>
    <s v="CCDR"/>
    <s v="Active"/>
    <s v="Contract"/>
    <x v="1"/>
    <s v="Part-Time"/>
    <s v="Unknown"/>
    <m/>
    <s v="Production       "/>
    <s v="General - Sga"/>
    <s v="Supervisor"/>
    <x v="0"/>
    <x v="0"/>
    <s v="Fully Meets"/>
    <n v="3"/>
  </r>
  <r>
    <n v="1782"/>
    <s v="Braxton Hous"/>
    <s v="Production Technician II"/>
    <s v="NEL"/>
    <s v="Voluntarily Terminated"/>
    <s v="Contract"/>
    <x v="1"/>
    <s v="Temporary"/>
    <s v="Retirement"/>
    <s v="Material as already course. See our realize."/>
    <s v="Production       "/>
    <s v="Field Operations"/>
    <s v="Groundman"/>
    <x v="0"/>
    <x v="2"/>
    <s v="Fully Meets"/>
    <n v="3"/>
  </r>
  <r>
    <n v="1783"/>
    <s v="Destiney Pearso"/>
    <s v="Production Technician I"/>
    <s v="PYZ"/>
    <s v="Active"/>
    <s v="Part-Time"/>
    <x v="0"/>
    <s v="Part-Time"/>
    <s v="Unknown"/>
    <m/>
    <s v="Production       "/>
    <s v="General - Con"/>
    <s v="Laborer"/>
    <x v="0"/>
    <x v="0"/>
    <s v="Fully Meets"/>
    <n v="3"/>
  </r>
  <r>
    <n v="1784"/>
    <s v="Trystan Ramo"/>
    <s v="Production Technician I"/>
    <s v="WBL"/>
    <s v="Active"/>
    <s v="Part-Time"/>
    <x v="1"/>
    <s v="Temporary"/>
    <s v="Retirement"/>
    <s v="Need challenge education bank upon reach fall."/>
    <s v="Production       "/>
    <s v="General - Con"/>
    <s v="Technician"/>
    <x v="0"/>
    <x v="2"/>
    <s v="Fully Meets"/>
    <n v="3"/>
  </r>
  <r>
    <n v="1785"/>
    <s v="Miley Gutier"/>
    <s v="Production Technician I"/>
    <s v="NEL"/>
    <s v="Active"/>
    <s v="Full-Time"/>
    <x v="0"/>
    <s v="Full-Time"/>
    <s v="Unknown"/>
    <m/>
    <s v="Production       "/>
    <s v="Technology / It"/>
    <s v="Director"/>
    <x v="0"/>
    <x v="0"/>
    <s v="Fully Meets"/>
    <n v="3"/>
  </r>
  <r>
    <n v="1786"/>
    <s v="Tara Hoover"/>
    <s v="Production Technician I"/>
    <s v="PL"/>
    <s v="Active"/>
    <s v="Full-Time"/>
    <x v="1"/>
    <s v="Temporary"/>
    <s v="Resignation"/>
    <s v="Treatment itself various campaign."/>
    <s v="Production       "/>
    <s v="Field Operations"/>
    <s v="Laborer"/>
    <x v="1"/>
    <x v="1"/>
    <s v="Fully Meets"/>
    <n v="3"/>
  </r>
  <r>
    <n v="1787"/>
    <s v="Layla Gutier"/>
    <s v="Production Technician I"/>
    <s v="BPC"/>
    <s v="Active"/>
    <s v="Contract"/>
    <x v="2"/>
    <s v="Temporary"/>
    <s v="Voluntary"/>
    <s v="Perform question beyond article."/>
    <s v="Production       "/>
    <s v="Engineers"/>
    <s v="Engineer"/>
    <x v="1"/>
    <x v="1"/>
    <s v="Fully Meets"/>
    <n v="3"/>
  </r>
  <r>
    <n v="1788"/>
    <s v="Jakayla Hal"/>
    <s v="Production Technician I"/>
    <s v="CCDR"/>
    <s v="Active"/>
    <s v="Contract"/>
    <x v="0"/>
    <s v="Full-Time"/>
    <s v="Unknown"/>
    <m/>
    <s v="Production       "/>
    <s v="Field Operations"/>
    <s v="Engineer"/>
    <x v="1"/>
    <x v="2"/>
    <s v="Fully Meets"/>
    <n v="3"/>
  </r>
  <r>
    <n v="1789"/>
    <s v="Jayson Fergus"/>
    <s v="Production Technician I"/>
    <s v="SVG"/>
    <s v="Active"/>
    <s v="Contract"/>
    <x v="0"/>
    <s v="Part-Time"/>
    <s v="Unknown"/>
    <m/>
    <s v="Production       "/>
    <s v="Engineers"/>
    <s v="Engineer"/>
    <x v="1"/>
    <x v="2"/>
    <s v="Fully Meets"/>
    <n v="3"/>
  </r>
  <r>
    <n v="1790"/>
    <s v="Nick Daniel"/>
    <s v="Production Technician I"/>
    <s v="EW"/>
    <s v="Active"/>
    <s v="Part-Time"/>
    <x v="2"/>
    <s v="Part-Time"/>
    <s v="Resignation"/>
    <s v="Marriage almost cold sort public major cut."/>
    <s v="Production       "/>
    <s v="Aerial"/>
    <s v="Lineman"/>
    <x v="0"/>
    <x v="4"/>
    <s v="Fully Meets"/>
    <n v="3"/>
  </r>
  <r>
    <n v="1791"/>
    <s v="Marvin Abbott"/>
    <s v="Production Technician I"/>
    <s v="MSC"/>
    <s v="Active"/>
    <s v="Contract"/>
    <x v="1"/>
    <s v="Temporary"/>
    <s v="Resignation"/>
    <s v="Year prove but moment house defense."/>
    <s v="Production       "/>
    <s v="Wireline Construction"/>
    <s v="Clerk"/>
    <x v="0"/>
    <x v="1"/>
    <s v="Fully Meets"/>
    <n v="3"/>
  </r>
  <r>
    <n v="1792"/>
    <s v="Sawyer Oliver"/>
    <s v="Production Technician I"/>
    <s v="TNS"/>
    <s v="Active"/>
    <s v="Full-Time"/>
    <x v="0"/>
    <s v="Temporary"/>
    <s v="Unknown"/>
    <m/>
    <s v="Production       "/>
    <s v="Project Management - Eng"/>
    <s v="Planner"/>
    <x v="1"/>
    <x v="3"/>
    <s v="Fully Meets"/>
    <n v="3"/>
  </r>
  <r>
    <n v="1793"/>
    <s v="Linda Baraja"/>
    <s v="Production Technician I"/>
    <s v="BPC"/>
    <s v="Active"/>
    <s v="Full-Time"/>
    <x v="2"/>
    <s v="Temporary"/>
    <s v="Resignation"/>
    <s v="Fight cup mean money easy stock stock strategy."/>
    <s v="Production       "/>
    <s v="Executive"/>
    <s v="Director"/>
    <x v="0"/>
    <x v="1"/>
    <s v="Fully Meets"/>
    <n v="3"/>
  </r>
  <r>
    <n v="1794"/>
    <s v="Chance Blackw"/>
    <s v="Production Technician I"/>
    <s v="CCDR"/>
    <s v="Active"/>
    <s v="Contract"/>
    <x v="1"/>
    <s v="Temporary"/>
    <s v="Unknown"/>
    <m/>
    <s v="Production       "/>
    <s v="General - Sga"/>
    <s v="Administrator"/>
    <x v="0"/>
    <x v="0"/>
    <s v="Fully Meets"/>
    <n v="3"/>
  </r>
  <r>
    <n v="1795"/>
    <s v="Antonio Mcco"/>
    <s v="Production Technician I"/>
    <s v="EW"/>
    <s v="Voluntarily Terminated"/>
    <s v="Full-Time"/>
    <x v="2"/>
    <s v="Part-Time"/>
    <s v="Involuntary"/>
    <s v="Soon voice play will Mr card physical."/>
    <s v="Production       "/>
    <s v="Yard (Material Handling)"/>
    <s v="Manager"/>
    <x v="0"/>
    <x v="4"/>
    <s v="Fully Meets"/>
    <n v="3"/>
  </r>
  <r>
    <n v="1796"/>
    <s v="Emmett Mercad"/>
    <s v="Production Technician I"/>
    <s v="MSC"/>
    <s v="Voluntarily Terminated"/>
    <s v="Contract"/>
    <x v="1"/>
    <s v="Full-Time"/>
    <s v="Involuntary"/>
    <s v="Eight age article law stop quickly."/>
    <s v="Production       "/>
    <s v="Wireless"/>
    <s v="Driver"/>
    <x v="0"/>
    <x v="1"/>
    <s v="Fully Meets"/>
    <n v="3"/>
  </r>
  <r>
    <n v="1797"/>
    <s v="Clara Wheele"/>
    <s v="Production Technician I"/>
    <s v="NEL"/>
    <s v="Active"/>
    <s v="Full-Time"/>
    <x v="1"/>
    <s v="Full-Time"/>
    <s v="Voluntary"/>
    <s v="Us do by over. Source today then between."/>
    <s v="Production       "/>
    <s v="General - Con"/>
    <s v="Laborer"/>
    <x v="0"/>
    <x v="1"/>
    <s v="Fully Meets"/>
    <n v="3"/>
  </r>
  <r>
    <n v="1798"/>
    <s v="Kieran Mors"/>
    <s v="Production Technician II"/>
    <s v="PL"/>
    <s v="Active"/>
    <s v="Part-Time"/>
    <x v="1"/>
    <s v="Full-Time"/>
    <s v="Unknown"/>
    <m/>
    <s v="Production       "/>
    <s v="Splicing"/>
    <s v="Splicer"/>
    <x v="0"/>
    <x v="3"/>
    <s v="Fully Meets"/>
    <n v="3"/>
  </r>
  <r>
    <n v="1799"/>
    <s v="Aliyah Schmit"/>
    <s v="Production Technician II"/>
    <s v="BPC"/>
    <s v="Voluntarily Terminated"/>
    <s v="Part-Time"/>
    <x v="0"/>
    <s v="Temporary"/>
    <s v="Involuntary"/>
    <s v="Better one ball computer."/>
    <s v="Production       "/>
    <s v="Field Operations"/>
    <s v="Technician"/>
    <x v="1"/>
    <x v="3"/>
    <s v="Fully Meets"/>
    <n v="3"/>
  </r>
  <r>
    <n v="1800"/>
    <s v="Kyan Morris"/>
    <s v="Production Technician I"/>
    <s v="TNS"/>
    <s v="Active"/>
    <s v="Part-Time"/>
    <x v="0"/>
    <s v="Full-Time"/>
    <s v="Resignation"/>
    <s v="Own while top huge."/>
    <s v="Production       "/>
    <s v="Wireline Construction"/>
    <s v="Lineman"/>
    <x v="0"/>
    <x v="3"/>
    <s v="Fully Meets"/>
    <n v="3"/>
  </r>
  <r>
    <n v="1801"/>
    <s v="Rayan Stephe"/>
    <s v="Production Technician I"/>
    <s v="PYZ"/>
    <s v="Active"/>
    <s v="Full-Time"/>
    <x v="0"/>
    <s v="Temporary"/>
    <s v="Involuntary"/>
    <s v="Figure third where boy."/>
    <s v="Production       "/>
    <s v="General - Con"/>
    <s v="Technician"/>
    <x v="0"/>
    <x v="1"/>
    <s v="Fully Meets"/>
    <n v="3"/>
  </r>
  <r>
    <n v="1802"/>
    <s v="Gael Jacobs"/>
    <s v="Production Technician I"/>
    <s v="WBL"/>
    <s v="Active"/>
    <s v="Part-Time"/>
    <x v="2"/>
    <s v="Temporary"/>
    <s v="Unknown"/>
    <m/>
    <s v="Production       "/>
    <s v="Field Operations"/>
    <s v="Driller"/>
    <x v="0"/>
    <x v="2"/>
    <s v="Fully Meets"/>
    <n v="3"/>
  </r>
  <r>
    <n v="1803"/>
    <s v="Stephany Nea"/>
    <s v="Production Technician I"/>
    <s v="NEL"/>
    <s v="Active"/>
    <s v="Full-Time"/>
    <x v="0"/>
    <s v="Full-Time"/>
    <s v="Resignation"/>
    <s v="While win have company will identify certainly."/>
    <s v="Production       "/>
    <s v="General - Eng"/>
    <s v="Billing"/>
    <x v="0"/>
    <x v="2"/>
    <s v="Fully Meets"/>
    <n v="3"/>
  </r>
  <r>
    <n v="1804"/>
    <s v="Trevon Deleon"/>
    <s v="Production Technician I"/>
    <s v="PL"/>
    <s v="Active"/>
    <s v="Part-Time"/>
    <x v="1"/>
    <s v="Temporary"/>
    <s v="Voluntary"/>
    <s v="Whom book science field follow treatment kind."/>
    <s v="Production       "/>
    <s v="Field Operations"/>
    <s v="Laborer"/>
    <x v="1"/>
    <x v="1"/>
    <s v="Fully Meets"/>
    <n v="3"/>
  </r>
  <r>
    <n v="1805"/>
    <s v="Phoenix Pitt"/>
    <s v="Production Technician I"/>
    <s v="BPC"/>
    <s v="Active"/>
    <s v="Contract"/>
    <x v="1"/>
    <s v="Temporary"/>
    <s v="Voluntary"/>
    <s v="Air for charge until want drug seek."/>
    <s v="Production       "/>
    <s v="Aerial"/>
    <s v="Laborer"/>
    <x v="1"/>
    <x v="3"/>
    <s v="Fully Meets"/>
    <n v="3"/>
  </r>
  <r>
    <n v="1806"/>
    <s v="Nola Gilles"/>
    <s v="Production Technician I"/>
    <s v="CCDR"/>
    <s v="Active"/>
    <s v="Part-Time"/>
    <x v="1"/>
    <s v="Full-Time"/>
    <s v="Unknown"/>
    <m/>
    <s v="Production       "/>
    <s v="General - Con"/>
    <s v="Laborer"/>
    <x v="1"/>
    <x v="4"/>
    <s v="Fully Meets"/>
    <n v="3"/>
  </r>
  <r>
    <n v="1807"/>
    <s v="Jeramiah Schwar"/>
    <s v="Production Technician I"/>
    <s v="SVG"/>
    <s v="Active"/>
    <s v="Contract"/>
    <x v="0"/>
    <s v="Full-Time"/>
    <s v="Unknown"/>
    <m/>
    <s v="Production       "/>
    <s v="Yard (Material Handling)"/>
    <s v="Lineman"/>
    <x v="0"/>
    <x v="0"/>
    <s v="Fully Meets"/>
    <n v="3"/>
  </r>
  <r>
    <n v="1808"/>
    <s v="Aaden Mercer"/>
    <s v="Production Technician I"/>
    <s v="EW"/>
    <s v="Active"/>
    <s v="Part-Time"/>
    <x v="1"/>
    <s v="Part-Time"/>
    <s v="Unknown"/>
    <m/>
    <s v="Production       "/>
    <s v="Splicing"/>
    <s v="Coordinator"/>
    <x v="0"/>
    <x v="3"/>
    <s v="Fully Meets"/>
    <n v="3"/>
  </r>
  <r>
    <n v="1809"/>
    <s v="Nathalia Goo"/>
    <s v="Production Technician I"/>
    <s v="MSC"/>
    <s v="Active"/>
    <s v="Contract"/>
    <x v="0"/>
    <s v="Part-Time"/>
    <s v="Involuntary"/>
    <s v="Simply national production language."/>
    <s v="Production       "/>
    <s v="Yard (Material Handling)"/>
    <s v="Supervisor"/>
    <x v="0"/>
    <x v="2"/>
    <s v="Fully Meets"/>
    <n v="3"/>
  </r>
  <r>
    <n v="1810"/>
    <s v="Zaria Benton"/>
    <s v="Production Technician I"/>
    <s v="TNS"/>
    <s v="Active"/>
    <s v="Full-Time"/>
    <x v="1"/>
    <s v="Part-Time"/>
    <s v="Unknown"/>
    <m/>
    <s v="Production       "/>
    <s v="General - Con"/>
    <s v="Engineer"/>
    <x v="1"/>
    <x v="3"/>
    <s v="Fully Meets"/>
    <n v="3"/>
  </r>
  <r>
    <n v="1811"/>
    <s v="Miley Ortega"/>
    <s v="Production Technician I"/>
    <s v="PYZ"/>
    <s v="Active"/>
    <s v="Contract"/>
    <x v="1"/>
    <s v="Full-Time"/>
    <s v="Unknown"/>
    <m/>
    <s v="Production       "/>
    <s v="Technology / It"/>
    <s v="Project Manager"/>
    <x v="0"/>
    <x v="3"/>
    <s v="Fully Meets"/>
    <n v="3"/>
  </r>
  <r>
    <n v="1812"/>
    <s v="Julia Farmer"/>
    <s v="Production Technician I"/>
    <s v="WBL"/>
    <s v="Voluntarily Terminated"/>
    <s v="Contract"/>
    <x v="1"/>
    <s v="Full-Time"/>
    <s v="Involuntary"/>
    <s v="Build very significant imagine cell doctor."/>
    <s v="Production       "/>
    <s v="General - Con"/>
    <s v="Manager"/>
    <x v="0"/>
    <x v="3"/>
    <s v="Fully Meets"/>
    <n v="3"/>
  </r>
  <r>
    <n v="1813"/>
    <s v="Valentin La"/>
    <s v="Production Technician I"/>
    <s v="NEL"/>
    <s v="Active"/>
    <s v="Contract"/>
    <x v="0"/>
    <s v="Temporary"/>
    <s v="Unknown"/>
    <m/>
    <s v="Production       "/>
    <s v="Aerial"/>
    <s v="Lineman"/>
    <x v="0"/>
    <x v="2"/>
    <s v="Fully Meets"/>
    <n v="3"/>
  </r>
  <r>
    <n v="1814"/>
    <s v="Darnell Ritter"/>
    <s v="Production Technician I"/>
    <s v="PL"/>
    <s v="Active"/>
    <s v="Full-Time"/>
    <x v="1"/>
    <s v="Part-Time"/>
    <s v="Unknown"/>
    <m/>
    <s v="Production       "/>
    <s v="Wireline Construction"/>
    <s v="Laborer"/>
    <x v="0"/>
    <x v="3"/>
    <s v="Fully Meets"/>
    <n v="3"/>
  </r>
  <r>
    <n v="1815"/>
    <s v="Kierra Lozano"/>
    <s v="Production Technician I"/>
    <s v="BPC"/>
    <s v="Active"/>
    <s v="Contract"/>
    <x v="1"/>
    <s v="Part-Time"/>
    <s v="Unknown"/>
    <m/>
    <s v="Production       "/>
    <s v="Project Management - Con"/>
    <s v="Manager"/>
    <x v="0"/>
    <x v="4"/>
    <s v="Fully Meets"/>
    <n v="3"/>
  </r>
  <r>
    <n v="1816"/>
    <s v="Jamari Dun"/>
    <s v="Production Technician II"/>
    <s v="NEL"/>
    <s v="Active"/>
    <s v="Contract"/>
    <x v="1"/>
    <s v="Temporary"/>
    <s v="Unknown"/>
    <m/>
    <s v="Production       "/>
    <s v="General - Con"/>
    <s v="Supervisor"/>
    <x v="0"/>
    <x v="2"/>
    <s v="Fully Meets"/>
    <n v="3"/>
  </r>
  <r>
    <n v="1817"/>
    <s v="Zoey Pag"/>
    <s v="Production Technician II"/>
    <s v="PL"/>
    <s v="Active"/>
    <s v="Contract"/>
    <x v="1"/>
    <s v="Temporary"/>
    <s v="Resignation"/>
    <s v="Condition ability least usually."/>
    <s v="Production       "/>
    <s v="Aerial"/>
    <s v="Lineman"/>
    <x v="0"/>
    <x v="2"/>
    <s v="Fully Meets"/>
    <n v="3"/>
  </r>
  <r>
    <n v="1818"/>
    <s v="Kendra Vele"/>
    <s v="Production Technician II"/>
    <s v="BPC"/>
    <s v="Active"/>
    <s v="Contract"/>
    <x v="0"/>
    <s v="Part-Time"/>
    <s v="Unknown"/>
    <m/>
    <s v="Production       "/>
    <s v="Yard (Material Handling)"/>
    <s v="Laborer"/>
    <x v="1"/>
    <x v="1"/>
    <s v="Fully Meets"/>
    <n v="3"/>
  </r>
  <r>
    <n v="1819"/>
    <s v="Alison Fuller"/>
    <s v="Production Technician I"/>
    <s v="WBL"/>
    <s v="Active"/>
    <s v="Full-Time"/>
    <x v="2"/>
    <s v="Temporary"/>
    <s v="Unknown"/>
    <m/>
    <s v="Production       "/>
    <s v="General - Con"/>
    <s v="Technician"/>
    <x v="0"/>
    <x v="3"/>
    <s v="Fully Meets"/>
    <n v="3"/>
  </r>
  <r>
    <n v="1820"/>
    <s v="Toby Cooley"/>
    <s v="Production Technician I"/>
    <s v="PYZ"/>
    <s v="Active"/>
    <s v="Full-Time"/>
    <x v="0"/>
    <s v="Part-Time"/>
    <s v="Unknown"/>
    <m/>
    <s v="Production       "/>
    <s v="Shop (Fleet)"/>
    <s v="Shop"/>
    <x v="0"/>
    <x v="3"/>
    <s v="Fully Meets"/>
    <n v="3"/>
  </r>
  <r>
    <n v="1821"/>
    <s v="Emilie Hoo"/>
    <s v="Production Technician I"/>
    <s v="WBL"/>
    <s v="Active"/>
    <s v="Full-Time"/>
    <x v="2"/>
    <s v="Full-Time"/>
    <s v="Unknown"/>
    <m/>
    <s v="Production       "/>
    <s v="General - Sga"/>
    <s v="Accountant"/>
    <x v="0"/>
    <x v="1"/>
    <s v="Fully Meets"/>
    <n v="3"/>
  </r>
  <r>
    <n v="1822"/>
    <s v="Cortez Pen"/>
    <s v="Production Technician I"/>
    <s v="NEL"/>
    <s v="Active"/>
    <s v="Contract"/>
    <x v="0"/>
    <s v="Part-Time"/>
    <s v="Unknown"/>
    <m/>
    <s v="Production       "/>
    <s v="Wireline Construction"/>
    <s v="Groundman"/>
    <x v="0"/>
    <x v="3"/>
    <s v="Fully Meets"/>
    <n v="3"/>
  </r>
  <r>
    <n v="1823"/>
    <s v="Abbigail Blanch"/>
    <s v="Production Technician I"/>
    <s v="PL"/>
    <s v="Active"/>
    <s v="Contract"/>
    <x v="1"/>
    <s v="Full-Time"/>
    <s v="Voluntary"/>
    <s v="Term few fear whom without."/>
    <s v="Production       "/>
    <s v="Finance &amp; Accounting"/>
    <s v="Assistant"/>
    <x v="1"/>
    <x v="3"/>
    <s v="Fully Meets"/>
    <n v="3"/>
  </r>
  <r>
    <n v="1824"/>
    <s v="Abby Curtis"/>
    <s v="Production Technician I"/>
    <s v="BPC"/>
    <s v="Active"/>
    <s v="Contract"/>
    <x v="2"/>
    <s v="Temporary"/>
    <s v="Voluntary"/>
    <s v="Small prove sea foot property father."/>
    <s v="Production       "/>
    <s v="Yard (Material Handling)"/>
    <s v="Vp"/>
    <x v="1"/>
    <x v="2"/>
    <s v="Fully Meets"/>
    <n v="3"/>
  </r>
  <r>
    <n v="1825"/>
    <s v="Giana Moor"/>
    <s v="Production Technician I"/>
    <s v="CCDR"/>
    <s v="Active"/>
    <s v="Contract"/>
    <x v="1"/>
    <s v="Part-Time"/>
    <s v="Voluntary"/>
    <s v="Plan view month maybe always state."/>
    <s v="Production       "/>
    <s v="Splicing"/>
    <s v="Laborer"/>
    <x v="1"/>
    <x v="0"/>
    <s v="Fully Meets"/>
    <n v="3"/>
  </r>
  <r>
    <n v="1826"/>
    <s v="Giada Santos"/>
    <s v="Production Technician I"/>
    <s v="SVG"/>
    <s v="Active"/>
    <s v="Part-Time"/>
    <x v="2"/>
    <s v="Temporary"/>
    <s v="Resignation"/>
    <s v="Western unit case late investment."/>
    <s v="Production       "/>
    <s v="Aerial"/>
    <s v="Foreman"/>
    <x v="0"/>
    <x v="2"/>
    <s v="Exceeds"/>
    <n v="3"/>
  </r>
  <r>
    <n v="1827"/>
    <s v="Jessie Church"/>
    <s v="Production Technician I"/>
    <s v="EW"/>
    <s v="Active"/>
    <s v="Contract"/>
    <x v="0"/>
    <s v="Full-Time"/>
    <s v="Involuntary"/>
    <s v="Good technology same cut arrive anything remain."/>
    <s v="Production       "/>
    <s v="Field Operations"/>
    <s v="Operator"/>
    <x v="0"/>
    <x v="2"/>
    <s v="Needs Improvement"/>
    <n v="3"/>
  </r>
  <r>
    <n v="1828"/>
    <s v="Kaylah Ramo"/>
    <s v="Production Technician I"/>
    <s v="MSC"/>
    <s v="Active"/>
    <s v="Part-Time"/>
    <x v="2"/>
    <s v="Temporary"/>
    <s v="Resignation"/>
    <s v="Break field attorney."/>
    <s v="Production       "/>
    <s v="Wireline Construction"/>
    <s v="Foreman"/>
    <x v="1"/>
    <x v="3"/>
    <s v="Exceeds"/>
    <n v="3"/>
  </r>
  <r>
    <n v="1829"/>
    <s v="Camille Frit"/>
    <s v="Production Technician I"/>
    <s v="TNS"/>
    <s v="Active"/>
    <s v="Part-Time"/>
    <x v="2"/>
    <s v="Temporary"/>
    <s v="Unknown"/>
    <m/>
    <s v="Production       "/>
    <s v="Engineers"/>
    <s v="Project Manager"/>
    <x v="1"/>
    <x v="0"/>
    <s v="Exceeds"/>
    <n v="3"/>
  </r>
  <r>
    <n v="1830"/>
    <s v="Deangelo Murill"/>
    <s v="Production Technician I"/>
    <s v="PYZ"/>
    <s v="Active"/>
    <s v="Full-Time"/>
    <x v="1"/>
    <s v="Temporary"/>
    <s v="Unknown"/>
    <m/>
    <s v="Production       "/>
    <s v="Finance &amp; Accounting"/>
    <s v="Administrative"/>
    <x v="0"/>
    <x v="3"/>
    <s v="Needs Improvement"/>
    <n v="3"/>
  </r>
  <r>
    <n v="1831"/>
    <s v="Emerson Gallag"/>
    <s v="Production Technician I"/>
    <s v="WBL"/>
    <s v="Voluntarily Terminated"/>
    <s v="Part-Time"/>
    <x v="2"/>
    <s v="Temporary"/>
    <s v="Retirement"/>
    <s v="End lay return last compare."/>
    <s v="Production       "/>
    <s v="Isp"/>
    <s v="Technician"/>
    <x v="0"/>
    <x v="4"/>
    <s v="Needs Improvement"/>
    <n v="3"/>
  </r>
  <r>
    <n v="1832"/>
    <s v="April Bentle"/>
    <s v="Production Technician I"/>
    <s v="NEL"/>
    <s v="Active"/>
    <s v="Contract"/>
    <x v="1"/>
    <s v="Part-Time"/>
    <s v="Unknown"/>
    <m/>
    <s v="Production       "/>
    <s v="Engineers"/>
    <s v="Engineer"/>
    <x v="0"/>
    <x v="0"/>
    <s v="Needs Improvement"/>
    <n v="3"/>
  </r>
  <r>
    <n v="1833"/>
    <s v="Ainsley Boot"/>
    <s v="Production Technician I"/>
    <s v="PL"/>
    <s v="Active"/>
    <s v="Part-Time"/>
    <x v="2"/>
    <s v="Full-Time"/>
    <s v="Unknown"/>
    <m/>
    <s v="Production       "/>
    <s v="Field Operations"/>
    <s v="Technician"/>
    <x v="0"/>
    <x v="0"/>
    <s v="Needs Improvement"/>
    <n v="3"/>
  </r>
  <r>
    <n v="1834"/>
    <s v="Dereon Huffma"/>
    <s v="Production Technician II"/>
    <s v="CCDR"/>
    <s v="Active"/>
    <s v="Contract"/>
    <x v="0"/>
    <s v="Full-Time"/>
    <s v="Resignation"/>
    <s v="Child lose recently."/>
    <s v="Production       "/>
    <s v="Project Management - Con"/>
    <s v="Coordinator"/>
    <x v="0"/>
    <x v="0"/>
    <s v="Needs Improvement"/>
    <n v="3"/>
  </r>
  <r>
    <n v="1835"/>
    <s v="Colin Cherry"/>
    <s v="Production Technician II"/>
    <s v="EW"/>
    <s v="Active"/>
    <s v="Part-Time"/>
    <x v="2"/>
    <s v="Temporary"/>
    <s v="Resignation"/>
    <s v="Strategy word southern."/>
    <s v="Production       "/>
    <s v="Field Operations"/>
    <s v="Laborer"/>
    <x v="0"/>
    <x v="4"/>
    <s v="Needs Improvement"/>
    <n v="3"/>
  </r>
  <r>
    <n v="1836"/>
    <s v="Karla Hine"/>
    <s v="Production Technician II"/>
    <s v="MSC"/>
    <s v="Active"/>
    <s v="Part-Time"/>
    <x v="2"/>
    <s v="Temporary"/>
    <s v="Unknown"/>
    <m/>
    <s v="Production       "/>
    <s v="Field Operations"/>
    <s v="Laborer"/>
    <x v="1"/>
    <x v="1"/>
    <s v="Needs Improvement"/>
    <n v="3"/>
  </r>
  <r>
    <n v="1837"/>
    <s v="Colton Decker"/>
    <s v="Production Technician II"/>
    <s v="NEL"/>
    <s v="Active"/>
    <s v="Part-Time"/>
    <x v="2"/>
    <s v="Full-Time"/>
    <s v="Unknown"/>
    <m/>
    <s v="Production       "/>
    <s v="Project Management - Con"/>
    <s v="Technician"/>
    <x v="0"/>
    <x v="4"/>
    <s v="Needs Improvement"/>
    <n v="3"/>
  </r>
  <r>
    <n v="1838"/>
    <s v="Jayleen Tra"/>
    <s v="Production Technician I"/>
    <s v="TNS"/>
    <s v="Active"/>
    <s v="Part-Time"/>
    <x v="1"/>
    <s v="Temporary"/>
    <s v="Unknown"/>
    <m/>
    <s v="Production       "/>
    <s v="Aerial"/>
    <s v="Laborer"/>
    <x v="0"/>
    <x v="0"/>
    <s v="Exceeds"/>
    <n v="3"/>
  </r>
  <r>
    <n v="1839"/>
    <s v="Aydin Perr"/>
    <s v="Production Technician I"/>
    <s v="PYZ"/>
    <s v="Active"/>
    <s v="Full-Time"/>
    <x v="1"/>
    <s v="Part-Time"/>
    <s v="Voluntary"/>
    <s v="First sing others lot film anyone."/>
    <s v="Production       "/>
    <s v="People Services"/>
    <s v="Assistant"/>
    <x v="0"/>
    <x v="2"/>
    <s v="Exceeds"/>
    <n v="3"/>
  </r>
  <r>
    <n v="1840"/>
    <s v="Jenna Case"/>
    <s v="Production Technician I"/>
    <s v="WBL"/>
    <s v="Active"/>
    <s v="Full-Time"/>
    <x v="2"/>
    <s v="Part-Time"/>
    <s v="Unknown"/>
    <m/>
    <s v="Production       "/>
    <s v="General - Eng"/>
    <s v="Drafter"/>
    <x v="0"/>
    <x v="1"/>
    <s v="Exceeds"/>
    <n v="3"/>
  </r>
  <r>
    <n v="1841"/>
    <s v="Remington Bulloc"/>
    <s v="Production Technician I"/>
    <s v="NEL"/>
    <s v="Active"/>
    <s v="Contract"/>
    <x v="2"/>
    <s v="Part-Time"/>
    <s v="Unknown"/>
    <m/>
    <s v="Production       "/>
    <s v="Field Operations"/>
    <s v="Operator"/>
    <x v="0"/>
    <x v="1"/>
    <s v="Exceeds"/>
    <n v="3"/>
  </r>
  <r>
    <n v="1842"/>
    <s v="Delaney Stewar"/>
    <s v="Production Technician I"/>
    <s v="PL"/>
    <s v="Active"/>
    <s v="Part-Time"/>
    <x v="2"/>
    <s v="Temporary"/>
    <s v="Unknown"/>
    <m/>
    <s v="Production       "/>
    <s v="General - Con"/>
    <s v="Coordinator"/>
    <x v="1"/>
    <x v="4"/>
    <s v="Exceeds"/>
    <n v="3"/>
  </r>
  <r>
    <n v="1843"/>
    <s v="Saige Jone"/>
    <s v="Production Technician I"/>
    <s v="BPC"/>
    <s v="Active"/>
    <s v="Full-Time"/>
    <x v="0"/>
    <s v="Temporary"/>
    <s v="Unknown"/>
    <m/>
    <s v="Production       "/>
    <s v="Engineers"/>
    <s v="Engineer"/>
    <x v="1"/>
    <x v="1"/>
    <s v="Needs Improvement"/>
    <n v="3"/>
  </r>
  <r>
    <n v="1844"/>
    <s v="Camryn Frit"/>
    <s v="Production Technician I"/>
    <s v="CCDR"/>
    <s v="Active"/>
    <s v="Part-Time"/>
    <x v="1"/>
    <s v="Part-Time"/>
    <s v="Unknown"/>
    <m/>
    <s v="Production       "/>
    <s v="General - Con"/>
    <s v="Model Assistant"/>
    <x v="0"/>
    <x v="2"/>
    <s v="Exceeds"/>
    <n v="3"/>
  </r>
  <r>
    <n v="1845"/>
    <s v="Amanda Lamber"/>
    <s v="Production Technician I"/>
    <s v="SVG"/>
    <s v="Active"/>
    <s v="Part-Time"/>
    <x v="1"/>
    <s v="Temporary"/>
    <s v="Voluntary"/>
    <s v="Force leader remain machine place."/>
    <s v="Production       "/>
    <s v="Aerial"/>
    <s v="Laborer"/>
    <x v="0"/>
    <x v="3"/>
    <s v="Needs Improvement"/>
    <n v="3"/>
  </r>
  <r>
    <n v="1846"/>
    <s v="Winston Callah"/>
    <s v="Production Technician I"/>
    <s v="EW"/>
    <s v="Active"/>
    <s v="Full-Time"/>
    <x v="0"/>
    <s v="Temporary"/>
    <s v="Unknown"/>
    <m/>
    <s v="Production       "/>
    <s v="Aerial"/>
    <s v="Foreman"/>
    <x v="1"/>
    <x v="3"/>
    <s v="Needs Improvement"/>
    <n v="3"/>
  </r>
  <r>
    <n v="1847"/>
    <s v="Maverick Lan"/>
    <s v="Production Technician I"/>
    <s v="MSC"/>
    <s v="Active"/>
    <s v="Full-Time"/>
    <x v="0"/>
    <s v="Part-Time"/>
    <s v="Resignation"/>
    <s v="Beat scene dream because by who ok."/>
    <s v="Production       "/>
    <s v="Project Management - Con"/>
    <s v="Project Manager"/>
    <x v="1"/>
    <x v="2"/>
    <s v="Needs Improvement"/>
    <n v="3"/>
  </r>
  <r>
    <n v="1848"/>
    <s v="Harold Rei"/>
    <s v="Production Technician I"/>
    <s v="TNS"/>
    <s v="Active"/>
    <s v="Contract"/>
    <x v="0"/>
    <s v="Part-Time"/>
    <s v="Unknown"/>
    <m/>
    <s v="Production       "/>
    <s v="Engineers"/>
    <s v="Engineer"/>
    <x v="1"/>
    <x v="3"/>
    <s v="PIP"/>
    <n v="3"/>
  </r>
  <r>
    <n v="1849"/>
    <s v="Cindy Yor"/>
    <s v="Production Technician I"/>
    <s v="PYZ"/>
    <s v="Active"/>
    <s v="Part-Time"/>
    <x v="2"/>
    <s v="Full-Time"/>
    <s v="Unknown"/>
    <m/>
    <s v="Production       "/>
    <s v="Project Management - Con"/>
    <s v="Project Manager"/>
    <x v="0"/>
    <x v="1"/>
    <s v="PIP"/>
    <n v="3"/>
  </r>
  <r>
    <n v="1850"/>
    <s v="Breanna Carden"/>
    <s v="Production Technician I"/>
    <s v="WBL"/>
    <s v="Voluntarily Terminated"/>
    <s v="Contract"/>
    <x v="1"/>
    <s v="Full-Time"/>
    <s v="Voluntary"/>
    <s v="Food few generation seek outside."/>
    <s v="Production       "/>
    <s v="Aerial"/>
    <s v="Lineman"/>
    <x v="0"/>
    <x v="0"/>
    <s v="PIP"/>
    <n v="3"/>
  </r>
  <r>
    <n v="1851"/>
    <s v="Tripp Blak"/>
    <s v="Production Technician I"/>
    <s v="NEL"/>
    <s v="Voluntarily Terminated"/>
    <s v="Full-Time"/>
    <x v="2"/>
    <s v="Temporary"/>
    <s v="Retirement"/>
    <s v="Left how maintain structure these enter kitchen."/>
    <s v="Production       "/>
    <s v="General - Con"/>
    <s v="Laborer"/>
    <x v="0"/>
    <x v="1"/>
    <s v="PIP"/>
    <n v="3"/>
  </r>
  <r>
    <n v="1852"/>
    <s v="Elaine Moo"/>
    <s v="Production Technician I"/>
    <s v="PL"/>
    <s v="Voluntarily Terminated"/>
    <s v="Full-Time"/>
    <x v="1"/>
    <s v="Part-Time"/>
    <s v="Voluntary"/>
    <s v="Fall share energy myself."/>
    <s v="Production       "/>
    <s v="General - Con"/>
    <s v="Technician"/>
    <x v="0"/>
    <x v="3"/>
    <s v="PIP"/>
    <n v="3"/>
  </r>
  <r>
    <n v="1853"/>
    <s v="Jaime Morrow"/>
    <s v="Production Technician II"/>
    <s v="PYZ"/>
    <s v="Active"/>
    <s v="Contract"/>
    <x v="2"/>
    <s v="Temporary"/>
    <s v="Unknown"/>
    <m/>
    <s v="Production       "/>
    <s v="Wireline Construction"/>
    <s v="Lineman"/>
    <x v="0"/>
    <x v="2"/>
    <s v="PIP"/>
    <n v="3"/>
  </r>
  <r>
    <n v="1854"/>
    <s v="Leslie Pott"/>
    <s v="Production Technician II"/>
    <s v="WBL"/>
    <s v="Active"/>
    <s v="Contract"/>
    <x v="1"/>
    <s v="Full-Time"/>
    <s v="Involuntary"/>
    <s v="Fight ahead group."/>
    <s v="Production       "/>
    <s v="Shop (Fleet)"/>
    <s v="Mechanic"/>
    <x v="0"/>
    <x v="4"/>
    <s v="PIP"/>
    <n v="3"/>
  </r>
  <r>
    <n v="1855"/>
    <s v="Keith Haa"/>
    <s v="Production Technician II"/>
    <s v="NEL"/>
    <s v="Voluntarily Terminated"/>
    <s v="Part-Time"/>
    <x v="2"/>
    <s v="Part-Time"/>
    <s v="Retirement"/>
    <s v="Pretty line two she accept be."/>
    <s v="Production       "/>
    <s v="General - Con"/>
    <s v="Locator"/>
    <x v="1"/>
    <x v="2"/>
    <s v="Exceeds"/>
    <n v="3"/>
  </r>
  <r>
    <n v="1856"/>
    <s v="Matteo Onea"/>
    <s v="Production Technician II"/>
    <s v="PL"/>
    <s v="Active"/>
    <s v="Full-Time"/>
    <x v="1"/>
    <s v="Full-Time"/>
    <s v="Unknown"/>
    <m/>
    <s v="Production       "/>
    <s v="Field Operations"/>
    <s v="Technician"/>
    <x v="0"/>
    <x v="3"/>
    <s v="Exceeds"/>
    <n v="3"/>
  </r>
  <r>
    <n v="1857"/>
    <s v="Erik Graham"/>
    <s v="Production Technician II"/>
    <s v="BPC"/>
    <s v="Voluntarily Terminated"/>
    <s v="Contract"/>
    <x v="0"/>
    <s v="Temporary"/>
    <s v="Involuntary"/>
    <s v="Have appear along within western city drug tough."/>
    <s v="Production       "/>
    <s v="Billable Consultants"/>
    <s v="Engineer"/>
    <x v="1"/>
    <x v="2"/>
    <s v="Exceeds"/>
    <n v="3"/>
  </r>
  <r>
    <n v="1858"/>
    <s v="Lailah Hane"/>
    <s v="Production Technician I"/>
    <s v="TNS"/>
    <s v="Active"/>
    <s v="Contract"/>
    <x v="1"/>
    <s v="Full-Time"/>
    <s v="Resignation"/>
    <s v="Reality line toward follow well able."/>
    <s v="Production       "/>
    <s v="Wireline Construction"/>
    <s v="Lineman"/>
    <x v="0"/>
    <x v="4"/>
    <s v="Exceeds"/>
    <n v="3"/>
  </r>
  <r>
    <n v="1859"/>
    <s v="Mohamed Ga"/>
    <s v="Production Technician I"/>
    <s v="PYZ"/>
    <s v="Active"/>
    <s v="Contract"/>
    <x v="1"/>
    <s v="Part-Time"/>
    <s v="Voluntary"/>
    <s v="Article hope tree happy affect check people."/>
    <s v="Production       "/>
    <s v="Field Operations"/>
    <s v="Field Technician"/>
    <x v="0"/>
    <x v="1"/>
    <s v="Exceeds"/>
    <n v="3"/>
  </r>
  <r>
    <n v="1860"/>
    <s v="Frankie Bank"/>
    <s v="Production Technician I"/>
    <s v="WBL"/>
    <s v="Voluntarily Terminated"/>
    <s v="Part-Time"/>
    <x v="2"/>
    <s v="Full-Time"/>
    <s v="Involuntary"/>
    <s v="Entire list exactly control enough."/>
    <s v="Production       "/>
    <s v="Project Management - Con"/>
    <s v="Coordinator"/>
    <x v="0"/>
    <x v="4"/>
    <s v="Exceeds"/>
    <n v="3"/>
  </r>
  <r>
    <n v="1861"/>
    <s v="Lorelei Glas"/>
    <s v="Production Technician I"/>
    <s v="NEL"/>
    <s v="Active"/>
    <s v="Contract"/>
    <x v="1"/>
    <s v="Full-Time"/>
    <s v="Unknown"/>
    <m/>
    <s v="Production       "/>
    <s v="Wireline Construction"/>
    <s v="Apprentice"/>
    <x v="1"/>
    <x v="3"/>
    <s v="Exceeds"/>
    <n v="3"/>
  </r>
  <r>
    <n v="1862"/>
    <s v="Marie Moye"/>
    <s v="Production Technician I"/>
    <s v="PL"/>
    <s v="Active"/>
    <s v="Full-Time"/>
    <x v="0"/>
    <s v="Temporary"/>
    <s v="Unknown"/>
    <m/>
    <s v="Production       "/>
    <s v="Aerial"/>
    <s v="Laborer"/>
    <x v="1"/>
    <x v="2"/>
    <s v="Exceeds"/>
    <n v="3"/>
  </r>
  <r>
    <n v="1863"/>
    <s v="Amari Bowe"/>
    <s v="Production Technician I"/>
    <s v="BPC"/>
    <s v="Active"/>
    <s v="Part-Time"/>
    <x v="0"/>
    <s v="Full-Time"/>
    <s v="Involuntary"/>
    <s v="Nor director yard within car into final."/>
    <s v="Production       "/>
    <s v="Engineers"/>
    <s v="Engineer"/>
    <x v="0"/>
    <x v="2"/>
    <s v="Exceeds"/>
    <n v="3"/>
  </r>
  <r>
    <n v="1864"/>
    <s v="Prince Dicker"/>
    <s v="Production Technician I"/>
    <s v="CCDR"/>
    <s v="Active"/>
    <s v="Full-Time"/>
    <x v="1"/>
    <s v="Temporary"/>
    <s v="Resignation"/>
    <s v="Take health either southern religious today."/>
    <s v="Production       "/>
    <s v="Field Operations"/>
    <s v="Splicer"/>
    <x v="0"/>
    <x v="1"/>
    <s v="Exceeds"/>
    <n v="3"/>
  </r>
  <r>
    <n v="1865"/>
    <s v="Lane Church"/>
    <s v="Production Technician I"/>
    <s v="SVG"/>
    <s v="Active"/>
    <s v="Part-Time"/>
    <x v="0"/>
    <s v="Part-Time"/>
    <s v="Unknown"/>
    <m/>
    <s v="Production       "/>
    <s v="Field Operations"/>
    <s v="Lineman"/>
    <x v="0"/>
    <x v="4"/>
    <s v="Exceeds"/>
    <n v="3"/>
  </r>
  <r>
    <n v="1866"/>
    <s v="Cassie Nola"/>
    <s v="Production Technician I"/>
    <s v="EW"/>
    <s v="Active"/>
    <s v="Contract"/>
    <x v="1"/>
    <s v="Temporary"/>
    <s v="Unknown"/>
    <m/>
    <s v="Production       "/>
    <s v="Field Operations"/>
    <s v="Operator"/>
    <x v="1"/>
    <x v="4"/>
    <s v="Exceeds"/>
    <n v="3"/>
  </r>
  <r>
    <n v="1867"/>
    <s v="Mauricio Buchan"/>
    <s v="Production Technician I"/>
    <s v="MSC"/>
    <s v="Active"/>
    <s v="Full-Time"/>
    <x v="2"/>
    <s v="Temporary"/>
    <s v="Involuntary"/>
    <s v="Apply must visit street."/>
    <s v="Production       "/>
    <s v="Engineers"/>
    <s v="Technician"/>
    <x v="1"/>
    <x v="4"/>
    <s v="Needs Improvement"/>
    <n v="3"/>
  </r>
  <r>
    <n v="1868"/>
    <s v="Briana Wan"/>
    <s v="Production Technician I"/>
    <s v="TNS"/>
    <s v="Active"/>
    <s v="Part-Time"/>
    <x v="1"/>
    <s v="Full-Time"/>
    <s v="Resignation"/>
    <s v="Always agree room animal drug."/>
    <s v="Production       "/>
    <s v="Field Operations"/>
    <s v="Laborer"/>
    <x v="1"/>
    <x v="3"/>
    <s v="Needs Improvement"/>
    <n v="3"/>
  </r>
  <r>
    <n v="1869"/>
    <s v="Salma Blackw"/>
    <s v="Production Technician I"/>
    <s v="PYZ"/>
    <s v="Active"/>
    <s v="Part-Time"/>
    <x v="0"/>
    <s v="Temporary"/>
    <s v="Unknown"/>
    <m/>
    <s v="Production       "/>
    <s v="Catv"/>
    <s v="Foreman"/>
    <x v="0"/>
    <x v="4"/>
    <s v="Exceeds"/>
    <n v="3"/>
  </r>
  <r>
    <n v="1870"/>
    <s v="Shelby Frazie"/>
    <s v="Production Technician I"/>
    <s v="WBL"/>
    <s v="Active"/>
    <s v="Contract"/>
    <x v="2"/>
    <s v="Full-Time"/>
    <s v="Unknown"/>
    <m/>
    <s v="Production       "/>
    <s v="Engineers"/>
    <s v="Engineer"/>
    <x v="0"/>
    <x v="1"/>
    <s v="Fully Meets"/>
    <n v="3"/>
  </r>
  <r>
    <n v="1871"/>
    <s v="Lindsay Becker"/>
    <s v="Production Technician I"/>
    <s v="NEL"/>
    <s v="Active"/>
    <s v="Contract"/>
    <x v="0"/>
    <s v="Full-Time"/>
    <s v="Unknown"/>
    <m/>
    <s v="Production       "/>
    <s v="Wireline Construction"/>
    <s v="Laborer"/>
    <x v="0"/>
    <x v="0"/>
    <s v="Fully Meets"/>
    <n v="3"/>
  </r>
  <r>
    <n v="1872"/>
    <s v="Reyna Goo"/>
    <s v="Production Technician I"/>
    <s v="PL"/>
    <s v="Active"/>
    <s v="Full-Time"/>
    <x v="2"/>
    <s v="Temporary"/>
    <s v="Retirement"/>
    <s v="General nature open."/>
    <s v="Production       "/>
    <s v="Field Operations"/>
    <s v="Laborer"/>
    <x v="0"/>
    <x v="1"/>
    <s v="Fully Meets"/>
    <n v="3"/>
  </r>
  <r>
    <n v="1873"/>
    <s v="Nathalie Rivera"/>
    <s v="Production Technician II"/>
    <s v="BPC"/>
    <s v="Active"/>
    <s v="Contract"/>
    <x v="0"/>
    <s v="Temporary"/>
    <s v="Involuntary"/>
    <s v="Art professional rather move explain."/>
    <s v="Production       "/>
    <s v="Engineers"/>
    <s v="Technician"/>
    <x v="0"/>
    <x v="3"/>
    <s v="Fully Meets"/>
    <n v="3"/>
  </r>
  <r>
    <n v="1874"/>
    <s v="Saniyah Schroe"/>
    <s v="Production Technician II"/>
    <s v="CCDR"/>
    <s v="Active"/>
    <s v="Full-Time"/>
    <x v="2"/>
    <s v="Part-Time"/>
    <s v="Unknown"/>
    <m/>
    <s v="Production       "/>
    <s v="Technology / It"/>
    <s v="Technician"/>
    <x v="1"/>
    <x v="4"/>
    <s v="Fully Meets"/>
    <n v="3"/>
  </r>
  <r>
    <n v="1875"/>
    <s v="Taylor Man"/>
    <s v="Production Technician II"/>
    <s v="EW"/>
    <s v="Voluntarily Terminated"/>
    <s v="Full-Time"/>
    <x v="0"/>
    <s v="Full-Time"/>
    <s v="Involuntary"/>
    <s v="Young finally can fact."/>
    <s v="Production       "/>
    <s v="General - Con"/>
    <s v="Foreman"/>
    <x v="1"/>
    <x v="2"/>
    <s v="Fully Meets"/>
    <n v="3"/>
  </r>
  <r>
    <n v="1876"/>
    <s v="Rylee Steven"/>
    <s v="Production Technician II"/>
    <s v="MSC"/>
    <s v="Leave of Absence"/>
    <s v="Full-Time"/>
    <x v="1"/>
    <s v="Part-Time"/>
    <s v="Resignation"/>
    <s v="Sound modern feel special me fish produce."/>
    <s v="Production       "/>
    <s v="Field Operations"/>
    <s v="Operator"/>
    <x v="0"/>
    <x v="1"/>
    <s v="Fully Meets"/>
    <n v="3"/>
  </r>
  <r>
    <n v="1877"/>
    <s v="Waylon Pennin"/>
    <s v="Production Technician II"/>
    <s v="NEL"/>
    <s v="Active"/>
    <s v="Part-Time"/>
    <x v="1"/>
    <s v="Full-Time"/>
    <s v="Unknown"/>
    <m/>
    <s v="Production       "/>
    <s v="General - Con"/>
    <s v="Foreman"/>
    <x v="1"/>
    <x v="4"/>
    <s v="Fully Meets"/>
    <n v="3"/>
  </r>
  <r>
    <n v="1878"/>
    <s v="Kobe Crosby"/>
    <s v="Production Technician I"/>
    <s v="WBL"/>
    <s v="Active"/>
    <s v="Part-Time"/>
    <x v="2"/>
    <s v="Part-Time"/>
    <s v="Voluntary"/>
    <s v="Toward situation politics."/>
    <s v="Production       "/>
    <s v="Splicing"/>
    <s v="Manager"/>
    <x v="0"/>
    <x v="0"/>
    <s v="Fully Meets"/>
    <n v="3"/>
  </r>
  <r>
    <n v="1879"/>
    <s v="Carmen Davids"/>
    <s v="Production Technician I"/>
    <s v="BPC"/>
    <s v="Voluntarily Terminated"/>
    <s v="Part-Time"/>
    <x v="2"/>
    <s v="Temporary"/>
    <s v="Involuntary"/>
    <s v="Key real fill never sing feeling."/>
    <s v="Production       "/>
    <s v="Engineers"/>
    <s v="Engineer"/>
    <x v="0"/>
    <x v="3"/>
    <s v="Fully Meets"/>
    <n v="3"/>
  </r>
  <r>
    <n v="1880"/>
    <s v="Sidney Mora"/>
    <s v="Production Technician I"/>
    <s v="CCDR"/>
    <s v="Voluntarily Terminated"/>
    <s v="Full-Time"/>
    <x v="1"/>
    <s v="Full-Time"/>
    <s v="Voluntary"/>
    <s v="Within direction court hope security stuff early."/>
    <s v="Production       "/>
    <s v="Project Management - Con"/>
    <s v="Foreman"/>
    <x v="0"/>
    <x v="3"/>
    <s v="Fully Meets"/>
    <n v="3"/>
  </r>
  <r>
    <n v="1881"/>
    <s v="Alena Bonill"/>
    <s v="Production Technician I"/>
    <s v="EW"/>
    <s v="Active"/>
    <s v="Full-Time"/>
    <x v="2"/>
    <s v="Part-Time"/>
    <s v="Unknown"/>
    <m/>
    <s v="Production       "/>
    <s v="Field Operations"/>
    <s v="Technician"/>
    <x v="1"/>
    <x v="4"/>
    <s v="Fully Meets"/>
    <n v="3"/>
  </r>
  <r>
    <n v="1882"/>
    <s v="Baron Lun"/>
    <s v="Production Technician I"/>
    <s v="MSC"/>
    <s v="Active"/>
    <s v="Full-Time"/>
    <x v="1"/>
    <s v="Part-Time"/>
    <s v="Retirement"/>
    <s v="List try partner four tax."/>
    <s v="Production       "/>
    <s v="Fielders"/>
    <s v="Engineer"/>
    <x v="0"/>
    <x v="4"/>
    <s v="Fully Meets"/>
    <n v="3"/>
  </r>
  <r>
    <n v="1883"/>
    <s v="Giselle Butler"/>
    <s v="Production Technician I"/>
    <s v="NEL"/>
    <s v="Active"/>
    <s v="Full-Time"/>
    <x v="2"/>
    <s v="Temporary"/>
    <s v="Voluntary"/>
    <s v="Unit computer what age career."/>
    <s v="Production       "/>
    <s v="Project Management - Con"/>
    <s v="Project Manager"/>
    <x v="0"/>
    <x v="3"/>
    <s v="Fully Meets"/>
    <n v="3"/>
  </r>
  <r>
    <n v="1884"/>
    <s v="Sophie Horn"/>
    <s v="Production Technician I"/>
    <s v="PL"/>
    <s v="Active"/>
    <s v="Part-Time"/>
    <x v="0"/>
    <s v="Part-Time"/>
    <s v="Unknown"/>
    <m/>
    <s v="Production       "/>
    <s v="General - Eng"/>
    <s v="Engineer"/>
    <x v="0"/>
    <x v="2"/>
    <s v="Fully Meets"/>
    <n v="3"/>
  </r>
  <r>
    <n v="1885"/>
    <s v="Jabari Guerre"/>
    <s v="Production Technician I"/>
    <s v="PYZ"/>
    <s v="Active"/>
    <s v="Contract"/>
    <x v="2"/>
    <s v="Full-Time"/>
    <s v="Unknown"/>
    <m/>
    <s v="Production       "/>
    <s v="General - Con"/>
    <s v="Technician"/>
    <x v="1"/>
    <x v="2"/>
    <s v="Fully Meets"/>
    <n v="3"/>
  </r>
  <r>
    <n v="1886"/>
    <s v="Ahmed Montgo"/>
    <s v="Production Technician I"/>
    <s v="SVG"/>
    <s v="Active"/>
    <s v="Contract"/>
    <x v="1"/>
    <s v="Temporary"/>
    <s v="Involuntary"/>
    <s v="Amount establish away part."/>
    <s v="Production       "/>
    <s v="Executive"/>
    <s v="Administrator"/>
    <x v="1"/>
    <x v="0"/>
    <s v="Fully Meets"/>
    <n v="3"/>
  </r>
  <r>
    <n v="1887"/>
    <s v="Esther Spears"/>
    <s v="Production Technician I"/>
    <s v="TNS"/>
    <s v="Active"/>
    <s v="Full-Time"/>
    <x v="0"/>
    <s v="Full-Time"/>
    <s v="Unknown"/>
    <m/>
    <s v="Production       "/>
    <s v="Field Operations"/>
    <s v="Tower Hand"/>
    <x v="1"/>
    <x v="0"/>
    <s v="Fully Meets"/>
    <n v="3"/>
  </r>
  <r>
    <n v="1888"/>
    <s v="Darian Wal"/>
    <s v="Production Technician I"/>
    <s v="WBL"/>
    <s v="Active"/>
    <s v="Full-Time"/>
    <x v="2"/>
    <s v="Temporary"/>
    <s v="Voluntary"/>
    <s v="History follow budget forget instead mind."/>
    <s v="Production       "/>
    <s v="Engineers"/>
    <s v="Engineer"/>
    <x v="0"/>
    <x v="0"/>
    <s v="Fully Meets"/>
    <n v="3"/>
  </r>
  <r>
    <n v="1889"/>
    <s v="Kaleb Col"/>
    <s v="Production Technician I"/>
    <s v="PYZ"/>
    <s v="Active"/>
    <s v="Contract"/>
    <x v="2"/>
    <s v="Temporary"/>
    <s v="Unknown"/>
    <m/>
    <s v="Production       "/>
    <s v="General - Con"/>
    <s v="Laborer"/>
    <x v="0"/>
    <x v="2"/>
    <s v="Fully Meets"/>
    <n v="3"/>
  </r>
  <r>
    <n v="1890"/>
    <s v="Anthony Terrel"/>
    <s v="Production Technician I"/>
    <s v="WBL"/>
    <s v="Active"/>
    <s v="Contract"/>
    <x v="2"/>
    <s v="Full-Time"/>
    <s v="Unknown"/>
    <m/>
    <s v="Production       "/>
    <s v="Splicing"/>
    <s v="Laborer"/>
    <x v="0"/>
    <x v="0"/>
    <s v="Fully Meets"/>
    <n v="3"/>
  </r>
  <r>
    <n v="1891"/>
    <s v="William Dougla"/>
    <s v="Production Technician I"/>
    <s v="NEL"/>
    <s v="Active"/>
    <s v="Full-Time"/>
    <x v="0"/>
    <s v="Full-Time"/>
    <s v="Unknown"/>
    <m/>
    <s v="Production       "/>
    <s v="Aerial"/>
    <s v="Labor"/>
    <x v="0"/>
    <x v="1"/>
    <s v="Fully Meets"/>
    <n v="3"/>
  </r>
  <r>
    <n v="1892"/>
    <s v="Saniya Buc"/>
    <s v="Production Technician II"/>
    <s v="TNS"/>
    <s v="Active"/>
    <s v="Contract"/>
    <x v="1"/>
    <s v="Temporary"/>
    <s v="Unknown"/>
    <m/>
    <s v="Production       "/>
    <s v="Aerial"/>
    <s v="Technician"/>
    <x v="0"/>
    <x v="4"/>
    <s v="Fully Meets"/>
    <n v="3"/>
  </r>
  <r>
    <n v="1893"/>
    <s v="Kristopher Owe"/>
    <s v="Production Technician II"/>
    <s v="BPC"/>
    <s v="Active"/>
    <s v="Contract"/>
    <x v="1"/>
    <s v="Full-Time"/>
    <s v="Unknown"/>
    <m/>
    <s v="Production       "/>
    <s v="General - Con"/>
    <s v="Clerk"/>
    <x v="1"/>
    <x v="0"/>
    <s v="Fully Meets"/>
    <n v="3"/>
  </r>
  <r>
    <n v="1894"/>
    <s v="Hadley Tapi"/>
    <s v="Production Technician II"/>
    <s v="CCDR"/>
    <s v="Active"/>
    <s v="Full-Time"/>
    <x v="1"/>
    <s v="Full-Time"/>
    <s v="Unknown"/>
    <m/>
    <s v="Production       "/>
    <s v="Field Operations"/>
    <s v="Laborer"/>
    <x v="1"/>
    <x v="2"/>
    <s v="Fully Meets"/>
    <n v="3"/>
  </r>
  <r>
    <n v="1895"/>
    <s v="Lillie Bus"/>
    <s v="Production Technician II"/>
    <s v="EW"/>
    <s v="Active"/>
    <s v="Part-Time"/>
    <x v="1"/>
    <s v="Part-Time"/>
    <s v="Unknown"/>
    <m/>
    <s v="Production       "/>
    <s v="Wireline Construction"/>
    <s v="Lineman"/>
    <x v="0"/>
    <x v="0"/>
    <s v="Fully Meets"/>
    <n v="3"/>
  </r>
  <r>
    <n v="1896"/>
    <s v="Lamont Coo"/>
    <s v="Production Technician II"/>
    <s v="MSC"/>
    <s v="Active"/>
    <s v="Full-Time"/>
    <x v="1"/>
    <s v="Part-Time"/>
    <s v="Unknown"/>
    <m/>
    <s v="Production       "/>
    <s v="Engineers"/>
    <s v="Engineer"/>
    <x v="0"/>
    <x v="1"/>
    <s v="Fully Meets"/>
    <n v="3"/>
  </r>
  <r>
    <n v="1897"/>
    <s v="Danna Rollin"/>
    <s v="Production Technician II"/>
    <s v="NEL"/>
    <s v="Active"/>
    <s v="Full-Time"/>
    <x v="0"/>
    <s v="Temporary"/>
    <s v="Unknown"/>
    <m/>
    <s v="Production       "/>
    <s v="Field Operations"/>
    <s v="Laborer"/>
    <x v="1"/>
    <x v="4"/>
    <s v="Fully Meets"/>
    <n v="3"/>
  </r>
  <r>
    <n v="1898"/>
    <s v="Shaun Velazq"/>
    <s v="Production Technician I"/>
    <s v="MSC"/>
    <s v="Active"/>
    <s v="Full-Time"/>
    <x v="0"/>
    <s v="Temporary"/>
    <s v="Voluntary"/>
    <s v="Benefit avoid fill begin any individual thousand."/>
    <s v="Production       "/>
    <s v="Field Operations"/>
    <s v="Laborer"/>
    <x v="0"/>
    <x v="0"/>
    <s v="Fully Meets"/>
    <n v="3"/>
  </r>
  <r>
    <n v="1899"/>
    <s v="Kolton Duarte"/>
    <s v="Production Technician I"/>
    <s v="TNS"/>
    <s v="Active"/>
    <s v="Contract"/>
    <x v="0"/>
    <s v="Full-Time"/>
    <s v="Retirement"/>
    <s v="Occur tough thousand on recent."/>
    <s v="Production       "/>
    <s v="Field Operations"/>
    <s v="Laborer"/>
    <x v="0"/>
    <x v="4"/>
    <s v="Fully Meets"/>
    <n v="3"/>
  </r>
  <r>
    <n v="1900"/>
    <s v="Jonas Brau"/>
    <s v="Production Technician I"/>
    <s v="PYZ"/>
    <s v="Active"/>
    <s v="Full-Time"/>
    <x v="2"/>
    <s v="Full-Time"/>
    <s v="Unknown"/>
    <m/>
    <s v="Production       "/>
    <s v="General - Con"/>
    <s v="Clerk"/>
    <x v="0"/>
    <x v="1"/>
    <s v="Fully Meets"/>
    <n v="3"/>
  </r>
  <r>
    <n v="1901"/>
    <s v="Meadow How"/>
    <s v="Production Technician I"/>
    <s v="WBL"/>
    <s v="Active"/>
    <s v="Full-Time"/>
    <x v="2"/>
    <s v="Full-Time"/>
    <s v="Unknown"/>
    <m/>
    <s v="Production       "/>
    <s v="Engineers"/>
    <s v="Engineer"/>
    <x v="0"/>
    <x v="0"/>
    <s v="Fully Meets"/>
    <n v="3"/>
  </r>
  <r>
    <n v="1902"/>
    <s v="Sarahi Raymon"/>
    <s v="Production Technician I"/>
    <s v="NEL"/>
    <s v="Active"/>
    <s v="Full-Time"/>
    <x v="1"/>
    <s v="Temporary"/>
    <s v="Retirement"/>
    <s v="Brother a billion wife watch south."/>
    <s v="Production       "/>
    <s v="Engineers"/>
    <s v="Project Manager"/>
    <x v="1"/>
    <x v="2"/>
    <s v="Fully Meets"/>
    <n v="3"/>
  </r>
  <r>
    <n v="1903"/>
    <s v="Taylor Wiggin"/>
    <s v="Production Technician I"/>
    <s v="PL"/>
    <s v="Active"/>
    <s v="Part-Time"/>
    <x v="0"/>
    <s v="Part-Time"/>
    <s v="Resignation"/>
    <s v="Can ahead cell in most generation reduce."/>
    <s v="Production       "/>
    <s v="Field Operations"/>
    <s v="Foreman"/>
    <x v="0"/>
    <x v="3"/>
    <s v="Fully Meets"/>
    <n v="3"/>
  </r>
  <r>
    <n v="1904"/>
    <s v="Ezra Zhan"/>
    <s v="Production Technician I"/>
    <s v="BPC"/>
    <s v="Active"/>
    <s v="Contract"/>
    <x v="0"/>
    <s v="Part-Time"/>
    <s v="Unknown"/>
    <m/>
    <s v="Production       "/>
    <s v="General - Con"/>
    <s v="Laborer"/>
    <x v="0"/>
    <x v="4"/>
    <s v="Fully Meets"/>
    <n v="3"/>
  </r>
  <r>
    <n v="1905"/>
    <s v="Sonia Chun"/>
    <s v="Production Technician I"/>
    <s v="CCDR"/>
    <s v="Active"/>
    <s v="Part-Time"/>
    <x v="2"/>
    <s v="Temporary"/>
    <s v="Unknown"/>
    <m/>
    <s v="Production       "/>
    <s v="Wireline Construction"/>
    <s v="Vp"/>
    <x v="0"/>
    <x v="4"/>
    <s v="Fully Meets"/>
    <n v="3"/>
  </r>
  <r>
    <n v="1906"/>
    <s v="Bryce Mill"/>
    <s v="Production Technician I"/>
    <s v="SVG"/>
    <s v="Active"/>
    <s v="Part-Time"/>
    <x v="2"/>
    <s v="Full-Time"/>
    <s v="Unknown"/>
    <m/>
    <s v="Production       "/>
    <s v="Field Operations"/>
    <s v="Laborer"/>
    <x v="1"/>
    <x v="1"/>
    <s v="Fully Meets"/>
    <n v="3"/>
  </r>
  <r>
    <n v="1907"/>
    <s v="Wade Wiggin"/>
    <s v="Production Technician I"/>
    <s v="EW"/>
    <s v="Active"/>
    <s v="Full-Time"/>
    <x v="0"/>
    <s v="Part-Time"/>
    <s v="Unknown"/>
    <m/>
    <s v="Production       "/>
    <s v="Field Operations"/>
    <s v="Operator"/>
    <x v="1"/>
    <x v="4"/>
    <s v="Fully Meets"/>
    <n v="3"/>
  </r>
  <r>
    <n v="1908"/>
    <s v="Selina Gonzal"/>
    <s v="Production Technician I"/>
    <s v="MSC"/>
    <s v="Active"/>
    <s v="Contract"/>
    <x v="2"/>
    <s v="Part-Time"/>
    <s v="Unknown"/>
    <m/>
    <s v="Production       "/>
    <s v="Field Operations"/>
    <s v="Technician"/>
    <x v="0"/>
    <x v="0"/>
    <s v="Fully Meets"/>
    <n v="3"/>
  </r>
  <r>
    <n v="1909"/>
    <s v="Tyree Parson"/>
    <s v="Production Technician I"/>
    <s v="TNS"/>
    <s v="Active"/>
    <s v="Full-Time"/>
    <x v="1"/>
    <s v="Part-Time"/>
    <s v="Unknown"/>
    <m/>
    <s v="Production       "/>
    <s v="General - Con"/>
    <s v="Groundman"/>
    <x v="0"/>
    <x v="0"/>
    <s v="Fully Meets"/>
    <n v="3"/>
  </r>
  <r>
    <n v="1910"/>
    <s v="Adrian Murray"/>
    <s v="Production Technician I"/>
    <s v="PYZ"/>
    <s v="Active"/>
    <s v="Full-Time"/>
    <x v="0"/>
    <s v="Full-Time"/>
    <s v="Unknown"/>
    <m/>
    <s v="Production       "/>
    <s v="General - Eng"/>
    <s v="Drafter"/>
    <x v="0"/>
    <x v="1"/>
    <s v="Fully Meets"/>
    <n v="3"/>
  </r>
  <r>
    <n v="1911"/>
    <s v="Kael Fisher"/>
    <s v="Production Technician I"/>
    <s v="WBL"/>
    <s v="Voluntarily Terminated"/>
    <s v="Part-Time"/>
    <x v="2"/>
    <s v="Temporary"/>
    <s v="Resignation"/>
    <s v="Human box wish natural student staff."/>
    <s v="Production       "/>
    <s v="Wireline Construction"/>
    <s v="Laborer"/>
    <x v="0"/>
    <x v="0"/>
    <s v="Fully Meets"/>
    <n v="3"/>
  </r>
  <r>
    <n v="1912"/>
    <s v="Erica French"/>
    <s v="Production Technician II"/>
    <s v="TNS"/>
    <s v="Active"/>
    <s v="Part-Time"/>
    <x v="2"/>
    <s v="Temporary"/>
    <s v="Retirement"/>
    <s v="Here relationship possible purpose instead."/>
    <s v="Production       "/>
    <s v="Engineers"/>
    <s v="Engineer"/>
    <x v="0"/>
    <x v="4"/>
    <s v="Fully Meets"/>
    <n v="3"/>
  </r>
  <r>
    <n v="1913"/>
    <s v="Damaris Onea"/>
    <s v="Production Technician II"/>
    <s v="PYZ"/>
    <s v="Voluntarily Terminated"/>
    <s v="Full-Time"/>
    <x v="2"/>
    <s v="Full-Time"/>
    <s v="Involuntary"/>
    <s v="Fine many herself field method draw learn."/>
    <s v="Production       "/>
    <s v="General - Con"/>
    <s v="Lineman"/>
    <x v="1"/>
    <x v="0"/>
    <s v="Fully Meets"/>
    <n v="3"/>
  </r>
  <r>
    <n v="1914"/>
    <s v="Rebecca Crai"/>
    <s v="Production Technician II"/>
    <s v="WBL"/>
    <s v="Voluntarily Terminated"/>
    <s v="Part-Time"/>
    <x v="2"/>
    <s v="Full-Time"/>
    <s v="Resignation"/>
    <s v="Scene receive customer way medical way itself."/>
    <s v="Production       "/>
    <s v="Engineers"/>
    <s v="Project Manager"/>
    <x v="0"/>
    <x v="2"/>
    <s v="Fully Meets"/>
    <n v="3"/>
  </r>
  <r>
    <n v="1915"/>
    <s v="Carley Waters"/>
    <s v="Production Technician II"/>
    <s v="NEL"/>
    <s v="Leave of Absence"/>
    <s v="Part-Time"/>
    <x v="2"/>
    <s v="Temporary"/>
    <s v="Voluntary"/>
    <s v="Rate pick despite too happy."/>
    <s v="Production       "/>
    <s v="General - Con"/>
    <s v="Laborer"/>
    <x v="0"/>
    <x v="4"/>
    <s v="Fully Meets"/>
    <n v="3"/>
  </r>
  <r>
    <n v="1916"/>
    <s v="Kadyn Harris"/>
    <s v="Production Technician II"/>
    <s v="PL"/>
    <s v="Leave of Absence"/>
    <s v="Full-Time"/>
    <x v="1"/>
    <s v="Full-Time"/>
    <s v="Involuntary"/>
    <s v="Shake hold standard team seat word."/>
    <s v="Production       "/>
    <s v="General - Con"/>
    <s v="Technician"/>
    <x v="1"/>
    <x v="2"/>
    <s v="Fully Meets"/>
    <n v="3"/>
  </r>
  <r>
    <n v="1917"/>
    <s v="Megan Huan"/>
    <s v="Production Technician I"/>
    <s v="EW"/>
    <s v="Active"/>
    <s v="Contract"/>
    <x v="2"/>
    <s v="Full-Time"/>
    <s v="Unknown"/>
    <m/>
    <s v="Production       "/>
    <s v="General - Eng"/>
    <s v="Engineer"/>
    <x v="0"/>
    <x v="3"/>
    <s v="Fully Meets"/>
    <n v="3"/>
  </r>
  <r>
    <n v="1918"/>
    <s v="Callum Blai"/>
    <s v="Production Technician I"/>
    <s v="MSC"/>
    <s v="Active"/>
    <s v="Contract"/>
    <x v="2"/>
    <s v="Temporary"/>
    <s v="Involuntary"/>
    <s v="Talk beyond year seven."/>
    <s v="Production       "/>
    <s v="Field Operations"/>
    <s v="Supervisor"/>
    <x v="0"/>
    <x v="3"/>
    <s v="Fully Meets"/>
    <n v="3"/>
  </r>
  <r>
    <n v="1919"/>
    <s v="Emilie Donald"/>
    <s v="Production Technician I"/>
    <s v="TNS"/>
    <s v="Voluntarily Terminated"/>
    <s v="Contract"/>
    <x v="1"/>
    <s v="Full-Time"/>
    <s v="Involuntary"/>
    <s v="Man mean daughter best quite guess."/>
    <s v="Production       "/>
    <s v="Shop (Fleet)"/>
    <s v="Shop"/>
    <x v="0"/>
    <x v="2"/>
    <s v="Fully Meets"/>
    <n v="3"/>
  </r>
  <r>
    <n v="1920"/>
    <s v="Darius Duk"/>
    <s v="Production Technician I"/>
    <s v="PYZ"/>
    <s v="Voluntarily Terminated"/>
    <s v="Full-Time"/>
    <x v="2"/>
    <s v="Full-Time"/>
    <s v="Retirement"/>
    <s v="Avoid song interview them class."/>
    <s v="Production       "/>
    <s v="Field Operations"/>
    <s v="Tower Hand"/>
    <x v="0"/>
    <x v="1"/>
    <s v="Fully Meets"/>
    <n v="3"/>
  </r>
  <r>
    <n v="1921"/>
    <s v="Kenya Decker"/>
    <s v="Production Technician I"/>
    <s v="WBL"/>
    <s v="Active"/>
    <s v="Contract"/>
    <x v="0"/>
    <s v="Full-Time"/>
    <s v="Voluntary"/>
    <s v="Member space player."/>
    <s v="Production       "/>
    <s v="Engineers"/>
    <s v="Engineer"/>
    <x v="1"/>
    <x v="2"/>
    <s v="Fully Meets"/>
    <n v="3"/>
  </r>
  <r>
    <n v="1922"/>
    <s v="Tyrese Sloa"/>
    <s v="Production Technician I"/>
    <s v="NEL"/>
    <s v="Active"/>
    <s v="Full-Time"/>
    <x v="1"/>
    <s v="Part-Time"/>
    <s v="Unknown"/>
    <m/>
    <s v="Production       "/>
    <s v="General - Con"/>
    <s v="Technician"/>
    <x v="1"/>
    <x v="4"/>
    <s v="Fully Meets"/>
    <n v="3"/>
  </r>
  <r>
    <n v="1923"/>
    <s v="Giana Roac"/>
    <s v="Production Technician I"/>
    <s v="PL"/>
    <s v="Active"/>
    <s v="Full-Time"/>
    <x v="2"/>
    <s v="Full-Time"/>
    <s v="Involuntary"/>
    <s v="Officer thus service."/>
    <s v="Production       "/>
    <s v="People Services"/>
    <s v="Director"/>
    <x v="0"/>
    <x v="2"/>
    <s v="Fully Meets"/>
    <n v="3"/>
  </r>
  <r>
    <n v="1924"/>
    <s v="Teagan Swanso"/>
    <s v="Production Technician I"/>
    <s v="BPC"/>
    <s v="Active"/>
    <s v="Part-Time"/>
    <x v="2"/>
    <s v="Full-Time"/>
    <s v="Voluntary"/>
    <s v="More sure call best."/>
    <s v="Production       "/>
    <s v="Field Operations"/>
    <s v="Foreman"/>
    <x v="0"/>
    <x v="1"/>
    <s v="Fully Meets"/>
    <n v="3"/>
  </r>
  <r>
    <n v="1925"/>
    <s v="Jerome Fische"/>
    <s v="Production Technician I"/>
    <s v="CCDR"/>
    <s v="Active"/>
    <s v="Contract"/>
    <x v="2"/>
    <s v="Full-Time"/>
    <s v="Voluntary"/>
    <s v="Gun better when. Ok suddenly certain seat."/>
    <s v="Production       "/>
    <s v="Splicing"/>
    <s v="Laborer"/>
    <x v="1"/>
    <x v="2"/>
    <s v="Fully Meets"/>
    <n v="3"/>
  </r>
  <r>
    <n v="1926"/>
    <s v="Grayson Presto"/>
    <s v="Production Technician I"/>
    <s v="SVG"/>
    <s v="Active"/>
    <s v="Contract"/>
    <x v="1"/>
    <s v="Temporary"/>
    <s v="Unknown"/>
    <m/>
    <s v="Production       "/>
    <s v="Field Operations"/>
    <s v="Director"/>
    <x v="1"/>
    <x v="3"/>
    <s v="Fully Meets"/>
    <n v="3"/>
  </r>
  <r>
    <n v="1927"/>
    <s v="Turner Bradle"/>
    <s v="Production Technician I"/>
    <s v="EW"/>
    <s v="Active"/>
    <s v="Full-Time"/>
    <x v="0"/>
    <s v="Full-Time"/>
    <s v="Involuntary"/>
    <s v="Explain put must."/>
    <s v="Production       "/>
    <s v="Field Operations"/>
    <s v="Technician"/>
    <x v="1"/>
    <x v="1"/>
    <s v="Fully Meets"/>
    <n v="3"/>
  </r>
  <r>
    <n v="1928"/>
    <s v="Elvis Daniel"/>
    <s v="Production Technician I"/>
    <s v="MSC"/>
    <s v="Active"/>
    <s v="Full-Time"/>
    <x v="1"/>
    <s v="Part-Time"/>
    <s v="Unknown"/>
    <m/>
    <s v="Production       "/>
    <s v="General - Con"/>
    <s v="Laborer"/>
    <x v="0"/>
    <x v="1"/>
    <s v="Fully Meets"/>
    <n v="3"/>
  </r>
  <r>
    <n v="1929"/>
    <s v="Rose Travis"/>
    <s v="Production Technician I"/>
    <s v="TNS"/>
    <s v="Active"/>
    <s v="Contract"/>
    <x v="1"/>
    <s v="Full-Time"/>
    <s v="Unknown"/>
    <m/>
    <s v="Production       "/>
    <s v="Field Operations"/>
    <s v="Coordinator"/>
    <x v="0"/>
    <x v="4"/>
    <s v="Fully Meets"/>
    <n v="3"/>
  </r>
  <r>
    <n v="1930"/>
    <s v="Frank Willia"/>
    <s v="Production Technician I"/>
    <s v="PYZ"/>
    <s v="Active"/>
    <s v="Full-Time"/>
    <x v="0"/>
    <s v="Temporary"/>
    <s v="Unknown"/>
    <m/>
    <s v="Production       "/>
    <s v="General - Con"/>
    <s v="Technician"/>
    <x v="0"/>
    <x v="4"/>
    <s v="Fully Meets"/>
    <n v="3"/>
  </r>
  <r>
    <n v="1931"/>
    <s v="Yurem Donova"/>
    <s v="Production Technician I"/>
    <s v="WBL"/>
    <s v="Active"/>
    <s v="Full-Time"/>
    <x v="2"/>
    <s v="Temporary"/>
    <s v="Unknown"/>
    <m/>
    <s v="Production       "/>
    <s v="Fielders"/>
    <s v="Engineer"/>
    <x v="0"/>
    <x v="0"/>
    <s v="Fully Meets"/>
    <n v="3"/>
  </r>
  <r>
    <n v="1932"/>
    <s v="John Smit"/>
    <s v="Sales Manager"/>
    <s v="BPC"/>
    <s v="Active"/>
    <s v="Full-Time"/>
    <x v="1"/>
    <s v="Temporary"/>
    <s v="Voluntary"/>
    <s v="Ok glass media learn grow."/>
    <s v="Sales"/>
    <s v="General - Sga"/>
    <s v="Project Manager"/>
    <x v="1"/>
    <x v="2"/>
    <s v="Fully Meets"/>
    <n v="3"/>
  </r>
  <r>
    <n v="1933"/>
    <s v="Lynn Daneau"/>
    <s v="Sales Manager"/>
    <s v="NEL"/>
    <s v="Active"/>
    <s v="Contract"/>
    <x v="0"/>
    <s v="Part-Time"/>
    <s v="Unknown"/>
    <m/>
    <s v="Sales"/>
    <s v="Aerial"/>
    <s v="Lineman"/>
    <x v="0"/>
    <x v="3"/>
    <s v="Fully Meets"/>
    <n v="3"/>
  </r>
  <r>
    <n v="1934"/>
    <s v="Donysha Kampew"/>
    <s v="Sales Manager"/>
    <s v="WBL"/>
    <s v="Voluntarily Terminated"/>
    <s v="Contract"/>
    <x v="2"/>
    <s v="Full-Time"/>
    <s v="Voluntary"/>
    <s v="Baby still now positive traditional head while."/>
    <s v="Sales"/>
    <s v="General - Eng"/>
    <s v="Supervisor"/>
    <x v="0"/>
    <x v="2"/>
    <s v="Fully Meets"/>
    <n v="3"/>
  </r>
  <r>
    <n v="1935"/>
    <s v="Jordin Lozano"/>
    <s v="Production Technician II"/>
    <s v="TNS"/>
    <s v="Active"/>
    <s v="Part-Time"/>
    <x v="1"/>
    <s v="Temporary"/>
    <s v="Unknown"/>
    <m/>
    <s v="Sales"/>
    <s v="Yard (Material Handling)"/>
    <s v="Coordinator"/>
    <x v="1"/>
    <x v="1"/>
    <s v="Fully Meets"/>
    <n v="3"/>
  </r>
  <r>
    <n v="1936"/>
    <s v="Ronald Gros"/>
    <s v="Production Technician II"/>
    <s v="BPC"/>
    <s v="Active"/>
    <s v="Full-Time"/>
    <x v="2"/>
    <s v="Part-Time"/>
    <s v="Unknown"/>
    <m/>
    <s v="Sales"/>
    <s v="Field Operations"/>
    <s v="Technician"/>
    <x v="0"/>
    <x v="1"/>
    <s v="Fully Meets"/>
    <n v="3"/>
  </r>
  <r>
    <n v="1937"/>
    <s v="Maryjane Cho"/>
    <s v="Production Technician II"/>
    <s v="CCDR"/>
    <s v="Voluntarily Terminated"/>
    <s v="Full-Time"/>
    <x v="1"/>
    <s v="Temporary"/>
    <s v="Involuntary"/>
    <s v="Decide prevent town important front."/>
    <s v="Sales"/>
    <s v="Engineers"/>
    <s v="Technician"/>
    <x v="0"/>
    <x v="4"/>
    <s v="Fully Meets"/>
    <n v="3"/>
  </r>
  <r>
    <n v="1938"/>
    <s v="Madalynn Yate"/>
    <s v="Production Technician II"/>
    <s v="TNS"/>
    <s v="Active"/>
    <s v="Part-Time"/>
    <x v="1"/>
    <s v="Full-Time"/>
    <s v="Unknown"/>
    <m/>
    <s v="Sales"/>
    <s v="Splicing"/>
    <s v="Technician"/>
    <x v="0"/>
    <x v="2"/>
    <s v="Fully Meets"/>
    <n v="3"/>
  </r>
  <r>
    <n v="1939"/>
    <s v="Angelina Pec"/>
    <s v="Production Technician II"/>
    <s v="PYZ"/>
    <s v="Active"/>
    <s v="Contract"/>
    <x v="0"/>
    <s v="Temporary"/>
    <s v="Unknown"/>
    <m/>
    <s v="Sales"/>
    <s v="Field Operations"/>
    <s v="Engineer"/>
    <x v="0"/>
    <x v="4"/>
    <s v="Fully Meets"/>
    <n v="3"/>
  </r>
  <r>
    <n v="1940"/>
    <s v="Dario Sha"/>
    <s v="Production Technician II"/>
    <s v="TNS"/>
    <s v="Active"/>
    <s v="Contract"/>
    <x v="1"/>
    <s v="Temporary"/>
    <s v="Unknown"/>
    <m/>
    <s v="Sales"/>
    <s v="Engineers"/>
    <s v="Project Manager"/>
    <x v="0"/>
    <x v="4"/>
    <s v="Fully Meets"/>
    <n v="3"/>
  </r>
  <r>
    <n v="1941"/>
    <s v="Deven Frazie"/>
    <s v="Production Technician II"/>
    <s v="PYZ"/>
    <s v="Active"/>
    <s v="Contract"/>
    <x v="1"/>
    <s v="Part-Time"/>
    <s v="Unknown"/>
    <m/>
    <s v="Sales"/>
    <s v="Engineers"/>
    <s v="Engineer"/>
    <x v="0"/>
    <x v="1"/>
    <s v="Fully Meets"/>
    <n v="3"/>
  </r>
  <r>
    <n v="1942"/>
    <s v="Jett Ken"/>
    <s v="Production Technician II"/>
    <s v="TNS"/>
    <s v="Voluntarily Terminated"/>
    <s v="Part-Time"/>
    <x v="1"/>
    <s v="Part-Time"/>
    <s v="Retirement"/>
    <s v="Sense station management factor."/>
    <s v="Sales"/>
    <s v="Wireline Construction"/>
    <s v="Laborer"/>
    <x v="0"/>
    <x v="2"/>
    <s v="Fully Meets"/>
    <n v="3"/>
  </r>
  <r>
    <n v="1943"/>
    <s v="Zander Aguila"/>
    <s v="Production Technician II"/>
    <s v="PYZ"/>
    <s v="Voluntarily Terminated"/>
    <s v="Contract"/>
    <x v="1"/>
    <s v="Part-Time"/>
    <s v="Retirement"/>
    <s v="Table try place week."/>
    <s v="Sales"/>
    <s v="Shop (Fleet)"/>
    <s v="Mechanic"/>
    <x v="0"/>
    <x v="0"/>
    <s v="Fully Meets"/>
    <n v="3"/>
  </r>
  <r>
    <n v="1944"/>
    <s v="Alessandro Chavez"/>
    <s v="Production Technician II"/>
    <s v="TNS"/>
    <s v="Active"/>
    <s v="Part-Time"/>
    <x v="1"/>
    <s v="Full-Time"/>
    <s v="Unknown"/>
    <m/>
    <s v="Sales"/>
    <s v="Field Operations"/>
    <s v="Technician"/>
    <x v="0"/>
    <x v="4"/>
    <s v="Fully Meets"/>
    <n v="3"/>
  </r>
  <r>
    <n v="1945"/>
    <s v="Jaxson Brad"/>
    <s v="Sales Manager"/>
    <s v="TNS"/>
    <s v="Voluntarily Terminated"/>
    <s v="Full-Time"/>
    <x v="1"/>
    <s v="Temporary"/>
    <s v="Resignation"/>
    <s v="Team brother social realize town."/>
    <s v="Sales"/>
    <s v="Engineers"/>
    <s v="Engineer"/>
    <x v="0"/>
    <x v="0"/>
    <s v="Fully Meets"/>
    <n v="3"/>
  </r>
  <r>
    <n v="1946"/>
    <s v="Giovanni Whitak"/>
    <s v="Production Technician II"/>
    <s v="WBL"/>
    <s v="Active"/>
    <s v="Full-Time"/>
    <x v="1"/>
    <s v="Full-Time"/>
    <s v="Unknown"/>
    <m/>
    <s v="Sales"/>
    <s v="Aerial"/>
    <s v="Lineman"/>
    <x v="0"/>
    <x v="2"/>
    <s v="Fully Meets"/>
    <n v="3"/>
  </r>
  <r>
    <n v="1947"/>
    <s v="Karen Goodma"/>
    <s v="Sales Manager"/>
    <s v="MSC"/>
    <s v="Active"/>
    <s v="Part-Time"/>
    <x v="0"/>
    <s v="Temporary"/>
    <s v="Unknown"/>
    <m/>
    <s v="Sales"/>
    <s v="General - Sga"/>
    <s v="Manager"/>
    <x v="0"/>
    <x v="0"/>
    <s v="Fully Meets"/>
    <n v="3"/>
  </r>
  <r>
    <n v="1948"/>
    <s v="Skyla Lamber"/>
    <s v="Production Technician II"/>
    <s v="TNS"/>
    <s v="Voluntarily Terminated"/>
    <s v="Part-Time"/>
    <x v="2"/>
    <s v="Temporary"/>
    <s v="Retirement"/>
    <s v="Step loss place continue inside."/>
    <s v="Sales"/>
    <s v="Splicing"/>
    <s v="Splicer"/>
    <x v="0"/>
    <x v="3"/>
    <s v="Fully Meets"/>
    <n v="3"/>
  </r>
  <r>
    <n v="1949"/>
    <s v="Ashlynn Duff"/>
    <s v="Sales Manager"/>
    <s v="MSC"/>
    <s v="Active"/>
    <s v="Contract"/>
    <x v="1"/>
    <s v="Part-Time"/>
    <s v="Unknown"/>
    <m/>
    <s v="Sales"/>
    <s v="Field Operations"/>
    <s v="Technician"/>
    <x v="0"/>
    <x v="1"/>
    <s v="Fully Meets"/>
    <n v="3"/>
  </r>
  <r>
    <n v="1950"/>
    <s v="Lilliana Walker"/>
    <s v="Production Technician II"/>
    <s v="TNS"/>
    <s v="Voluntarily Terminated"/>
    <s v="Contract"/>
    <x v="0"/>
    <s v="Temporary"/>
    <s v="Involuntary"/>
    <s v="Long before return human peace century team."/>
    <s v="Production       "/>
    <s v="Splicing"/>
    <s v="Splicer"/>
    <x v="0"/>
    <x v="4"/>
    <s v="Fully Meets"/>
    <n v="3"/>
  </r>
  <r>
    <n v="1951"/>
    <s v="Lindsay Copela"/>
    <s v="Sales Manager"/>
    <s v="SVG"/>
    <s v="Voluntarily Terminated"/>
    <s v="Full-Time"/>
    <x v="1"/>
    <s v="Temporary"/>
    <s v="Voluntary"/>
    <s v="Final send three."/>
    <s v="Sales"/>
    <s v="Aerial"/>
    <s v="Foreman"/>
    <x v="0"/>
    <x v="4"/>
    <s v="Fully Meets"/>
    <n v="3"/>
  </r>
  <r>
    <n v="1952"/>
    <s v="Kristin Mccart"/>
    <s v="Sales Manager"/>
    <s v="TNS"/>
    <s v="Active"/>
    <s v="Full-Time"/>
    <x v="1"/>
    <s v="Full-Time"/>
    <s v="Unknown"/>
    <m/>
    <s v="Sales"/>
    <s v="Underground"/>
    <s v="Laborer"/>
    <x v="0"/>
    <x v="2"/>
    <s v="Fully Meets"/>
    <n v="3"/>
  </r>
  <r>
    <n v="1953"/>
    <s v="Barbara Sutwel"/>
    <s v="Production Technician I"/>
    <s v="PL"/>
    <s v="Active"/>
    <s v="Full-Time"/>
    <x v="2"/>
    <s v="Full-Time"/>
    <s v="Retirement"/>
    <s v="Any adult enter these less."/>
    <s v="Production       "/>
    <s v="Finance &amp; Accounting"/>
    <s v="Cfo"/>
    <x v="0"/>
    <x v="4"/>
    <s v="Fully Meets"/>
    <n v="3"/>
  </r>
  <r>
    <n v="1954"/>
    <s v="Lenora Tejeda"/>
    <s v="Production Technician II"/>
    <s v="SVG"/>
    <s v="Voluntarily Terminated"/>
    <s v="Part-Time"/>
    <x v="0"/>
    <s v="Temporary"/>
    <s v="Voluntary"/>
    <s v="Learn yes material management Mr vote."/>
    <s v="Production       "/>
    <s v="Finance &amp; Accounting"/>
    <s v="Administration"/>
    <x v="0"/>
    <x v="2"/>
    <s v="Fully Meets"/>
    <n v="3"/>
  </r>
  <r>
    <n v="1955"/>
    <s v="Ludwick Harrel"/>
    <s v="Production Technician I"/>
    <s v="MSC"/>
    <s v="Active"/>
    <s v="Full-Time"/>
    <x v="1"/>
    <s v="Temporary"/>
    <s v="Unknown"/>
    <m/>
    <s v="Production       "/>
    <s v="Field Operations"/>
    <s v="Engineer"/>
    <x v="1"/>
    <x v="0"/>
    <s v="Fully Meets"/>
    <n v="3"/>
  </r>
  <r>
    <n v="1956"/>
    <s v="Courtney Beatri"/>
    <s v="Production Technician I"/>
    <s v="PL"/>
    <s v="Active"/>
    <s v="Part-Time"/>
    <x v="1"/>
    <s v="Full-Time"/>
    <s v="Unknown"/>
    <m/>
    <s v="Production       "/>
    <s v="Billable Consultants"/>
    <s v="Engineer"/>
    <x v="0"/>
    <x v="3"/>
    <s v="Fully Meets"/>
    <n v="3"/>
  </r>
  <r>
    <n v="1957"/>
    <s v="Melisa Gerk"/>
    <s v="Production Technician I"/>
    <s v="TNS"/>
    <s v="Voluntarily Terminated"/>
    <s v="Part-Time"/>
    <x v="0"/>
    <s v="Full-Time"/>
    <s v="Retirement"/>
    <s v="Prove do voice ten likely do."/>
    <s v="Production       "/>
    <s v="Field Operations"/>
    <s v="Manager"/>
    <x v="0"/>
    <x v="4"/>
    <s v="Fully Meets"/>
    <n v="3"/>
  </r>
  <r>
    <n v="1958"/>
    <s v="Lin Cha"/>
    <s v="Production Technician I"/>
    <s v="PYZ"/>
    <s v="Active"/>
    <s v="Contract"/>
    <x v="2"/>
    <s v="Full-Time"/>
    <s v="Unknown"/>
    <m/>
    <s v="Production       "/>
    <s v="Sales &amp; Marketing"/>
    <s v="Assistant"/>
    <x v="0"/>
    <x v="2"/>
    <s v="Fully Meets"/>
    <n v="3"/>
  </r>
  <r>
    <n v="1959"/>
    <s v="Kamrin Sander"/>
    <s v="Production Technician I"/>
    <s v="CCDR"/>
    <s v="Active"/>
    <s v="Part-Time"/>
    <x v="2"/>
    <s v="Temporary"/>
    <s v="Voluntary"/>
    <s v="Nation fight role according team candidate."/>
    <s v="Production       "/>
    <s v="Project Management - Con"/>
    <s v="Coordinator"/>
    <x v="0"/>
    <x v="4"/>
    <s v="Fully Meets"/>
    <n v="3"/>
  </r>
  <r>
    <n v="1960"/>
    <s v="Thomas Rhoads"/>
    <s v="Production Technician I"/>
    <s v="PYZ"/>
    <s v="Active"/>
    <s v="Full-Time"/>
    <x v="1"/>
    <s v="Part-Time"/>
    <s v="Unknown"/>
    <m/>
    <s v="Production       "/>
    <s v="Aerial"/>
    <s v="Administrator"/>
    <x v="1"/>
    <x v="0"/>
    <s v="Fully Meets"/>
    <n v="3"/>
  </r>
  <r>
    <n v="1961"/>
    <s v="Nina Panjwa"/>
    <s v="Production Technician I"/>
    <s v="TNS"/>
    <s v="Voluntarily Terminated"/>
    <s v="Part-Time"/>
    <x v="1"/>
    <s v="Full-Time"/>
    <s v="Voluntary"/>
    <s v="Trip letter possible institution nothing."/>
    <s v="Production       "/>
    <s v="General - Eng"/>
    <s v="Drafter"/>
    <x v="0"/>
    <x v="3"/>
    <s v="Fully Meets"/>
    <n v="3"/>
  </r>
  <r>
    <n v="1962"/>
    <s v="Megan Faller"/>
    <s v="Production Technician II"/>
    <s v="CCDR"/>
    <s v="Active"/>
    <s v="Contract"/>
    <x v="0"/>
    <s v="Part-Time"/>
    <s v="Involuntary"/>
    <s v="It likely program stay product."/>
    <s v="Production       "/>
    <s v="General - Con"/>
    <s v="Clerk"/>
    <x v="0"/>
    <x v="2"/>
    <s v="Fully Meets"/>
    <n v="3"/>
  </r>
  <r>
    <n v="1963"/>
    <s v="Judy Jun"/>
    <s v="Production Technician I"/>
    <s v="CCDR"/>
    <s v="Voluntarily Terminated"/>
    <s v="Contract"/>
    <x v="2"/>
    <s v="Full-Time"/>
    <s v="Resignation"/>
    <s v="Expert wrong space Mrs popular kitchen small."/>
    <s v="Production       "/>
    <s v="General - Con"/>
    <s v="Technician"/>
    <x v="0"/>
    <x v="2"/>
    <s v="Fully Meets"/>
    <n v="3"/>
  </r>
  <r>
    <n v="1964"/>
    <s v="April Evense"/>
    <s v="Production Technician I"/>
    <s v="EW"/>
    <s v="Terminated for Cause"/>
    <s v="Part-Time"/>
    <x v="2"/>
    <s v="Part-Time"/>
    <s v="Voluntary"/>
    <s v="War good your trial second black sit."/>
    <s v="Production       "/>
    <s v="Executive"/>
    <s v="Manager"/>
    <x v="0"/>
    <x v="2"/>
    <s v="Fully Meets"/>
    <n v="3"/>
  </r>
  <r>
    <n v="1965"/>
    <s v="Julissa Hunt"/>
    <s v="Production Technician II"/>
    <s v="CCDR"/>
    <s v="Active"/>
    <s v="Full-Time"/>
    <x v="1"/>
    <s v="Temporary"/>
    <s v="Unknown"/>
    <m/>
    <s v="Production       "/>
    <s v="General - Con"/>
    <s v="Specialist"/>
    <x v="0"/>
    <x v="0"/>
    <s v="Fully Meets"/>
    <n v="3"/>
  </r>
  <r>
    <n v="1966"/>
    <s v="Kristie Nowlan"/>
    <s v="Production Technician II"/>
    <s v="TNS"/>
    <s v="Active"/>
    <s v="Full-Time"/>
    <x v="0"/>
    <s v="Part-Time"/>
    <s v="Unknown"/>
    <m/>
    <s v="Production       "/>
    <s v="General - Con"/>
    <s v="Technician"/>
    <x v="0"/>
    <x v="2"/>
    <s v="Fully Meets"/>
    <n v="3"/>
  </r>
  <r>
    <n v="1967"/>
    <s v="Dawn Motlag"/>
    <s v="Production Technician I"/>
    <s v="PL"/>
    <s v="Active"/>
    <s v="Part-Time"/>
    <x v="1"/>
    <s v="Part-Time"/>
    <s v="Unknown"/>
    <m/>
    <s v="Production       "/>
    <s v="General - Con"/>
    <s v="Flagger"/>
    <x v="0"/>
    <x v="2"/>
    <s v="Fully Meets"/>
    <n v="3"/>
  </r>
  <r>
    <n v="1968"/>
    <s v="Theresa Wallac"/>
    <s v="Production Technician I"/>
    <s v="NEL"/>
    <s v="Active"/>
    <s v="Full-Time"/>
    <x v="2"/>
    <s v="Temporary"/>
    <s v="Unknown"/>
    <m/>
    <s v="Production       "/>
    <s v="General - Con"/>
    <s v="Laborer"/>
    <x v="0"/>
    <x v="4"/>
    <s v="Fully Meets"/>
    <n v="3"/>
  </r>
  <r>
    <n v="1969"/>
    <s v="Allison Lydo"/>
    <s v="Production Technician I"/>
    <s v="MSC"/>
    <s v="Leave of Absence"/>
    <s v="Full-Time"/>
    <x v="1"/>
    <s v="Part-Time"/>
    <s v="Retirement"/>
    <s v="Indicate mother account loss really past."/>
    <s v="Production       "/>
    <s v="General - Con"/>
    <s v="Foreman"/>
    <x v="0"/>
    <x v="0"/>
    <s v="Fully Meets"/>
    <n v="3"/>
  </r>
  <r>
    <n v="1970"/>
    <s v="Trina Alagbe"/>
    <s v="Production Technician I"/>
    <s v="PYZ"/>
    <s v="Active"/>
    <s v="Part-Time"/>
    <x v="0"/>
    <s v="Temporary"/>
    <s v="Retirement"/>
    <s v="Push must right."/>
    <s v="Production       "/>
    <s v="Field Operations"/>
    <s v="Foreman"/>
    <x v="0"/>
    <x v="2"/>
    <s v="Fully Meets"/>
    <n v="3"/>
  </r>
  <r>
    <n v="1971"/>
    <s v="Betsy Bondwe"/>
    <s v="Production Technician II"/>
    <s v="MSC"/>
    <s v="Voluntarily Terminated"/>
    <s v="Part-Time"/>
    <x v="0"/>
    <s v="Full-Time"/>
    <s v="Voluntary"/>
    <s v="Glass minute shake food determine deep."/>
    <s v="Production       "/>
    <s v="General - Con"/>
    <s v="Lineman"/>
    <x v="0"/>
    <x v="2"/>
    <s v="Fully Meets"/>
    <n v="3"/>
  </r>
  <r>
    <n v="1972"/>
    <s v="Joe Smit"/>
    <s v="Production Technician II"/>
    <s v="EW"/>
    <s v="Active"/>
    <s v="Contract"/>
    <x v="1"/>
    <s v="Temporary"/>
    <s v="Involuntary"/>
    <s v="Its card benefit dream bring."/>
    <s v="Production       "/>
    <s v="Field Operations"/>
    <s v="Laborer"/>
    <x v="1"/>
    <x v="4"/>
    <s v="Fully Meets"/>
    <n v="3"/>
  </r>
  <r>
    <n v="1973"/>
    <s v="Lisa Lunqui"/>
    <s v="Production Technician II"/>
    <s v="BPC"/>
    <s v="Active"/>
    <s v="Full-Time"/>
    <x v="2"/>
    <s v="Full-Time"/>
    <s v="Unknown"/>
    <m/>
    <s v="Production       "/>
    <s v="General - Con"/>
    <s v="Laborer"/>
    <x v="0"/>
    <x v="3"/>
    <s v="Fully Meets"/>
    <n v="3"/>
  </r>
  <r>
    <n v="1974"/>
    <s v="Jene'ya Darson"/>
    <s v="Production Technician I"/>
    <s v="NEL"/>
    <s v="Active"/>
    <s v="Part-Time"/>
    <x v="1"/>
    <s v="Temporary"/>
    <s v="Unknown"/>
    <m/>
    <s v="Production       "/>
    <s v="Aerial"/>
    <s v="Supervisor"/>
    <x v="0"/>
    <x v="0"/>
    <s v="Fully Meets"/>
    <n v="3"/>
  </r>
  <r>
    <n v="1975"/>
    <s v="Hunter Cannon"/>
    <s v="Production Technician I"/>
    <s v="SVG"/>
    <s v="Active"/>
    <s v="Contract"/>
    <x v="1"/>
    <s v="Temporary"/>
    <s v="Unknown"/>
    <m/>
    <s v="Production       "/>
    <s v="Project Management - Con"/>
    <s v="Manager"/>
    <x v="0"/>
    <x v="2"/>
    <s v="Fully Meets"/>
    <n v="3"/>
  </r>
  <r>
    <n v="1976"/>
    <s v="Jon Lyn"/>
    <s v="Production Technician I"/>
    <s v="EW"/>
    <s v="Active"/>
    <s v="Full-Time"/>
    <x v="0"/>
    <s v="Full-Time"/>
    <s v="Unknown"/>
    <m/>
    <s v="Production       "/>
    <s v="Finance &amp; Accounting"/>
    <s v="Administration"/>
    <x v="0"/>
    <x v="0"/>
    <s v="Fully Meets"/>
    <n v="3"/>
  </r>
  <r>
    <n v="1977"/>
    <s v="Paxton Clarke"/>
    <s v="Production Technician I"/>
    <s v="MSC"/>
    <s v="Voluntarily Terminated"/>
    <s v="Contract"/>
    <x v="2"/>
    <s v="Full-Time"/>
    <s v="Voluntary"/>
    <s v="Before room than city she."/>
    <s v="Production       "/>
    <s v="Field Operations"/>
    <s v="Technician"/>
    <x v="0"/>
    <x v="0"/>
    <s v="Fully Meets"/>
    <n v="3"/>
  </r>
  <r>
    <n v="1978"/>
    <s v="Lillian Hine"/>
    <s v="Production Technician I"/>
    <s v="TNS"/>
    <s v="Voluntarily Terminated"/>
    <s v="Full-Time"/>
    <x v="2"/>
    <s v="Part-Time"/>
    <s v="Voluntary"/>
    <s v="Economy choice authority responsibility."/>
    <s v="Production       "/>
    <s v="Finance &amp; Accounting"/>
    <s v="Administration"/>
    <x v="0"/>
    <x v="2"/>
    <s v="Fully Meets"/>
    <n v="3"/>
  </r>
  <r>
    <n v="1979"/>
    <s v="Liam Sno"/>
    <s v="Production Technician I"/>
    <s v="PYZ"/>
    <s v="Active"/>
    <s v="Part-Time"/>
    <x v="2"/>
    <s v="Temporary"/>
    <s v="Voluntary"/>
    <s v="Let create wind fast gun heavy cold."/>
    <s v="Production       "/>
    <s v="Engineers"/>
    <s v="Engineer"/>
    <x v="0"/>
    <x v="4"/>
    <s v="Fully Meets"/>
    <n v="3"/>
  </r>
  <r>
    <n v="1980"/>
    <s v="Arianna Horton"/>
    <s v="Production Technician I"/>
    <s v="WBL"/>
    <s v="Active"/>
    <s v="Part-Time"/>
    <x v="0"/>
    <s v="Full-Time"/>
    <s v="Unknown"/>
    <m/>
    <s v="Production       "/>
    <s v="General - Con"/>
    <s v="Manager"/>
    <x v="0"/>
    <x v="1"/>
    <s v="Fully Meets"/>
    <n v="3"/>
  </r>
  <r>
    <n v="1981"/>
    <s v="Ayanna Shor"/>
    <s v="Production Technician I"/>
    <s v="NEL"/>
    <s v="Active"/>
    <s v="Contract"/>
    <x v="1"/>
    <s v="Temporary"/>
    <s v="Involuntary"/>
    <s v="Prevent involve hundred price."/>
    <s v="Production       "/>
    <s v="General - Con"/>
    <s v="Foreman"/>
    <x v="1"/>
    <x v="3"/>
    <s v="Fully Meets"/>
    <n v="3"/>
  </r>
  <r>
    <n v="1982"/>
    <s v="Steve Charle"/>
    <s v="Production Technician I"/>
    <s v="PL"/>
    <s v="Active"/>
    <s v="Full-Time"/>
    <x v="0"/>
    <s v="Temporary"/>
    <s v="Unknown"/>
    <m/>
    <s v="Production       "/>
    <s v="General - Sga"/>
    <s v="Manager"/>
    <x v="0"/>
    <x v="1"/>
    <s v="Fully Meets"/>
    <n v="3"/>
  </r>
  <r>
    <n v="1983"/>
    <s v="Ricardo Bruc"/>
    <s v="Production Technician I"/>
    <s v="BPC"/>
    <s v="Active"/>
    <s v="Part-Time"/>
    <x v="0"/>
    <s v="Full-Time"/>
    <s v="Resignation"/>
    <s v="Hold left direction. Ahead investment she."/>
    <s v="Production       "/>
    <s v="General - Con"/>
    <s v="Laborer"/>
    <x v="0"/>
    <x v="4"/>
    <s v="Fully Meets"/>
    <n v="3"/>
  </r>
  <r>
    <n v="1984"/>
    <s v="Laura Gutier"/>
    <s v="Production Technician I"/>
    <s v="CCDR"/>
    <s v="Active"/>
    <s v="Full-Time"/>
    <x v="2"/>
    <s v="Temporary"/>
    <s v="Unknown"/>
    <m/>
    <s v="Production       "/>
    <s v="Catv"/>
    <s v="Splicer"/>
    <x v="0"/>
    <x v="3"/>
    <s v="Fully Meets"/>
    <n v="3"/>
  </r>
  <r>
    <n v="1985"/>
    <s v="Braxton Roja"/>
    <s v="Production Technician I"/>
    <s v="SVG"/>
    <s v="Active"/>
    <s v="Contract"/>
    <x v="2"/>
    <s v="Temporary"/>
    <s v="Resignation"/>
    <s v="Race least white while real huge."/>
    <s v="Production       "/>
    <s v="General - Con"/>
    <s v="Lineman"/>
    <x v="0"/>
    <x v="0"/>
    <s v="Fully Meets"/>
    <n v="3"/>
  </r>
  <r>
    <n v="1986"/>
    <s v="Sage Mercer"/>
    <s v="Production Technician I"/>
    <s v="EW"/>
    <s v="Active"/>
    <s v="Contract"/>
    <x v="0"/>
    <s v="Full-Time"/>
    <s v="Unknown"/>
    <m/>
    <s v="Production       "/>
    <s v="Executive"/>
    <s v="Director"/>
    <x v="0"/>
    <x v="3"/>
    <s v="Fully Meets"/>
    <n v="3"/>
  </r>
  <r>
    <n v="1987"/>
    <s v="Chase Hor"/>
    <s v="Production Technician I"/>
    <s v="MSC"/>
    <s v="Active"/>
    <s v="Full-Time"/>
    <x v="0"/>
    <s v="Part-Time"/>
    <s v="Unknown"/>
    <m/>
    <s v="Production       "/>
    <s v="General - Sga"/>
    <s v="Administrator"/>
    <x v="0"/>
    <x v="0"/>
    <s v="Fully Meets"/>
    <n v="3"/>
  </r>
  <r>
    <n v="1988"/>
    <s v="Juliana Dye"/>
    <s v="Production Technician I"/>
    <s v="TNS"/>
    <s v="Active"/>
    <s v="Contract"/>
    <x v="1"/>
    <s v="Temporary"/>
    <s v="Retirement"/>
    <s v="Seven president one. Wind education reveal old."/>
    <s v="Production       "/>
    <s v="Field Operations"/>
    <s v="Laborer"/>
    <x v="0"/>
    <x v="3"/>
    <s v="Fully Meets"/>
    <n v="3"/>
  </r>
  <r>
    <n v="1989"/>
    <s v="Alec Stephe"/>
    <s v="Production Technician II"/>
    <s v="PL"/>
    <s v="Active"/>
    <s v="Full-Time"/>
    <x v="1"/>
    <s v="Temporary"/>
    <s v="Unknown"/>
    <m/>
    <s v="Production       "/>
    <s v="Field Operations"/>
    <s v="Groundman"/>
    <x v="0"/>
    <x v="2"/>
    <s v="Fully Meets"/>
    <n v="3"/>
  </r>
  <r>
    <n v="1990"/>
    <s v="Adriana Webe"/>
    <s v="Production Technician II"/>
    <s v="BPC"/>
    <s v="Active"/>
    <s v="Full-Time"/>
    <x v="0"/>
    <s v="Temporary"/>
    <s v="Resignation"/>
    <s v="To prevent method stand decision."/>
    <s v="Production       "/>
    <s v="Field Operations"/>
    <s v="Laborer"/>
    <x v="0"/>
    <x v="3"/>
    <s v="Fully Meets"/>
    <n v="3"/>
  </r>
  <r>
    <n v="1991"/>
    <s v="Lola Hensle"/>
    <s v="Production Technician II"/>
    <s v="CCDR"/>
    <s v="Active"/>
    <s v="Contract"/>
    <x v="2"/>
    <s v="Temporary"/>
    <s v="Involuntary"/>
    <s v="Best candidate this seem soldier summer."/>
    <s v="Production       "/>
    <s v="General - Con"/>
    <s v="Technician"/>
    <x v="0"/>
    <x v="2"/>
    <s v="Fully Meets"/>
    <n v="3"/>
  </r>
  <r>
    <n v="1992"/>
    <s v="Shamar Delgad"/>
    <s v="Production Technician II"/>
    <s v="SVG"/>
    <s v="Active"/>
    <s v="Contract"/>
    <x v="1"/>
    <s v="Part-Time"/>
    <s v="Involuntary"/>
    <s v="Create who sound worry ground."/>
    <s v="Production       "/>
    <s v="General - Con"/>
    <s v="Laborer"/>
    <x v="0"/>
    <x v="0"/>
    <s v="Fully Meets"/>
    <n v="3"/>
  </r>
  <r>
    <n v="1993"/>
    <s v="Emmanuel Huan"/>
    <s v="Production Technician II"/>
    <s v="EW"/>
    <s v="Active"/>
    <s v="Full-Time"/>
    <x v="1"/>
    <s v="Full-Time"/>
    <s v="Voluntary"/>
    <s v="Stuff oil customer fact billion there."/>
    <s v="Production       "/>
    <s v="Field Operations"/>
    <s v="Technician"/>
    <x v="0"/>
    <x v="1"/>
    <s v="Fully Meets"/>
    <n v="3"/>
  </r>
  <r>
    <n v="1994"/>
    <s v="Brenna Decker"/>
    <s v="Production Technician II"/>
    <s v="MSC"/>
    <s v="Active"/>
    <s v="Full-Time"/>
    <x v="1"/>
    <s v="Full-Time"/>
    <s v="Voluntary"/>
    <s v="Party course morning also blue."/>
    <s v="Production       "/>
    <s v="General - Con"/>
    <s v="Lineman"/>
    <x v="0"/>
    <x v="2"/>
    <s v="Fully Meets"/>
    <n v="3"/>
  </r>
  <r>
    <n v="1995"/>
    <s v="Averie Wolf"/>
    <s v="Production Technician II"/>
    <s v="TNS"/>
    <s v="Active"/>
    <s v="Contract"/>
    <x v="1"/>
    <s v="Full-Time"/>
    <s v="Unknown"/>
    <m/>
    <s v="Production       "/>
    <s v="Field Operations"/>
    <s v="Driller"/>
    <x v="0"/>
    <x v="2"/>
    <s v="Fully Meets"/>
    <n v="3"/>
  </r>
  <r>
    <n v="1996"/>
    <s v="Gaige Mars"/>
    <s v="Production Technician II"/>
    <s v="PYZ"/>
    <s v="Active"/>
    <s v="Part-Time"/>
    <x v="1"/>
    <s v="Temporary"/>
    <s v="Resignation"/>
    <s v="Win join best machine feel."/>
    <s v="Production       "/>
    <s v="Aerial"/>
    <s v="Lineman"/>
    <x v="0"/>
    <x v="0"/>
    <s v="Fully Meets"/>
    <n v="3"/>
  </r>
  <r>
    <n v="1997"/>
    <s v="Karli Ros"/>
    <s v="Production Technician II"/>
    <s v="WBL"/>
    <s v="Active"/>
    <s v="Part-Time"/>
    <x v="2"/>
    <s v="Full-Time"/>
    <s v="Retirement"/>
    <s v="Tv she everybody picture budget."/>
    <s v="Production       "/>
    <s v="Wireline Construction"/>
    <s v="Project Manager"/>
    <x v="0"/>
    <x v="4"/>
    <s v="Fully Meets"/>
    <n v="3"/>
  </r>
  <r>
    <n v="1998"/>
    <s v="Amiyah Beasle"/>
    <s v="Production Technician II"/>
    <s v="NEL"/>
    <s v="Active"/>
    <s v="Full-Time"/>
    <x v="0"/>
    <s v="Part-Time"/>
    <s v="Unknown"/>
    <m/>
    <s v="Production       "/>
    <s v="General - Con"/>
    <s v="Laborer"/>
    <x v="0"/>
    <x v="3"/>
    <s v="Fully Meets"/>
    <n v="3"/>
  </r>
  <r>
    <n v="1999"/>
    <s v="Kayla Gibb"/>
    <s v="Production Technician II"/>
    <s v="PL"/>
    <s v="Active"/>
    <s v="Contract"/>
    <x v="1"/>
    <s v="Temporary"/>
    <s v="Involuntary"/>
    <s v="Agreement cell total play relate."/>
    <s v="Production       "/>
    <s v="Field Operations"/>
    <s v="Locator"/>
    <x v="0"/>
    <x v="2"/>
    <s v="Fully Meets"/>
    <n v="3"/>
  </r>
  <r>
    <n v="2000"/>
    <s v="Jocelyn Jackso"/>
    <s v="Production Technician I"/>
    <s v="PYZ"/>
    <s v="Active"/>
    <s v="Full-Time"/>
    <x v="1"/>
    <s v="Part-Time"/>
    <s v="Involuntary"/>
    <s v="Staff summer fire my game kitchen."/>
    <s v="Production       "/>
    <s v="General - Con"/>
    <s v="Flagger"/>
    <x v="0"/>
    <x v="3"/>
    <s v="Fully Meets"/>
    <n v="3"/>
  </r>
  <r>
    <n v="2001"/>
    <s v="Gilbert Newman"/>
    <s v="Production Technician I"/>
    <s v="SVG"/>
    <s v="Voluntarily Terminated"/>
    <s v="Contract"/>
    <x v="2"/>
    <s v="Full-Time"/>
    <s v="Resignation"/>
    <s v="Use eight hot bar board realize without."/>
    <s v="Production       "/>
    <s v="Yard (Material Handling)"/>
    <s v="Coordinator"/>
    <x v="0"/>
    <x v="0"/>
    <s v="Fully Meets"/>
    <n v="3"/>
  </r>
  <r>
    <n v="2002"/>
    <s v="Roberto Rosale"/>
    <s v="Production Technician I"/>
    <s v="TNS"/>
    <s v="Voluntarily Terminated"/>
    <s v="Contract"/>
    <x v="2"/>
    <s v="Temporary"/>
    <s v="Involuntary"/>
    <s v="Onto work name back goal claim reduce."/>
    <s v="Production       "/>
    <s v="General - Con"/>
    <s v="Laborer"/>
    <x v="0"/>
    <x v="0"/>
    <s v="Fully Meets"/>
    <n v="3"/>
  </r>
  <r>
    <n v="2003"/>
    <s v="Justice Rhodes"/>
    <s v="Production Technician I"/>
    <s v="WBL"/>
    <s v="Voluntarily Terminated"/>
    <s v="Contract"/>
    <x v="2"/>
    <s v="Part-Time"/>
    <s v="Voluntary"/>
    <s v="Number environmental next shoulder kid move away."/>
    <s v="Production       "/>
    <s v="Shop (Fleet)"/>
    <s v="Welder"/>
    <x v="0"/>
    <x v="2"/>
    <s v="Fully Meets"/>
    <n v="3"/>
  </r>
  <r>
    <n v="2004"/>
    <s v="Adyson Esparz"/>
    <s v="Production Technician I"/>
    <s v="PYZ"/>
    <s v="Active"/>
    <s v="Contract"/>
    <x v="2"/>
    <s v="Full-Time"/>
    <s v="Unknown"/>
    <m/>
    <s v="Production       "/>
    <s v="Engineers"/>
    <s v="Engineer"/>
    <x v="0"/>
    <x v="2"/>
    <s v="Fully Meets"/>
    <n v="3"/>
  </r>
  <r>
    <n v="2005"/>
    <s v="Laci Bair"/>
    <s v="Production Technician I"/>
    <s v="WBL"/>
    <s v="Active"/>
    <s v="Part-Time"/>
    <x v="2"/>
    <s v="Part-Time"/>
    <s v="Retirement"/>
    <s v="Point himself deep audience upon door too."/>
    <s v="Production       "/>
    <s v="Splicing"/>
    <s v="Laborer"/>
    <x v="0"/>
    <x v="4"/>
    <s v="Fully Meets"/>
    <n v="3"/>
  </r>
  <r>
    <n v="2006"/>
    <s v="Samson Mez"/>
    <s v="Production Technician I"/>
    <s v="NEL"/>
    <s v="Active"/>
    <s v="Contract"/>
    <x v="0"/>
    <s v="Temporary"/>
    <s v="Unknown"/>
    <m/>
    <s v="Production       "/>
    <s v="Executive"/>
    <s v="Chief Operating Officer"/>
    <x v="1"/>
    <x v="2"/>
    <s v="Fully Meets"/>
    <n v="3"/>
  </r>
  <r>
    <n v="2007"/>
    <s v="Deacon Bas"/>
    <s v="Production Technician I"/>
    <s v="PL"/>
    <s v="Active"/>
    <s v="Full-Time"/>
    <x v="0"/>
    <s v="Temporary"/>
    <s v="Unknown"/>
    <m/>
    <s v="Production       "/>
    <s v="Splicing"/>
    <s v="Splicer"/>
    <x v="0"/>
    <x v="3"/>
    <s v="Fully Meets"/>
    <n v="3"/>
  </r>
  <r>
    <n v="2008"/>
    <s v="Kaila Johnst"/>
    <s v="Production Technician I"/>
    <s v="BPC"/>
    <s v="Active"/>
    <s v="Part-Time"/>
    <x v="1"/>
    <s v="Temporary"/>
    <s v="Voluntary"/>
    <s v="Follow yourself child to foot."/>
    <s v="Production       "/>
    <s v="Field Operations"/>
    <s v="Lineman"/>
    <x v="0"/>
    <x v="4"/>
    <s v="Fully Meets"/>
    <n v="3"/>
  </r>
  <r>
    <n v="2009"/>
    <s v="Cayden Maynar"/>
    <s v="Production Technician I"/>
    <s v="CCDR"/>
    <s v="Active"/>
    <s v="Contract"/>
    <x v="0"/>
    <s v="Temporary"/>
    <s v="Unknown"/>
    <m/>
    <s v="Production       "/>
    <s v="Project Management - Con"/>
    <s v="Engineer"/>
    <x v="0"/>
    <x v="0"/>
    <s v="Fully Meets"/>
    <n v="3"/>
  </r>
  <r>
    <n v="2010"/>
    <s v="Araceli Mcguir"/>
    <s v="Production Technician I"/>
    <s v="SVG"/>
    <s v="Active"/>
    <s v="Part-Time"/>
    <x v="2"/>
    <s v="Part-Time"/>
    <s v="Resignation"/>
    <s v="Food shake indicate cost happen up president."/>
    <s v="Production       "/>
    <s v="Catv"/>
    <s v="Laborer"/>
    <x v="0"/>
    <x v="1"/>
    <s v="Fully Meets"/>
    <n v="3"/>
  </r>
  <r>
    <n v="2011"/>
    <s v="Naomi Hardin"/>
    <s v="Production Technician I"/>
    <s v="EW"/>
    <s v="Active"/>
    <s v="Contract"/>
    <x v="2"/>
    <s v="Temporary"/>
    <s v="Retirement"/>
    <s v="Institution window ability miss recently around."/>
    <s v="Production       "/>
    <s v="Finance &amp; Accounting"/>
    <s v="Clerk"/>
    <x v="0"/>
    <x v="4"/>
    <s v="Fully Meets"/>
    <n v="3"/>
  </r>
  <r>
    <n v="2012"/>
    <s v="Darnell Eato"/>
    <s v="Production Technician I"/>
    <s v="MSC"/>
    <s v="Active"/>
    <s v="Contract"/>
    <x v="2"/>
    <s v="Full-Time"/>
    <s v="Voluntary"/>
    <s v="Billion turn account cut spring."/>
    <s v="Production       "/>
    <s v="General - Sga"/>
    <s v="Vp"/>
    <x v="0"/>
    <x v="0"/>
    <s v="Fully Meets"/>
    <n v="3"/>
  </r>
  <r>
    <n v="2013"/>
    <s v="Zariah Ritter"/>
    <s v="Production Technician I"/>
    <s v="TNS"/>
    <s v="Active"/>
    <s v="Contract"/>
    <x v="1"/>
    <s v="Temporary"/>
    <s v="Voluntary"/>
    <s v="Maintain score scene attack face try wish."/>
    <s v="Production       "/>
    <s v="General - Con"/>
    <s v="Foreman"/>
    <x v="0"/>
    <x v="3"/>
    <s v="Fully Meets"/>
    <n v="3"/>
  </r>
  <r>
    <n v="2014"/>
    <s v="Malaki Richar"/>
    <s v="Production Technician II"/>
    <s v="EW"/>
    <s v="Active"/>
    <s v="Part-Time"/>
    <x v="2"/>
    <s v="Temporary"/>
    <s v="Unknown"/>
    <m/>
    <s v="Production       "/>
    <s v="Splicing"/>
    <s v="Technician"/>
    <x v="0"/>
    <x v="4"/>
    <s v="Fully Meets"/>
    <n v="3"/>
  </r>
  <r>
    <n v="2015"/>
    <s v="Markus Robles"/>
    <s v="Production Technician II"/>
    <s v="MSC"/>
    <s v="Active"/>
    <s v="Part-Time"/>
    <x v="2"/>
    <s v="Part-Time"/>
    <s v="Unknown"/>
    <m/>
    <s v="Production       "/>
    <s v="Engineers"/>
    <s v="Engineer"/>
    <x v="0"/>
    <x v="0"/>
    <s v="Fully Meets"/>
    <n v="3"/>
  </r>
  <r>
    <n v="2016"/>
    <s v="Angela Kaufma"/>
    <s v="Production Technician II"/>
    <s v="NEL"/>
    <s v="Active"/>
    <s v="Contract"/>
    <x v="0"/>
    <s v="Full-Time"/>
    <s v="Unknown"/>
    <m/>
    <s v="Production       "/>
    <s v="Field Operations"/>
    <s v="Lineman"/>
    <x v="0"/>
    <x v="0"/>
    <s v="Fully Meets"/>
    <n v="3"/>
  </r>
  <r>
    <n v="2017"/>
    <s v="Shaniya Wolf"/>
    <s v="Production Technician II"/>
    <s v="PL"/>
    <s v="Active"/>
    <s v="Full-Time"/>
    <x v="2"/>
    <s v="Part-Time"/>
    <s v="Unknown"/>
    <m/>
    <s v="Production       "/>
    <s v="Aerial"/>
    <s v="Laborer"/>
    <x v="0"/>
    <x v="3"/>
    <s v="Fully Meets"/>
    <n v="3"/>
  </r>
  <r>
    <n v="2018"/>
    <s v="Anya Morton"/>
    <s v="Production Technician II"/>
    <s v="PYZ"/>
    <s v="Active"/>
    <s v="Contract"/>
    <x v="0"/>
    <s v="Temporary"/>
    <s v="Retirement"/>
    <s v="Various various decide per clear miss."/>
    <s v="Production       "/>
    <s v="Yard (Material Handling)"/>
    <s v="Runner"/>
    <x v="0"/>
    <x v="4"/>
    <s v="Fully Meets"/>
    <n v="3"/>
  </r>
  <r>
    <n v="2019"/>
    <s v="Emery Pec"/>
    <s v="Production Technician II"/>
    <s v="SVG"/>
    <s v="Active"/>
    <s v="Full-Time"/>
    <x v="0"/>
    <s v="Temporary"/>
    <s v="Unknown"/>
    <m/>
    <s v="Production       "/>
    <s v="Field Operations"/>
    <s v="Laborer"/>
    <x v="0"/>
    <x v="0"/>
    <s v="Fully Meets"/>
    <n v="3"/>
  </r>
  <r>
    <n v="2020"/>
    <s v="Angelique Mathis"/>
    <s v="Production Technician II"/>
    <s v="TNS"/>
    <s v="Active"/>
    <s v="Part-Time"/>
    <x v="1"/>
    <s v="Full-Time"/>
    <s v="Involuntary"/>
    <s v="Law safe yard market likely wife case action."/>
    <s v="Production       "/>
    <s v="Wireline Construction"/>
    <s v="Billing"/>
    <x v="0"/>
    <x v="3"/>
    <s v="Fully Meets"/>
    <n v="3"/>
  </r>
  <r>
    <n v="2021"/>
    <s v="Marlee Wood"/>
    <s v="Production Technician II"/>
    <s v="WBL"/>
    <s v="Active"/>
    <s v="Part-Time"/>
    <x v="1"/>
    <s v="Temporary"/>
    <s v="Unknown"/>
    <m/>
    <s v="Production       "/>
    <s v="Field Operations"/>
    <s v="Foreman"/>
    <x v="0"/>
    <x v="4"/>
    <s v="Fully Meets"/>
    <n v="3"/>
  </r>
  <r>
    <n v="2022"/>
    <s v="Jocelyn Valent"/>
    <s v="Production Technician II"/>
    <s v="BPC"/>
    <s v="Active"/>
    <s v="Contract"/>
    <x v="2"/>
    <s v="Part-Time"/>
    <s v="Unknown"/>
    <m/>
    <s v="Production       "/>
    <s v="Wireless"/>
    <s v="Operator"/>
    <x v="0"/>
    <x v="0"/>
    <s v="Fully Meets"/>
    <n v="3"/>
  </r>
  <r>
    <n v="2023"/>
    <s v="Sophie Mora"/>
    <s v="Production Technician II"/>
    <s v="CCDR"/>
    <s v="Active"/>
    <s v="Part-Time"/>
    <x v="0"/>
    <s v="Part-Time"/>
    <s v="Retirement"/>
    <s v="Leave probably series even avoid."/>
    <s v="Production       "/>
    <s v="General - Con"/>
    <s v="Foreman"/>
    <x v="0"/>
    <x v="1"/>
    <s v="Fully Meets"/>
    <n v="3"/>
  </r>
  <r>
    <n v="2024"/>
    <s v="Yair Snyder"/>
    <s v="Production Technician II"/>
    <s v="EW"/>
    <s v="Active"/>
    <s v="Full-Time"/>
    <x v="0"/>
    <s v="Full-Time"/>
    <s v="Retirement"/>
    <s v="Range create to drive."/>
    <s v="Production       "/>
    <s v="Field Operations"/>
    <s v="Coordinator"/>
    <x v="0"/>
    <x v="4"/>
    <s v="Fully Meets"/>
    <n v="3"/>
  </r>
  <r>
    <n v="2025"/>
    <s v="Shamar Herman"/>
    <s v="Production Technician II"/>
    <s v="MSC"/>
    <s v="Active"/>
    <s v="Part-Time"/>
    <x v="0"/>
    <s v="Temporary"/>
    <s v="Resignation"/>
    <s v="Form prepare beat focus direction marriage."/>
    <s v="Production       "/>
    <s v="Field Operations"/>
    <s v="Laborer"/>
    <x v="0"/>
    <x v="4"/>
    <s v="Fully Meets"/>
    <n v="3"/>
  </r>
  <r>
    <n v="2026"/>
    <s v="Ishaan Schaef"/>
    <s v="Production Technician I"/>
    <s v="SVG"/>
    <s v="Active"/>
    <s v="Contract"/>
    <x v="1"/>
    <s v="Full-Time"/>
    <s v="Resignation"/>
    <s v="Deep new manage big picture."/>
    <s v="Production       "/>
    <s v="Field Operations"/>
    <s v="Locator"/>
    <x v="0"/>
    <x v="1"/>
    <s v="Fully Meets"/>
    <n v="3"/>
  </r>
  <r>
    <n v="2027"/>
    <s v="Liam Figuer"/>
    <s v="Production Technician I"/>
    <s v="EW"/>
    <s v="Active"/>
    <s v="Part-Time"/>
    <x v="1"/>
    <s v="Full-Time"/>
    <s v="Unknown"/>
    <m/>
    <s v="Production       "/>
    <s v="Fielders"/>
    <s v="Engineer"/>
    <x v="0"/>
    <x v="3"/>
    <s v="Fully Meets"/>
    <n v="3"/>
  </r>
  <r>
    <n v="2028"/>
    <s v="Linda Comb"/>
    <s v="Production Technician I"/>
    <s v="MSC"/>
    <s v="Voluntarily Terminated"/>
    <s v="Full-Time"/>
    <x v="0"/>
    <s v="Temporary"/>
    <s v="Retirement"/>
    <s v="Half audience option safe."/>
    <s v="Production       "/>
    <s v="Field Operations"/>
    <s v="Tower Hand"/>
    <x v="0"/>
    <x v="1"/>
    <s v="Fully Meets"/>
    <n v="3"/>
  </r>
  <r>
    <n v="2029"/>
    <s v="Marilyn Mos"/>
    <s v="Production Technician I"/>
    <s v="TNS"/>
    <s v="Active"/>
    <s v="Contract"/>
    <x v="0"/>
    <s v="Full-Time"/>
    <s v="Unknown"/>
    <m/>
    <s v="Production       "/>
    <s v="General - Eng"/>
    <s v="Billing"/>
    <x v="0"/>
    <x v="3"/>
    <s v="Fully Meets"/>
    <n v="3"/>
  </r>
  <r>
    <n v="2030"/>
    <s v="Yuliana Nelson"/>
    <s v="Production Technician I"/>
    <s v="PYZ"/>
    <s v="Active"/>
    <s v="Full-Time"/>
    <x v="2"/>
    <s v="Full-Time"/>
    <s v="Resignation"/>
    <s v="Station opportunity already agency blood answer."/>
    <s v="Production       "/>
    <s v="Wireline Construction"/>
    <s v="Operator"/>
    <x v="0"/>
    <x v="4"/>
    <s v="Fully Meets"/>
    <n v="3"/>
  </r>
  <r>
    <n v="2031"/>
    <s v="August Wile"/>
    <s v="Production Technician I"/>
    <s v="WBL"/>
    <s v="Active"/>
    <s v="Full-Time"/>
    <x v="0"/>
    <s v="Full-Time"/>
    <s v="Involuntary"/>
    <s v="Smile friend too now move end institution."/>
    <s v="Production       "/>
    <s v="Project Management - Con"/>
    <s v="Manager"/>
    <x v="1"/>
    <x v="4"/>
    <s v="Fully Meets"/>
    <n v="3"/>
  </r>
  <r>
    <n v="2032"/>
    <s v="Lindsay Pennin"/>
    <s v="Production Technician I"/>
    <s v="NEL"/>
    <s v="Active"/>
    <s v="Contract"/>
    <x v="0"/>
    <s v="Part-Time"/>
    <s v="Retirement"/>
    <s v="Participant under home."/>
    <s v="Production       "/>
    <s v="Field Operations"/>
    <s v="Technician"/>
    <x v="1"/>
    <x v="4"/>
    <s v="Fully Meets"/>
    <n v="3"/>
  </r>
  <r>
    <n v="2033"/>
    <s v="Nico Villar"/>
    <s v="Production Technician I"/>
    <s v="PL"/>
    <s v="Active"/>
    <s v="Full-Time"/>
    <x v="1"/>
    <s v="Full-Time"/>
    <s v="Unknown"/>
    <m/>
    <s v="Production       "/>
    <s v="General - Con"/>
    <s v="Laborer"/>
    <x v="0"/>
    <x v="0"/>
    <s v="Fully Meets"/>
    <n v="3"/>
  </r>
  <r>
    <n v="2034"/>
    <s v="Jaliyah Conway"/>
    <s v="Production Technician I"/>
    <s v="BPC"/>
    <s v="Active"/>
    <s v="Full-Time"/>
    <x v="0"/>
    <s v="Part-Time"/>
    <s v="Voluntary"/>
    <s v="Manage expert such rate stand."/>
    <s v="Production       "/>
    <s v="Field Operations"/>
    <s v="Driver"/>
    <x v="0"/>
    <x v="4"/>
    <s v="Fully Meets"/>
    <n v="3"/>
  </r>
  <r>
    <n v="2035"/>
    <s v="Raymond Gilles"/>
    <s v="Production Technician I"/>
    <s v="CCDR"/>
    <s v="Active"/>
    <s v="Full-Time"/>
    <x v="0"/>
    <s v="Full-Time"/>
    <s v="Retirement"/>
    <s v="Race a way theory analysis."/>
    <s v="Production       "/>
    <s v="Aerial"/>
    <s v="Lineman"/>
    <x v="0"/>
    <x v="4"/>
    <s v="Fully Meets"/>
    <n v="3"/>
  </r>
  <r>
    <n v="2036"/>
    <s v="Joey Montes"/>
    <s v="Production Technician I"/>
    <s v="SVG"/>
    <s v="Active"/>
    <s v="Contract"/>
    <x v="1"/>
    <s v="Part-Time"/>
    <s v="Unknown"/>
    <m/>
    <s v="Production       "/>
    <s v="Aerial"/>
    <s v="Laborer"/>
    <x v="0"/>
    <x v="4"/>
    <s v="Fully Meets"/>
    <n v="3"/>
  </r>
  <r>
    <n v="2037"/>
    <s v="Ian Hester"/>
    <s v="Production Technician I"/>
    <s v="EW"/>
    <s v="Active"/>
    <s v="Contract"/>
    <x v="0"/>
    <s v="Full-Time"/>
    <s v="Involuntary"/>
    <s v="Present trip year."/>
    <s v="Production       "/>
    <s v="General - Con"/>
    <s v="Clerk"/>
    <x v="0"/>
    <x v="0"/>
    <s v="Fully Meets"/>
    <n v="3"/>
  </r>
  <r>
    <n v="2038"/>
    <s v="Weston Rio"/>
    <s v="Production Technician I"/>
    <s v="MSC"/>
    <s v="Active"/>
    <s v="Part-Time"/>
    <x v="1"/>
    <s v="Temporary"/>
    <s v="Unknown"/>
    <m/>
    <s v="Production       "/>
    <s v="Splicing"/>
    <s v="Foreman"/>
    <x v="0"/>
    <x v="3"/>
    <s v="Fully Meets"/>
    <n v="3"/>
  </r>
  <r>
    <n v="2039"/>
    <s v="Carson Pennin"/>
    <s v="Production Technician I"/>
    <s v="TNS"/>
    <s v="Active"/>
    <s v="Full-Time"/>
    <x v="2"/>
    <s v="Full-Time"/>
    <s v="Unknown"/>
    <m/>
    <s v="Production       "/>
    <s v="Field Operations"/>
    <s v="Operator"/>
    <x v="0"/>
    <x v="0"/>
    <s v="Fully Meets"/>
    <n v="3"/>
  </r>
  <r>
    <n v="2040"/>
    <s v="Brynlee Crawfo"/>
    <s v="Production Technician II"/>
    <s v="NEL"/>
    <s v="Future Start"/>
    <s v="Contract"/>
    <x v="2"/>
    <s v="Temporary"/>
    <s v="Involuntary"/>
    <s v="Impact central buy top section."/>
    <s v="Production       "/>
    <s v="General - Con"/>
    <s v="Lineman"/>
    <x v="0"/>
    <x v="2"/>
    <s v="Fully Meets"/>
    <n v="3"/>
  </r>
  <r>
    <n v="2041"/>
    <s v="Sanai Ros"/>
    <s v="Production Technician II"/>
    <s v="PL"/>
    <s v="Active"/>
    <s v="Part-Time"/>
    <x v="0"/>
    <s v="Part-Time"/>
    <s v="Unknown"/>
    <m/>
    <s v="Production       "/>
    <s v="General - Con"/>
    <s v="Laborer"/>
    <x v="0"/>
    <x v="3"/>
    <s v="Fully Meets"/>
    <n v="3"/>
  </r>
  <r>
    <n v="2042"/>
    <s v="Luna Arroyo"/>
    <s v="Production Technician II"/>
    <s v="BPC"/>
    <s v="Active"/>
    <s v="Part-Time"/>
    <x v="0"/>
    <s v="Part-Time"/>
    <s v="Unknown"/>
    <m/>
    <s v="Production       "/>
    <s v="General - Con"/>
    <s v="Technician"/>
    <x v="0"/>
    <x v="0"/>
    <s v="Fully Meets"/>
    <n v="3"/>
  </r>
  <r>
    <n v="2043"/>
    <s v="Lorelai Hal"/>
    <s v="Production Technician II"/>
    <s v="CCDR"/>
    <s v="Active"/>
    <s v="Contract"/>
    <x v="0"/>
    <s v="Part-Time"/>
    <s v="Unknown"/>
    <m/>
    <s v="Production       "/>
    <s v="Isp"/>
    <s v="Technician"/>
    <x v="0"/>
    <x v="0"/>
    <s v="Fully Meets"/>
    <n v="3"/>
  </r>
  <r>
    <n v="2044"/>
    <s v="Darrell Horn"/>
    <s v="Production Technician II"/>
    <s v="SVG"/>
    <s v="Active"/>
    <s v="Contract"/>
    <x v="0"/>
    <s v="Full-Time"/>
    <s v="Unknown"/>
    <m/>
    <s v="Production       "/>
    <s v="Wireline Construction"/>
    <s v="Operator"/>
    <x v="0"/>
    <x v="3"/>
    <s v="Fully Meets"/>
    <n v="3"/>
  </r>
  <r>
    <n v="2045"/>
    <s v="Itzel Nune"/>
    <s v="Production Technician II"/>
    <s v="EW"/>
    <s v="Active"/>
    <s v="Part-Time"/>
    <x v="1"/>
    <s v="Part-Time"/>
    <s v="Unknown"/>
    <m/>
    <s v="Production       "/>
    <s v="Fielders"/>
    <s v="Engineer"/>
    <x v="0"/>
    <x v="2"/>
    <s v="Fully Meets"/>
    <n v="3"/>
  </r>
  <r>
    <n v="2046"/>
    <s v="Serena Lut"/>
    <s v="Production Technician II"/>
    <s v="MSC"/>
    <s v="Active"/>
    <s v="Part-Time"/>
    <x v="0"/>
    <s v="Part-Time"/>
    <s v="Unknown"/>
    <m/>
    <s v="Production       "/>
    <s v="Project Management - Con"/>
    <s v="Manager"/>
    <x v="0"/>
    <x v="4"/>
    <s v="Fully Meets"/>
    <n v="3"/>
  </r>
  <r>
    <n v="2047"/>
    <s v="Gwendolyn Gra"/>
    <s v="Production Technician II"/>
    <s v="TNS"/>
    <s v="Active"/>
    <s v="Contract"/>
    <x v="1"/>
    <s v="Part-Time"/>
    <s v="Unknown"/>
    <m/>
    <s v="Production       "/>
    <s v="Aerial"/>
    <s v="Laborer"/>
    <x v="0"/>
    <x v="0"/>
    <s v="Fully Meets"/>
    <n v="3"/>
  </r>
  <r>
    <n v="2048"/>
    <s v="Khalil Le"/>
    <s v="Production Technician II"/>
    <s v="PYZ"/>
    <s v="Active"/>
    <s v="Contract"/>
    <x v="2"/>
    <s v="Part-Time"/>
    <s v="Unknown"/>
    <m/>
    <s v="Production       "/>
    <s v="Aerial"/>
    <s v="Laborer"/>
    <x v="0"/>
    <x v="4"/>
    <s v="Fully Meets"/>
    <n v="3"/>
  </r>
  <r>
    <n v="2049"/>
    <s v="Corinne Navarr"/>
    <s v="Production Technician II"/>
    <s v="WBL"/>
    <s v="Active"/>
    <s v="Contract"/>
    <x v="1"/>
    <s v="Full-Time"/>
    <s v="Unknown"/>
    <m/>
    <s v="Production       "/>
    <s v="Field Operations"/>
    <s v="Laborer"/>
    <x v="0"/>
    <x v="4"/>
    <s v="Fully Meets"/>
    <n v="3"/>
  </r>
  <r>
    <n v="2050"/>
    <s v="Meadow Atkins"/>
    <s v="Production Technician II"/>
    <s v="NEL"/>
    <s v="Active"/>
    <s v="Full-Time"/>
    <x v="0"/>
    <s v="Full-Time"/>
    <s v="Retirement"/>
    <s v="Top whether good."/>
    <s v="Production       "/>
    <s v="Wireless"/>
    <s v="Safety"/>
    <x v="0"/>
    <x v="0"/>
    <s v="Fully Meets"/>
    <n v="3"/>
  </r>
  <r>
    <n v="2051"/>
    <s v="Jaden Charle"/>
    <s v="Production Technician I"/>
    <s v="CCDR"/>
    <s v="Active"/>
    <s v="Part-Time"/>
    <x v="0"/>
    <s v="Temporary"/>
    <s v="Unknown"/>
    <m/>
    <s v="Production       "/>
    <s v="Field Operations"/>
    <s v="Laborer"/>
    <x v="0"/>
    <x v="3"/>
    <s v="Fully Meets"/>
    <n v="3"/>
  </r>
  <r>
    <n v="2052"/>
    <s v="Blaine Contre"/>
    <s v="Production Technician I"/>
    <s v="SVG"/>
    <s v="Active"/>
    <s v="Part-Time"/>
    <x v="2"/>
    <s v="Part-Time"/>
    <s v="Involuntary"/>
    <s v="Mean car law read friend growth."/>
    <s v="Production       "/>
    <s v="Field Operations"/>
    <s v="Laborer"/>
    <x v="0"/>
    <x v="1"/>
    <s v="Fully Meets"/>
    <n v="3"/>
  </r>
  <r>
    <n v="2053"/>
    <s v="Kolten Ki"/>
    <s v="Production Technician I"/>
    <s v="EW"/>
    <s v="Active"/>
    <s v="Part-Time"/>
    <x v="2"/>
    <s v="Temporary"/>
    <s v="Unknown"/>
    <m/>
    <s v="Production       "/>
    <s v="Engineers"/>
    <s v="Engineer"/>
    <x v="0"/>
    <x v="0"/>
    <s v="Fully Meets"/>
    <n v="3"/>
  </r>
  <r>
    <n v="2054"/>
    <s v="Erika Mat"/>
    <s v="Production Technician I"/>
    <s v="MSC"/>
    <s v="Active"/>
    <s v="Contract"/>
    <x v="0"/>
    <s v="Temporary"/>
    <s v="Voluntary"/>
    <s v="Anyone include world claim up."/>
    <s v="Production       "/>
    <s v="Project Management - Con"/>
    <s v="Coordinator"/>
    <x v="0"/>
    <x v="3"/>
    <s v="Fully Meets"/>
    <n v="3"/>
  </r>
  <r>
    <n v="2055"/>
    <s v="Beau Olse"/>
    <s v="Production Technician I"/>
    <s v="TNS"/>
    <s v="Active"/>
    <s v="Contract"/>
    <x v="1"/>
    <s v="Full-Time"/>
    <s v="Unknown"/>
    <m/>
    <s v="Production       "/>
    <s v="Engineers"/>
    <s v="Executive"/>
    <x v="0"/>
    <x v="0"/>
    <s v="Fully Meets"/>
    <n v="3"/>
  </r>
  <r>
    <n v="2056"/>
    <s v="Kelly Elli"/>
    <s v="Production Technician I"/>
    <s v="PYZ"/>
    <s v="Active"/>
    <s v="Contract"/>
    <x v="1"/>
    <s v="Full-Time"/>
    <s v="Voluntary"/>
    <s v="Stock about front themselves list value."/>
    <s v="Production       "/>
    <s v="Field Operations"/>
    <s v="Laborer"/>
    <x v="0"/>
    <x v="0"/>
    <s v="Fully Meets"/>
    <n v="3"/>
  </r>
  <r>
    <n v="2057"/>
    <s v="Nikhil Riva"/>
    <s v="Production Technician I"/>
    <s v="WBL"/>
    <s v="Active"/>
    <s v="Contract"/>
    <x v="0"/>
    <s v="Part-Time"/>
    <s v="Unknown"/>
    <m/>
    <s v="Production       "/>
    <s v="Field Operations"/>
    <s v="Laborer"/>
    <x v="1"/>
    <x v="1"/>
    <s v="Fully Meets"/>
    <n v="3"/>
  </r>
  <r>
    <n v="2058"/>
    <s v="Brady Boy"/>
    <s v="Production Technician I"/>
    <s v="NEL"/>
    <s v="Active"/>
    <s v="Full-Time"/>
    <x v="1"/>
    <s v="Temporary"/>
    <s v="Resignation"/>
    <s v="Provide pick upon green event himself."/>
    <s v="Production       "/>
    <s v="Field Operations"/>
    <s v="Laborer"/>
    <x v="1"/>
    <x v="0"/>
    <s v="Fully Meets"/>
    <n v="3"/>
  </r>
  <r>
    <n v="2059"/>
    <s v="Alfred Mannin"/>
    <s v="Production Technician I"/>
    <s v="PL"/>
    <s v="Voluntarily Terminated"/>
    <s v="Full-Time"/>
    <x v="0"/>
    <s v="Temporary"/>
    <s v="Retirement"/>
    <s v="Issue administration collection."/>
    <s v="Production       "/>
    <s v="General - Con"/>
    <s v="Laborer"/>
    <x v="0"/>
    <x v="0"/>
    <s v="Fully Meets"/>
    <n v="3"/>
  </r>
  <r>
    <n v="2060"/>
    <s v="Angelina Russel"/>
    <s v="Production Technician I"/>
    <s v="BPC"/>
    <s v="Active"/>
    <s v="Part-Time"/>
    <x v="0"/>
    <s v="Part-Time"/>
    <s v="Unknown"/>
    <m/>
    <s v="Production       "/>
    <s v="Field Operations"/>
    <s v="Tower Hand"/>
    <x v="0"/>
    <x v="4"/>
    <s v="Fully Meets"/>
    <n v="3"/>
  </r>
  <r>
    <n v="2061"/>
    <s v="King Garris"/>
    <s v="Production Technician I"/>
    <s v="CCDR"/>
    <s v="Active"/>
    <s v="Full-Time"/>
    <x v="1"/>
    <s v="Full-Time"/>
    <s v="Unknown"/>
    <m/>
    <s v="Production       "/>
    <s v="Engineers"/>
    <s v="Field Project Manager"/>
    <x v="0"/>
    <x v="2"/>
    <s v="Fully Meets"/>
    <n v="3"/>
  </r>
  <r>
    <n v="2062"/>
    <s v="Kale Middle"/>
    <s v="Production Technician I"/>
    <s v="SVG"/>
    <s v="Active"/>
    <s v="Contract"/>
    <x v="0"/>
    <s v="Temporary"/>
    <s v="Unknown"/>
    <m/>
    <s v="Production       "/>
    <s v="Project Management - Con"/>
    <s v="Laborer"/>
    <x v="0"/>
    <x v="1"/>
    <s v="Fully Meets"/>
    <n v="3"/>
  </r>
  <r>
    <n v="2063"/>
    <s v="Kailyn Montgo"/>
    <s v="Production Technician I"/>
    <s v="EW"/>
    <s v="Active"/>
    <s v="Contract"/>
    <x v="2"/>
    <s v="Full-Time"/>
    <s v="Unknown"/>
    <m/>
    <s v="Production       "/>
    <s v="Aerial"/>
    <s v="Groundman"/>
    <x v="0"/>
    <x v="1"/>
    <s v="Fully Meets"/>
    <n v="3"/>
  </r>
  <r>
    <n v="2064"/>
    <s v="Philip Cob"/>
    <s v="Production Technician I"/>
    <s v="MSC"/>
    <s v="Active"/>
    <s v="Part-Time"/>
    <x v="0"/>
    <s v="Full-Time"/>
    <s v="Resignation"/>
    <s v="Maintain catch look. Wide local natural."/>
    <s v="Production       "/>
    <s v="Finance &amp; Accounting"/>
    <s v="Executive"/>
    <x v="0"/>
    <x v="0"/>
    <s v="Fully Meets"/>
    <n v="3"/>
  </r>
  <r>
    <n v="2065"/>
    <s v="Bria Spence"/>
    <s v="Production Technician II"/>
    <s v="EW"/>
    <s v="Active"/>
    <s v="Contract"/>
    <x v="0"/>
    <s v="Full-Time"/>
    <s v="Unknown"/>
    <m/>
    <s v="Production       "/>
    <s v="Field Operations"/>
    <s v="Laborer"/>
    <x v="0"/>
    <x v="2"/>
    <s v="Fully Meets"/>
    <n v="3"/>
  </r>
  <r>
    <n v="2066"/>
    <s v="Ellie Holder"/>
    <s v="Production Technician II"/>
    <s v="MSC"/>
    <s v="Active"/>
    <s v="Contract"/>
    <x v="1"/>
    <s v="Full-Time"/>
    <s v="Voluntary"/>
    <s v="Yeah deal great thousand church least fact."/>
    <s v="Production       "/>
    <s v="Project Management - Con"/>
    <s v="Manager"/>
    <x v="0"/>
    <x v="4"/>
    <s v="Fully Meets"/>
    <n v="3"/>
  </r>
  <r>
    <n v="2067"/>
    <s v="Denzel Clar"/>
    <s v="Production Technician II"/>
    <s v="NEL"/>
    <s v="Active"/>
    <s v="Full-Time"/>
    <x v="0"/>
    <s v="Part-Time"/>
    <s v="Unknown"/>
    <m/>
    <s v="Production       "/>
    <s v="Engineers"/>
    <s v="Project Manager"/>
    <x v="0"/>
    <x v="0"/>
    <s v="Fully Meets"/>
    <n v="3"/>
  </r>
  <r>
    <n v="2068"/>
    <s v="Sidney Lewi"/>
    <s v="Production Technician II"/>
    <s v="PL"/>
    <s v="Active"/>
    <s v="Contract"/>
    <x v="0"/>
    <s v="Part-Time"/>
    <s v="Unknown"/>
    <m/>
    <s v="Production       "/>
    <s v="Field Operations"/>
    <s v="Laborer"/>
    <x v="0"/>
    <x v="0"/>
    <s v="Fully Meets"/>
    <n v="3"/>
  </r>
  <r>
    <n v="2069"/>
    <s v="Simon Rivers"/>
    <s v="Production Technician II"/>
    <s v="PYZ"/>
    <s v="Active"/>
    <s v="Full-Time"/>
    <x v="0"/>
    <s v="Temporary"/>
    <s v="Unknown"/>
    <m/>
    <s v="Production       "/>
    <s v="Wireline Construction"/>
    <s v="Manager"/>
    <x v="0"/>
    <x v="2"/>
    <s v="Fully Meets"/>
    <n v="3"/>
  </r>
  <r>
    <n v="2070"/>
    <s v="Branson Schnei"/>
    <s v="Production Technician II"/>
    <s v="SVG"/>
    <s v="Active"/>
    <s v="Contract"/>
    <x v="1"/>
    <s v="Full-Time"/>
    <s v="Unknown"/>
    <m/>
    <s v="Production       "/>
    <s v="Field Operations"/>
    <s v="Operator"/>
    <x v="0"/>
    <x v="0"/>
    <s v="Fully Meets"/>
    <n v="3"/>
  </r>
  <r>
    <n v="2071"/>
    <s v="Maren Whiteh"/>
    <s v="Production Technician II"/>
    <s v="TNS"/>
    <s v="Active"/>
    <s v="Contract"/>
    <x v="1"/>
    <s v="Full-Time"/>
    <s v="Unknown"/>
    <m/>
    <s v="Production       "/>
    <s v="Wireline Construction"/>
    <s v="Laborer"/>
    <x v="0"/>
    <x v="0"/>
    <s v="Fully Meets"/>
    <n v="3"/>
  </r>
  <r>
    <n v="2072"/>
    <s v="Gilbert Hensle"/>
    <s v="Production Technician II"/>
    <s v="WBL"/>
    <s v="Active"/>
    <s v="Contract"/>
    <x v="1"/>
    <s v="Temporary"/>
    <s v="Unknown"/>
    <m/>
    <s v="Production       "/>
    <s v="Project Management - Con"/>
    <s v="Engineer"/>
    <x v="0"/>
    <x v="0"/>
    <s v="Fully Meets"/>
    <n v="3"/>
  </r>
  <r>
    <n v="2073"/>
    <s v="Armani Barker"/>
    <s v="Production Technician II"/>
    <s v="PYZ"/>
    <s v="Active"/>
    <s v="Part-Time"/>
    <x v="2"/>
    <s v="Full-Time"/>
    <s v="Involuntary"/>
    <s v="Drug remain total marriage ago raise."/>
    <s v="Production       "/>
    <s v="Field Operations"/>
    <s v="Manager"/>
    <x v="0"/>
    <x v="1"/>
    <s v="Fully Meets"/>
    <n v="3"/>
  </r>
  <r>
    <n v="2074"/>
    <s v="Tamia Byr"/>
    <s v="Production Technician II"/>
    <s v="WBL"/>
    <s v="Active"/>
    <s v="Part-Time"/>
    <x v="2"/>
    <s v="Full-Time"/>
    <s v="Unknown"/>
    <m/>
    <s v="Production       "/>
    <s v="Field Operations"/>
    <s v="Supervisor"/>
    <x v="0"/>
    <x v="1"/>
    <s v="Fully Meets"/>
    <n v="3"/>
  </r>
  <r>
    <n v="2075"/>
    <s v="Oliver Richar"/>
    <s v="Production Technician I"/>
    <s v="NEL"/>
    <s v="Active"/>
    <s v="Contract"/>
    <x v="1"/>
    <s v="Full-Time"/>
    <s v="Unknown"/>
    <m/>
    <s v="Production       "/>
    <s v="Project Management - Con"/>
    <s v="Manager"/>
    <x v="0"/>
    <x v="2"/>
    <s v="Fully Meets"/>
    <n v="3"/>
  </r>
  <r>
    <n v="2076"/>
    <s v="Nathalia Larson"/>
    <s v="Production Technician I"/>
    <s v="PL"/>
    <s v="Active"/>
    <s v="Full-Time"/>
    <x v="1"/>
    <s v="Full-Time"/>
    <s v="Voluntary"/>
    <s v="Yeah quickly speech hold. Hard image wall large."/>
    <s v="Production       "/>
    <s v="Field Operations"/>
    <s v="Project Manager"/>
    <x v="0"/>
    <x v="3"/>
    <s v="Fully Meets"/>
    <n v="3"/>
  </r>
  <r>
    <n v="2077"/>
    <s v="Laurel Cha"/>
    <s v="Production Technician I"/>
    <s v="PYZ"/>
    <s v="Active"/>
    <s v="Full-Time"/>
    <x v="1"/>
    <s v="Temporary"/>
    <s v="Resignation"/>
    <s v="Decide material save personal media."/>
    <s v="Production       "/>
    <s v="General - Con"/>
    <s v="Foreman"/>
    <x v="0"/>
    <x v="4"/>
    <s v="Fully Meets"/>
    <n v="3"/>
  </r>
  <r>
    <n v="2078"/>
    <s v="Alejandra Barnes"/>
    <s v="Production Technician I"/>
    <s v="SVG"/>
    <s v="Voluntarily Terminated"/>
    <s v="Full-Time"/>
    <x v="2"/>
    <s v="Temporary"/>
    <s v="Voluntary"/>
    <s v="Until factor claim chance."/>
    <s v="Production       "/>
    <s v="Field Operations"/>
    <s v="Laborer"/>
    <x v="0"/>
    <x v="0"/>
    <s v="Fully Meets"/>
    <n v="3"/>
  </r>
  <r>
    <n v="2079"/>
    <s v="Emilio Daniel"/>
    <s v="Production Technician I"/>
    <s v="TNS"/>
    <s v="Active"/>
    <s v="Part-Time"/>
    <x v="2"/>
    <s v="Part-Time"/>
    <s v="Unknown"/>
    <m/>
    <s v="Production       "/>
    <s v="General - Con"/>
    <s v="Flagger"/>
    <x v="0"/>
    <x v="0"/>
    <s v="Fully Meets"/>
    <n v="3"/>
  </r>
  <r>
    <n v="2080"/>
    <s v="Ellie Robbin"/>
    <s v="Production Technician I"/>
    <s v="WBL"/>
    <s v="Active"/>
    <s v="Contract"/>
    <x v="2"/>
    <s v="Temporary"/>
    <s v="Involuntary"/>
    <s v="Serve bill write instead pressure life anyone."/>
    <s v="Production       "/>
    <s v="Catv"/>
    <s v="Supervisor"/>
    <x v="0"/>
    <x v="2"/>
    <s v="Fully Meets"/>
    <n v="3"/>
  </r>
  <r>
    <n v="2081"/>
    <s v="Vicente Hansen"/>
    <s v="Production Technician I"/>
    <s v="BPC"/>
    <s v="Active"/>
    <s v="Part-Time"/>
    <x v="1"/>
    <s v="Temporary"/>
    <s v="Unknown"/>
    <m/>
    <s v="Production       "/>
    <s v="Engineers"/>
    <s v="Supervisor"/>
    <x v="0"/>
    <x v="4"/>
    <s v="Fully Meets"/>
    <n v="3"/>
  </r>
  <r>
    <n v="2082"/>
    <s v="Jordan Kem"/>
    <s v="Production Technician I"/>
    <s v="CCDR"/>
    <s v="Active"/>
    <s v="Contract"/>
    <x v="0"/>
    <s v="Temporary"/>
    <s v="Unknown"/>
    <m/>
    <s v="Production       "/>
    <s v="Field Operations"/>
    <s v="Laborer"/>
    <x v="1"/>
    <x v="3"/>
    <s v="Fully Meets"/>
    <n v="3"/>
  </r>
  <r>
    <n v="2083"/>
    <s v="Edith Richar"/>
    <s v="Production Technician I"/>
    <s v="EW"/>
    <s v="Active"/>
    <s v="Contract"/>
    <x v="0"/>
    <s v="Temporary"/>
    <s v="Unknown"/>
    <m/>
    <s v="Production       "/>
    <s v="Engineers"/>
    <s v="Technician"/>
    <x v="0"/>
    <x v="1"/>
    <s v="Fully Meets"/>
    <n v="3"/>
  </r>
  <r>
    <n v="2084"/>
    <s v="Dustin Sno"/>
    <s v="Production Technician I"/>
    <s v="MSC"/>
    <s v="Active"/>
    <s v="Contract"/>
    <x v="2"/>
    <s v="Full-Time"/>
    <s v="Unknown"/>
    <m/>
    <s v="Production       "/>
    <s v="Sales &amp; Marketing"/>
    <s v="Assistant"/>
    <x v="0"/>
    <x v="1"/>
    <s v="Fully Meets"/>
    <n v="3"/>
  </r>
  <r>
    <n v="2085"/>
    <s v="Layton Goodwi"/>
    <s v="Production Technician I"/>
    <s v="NEL"/>
    <s v="Active"/>
    <s v="Contract"/>
    <x v="0"/>
    <s v="Full-Time"/>
    <s v="Voluntary"/>
    <s v="Customer make camera truth."/>
    <s v="Production       "/>
    <s v="Engineers"/>
    <s v="Engineer"/>
    <x v="0"/>
    <x v="4"/>
    <s v="Fully Meets"/>
    <n v="3"/>
  </r>
  <r>
    <n v="2086"/>
    <s v="Eliza Muno"/>
    <s v="Production Technician I"/>
    <s v="PL"/>
    <s v="Active"/>
    <s v="Contract"/>
    <x v="1"/>
    <s v="Part-Time"/>
    <s v="Retirement"/>
    <s v="Capital course trade."/>
    <s v="Production       "/>
    <s v="General - Con"/>
    <s v="Laborer"/>
    <x v="0"/>
    <x v="4"/>
    <s v="Fully Meets"/>
    <n v="3"/>
  </r>
  <r>
    <n v="2087"/>
    <s v="Arianna Durham"/>
    <s v="Production Technician I"/>
    <s v="PYZ"/>
    <s v="Active"/>
    <s v="Part-Time"/>
    <x v="1"/>
    <s v="Full-Time"/>
    <s v="Involuntary"/>
    <s v="Per record feeling bed tax education."/>
    <s v="Production       "/>
    <s v="Field Operations"/>
    <s v="Laborer"/>
    <x v="0"/>
    <x v="3"/>
    <s v="Fully Meets"/>
    <n v="3"/>
  </r>
  <r>
    <n v="2088"/>
    <s v="Lia Or"/>
    <s v="Production Technician I"/>
    <s v="SVG"/>
    <s v="Active"/>
    <s v="Contract"/>
    <x v="2"/>
    <s v="Full-Time"/>
    <s v="Unknown"/>
    <m/>
    <s v="Production       "/>
    <s v="Yard (Material Handling)"/>
    <s v="Coordinator"/>
    <x v="0"/>
    <x v="0"/>
    <s v="Fully Meets"/>
    <n v="3"/>
  </r>
  <r>
    <n v="2089"/>
    <s v="Ethan Rhodes"/>
    <s v="Production Technician I"/>
    <s v="TNS"/>
    <s v="Active"/>
    <s v="Contract"/>
    <x v="0"/>
    <s v="Part-Time"/>
    <s v="Voluntary"/>
    <s v="Upon situation late."/>
    <s v="Production       "/>
    <s v="Technology / It"/>
    <s v="Director"/>
    <x v="0"/>
    <x v="0"/>
    <s v="Fully Meets"/>
    <n v="3"/>
  </r>
  <r>
    <n v="2090"/>
    <s v="Alexis Nielse"/>
    <s v="Production Technician II"/>
    <s v="EW"/>
    <s v="Active"/>
    <s v="Part-Time"/>
    <x v="2"/>
    <s v="Full-Time"/>
    <s v="Unknown"/>
    <m/>
    <s v="Production       "/>
    <s v="General - Sga"/>
    <s v="Assistant"/>
    <x v="0"/>
    <x v="4"/>
    <s v="Fully Meets"/>
    <n v="3"/>
  </r>
  <r>
    <n v="2091"/>
    <s v="Adalyn Bas"/>
    <s v="Production Technician II"/>
    <s v="MSC"/>
    <s v="Active"/>
    <s v="Contract"/>
    <x v="0"/>
    <s v="Part-Time"/>
    <s v="Unknown"/>
    <m/>
    <s v="Production       "/>
    <s v="Field Operations"/>
    <s v="Locator"/>
    <x v="0"/>
    <x v="3"/>
    <s v="Fully Meets"/>
    <n v="3"/>
  </r>
  <r>
    <n v="2092"/>
    <s v="Hadley Benson"/>
    <s v="Production Technician II"/>
    <s v="NEL"/>
    <s v="Active"/>
    <s v="Part-Time"/>
    <x v="0"/>
    <s v="Full-Time"/>
    <s v="Unknown"/>
    <m/>
    <s v="Production       "/>
    <s v="Field Operations"/>
    <s v="Laborer"/>
    <x v="0"/>
    <x v="4"/>
    <s v="Fully Meets"/>
    <n v="3"/>
  </r>
  <r>
    <n v="2093"/>
    <s v="Carlee Lan"/>
    <s v="Production Technician II"/>
    <s v="PL"/>
    <s v="Active"/>
    <s v="Contract"/>
    <x v="1"/>
    <s v="Temporary"/>
    <s v="Resignation"/>
    <s v="Opportunity place deal."/>
    <s v="Production       "/>
    <s v="General - Con"/>
    <s v="Technician"/>
    <x v="0"/>
    <x v="1"/>
    <s v="Fully Meets"/>
    <n v="3"/>
  </r>
  <r>
    <n v="2094"/>
    <s v="Eli Flores"/>
    <s v="Production Technician II"/>
    <s v="PYZ"/>
    <s v="Active"/>
    <s v="Part-Time"/>
    <x v="0"/>
    <s v="Part-Time"/>
    <s v="Involuntary"/>
    <s v="Same manage return husband try general."/>
    <s v="Production       "/>
    <s v="Field Operations"/>
    <s v="Groundman"/>
    <x v="0"/>
    <x v="3"/>
    <s v="Fully Meets"/>
    <n v="3"/>
  </r>
  <r>
    <n v="2095"/>
    <s v="Lyric Solomo"/>
    <s v="Production Technician II"/>
    <s v="SVG"/>
    <s v="Active"/>
    <s v="Full-Time"/>
    <x v="1"/>
    <s v="Full-Time"/>
    <s v="Retirement"/>
    <s v="Night official cut director seven."/>
    <s v="Production       "/>
    <s v="Project Management - Con"/>
    <s v="Manager"/>
    <x v="0"/>
    <x v="2"/>
    <s v="Fully Meets"/>
    <n v="3"/>
  </r>
  <r>
    <n v="2096"/>
    <s v="Jerome Howard"/>
    <s v="Production Technician II"/>
    <s v="TNS"/>
    <s v="Active"/>
    <s v="Contract"/>
    <x v="0"/>
    <s v="Full-Time"/>
    <s v="Unknown"/>
    <m/>
    <s v="Production       "/>
    <s v="Field Operations"/>
    <s v="Construction Manager"/>
    <x v="0"/>
    <x v="3"/>
    <s v="Fully Meets"/>
    <n v="3"/>
  </r>
  <r>
    <n v="2097"/>
    <s v="Parker Frit"/>
    <s v="Production Technician II"/>
    <s v="WBL"/>
    <s v="Active"/>
    <s v="Part-Time"/>
    <x v="0"/>
    <s v="Full-Time"/>
    <s v="Retirement"/>
    <s v="Laugh effort pressure fund."/>
    <s v="Production       "/>
    <s v="Aerial"/>
    <s v="Lineman"/>
    <x v="0"/>
    <x v="3"/>
    <s v="PIP"/>
    <n v="2"/>
  </r>
  <r>
    <n v="2098"/>
    <s v="Phillip Fuente"/>
    <s v="Production Technician II"/>
    <s v="BPC"/>
    <s v="Active"/>
    <s v="Part-Time"/>
    <x v="2"/>
    <s v="Temporary"/>
    <s v="Unknown"/>
    <m/>
    <s v="Production       "/>
    <s v="Catv"/>
    <s v="Laborer"/>
    <x v="0"/>
    <x v="2"/>
    <s v="PIP"/>
    <n v="5"/>
  </r>
  <r>
    <n v="2099"/>
    <s v="Drake Wiggin"/>
    <s v="Production Technician I"/>
    <s v="BPC"/>
    <s v="Active"/>
    <s v="Full-Time"/>
    <x v="2"/>
    <s v="Part-Time"/>
    <s v="Unknown"/>
    <m/>
    <s v="Production       "/>
    <s v="General - Sga"/>
    <s v="Vp"/>
    <x v="0"/>
    <x v="1"/>
    <s v="PIP"/>
    <n v="4"/>
  </r>
  <r>
    <n v="2100"/>
    <s v="Lucy Santos"/>
    <s v="Production Technician I"/>
    <s v="CCDR"/>
    <s v="Active"/>
    <s v="Contract"/>
    <x v="1"/>
    <s v="Temporary"/>
    <s v="Unknown"/>
    <m/>
    <s v="Production       "/>
    <s v="Aerial"/>
    <s v="Coordinator"/>
    <x v="0"/>
    <x v="2"/>
    <s v="Exceeds"/>
    <n v="4"/>
  </r>
  <r>
    <n v="2101"/>
    <s v="Justice Curr"/>
    <s v="Production Technician I"/>
    <s v="SVG"/>
    <s v="Voluntarily Terminated"/>
    <s v="Full-Time"/>
    <x v="2"/>
    <s v="Temporary"/>
    <s v="Involuntary"/>
    <s v="Even third look high."/>
    <s v="Production       "/>
    <s v="Fielders"/>
    <s v="Engineer"/>
    <x v="0"/>
    <x v="1"/>
    <s v="PIP"/>
    <n v="5"/>
  </r>
  <r>
    <n v="2102"/>
    <s v="Valeria Zavala"/>
    <s v="Production Technician I"/>
    <s v="EW"/>
    <s v="Active"/>
    <s v="Part-Time"/>
    <x v="2"/>
    <s v="Part-Time"/>
    <s v="Unknown"/>
    <m/>
    <s v="Production       "/>
    <s v="Field Operations"/>
    <s v="Driller"/>
    <x v="0"/>
    <x v="4"/>
    <s v="Exceeds"/>
    <n v="2"/>
  </r>
  <r>
    <n v="2103"/>
    <s v="Nola Seller"/>
    <s v="Production Technician I"/>
    <s v="MSC"/>
    <s v="Active"/>
    <s v="Contract"/>
    <x v="1"/>
    <s v="Full-Time"/>
    <s v="Unknown"/>
    <m/>
    <s v="Production       "/>
    <s v="Field Operations"/>
    <s v="Construction Manager"/>
    <x v="0"/>
    <x v="4"/>
    <s v="Exceeds"/>
    <n v="5"/>
  </r>
  <r>
    <n v="2104"/>
    <s v="Andre Fields"/>
    <s v="Production Technician I"/>
    <s v="TNS"/>
    <s v="Active"/>
    <s v="Contract"/>
    <x v="1"/>
    <s v="Temporary"/>
    <s v="Unknown"/>
    <m/>
    <s v="Production       "/>
    <s v="Field Operations"/>
    <s v="Laborer"/>
    <x v="0"/>
    <x v="1"/>
    <s v="Exceeds"/>
    <n v="2"/>
  </r>
  <r>
    <n v="2105"/>
    <s v="Joel Hanson"/>
    <s v="Production Technician I"/>
    <s v="PYZ"/>
    <s v="Active"/>
    <s v="Part-Time"/>
    <x v="0"/>
    <s v="Part-Time"/>
    <s v="Unknown"/>
    <m/>
    <s v="Production       "/>
    <s v="General - Sga"/>
    <s v="Supervisor"/>
    <x v="0"/>
    <x v="1"/>
    <s v="Needs Improvement"/>
    <n v="4"/>
  </r>
  <r>
    <n v="2106"/>
    <s v="Tony Mendoz"/>
    <s v="Production Technician I"/>
    <s v="WBL"/>
    <s v="Active"/>
    <s v="Contract"/>
    <x v="0"/>
    <s v="Temporary"/>
    <s v="Resignation"/>
    <s v="No even actually meet though three."/>
    <s v="Production       "/>
    <s v="Wireline Construction"/>
    <s v="Foreman"/>
    <x v="1"/>
    <x v="0"/>
    <s v="Exceeds"/>
    <n v="2"/>
  </r>
  <r>
    <n v="2107"/>
    <s v="Jacqueline Blac"/>
    <s v="Production Technician I"/>
    <s v="NEL"/>
    <s v="Active"/>
    <s v="Contract"/>
    <x v="2"/>
    <s v="Temporary"/>
    <s v="Retirement"/>
    <s v="Cell push simply. Career situation record entire."/>
    <s v="Production       "/>
    <s v="Field Operations"/>
    <s v="Project Manager"/>
    <x v="0"/>
    <x v="1"/>
    <s v="Exceeds"/>
    <n v="1"/>
  </r>
  <r>
    <n v="2108"/>
    <s v="Denise Mccull"/>
    <s v="Production Technician I"/>
    <s v="PL"/>
    <s v="Voluntarily Terminated"/>
    <s v="Part-Time"/>
    <x v="1"/>
    <s v="Temporary"/>
    <s v="Retirement"/>
    <s v="Herself Mr office bed."/>
    <s v="Production       "/>
    <s v="Field Operations"/>
    <s v="Driller"/>
    <x v="0"/>
    <x v="0"/>
    <s v="Needs Improvement"/>
    <n v="2"/>
  </r>
  <r>
    <n v="2109"/>
    <s v="Zain Tanner"/>
    <s v="Production Technician I"/>
    <s v="BPC"/>
    <s v="Active"/>
    <s v="Part-Time"/>
    <x v="0"/>
    <s v="Part-Time"/>
    <s v="Unknown"/>
    <m/>
    <s v="Production       "/>
    <s v="Field Operations"/>
    <s v="Tower Hand"/>
    <x v="0"/>
    <x v="2"/>
    <s v="Exceeds"/>
    <n v="5"/>
  </r>
  <r>
    <n v="2110"/>
    <s v="Richard Deleon"/>
    <s v="Production Technician I"/>
    <s v="CCDR"/>
    <s v="Active"/>
    <s v="Contract"/>
    <x v="0"/>
    <s v="Temporary"/>
    <s v="Unknown"/>
    <m/>
    <s v="Production       "/>
    <s v="General - Sga"/>
    <s v="Vp"/>
    <x v="0"/>
    <x v="3"/>
    <s v="Exceeds"/>
    <n v="4"/>
  </r>
  <r>
    <n v="2111"/>
    <s v="Carmelo Hayden"/>
    <s v="Production Technician I"/>
    <s v="SVG"/>
    <s v="Active"/>
    <s v="Full-Time"/>
    <x v="1"/>
    <s v="Temporary"/>
    <s v="Involuntary"/>
    <s v="Arrive allow reveal move."/>
    <s v="Production       "/>
    <s v="General - Con"/>
    <s v="Lineman"/>
    <x v="0"/>
    <x v="4"/>
    <s v="Needs Improvement"/>
    <n v="5"/>
  </r>
  <r>
    <n v="2112"/>
    <s v="Emilio Pierce"/>
    <s v="Production Technician I"/>
    <s v="EW"/>
    <s v="Active"/>
    <s v="Part-Time"/>
    <x v="2"/>
    <s v="Temporary"/>
    <s v="Voluntary"/>
    <s v="Guy present clear."/>
    <s v="Production       "/>
    <s v="Engineers"/>
    <s v="Technician"/>
    <x v="0"/>
    <x v="2"/>
    <s v="Exceeds"/>
    <n v="4"/>
  </r>
  <r>
    <n v="2113"/>
    <s v="Emerson Woo"/>
    <s v="Production Technician I"/>
    <s v="MSC"/>
    <s v="Active"/>
    <s v="Part-Time"/>
    <x v="2"/>
    <s v="Full-Time"/>
    <s v="Involuntary"/>
    <s v="Out phone market. Time parent economy each."/>
    <s v="Production       "/>
    <s v="General - Con"/>
    <s v="Clerk"/>
    <x v="0"/>
    <x v="0"/>
    <s v="Exceeds"/>
    <n v="2"/>
  </r>
  <r>
    <n v="2114"/>
    <s v="Abagail Mora"/>
    <s v="Production Technician II"/>
    <s v="NEL"/>
    <s v="Active"/>
    <s v="Contract"/>
    <x v="0"/>
    <s v="Part-Time"/>
    <s v="Unknown"/>
    <m/>
    <s v="Production       "/>
    <s v="Engineers"/>
    <s v="Project Manager"/>
    <x v="0"/>
    <x v="0"/>
    <s v="Exceeds"/>
    <n v="4"/>
  </r>
  <r>
    <n v="2115"/>
    <s v="Nikhil Cummin"/>
    <s v="Production Technician II"/>
    <s v="PL"/>
    <s v="Active"/>
    <s v="Contract"/>
    <x v="1"/>
    <s v="Part-Time"/>
    <s v="Voluntary"/>
    <s v="Although center movement stock. While you local."/>
    <s v="Production       "/>
    <s v="Billable Consultants"/>
    <s v="Engineer"/>
    <x v="0"/>
    <x v="4"/>
    <s v="Exceeds"/>
    <n v="2"/>
  </r>
  <r>
    <n v="2116"/>
    <s v="Stanley Bowe"/>
    <s v="Production Technician II"/>
    <s v="BPC"/>
    <s v="Active"/>
    <s v="Part-Time"/>
    <x v="0"/>
    <s v="Full-Time"/>
    <s v="Unknown"/>
    <m/>
    <s v="Production       "/>
    <s v="Engineers"/>
    <s v="Engineer"/>
    <x v="0"/>
    <x v="3"/>
    <s v="Needs Improvement"/>
    <n v="4"/>
  </r>
  <r>
    <n v="2117"/>
    <s v="Terrell Hann"/>
    <s v="Production Technician II"/>
    <s v="CCDR"/>
    <s v="Active"/>
    <s v="Full-Time"/>
    <x v="2"/>
    <s v="Full-Time"/>
    <s v="Unknown"/>
    <m/>
    <s v="Production       "/>
    <s v="Field Operations"/>
    <s v="Laborer"/>
    <x v="0"/>
    <x v="1"/>
    <s v="Exceeds"/>
    <n v="2"/>
  </r>
  <r>
    <n v="2118"/>
    <s v="Dale Mendoz"/>
    <s v="Production Technician II"/>
    <s v="SVG"/>
    <s v="Active"/>
    <s v="Part-Time"/>
    <x v="0"/>
    <s v="Temporary"/>
    <s v="Unknown"/>
    <m/>
    <s v="Production       "/>
    <s v="Project Management - Eng"/>
    <s v="Coordinator"/>
    <x v="0"/>
    <x v="0"/>
    <s v="Exceeds"/>
    <n v="5"/>
  </r>
  <r>
    <n v="2119"/>
    <s v="Marcos Care"/>
    <s v="Production Technician II"/>
    <s v="EW"/>
    <s v="Active"/>
    <s v="Part-Time"/>
    <x v="1"/>
    <s v="Temporary"/>
    <s v="Unknown"/>
    <m/>
    <s v="Production       "/>
    <s v="General - Con"/>
    <s v="Foreman"/>
    <x v="0"/>
    <x v="0"/>
    <s v="Exceeds"/>
    <n v="5"/>
  </r>
  <r>
    <n v="2120"/>
    <s v="Simeon Pittma"/>
    <s v="Production Technician II"/>
    <s v="MSC"/>
    <s v="Active"/>
    <s v="Contract"/>
    <x v="0"/>
    <s v="Full-Time"/>
    <s v="Unknown"/>
    <m/>
    <s v="Production       "/>
    <s v="Wireline Construction"/>
    <s v="Lineman"/>
    <x v="0"/>
    <x v="4"/>
    <s v="Needs Improvement"/>
    <n v="2"/>
  </r>
  <r>
    <n v="2121"/>
    <s v="Jenna Cochra"/>
    <s v="Production Technician II"/>
    <s v="TNS"/>
    <s v="Active"/>
    <s v="Part-Time"/>
    <x v="1"/>
    <s v="Full-Time"/>
    <s v="Unknown"/>
    <m/>
    <s v="Production       "/>
    <s v="Splicing"/>
    <s v="Splicer"/>
    <x v="0"/>
    <x v="4"/>
    <s v="Exceeds"/>
    <n v="5"/>
  </r>
  <r>
    <n v="2122"/>
    <s v="Tia Ken"/>
    <s v="Production Technician I"/>
    <s v="BPC"/>
    <s v="Active"/>
    <s v="Full-Time"/>
    <x v="0"/>
    <s v="Temporary"/>
    <s v="Resignation"/>
    <s v="Company event positive along avoid."/>
    <s v="Production       "/>
    <s v="General - Con"/>
    <s v="Locator"/>
    <x v="0"/>
    <x v="4"/>
    <s v="Needs Improvement"/>
    <n v="5"/>
  </r>
  <r>
    <n v="2123"/>
    <s v="Chace Farley"/>
    <s v="Production Technician I"/>
    <s v="CCDR"/>
    <s v="Active"/>
    <s v="Contract"/>
    <x v="2"/>
    <s v="Temporary"/>
    <s v="Unknown"/>
    <m/>
    <s v="Production       "/>
    <s v="Catv"/>
    <s v="Project Manager"/>
    <x v="0"/>
    <x v="0"/>
    <s v="Exceeds"/>
    <n v="2"/>
  </r>
  <r>
    <n v="2124"/>
    <s v="Spencer Hick"/>
    <s v="Production Technician I"/>
    <s v="SVG"/>
    <s v="Voluntarily Terminated"/>
    <s v="Contract"/>
    <x v="2"/>
    <s v="Temporary"/>
    <s v="Voluntary"/>
    <s v="New serve test what conference management."/>
    <s v="Production       "/>
    <s v="Wireline Construction"/>
    <s v="Laborer"/>
    <x v="0"/>
    <x v="0"/>
    <s v="Exceeds"/>
    <n v="2"/>
  </r>
  <r>
    <n v="2125"/>
    <s v="Leslie Zamora"/>
    <s v="Production Technician I"/>
    <s v="EW"/>
    <s v="Active"/>
    <s v="Full-Time"/>
    <x v="2"/>
    <s v="Part-Time"/>
    <s v="Unknown"/>
    <m/>
    <s v="Production       "/>
    <s v="Engineers"/>
    <s v="Project Manager"/>
    <x v="0"/>
    <x v="0"/>
    <s v="Exceeds"/>
    <n v="4"/>
  </r>
  <r>
    <n v="2126"/>
    <s v="Chasity Kenned"/>
    <s v="Production Technician I"/>
    <s v="MSC"/>
    <s v="Active"/>
    <s v="Part-Time"/>
    <x v="0"/>
    <s v="Temporary"/>
    <s v="Involuntary"/>
    <s v="Will cut garden exist ability its human."/>
    <s v="Production       "/>
    <s v="Technology / It"/>
    <s v="Helpdesk"/>
    <x v="0"/>
    <x v="3"/>
    <s v="PIP"/>
    <n v="1"/>
  </r>
  <r>
    <n v="2127"/>
    <s v="Makena Benite"/>
    <s v="Production Technician I"/>
    <s v="TNS"/>
    <s v="Active"/>
    <s v="Contract"/>
    <x v="1"/>
    <s v="Part-Time"/>
    <s v="Unknown"/>
    <m/>
    <s v="Production       "/>
    <s v="Field Operations"/>
    <s v="Foreman"/>
    <x v="0"/>
    <x v="3"/>
    <s v="Needs Improvement"/>
    <n v="4"/>
  </r>
  <r>
    <n v="2128"/>
    <s v="Remington Walton"/>
    <s v="Production Technician I"/>
    <s v="PYZ"/>
    <s v="Active"/>
    <s v="Full-Time"/>
    <x v="1"/>
    <s v="Temporary"/>
    <s v="Unknown"/>
    <m/>
    <s v="Production       "/>
    <s v="Field Operations"/>
    <s v="Foreman"/>
    <x v="0"/>
    <x v="3"/>
    <s v="Needs Improvement"/>
    <n v="2"/>
  </r>
  <r>
    <n v="2129"/>
    <s v="Raina Bes"/>
    <s v="Production Technician I"/>
    <s v="WBL"/>
    <s v="Active"/>
    <s v="Part-Time"/>
    <x v="2"/>
    <s v="Temporary"/>
    <s v="Unknown"/>
    <m/>
    <s v="Production       "/>
    <s v="Field Operations"/>
    <s v="Technician"/>
    <x v="1"/>
    <x v="2"/>
    <s v="Needs Improvement"/>
    <n v="2"/>
  </r>
  <r>
    <n v="2130"/>
    <s v="Paulina Hender"/>
    <s v="Production Technician I"/>
    <s v="NEL"/>
    <s v="Active"/>
    <s v="Contract"/>
    <x v="0"/>
    <s v="Part-Time"/>
    <s v="Unknown"/>
    <m/>
    <s v="Production       "/>
    <s v="Field Operations"/>
    <s v="Tower Hand"/>
    <x v="0"/>
    <x v="2"/>
    <s v="Needs Improvement"/>
    <n v="1"/>
  </r>
  <r>
    <n v="2131"/>
    <s v="Kaiya Mars"/>
    <s v="Production Technician I"/>
    <s v="PL"/>
    <s v="Voluntarily Terminated"/>
    <s v="Part-Time"/>
    <x v="0"/>
    <s v="Part-Time"/>
    <s v="Resignation"/>
    <s v="Dream enough treatment knowledge area."/>
    <s v="Production       "/>
    <s v="Field Operations"/>
    <s v="Laborer"/>
    <x v="0"/>
    <x v="3"/>
    <s v="Needs Improvement"/>
    <n v="4"/>
  </r>
  <r>
    <n v="2132"/>
    <s v="Scarlett Brooks"/>
    <s v="Production Technician I"/>
    <s v="BPC"/>
    <s v="Active"/>
    <s v="Full-Time"/>
    <x v="1"/>
    <s v="Full-Time"/>
    <s v="Unknown"/>
    <m/>
    <s v="Production       "/>
    <s v="Fielders"/>
    <s v="Technician"/>
    <x v="0"/>
    <x v="2"/>
    <s v="Needs Improvement"/>
    <n v="2"/>
  </r>
  <r>
    <n v="2133"/>
    <s v="Makhi Kramer"/>
    <s v="Production Technician I"/>
    <s v="CCDR"/>
    <s v="Active"/>
    <s v="Contract"/>
    <x v="1"/>
    <s v="Full-Time"/>
    <s v="Unknown"/>
    <m/>
    <s v="Production       "/>
    <s v="Field Operations"/>
    <s v="Tower Hand"/>
    <x v="0"/>
    <x v="3"/>
    <s v="PIP"/>
    <n v="1"/>
  </r>
  <r>
    <n v="2134"/>
    <s v="Beatrice Faulkn"/>
    <s v="Production Technician I"/>
    <s v="SVG"/>
    <s v="Active"/>
    <s v="Part-Time"/>
    <x v="2"/>
    <s v="Temporary"/>
    <s v="Resignation"/>
    <s v="Out always about must with ago here."/>
    <s v="Production       "/>
    <s v="Aerial"/>
    <s v="Foreman"/>
    <x v="0"/>
    <x v="1"/>
    <s v="Exceeds"/>
    <n v="2"/>
  </r>
  <r>
    <n v="2135"/>
    <s v="Valeria May"/>
    <s v="Production Technician I"/>
    <s v="EW"/>
    <s v="Active"/>
    <s v="Contract"/>
    <x v="1"/>
    <s v="Part-Time"/>
    <s v="Voluntary"/>
    <s v="Board from heart ago allow list."/>
    <s v="Production       "/>
    <s v="Engineers"/>
    <s v="Technician"/>
    <x v="0"/>
    <x v="4"/>
    <s v="Exceeds"/>
    <n v="2"/>
  </r>
  <r>
    <n v="2136"/>
    <s v="Darrell Vaugha"/>
    <s v="Production Technician I"/>
    <s v="MSC"/>
    <s v="Active"/>
    <s v="Part-Time"/>
    <x v="1"/>
    <s v="Part-Time"/>
    <s v="Involuntary"/>
    <s v="Despite expect democratic then affect toward."/>
    <s v="Production       "/>
    <s v="Underground"/>
    <s v="Labor"/>
    <x v="0"/>
    <x v="2"/>
    <s v="Exceeds"/>
    <n v="1"/>
  </r>
  <r>
    <n v="2137"/>
    <s v="Carlos Murphy"/>
    <s v="Production Technician II"/>
    <s v="CCDR"/>
    <s v="Future Start"/>
    <s v="Contract"/>
    <x v="2"/>
    <s v="Full-Time"/>
    <s v="Involuntary"/>
    <s v="Fight perhaps along western."/>
    <s v="Production       "/>
    <s v="General - Con"/>
    <s v="Laborer"/>
    <x v="0"/>
    <x v="3"/>
    <s v="Exceeds"/>
    <n v="5"/>
  </r>
  <r>
    <n v="2138"/>
    <s v="Wilson Sloa"/>
    <s v="Production Technician II"/>
    <s v="EW"/>
    <s v="Active"/>
    <s v="Contract"/>
    <x v="0"/>
    <s v="Temporary"/>
    <s v="Involuntary"/>
    <s v="Direction garden particularly trial."/>
    <s v="Production       "/>
    <s v="Project Management - Con"/>
    <s v="Evp"/>
    <x v="0"/>
    <x v="1"/>
    <s v="Exceeds"/>
    <n v="2"/>
  </r>
  <r>
    <n v="2139"/>
    <s v="Kaleb Elliot"/>
    <s v="Production Technician II"/>
    <s v="MSC"/>
    <s v="Active"/>
    <s v="Part-Time"/>
    <x v="2"/>
    <s v="Full-Time"/>
    <s v="Unknown"/>
    <m/>
    <s v="Production       "/>
    <s v="Aerial"/>
    <s v="Laborer"/>
    <x v="0"/>
    <x v="0"/>
    <s v="Exceeds"/>
    <n v="2"/>
  </r>
  <r>
    <n v="2140"/>
    <s v="Harley Jone"/>
    <s v="Production Technician II"/>
    <s v="NEL"/>
    <s v="Active"/>
    <s v="Contract"/>
    <x v="1"/>
    <s v="Part-Time"/>
    <s v="Unknown"/>
    <m/>
    <s v="Production       "/>
    <s v="Engineers"/>
    <s v="Supervisor"/>
    <x v="0"/>
    <x v="3"/>
    <s v="Exceeds"/>
    <n v="2"/>
  </r>
  <r>
    <n v="2141"/>
    <s v="Casey Dixo"/>
    <s v="Production Technician II"/>
    <s v="PL"/>
    <s v="Active"/>
    <s v="Contract"/>
    <x v="0"/>
    <s v="Full-Time"/>
    <s v="Resignation"/>
    <s v="Many with summer."/>
    <s v="Production       "/>
    <s v="Aerial"/>
    <s v="Foreman"/>
    <x v="0"/>
    <x v="1"/>
    <s v="Exceeds"/>
    <n v="2"/>
  </r>
  <r>
    <n v="2142"/>
    <s v="Josue Gentry"/>
    <s v="Production Technician II"/>
    <s v="PYZ"/>
    <s v="Active"/>
    <s v="Contract"/>
    <x v="1"/>
    <s v="Temporary"/>
    <s v="Involuntary"/>
    <s v="Often his world its threat last."/>
    <s v="Production       "/>
    <s v="Engineers"/>
    <s v="Engineer"/>
    <x v="0"/>
    <x v="2"/>
    <s v="Exceeds"/>
    <n v="2"/>
  </r>
  <r>
    <n v="2143"/>
    <s v="Adelaide Meye"/>
    <s v="Production Technician II"/>
    <s v="SVG"/>
    <s v="Future Start"/>
    <s v="Contract"/>
    <x v="1"/>
    <s v="Temporary"/>
    <s v="Involuntary"/>
    <s v="Gas group whose within step clear choose."/>
    <s v="Production       "/>
    <s v="Yard (Material Handling)"/>
    <s v="Coordinator"/>
    <x v="0"/>
    <x v="4"/>
    <s v="Exceeds"/>
    <n v="1"/>
  </r>
  <r>
    <n v="2144"/>
    <s v="Pierre Crai"/>
    <s v="Production Technician II"/>
    <s v="TNS"/>
    <s v="Active"/>
    <s v="Full-Time"/>
    <x v="2"/>
    <s v="Temporary"/>
    <s v="Unknown"/>
    <m/>
    <s v="Production       "/>
    <s v="Field Operations"/>
    <s v="Laborer"/>
    <x v="0"/>
    <x v="1"/>
    <s v="Exceeds"/>
    <n v="2"/>
  </r>
  <r>
    <n v="2145"/>
    <s v="Leo Hickma"/>
    <s v="Production Technician II"/>
    <s v="WBL"/>
    <s v="Active"/>
    <s v="Full-Time"/>
    <x v="1"/>
    <s v="Full-Time"/>
    <s v="Unknown"/>
    <m/>
    <s v="Production       "/>
    <s v="General - Sga"/>
    <s v="Coordinator"/>
    <x v="0"/>
    <x v="2"/>
    <s v="Exceeds"/>
    <n v="1"/>
  </r>
  <r>
    <n v="2146"/>
    <s v="Frankie Frankl"/>
    <s v="Production Technician I"/>
    <s v="MSC"/>
    <s v="Voluntarily Terminated"/>
    <s v="Full-Time"/>
    <x v="1"/>
    <s v="Temporary"/>
    <s v="Resignation"/>
    <s v="Line close that rich."/>
    <s v="Production       "/>
    <s v="Splicing"/>
    <s v="Model Assistant"/>
    <x v="0"/>
    <x v="2"/>
    <s v="Exceeds"/>
    <n v="2"/>
  </r>
  <r>
    <n v="2147"/>
    <s v="Vance Cai"/>
    <s v="Production Technician I"/>
    <s v="NEL"/>
    <s v="Active"/>
    <s v="Contract"/>
    <x v="2"/>
    <s v="Temporary"/>
    <s v="Involuntary"/>
    <s v="Gas also suffer air support size make."/>
    <s v="Production       "/>
    <s v="Aerial"/>
    <s v="Lineman"/>
    <x v="0"/>
    <x v="1"/>
    <s v="Exceeds"/>
    <n v="4"/>
  </r>
  <r>
    <n v="2148"/>
    <s v="Joel Koc"/>
    <s v="Production Technician I"/>
    <s v="PL"/>
    <s v="Active"/>
    <s v="Full-Time"/>
    <x v="1"/>
    <s v="Full-Time"/>
    <s v="Unknown"/>
    <m/>
    <s v="Production       "/>
    <s v="Splicing"/>
    <s v="Splicer"/>
    <x v="0"/>
    <x v="3"/>
    <s v="Exceeds"/>
    <n v="5"/>
  </r>
  <r>
    <n v="2149"/>
    <s v="Cheyanne Hes"/>
    <s v="Production Technician I"/>
    <s v="PYZ"/>
    <s v="Voluntarily Terminated"/>
    <s v="Full-Time"/>
    <x v="1"/>
    <s v="Temporary"/>
    <s v="Involuntary"/>
    <s v="Development produce health drop should."/>
    <s v="Production       "/>
    <s v="Project Management - Con"/>
    <s v="Coordinator"/>
    <x v="0"/>
    <x v="0"/>
    <s v="Exceeds"/>
    <n v="5"/>
  </r>
  <r>
    <n v="2150"/>
    <s v="Ishaan Sheppa"/>
    <s v="Production Technician I"/>
    <s v="SVG"/>
    <s v="Active"/>
    <s v="Full-Time"/>
    <x v="2"/>
    <s v="Full-Time"/>
    <s v="Voluntary"/>
    <s v="Onto brother heavy this job."/>
    <s v="Production       "/>
    <s v="Splicing"/>
    <s v="Splicer"/>
    <x v="0"/>
    <x v="4"/>
    <s v="Exceeds"/>
    <n v="5"/>
  </r>
  <r>
    <n v="2151"/>
    <s v="Areli Mitche"/>
    <s v="Production Technician I"/>
    <s v="TNS"/>
    <s v="Active"/>
    <s v="Contract"/>
    <x v="2"/>
    <s v="Temporary"/>
    <s v="Involuntary"/>
    <s v="Cut mind yard third."/>
    <s v="Production       "/>
    <s v="Fielders"/>
    <s v="Engineer"/>
    <x v="0"/>
    <x v="1"/>
    <s v="Exceeds"/>
    <n v="1"/>
  </r>
  <r>
    <n v="2152"/>
    <s v="Alexis Kirb"/>
    <s v="Production Technician I"/>
    <s v="WBL"/>
    <s v="Active"/>
    <s v="Part-Time"/>
    <x v="0"/>
    <s v="Temporary"/>
    <s v="Unknown"/>
    <m/>
    <s v="Production       "/>
    <s v="Engineers"/>
    <s v="Project Manager"/>
    <x v="0"/>
    <x v="0"/>
    <s v="Exceeds"/>
    <n v="2"/>
  </r>
  <r>
    <n v="2153"/>
    <s v="Alfred Caldwe"/>
    <s v="Production Technician I"/>
    <s v="BPC"/>
    <s v="Active"/>
    <s v="Contract"/>
    <x v="0"/>
    <s v="Part-Time"/>
    <s v="Unknown"/>
    <m/>
    <s v="Production       "/>
    <s v="Project Management - Con"/>
    <s v="Model Assistant"/>
    <x v="0"/>
    <x v="2"/>
    <s v="Exceeds"/>
    <n v="4"/>
  </r>
  <r>
    <n v="2154"/>
    <s v="Julianna Van"/>
    <s v="Production Technician I"/>
    <s v="CCDR"/>
    <s v="Active"/>
    <s v="Part-Time"/>
    <x v="1"/>
    <s v="Temporary"/>
    <s v="Unknown"/>
    <m/>
    <s v="Production       "/>
    <s v="Field Operations"/>
    <s v="Driller"/>
    <x v="1"/>
    <x v="2"/>
    <s v="Exceeds"/>
    <n v="4"/>
  </r>
  <r>
    <n v="2155"/>
    <s v="Arthur Wilson"/>
    <s v="Production Technician I"/>
    <s v="EW"/>
    <s v="Voluntarily Terminated"/>
    <s v="Part-Time"/>
    <x v="2"/>
    <s v="Full-Time"/>
    <s v="Resignation"/>
    <s v="See take music any idea same military."/>
    <s v="Production       "/>
    <s v="Finance &amp; Accounting"/>
    <s v="Coordinator"/>
    <x v="0"/>
    <x v="2"/>
    <s v="Exceeds"/>
    <n v="4"/>
  </r>
  <r>
    <n v="2156"/>
    <s v="Ariel Osborn"/>
    <s v="Production Technician I"/>
    <s v="MSC"/>
    <s v="Active"/>
    <s v="Part-Time"/>
    <x v="2"/>
    <s v="Temporary"/>
    <s v="Voluntary"/>
    <s v="Over still care thought to."/>
    <s v="Production       "/>
    <s v="Executive"/>
    <s v="Manager"/>
    <x v="0"/>
    <x v="3"/>
    <s v="Exceeds"/>
    <n v="3"/>
  </r>
  <r>
    <n v="2157"/>
    <s v="Ansley Aria"/>
    <s v="Production Technician I"/>
    <s v="NEL"/>
    <s v="Active"/>
    <s v="Contract"/>
    <x v="1"/>
    <s v="Full-Time"/>
    <s v="Retirement"/>
    <s v="West run alone address week wear."/>
    <s v="Production       "/>
    <s v="General - Sga"/>
    <s v="Assistant"/>
    <x v="0"/>
    <x v="4"/>
    <s v="Exceeds"/>
    <n v="4"/>
  </r>
  <r>
    <n v="2158"/>
    <s v="Melany Staffo"/>
    <s v="Production Technician I"/>
    <s v="PL"/>
    <s v="Active"/>
    <s v="Full-Time"/>
    <x v="2"/>
    <s v="Full-Time"/>
    <s v="Unknown"/>
    <m/>
    <s v="Production       "/>
    <s v="Field Operations"/>
    <s v="Foreman"/>
    <x v="0"/>
    <x v="0"/>
    <s v="Exceeds"/>
    <n v="3"/>
  </r>
  <r>
    <n v="2159"/>
    <s v="Matias Burn"/>
    <s v="Production Technician I"/>
    <s v="PYZ"/>
    <s v="Active"/>
    <s v="Full-Time"/>
    <x v="0"/>
    <s v="Temporary"/>
    <s v="Resignation"/>
    <s v="Major actually hot cell."/>
    <s v="Production       "/>
    <s v="Aerial"/>
    <s v="Lineman"/>
    <x v="0"/>
    <x v="0"/>
    <s v="Exceeds"/>
    <n v="5"/>
  </r>
  <r>
    <n v="2160"/>
    <s v="Aden George"/>
    <s v="Production Technician I"/>
    <s v="SVG"/>
    <s v="Active"/>
    <s v="Full-Time"/>
    <x v="1"/>
    <s v="Part-Time"/>
    <s v="Involuntary"/>
    <s v="Glass agree upon picture that production."/>
    <s v="Production       "/>
    <s v="General - Con"/>
    <s v="Laborer"/>
    <x v="0"/>
    <x v="2"/>
    <s v="Exceeds"/>
    <n v="3"/>
  </r>
  <r>
    <n v="2161"/>
    <s v="Rodolfo Frankl"/>
    <s v="Production Technician I"/>
    <s v="TNS"/>
    <s v="Active"/>
    <s v="Contract"/>
    <x v="0"/>
    <s v="Full-Time"/>
    <s v="Unknown"/>
    <m/>
    <s v="Production       "/>
    <s v="Project Management - Con"/>
    <s v="Engineer"/>
    <x v="0"/>
    <x v="4"/>
    <s v="Exceeds"/>
    <n v="3"/>
  </r>
  <r>
    <n v="2162"/>
    <s v="Juliet Wal"/>
    <s v="Production Technician II"/>
    <s v="WBL"/>
    <s v="Active"/>
    <s v="Full-Time"/>
    <x v="2"/>
    <s v="Temporary"/>
    <s v="Unknown"/>
    <m/>
    <s v="Production       "/>
    <s v="Project Management - Con"/>
    <s v="Project Manager"/>
    <x v="0"/>
    <x v="4"/>
    <s v="Exceeds"/>
    <n v="3"/>
  </r>
  <r>
    <n v="2163"/>
    <s v="London Contre"/>
    <s v="Production Technician II"/>
    <s v="NEL"/>
    <s v="Active"/>
    <s v="Contract"/>
    <x v="2"/>
    <s v="Full-Time"/>
    <s v="Unknown"/>
    <m/>
    <s v="Production       "/>
    <s v="General - Sga"/>
    <s v="Lineman"/>
    <x v="0"/>
    <x v="0"/>
    <s v="Exceeds"/>
    <n v="1"/>
  </r>
  <r>
    <n v="2164"/>
    <s v="Kyler Burton"/>
    <s v="Production Technician II"/>
    <s v="PL"/>
    <s v="Active"/>
    <s v="Part-Time"/>
    <x v="0"/>
    <s v="Full-Time"/>
    <s v="Unknown"/>
    <m/>
    <s v="Production       "/>
    <s v="General - Eng"/>
    <s v="Technician"/>
    <x v="0"/>
    <x v="3"/>
    <s v="Exceeds"/>
    <n v="3"/>
  </r>
  <r>
    <n v="2165"/>
    <s v="Yasmine Hughes"/>
    <s v="Production Technician II"/>
    <s v="BPC"/>
    <s v="Active"/>
    <s v="Contract"/>
    <x v="0"/>
    <s v="Full-Time"/>
    <s v="Involuntary"/>
    <s v="Line know television."/>
    <s v="Production       "/>
    <s v="Field Operations"/>
    <s v="Laborer"/>
    <x v="0"/>
    <x v="4"/>
    <s v="Exceeds"/>
    <n v="3"/>
  </r>
  <r>
    <n v="2166"/>
    <s v="Dillon Sulliv"/>
    <s v="Production Technician II"/>
    <s v="CCDR"/>
    <s v="Active"/>
    <s v="Contract"/>
    <x v="2"/>
    <s v="Part-Time"/>
    <s v="Unknown"/>
    <m/>
    <s v="Production       "/>
    <s v="Field Operations"/>
    <s v="Operator"/>
    <x v="0"/>
    <x v="4"/>
    <s v="Exceeds"/>
    <n v="3"/>
  </r>
  <r>
    <n v="2167"/>
    <s v="Kendrick Ashley"/>
    <s v="Production Technician II"/>
    <s v="SVG"/>
    <s v="Future Start"/>
    <s v="Part-Time"/>
    <x v="2"/>
    <s v="Temporary"/>
    <s v="Voluntary"/>
    <s v="Maintain race expert cost continue store."/>
    <s v="Production       "/>
    <s v="Technology / It"/>
    <s v="Administrator"/>
    <x v="0"/>
    <x v="1"/>
    <s v="Exceeds"/>
    <n v="3"/>
  </r>
  <r>
    <n v="2168"/>
    <s v="Rashad May"/>
    <s v="Production Technician II"/>
    <s v="EW"/>
    <s v="Active"/>
    <s v="Part-Time"/>
    <x v="2"/>
    <s v="Full-Time"/>
    <s v="Unknown"/>
    <m/>
    <s v="Production       "/>
    <s v="Field Operations"/>
    <s v="Technician"/>
    <x v="0"/>
    <x v="3"/>
    <s v="Exceeds"/>
    <n v="3"/>
  </r>
  <r>
    <n v="2169"/>
    <s v="Larissa Warner"/>
    <s v="Production Technician II"/>
    <s v="MSC"/>
    <s v="Active"/>
    <s v="Full-Time"/>
    <x v="1"/>
    <s v="Full-Time"/>
    <s v="Retirement"/>
    <s v="Method suggest leave process deep tough seek."/>
    <s v="Production       "/>
    <s v="General - Con"/>
    <s v="Flagger"/>
    <x v="0"/>
    <x v="3"/>
    <s v="Exceeds"/>
    <n v="3"/>
  </r>
  <r>
    <n v="2170"/>
    <s v="Delilah Cook"/>
    <s v="Production Technician I"/>
    <s v="PL"/>
    <s v="Active"/>
    <s v="Full-Time"/>
    <x v="0"/>
    <s v="Part-Time"/>
    <s v="Unknown"/>
    <m/>
    <s v="Production       "/>
    <s v="Wireline Construction"/>
    <s v="Billing"/>
    <x v="0"/>
    <x v="3"/>
    <s v="Exceeds"/>
    <n v="3"/>
  </r>
  <r>
    <n v="2171"/>
    <s v="Simone Shar"/>
    <s v="Production Technician I"/>
    <s v="BPC"/>
    <s v="Active"/>
    <s v="Full-Time"/>
    <x v="1"/>
    <s v="Part-Time"/>
    <s v="Resignation"/>
    <s v="Change lose be mention blue rise society."/>
    <s v="Production       "/>
    <s v="Executive"/>
    <s v="Executive Assistant"/>
    <x v="0"/>
    <x v="1"/>
    <s v="Exceeds"/>
    <n v="3"/>
  </r>
  <r>
    <n v="2172"/>
    <s v="Cristofer Mcbrid"/>
    <s v="Production Technician I"/>
    <s v="CCDR"/>
    <s v="Voluntarily Terminated"/>
    <s v="Part-Time"/>
    <x v="0"/>
    <s v="Temporary"/>
    <s v="Retirement"/>
    <s v="Cost he international center head."/>
    <s v="Production       "/>
    <s v="Field Operations"/>
    <s v="Laborer"/>
    <x v="0"/>
    <x v="2"/>
    <s v="Exceeds"/>
    <n v="3"/>
  </r>
  <r>
    <n v="2173"/>
    <s v="Charlize Won"/>
    <s v="Production Technician I"/>
    <s v="SVG"/>
    <s v="Voluntarily Terminated"/>
    <s v="Contract"/>
    <x v="1"/>
    <s v="Part-Time"/>
    <s v="Retirement"/>
    <s v="Others pull establish maintain dark at."/>
    <s v="Production       "/>
    <s v="Engineers"/>
    <s v="Engineer"/>
    <x v="0"/>
    <x v="4"/>
    <s v="Exceeds"/>
    <n v="3"/>
  </r>
  <r>
    <n v="2174"/>
    <s v="Adelaide Herman"/>
    <s v="Production Technician I"/>
    <s v="EW"/>
    <s v="Active"/>
    <s v="Full-Time"/>
    <x v="2"/>
    <s v="Temporary"/>
    <s v="Unknown"/>
    <m/>
    <s v="Production       "/>
    <s v="General - Eng"/>
    <s v="Coordinator"/>
    <x v="0"/>
    <x v="3"/>
    <s v="Exceeds"/>
    <n v="3"/>
  </r>
  <r>
    <n v="2175"/>
    <s v="Kason Elliso"/>
    <s v="Production Technician I"/>
    <s v="MSC"/>
    <s v="Active"/>
    <s v="Contract"/>
    <x v="0"/>
    <s v="Temporary"/>
    <s v="Voluntary"/>
    <s v="Somebody include mention staff determine."/>
    <s v="Production       "/>
    <s v="Field Operations"/>
    <s v="Technician"/>
    <x v="0"/>
    <x v="1"/>
    <s v="Exceeds"/>
    <n v="2"/>
  </r>
  <r>
    <n v="2176"/>
    <s v="Tyree Weaver"/>
    <s v="Production Technician I"/>
    <s v="TNS"/>
    <s v="Active"/>
    <s v="Full-Time"/>
    <x v="2"/>
    <s v="Full-Time"/>
    <s v="Unknown"/>
    <m/>
    <s v="Production       "/>
    <s v="Field Operations"/>
    <s v="Foreman"/>
    <x v="0"/>
    <x v="4"/>
    <s v="Exceeds"/>
    <n v="2"/>
  </r>
  <r>
    <n v="2177"/>
    <s v="Landen Figuer"/>
    <s v="Production Technician I"/>
    <s v="PYZ"/>
    <s v="Active"/>
    <s v="Full-Time"/>
    <x v="1"/>
    <s v="Full-Time"/>
    <s v="Unknown"/>
    <m/>
    <s v="Production       "/>
    <s v="Catv"/>
    <s v="Supervisor"/>
    <x v="1"/>
    <x v="4"/>
    <s v="PIP"/>
    <n v="4"/>
  </r>
  <r>
    <n v="2178"/>
    <s v="Francis Robbin"/>
    <s v="Production Technician I"/>
    <s v="WBL"/>
    <s v="Active"/>
    <s v="Contract"/>
    <x v="2"/>
    <s v="Part-Time"/>
    <s v="Unknown"/>
    <m/>
    <s v="Production       "/>
    <s v="Fielders"/>
    <s v="Engineer"/>
    <x v="0"/>
    <x v="1"/>
    <s v="PIP"/>
    <n v="4"/>
  </r>
  <r>
    <n v="2179"/>
    <s v="Raphael Solomo"/>
    <s v="Production Technician I"/>
    <s v="NEL"/>
    <s v="Voluntarily Terminated"/>
    <s v="Contract"/>
    <x v="2"/>
    <s v="Full-Time"/>
    <s v="Retirement"/>
    <s v="Tree read security individual."/>
    <s v="Production       "/>
    <s v="Project Management - Con"/>
    <s v="Supervisor"/>
    <x v="0"/>
    <x v="3"/>
    <s v="PIP"/>
    <n v="4"/>
  </r>
  <r>
    <n v="2180"/>
    <s v="Zariah Castan"/>
    <s v="Production Technician I"/>
    <s v="PL"/>
    <s v="Active"/>
    <s v="Full-Time"/>
    <x v="1"/>
    <s v="Full-Time"/>
    <s v="Resignation"/>
    <s v="Cultural later per thank."/>
    <s v="Production       "/>
    <s v="Field Operations"/>
    <s v="Technician"/>
    <x v="0"/>
    <x v="1"/>
    <s v="PIP"/>
    <n v="5"/>
  </r>
  <r>
    <n v="2181"/>
    <s v="Trevin Lamber"/>
    <s v="Production Technician I"/>
    <s v="BPC"/>
    <s v="Active"/>
    <s v="Contract"/>
    <x v="1"/>
    <s v="Temporary"/>
    <s v="Resignation"/>
    <s v="Every maybe feel court."/>
    <s v="Production       "/>
    <s v="Field Operations"/>
    <s v="Foreman"/>
    <x v="0"/>
    <x v="3"/>
    <s v="PIP"/>
    <n v="5"/>
  </r>
  <r>
    <n v="2182"/>
    <s v="Nathalie Hay"/>
    <s v="Production Technician I"/>
    <s v="CCDR"/>
    <s v="Active"/>
    <s v="Full-Time"/>
    <x v="1"/>
    <s v="Part-Time"/>
    <s v="Unknown"/>
    <m/>
    <s v="Production       "/>
    <s v="General - Eng"/>
    <s v="Engineer"/>
    <x v="0"/>
    <x v="3"/>
    <s v="Exceeds"/>
    <n v="4"/>
  </r>
  <r>
    <n v="2183"/>
    <s v="Bria Bus"/>
    <s v="Production Technician I"/>
    <s v="SVG"/>
    <s v="Active"/>
    <s v="Contract"/>
    <x v="0"/>
    <s v="Full-Time"/>
    <s v="Unknown"/>
    <m/>
    <s v="Production       "/>
    <s v="Finance &amp; Accounting"/>
    <s v="Manager"/>
    <x v="0"/>
    <x v="0"/>
    <s v="Exceeds"/>
    <n v="5"/>
  </r>
  <r>
    <n v="2184"/>
    <s v="Mason Brewer"/>
    <s v="Production Technician I"/>
    <s v="EW"/>
    <s v="Active"/>
    <s v="Full-Time"/>
    <x v="0"/>
    <s v="Part-Time"/>
    <s v="Retirement"/>
    <s v="Line operation form notice."/>
    <s v="Production       "/>
    <s v="Aerial"/>
    <s v="Laborer"/>
    <x v="0"/>
    <x v="2"/>
    <s v="Exceeds"/>
    <n v="2"/>
  </r>
  <r>
    <n v="2185"/>
    <s v="Salvatore Snyder"/>
    <s v="Production Technician II"/>
    <s v="WBL"/>
    <s v="Voluntarily Terminated"/>
    <s v="Contract"/>
    <x v="1"/>
    <s v="Full-Time"/>
    <s v="Involuntary"/>
    <s v="Lawyer her author poor. Person determine before."/>
    <s v="Production       "/>
    <s v="Aerial"/>
    <s v="Groundman"/>
    <x v="0"/>
    <x v="4"/>
    <s v="Exceeds"/>
    <n v="5"/>
  </r>
  <r>
    <n v="2186"/>
    <s v="Vivian Hickma"/>
    <s v="Production Technician II"/>
    <s v="NEL"/>
    <s v="Active"/>
    <s v="Part-Time"/>
    <x v="1"/>
    <s v="Temporary"/>
    <s v="Voluntary"/>
    <s v="Speech street suggest call edge."/>
    <s v="Production       "/>
    <s v="Field Operations"/>
    <s v="Technician"/>
    <x v="1"/>
    <x v="1"/>
    <s v="Exceeds"/>
    <n v="1"/>
  </r>
  <r>
    <n v="2187"/>
    <s v="Amaris Kir"/>
    <s v="Production Technician II"/>
    <s v="PL"/>
    <s v="Active"/>
    <s v="Part-Time"/>
    <x v="2"/>
    <s v="Full-Time"/>
    <s v="Unknown"/>
    <m/>
    <s v="Production       "/>
    <s v="Engineers"/>
    <s v="Program Manager"/>
    <x v="0"/>
    <x v="1"/>
    <s v="Exceeds"/>
    <n v="5"/>
  </r>
  <r>
    <n v="2188"/>
    <s v="Grant Yor"/>
    <s v="Production Technician II"/>
    <s v="BPC"/>
    <s v="Active"/>
    <s v="Part-Time"/>
    <x v="1"/>
    <s v="Part-Time"/>
    <s v="Involuntary"/>
    <s v="Minute accept the must."/>
    <s v="Production       "/>
    <s v="Field Operations"/>
    <s v="Laborer"/>
    <x v="0"/>
    <x v="3"/>
    <s v="Exceeds"/>
    <n v="2"/>
  </r>
  <r>
    <n v="2189"/>
    <s v="Tyree Mahone"/>
    <s v="Production Technician II"/>
    <s v="CCDR"/>
    <s v="Active"/>
    <s v="Part-Time"/>
    <x v="2"/>
    <s v="Temporary"/>
    <s v="Unknown"/>
    <m/>
    <s v="Production       "/>
    <s v="Shop (Fleet)"/>
    <s v="Shop"/>
    <x v="0"/>
    <x v="0"/>
    <s v="Needs Improvement"/>
    <n v="5"/>
  </r>
  <r>
    <n v="2190"/>
    <s v="Kimberly Hor"/>
    <s v="Production Technician II"/>
    <s v="SVG"/>
    <s v="Active"/>
    <s v="Part-Time"/>
    <x v="0"/>
    <s v="Full-Time"/>
    <s v="Voluntary"/>
    <s v="Ago determine fact itself. Act employee but."/>
    <s v="Production       "/>
    <s v="General - Con"/>
    <s v="Laborer"/>
    <x v="0"/>
    <x v="4"/>
    <s v="Needs Improvement"/>
    <n v="5"/>
  </r>
  <r>
    <n v="2191"/>
    <s v="Paul Moreno"/>
    <s v="Production Technician II"/>
    <s v="EW"/>
    <s v="Active"/>
    <s v="Contract"/>
    <x v="0"/>
    <s v="Part-Time"/>
    <s v="Retirement"/>
    <s v="Kid oil news part."/>
    <s v="Production       "/>
    <s v="Engineers"/>
    <s v="Engineer"/>
    <x v="0"/>
    <x v="4"/>
    <s v="Needs Improvement"/>
    <n v="5"/>
  </r>
  <r>
    <n v="2192"/>
    <s v="Macey Christ"/>
    <s v="Production Technician II"/>
    <s v="MSC"/>
    <s v="Active"/>
    <s v="Part-Time"/>
    <x v="0"/>
    <s v="Part-Time"/>
    <s v="Voluntary"/>
    <s v="Economy instead sense."/>
    <s v="Production       "/>
    <s v="General - Con"/>
    <s v="Administration"/>
    <x v="0"/>
    <x v="3"/>
    <s v="Needs Improvement"/>
    <n v="1"/>
  </r>
  <r>
    <n v="2193"/>
    <s v="Joel Bowe"/>
    <s v="Production Technician I"/>
    <s v="NEL"/>
    <s v="Voluntarily Terminated"/>
    <s v="Part-Time"/>
    <x v="1"/>
    <s v="Part-Time"/>
    <s v="Involuntary"/>
    <s v="Design and respond dog true knowledge."/>
    <s v="Production       "/>
    <s v="Field Operations"/>
    <s v="Laborer"/>
    <x v="1"/>
    <x v="0"/>
    <s v="Needs Improvement"/>
    <n v="4"/>
  </r>
  <r>
    <n v="2194"/>
    <s v="Isis Veg"/>
    <s v="Production Technician I"/>
    <s v="PL"/>
    <s v="Active"/>
    <s v="Full-Time"/>
    <x v="2"/>
    <s v="Temporary"/>
    <s v="Unknown"/>
    <m/>
    <s v="Production       "/>
    <s v="Field Operations"/>
    <s v="Laborer"/>
    <x v="0"/>
    <x v="2"/>
    <s v="Needs Improvement"/>
    <n v="2"/>
  </r>
  <r>
    <n v="2195"/>
    <s v="Josie Mercer"/>
    <s v="Production Technician I"/>
    <s v="BPC"/>
    <s v="Active"/>
    <s v="Contract"/>
    <x v="0"/>
    <s v="Part-Time"/>
    <s v="Voluntary"/>
    <s v="Popular but sort training region everybody."/>
    <s v="Production       "/>
    <s v="Underground"/>
    <s v="Laborer"/>
    <x v="0"/>
    <x v="3"/>
    <s v="Needs Improvement"/>
    <n v="2"/>
  </r>
  <r>
    <n v="2196"/>
    <s v="Ellie Ortega"/>
    <s v="Production Technician I"/>
    <s v="CCDR"/>
    <s v="Voluntarily Terminated"/>
    <s v="Full-Time"/>
    <x v="1"/>
    <s v="Full-Time"/>
    <s v="Resignation"/>
    <s v="Part not culture news. Here enter must."/>
    <s v="Production       "/>
    <s v="Underground"/>
    <s v="Operator"/>
    <x v="1"/>
    <x v="0"/>
    <s v="Needs Improvement"/>
    <n v="5"/>
  </r>
  <r>
    <n v="2197"/>
    <s v="Adrien Maddox"/>
    <s v="Production Technician I"/>
    <s v="SVG"/>
    <s v="Voluntarily Terminated"/>
    <s v="Contract"/>
    <x v="0"/>
    <s v="Full-Time"/>
    <s v="Involuntary"/>
    <s v="Two job continue often public often."/>
    <s v="Production       "/>
    <s v="Wireline Construction"/>
    <s v="Operator"/>
    <x v="0"/>
    <x v="4"/>
    <s v="Needs Improvement"/>
    <n v="4"/>
  </r>
  <r>
    <n v="2198"/>
    <s v="Landyn Vele"/>
    <s v="Production Technician I"/>
    <s v="EW"/>
    <s v="Active"/>
    <s v="Contract"/>
    <x v="2"/>
    <s v="Temporary"/>
    <s v="Retirement"/>
    <s v="Friend country free."/>
    <s v="Production       "/>
    <s v="Field Operations"/>
    <s v="Driver"/>
    <x v="0"/>
    <x v="0"/>
    <s v="Exceeds"/>
    <n v="1"/>
  </r>
  <r>
    <n v="2199"/>
    <s v="Lilly Haynes"/>
    <s v="Production Technician I"/>
    <s v="MSC"/>
    <s v="Active"/>
    <s v="Full-Time"/>
    <x v="0"/>
    <s v="Full-Time"/>
    <s v="Unknown"/>
    <m/>
    <s v="Production       "/>
    <s v="General - Con"/>
    <s v="Manager"/>
    <x v="0"/>
    <x v="0"/>
    <s v="Exceeds"/>
    <n v="4"/>
  </r>
  <r>
    <n v="2200"/>
    <s v="Bianca Carden"/>
    <s v="Production Technician I"/>
    <s v="TNS"/>
    <s v="Active"/>
    <s v="Contract"/>
    <x v="1"/>
    <s v="Full-Time"/>
    <s v="Unknown"/>
    <m/>
    <s v="Production       "/>
    <s v="Field Operations"/>
    <s v="Laborer"/>
    <x v="0"/>
    <x v="4"/>
    <s v="Exceeds"/>
    <n v="4"/>
  </r>
  <r>
    <n v="2201"/>
    <s v="Cayden Bartle"/>
    <s v="Production Technician I"/>
    <s v="PYZ"/>
    <s v="Active"/>
    <s v="Contract"/>
    <x v="0"/>
    <s v="Part-Time"/>
    <s v="Unknown"/>
    <m/>
    <s v="Production       "/>
    <s v="Project Management - Con"/>
    <s v="Technician"/>
    <x v="1"/>
    <x v="2"/>
    <s v="Exceeds"/>
    <n v="2"/>
  </r>
  <r>
    <n v="2202"/>
    <s v="Desiree Walker"/>
    <s v="Production Technician I"/>
    <s v="WBL"/>
    <s v="Active"/>
    <s v="Contract"/>
    <x v="1"/>
    <s v="Part-Time"/>
    <s v="Unknown"/>
    <m/>
    <s v="Production       "/>
    <s v="Project Management - Con"/>
    <s v="Project Manager"/>
    <x v="0"/>
    <x v="4"/>
    <s v="Exceeds"/>
    <n v="4"/>
  </r>
  <r>
    <n v="2203"/>
    <s v="Colton L"/>
    <s v="Production Technician I"/>
    <s v="NEL"/>
    <s v="Voluntarily Terminated"/>
    <s v="Contract"/>
    <x v="1"/>
    <s v="Part-Time"/>
    <s v="Involuntary"/>
    <s v="Together three executive compare."/>
    <s v="Production       "/>
    <s v="General - Con"/>
    <s v="Technician"/>
    <x v="0"/>
    <x v="4"/>
    <s v="Exceeds"/>
    <n v="1"/>
  </r>
  <r>
    <n v="2204"/>
    <s v="Leonidas Bridge"/>
    <s v="Production Technician I"/>
    <s v="PL"/>
    <s v="Active"/>
    <s v="Part-Time"/>
    <x v="2"/>
    <s v="Part-Time"/>
    <s v="Retirement"/>
    <s v="Natural event religious during article total."/>
    <s v="Production       "/>
    <s v="Shop (Fleet)"/>
    <s v="Supervisor"/>
    <x v="0"/>
    <x v="2"/>
    <s v="Needs Improvement"/>
    <n v="2"/>
  </r>
  <r>
    <n v="2205"/>
    <s v="Gia Franco"/>
    <s v="Production Technician I"/>
    <s v="BPC"/>
    <s v="Active"/>
    <s v="Full-Time"/>
    <x v="2"/>
    <s v="Full-Time"/>
    <s v="Involuntary"/>
    <s v="Article machine reflect land lose simply medical."/>
    <s v="Production       "/>
    <s v="General - Sga"/>
    <s v="Administrator"/>
    <x v="0"/>
    <x v="3"/>
    <s v="Needs Improvement"/>
    <n v="4"/>
  </r>
  <r>
    <n v="2206"/>
    <s v="Audrina Willia"/>
    <s v="Production Technician I"/>
    <s v="CCDR"/>
    <s v="Active"/>
    <s v="Contract"/>
    <x v="1"/>
    <s v="Temporary"/>
    <s v="Unknown"/>
    <m/>
    <s v="Production       "/>
    <s v="Field Operations"/>
    <s v="Tower Hand"/>
    <x v="0"/>
    <x v="2"/>
    <s v="Needs Improvement"/>
    <n v="5"/>
  </r>
  <r>
    <n v="2207"/>
    <s v="Sam Knight"/>
    <s v="Production Technician I"/>
    <s v="SVG"/>
    <s v="Active"/>
    <s v="Full-Time"/>
    <x v="0"/>
    <s v="Full-Time"/>
    <s v="Unknown"/>
    <m/>
    <s v="Production       "/>
    <s v="Field Operations"/>
    <s v="Welder"/>
    <x v="0"/>
    <x v="3"/>
    <s v="Needs Improvement"/>
    <n v="5"/>
  </r>
  <r>
    <n v="2208"/>
    <s v="Lisa Gali"/>
    <s v="IT Support"/>
    <s v="WBL"/>
    <s v="Active"/>
    <s v="Full-Time"/>
    <x v="2"/>
    <s v="Full-Time"/>
    <s v="Unknown"/>
    <m/>
    <s v="IT/IS"/>
    <s v="Fielders"/>
    <s v="Technician"/>
    <x v="0"/>
    <x v="2"/>
    <s v="Needs Improvement"/>
    <n v="5"/>
  </r>
  <r>
    <n v="2209"/>
    <s v="Rick Clayto"/>
    <s v="IT Support"/>
    <s v="PYZ"/>
    <s v="Active"/>
    <s v="Part-Time"/>
    <x v="0"/>
    <s v="Part-Time"/>
    <s v="Unknown"/>
    <m/>
    <s v="IT/IS"/>
    <s v="Wireline Construction"/>
    <s v="Groundman"/>
    <x v="1"/>
    <x v="3"/>
    <s v="Needs Improvement"/>
    <n v="5"/>
  </r>
  <r>
    <n v="2210"/>
    <s v="Julia Sot"/>
    <s v="IT Support"/>
    <s v="PL"/>
    <s v="Active"/>
    <s v="Part-Time"/>
    <x v="0"/>
    <s v="Temporary"/>
    <s v="Resignation"/>
    <s v="Quite able race more friend voice choice."/>
    <s v="IT/IS"/>
    <s v="Wireline Construction"/>
    <s v="Vp"/>
    <x v="0"/>
    <x v="3"/>
    <s v="Exceeds"/>
    <n v="4"/>
  </r>
  <r>
    <n v="2211"/>
    <s v="Leonara Lindsa"/>
    <s v="IT Support"/>
    <s v="WBL"/>
    <s v="Active"/>
    <s v="Contract"/>
    <x v="0"/>
    <s v="Temporary"/>
    <s v="Unknown"/>
    <m/>
    <s v="IT/IS"/>
    <s v="Field Operations"/>
    <s v="Administrator"/>
    <x v="0"/>
    <x v="0"/>
    <s v="Exceeds"/>
    <n v="5"/>
  </r>
  <r>
    <n v="2212"/>
    <s v="Savanna May"/>
    <s v="IT Support"/>
    <s v="MSC"/>
    <s v="Active"/>
    <s v="Full-Time"/>
    <x v="0"/>
    <s v="Part-Time"/>
    <s v="Involuntary"/>
    <s v="Possible shake fall type discover expert."/>
    <s v="IT/IS"/>
    <s v="Field Operations"/>
    <s v="Cfo"/>
    <x v="0"/>
    <x v="0"/>
    <s v="Exceeds"/>
    <n v="1"/>
  </r>
  <r>
    <n v="2213"/>
    <s v="Branden Kha"/>
    <s v="IT Support"/>
    <s v="EW"/>
    <s v="Active"/>
    <s v="Part-Time"/>
    <x v="1"/>
    <s v="Full-Time"/>
    <s v="Retirement"/>
    <s v="You suggest area."/>
    <s v="IT/IS"/>
    <s v="Shop (Fleet)"/>
    <s v="Shop"/>
    <x v="0"/>
    <x v="4"/>
    <s v="Exceeds"/>
    <n v="5"/>
  </r>
  <r>
    <n v="2214"/>
    <s v="Aiden Wad"/>
    <s v="IT Support"/>
    <s v="CCDR"/>
    <s v="Active"/>
    <s v="Contract"/>
    <x v="0"/>
    <s v="Full-Time"/>
    <s v="Resignation"/>
    <s v="Religious far child break thought watch."/>
    <s v="IT/IS"/>
    <s v="Field Operations"/>
    <s v="Tower Hand"/>
    <x v="0"/>
    <x v="3"/>
    <s v="Exceeds"/>
    <n v="4"/>
  </r>
  <r>
    <n v="2215"/>
    <s v="Conrad Ocho"/>
    <s v="IT Support"/>
    <s v="BPC"/>
    <s v="Active"/>
    <s v="Contract"/>
    <x v="2"/>
    <s v="Temporary"/>
    <s v="Resignation"/>
    <s v="Ten when myself hit off."/>
    <s v="IT/IS"/>
    <s v="Engineers"/>
    <s v="Engineer"/>
    <x v="0"/>
    <x v="4"/>
    <s v="Exceeds"/>
    <n v="1"/>
  </r>
  <r>
    <n v="2216"/>
    <s v="Jaylyn Bruc"/>
    <s v="IT Manager - Support"/>
    <s v="WBL"/>
    <s v="Active"/>
    <s v="Part-Time"/>
    <x v="2"/>
    <s v="Temporary"/>
    <s v="Unknown"/>
    <m/>
    <s v="IT/IS"/>
    <s v="General - Con"/>
    <s v="Technician"/>
    <x v="0"/>
    <x v="1"/>
    <s v="Exceeds"/>
    <n v="1"/>
  </r>
  <r>
    <n v="2217"/>
    <s v="Kaylie Ayer"/>
    <s v="IT Manager - Infra"/>
    <s v="TNS"/>
    <s v="Active"/>
    <s v="Part-Time"/>
    <x v="1"/>
    <s v="Temporary"/>
    <s v="Voluntary"/>
    <s v="Knowledge thank speak clearly."/>
    <s v="IT/IS"/>
    <s v="People Services"/>
    <s v="Director"/>
    <x v="0"/>
    <x v="1"/>
    <s v="Exceeds"/>
    <n v="4"/>
  </r>
  <r>
    <n v="2218"/>
    <s v="Abdullah Arella"/>
    <s v="IT Manager - DB"/>
    <s v="SVG"/>
    <s v="Active"/>
    <s v="Part-Time"/>
    <x v="2"/>
    <s v="Part-Time"/>
    <s v="Resignation"/>
    <s v="Quality heavy security nature amount take room."/>
    <s v="IT/IS"/>
    <s v="Field Operations"/>
    <s v="Foreman"/>
    <x v="0"/>
    <x v="4"/>
    <s v="Exceeds"/>
    <n v="4"/>
  </r>
  <r>
    <n v="2219"/>
    <s v="Hazel Lan"/>
    <s v="IT Support"/>
    <s v="SVG"/>
    <s v="Active"/>
    <s v="Part-Time"/>
    <x v="0"/>
    <s v="Part-Time"/>
    <s v="Retirement"/>
    <s v="Past really million address again forget."/>
    <s v="IT/IS"/>
    <s v="Wireline Construction"/>
    <s v="Laborer"/>
    <x v="0"/>
    <x v="1"/>
    <s v="Exceeds"/>
    <n v="5"/>
  </r>
  <r>
    <n v="2220"/>
    <s v="Lilah Harris"/>
    <s v="IT Support"/>
    <s v="EW"/>
    <s v="Active"/>
    <s v="Contract"/>
    <x v="2"/>
    <s v="Temporary"/>
    <s v="Unknown"/>
    <m/>
    <s v="IT/IS"/>
    <s v="General - Eng"/>
    <s v="Engineer"/>
    <x v="0"/>
    <x v="4"/>
    <s v="Exceeds"/>
    <n v="4"/>
  </r>
  <r>
    <n v="2221"/>
    <s v="Cedric Sawyer"/>
    <s v="IT Support"/>
    <s v="MSC"/>
    <s v="Active"/>
    <s v="Contract"/>
    <x v="0"/>
    <s v="Part-Time"/>
    <s v="Unknown"/>
    <m/>
    <s v="IT/IS"/>
    <s v="Field Operations"/>
    <s v="Laborer"/>
    <x v="0"/>
    <x v="1"/>
    <s v="Exceeds"/>
    <n v="4"/>
  </r>
  <r>
    <n v="2222"/>
    <s v="Caiden La"/>
    <s v="IT Support"/>
    <s v="TNS"/>
    <s v="Active"/>
    <s v="Part-Time"/>
    <x v="1"/>
    <s v="Temporary"/>
    <s v="Resignation"/>
    <s v="End trouble tonight amount page reach debate."/>
    <s v="IT/IS"/>
    <s v="Wireline Construction"/>
    <s v="Laborer"/>
    <x v="0"/>
    <x v="1"/>
    <s v="Exceeds"/>
    <n v="4"/>
  </r>
  <r>
    <n v="2223"/>
    <s v="Isla Hawkin"/>
    <s v="IT Manager - Support"/>
    <s v="BPC"/>
    <s v="Active"/>
    <s v="Full-Time"/>
    <x v="0"/>
    <s v="Temporary"/>
    <s v="Unknown"/>
    <m/>
    <s v="IT/IS"/>
    <s v="Executive"/>
    <s v="Vp"/>
    <x v="0"/>
    <x v="4"/>
    <s v="Exceeds"/>
    <n v="2"/>
  </r>
  <r>
    <n v="2224"/>
    <s v="Hadley Nas"/>
    <s v="IT Manager - Infra"/>
    <s v="CCDR"/>
    <s v="Active"/>
    <s v="Full-Time"/>
    <x v="1"/>
    <s v="Temporary"/>
    <s v="Unknown"/>
    <m/>
    <s v="IT/IS"/>
    <s v="Wireline Construction"/>
    <s v="Groundman"/>
    <x v="0"/>
    <x v="4"/>
    <s v="Exceeds"/>
    <n v="4"/>
  </r>
  <r>
    <n v="2225"/>
    <s v="Milo Jensen"/>
    <s v="IT Manager - DB"/>
    <s v="EW"/>
    <s v="Active"/>
    <s v="Part-Time"/>
    <x v="1"/>
    <s v="Full-Time"/>
    <s v="Unknown"/>
    <m/>
    <s v="IT/IS"/>
    <s v="Engineers"/>
    <s v="Project Manager"/>
    <x v="1"/>
    <x v="3"/>
    <s v="Exceeds"/>
    <n v="2"/>
  </r>
  <r>
    <n v="2226"/>
    <s v="Zechariah Strong"/>
    <s v="IT Support"/>
    <s v="SVG"/>
    <s v="Active"/>
    <s v="Contract"/>
    <x v="1"/>
    <s v="Full-Time"/>
    <s v="Resignation"/>
    <s v="Clearly rule suddenly."/>
    <s v="IT/IS"/>
    <s v="General - Eng"/>
    <s v="Administrative"/>
    <x v="0"/>
    <x v="0"/>
    <s v="Exceeds"/>
    <n v="1"/>
  </r>
  <r>
    <n v="2227"/>
    <s v="Raymond Maldon"/>
    <s v="IT Support"/>
    <s v="EW"/>
    <s v="Active"/>
    <s v="Contract"/>
    <x v="2"/>
    <s v="Full-Time"/>
    <s v="Unknown"/>
    <m/>
    <s v="IT/IS"/>
    <s v="Aerial"/>
    <s v="Lineman"/>
    <x v="0"/>
    <x v="3"/>
    <s v="Needs Improvement"/>
    <n v="5"/>
  </r>
  <r>
    <n v="2228"/>
    <s v="Kayley Romero"/>
    <s v="IT Support"/>
    <s v="MSC"/>
    <s v="Active"/>
    <s v="Part-Time"/>
    <x v="2"/>
    <s v="Part-Time"/>
    <s v="Resignation"/>
    <s v="Partner performance newspaper sense all where."/>
    <s v="IT/IS"/>
    <s v="Wireless"/>
    <s v="Laborer"/>
    <x v="0"/>
    <x v="0"/>
    <s v="PIP"/>
    <n v="4"/>
  </r>
  <r>
    <n v="2229"/>
    <s v="Antonio Gra"/>
    <s v="IT Support"/>
    <s v="TNS"/>
    <s v="Active"/>
    <s v="Part-Time"/>
    <x v="1"/>
    <s v="Temporary"/>
    <s v="Unknown"/>
    <m/>
    <s v="IT/IS"/>
    <s v="Underground"/>
    <s v="Laborer"/>
    <x v="0"/>
    <x v="4"/>
    <s v="PIP"/>
    <n v="4"/>
  </r>
  <r>
    <n v="2230"/>
    <s v="Kane Mcfarl"/>
    <s v="IT Manager - Support"/>
    <s v="PYZ"/>
    <s v="Active"/>
    <s v="Part-Time"/>
    <x v="1"/>
    <s v="Full-Time"/>
    <s v="Unknown"/>
    <m/>
    <s v="IT/IS"/>
    <s v="General - Con"/>
    <s v="Supervisor"/>
    <x v="0"/>
    <x v="1"/>
    <s v="Fully Meets"/>
    <n v="2"/>
  </r>
  <r>
    <n v="2231"/>
    <s v="Kylie Elli"/>
    <s v="IT Manager - Infra"/>
    <s v="WBL"/>
    <s v="Active"/>
    <s v="Full-Time"/>
    <x v="1"/>
    <s v="Part-Time"/>
    <s v="Unknown"/>
    <m/>
    <s v="IT/IS"/>
    <s v="General - Con"/>
    <s v="Laborer"/>
    <x v="0"/>
    <x v="2"/>
    <s v="Fully Meets"/>
    <n v="2"/>
  </r>
  <r>
    <n v="2232"/>
    <s v="Jovan Gile"/>
    <s v="IT Manager - DB"/>
    <s v="NEL"/>
    <s v="Active"/>
    <s v="Part-Time"/>
    <x v="1"/>
    <s v="Full-Time"/>
    <s v="Unknown"/>
    <m/>
    <s v="IT/IS"/>
    <s v="Field Operations"/>
    <s v="Engineer"/>
    <x v="1"/>
    <x v="1"/>
    <s v="Fully Meets"/>
    <n v="5"/>
  </r>
  <r>
    <n v="2233"/>
    <s v="Sheldon Castil"/>
    <s v="IT Support"/>
    <s v="MSC"/>
    <s v="Active"/>
    <s v="Contract"/>
    <x v="2"/>
    <s v="Full-Time"/>
    <s v="Unknown"/>
    <m/>
    <s v="IT/IS"/>
    <s v="Splicing"/>
    <s v="Lineman"/>
    <x v="0"/>
    <x v="4"/>
    <s v="Fully Meets"/>
    <n v="1"/>
  </r>
  <r>
    <n v="2234"/>
    <s v="Ariel Barnes"/>
    <s v="IT Support"/>
    <s v="EW"/>
    <s v="Active"/>
    <s v="Part-Time"/>
    <x v="0"/>
    <s v="Full-Time"/>
    <s v="Resignation"/>
    <s v="Particularly put occur. Approach often be."/>
    <s v="IT/IS"/>
    <s v="Wireline Construction"/>
    <s v="Laborer"/>
    <x v="0"/>
    <x v="3"/>
    <s v="Fully Meets"/>
    <n v="2"/>
  </r>
  <r>
    <n v="2235"/>
    <s v="Kyson Grimes"/>
    <s v="IT Support"/>
    <s v="CCDR"/>
    <s v="Active"/>
    <s v="Full-Time"/>
    <x v="2"/>
    <s v="Full-Time"/>
    <s v="Unknown"/>
    <m/>
    <s v="IT/IS"/>
    <s v="Shop (Fleet)"/>
    <s v="Model Assistant"/>
    <x v="0"/>
    <x v="2"/>
    <s v="Fully Meets"/>
    <n v="1"/>
  </r>
  <r>
    <n v="2236"/>
    <s v="Princess Lon"/>
    <s v="IT Support"/>
    <s v="BPC"/>
    <s v="Active"/>
    <s v="Full-Time"/>
    <x v="1"/>
    <s v="Temporary"/>
    <s v="Involuntary"/>
    <s v="Choice learn town themselves cup experience."/>
    <s v="IT/IS"/>
    <s v="Engineers"/>
    <s v="Project Manager"/>
    <x v="0"/>
    <x v="1"/>
    <s v="Fully Meets"/>
    <n v="1"/>
  </r>
  <r>
    <n v="2237"/>
    <s v="Lyla Won"/>
    <s v="IT Manager - Support"/>
    <s v="WBL"/>
    <s v="Active"/>
    <s v="Full-Time"/>
    <x v="2"/>
    <s v="Temporary"/>
    <s v="Resignation"/>
    <s v="Run vote behind factor father."/>
    <s v="IT/IS"/>
    <s v="Underground"/>
    <s v="Laborer"/>
    <x v="0"/>
    <x v="2"/>
    <s v="Fully Meets"/>
    <n v="2"/>
  </r>
  <r>
    <n v="2238"/>
    <s v="Shyanne Living"/>
    <s v="IT Manager - Infra"/>
    <s v="TNS"/>
    <s v="Active"/>
    <s v="Part-Time"/>
    <x v="2"/>
    <s v="Temporary"/>
    <s v="Resignation"/>
    <s v="Office little different tax down top."/>
    <s v="IT/IS"/>
    <s v="Project Management - Con"/>
    <s v="Purchasing"/>
    <x v="1"/>
    <x v="1"/>
    <s v="Fully Meets"/>
    <n v="2"/>
  </r>
  <r>
    <n v="2239"/>
    <s v="Dario Whitne"/>
    <s v="IT Manager - DB"/>
    <s v="SVG"/>
    <s v="Active"/>
    <s v="Full-Time"/>
    <x v="0"/>
    <s v="Part-Time"/>
    <s v="Retirement"/>
    <s v="Future where and."/>
    <s v="IT/IS"/>
    <s v="Catv"/>
    <s v="Manager"/>
    <x v="1"/>
    <x v="4"/>
    <s v="Fully Meets"/>
    <n v="5"/>
  </r>
  <r>
    <n v="2240"/>
    <s v="Pedro Nelson"/>
    <s v="IT Support"/>
    <s v="SVG"/>
    <s v="Active"/>
    <s v="Part-Time"/>
    <x v="2"/>
    <s v="Part-Time"/>
    <s v="Unknown"/>
    <m/>
    <s v="IT/IS"/>
    <s v="Finance &amp; Accounting"/>
    <s v="Accounting"/>
    <x v="0"/>
    <x v="1"/>
    <s v="Fully Meets"/>
    <n v="2"/>
  </r>
  <r>
    <n v="2241"/>
    <s v="Carlo Car"/>
    <s v="IT Support"/>
    <s v="EW"/>
    <s v="Active"/>
    <s v="Part-Time"/>
    <x v="0"/>
    <s v="Part-Time"/>
    <s v="Unknown"/>
    <m/>
    <s v="IT/IS"/>
    <s v="Technology / It"/>
    <s v="Engineer"/>
    <x v="0"/>
    <x v="1"/>
    <s v="Fully Meets"/>
    <n v="2"/>
  </r>
  <r>
    <n v="2242"/>
    <s v="Aileen Pachec"/>
    <s v="IT Support"/>
    <s v="MSC"/>
    <s v="Active"/>
    <s v="Full-Time"/>
    <x v="0"/>
    <s v="Temporary"/>
    <s v="Resignation"/>
    <s v="Performance paper teacher tree student."/>
    <s v="IT/IS"/>
    <s v="Field Operations"/>
    <s v="Runner"/>
    <x v="0"/>
    <x v="1"/>
    <s v="Fully Meets"/>
    <n v="4"/>
  </r>
  <r>
    <n v="2243"/>
    <s v="Dorian W"/>
    <s v="IT Support"/>
    <s v="TNS"/>
    <s v="Active"/>
    <s v="Full-Time"/>
    <x v="1"/>
    <s v="Part-Time"/>
    <s v="Involuntary"/>
    <s v="This bank out."/>
    <s v="IT/IS"/>
    <s v="Finance &amp; Accounting"/>
    <s v="Accounting"/>
    <x v="0"/>
    <x v="2"/>
    <s v="Fully Meets"/>
    <n v="4"/>
  </r>
  <r>
    <n v="2244"/>
    <s v="Monica Pha"/>
    <s v="IT Manager - Support"/>
    <s v="PYZ"/>
    <s v="Active"/>
    <s v="Contract"/>
    <x v="0"/>
    <s v="Temporary"/>
    <s v="Unknown"/>
    <m/>
    <s v="IT/IS"/>
    <s v="Field Operations"/>
    <s v="Driller"/>
    <x v="0"/>
    <x v="2"/>
    <s v="Fully Meets"/>
    <n v="4"/>
  </r>
  <r>
    <n v="2245"/>
    <s v="Londyn Underw"/>
    <s v="IT Manager - Infra"/>
    <s v="WBL"/>
    <s v="Active"/>
    <s v="Part-Time"/>
    <x v="0"/>
    <s v="Part-Time"/>
    <s v="Resignation"/>
    <s v="Later star one than within live."/>
    <s v="IT/IS"/>
    <s v="Engineers"/>
    <s v="Supervisor"/>
    <x v="1"/>
    <x v="3"/>
    <s v="Fully Meets"/>
    <n v="5"/>
  </r>
  <r>
    <n v="2246"/>
    <s v="Britney Loga"/>
    <s v="IT Manager - DB"/>
    <s v="NEL"/>
    <s v="Active"/>
    <s v="Contract"/>
    <x v="2"/>
    <s v="Part-Time"/>
    <s v="Resignation"/>
    <s v="Expect kitchen even anyone. Without agent she."/>
    <s v="IT/IS"/>
    <s v="Field Operations"/>
    <s v="Technician"/>
    <x v="1"/>
    <x v="0"/>
    <s v="Fully Meets"/>
    <n v="4"/>
  </r>
  <r>
    <n v="2247"/>
    <s v="Alessandra Nova"/>
    <s v="IT Support"/>
    <s v="SVG"/>
    <s v="Active"/>
    <s v="Part-Time"/>
    <x v="2"/>
    <s v="Temporary"/>
    <s v="Resignation"/>
    <s v="Three sell often star."/>
    <s v="IT/IS"/>
    <s v="Fielders"/>
    <s v="Engineer"/>
    <x v="0"/>
    <x v="1"/>
    <s v="Fully Meets"/>
    <n v="2"/>
  </r>
  <r>
    <n v="2248"/>
    <s v="Ariel Powers"/>
    <s v="IT Support"/>
    <s v="EW"/>
    <s v="Active"/>
    <s v="Part-Time"/>
    <x v="2"/>
    <s v="Temporary"/>
    <s v="Retirement"/>
    <s v="Adult wind join time memory customer."/>
    <s v="IT/IS"/>
    <s v="Field Operations"/>
    <s v="Laborer"/>
    <x v="0"/>
    <x v="1"/>
    <s v="Fully Meets"/>
    <n v="2"/>
  </r>
  <r>
    <n v="2249"/>
    <s v="Jewel Bryant"/>
    <s v="IT Support"/>
    <s v="MSC"/>
    <s v="Active"/>
    <s v="Contract"/>
    <x v="0"/>
    <s v="Part-Time"/>
    <s v="Voluntary"/>
    <s v="Only movie ability wait according."/>
    <s v="IT/IS"/>
    <s v="Field Operations"/>
    <s v="Laborer"/>
    <x v="0"/>
    <x v="3"/>
    <s v="Fully Meets"/>
    <n v="4"/>
  </r>
  <r>
    <n v="2250"/>
    <s v="Irene Ki"/>
    <s v="IT Support"/>
    <s v="TNS"/>
    <s v="Active"/>
    <s v="Contract"/>
    <x v="0"/>
    <s v="Temporary"/>
    <s v="Involuntary"/>
    <s v="Money read truth determine remain Mrs."/>
    <s v="IT/IS"/>
    <s v="Aerial"/>
    <s v="Groundman"/>
    <x v="0"/>
    <x v="4"/>
    <s v="Fully Meets"/>
    <n v="5"/>
  </r>
  <r>
    <n v="2251"/>
    <s v="Carla Willis"/>
    <s v="IT Manager - Support"/>
    <s v="PYZ"/>
    <s v="Active"/>
    <s v="Part-Time"/>
    <x v="2"/>
    <s v="Temporary"/>
    <s v="Unknown"/>
    <m/>
    <s v="IT/IS"/>
    <s v="Project Management - Con"/>
    <s v="Program Manager"/>
    <x v="0"/>
    <x v="1"/>
    <s v="Fully Meets"/>
    <n v="2"/>
  </r>
  <r>
    <n v="2252"/>
    <s v="Ricardo Fitzge"/>
    <s v="IT Manager - Infra"/>
    <s v="WBL"/>
    <s v="Active"/>
    <s v="Contract"/>
    <x v="2"/>
    <s v="Part-Time"/>
    <s v="Unknown"/>
    <m/>
    <s v="IT/IS"/>
    <s v="Field Operations"/>
    <s v="Coordinator"/>
    <x v="1"/>
    <x v="0"/>
    <s v="Fully Meets"/>
    <n v="4"/>
  </r>
  <r>
    <n v="2253"/>
    <s v="Steven Jarvis"/>
    <s v="IT Support"/>
    <s v="PYZ"/>
    <s v="Active"/>
    <s v="Full-Time"/>
    <x v="1"/>
    <s v="Full-Time"/>
    <s v="Unknown"/>
    <m/>
    <s v="IT/IS"/>
    <s v="Field Operations"/>
    <s v="Technician"/>
    <x v="0"/>
    <x v="2"/>
    <s v="Fully Meets"/>
    <n v="1"/>
  </r>
  <r>
    <n v="2254"/>
    <s v="Benjamin Marque"/>
    <s v="IT Support"/>
    <s v="SVG"/>
    <s v="Active"/>
    <s v="Full-Time"/>
    <x v="1"/>
    <s v="Part-Time"/>
    <s v="Unknown"/>
    <m/>
    <s v="IT/IS"/>
    <s v="General - Sga"/>
    <s v="Administrator"/>
    <x v="0"/>
    <x v="1"/>
    <s v="Fully Meets"/>
    <n v="2"/>
  </r>
  <r>
    <n v="2255"/>
    <s v="Gabrielle Mercer"/>
    <s v="IT Support"/>
    <s v="TNS"/>
    <s v="Active"/>
    <s v="Full-Time"/>
    <x v="0"/>
    <s v="Part-Time"/>
    <s v="Involuntary"/>
    <s v="This focus strategy behind among this."/>
    <s v="IT/IS"/>
    <s v="Wireline Construction"/>
    <s v="Lineman"/>
    <x v="0"/>
    <x v="1"/>
    <s v="Fully Meets"/>
    <n v="2"/>
  </r>
  <r>
    <n v="2256"/>
    <s v="Kaylyn Pha"/>
    <s v="IT Support"/>
    <s v="WBL"/>
    <s v="Active"/>
    <s v="Part-Time"/>
    <x v="0"/>
    <s v="Full-Time"/>
    <s v="Unknown"/>
    <m/>
    <s v="IT/IS"/>
    <s v="Field Operations"/>
    <s v="Driller"/>
    <x v="0"/>
    <x v="4"/>
    <s v="Fully Meets"/>
    <n v="5"/>
  </r>
  <r>
    <n v="2257"/>
    <s v="Ingrid Lucero"/>
    <s v="IT Manager - Support"/>
    <s v="WBL"/>
    <s v="Active"/>
    <s v="Contract"/>
    <x v="2"/>
    <s v="Full-Time"/>
    <s v="Voluntary"/>
    <s v="Teach yard style bed relate seat."/>
    <s v="IT/IS"/>
    <s v="General - Eng"/>
    <s v="Administrative"/>
    <x v="1"/>
    <x v="0"/>
    <s v="Fully Meets"/>
    <n v="2"/>
  </r>
  <r>
    <n v="2258"/>
    <s v="Keshawn Gilmor"/>
    <s v="IT Manager - Infra"/>
    <s v="TNS"/>
    <s v="Active"/>
    <s v="Full-Time"/>
    <x v="0"/>
    <s v="Part-Time"/>
    <s v="Unknown"/>
    <m/>
    <s v="IT/IS"/>
    <s v="Engineers"/>
    <s v="Engineer"/>
    <x v="1"/>
    <x v="0"/>
    <s v="Fully Meets"/>
    <n v="2"/>
  </r>
  <r>
    <n v="2259"/>
    <s v="Connor Wan"/>
    <s v="IT Support"/>
    <s v="SVG"/>
    <s v="Active"/>
    <s v="Part-Time"/>
    <x v="1"/>
    <s v="Temporary"/>
    <s v="Unknown"/>
    <m/>
    <s v="IT/IS"/>
    <s v="General - Eng"/>
    <s v="Drafter"/>
    <x v="0"/>
    <x v="1"/>
    <s v="Fully Meets"/>
    <n v="1"/>
  </r>
  <r>
    <n v="2260"/>
    <s v="Rocco Vaugha"/>
    <s v="IT Support"/>
    <s v="EW"/>
    <s v="Active"/>
    <s v="Part-Time"/>
    <x v="2"/>
    <s v="Temporary"/>
    <s v="Voluntary"/>
    <s v="Stay moment go try. Trouble morning skin join."/>
    <s v="IT/IS"/>
    <s v="Engineers"/>
    <s v="Billing"/>
    <x v="0"/>
    <x v="1"/>
    <s v="Fully Meets"/>
    <n v="1"/>
  </r>
  <r>
    <n v="2261"/>
    <s v="Samuel Jennin"/>
    <s v="IT Support"/>
    <s v="MSC"/>
    <s v="Active"/>
    <s v="Full-Time"/>
    <x v="2"/>
    <s v="Part-Time"/>
    <s v="Unknown"/>
    <m/>
    <s v="IT/IS"/>
    <s v="Wireline Construction"/>
    <s v="Foreman"/>
    <x v="0"/>
    <x v="3"/>
    <s v="Fully Meets"/>
    <n v="2"/>
  </r>
  <r>
    <n v="2262"/>
    <s v="Shane Harper"/>
    <s v="IT Support"/>
    <s v="TNS"/>
    <s v="Active"/>
    <s v="Contract"/>
    <x v="1"/>
    <s v="Temporary"/>
    <s v="Unknown"/>
    <m/>
    <s v="IT/IS"/>
    <s v="Engineers"/>
    <s v="Engineer"/>
    <x v="0"/>
    <x v="2"/>
    <s v="Fully Meets"/>
    <n v="2"/>
  </r>
  <r>
    <n v="2263"/>
    <s v="Kali Yate"/>
    <s v="IT Manager - Support"/>
    <s v="PYZ"/>
    <s v="Active"/>
    <s v="Contract"/>
    <x v="2"/>
    <s v="Temporary"/>
    <s v="Unknown"/>
    <m/>
    <s v="IT/IS"/>
    <s v="General - Sga"/>
    <s v="Assistant"/>
    <x v="1"/>
    <x v="1"/>
    <s v="Fully Meets"/>
    <n v="2"/>
  </r>
  <r>
    <n v="2264"/>
    <s v="Piper Guzman"/>
    <s v="IT Manager - Infra"/>
    <s v="WBL"/>
    <s v="Active"/>
    <s v="Part-Time"/>
    <x v="1"/>
    <s v="Part-Time"/>
    <s v="Involuntary"/>
    <s v="Cultural responsibility whose wear."/>
    <s v="IT/IS"/>
    <s v="Executive"/>
    <s v="Manager"/>
    <x v="1"/>
    <x v="0"/>
    <s v="Fully Meets"/>
    <n v="5"/>
  </r>
  <r>
    <n v="2265"/>
    <s v="Halle Pen"/>
    <s v="IT Support"/>
    <s v="SVG"/>
    <s v="Active"/>
    <s v="Contract"/>
    <x v="0"/>
    <s v="Part-Time"/>
    <s v="Unknown"/>
    <m/>
    <s v="IT/IS"/>
    <s v="Field Operations"/>
    <s v="Construction Manager"/>
    <x v="0"/>
    <x v="1"/>
    <s v="Fully Meets"/>
    <n v="1"/>
  </r>
  <r>
    <n v="2266"/>
    <s v="Jameson Eato"/>
    <s v="IT Support"/>
    <s v="EW"/>
    <s v="Active"/>
    <s v="Full-Time"/>
    <x v="2"/>
    <s v="Temporary"/>
    <s v="Resignation"/>
    <s v="Chair out man man."/>
    <s v="IT/IS"/>
    <s v="Field Operations"/>
    <s v="Construction Manager"/>
    <x v="0"/>
    <x v="2"/>
    <s v="Fully Meets"/>
    <n v="5"/>
  </r>
  <r>
    <n v="2267"/>
    <s v="Antony Brandt"/>
    <s v="IT Support"/>
    <s v="MSC"/>
    <s v="Active"/>
    <s v="Full-Time"/>
    <x v="1"/>
    <s v="Part-Time"/>
    <s v="Unknown"/>
    <m/>
    <s v="IT/IS"/>
    <s v="General - Con"/>
    <s v="Technician"/>
    <x v="0"/>
    <x v="1"/>
    <s v="Fully Meets"/>
    <n v="4"/>
  </r>
  <r>
    <n v="2268"/>
    <s v="Armani Rogers"/>
    <s v="IT Support"/>
    <s v="TNS"/>
    <s v="Active"/>
    <s v="Contract"/>
    <x v="0"/>
    <s v="Full-Time"/>
    <s v="Resignation"/>
    <s v="Real build something family save."/>
    <s v="IT/IS"/>
    <s v="General - Con"/>
    <s v="Technician"/>
    <x v="1"/>
    <x v="0"/>
    <s v="Fully Meets"/>
    <n v="2"/>
  </r>
  <r>
    <n v="2269"/>
    <s v="Jacoby Lyon"/>
    <s v="IT Manager - Support"/>
    <s v="PYZ"/>
    <s v="Active"/>
    <s v="Full-Time"/>
    <x v="0"/>
    <s v="Full-Time"/>
    <s v="Resignation"/>
    <s v="Type three hear court street sport key."/>
    <s v="IT/IS"/>
    <s v="Executive"/>
    <s v="Ceo"/>
    <x v="1"/>
    <x v="1"/>
    <s v="Fully Meets"/>
    <n v="1"/>
  </r>
  <r>
    <n v="2270"/>
    <s v="Dylan Living"/>
    <s v="IT Support"/>
    <s v="PYZ"/>
    <s v="Active"/>
    <s v="Contract"/>
    <x v="0"/>
    <s v="Part-Time"/>
    <s v="Resignation"/>
    <s v="Significant issue rich air race."/>
    <s v="IT/IS"/>
    <s v="Project Management - Con"/>
    <s v="Manager"/>
    <x v="0"/>
    <x v="4"/>
    <s v="Fully Meets"/>
    <n v="4"/>
  </r>
  <r>
    <n v="2271"/>
    <s v="Raelynn Compto"/>
    <s v="IT Support"/>
    <s v="SVG"/>
    <s v="Active"/>
    <s v="Full-Time"/>
    <x v="1"/>
    <s v="Temporary"/>
    <s v="Unknown"/>
    <m/>
    <s v="IT/IS"/>
    <s v="Field Operations"/>
    <s v="Tower Hand"/>
    <x v="0"/>
    <x v="1"/>
    <s v="Fully Meets"/>
    <n v="2"/>
  </r>
  <r>
    <n v="2272"/>
    <s v="Darryl Richmo"/>
    <s v="IT Support"/>
    <s v="TNS"/>
    <s v="Active"/>
    <s v="Part-Time"/>
    <x v="0"/>
    <s v="Full-Time"/>
    <s v="Retirement"/>
    <s v="Turn left degree audience fly present."/>
    <s v="IT/IS"/>
    <s v="Field Operations"/>
    <s v="Laborer"/>
    <x v="0"/>
    <x v="3"/>
    <s v="Fully Meets"/>
    <n v="2"/>
  </r>
  <r>
    <n v="2273"/>
    <s v="Ana Staffo"/>
    <s v="IT Support"/>
    <s v="WBL"/>
    <s v="Active"/>
    <s v="Full-Time"/>
    <x v="1"/>
    <s v="Part-Time"/>
    <s v="Resignation"/>
    <s v="Field have cup because military."/>
    <s v="IT/IS"/>
    <s v="Project Management - Eng"/>
    <s v="Planner"/>
    <x v="1"/>
    <x v="2"/>
    <s v="Fully Meets"/>
    <n v="4"/>
  </r>
  <r>
    <n v="2274"/>
    <s v="Carlos Mcco"/>
    <s v="IT Manager - Support"/>
    <s v="BPC"/>
    <s v="Active"/>
    <s v="Full-Time"/>
    <x v="1"/>
    <s v="Temporary"/>
    <s v="Unknown"/>
    <m/>
    <s v="IT/IS"/>
    <s v="Aerial"/>
    <s v="Lineman"/>
    <x v="1"/>
    <x v="2"/>
    <s v="Fully Meets"/>
    <n v="4"/>
  </r>
  <r>
    <n v="2275"/>
    <s v="Michael Albert"/>
    <s v="Production Manager"/>
    <s v="EW"/>
    <s v="Active"/>
    <s v="Part-Time"/>
    <x v="2"/>
    <s v="Full-Time"/>
    <s v="Unknown"/>
    <m/>
    <s v="Production       "/>
    <s v="Yard (Material Handling)"/>
    <s v="Runner"/>
    <x v="1"/>
    <x v="4"/>
    <s v="Fully Meets"/>
    <n v="2"/>
  </r>
  <r>
    <n v="2276"/>
    <s v="Courtney E Wallac"/>
    <s v="Production Manager"/>
    <s v="TNS"/>
    <s v="Active"/>
    <s v="Full-Time"/>
    <x v="2"/>
    <s v="Temporary"/>
    <s v="Unknown"/>
    <m/>
    <s v="Production       "/>
    <s v="Project Management - Con"/>
    <s v="Project Manager"/>
    <x v="0"/>
    <x v="0"/>
    <s v="Fully Meets"/>
    <n v="1"/>
  </r>
  <r>
    <n v="2277"/>
    <s v="Amy Dun"/>
    <s v="Production Manager"/>
    <s v="CCDR"/>
    <s v="Active"/>
    <s v="Contract"/>
    <x v="2"/>
    <s v="Temporary"/>
    <s v="Unknown"/>
    <m/>
    <s v="Production       "/>
    <s v="Field Operations"/>
    <s v="Technician"/>
    <x v="0"/>
    <x v="1"/>
    <s v="Fully Meets"/>
    <n v="5"/>
  </r>
  <r>
    <n v="2278"/>
    <s v="Kissy Sulliv"/>
    <s v="Production Manager"/>
    <s v="CCDR"/>
    <s v="Active"/>
    <s v="Part-Time"/>
    <x v="2"/>
    <s v="Temporary"/>
    <s v="Unknown"/>
    <m/>
    <s v="Production       "/>
    <s v="Wireless"/>
    <s v="Operator"/>
    <x v="0"/>
    <x v="0"/>
    <s v="Fully Meets"/>
    <n v="4"/>
  </r>
  <r>
    <n v="2279"/>
    <s v="Walter Immedi"/>
    <s v="Production Manager"/>
    <s v="EW"/>
    <s v="Active"/>
    <s v="Contract"/>
    <x v="0"/>
    <s v="Full-Time"/>
    <s v="Unknown"/>
    <m/>
    <s v="Production       "/>
    <s v="Safety"/>
    <s v="Safety"/>
    <x v="1"/>
    <x v="2"/>
    <s v="Fully Meets"/>
    <n v="1"/>
  </r>
  <r>
    <n v="2280"/>
    <s v="Ebonee Peters"/>
    <s v="Production Manager"/>
    <s v="PYZ"/>
    <s v="Voluntarily Terminated"/>
    <s v="Contract"/>
    <x v="1"/>
    <s v="Temporary"/>
    <s v="Retirement"/>
    <s v="Maybe establish real still."/>
    <s v="Production       "/>
    <s v="Catv"/>
    <s v="Foreman"/>
    <x v="0"/>
    <x v="0"/>
    <s v="Fully Meets"/>
    <n v="4"/>
  </r>
  <r>
    <n v="2281"/>
    <s v="Elijiah Gra"/>
    <s v="Production Manager"/>
    <s v="PL"/>
    <s v="Active"/>
    <s v="Full-Time"/>
    <x v="0"/>
    <s v="Full-Time"/>
    <s v="Unknown"/>
    <m/>
    <s v="Production       "/>
    <s v="Field Operations"/>
    <s v="Laborer"/>
    <x v="1"/>
    <x v="1"/>
    <s v="Fully Meets"/>
    <n v="4"/>
  </r>
  <r>
    <n v="2282"/>
    <s v="Charles Bozz"/>
    <s v="Production Manager"/>
    <s v="PL"/>
    <s v="Active"/>
    <s v="Part-Time"/>
    <x v="1"/>
    <s v="Full-Time"/>
    <s v="Unknown"/>
    <m/>
    <s v="Production       "/>
    <s v="Fielders"/>
    <s v="Engineer"/>
    <x v="1"/>
    <x v="4"/>
    <s v="Fully Meets"/>
    <n v="4"/>
  </r>
  <r>
    <n v="2283"/>
    <s v="Sean Quin"/>
    <s v="Shared Services Manager"/>
    <s v="WBL"/>
    <s v="Voluntarily Terminated"/>
    <s v="Part-Time"/>
    <x v="2"/>
    <s v="Temporary"/>
    <s v="Retirement"/>
    <s v="Available area dog Republican big town left."/>
    <s v="Admin Offices"/>
    <s v="Field Operations"/>
    <s v="Technician"/>
    <x v="1"/>
    <x v="0"/>
    <s v="Fully Meets"/>
    <n v="4"/>
  </r>
  <r>
    <n v="2284"/>
    <s v="Jennifer Zamora"/>
    <s v="CIO"/>
    <s v="EW"/>
    <s v="Active"/>
    <s v="Part-Time"/>
    <x v="0"/>
    <s v="Part-Time"/>
    <s v="Unknown"/>
    <m/>
    <s v="IT/IS"/>
    <s v="Wireline Construction"/>
    <s v="Foreman"/>
    <x v="0"/>
    <x v="2"/>
    <s v="Fully Meets"/>
    <n v="2"/>
  </r>
  <r>
    <n v="2285"/>
    <s v="Webster L Butler"/>
    <s v="Production Manager"/>
    <s v="BPC"/>
    <s v="Active"/>
    <s v="Full-Time"/>
    <x v="0"/>
    <s v="Temporary"/>
    <s v="Unknown"/>
    <m/>
    <s v="Production       "/>
    <s v="Project Management - Con"/>
    <s v="Coordinator"/>
    <x v="1"/>
    <x v="2"/>
    <s v="Fully Meets"/>
    <n v="5"/>
  </r>
  <r>
    <n v="2286"/>
    <s v="Brannon Miller"/>
    <s v="Production Manager"/>
    <s v="NEL"/>
    <s v="Active"/>
    <s v="Contract"/>
    <x v="2"/>
    <s v="Temporary"/>
    <s v="Voluntary"/>
    <s v="Place doctor be water message activity."/>
    <s v="Production       "/>
    <s v="General - Eng"/>
    <s v="Specialist"/>
    <x v="1"/>
    <x v="3"/>
    <s v="Fully Meets"/>
    <n v="2"/>
  </r>
  <r>
    <n v="2287"/>
    <s v="Ketsia Liebig"/>
    <s v="Production Manager"/>
    <s v="PYZ"/>
    <s v="Active"/>
    <s v="Contract"/>
    <x v="2"/>
    <s v="Part-Time"/>
    <s v="Involuntary"/>
    <s v="Rise she since boy."/>
    <s v="Production       "/>
    <s v="General - Con"/>
    <s v="Technician"/>
    <x v="0"/>
    <x v="0"/>
    <s v="Fully Meets"/>
    <n v="2"/>
  </r>
  <r>
    <n v="2288"/>
    <s v="Kelley Spirea"/>
    <s v="Production Manager"/>
    <s v="NEL"/>
    <s v="Active"/>
    <s v="Full-Time"/>
    <x v="1"/>
    <s v="Temporary"/>
    <s v="Involuntary"/>
    <s v="Foreign thank people."/>
    <s v="Production       "/>
    <s v="Fielders"/>
    <s v="Engineer"/>
    <x v="0"/>
    <x v="3"/>
    <s v="Fully Meets"/>
    <n v="5"/>
  </r>
  <r>
    <n v="2289"/>
    <s v="Brandon R LeBlan"/>
    <s v="Shared Services Manager"/>
    <s v="BPC"/>
    <s v="Active"/>
    <s v="Full-Time"/>
    <x v="1"/>
    <s v="Part-Time"/>
    <s v="Unknown"/>
    <m/>
    <s v="Admin Offices"/>
    <s v="Field Operations"/>
    <s v="Laborer"/>
    <x v="1"/>
    <x v="0"/>
    <s v="Fully Meets"/>
    <n v="4"/>
  </r>
  <r>
    <n v="2290"/>
    <s v="Debra Houlih"/>
    <s v="Director of Sales"/>
    <s v="EW"/>
    <s v="Active"/>
    <s v="Full-Time"/>
    <x v="2"/>
    <s v="Temporary"/>
    <s v="Retirement"/>
    <s v="Such physical more himself movie."/>
    <s v="Sales"/>
    <s v="Wireline Construction"/>
    <s v="Groundman"/>
    <x v="0"/>
    <x v="1"/>
    <s v="Fully Meets"/>
    <n v="2"/>
  </r>
  <r>
    <n v="2291"/>
    <s v="Elisa Braman"/>
    <s v="Director of Operations"/>
    <s v="NEL"/>
    <s v="Active"/>
    <s v="Contract"/>
    <x v="2"/>
    <s v="Part-Time"/>
    <s v="Unknown"/>
    <m/>
    <s v="Production       "/>
    <s v="General - Con"/>
    <s v="Technician"/>
    <x v="0"/>
    <x v="3"/>
    <s v="Fully Meets"/>
    <n v="4"/>
  </r>
  <r>
    <n v="2292"/>
    <s v="Jonathan Hoglan"/>
    <s v="Production Manager"/>
    <s v="TNS"/>
    <s v="Active"/>
    <s v="Contract"/>
    <x v="0"/>
    <s v="Temporary"/>
    <s v="Unknown"/>
    <m/>
    <s v="Production       "/>
    <s v="Aerial"/>
    <s v="Foreman"/>
    <x v="1"/>
    <x v="0"/>
    <s v="Fully Meets"/>
    <n v="2"/>
  </r>
  <r>
    <n v="2293"/>
    <s v="David Stanle"/>
    <s v="Production Manager"/>
    <s v="CCDR"/>
    <s v="Active"/>
    <s v="Contract"/>
    <x v="2"/>
    <s v="Full-Time"/>
    <s v="Involuntary"/>
    <s v="Health more majority think sister."/>
    <s v="Production       "/>
    <s v="Field Operations"/>
    <s v="Laborer"/>
    <x v="1"/>
    <x v="2"/>
    <s v="Fully Meets"/>
    <n v="2"/>
  </r>
  <r>
    <n v="2294"/>
    <s v="Ariana Strick"/>
    <s v="Production Manager"/>
    <s v="PYZ"/>
    <s v="Active"/>
    <s v="Contract"/>
    <x v="1"/>
    <s v="Part-Time"/>
    <s v="Unknown"/>
    <m/>
    <s v="Production       "/>
    <s v="Field Operations"/>
    <s v="Engineer"/>
    <x v="1"/>
    <x v="3"/>
    <s v="Fully Meets"/>
    <n v="4"/>
  </r>
  <r>
    <n v="2295"/>
    <s v="Everett Jordan"/>
    <s v="Production Manager"/>
    <s v="SVG"/>
    <s v="Active"/>
    <s v="Full-Time"/>
    <x v="2"/>
    <s v="Temporary"/>
    <s v="Involuntary"/>
    <s v="Two describe leg executive that ok."/>
    <s v="Production       "/>
    <s v="Field Operations"/>
    <s v="Driller"/>
    <x v="0"/>
    <x v="4"/>
    <s v="Fully Meets"/>
    <n v="5"/>
  </r>
  <r>
    <n v="2296"/>
    <s v="Ronnie Middle"/>
    <s v="Production Manager"/>
    <s v="TNS"/>
    <s v="Active"/>
    <s v="Full-Time"/>
    <x v="2"/>
    <s v="Temporary"/>
    <s v="Unknown"/>
    <m/>
    <s v="Production       "/>
    <s v="Field Operations"/>
    <s v="Driller"/>
    <x v="0"/>
    <x v="1"/>
    <s v="Fully Meets"/>
    <n v="1"/>
  </r>
  <r>
    <n v="2297"/>
    <s v="Deandre Richar"/>
    <s v="Production Manager"/>
    <s v="WBL"/>
    <s v="Voluntarily Terminated"/>
    <s v="Part-Time"/>
    <x v="0"/>
    <s v="Full-Time"/>
    <s v="Resignation"/>
    <s v="Gas place rich dog process movement along."/>
    <s v="Production       "/>
    <s v="Aerial"/>
    <s v="Laborer"/>
    <x v="0"/>
    <x v="3"/>
    <s v="Fully Meets"/>
    <n v="2"/>
  </r>
  <r>
    <n v="2298"/>
    <s v="Terry Ga"/>
    <s v="Production Manager"/>
    <s v="WBL"/>
    <s v="Active"/>
    <s v="Full-Time"/>
    <x v="2"/>
    <s v="Full-Time"/>
    <s v="Unknown"/>
    <m/>
    <s v="Production       "/>
    <s v="Field Operations"/>
    <s v="Laborer"/>
    <x v="0"/>
    <x v="2"/>
    <s v="Fully Meets"/>
    <n v="4"/>
  </r>
  <r>
    <n v="2299"/>
    <s v="Emiliano Ric"/>
    <s v="Production Manager"/>
    <s v="TNS"/>
    <s v="Active"/>
    <s v="Part-Time"/>
    <x v="1"/>
    <s v="Temporary"/>
    <s v="Resignation"/>
    <s v="Learn staff above address."/>
    <s v="Production       "/>
    <s v="Field Operations"/>
    <s v="Laborer"/>
    <x v="0"/>
    <x v="4"/>
    <s v="Fully Meets"/>
    <n v="2"/>
  </r>
  <r>
    <n v="2300"/>
    <s v="Wesley Nguyen"/>
    <s v="Production Manager"/>
    <s v="SVG"/>
    <s v="Active"/>
    <s v="Full-Time"/>
    <x v="1"/>
    <s v="Full-Time"/>
    <s v="Unknown"/>
    <m/>
    <s v="Production       "/>
    <s v="Underground"/>
    <s v="Laborer"/>
    <x v="0"/>
    <x v="3"/>
    <s v="Fully Meets"/>
    <n v="5"/>
  </r>
  <r>
    <n v="2301"/>
    <s v="Lauren Keit"/>
    <s v="Production Manager"/>
    <s v="PYZ"/>
    <s v="Active"/>
    <s v="Part-Time"/>
    <x v="0"/>
    <s v="Temporary"/>
    <s v="Voluntary"/>
    <s v="Join executive spend speak many sometimes."/>
    <s v="Production       "/>
    <s v="Underground"/>
    <s v="Operator"/>
    <x v="0"/>
    <x v="4"/>
    <s v="Fully Meets"/>
    <n v="1"/>
  </r>
  <r>
    <n v="2302"/>
    <s v="Marlene Rhodes"/>
    <s v="Production Manager"/>
    <s v="PL"/>
    <s v="Terminated for Cause"/>
    <s v="Contract"/>
    <x v="0"/>
    <s v="Temporary"/>
    <s v="Resignation"/>
    <s v="Per spend challenge key ever say."/>
    <s v="Production       "/>
    <s v="Wireline Construction"/>
    <s v="Operator"/>
    <x v="0"/>
    <x v="1"/>
    <s v="Fully Meets"/>
    <n v="4"/>
  </r>
  <r>
    <n v="2303"/>
    <s v="Penelope Jordan"/>
    <s v="Production Manager"/>
    <s v="NEL"/>
    <s v="Terminated for Cause"/>
    <s v="Contract"/>
    <x v="0"/>
    <s v="Temporary"/>
    <s v="Resignation"/>
    <s v="Plant white design action."/>
    <s v="Production       "/>
    <s v="Field Operations"/>
    <s v="Driver"/>
    <x v="0"/>
    <x v="3"/>
    <s v="Fully Meets"/>
    <n v="5"/>
  </r>
  <r>
    <n v="2304"/>
    <s v="Marlon Stanto"/>
    <s v="President &amp; CEO"/>
    <s v="MSC"/>
    <s v="Active"/>
    <s v="Full-Time"/>
    <x v="2"/>
    <s v="Part-Time"/>
    <s v="Unknown"/>
    <m/>
    <s v="Production       "/>
    <s v="General - Con"/>
    <s v="Manager"/>
    <x v="0"/>
    <x v="0"/>
    <s v="Fully Meets"/>
    <n v="2"/>
  </r>
  <r>
    <n v="2305"/>
    <s v="Rosemary Thornt"/>
    <s v="Network Engineer"/>
    <s v="EW"/>
    <s v="Active"/>
    <s v="Part-Time"/>
    <x v="1"/>
    <s v="Full-Time"/>
    <s v="Resignation"/>
    <s v="Want agency relationship house nice mother."/>
    <s v="Production       "/>
    <s v="Field Operations"/>
    <s v="Laborer"/>
    <x v="0"/>
    <x v="0"/>
    <s v="Fully Meets"/>
    <n v="2"/>
  </r>
  <r>
    <n v="2306"/>
    <s v="Ayanna Lut"/>
    <s v="Network Engineer"/>
    <s v="CCDR"/>
    <s v="Active"/>
    <s v="Part-Time"/>
    <x v="2"/>
    <s v="Full-Time"/>
    <s v="Resignation"/>
    <s v="Think network make manager."/>
    <s v="Production       "/>
    <s v="Project Management - Con"/>
    <s v="Technician"/>
    <x v="1"/>
    <x v="1"/>
    <s v="Fully Meets"/>
    <n v="1"/>
  </r>
  <r>
    <n v="2307"/>
    <s v="Case Hah"/>
    <s v="Network Engineer"/>
    <s v="BPC"/>
    <s v="Active"/>
    <s v="Part-Time"/>
    <x v="0"/>
    <s v="Part-Time"/>
    <s v="Unknown"/>
    <m/>
    <s v="Executive Office"/>
    <s v="Project Management - Con"/>
    <s v="Project Manager"/>
    <x v="1"/>
    <x v="4"/>
    <s v="Fully Meets"/>
    <n v="2"/>
  </r>
  <r>
    <n v="2308"/>
    <s v="Asia Rivers"/>
    <s v="Data Analyst"/>
    <s v="EW"/>
    <s v="Active"/>
    <s v="Full-Time"/>
    <x v="1"/>
    <s v="Full-Time"/>
    <s v="Retirement"/>
    <s v="Where vote relate expect executive game seem."/>
    <s v="Production       "/>
    <s v="Field Operations"/>
    <s v="Coordinator"/>
    <x v="1"/>
    <x v="2"/>
    <s v="Fully Meets"/>
    <n v="5"/>
  </r>
  <r>
    <n v="2309"/>
    <s v="Alexa Mercer"/>
    <s v="Data Analyst"/>
    <s v="CCDR"/>
    <s v="Active"/>
    <s v="Part-Time"/>
    <x v="1"/>
    <s v="Part-Time"/>
    <s v="Unknown"/>
    <m/>
    <s v="Production       "/>
    <s v="General - Con"/>
    <s v="Technician"/>
    <x v="1"/>
    <x v="1"/>
    <s v="Fully Meets"/>
    <n v="2"/>
  </r>
  <r>
    <n v="2310"/>
    <s v="Jade Sloa"/>
    <s v="Data Analyst "/>
    <s v="BPC"/>
    <s v="Active"/>
    <s v="Part-Time"/>
    <x v="2"/>
    <s v="Part-Time"/>
    <s v="Unknown"/>
    <m/>
    <s v="Production       "/>
    <s v="Fielders"/>
    <s v="Engineer"/>
    <x v="1"/>
    <x v="1"/>
    <s v="Fully Meets"/>
    <n v="5"/>
  </r>
  <r>
    <n v="2311"/>
    <s v="Araceli Castil"/>
    <s v="Data Analyst"/>
    <s v="PYZ"/>
    <s v="Active"/>
    <s v="Part-Time"/>
    <x v="1"/>
    <s v="Full-Time"/>
    <s v="Voluntary"/>
    <s v="Ago usually quickly Mrs television guess."/>
    <s v="Production       "/>
    <s v="Field Operations"/>
    <s v="Laborer"/>
    <x v="0"/>
    <x v="3"/>
    <s v="Fully Meets"/>
    <n v="2"/>
  </r>
  <r>
    <n v="2312"/>
    <s v="Maximilian Carney"/>
    <s v="Data Analyst"/>
    <s v="WBL"/>
    <s v="Active"/>
    <s v="Full-Time"/>
    <x v="0"/>
    <s v="Part-Time"/>
    <s v="Unknown"/>
    <m/>
    <s v="IT/IS"/>
    <s v="Field Operations"/>
    <s v="Laborer"/>
    <x v="1"/>
    <x v="4"/>
    <s v="Fully Meets"/>
    <n v="4"/>
  </r>
  <r>
    <n v="2313"/>
    <s v="Ayanna Bowman"/>
    <s v="Data Analyst"/>
    <s v="NEL"/>
    <s v="Active"/>
    <s v="Part-Time"/>
    <x v="0"/>
    <s v="Full-Time"/>
    <s v="Unknown"/>
    <m/>
    <s v="IT/IS"/>
    <s v="Shop (Fleet)"/>
    <s v="Shop"/>
    <x v="1"/>
    <x v="4"/>
    <s v="Fully Meets"/>
    <n v="2"/>
  </r>
  <r>
    <n v="2314"/>
    <s v="Lia Blai"/>
    <s v="Data Analyst"/>
    <s v="PL"/>
    <s v="Active"/>
    <s v="Part-Time"/>
    <x v="0"/>
    <s v="Part-Time"/>
    <s v="Unknown"/>
    <m/>
    <s v="IT/IS"/>
    <s v="Field Operations"/>
    <s v="Technician"/>
    <x v="0"/>
    <x v="4"/>
    <s v="Fully Meets"/>
    <n v="1"/>
  </r>
  <r>
    <n v="2315"/>
    <s v="Marcelo Flower"/>
    <s v="Production Manager"/>
    <s v="CCDR"/>
    <s v="Active"/>
    <s v="Full-Time"/>
    <x v="1"/>
    <s v="Full-Time"/>
    <s v="Voluntary"/>
    <s v="Probably must design."/>
    <s v="Production       "/>
    <s v="Project Management - Con"/>
    <s v="Project Manager"/>
    <x v="0"/>
    <x v="2"/>
    <s v="Fully Meets"/>
    <n v="4"/>
  </r>
  <r>
    <n v="2316"/>
    <s v="Antwan Ga"/>
    <s v="Production Manager"/>
    <s v="SVG"/>
    <s v="Active"/>
    <s v="Full-Time"/>
    <x v="2"/>
    <s v="Full-Time"/>
    <s v="Unknown"/>
    <m/>
    <s v="Production       "/>
    <s v="Field Operations"/>
    <s v="Technician"/>
    <x v="1"/>
    <x v="4"/>
    <s v="Fully Meets"/>
    <n v="2"/>
  </r>
  <r>
    <n v="2317"/>
    <s v="Jaydan Hoffma"/>
    <s v="Production Manager"/>
    <s v="EW"/>
    <s v="Active"/>
    <s v="Full-Time"/>
    <x v="1"/>
    <s v="Temporary"/>
    <s v="Unknown"/>
    <m/>
    <s v="Production       "/>
    <s v="Yard (Material Handling)"/>
    <s v="Manager"/>
    <x v="0"/>
    <x v="3"/>
    <s v="Fully Meets"/>
    <n v="1"/>
  </r>
  <r>
    <n v="2318"/>
    <s v="Faith Golden"/>
    <s v="Production Manager"/>
    <s v="MSC"/>
    <s v="Active"/>
    <s v="Part-Time"/>
    <x v="1"/>
    <s v="Temporary"/>
    <s v="Unknown"/>
    <m/>
    <s v="Production       "/>
    <s v="Field Operations"/>
    <s v="Laborer"/>
    <x v="0"/>
    <x v="0"/>
    <s v="Fully Meets"/>
    <n v="2"/>
  </r>
  <r>
    <n v="2319"/>
    <s v="Kaylee Harvey"/>
    <s v="Production Manager"/>
    <s v="TNS"/>
    <s v="Voluntarily Terminated"/>
    <s v="Contract"/>
    <x v="1"/>
    <s v="Part-Time"/>
    <s v="Voluntary"/>
    <s v="Continue move everything."/>
    <s v="Production       "/>
    <s v="General - Sga"/>
    <s v="Administrator"/>
    <x v="0"/>
    <x v="0"/>
    <s v="Fully Meets"/>
    <n v="5"/>
  </r>
  <r>
    <n v="2320"/>
    <s v="Kristen Peters"/>
    <s v="Production Manager"/>
    <s v="PYZ"/>
    <s v="Voluntarily Terminated"/>
    <s v="Part-Time"/>
    <x v="1"/>
    <s v="Full-Time"/>
    <s v="Voluntary"/>
    <s v="Else enjoy include expect."/>
    <s v="Production       "/>
    <s v="Fielders"/>
    <s v="Engineer"/>
    <x v="0"/>
    <x v="0"/>
    <s v="Fully Meets"/>
    <n v="4"/>
  </r>
  <r>
    <n v="2321"/>
    <s v="Hadassah Galleg"/>
    <s v="Production Manager"/>
    <s v="WBL"/>
    <s v="Active"/>
    <s v="Full-Time"/>
    <x v="0"/>
    <s v="Full-Time"/>
    <s v="Voluntary"/>
    <s v="Camera four star growth design then."/>
    <s v="Production       "/>
    <s v="Field Operations"/>
    <s v="Technician"/>
    <x v="0"/>
    <x v="3"/>
    <s v="Fully Meets"/>
    <n v="2"/>
  </r>
  <r>
    <n v="2322"/>
    <s v="Ariel Cervan"/>
    <s v="Production Manager"/>
    <s v="NEL"/>
    <s v="Active"/>
    <s v="Contract"/>
    <x v="0"/>
    <s v="Part-Time"/>
    <s v="Unknown"/>
    <m/>
    <s v="Production       "/>
    <s v="Field Operations"/>
    <s v="Driller"/>
    <x v="0"/>
    <x v="4"/>
    <s v="Fully Meets"/>
    <n v="5"/>
  </r>
  <r>
    <n v="2323"/>
    <s v="Aubree Villan"/>
    <s v="Production Manager"/>
    <s v="PL"/>
    <s v="Active"/>
    <s v="Part-Time"/>
    <x v="0"/>
    <s v="Temporary"/>
    <s v="Retirement"/>
    <s v="Fill outside then discuss table."/>
    <s v="Production       "/>
    <s v="Project Management - Con"/>
    <s v="Manager"/>
    <x v="0"/>
    <x v="4"/>
    <s v="Fully Meets"/>
    <n v="5"/>
  </r>
  <r>
    <n v="2324"/>
    <s v="Aspen Dixo"/>
    <s v="Production Manager"/>
    <s v="BPC"/>
    <s v="Terminated for Cause"/>
    <s v="Part-Time"/>
    <x v="1"/>
    <s v="Temporary"/>
    <s v="Involuntary"/>
    <s v="International time want art own sit."/>
    <s v="Production       "/>
    <s v="General - Con"/>
    <s v="Splicer"/>
    <x v="0"/>
    <x v="3"/>
    <s v="Fully Meets"/>
    <n v="4"/>
  </r>
  <r>
    <n v="2325"/>
    <s v="Keenan Jensen"/>
    <s v="Production Manager"/>
    <s v="CCDR"/>
    <s v="Active"/>
    <s v="Part-Time"/>
    <x v="1"/>
    <s v="Temporary"/>
    <s v="Unknown"/>
    <m/>
    <s v="Production       "/>
    <s v="Field Operations"/>
    <s v="Laborer"/>
    <x v="0"/>
    <x v="4"/>
    <s v="Fully Meets"/>
    <n v="1"/>
  </r>
  <r>
    <n v="2326"/>
    <s v="Malakai Whiteh"/>
    <s v="President &amp; CEO"/>
    <s v="SVG"/>
    <s v="Active"/>
    <s v="Contract"/>
    <x v="1"/>
    <s v="Temporary"/>
    <s v="Unknown"/>
    <m/>
    <s v="Production       "/>
    <s v="Project Management - Con"/>
    <s v="Safety"/>
    <x v="0"/>
    <x v="3"/>
    <s v="Fully Meets"/>
    <n v="2"/>
  </r>
  <r>
    <n v="2327"/>
    <s v="Parker Cunnin"/>
    <s v="Network Engineer"/>
    <s v="EW"/>
    <s v="Active"/>
    <s v="Full-Time"/>
    <x v="1"/>
    <s v="Part-Time"/>
    <s v="Unknown"/>
    <m/>
    <s v="Production       "/>
    <s v="Field Operations"/>
    <s v="Laborer"/>
    <x v="1"/>
    <x v="3"/>
    <s v="Fully Meets"/>
    <n v="4"/>
  </r>
  <r>
    <n v="2328"/>
    <s v="Kadyn Herrin"/>
    <s v="Network Engineer"/>
    <s v="MSC"/>
    <s v="Active"/>
    <s v="Full-Time"/>
    <x v="2"/>
    <s v="Part-Time"/>
    <s v="Unknown"/>
    <m/>
    <s v="Production       "/>
    <s v="General - Con"/>
    <s v="Splicer"/>
    <x v="1"/>
    <x v="4"/>
    <s v="Fully Meets"/>
    <n v="4"/>
  </r>
  <r>
    <n v="2329"/>
    <s v="Aubree Anders"/>
    <s v="Network Engineer"/>
    <s v="TNS"/>
    <s v="Active"/>
    <s v="Full-Time"/>
    <x v="1"/>
    <s v="Full-Time"/>
    <s v="Retirement"/>
    <s v="War way happy safe consumer probably."/>
    <s v="Executive Office"/>
    <s v="Aerial"/>
    <s v="Lineman"/>
    <x v="1"/>
    <x v="4"/>
    <s v="Fully Meets"/>
    <n v="2"/>
  </r>
  <r>
    <n v="2330"/>
    <s v="John Forbes"/>
    <s v="Data Analyst"/>
    <s v="SVG"/>
    <s v="Active"/>
    <s v="Full-Time"/>
    <x v="0"/>
    <s v="Part-Time"/>
    <s v="Unknown"/>
    <m/>
    <s v="Production       "/>
    <s v="Executive"/>
    <s v="Vp"/>
    <x v="1"/>
    <x v="2"/>
    <s v="Fully Meets"/>
    <n v="2"/>
  </r>
  <r>
    <n v="2331"/>
    <s v="Violet Willis"/>
    <s v="Data Analyst"/>
    <s v="TNS"/>
    <s v="Active"/>
    <s v="Contract"/>
    <x v="0"/>
    <s v="Part-Time"/>
    <s v="Retirement"/>
    <s v="Energy general place investment notice."/>
    <s v="Production       "/>
    <s v="Wireline Construction"/>
    <s v="Supervisor"/>
    <x v="1"/>
    <x v="3"/>
    <s v="Fully Meets"/>
    <n v="1"/>
  </r>
  <r>
    <n v="2332"/>
    <s v="Jaime Austin"/>
    <s v="Data Analyst "/>
    <s v="WBL"/>
    <s v="Active"/>
    <s v="Contract"/>
    <x v="0"/>
    <s v="Full-Time"/>
    <s v="Involuntary"/>
    <s v="Choice while growth future."/>
    <s v="Production       "/>
    <s v="Fielders"/>
    <s v="Engineer"/>
    <x v="1"/>
    <x v="0"/>
    <s v="Fully Meets"/>
    <n v="4"/>
  </r>
  <r>
    <n v="2333"/>
    <s v="Natalee Lan"/>
    <s v="Data Analyst"/>
    <s v="BPC"/>
    <s v="Active"/>
    <s v="Full-Time"/>
    <x v="0"/>
    <s v="Temporary"/>
    <s v="Unknown"/>
    <m/>
    <s v="IT/IS"/>
    <s v="Yard (Material Handling)"/>
    <s v="Associate"/>
    <x v="0"/>
    <x v="4"/>
    <s v="Fully Meets"/>
    <n v="1"/>
  </r>
  <r>
    <n v="2334"/>
    <s v="Iris Presto"/>
    <s v="Data Analyst"/>
    <s v="CCDR"/>
    <s v="Active"/>
    <s v="Contract"/>
    <x v="1"/>
    <s v="Temporary"/>
    <s v="Retirement"/>
    <s v="According term along ago leave."/>
    <s v="IT/IS"/>
    <s v="Engineers"/>
    <s v="Engineer"/>
    <x v="1"/>
    <x v="4"/>
    <s v="Fully Meets"/>
    <n v="4"/>
  </r>
  <r>
    <n v="2335"/>
    <s v="Magdalena Fische"/>
    <s v="Data Analyst"/>
    <s v="EW"/>
    <s v="Active"/>
    <s v="Full-Time"/>
    <x v="0"/>
    <s v="Temporary"/>
    <s v="Unknown"/>
    <m/>
    <s v="IT/IS"/>
    <s v="General - Con"/>
    <s v="Foreman"/>
    <x v="1"/>
    <x v="0"/>
    <s v="Fully Meets"/>
    <n v="4"/>
  </r>
  <r>
    <n v="2336"/>
    <s v="Walter Doming"/>
    <s v="Production Manager"/>
    <s v="CCDR"/>
    <s v="Active"/>
    <s v="Contract"/>
    <x v="1"/>
    <s v="Full-Time"/>
    <s v="Unknown"/>
    <m/>
    <s v="Production       "/>
    <s v="General - Con"/>
    <s v="Foreman"/>
    <x v="0"/>
    <x v="2"/>
    <s v="Fully Meets"/>
    <n v="4"/>
  </r>
  <r>
    <n v="2337"/>
    <s v="Hallie Macias"/>
    <s v="Production Manager"/>
    <s v="SVG"/>
    <s v="Active"/>
    <s v="Full-Time"/>
    <x v="0"/>
    <s v="Part-Time"/>
    <s v="Unknown"/>
    <m/>
    <s v="Production       "/>
    <s v="Engineers"/>
    <s v="Engineer"/>
    <x v="1"/>
    <x v="2"/>
    <s v="Fully Meets"/>
    <n v="4"/>
  </r>
  <r>
    <n v="2338"/>
    <s v="Ivan Hul"/>
    <s v="Production Manager"/>
    <s v="EW"/>
    <s v="Active"/>
    <s v="Part-Time"/>
    <x v="0"/>
    <s v="Temporary"/>
    <s v="Involuntary"/>
    <s v="Body move possible play. Relate husband Mrs."/>
    <s v="Production       "/>
    <s v="Project Management - Con"/>
    <s v="Supervisor"/>
    <x v="0"/>
    <x v="2"/>
    <s v="Fully Meets"/>
    <n v="4"/>
  </r>
  <r>
    <n v="2339"/>
    <s v="India Kem"/>
    <s v="Production Manager"/>
    <s v="MSC"/>
    <s v="Voluntarily Terminated"/>
    <s v="Full-Time"/>
    <x v="2"/>
    <s v="Part-Time"/>
    <s v="Retirement"/>
    <s v="Pretty he matter south treat benefit."/>
    <s v="Production       "/>
    <s v="General - Sga"/>
    <s v="Administrator"/>
    <x v="0"/>
    <x v="3"/>
    <s v="Fully Meets"/>
    <n v="1"/>
  </r>
  <r>
    <n v="2340"/>
    <s v="Alice Dudley"/>
    <s v="Production Manager"/>
    <s v="TNS"/>
    <s v="Voluntarily Terminated"/>
    <s v="Contract"/>
    <x v="1"/>
    <s v="Temporary"/>
    <s v="Resignation"/>
    <s v="Professor phone billion none very evidence."/>
    <s v="Production       "/>
    <s v="General - Con"/>
    <s v="Laborer"/>
    <x v="0"/>
    <x v="0"/>
    <s v="Fully Meets"/>
    <n v="5"/>
  </r>
  <r>
    <n v="2341"/>
    <s v="Jesus Hendri"/>
    <s v="Production Manager"/>
    <s v="PYZ"/>
    <s v="Active"/>
    <s v="Full-Time"/>
    <x v="1"/>
    <s v="Full-Time"/>
    <s v="Unknown"/>
    <m/>
    <s v="Production       "/>
    <s v="General - Sga"/>
    <s v="Mechanic"/>
    <x v="0"/>
    <x v="1"/>
    <s v="Fully Meets"/>
    <n v="2"/>
  </r>
  <r>
    <n v="2342"/>
    <s v="Eli Owen"/>
    <s v="Production Manager"/>
    <s v="WBL"/>
    <s v="Active"/>
    <s v="Part-Time"/>
    <x v="0"/>
    <s v="Temporary"/>
    <s v="Unknown"/>
    <m/>
    <s v="Production       "/>
    <s v="Field Operations"/>
    <s v="Laborer"/>
    <x v="0"/>
    <x v="2"/>
    <s v="Fully Meets"/>
    <n v="5"/>
  </r>
  <r>
    <n v="2343"/>
    <s v="Emelia Mcinty"/>
    <s v="Production Manager"/>
    <s v="NEL"/>
    <s v="Active"/>
    <s v="Full-Time"/>
    <x v="2"/>
    <s v="Temporary"/>
    <s v="Unknown"/>
    <m/>
    <s v="Production       "/>
    <s v="Wireless"/>
    <s v="Technician"/>
    <x v="0"/>
    <x v="1"/>
    <s v="Fully Meets"/>
    <n v="4"/>
  </r>
  <r>
    <n v="2344"/>
    <s v="Jaden Bate"/>
    <s v="Production Manager"/>
    <s v="PL"/>
    <s v="Active"/>
    <s v="Contract"/>
    <x v="0"/>
    <s v="Temporary"/>
    <s v="Retirement"/>
    <s v="Money start prove."/>
    <s v="Production       "/>
    <s v="Yard (Material Handling)"/>
    <s v="Engineer"/>
    <x v="0"/>
    <x v="2"/>
    <s v="Fully Meets"/>
    <n v="1"/>
  </r>
  <r>
    <n v="2345"/>
    <s v="Nyla Schwar"/>
    <s v="Production Manager"/>
    <s v="BPC"/>
    <s v="Terminated for Cause"/>
    <s v="Full-Time"/>
    <x v="2"/>
    <s v="Temporary"/>
    <s v="Involuntary"/>
    <s v="Upon around example dream style technology term."/>
    <s v="Production       "/>
    <s v="Field Operations"/>
    <s v="Specialist"/>
    <x v="0"/>
    <x v="1"/>
    <s v="Fully Meets"/>
    <n v="2"/>
  </r>
  <r>
    <n v="2346"/>
    <s v="Taryn Blac"/>
    <s v="Production Manager"/>
    <s v="CCDR"/>
    <s v="Active"/>
    <s v="Part-Time"/>
    <x v="1"/>
    <s v="Full-Time"/>
    <s v="Unknown"/>
    <m/>
    <s v="Production       "/>
    <s v="Field Operations"/>
    <s v="Technician"/>
    <x v="0"/>
    <x v="1"/>
    <s v="Fully Meets"/>
    <n v="4"/>
  </r>
  <r>
    <n v="2347"/>
    <s v="Karley Nova"/>
    <s v="President &amp; CEO"/>
    <s v="SVG"/>
    <s v="Active"/>
    <s v="Full-Time"/>
    <x v="1"/>
    <s v="Part-Time"/>
    <s v="Unknown"/>
    <m/>
    <s v="Production       "/>
    <s v="Field Operations"/>
    <s v="Laborer"/>
    <x v="0"/>
    <x v="0"/>
    <s v="Fully Meets"/>
    <n v="1"/>
  </r>
  <r>
    <n v="2348"/>
    <s v="Payten Harvey"/>
    <s v="Network Engineer"/>
    <s v="EW"/>
    <s v="Active"/>
    <s v="Part-Time"/>
    <x v="0"/>
    <s v="Full-Time"/>
    <s v="Unknown"/>
    <m/>
    <s v="Production       "/>
    <s v="Field Operations"/>
    <s v="Technician"/>
    <x v="1"/>
    <x v="4"/>
    <s v="Fully Meets"/>
    <n v="1"/>
  </r>
  <r>
    <n v="2349"/>
    <s v="Reagan Atkins"/>
    <s v="Network Engineer"/>
    <s v="MSC"/>
    <s v="Active"/>
    <s v="Part-Time"/>
    <x v="0"/>
    <s v="Full-Time"/>
    <s v="Voluntary"/>
    <s v="Address machine break person force interview."/>
    <s v="Production       "/>
    <s v="General - Con"/>
    <s v="Laborer"/>
    <x v="1"/>
    <x v="3"/>
    <s v="Fully Meets"/>
    <n v="4"/>
  </r>
  <r>
    <n v="2350"/>
    <s v="Rey Werner"/>
    <s v="Network Engineer"/>
    <s v="TNS"/>
    <s v="Active"/>
    <s v="Part-Time"/>
    <x v="1"/>
    <s v="Temporary"/>
    <s v="Unknown"/>
    <m/>
    <s v="Executive Office"/>
    <s v="Wireline Construction"/>
    <s v="Laborer"/>
    <x v="1"/>
    <x v="3"/>
    <s v="Fully Meets"/>
    <n v="2"/>
  </r>
  <r>
    <n v="2351"/>
    <s v="Kendall Mcinty"/>
    <s v="Data Analyst"/>
    <s v="EW"/>
    <s v="Active"/>
    <s v="Contract"/>
    <x v="2"/>
    <s v="Temporary"/>
    <s v="Retirement"/>
    <s v="Market as per stop kid score detail."/>
    <s v="Production       "/>
    <s v="Engineers"/>
    <s v="Technician"/>
    <x v="1"/>
    <x v="1"/>
    <s v="Fully Meets"/>
    <n v="4"/>
  </r>
  <r>
    <n v="2352"/>
    <s v="Anahi Fry"/>
    <s v="Data Analyst"/>
    <s v="MSC"/>
    <s v="Active"/>
    <s v="Full-Time"/>
    <x v="2"/>
    <s v="Temporary"/>
    <s v="Retirement"/>
    <s v="Practice miss lead message measure."/>
    <s v="Production       "/>
    <s v="General - Con"/>
    <s v="Lineman"/>
    <x v="1"/>
    <x v="0"/>
    <s v="Fully Meets"/>
    <n v="2"/>
  </r>
  <r>
    <n v="2353"/>
    <s v="Dalia Boot"/>
    <s v="Data Analyst "/>
    <s v="TNS"/>
    <s v="Active"/>
    <s v="Part-Time"/>
    <x v="2"/>
    <s v="Full-Time"/>
    <s v="Unknown"/>
    <m/>
    <s v="IT/IS"/>
    <s v="Field Operations"/>
    <s v="Foreman"/>
    <x v="0"/>
    <x v="1"/>
    <s v="Fully Meets"/>
    <n v="2"/>
  </r>
  <r>
    <n v="2354"/>
    <s v="Charlee Navarr"/>
    <s v="Data Analyst"/>
    <s v="PYZ"/>
    <s v="Active"/>
    <s v="Part-Time"/>
    <x v="0"/>
    <s v="Full-Time"/>
    <s v="Retirement"/>
    <s v="Especially usually citizen do."/>
    <s v="IT/IS"/>
    <s v="Wireline Construction"/>
    <s v="Clerk"/>
    <x v="0"/>
    <x v="0"/>
    <s v="Fully Meets"/>
    <n v="2"/>
  </r>
  <r>
    <n v="2355"/>
    <s v="Karter Perr"/>
    <s v="Data Analyst"/>
    <s v="WBL"/>
    <s v="Active"/>
    <s v="Contract"/>
    <x v="0"/>
    <s v="Temporary"/>
    <s v="Retirement"/>
    <s v="Teacher often knowledge free best."/>
    <s v="IT/IS"/>
    <s v="Field Operations"/>
    <s v="Civil Hand"/>
    <x v="1"/>
    <x v="4"/>
    <s v="Fully Meets"/>
    <n v="1"/>
  </r>
  <r>
    <n v="2356"/>
    <s v="Sariah Little"/>
    <s v="Data Analyst"/>
    <s v="NEL"/>
    <s v="Active"/>
    <s v="Part-Time"/>
    <x v="0"/>
    <s v="Temporary"/>
    <s v="Retirement"/>
    <s v="Audience deal cost figure student might let."/>
    <s v="IT/IS"/>
    <s v="Catv"/>
    <s v="Laborer"/>
    <x v="1"/>
    <x v="3"/>
    <s v="Fully Meets"/>
    <n v="4"/>
  </r>
  <r>
    <n v="2357"/>
    <s v="Antoine Murray"/>
    <s v="Production Manager"/>
    <s v="PL"/>
    <s v="Active"/>
    <s v="Contract"/>
    <x v="2"/>
    <s v="Temporary"/>
    <s v="Involuntary"/>
    <s v="Where author federal Democrat in institution."/>
    <s v="Production       "/>
    <s v="General - Con"/>
    <s v="Foreman"/>
    <x v="0"/>
    <x v="3"/>
    <s v="Fully Meets"/>
    <n v="1"/>
  </r>
  <r>
    <n v="2358"/>
    <s v="Summer Huan"/>
    <s v="Production Manager"/>
    <s v="PYZ"/>
    <s v="Active"/>
    <s v="Part-Time"/>
    <x v="2"/>
    <s v="Temporary"/>
    <s v="Involuntary"/>
    <s v="A especially friend."/>
    <s v="Production       "/>
    <s v="Executive"/>
    <s v="Executive Assistant"/>
    <x v="1"/>
    <x v="3"/>
    <s v="Fully Meets"/>
    <n v="4"/>
  </r>
  <r>
    <n v="2359"/>
    <s v="Jaylyn Contre"/>
    <s v="Production Manager"/>
    <s v="SVG"/>
    <s v="Active"/>
    <s v="Full-Time"/>
    <x v="2"/>
    <s v="Part-Time"/>
    <s v="Retirement"/>
    <s v="Suddenly part eye bag."/>
    <s v="Production       "/>
    <s v="Engineers"/>
    <s v="Project Manager"/>
    <x v="0"/>
    <x v="2"/>
    <s v="Fully Meets"/>
    <n v="2"/>
  </r>
  <r>
    <n v="2360"/>
    <s v="Brenna Yor"/>
    <s v="Production Manager"/>
    <s v="TNS"/>
    <s v="Voluntarily Terminated"/>
    <s v="Part-Time"/>
    <x v="2"/>
    <s v="Part-Time"/>
    <s v="Voluntary"/>
    <s v="Decide rich traditional house task road."/>
    <s v="Production       "/>
    <s v="Fielders"/>
    <s v="Engineer"/>
    <x v="0"/>
    <x v="4"/>
    <s v="Fully Meets"/>
    <n v="1"/>
  </r>
  <r>
    <n v="2361"/>
    <s v="Braden Wiggin"/>
    <s v="Production Manager"/>
    <s v="WBL"/>
    <s v="Voluntarily Terminated"/>
    <s v="Full-Time"/>
    <x v="0"/>
    <s v="Full-Time"/>
    <s v="Involuntary"/>
    <s v="Report provide home follow price."/>
    <s v="Production       "/>
    <s v="Project Management - Con"/>
    <s v="Supervisor"/>
    <x v="0"/>
    <x v="4"/>
    <s v="Fully Meets"/>
    <n v="2"/>
  </r>
  <r>
    <n v="2362"/>
    <s v="Nola Bulloc"/>
    <s v="Production Manager"/>
    <s v="BPC"/>
    <s v="Active"/>
    <s v="Full-Time"/>
    <x v="0"/>
    <s v="Part-Time"/>
    <s v="Involuntary"/>
    <s v="Building source bill true education form include."/>
    <s v="Production       "/>
    <s v="Field Operations"/>
    <s v="Construction Manager"/>
    <x v="0"/>
    <x v="4"/>
    <s v="Fully Meets"/>
    <n v="2"/>
  </r>
  <r>
    <n v="2363"/>
    <s v="Kaleigh Keller"/>
    <s v="Production Manager"/>
    <s v="CCDR"/>
    <s v="Active"/>
    <s v="Full-Time"/>
    <x v="0"/>
    <s v="Temporary"/>
    <s v="Retirement"/>
    <s v="Least if civil partner court number song."/>
    <s v="Production       "/>
    <s v="Wireline Construction"/>
    <s v="Foreman"/>
    <x v="0"/>
    <x v="1"/>
    <s v="Fully Meets"/>
    <n v="2"/>
  </r>
  <r>
    <n v="2364"/>
    <s v="Milagros Jimene"/>
    <s v="Production Manager"/>
    <s v="EW"/>
    <s v="Active"/>
    <s v="Full-Time"/>
    <x v="1"/>
    <s v="Temporary"/>
    <s v="Unknown"/>
    <m/>
    <s v="Production       "/>
    <s v="Field Operations"/>
    <s v="Technician"/>
    <x v="1"/>
    <x v="3"/>
    <s v="Fully Meets"/>
    <n v="5"/>
  </r>
  <r>
    <n v="2365"/>
    <s v="Timothy Goodwi"/>
    <s v="Production Manager"/>
    <s v="MSC"/>
    <s v="Terminated for Cause"/>
    <s v="Contract"/>
    <x v="1"/>
    <s v="Temporary"/>
    <s v="Involuntary"/>
    <s v="Station today affect many know."/>
    <s v="Production       "/>
    <s v="Engineers"/>
    <s v="Technician"/>
    <x v="0"/>
    <x v="3"/>
    <s v="Fully Meets"/>
    <n v="1"/>
  </r>
  <r>
    <n v="2366"/>
    <s v="Reese Kenned"/>
    <s v="Production Manager"/>
    <s v="NEL"/>
    <s v="Terminated for Cause"/>
    <s v="Full-Time"/>
    <x v="2"/>
    <s v="Part-Time"/>
    <s v="Retirement"/>
    <s v="Factor strategy defense citizen."/>
    <s v="Production       "/>
    <s v="Fielders"/>
    <s v="Engineer"/>
    <x v="0"/>
    <x v="4"/>
    <s v="Fully Meets"/>
    <n v="2"/>
  </r>
  <r>
    <n v="2367"/>
    <s v="Mariam Doyl"/>
    <s v="Production Manager"/>
    <s v="PL"/>
    <s v="Active"/>
    <s v="Contract"/>
    <x v="0"/>
    <s v="Part-Time"/>
    <s v="Resignation"/>
    <s v="Soon walk early star."/>
    <s v="Production       "/>
    <s v="Wireline Construction"/>
    <s v="Foreman"/>
    <x v="0"/>
    <x v="1"/>
    <s v="Fully Meets"/>
    <n v="5"/>
  </r>
  <r>
    <n v="2368"/>
    <s v="Clinton Brenna"/>
    <s v="President &amp; CEO"/>
    <s v="PYZ"/>
    <s v="Active"/>
    <s v="Full-Time"/>
    <x v="2"/>
    <s v="Temporary"/>
    <s v="Resignation"/>
    <s v="Like save Mr instead doctor traditional one."/>
    <s v="Production       "/>
    <s v="Wireline Construction"/>
    <s v="Splicer"/>
    <x v="0"/>
    <x v="0"/>
    <s v="Fully Meets"/>
    <n v="1"/>
  </r>
  <r>
    <n v="2369"/>
    <s v="Maximilian Moye"/>
    <s v="Network Engineer"/>
    <s v="SVG"/>
    <s v="Active"/>
    <s v="Part-Time"/>
    <x v="2"/>
    <s v="Full-Time"/>
    <s v="Retirement"/>
    <s v="Window paper dark power knowledge must current."/>
    <s v="Production       "/>
    <s v="Field Operations"/>
    <s v="Engineer"/>
    <x v="1"/>
    <x v="2"/>
    <s v="Fully Meets"/>
    <n v="5"/>
  </r>
  <r>
    <n v="2370"/>
    <s v="Salvador Robins"/>
    <s v="Network Engineer"/>
    <s v="TNS"/>
    <s v="Active"/>
    <s v="Contract"/>
    <x v="2"/>
    <s v="Full-Time"/>
    <s v="Retirement"/>
    <s v="Most sport property respond."/>
    <s v="Production       "/>
    <s v="Field Operations"/>
    <s v="Locator"/>
    <x v="1"/>
    <x v="2"/>
    <s v="Fully Meets"/>
    <n v="5"/>
  </r>
  <r>
    <n v="2371"/>
    <s v="Ahmed Mcmaho"/>
    <s v="Data Analyst"/>
    <s v="EW"/>
    <s v="Active"/>
    <s v="Contract"/>
    <x v="2"/>
    <s v="Temporary"/>
    <s v="Unknown"/>
    <m/>
    <s v="Production       "/>
    <s v="Field Operations"/>
    <s v="Supervisor"/>
    <x v="1"/>
    <x v="0"/>
    <s v="Fully Meets"/>
    <n v="1"/>
  </r>
  <r>
    <n v="2372"/>
    <s v="Junior Yor"/>
    <s v="Data Analyst"/>
    <s v="CCDR"/>
    <s v="Active"/>
    <s v="Full-Time"/>
    <x v="1"/>
    <s v="Part-Time"/>
    <s v="Involuntary"/>
    <s v="Skin none party discover fact low buy ok."/>
    <s v="Production       "/>
    <s v="Field Operations"/>
    <s v="Driller"/>
    <x v="0"/>
    <x v="1"/>
    <s v="Fully Meets"/>
    <n v="2"/>
  </r>
  <r>
    <n v="2373"/>
    <s v="Marilyn Wile"/>
    <s v="Data Analyst "/>
    <s v="BPC"/>
    <s v="Active"/>
    <s v="Full-Time"/>
    <x v="1"/>
    <s v="Full-Time"/>
    <s v="Resignation"/>
    <s v="Thought official else loss admit threat treat."/>
    <s v="IT/IS"/>
    <s v="Catv"/>
    <s v="Foreman"/>
    <x v="0"/>
    <x v="2"/>
    <s v="Fully Meets"/>
    <n v="2"/>
  </r>
  <r>
    <n v="2374"/>
    <s v="Selena Hebert"/>
    <s v="Data Analyst"/>
    <s v="WBL"/>
    <s v="Active"/>
    <s v="Part-Time"/>
    <x v="1"/>
    <s v="Part-Time"/>
    <s v="Retirement"/>
    <s v="Industry majority population final. Bit go deal."/>
    <s v="IT/IS"/>
    <s v="Field Operations"/>
    <s v="Laborer"/>
    <x v="0"/>
    <x v="4"/>
    <s v="Fully Meets"/>
    <n v="2"/>
  </r>
  <r>
    <n v="2375"/>
    <s v="Selena Adkins"/>
    <s v="Data Analyst"/>
    <s v="TNS"/>
    <s v="Active"/>
    <s v="Contract"/>
    <x v="2"/>
    <s v="Full-Time"/>
    <s v="Unknown"/>
    <m/>
    <s v="IT/IS"/>
    <s v="General - Con"/>
    <s v="Foreman"/>
    <x v="1"/>
    <x v="3"/>
    <s v="Fully Meets"/>
    <n v="1"/>
  </r>
  <r>
    <n v="2376"/>
    <s v="Erica Sloa"/>
    <s v="Production Manager"/>
    <s v="CCDR"/>
    <s v="Active"/>
    <s v="Full-Time"/>
    <x v="1"/>
    <s v="Temporary"/>
    <s v="Involuntary"/>
    <s v="Move story heavy list image arrive today."/>
    <s v="Production       "/>
    <s v="Field Operations"/>
    <s v="Technician"/>
    <x v="0"/>
    <x v="4"/>
    <s v="Fully Meets"/>
    <n v="4"/>
  </r>
  <r>
    <n v="2377"/>
    <s v="Payton Nola"/>
    <s v="Production Manager"/>
    <s v="SVG"/>
    <s v="Active"/>
    <s v="Contract"/>
    <x v="2"/>
    <s v="Part-Time"/>
    <s v="Unknown"/>
    <m/>
    <s v="Production       "/>
    <s v="Executive"/>
    <s v="Vp"/>
    <x v="1"/>
    <x v="0"/>
    <s v="Fully Meets"/>
    <n v="4"/>
  </r>
  <r>
    <n v="2378"/>
    <s v="Leticia Park"/>
    <s v="Production Manager"/>
    <s v="EW"/>
    <s v="Active"/>
    <s v="Part-Time"/>
    <x v="1"/>
    <s v="Full-Time"/>
    <s v="Unknown"/>
    <m/>
    <s v="Production       "/>
    <s v="Project Management - Eng"/>
    <s v="Administrative"/>
    <x v="0"/>
    <x v="2"/>
    <s v="Fully Meets"/>
    <n v="2"/>
  </r>
  <r>
    <n v="2379"/>
    <s v="Carolyn Sos"/>
    <s v="Production Manager"/>
    <s v="MSC"/>
    <s v="Voluntarily Terminated"/>
    <s v="Full-Time"/>
    <x v="0"/>
    <s v="Part-Time"/>
    <s v="Resignation"/>
    <s v="Only subject throw conference official."/>
    <s v="Production       "/>
    <s v="Fielders"/>
    <s v="Technician"/>
    <x v="0"/>
    <x v="4"/>
    <s v="Fully Meets"/>
    <n v="2"/>
  </r>
  <r>
    <n v="2380"/>
    <s v="German Higgin"/>
    <s v="Production Manager"/>
    <s v="TNS"/>
    <s v="Active"/>
    <s v="Full-Time"/>
    <x v="1"/>
    <s v="Temporary"/>
    <s v="Retirement"/>
    <s v="Attack result fly Republican."/>
    <s v="Production       "/>
    <s v="General - Con"/>
    <s v="Laborer"/>
    <x v="0"/>
    <x v="2"/>
    <s v="Fully Meets"/>
    <n v="2"/>
  </r>
  <r>
    <n v="2381"/>
    <s v="Heath Romero"/>
    <s v="Production Manager"/>
    <s v="PYZ"/>
    <s v="Active"/>
    <s v="Part-Time"/>
    <x v="2"/>
    <s v="Part-Time"/>
    <s v="Unknown"/>
    <m/>
    <s v="Production       "/>
    <s v="Catv"/>
    <s v="Foreman"/>
    <x v="0"/>
    <x v="2"/>
    <s v="Fully Meets"/>
    <n v="2"/>
  </r>
  <r>
    <n v="2382"/>
    <s v="Davion Friedm"/>
    <s v="Production Manager"/>
    <s v="WBL"/>
    <s v="Active"/>
    <s v="Part-Time"/>
    <x v="0"/>
    <s v="Temporary"/>
    <s v="Involuntary"/>
    <s v="Light free he rest thought."/>
    <s v="Production       "/>
    <s v="Catv"/>
    <s v="Laborer"/>
    <x v="1"/>
    <x v="4"/>
    <s v="Fully Meets"/>
    <n v="1"/>
  </r>
  <r>
    <n v="2383"/>
    <s v="Danny Thomas"/>
    <s v="Production Manager"/>
    <s v="NEL"/>
    <s v="Active"/>
    <s v="Full-Time"/>
    <x v="1"/>
    <s v="Full-Time"/>
    <s v="Unknown"/>
    <m/>
    <s v="Production       "/>
    <s v="Field Operations"/>
    <s v="Laborer"/>
    <x v="1"/>
    <x v="4"/>
    <s v="Fully Meets"/>
    <n v="4"/>
  </r>
  <r>
    <n v="2384"/>
    <s v="Matthias Dunlap"/>
    <s v="Production Manager"/>
    <s v="PL"/>
    <s v="Terminated for Cause"/>
    <s v="Full-Time"/>
    <x v="1"/>
    <s v="Temporary"/>
    <s v="Resignation"/>
    <s v="East crime wind subject because."/>
    <s v="Production       "/>
    <s v="Field Operations"/>
    <s v="Foreman"/>
    <x v="0"/>
    <x v="1"/>
    <s v="Fully Meets"/>
    <n v="5"/>
  </r>
  <r>
    <n v="2385"/>
    <s v="Sawyer Little"/>
    <s v="Production Manager"/>
    <s v="BPC"/>
    <s v="Active"/>
    <s v="Contract"/>
    <x v="1"/>
    <s v="Part-Time"/>
    <s v="Unknown"/>
    <m/>
    <s v="Production       "/>
    <s v="Yard (Material Handling)"/>
    <s v="Associate"/>
    <x v="0"/>
    <x v="4"/>
    <s v="Fully Meets"/>
    <n v="2"/>
  </r>
  <r>
    <n v="2386"/>
    <s v="Uriel Brenna"/>
    <s v="Production Manager"/>
    <s v="CCDR"/>
    <s v="Active"/>
    <s v="Part-Time"/>
    <x v="2"/>
    <s v="Part-Time"/>
    <s v="Unknown"/>
    <m/>
    <s v="Production       "/>
    <s v="Finance &amp; Accounting"/>
    <s v="Administrative"/>
    <x v="0"/>
    <x v="3"/>
    <s v="Fully Meets"/>
    <n v="1"/>
  </r>
  <r>
    <n v="2387"/>
    <s v="Gretchen Richar"/>
    <s v="President &amp; CEO"/>
    <s v="SVG"/>
    <s v="Active"/>
    <s v="Contract"/>
    <x v="0"/>
    <s v="Temporary"/>
    <s v="Resignation"/>
    <s v="Somebody air turn. Dark civil any serious."/>
    <s v="Production       "/>
    <s v="Safety"/>
    <s v="Safety"/>
    <x v="1"/>
    <x v="1"/>
    <s v="Fully Meets"/>
    <n v="1"/>
  </r>
  <r>
    <n v="2388"/>
    <s v="Madden Roma"/>
    <s v="Network Engineer"/>
    <s v="EW"/>
    <s v="Active"/>
    <s v="Contract"/>
    <x v="0"/>
    <s v="Temporary"/>
    <s v="Unknown"/>
    <m/>
    <s v="Production       "/>
    <s v="Fielders"/>
    <s v="Engineer"/>
    <x v="1"/>
    <x v="2"/>
    <s v="Fully Meets"/>
    <n v="2"/>
  </r>
  <r>
    <n v="2389"/>
    <s v="Keshawn Sing"/>
    <s v="Data Analyst"/>
    <s v="EW"/>
    <s v="Active"/>
    <s v="Contract"/>
    <x v="0"/>
    <s v="Part-Time"/>
    <s v="Resignation"/>
    <s v="Be there wide. Treatment blue learn choice."/>
    <s v="Production       "/>
    <s v="General - Eng"/>
    <s v="Administrative"/>
    <x v="1"/>
    <x v="0"/>
    <s v="Fully Meets"/>
    <n v="2"/>
  </r>
  <r>
    <n v="2390"/>
    <s v="Barrett Obrien"/>
    <s v="Data Analyst"/>
    <s v="MSC"/>
    <s v="Active"/>
    <s v="Part-Time"/>
    <x v="0"/>
    <s v="Part-Time"/>
    <s v="Involuntary"/>
    <s v="Hair force rate state own lose administration."/>
    <s v="Production       "/>
    <s v="Engineers"/>
    <s v="Coordinator"/>
    <x v="0"/>
    <x v="4"/>
    <s v="Fully Meets"/>
    <n v="1"/>
  </r>
  <r>
    <n v="2391"/>
    <s v="Gisselle Villan"/>
    <s v="Data Analyst "/>
    <s v="TNS"/>
    <s v="Active"/>
    <s v="Part-Time"/>
    <x v="2"/>
    <s v="Full-Time"/>
    <s v="Resignation"/>
    <s v="Tough respond possible example."/>
    <s v="IT/IS"/>
    <s v="Splicing"/>
    <s v="Splicer"/>
    <x v="0"/>
    <x v="4"/>
    <s v="Fully Meets"/>
    <n v="1"/>
  </r>
  <r>
    <n v="2392"/>
    <s v="Demetrius Mendez"/>
    <s v="Data Analyst"/>
    <s v="BPC"/>
    <s v="Active"/>
    <s v="Full-Time"/>
    <x v="1"/>
    <s v="Full-Time"/>
    <s v="Unknown"/>
    <m/>
    <s v="IT/IS"/>
    <s v="People Services"/>
    <s v="Services"/>
    <x v="1"/>
    <x v="3"/>
    <s v="Fully Meets"/>
    <n v="1"/>
  </r>
  <r>
    <n v="2393"/>
    <s v="Rhett Holmes"/>
    <s v="Production Manager"/>
    <s v="NEL"/>
    <s v="Active"/>
    <s v="Full-Time"/>
    <x v="0"/>
    <s v="Part-Time"/>
    <s v="Involuntary"/>
    <s v="Line believe write might anything yet."/>
    <s v="Production       "/>
    <s v="Engineers"/>
    <s v="Engineer"/>
    <x v="0"/>
    <x v="2"/>
    <s v="Fully Meets"/>
    <n v="5"/>
  </r>
  <r>
    <n v="2394"/>
    <s v="Harold Davi"/>
    <s v="Production Manager"/>
    <s v="PL"/>
    <s v="Active"/>
    <s v="Full-Time"/>
    <x v="0"/>
    <s v="Full-Time"/>
    <s v="Involuntary"/>
    <s v="Else condition director woman unit."/>
    <s v="Production       "/>
    <s v="Field Operations"/>
    <s v="Laborer"/>
    <x v="1"/>
    <x v="0"/>
    <s v="Fully Meets"/>
    <n v="2"/>
  </r>
  <r>
    <n v="2395"/>
    <s v="Terrell Guerra"/>
    <s v="Production Manager"/>
    <s v="PYZ"/>
    <s v="Active"/>
    <s v="Part-Time"/>
    <x v="0"/>
    <s v="Part-Time"/>
    <s v="Unknown"/>
    <m/>
    <s v="Production       "/>
    <s v="General - Eng"/>
    <s v="Engineer"/>
    <x v="1"/>
    <x v="3"/>
    <s v="Fully Meets"/>
    <n v="1"/>
  </r>
  <r>
    <n v="2396"/>
    <s v="Reginald Klei"/>
    <s v="Production Manager"/>
    <s v="SVG"/>
    <s v="Voluntarily Terminated"/>
    <s v="Contract"/>
    <x v="0"/>
    <s v="Part-Time"/>
    <s v="Resignation"/>
    <s v="Above difference event coach."/>
    <s v="Production       "/>
    <s v="General - Eng"/>
    <s v="Engineer"/>
    <x v="0"/>
    <x v="2"/>
    <s v="Fully Meets"/>
    <n v="1"/>
  </r>
  <r>
    <n v="2397"/>
    <s v="Marcos Sloa"/>
    <s v="Production Manager"/>
    <s v="TNS"/>
    <s v="Active"/>
    <s v="Part-Time"/>
    <x v="2"/>
    <s v="Full-Time"/>
    <s v="Retirement"/>
    <s v="Husband should TV sport message friend history."/>
    <s v="Production       "/>
    <s v="Field Operations"/>
    <s v="Laborer"/>
    <x v="0"/>
    <x v="2"/>
    <s v="Fully Meets"/>
    <n v="2"/>
  </r>
  <r>
    <n v="2398"/>
    <s v="Davion Hah"/>
    <s v="Production Manager"/>
    <s v="WBL"/>
    <s v="Active"/>
    <s v="Contract"/>
    <x v="0"/>
    <s v="Temporary"/>
    <s v="Resignation"/>
    <s v="Laugh step east degree. Visit get late along."/>
    <s v="Production       "/>
    <s v="General - Con"/>
    <s v="Foreman"/>
    <x v="0"/>
    <x v="0"/>
    <s v="Fully Meets"/>
    <n v="5"/>
  </r>
  <r>
    <n v="2399"/>
    <s v="Brice Philli"/>
    <s v="Production Manager"/>
    <s v="PYZ"/>
    <s v="Active"/>
    <s v="Full-Time"/>
    <x v="2"/>
    <s v="Part-Time"/>
    <s v="Retirement"/>
    <s v="Else big job administration."/>
    <s v="Production       "/>
    <s v="Wireline Construction"/>
    <s v="Driver"/>
    <x v="1"/>
    <x v="0"/>
    <s v="Fully Meets"/>
    <n v="4"/>
  </r>
  <r>
    <n v="2400"/>
    <s v="Alvaro L"/>
    <s v="Production Manager"/>
    <s v="WBL"/>
    <s v="Active"/>
    <s v="Contract"/>
    <x v="1"/>
    <s v="Part-Time"/>
    <s v="Unknown"/>
    <m/>
    <s v="Production       "/>
    <s v="General - Sga"/>
    <s v="Supervisor"/>
    <x v="1"/>
    <x v="3"/>
    <s v="Fully Meets"/>
    <n v="2"/>
  </r>
  <r>
    <n v="2401"/>
    <s v="Darien Youn"/>
    <s v="Production Manager"/>
    <s v="NEL"/>
    <s v="Terminated for Cause"/>
    <s v="Full-Time"/>
    <x v="0"/>
    <s v="Part-Time"/>
    <s v="Resignation"/>
    <s v="Sit energy consider voice director."/>
    <s v="Production       "/>
    <s v="Field Operations"/>
    <s v="Technician"/>
    <x v="0"/>
    <x v="4"/>
    <s v="Fully Meets"/>
    <n v="5"/>
  </r>
  <r>
    <n v="2402"/>
    <s v="Hayley Chun"/>
    <s v="Production Manager"/>
    <s v="PL"/>
    <s v="Terminated for Cause"/>
    <s v="Full-Time"/>
    <x v="0"/>
    <s v="Full-Time"/>
    <s v="Resignation"/>
    <s v="Rather event ground scientist change."/>
    <s v="Production       "/>
    <s v="Shop (Fleet)"/>
    <s v="Supervisor"/>
    <x v="0"/>
    <x v="3"/>
    <s v="Fully Meets"/>
    <n v="2"/>
  </r>
  <r>
    <n v="2403"/>
    <s v="Ellis Maldon"/>
    <s v="Production Manager"/>
    <s v="BPC"/>
    <s v="Active"/>
    <s v="Full-Time"/>
    <x v="0"/>
    <s v="Temporary"/>
    <s v="Retirement"/>
    <s v="Each himself anything you."/>
    <s v="Production       "/>
    <s v="Finance &amp; Accounting"/>
    <s v="Administrative"/>
    <x v="0"/>
    <x v="1"/>
    <s v="Fully Meets"/>
    <n v="4"/>
  </r>
  <r>
    <n v="2404"/>
    <s v="Alena Ibarra"/>
    <s v="Production Manager"/>
    <s v="CCDR"/>
    <s v="Active"/>
    <s v="Contract"/>
    <x v="0"/>
    <s v="Temporary"/>
    <s v="Voluntary"/>
    <s v="Into go between. Before number education fast."/>
    <s v="Production       "/>
    <s v="General - Con"/>
    <s v="Manager"/>
    <x v="0"/>
    <x v="0"/>
    <s v="Fully Meets"/>
    <n v="2"/>
  </r>
  <r>
    <n v="2405"/>
    <s v="Emily Davids"/>
    <s v="President &amp; CEO"/>
    <s v="SVG"/>
    <s v="Voluntarily Terminated"/>
    <s v="Full-Time"/>
    <x v="2"/>
    <s v="Part-Time"/>
    <s v="Involuntary"/>
    <s v="Your never oil finally public major shake they."/>
    <s v="Production       "/>
    <s v="Field Operations"/>
    <s v="Lineman"/>
    <x v="1"/>
    <x v="0"/>
    <s v="Fully Meets"/>
    <n v="4"/>
  </r>
  <r>
    <n v="2406"/>
    <s v="Nickolas Stephe"/>
    <s v="Network Engineer"/>
    <s v="EW"/>
    <s v="Active"/>
    <s v="Part-Time"/>
    <x v="2"/>
    <s v="Part-Time"/>
    <s v="Unknown"/>
    <m/>
    <s v="Production       "/>
    <s v="Engineers"/>
    <s v="Technician"/>
    <x v="1"/>
    <x v="3"/>
    <s v="Fully Meets"/>
    <n v="1"/>
  </r>
  <r>
    <n v="2407"/>
    <s v="Lamont Prince"/>
    <s v="Data Analyst"/>
    <s v="EW"/>
    <s v="Active"/>
    <s v="Full-Time"/>
    <x v="0"/>
    <s v="Temporary"/>
    <s v="Involuntary"/>
    <s v="Throughout thank respond direction."/>
    <s v="Production       "/>
    <s v="Finance &amp; Accounting"/>
    <s v="Clerk"/>
    <x v="1"/>
    <x v="2"/>
    <s v="Fully Meets"/>
    <n v="4"/>
  </r>
  <r>
    <n v="2408"/>
    <s v="Gunner Boon"/>
    <s v="Data Analyst"/>
    <s v="MSC"/>
    <s v="Active"/>
    <s v="Full-Time"/>
    <x v="2"/>
    <s v="Part-Time"/>
    <s v="Unknown"/>
    <m/>
    <s v="IT/IS"/>
    <s v="Field Operations"/>
    <s v="Foreman"/>
    <x v="0"/>
    <x v="3"/>
    <s v="Fully Meets"/>
    <n v="5"/>
  </r>
  <r>
    <n v="2409"/>
    <s v="Kaitlin Cook"/>
    <s v="Data Analyst "/>
    <s v="TNS"/>
    <s v="Active"/>
    <s v="Full-Time"/>
    <x v="2"/>
    <s v="Full-Time"/>
    <s v="Unknown"/>
    <m/>
    <s v="IT/IS"/>
    <s v="Engineers"/>
    <s v="Program Manager"/>
    <x v="0"/>
    <x v="0"/>
    <s v="Fully Meets"/>
    <n v="4"/>
  </r>
  <r>
    <n v="2410"/>
    <s v="Sam Gros"/>
    <s v="Data Analyst"/>
    <s v="PYZ"/>
    <s v="Active"/>
    <s v="Full-Time"/>
    <x v="2"/>
    <s v="Part-Time"/>
    <s v="Unknown"/>
    <m/>
    <s v="IT/IS"/>
    <s v="Engineers"/>
    <s v="Project Manager"/>
    <x v="1"/>
    <x v="0"/>
    <s v="Fully Meets"/>
    <n v="2"/>
  </r>
  <r>
    <n v="2411"/>
    <s v="Nathaly Stuart"/>
    <s v="Production Manager"/>
    <s v="NEL"/>
    <s v="Active"/>
    <s v="Part-Time"/>
    <x v="2"/>
    <s v="Temporary"/>
    <s v="Unknown"/>
    <m/>
    <s v="Production       "/>
    <s v="General - Con"/>
    <s v="Lineman"/>
    <x v="0"/>
    <x v="3"/>
    <s v="Fully Meets"/>
    <n v="2"/>
  </r>
  <r>
    <n v="2412"/>
    <s v="Frankie Yan"/>
    <s v="Production Manager"/>
    <s v="PL"/>
    <s v="Active"/>
    <s v="Full-Time"/>
    <x v="2"/>
    <s v="Part-Time"/>
    <s v="Voluntary"/>
    <s v="Current voice question house."/>
    <s v="Production       "/>
    <s v="Engineers"/>
    <s v="Engineer"/>
    <x v="1"/>
    <x v="0"/>
    <s v="Fully Meets"/>
    <n v="2"/>
  </r>
  <r>
    <n v="2413"/>
    <s v="Alexus Gree"/>
    <s v="Production Manager"/>
    <s v="PYZ"/>
    <s v="Active"/>
    <s v="Full-Time"/>
    <x v="2"/>
    <s v="Temporary"/>
    <s v="Resignation"/>
    <s v="Tree choose manager ask prove three."/>
    <s v="Production       "/>
    <s v="General - Con"/>
    <s v="Driver"/>
    <x v="0"/>
    <x v="0"/>
    <s v="Fully Meets"/>
    <n v="4"/>
  </r>
  <r>
    <n v="2414"/>
    <s v="Julianne Sha"/>
    <s v="Production Manager"/>
    <s v="SVG"/>
    <s v="Active"/>
    <s v="Part-Time"/>
    <x v="2"/>
    <s v="Part-Time"/>
    <s v="Unknown"/>
    <m/>
    <s v="Production       "/>
    <s v="General - Con"/>
    <s v="Laborer"/>
    <x v="0"/>
    <x v="4"/>
    <s v="Fully Meets"/>
    <n v="2"/>
  </r>
  <r>
    <n v="2415"/>
    <s v="Raelynn Lar"/>
    <s v="Production Manager"/>
    <s v="TNS"/>
    <s v="Active"/>
    <s v="Full-Time"/>
    <x v="2"/>
    <s v="Full-Time"/>
    <s v="Involuntary"/>
    <s v="Strategy kind particular unit need."/>
    <s v="Production       "/>
    <s v="Field Operations"/>
    <s v="Technician"/>
    <x v="0"/>
    <x v="0"/>
    <s v="Fully Meets"/>
    <n v="4"/>
  </r>
  <r>
    <n v="2416"/>
    <s v="Leland Chan"/>
    <s v="Production Manager"/>
    <s v="WBL"/>
    <s v="Active"/>
    <s v="Contract"/>
    <x v="0"/>
    <s v="Full-Time"/>
    <s v="Unknown"/>
    <m/>
    <s v="Production       "/>
    <s v="General - Con"/>
    <s v="Laborer"/>
    <x v="1"/>
    <x v="4"/>
    <s v="Fully Meets"/>
    <n v="2"/>
  </r>
  <r>
    <n v="2417"/>
    <s v="Hayley Web"/>
    <s v="Production Manager"/>
    <s v="BPC"/>
    <s v="Active"/>
    <s v="Contract"/>
    <x v="0"/>
    <s v="Full-Time"/>
    <s v="Retirement"/>
    <s v="Me local somebody method away choose hit truth."/>
    <s v="Production       "/>
    <s v="Engineers"/>
    <s v="Program Manager"/>
    <x v="1"/>
    <x v="0"/>
    <s v="Fully Meets"/>
    <n v="4"/>
  </r>
  <r>
    <n v="2418"/>
    <s v="Teagan Rodrig"/>
    <s v="Production Manager"/>
    <s v="CCDR"/>
    <s v="Terminated for Cause"/>
    <s v="Contract"/>
    <x v="2"/>
    <s v="Temporary"/>
    <s v="Involuntary"/>
    <s v="Speak high idea reach both. Many policy rock six."/>
    <s v="Production       "/>
    <s v="Project Management - Con"/>
    <s v="Manager"/>
    <x v="1"/>
    <x v="3"/>
    <s v="Fully Meets"/>
    <n v="1"/>
  </r>
  <r>
    <n v="2419"/>
    <s v="Kaylyn Joyc"/>
    <s v="Production Manager"/>
    <s v="EW"/>
    <s v="Active"/>
    <s v="Part-Time"/>
    <x v="1"/>
    <s v="Temporary"/>
    <s v="Unknown"/>
    <m/>
    <s v="Production       "/>
    <s v="Wireline Construction"/>
    <s v="Driver"/>
    <x v="0"/>
    <x v="0"/>
    <s v="Fully Meets"/>
    <n v="2"/>
  </r>
  <r>
    <n v="2420"/>
    <s v="Carleigh Garris"/>
    <s v="Production Manager"/>
    <s v="MSC"/>
    <s v="Active"/>
    <s v="Contract"/>
    <x v="2"/>
    <s v="Full-Time"/>
    <s v="Unknown"/>
    <m/>
    <s v="Production       "/>
    <s v="Project Management - Con"/>
    <s v="Coordinator"/>
    <x v="0"/>
    <x v="0"/>
    <s v="Fully Meets"/>
    <n v="5"/>
  </r>
  <r>
    <n v="2421"/>
    <s v="Brycen Yor"/>
    <s v="Production Manager"/>
    <s v="NEL"/>
    <s v="Active"/>
    <s v="Full-Time"/>
    <x v="0"/>
    <s v="Part-Time"/>
    <s v="Unknown"/>
    <m/>
    <s v="Production       "/>
    <s v="Engineers"/>
    <s v="Engineer"/>
    <x v="0"/>
    <x v="4"/>
    <s v="Fully Meets"/>
    <n v="2"/>
  </r>
  <r>
    <n v="2422"/>
    <s v="Rigoberto Gibson"/>
    <s v="Production Manager"/>
    <s v="PL"/>
    <s v="Voluntarily Terminated"/>
    <s v="Part-Time"/>
    <x v="1"/>
    <s v="Temporary"/>
    <s v="Involuntary"/>
    <s v="Last conference eat store citizen."/>
    <s v="Production       "/>
    <s v="General - Con"/>
    <s v="Laborer"/>
    <x v="1"/>
    <x v="1"/>
    <s v="Fully Meets"/>
    <n v="2"/>
  </r>
  <r>
    <n v="2423"/>
    <s v="Yael Garcia"/>
    <s v="President &amp; CEO"/>
    <s v="PYZ"/>
    <s v="Active"/>
    <s v="Contract"/>
    <x v="1"/>
    <s v="Full-Time"/>
    <s v="Unknown"/>
    <m/>
    <s v="Production       "/>
    <s v="General - Con"/>
    <s v="Laborer"/>
    <x v="1"/>
    <x v="4"/>
    <s v="Fully Meets"/>
    <n v="1"/>
  </r>
  <r>
    <n v="2424"/>
    <s v="Jonathon Montes"/>
    <s v="Network Engineer"/>
    <s v="SVG"/>
    <s v="Active"/>
    <s v="Full-Time"/>
    <x v="0"/>
    <s v="Full-Time"/>
    <s v="Resignation"/>
    <s v="Author sure care fish."/>
    <s v="Executive Office"/>
    <s v="Engineers"/>
    <s v="Technician"/>
    <x v="1"/>
    <x v="1"/>
    <s v="Fully Meets"/>
    <n v="2"/>
  </r>
  <r>
    <n v="2425"/>
    <s v="Alexzander Guzman"/>
    <s v="Director of Operations"/>
    <s v="MSC"/>
    <s v="Active"/>
    <s v="Contract"/>
    <x v="0"/>
    <s v="Full-Time"/>
    <s v="Resignation"/>
    <s v="And even room after establish. Me single stage."/>
    <s v="Production       "/>
    <s v="Wireline Construction"/>
    <s v="Driver"/>
    <x v="1"/>
    <x v="4"/>
    <s v="Fully Meets"/>
    <n v="2"/>
  </r>
  <r>
    <n v="2426"/>
    <s v="Gunnar Gra"/>
    <s v="Data Analyst"/>
    <s v="EW"/>
    <s v="Active"/>
    <s v="Full-Time"/>
    <x v="0"/>
    <s v="Part-Time"/>
    <s v="Retirement"/>
    <s v="Scientist open would defense receive old."/>
    <s v="Production       "/>
    <s v="General - Con"/>
    <s v="Foreman"/>
    <x v="0"/>
    <x v="0"/>
    <s v="Fully Meets"/>
    <n v="2"/>
  </r>
  <r>
    <n v="2427"/>
    <s v="Emilee Thomps"/>
    <s v="Data Analyst"/>
    <s v="CCDR"/>
    <s v="Active"/>
    <s v="Part-Time"/>
    <x v="0"/>
    <s v="Full-Time"/>
    <s v="Voluntary"/>
    <s v="Next explain account stay."/>
    <s v="IT/IS"/>
    <s v="Field Operations"/>
    <s v="Top Hand"/>
    <x v="0"/>
    <x v="4"/>
    <s v="Fully Meets"/>
    <n v="5"/>
  </r>
  <r>
    <n v="2428"/>
    <s v="Emmett Chandl"/>
    <s v="Data Analyst "/>
    <s v="BPC"/>
    <s v="Active"/>
    <s v="Part-Time"/>
    <x v="2"/>
    <s v="Temporary"/>
    <s v="Voluntary"/>
    <s v="Price apply father morning population."/>
    <s v="IT/IS"/>
    <s v="Yard (Material Handling)"/>
    <s v="Shop"/>
    <x v="0"/>
    <x v="0"/>
    <s v="Fully Meets"/>
    <n v="4"/>
  </r>
  <r>
    <n v="2429"/>
    <s v="Vincent Ramsey"/>
    <s v="Production Manager"/>
    <s v="BPC"/>
    <s v="Active"/>
    <s v="Part-Time"/>
    <x v="0"/>
    <s v="Temporary"/>
    <s v="Involuntary"/>
    <s v="Condition control raise."/>
    <s v="Production       "/>
    <s v="Field Operations"/>
    <s v="Laborer"/>
    <x v="1"/>
    <x v="3"/>
    <s v="Fully Meets"/>
    <n v="4"/>
  </r>
  <r>
    <n v="2430"/>
    <s v="Dallas Ros"/>
    <s v="Production Manager"/>
    <s v="CCDR"/>
    <s v="Active"/>
    <s v="Full-Time"/>
    <x v="2"/>
    <s v="Part-Time"/>
    <s v="Voluntary"/>
    <s v="Production major type value live movie."/>
    <s v="Production       "/>
    <s v="General - Con"/>
    <s v="Technician"/>
    <x v="1"/>
    <x v="0"/>
    <s v="Fully Meets"/>
    <n v="2"/>
  </r>
  <r>
    <n v="2431"/>
    <s v="Elvis Kaufma"/>
    <s v="Production Manager"/>
    <s v="SVG"/>
    <s v="Active"/>
    <s v="Contract"/>
    <x v="1"/>
    <s v="Full-Time"/>
    <s v="Resignation"/>
    <s v="At ago debate special can economy."/>
    <s v="Production       "/>
    <s v="General - Con"/>
    <s v="Laborer"/>
    <x v="0"/>
    <x v="4"/>
    <s v="Fully Meets"/>
    <n v="4"/>
  </r>
  <r>
    <n v="2432"/>
    <s v="Rayna Gate"/>
    <s v="Production Manager"/>
    <s v="EW"/>
    <s v="Voluntarily Terminated"/>
    <s v="Contract"/>
    <x v="0"/>
    <s v="Full-Time"/>
    <s v="Retirement"/>
    <s v="Leader specific wife appear art they."/>
    <s v="Production       "/>
    <s v="Yard (Material Handling)"/>
    <s v="Shop"/>
    <x v="0"/>
    <x v="4"/>
    <s v="Fully Meets"/>
    <n v="2"/>
  </r>
  <r>
    <n v="2433"/>
    <s v="Darryl Wile"/>
    <s v="Production Manager"/>
    <s v="MSC"/>
    <s v="Active"/>
    <s v="Contract"/>
    <x v="0"/>
    <s v="Temporary"/>
    <s v="Retirement"/>
    <s v="Game play arm argue blood try here."/>
    <s v="Production       "/>
    <s v="Engineers"/>
    <s v="Project Manager"/>
    <x v="1"/>
    <x v="0"/>
    <s v="Fully Meets"/>
    <n v="1"/>
  </r>
  <r>
    <n v="2434"/>
    <s v="Liam Blevin"/>
    <s v="Production Manager"/>
    <s v="TNS"/>
    <s v="Active"/>
    <s v="Part-Time"/>
    <x v="1"/>
    <s v="Full-Time"/>
    <s v="Involuntary"/>
    <s v="Dog dark piece where ask low away."/>
    <s v="Production       "/>
    <s v="General - Con"/>
    <s v="Foreman"/>
    <x v="1"/>
    <x v="4"/>
    <s v="Fully Meets"/>
    <n v="5"/>
  </r>
  <r>
    <n v="2435"/>
    <s v="Easton Zavala"/>
    <s v="Production Manager"/>
    <s v="PYZ"/>
    <s v="Terminated for Cause"/>
    <s v="Full-Time"/>
    <x v="0"/>
    <s v="Part-Time"/>
    <s v="Involuntary"/>
    <s v="Unit begin commercial wish financial care."/>
    <s v="Production       "/>
    <s v="Engineers"/>
    <s v="Planner"/>
    <x v="1"/>
    <x v="2"/>
    <s v="Fully Meets"/>
    <n v="2"/>
  </r>
  <r>
    <n v="2436"/>
    <s v="Susan Wiggin"/>
    <s v="Production Manager"/>
    <s v="WBL"/>
    <s v="Terminated for Cause"/>
    <s v="Full-Time"/>
    <x v="2"/>
    <s v="Part-Time"/>
    <s v="Voluntary"/>
    <s v="Result so show improve. Leg message cup else."/>
    <s v="Production       "/>
    <s v="Field Operations"/>
    <s v="Driller"/>
    <x v="1"/>
    <x v="4"/>
    <s v="Fully Meets"/>
    <n v="4"/>
  </r>
  <r>
    <n v="2437"/>
    <s v="Alison Evan"/>
    <s v="Production Manager"/>
    <s v="NEL"/>
    <s v="Terminated for Cause"/>
    <s v="Full-Time"/>
    <x v="1"/>
    <s v="Full-Time"/>
    <s v="Voluntary"/>
    <s v="Nation you bad daughter only huge them."/>
    <s v="Production       "/>
    <s v="Shop (Fleet)"/>
    <s v="Mechanic"/>
    <x v="0"/>
    <x v="2"/>
    <s v="Fully Meets"/>
    <n v="2"/>
  </r>
  <r>
    <n v="2438"/>
    <s v="Humberto Roch"/>
    <s v="Production Manager"/>
    <s v="PL"/>
    <s v="Active"/>
    <s v="Contract"/>
    <x v="1"/>
    <s v="Full-Time"/>
    <s v="Unknown"/>
    <m/>
    <s v="Production       "/>
    <s v="Wireless"/>
    <s v="Operator"/>
    <x v="0"/>
    <x v="3"/>
    <s v="Fully Meets"/>
    <n v="5"/>
  </r>
  <r>
    <n v="2439"/>
    <s v="Cordell Vazque"/>
    <s v="Production Manager"/>
    <s v="BPC"/>
    <s v="Active"/>
    <s v="Contract"/>
    <x v="2"/>
    <s v="Part-Time"/>
    <s v="Unknown"/>
    <m/>
    <s v="Production       "/>
    <s v="Engineers"/>
    <s v="Engineer"/>
    <x v="0"/>
    <x v="0"/>
    <s v="Fully Meets"/>
    <n v="5"/>
  </r>
  <r>
    <n v="2440"/>
    <s v="Teagan Fletch"/>
    <s v="Production Manager"/>
    <s v="CCDR"/>
    <s v="Active"/>
    <s v="Contract"/>
    <x v="2"/>
    <s v="Temporary"/>
    <s v="Unknown"/>
    <m/>
    <s v="Production       "/>
    <s v="General - Con"/>
    <s v="Laborer"/>
    <x v="1"/>
    <x v="2"/>
    <s v="Fully Meets"/>
    <n v="1"/>
  </r>
  <r>
    <n v="2441"/>
    <s v="Camden Mcclur"/>
    <s v="President &amp; CEO"/>
    <s v="SVG"/>
    <s v="Active"/>
    <s v="Contract"/>
    <x v="2"/>
    <s v="Part-Time"/>
    <s v="Unknown"/>
    <m/>
    <s v="Production       "/>
    <s v="General - Sga"/>
    <s v="Recruiter"/>
    <x v="1"/>
    <x v="1"/>
    <s v="Fully Meets"/>
    <n v="2"/>
  </r>
  <r>
    <n v="2442"/>
    <s v="Larissa Garz"/>
    <s v="Director of Operations"/>
    <s v="SVG"/>
    <s v="Active"/>
    <s v="Contract"/>
    <x v="0"/>
    <s v="Full-Time"/>
    <s v="Resignation"/>
    <s v="Would assume boy show newspaper."/>
    <s v="Production       "/>
    <s v="Executive"/>
    <s v="Vp"/>
    <x v="0"/>
    <x v="3"/>
    <s v="Fully Meets"/>
    <n v="1"/>
  </r>
  <r>
    <n v="2443"/>
    <s v="Camron Jenkin"/>
    <s v="Data Analyst"/>
    <s v="EW"/>
    <s v="Active"/>
    <s v="Part-Time"/>
    <x v="2"/>
    <s v="Full-Time"/>
    <s v="Unknown"/>
    <m/>
    <s v="Production       "/>
    <s v="Wireline Construction"/>
    <s v="Foreman"/>
    <x v="0"/>
    <x v="0"/>
    <s v="Fully Meets"/>
    <n v="1"/>
  </r>
  <r>
    <n v="2444"/>
    <s v="America Buchan"/>
    <s v="Data Analyst"/>
    <s v="MSC"/>
    <s v="Active"/>
    <s v="Part-Time"/>
    <x v="0"/>
    <s v="Part-Time"/>
    <s v="Unknown"/>
    <m/>
    <s v="IT/IS"/>
    <s v="Wireline Construction"/>
    <s v="Traffic"/>
    <x v="0"/>
    <x v="3"/>
    <s v="Fully Meets"/>
    <n v="4"/>
  </r>
  <r>
    <n v="2445"/>
    <s v="Avery Koc"/>
    <s v="Production Manager"/>
    <s v="MSC"/>
    <s v="Active"/>
    <s v="Contract"/>
    <x v="2"/>
    <s v="Temporary"/>
    <s v="Unknown"/>
    <m/>
    <s v="Production       "/>
    <s v="General - Con"/>
    <s v="Technician"/>
    <x v="0"/>
    <x v="4"/>
    <s v="Fully Meets"/>
    <n v="2"/>
  </r>
  <r>
    <n v="2446"/>
    <s v="Devan Hal"/>
    <s v="Production Manager"/>
    <s v="NEL"/>
    <s v="Active"/>
    <s v="Contract"/>
    <x v="0"/>
    <s v="Full-Time"/>
    <s v="Involuntary"/>
    <s v="Every year particular mouth."/>
    <s v="Production       "/>
    <s v="Executive"/>
    <s v="Manager"/>
    <x v="1"/>
    <x v="3"/>
    <s v="Fully Meets"/>
    <n v="5"/>
  </r>
  <r>
    <n v="2447"/>
    <s v="Jensen Mccull"/>
    <s v="Production Manager"/>
    <s v="PL"/>
    <s v="Active"/>
    <s v="Full-Time"/>
    <x v="1"/>
    <s v="Full-Time"/>
    <s v="Voluntary"/>
    <s v="Interest again main describe end charge."/>
    <s v="Production       "/>
    <s v="Engineers"/>
    <s v="Administrative"/>
    <x v="0"/>
    <x v="0"/>
    <s v="Fully Meets"/>
    <n v="4"/>
  </r>
  <r>
    <n v="2448"/>
    <s v="Kristin Hickma"/>
    <s v="Production Manager"/>
    <s v="PYZ"/>
    <s v="Voluntarily Terminated"/>
    <s v="Full-Time"/>
    <x v="0"/>
    <s v="Part-Time"/>
    <s v="Voluntary"/>
    <s v="Hard thousand fund follow take want full."/>
    <s v="Production       "/>
    <s v="General - Eng"/>
    <s v="Specialist"/>
    <x v="0"/>
    <x v="4"/>
    <s v="Fully Meets"/>
    <n v="4"/>
  </r>
  <r>
    <n v="2449"/>
    <s v="Chana Fo"/>
    <s v="Production Manager"/>
    <s v="SVG"/>
    <s v="Voluntarily Terminated"/>
    <s v="Part-Time"/>
    <x v="2"/>
    <s v="Temporary"/>
    <s v="Retirement"/>
    <s v="Authority be bank."/>
    <s v="Production       "/>
    <s v="Aerial"/>
    <s v="Lineman"/>
    <x v="0"/>
    <x v="1"/>
    <s v="Fully Meets"/>
    <n v="4"/>
  </r>
  <r>
    <n v="2450"/>
    <s v="Vivian Bright"/>
    <s v="Production Manager"/>
    <s v="TNS"/>
    <s v="Active"/>
    <s v="Full-Time"/>
    <x v="1"/>
    <s v="Part-Time"/>
    <s v="Resignation"/>
    <s v="Prove group type several wife those question."/>
    <s v="Production       "/>
    <s v="Aerial"/>
    <s v="Lineman"/>
    <x v="1"/>
    <x v="4"/>
    <s v="Fully Meets"/>
    <n v="1"/>
  </r>
  <r>
    <n v="2451"/>
    <s v="Rosa Rosale"/>
    <s v="Production Manager"/>
    <s v="WBL"/>
    <s v="Active"/>
    <s v="Contract"/>
    <x v="1"/>
    <s v="Temporary"/>
    <s v="Unknown"/>
    <m/>
    <s v="Production       "/>
    <s v="Splicing"/>
    <s v="Supervisor"/>
    <x v="1"/>
    <x v="3"/>
    <s v="Fully Meets"/>
    <n v="5"/>
  </r>
  <r>
    <n v="2452"/>
    <s v="Fabian Mullin"/>
    <s v="Production Manager"/>
    <s v="BPC"/>
    <s v="Active"/>
    <s v="Full-Time"/>
    <x v="0"/>
    <s v="Part-Time"/>
    <s v="Unknown"/>
    <m/>
    <s v="Production       "/>
    <s v="Project Management - Con"/>
    <s v="Vp"/>
    <x v="1"/>
    <x v="4"/>
    <s v="Fully Meets"/>
    <n v="2"/>
  </r>
  <r>
    <n v="2453"/>
    <s v="Mila Pool"/>
    <s v="Production Manager"/>
    <s v="CCDR"/>
    <s v="Active"/>
    <s v="Full-Time"/>
    <x v="0"/>
    <s v="Full-Time"/>
    <s v="Unknown"/>
    <m/>
    <s v="Production       "/>
    <s v="Underground"/>
    <s v="Laborer"/>
    <x v="1"/>
    <x v="2"/>
    <s v="Fully Meets"/>
    <n v="1"/>
  </r>
  <r>
    <n v="2454"/>
    <s v="Callum Mccorm"/>
    <s v="Production Manager"/>
    <s v="EW"/>
    <s v="Active"/>
    <s v="Full-Time"/>
    <x v="1"/>
    <s v="Part-Time"/>
    <s v="Unknown"/>
    <m/>
    <s v="Production       "/>
    <s v="Fielders"/>
    <s v="Engineer"/>
    <x v="0"/>
    <x v="4"/>
    <s v="Fully Meets"/>
    <n v="5"/>
  </r>
  <r>
    <n v="2455"/>
    <s v="Jakob Lun"/>
    <s v="Production Manager"/>
    <s v="MSC"/>
    <s v="Active"/>
    <s v="Full-Time"/>
    <x v="2"/>
    <s v="Full-Time"/>
    <s v="Unknown"/>
    <m/>
    <s v="Production       "/>
    <s v="General - Con"/>
    <s v="Specialist"/>
    <x v="0"/>
    <x v="1"/>
    <s v="Fully Meets"/>
    <n v="2"/>
  </r>
  <r>
    <n v="2456"/>
    <s v="Odin Sampso"/>
    <s v="Production Manager"/>
    <s v="NEL"/>
    <s v="Active"/>
    <s v="Full-Time"/>
    <x v="1"/>
    <s v="Full-Time"/>
    <s v="Unknown"/>
    <m/>
    <s v="Production       "/>
    <s v="Wireline Construction"/>
    <s v="Laborer"/>
    <x v="1"/>
    <x v="4"/>
    <s v="Fully Meets"/>
    <n v="5"/>
  </r>
  <r>
    <n v="2457"/>
    <s v="George Meyers"/>
    <s v="Production Manager"/>
    <s v="PL"/>
    <s v="Active"/>
    <s v="Part-Time"/>
    <x v="1"/>
    <s v="Part-Time"/>
    <s v="Unknown"/>
    <m/>
    <s v="Production       "/>
    <s v="Field Operations"/>
    <s v="Groundman"/>
    <x v="1"/>
    <x v="1"/>
    <s v="Fully Meets"/>
    <n v="2"/>
  </r>
  <r>
    <n v="2458"/>
    <s v="Angelica Gamble"/>
    <s v="President &amp; CEO"/>
    <s v="PYZ"/>
    <s v="Active"/>
    <s v="Part-Time"/>
    <x v="2"/>
    <s v="Temporary"/>
    <s v="Voluntary"/>
    <s v="Fund season forward just."/>
    <s v="Production       "/>
    <s v="Shop (Fleet)"/>
    <s v="Technician"/>
    <x v="1"/>
    <x v="2"/>
    <s v="Fully Meets"/>
    <n v="2"/>
  </r>
  <r>
    <n v="2459"/>
    <s v="Bradyn Pha"/>
    <s v="Director of Operations"/>
    <s v="SVG"/>
    <s v="Active"/>
    <s v="Full-Time"/>
    <x v="1"/>
    <s v="Temporary"/>
    <s v="Retirement"/>
    <s v="Type by way so firm high building."/>
    <s v="Production       "/>
    <s v="Field Operations"/>
    <s v="Laborer"/>
    <x v="0"/>
    <x v="4"/>
    <s v="Fully Meets"/>
    <n v="4"/>
  </r>
  <r>
    <n v="2460"/>
    <s v="Konner Pierce"/>
    <s v="Data Analyst"/>
    <s v="EW"/>
    <s v="Active"/>
    <s v="Contract"/>
    <x v="0"/>
    <s v="Full-Time"/>
    <s v="Retirement"/>
    <s v="Recently five outside class term."/>
    <s v="IT/IS"/>
    <s v="Finance &amp; Accounting"/>
    <s v="Controller"/>
    <x v="0"/>
    <x v="0"/>
    <s v="Fully Meets"/>
    <n v="2"/>
  </r>
  <r>
    <n v="2461"/>
    <s v="Tucker Haa"/>
    <s v="Shared Services Manager"/>
    <s v="EW"/>
    <s v="Active"/>
    <s v="Part-Time"/>
    <x v="1"/>
    <s v="Full-Time"/>
    <s v="Unknown"/>
    <m/>
    <s v="Admin Offices"/>
    <s v="Splicing"/>
    <s v="Splicer"/>
    <x v="1"/>
    <x v="3"/>
    <s v="Fully Meets"/>
    <n v="5"/>
  </r>
  <r>
    <n v="2462"/>
    <s v="Lainey Yor"/>
    <s v="Production Manager"/>
    <s v="NEL"/>
    <s v="Active"/>
    <s v="Part-Time"/>
    <x v="0"/>
    <s v="Full-Time"/>
    <s v="Voluntary"/>
    <s v="Claim serve PM camera else."/>
    <s v="Production       "/>
    <s v="General - Con"/>
    <s v="Foreman"/>
    <x v="0"/>
    <x v="0"/>
    <s v="Fully Meets"/>
    <n v="2"/>
  </r>
  <r>
    <n v="2463"/>
    <s v="Ava Cha"/>
    <s v="Production Manager"/>
    <s v="PL"/>
    <s v="Active"/>
    <s v="Part-Time"/>
    <x v="1"/>
    <s v="Part-Time"/>
    <s v="Unknown"/>
    <m/>
    <s v="Production       "/>
    <s v="Fielders"/>
    <s v="Engineer"/>
    <x v="0"/>
    <x v="1"/>
    <s v="Fully Meets"/>
    <n v="4"/>
  </r>
  <r>
    <n v="2464"/>
    <s v="Marquise Pachec"/>
    <s v="Production Manager"/>
    <s v="BPC"/>
    <s v="Active"/>
    <s v="Full-Time"/>
    <x v="2"/>
    <s v="Temporary"/>
    <s v="Unknown"/>
    <m/>
    <s v="Production       "/>
    <s v="Field Operations"/>
    <s v="Technician"/>
    <x v="1"/>
    <x v="0"/>
    <s v="Fully Meets"/>
    <n v="2"/>
  </r>
  <r>
    <n v="2465"/>
    <s v="Callum Mile"/>
    <s v="Production Manager"/>
    <s v="CCDR"/>
    <s v="Active"/>
    <s v="Contract"/>
    <x v="1"/>
    <s v="Full-Time"/>
    <s v="Retirement"/>
    <s v="Site least knowledge right every."/>
    <s v="Production       "/>
    <s v="Field Operations"/>
    <s v="Laborer"/>
    <x v="0"/>
    <x v="0"/>
    <s v="Fully Meets"/>
    <n v="2"/>
  </r>
  <r>
    <n v="2466"/>
    <s v="Natasha Valdez"/>
    <s v="Production Manager"/>
    <s v="SVG"/>
    <s v="Voluntarily Terminated"/>
    <s v="Contract"/>
    <x v="1"/>
    <s v="Full-Time"/>
    <s v="Voluntary"/>
    <s v="Sense activity son. One radio Mr method shoulder."/>
    <s v="Production       "/>
    <s v="Fielders"/>
    <s v="Engineer"/>
    <x v="0"/>
    <x v="0"/>
    <s v="Fully Meets"/>
    <n v="2"/>
  </r>
  <r>
    <n v="2467"/>
    <s v="Talia Barret"/>
    <s v="Production Manager"/>
    <s v="EW"/>
    <s v="Voluntarily Terminated"/>
    <s v="Full-Time"/>
    <x v="2"/>
    <s v="Full-Time"/>
    <s v="Involuntary"/>
    <s v="Change hundred despite get sit agent discuss."/>
    <s v="Production       "/>
    <s v="Engineers"/>
    <s v="Engineer"/>
    <x v="0"/>
    <x v="2"/>
    <s v="Fully Meets"/>
    <n v="5"/>
  </r>
  <r>
    <n v="2468"/>
    <s v="Kailyn Torres"/>
    <s v="Production Manager"/>
    <s v="MSC"/>
    <s v="Active"/>
    <s v="Part-Time"/>
    <x v="1"/>
    <s v="Part-Time"/>
    <s v="Unknown"/>
    <m/>
    <s v="Production       "/>
    <s v="General - Con"/>
    <s v="Laborer"/>
    <x v="1"/>
    <x v="1"/>
    <s v="Fully Meets"/>
    <n v="5"/>
  </r>
  <r>
    <n v="2469"/>
    <s v="Uriah Pennin"/>
    <s v="Production Manager"/>
    <s v="TNS"/>
    <s v="Active"/>
    <s v="Part-Time"/>
    <x v="0"/>
    <s v="Part-Time"/>
    <s v="Involuntary"/>
    <s v="Clearly really poor story health air particular."/>
    <s v="Production       "/>
    <s v="Field Operations"/>
    <s v="Supervisor"/>
    <x v="1"/>
    <x v="1"/>
    <s v="Fully Meets"/>
    <n v="4"/>
  </r>
  <r>
    <n v="2470"/>
    <s v="Cesar Hunter"/>
    <s v="Production Manager"/>
    <s v="BPC"/>
    <s v="Active"/>
    <s v="Full-Time"/>
    <x v="0"/>
    <s v="Temporary"/>
    <s v="Unknown"/>
    <m/>
    <s v="Production       "/>
    <s v="General - Con"/>
    <s v="Laborer"/>
    <x v="1"/>
    <x v="4"/>
    <s v="Fully Meets"/>
    <n v="5"/>
  </r>
  <r>
    <n v="2471"/>
    <s v="Brianna Hurley"/>
    <s v="Production Manager"/>
    <s v="CCDR"/>
    <s v="Active"/>
    <s v="Part-Time"/>
    <x v="0"/>
    <s v="Part-Time"/>
    <s v="Unknown"/>
    <m/>
    <s v="Production       "/>
    <s v="Fielders"/>
    <s v="Engineer"/>
    <x v="1"/>
    <x v="2"/>
    <s v="Fully Meets"/>
    <n v="2"/>
  </r>
  <r>
    <n v="2472"/>
    <s v="Ariel Ma"/>
    <s v="Production Manager"/>
    <s v="EW"/>
    <s v="Active"/>
    <s v="Full-Time"/>
    <x v="2"/>
    <s v="Temporary"/>
    <s v="Unknown"/>
    <m/>
    <s v="Production       "/>
    <s v="Aerial"/>
    <s v="Foreman"/>
    <x v="0"/>
    <x v="4"/>
    <s v="Fully Meets"/>
    <n v="2"/>
  </r>
  <r>
    <n v="2473"/>
    <s v="Anastasia Hard"/>
    <s v="Production Manager"/>
    <s v="MSC"/>
    <s v="Active"/>
    <s v="Contract"/>
    <x v="2"/>
    <s v="Full-Time"/>
    <s v="Involuntary"/>
    <s v="Ability project political animal."/>
    <s v="Production       "/>
    <s v="Corp Operations"/>
    <s v="Administrative"/>
    <x v="1"/>
    <x v="1"/>
    <s v="Fully Meets"/>
    <n v="4"/>
  </r>
  <r>
    <n v="2474"/>
    <s v="Aliana Blak"/>
    <s v="Production Manager"/>
    <s v="NEL"/>
    <s v="Active"/>
    <s v="Contract"/>
    <x v="1"/>
    <s v="Temporary"/>
    <s v="Involuntary"/>
    <s v="Technology eight stage hold chance after police."/>
    <s v="Production       "/>
    <s v="Field Operations"/>
    <s v="Technician"/>
    <x v="1"/>
    <x v="3"/>
    <s v="Fully Meets"/>
    <n v="4"/>
  </r>
  <r>
    <n v="2475"/>
    <s v="Houston Burnet"/>
    <s v="Production Manager"/>
    <s v="PL"/>
    <s v="Voluntarily Terminated"/>
    <s v="Part-Time"/>
    <x v="0"/>
    <s v="Temporary"/>
    <s v="Retirement"/>
    <s v="Finish sense money public debate field professor."/>
    <s v="Production       "/>
    <s v="General - Con"/>
    <s v="Splicer"/>
    <x v="1"/>
    <x v="0"/>
    <s v="Fully Meets"/>
    <n v="4"/>
  </r>
  <r>
    <n v="2476"/>
    <s v="Case Conley"/>
    <s v="President &amp; CEO"/>
    <s v="PYZ"/>
    <s v="Active"/>
    <s v="Part-Time"/>
    <x v="2"/>
    <s v="Full-Time"/>
    <s v="Voluntary"/>
    <s v="Yard charge week wait address."/>
    <s v="Executive Office"/>
    <s v="Yard (Material Handling)"/>
    <s v="Runner"/>
    <x v="1"/>
    <x v="2"/>
    <s v="Fully Meets"/>
    <n v="2"/>
  </r>
  <r>
    <n v="2477"/>
    <s v="Trevin Shanno"/>
    <s v="Director of Sales"/>
    <s v="PL"/>
    <s v="Active"/>
    <s v="Contract"/>
    <x v="1"/>
    <s v="Full-Time"/>
    <s v="Unknown"/>
    <m/>
    <s v="Sales"/>
    <s v="Field Operations"/>
    <s v="Laborer"/>
    <x v="0"/>
    <x v="4"/>
    <s v="Fully Meets"/>
    <n v="2"/>
  </r>
  <r>
    <n v="2478"/>
    <s v="Braden Nichol"/>
    <s v="Director of Operations"/>
    <s v="PYZ"/>
    <s v="Active"/>
    <s v="Full-Time"/>
    <x v="1"/>
    <s v="Temporary"/>
    <s v="Unknown"/>
    <m/>
    <s v="Production       "/>
    <s v="General - Con"/>
    <s v="Flagger"/>
    <x v="0"/>
    <x v="0"/>
    <s v="Fully Meets"/>
    <n v="5"/>
  </r>
  <r>
    <n v="2479"/>
    <s v="Mireya Sutton"/>
    <s v="Data Analyst"/>
    <s v="SVG"/>
    <s v="Active"/>
    <s v="Contract"/>
    <x v="0"/>
    <s v="Part-Time"/>
    <s v="Involuntary"/>
    <s v="Material role once lawyer phone turn company."/>
    <s v="IT/IS"/>
    <s v="General - Con"/>
    <s v="Laborer"/>
    <x v="0"/>
    <x v="1"/>
    <s v="Fully Meets"/>
    <n v="4"/>
  </r>
  <r>
    <n v="2480"/>
    <s v="Jason Fos"/>
    <s v="IT Director"/>
    <s v="CCDR"/>
    <s v="Active"/>
    <s v="Part-Time"/>
    <x v="0"/>
    <s v="Part-Time"/>
    <s v="Unknown"/>
    <m/>
    <s v="IT/IS"/>
    <s v="Splicing"/>
    <s v="Technician"/>
    <x v="1"/>
    <x v="0"/>
    <s v="Fully Meets"/>
    <n v="2"/>
  </r>
  <r>
    <n v="2481"/>
    <s v="Simon Rou"/>
    <s v="IT Manager - DB"/>
    <s v="PL"/>
    <s v="Active"/>
    <s v="Full-Time"/>
    <x v="1"/>
    <s v="Part-Time"/>
    <s v="Unknown"/>
    <m/>
    <s v="IT/IS"/>
    <s v="Aerial"/>
    <s v="Lineman"/>
    <x v="1"/>
    <x v="3"/>
    <s v="Fully Meets"/>
    <n v="1"/>
  </r>
  <r>
    <n v="2482"/>
    <s v="Eric Dougal"/>
    <s v="IT Manager - Support"/>
    <s v="PYZ"/>
    <s v="Active"/>
    <s v="Contract"/>
    <x v="0"/>
    <s v="Full-Time"/>
    <s v="Voluntary"/>
    <s v="Particularly box maybe."/>
    <s v="IT/IS"/>
    <s v="Isp"/>
    <s v="Manager"/>
    <x v="1"/>
    <x v="3"/>
    <s v="Fully Meets"/>
    <n v="4"/>
  </r>
  <r>
    <n v="2483"/>
    <s v="Peter Monroe"/>
    <s v="IT Manager - Infra"/>
    <s v="WBL"/>
    <s v="Active"/>
    <s v="Part-Time"/>
    <x v="1"/>
    <s v="Temporary"/>
    <s v="Unknown"/>
    <m/>
    <s v="IT/IS"/>
    <s v="Fielders"/>
    <s v="Engineer"/>
    <x v="1"/>
    <x v="3"/>
    <s v="Fully Meets"/>
    <n v="2"/>
  </r>
  <r>
    <n v="2484"/>
    <s v="Brian Champa"/>
    <s v="BI Director"/>
    <s v="SVG"/>
    <s v="Active"/>
    <s v="Part-Time"/>
    <x v="1"/>
    <s v="Part-Time"/>
    <s v="Unknown"/>
    <m/>
    <s v="IT/IS"/>
    <s v="Field Operations"/>
    <s v="Laborer"/>
    <x v="1"/>
    <x v="3"/>
    <s v="Fully Meets"/>
    <n v="4"/>
  </r>
  <r>
    <n v="2485"/>
    <s v="Alex Sweetw"/>
    <s v="Software Engineering Manager"/>
    <s v="NEL"/>
    <s v="Active"/>
    <s v="Part-Time"/>
    <x v="2"/>
    <s v="Part-Time"/>
    <s v="Retirement"/>
    <s v="Price card crime. Beautiful travel world treat."/>
    <s v="Software Engineering"/>
    <s v="Wireless"/>
    <s v="Supervisor"/>
    <x v="1"/>
    <x v="0"/>
    <s v="Fully Meets"/>
    <n v="4"/>
  </r>
  <r>
    <n v="2486"/>
    <s v="Ricardo Rui"/>
    <s v="IT Manager - DB"/>
    <s v="TNS"/>
    <s v="Active"/>
    <s v="Part-Time"/>
    <x v="1"/>
    <s v="Temporary"/>
    <s v="Unknown"/>
    <m/>
    <s v="IT/IS"/>
    <s v="General - Con"/>
    <s v="Coordinator"/>
    <x v="1"/>
    <x v="3"/>
    <s v="Fully Meets"/>
    <n v="5"/>
  </r>
  <r>
    <n v="2487"/>
    <s v="Leo Cooper"/>
    <s v="IT Manager - DB"/>
    <s v="PYZ"/>
    <s v="Active"/>
    <s v="Part-Time"/>
    <x v="1"/>
    <s v="Temporary"/>
    <s v="Unknown"/>
    <m/>
    <s v="IT/IS"/>
    <s v="Splicing"/>
    <s v="Laborer"/>
    <x v="1"/>
    <x v="0"/>
    <s v="Fully Meets"/>
    <n v="4"/>
  </r>
  <r>
    <n v="2488"/>
    <s v="Braedon Welc"/>
    <s v="IT Director"/>
    <s v="PL"/>
    <s v="Active"/>
    <s v="Contract"/>
    <x v="1"/>
    <s v="Full-Time"/>
    <s v="Resignation"/>
    <s v="Follow fact investment."/>
    <s v="IT/IS"/>
    <s v="Field Operations"/>
    <s v="Tower Hand"/>
    <x v="1"/>
    <x v="2"/>
    <s v="Fully Meets"/>
    <n v="1"/>
  </r>
  <r>
    <n v="2489"/>
    <s v="Graham Vill"/>
    <s v="Director of Sales"/>
    <s v="NEL"/>
    <s v="Active"/>
    <s v="Contract"/>
    <x v="1"/>
    <s v="Part-Time"/>
    <s v="Unknown"/>
    <m/>
    <s v="IT/IS"/>
    <s v="Field Operations"/>
    <s v="Technician"/>
    <x v="1"/>
    <x v="1"/>
    <s v="Fully Meets"/>
    <n v="5"/>
  </r>
  <r>
    <n v="2490"/>
    <s v="Kyle Al"/>
    <s v="Director of Operations"/>
    <s v="MSC"/>
    <s v="Active"/>
    <s v="Contract"/>
    <x v="1"/>
    <s v="Part-Time"/>
    <s v="Unknown"/>
    <m/>
    <s v="IT/IS"/>
    <s v="General - Con"/>
    <s v="Laborer"/>
    <x v="1"/>
    <x v="2"/>
    <s v="Fully Meets"/>
    <n v="4"/>
  </r>
  <r>
    <n v="2491"/>
    <s v="Giovanna Romero"/>
    <s v="Software Engineer"/>
    <s v="BPC"/>
    <s v="Active"/>
    <s v="Contract"/>
    <x v="1"/>
    <s v="Full-Time"/>
    <s v="Unknown"/>
    <m/>
    <s v="Software Engineering"/>
    <s v="General - Con"/>
    <s v="Flagger"/>
    <x v="1"/>
    <x v="3"/>
    <s v="Fully Meets"/>
    <n v="1"/>
  </r>
  <r>
    <n v="2492"/>
    <s v="Natalya Norman"/>
    <s v="Software Engineer"/>
    <s v="CCDR"/>
    <s v="Active"/>
    <s v="Full-Time"/>
    <x v="0"/>
    <s v="Temporary"/>
    <s v="Unknown"/>
    <m/>
    <s v="Software Engineering"/>
    <s v="General - Con"/>
    <s v="Laborer"/>
    <x v="1"/>
    <x v="0"/>
    <s v="Fully Meets"/>
    <n v="2"/>
  </r>
  <r>
    <n v="2493"/>
    <s v="Connor Carril"/>
    <s v="Software Engineer"/>
    <s v="SVG"/>
    <s v="Active"/>
    <s v="Contract"/>
    <x v="0"/>
    <s v="Full-Time"/>
    <s v="Retirement"/>
    <s v="Small phone project life realize."/>
    <s v="Software Engineering"/>
    <s v="Field Operations"/>
    <s v="Driller"/>
    <x v="1"/>
    <x v="3"/>
    <s v="Fully Meets"/>
    <n v="4"/>
  </r>
  <r>
    <n v="2494"/>
    <s v="Owen Burc"/>
    <s v="IT Manager - DB"/>
    <s v="MSC"/>
    <s v="Active"/>
    <s v="Contract"/>
    <x v="1"/>
    <s v="Temporary"/>
    <s v="Retirement"/>
    <s v="Away manage guess gun old."/>
    <s v="IT/IS"/>
    <s v="Field Operations"/>
    <s v="Laborer"/>
    <x v="1"/>
    <x v="4"/>
    <s v="Fully Meets"/>
    <n v="4"/>
  </r>
  <r>
    <n v="2495"/>
    <s v="Abel Bus"/>
    <s v="IT Director"/>
    <s v="NEL"/>
    <s v="Active"/>
    <s v="Contract"/>
    <x v="2"/>
    <s v="Part-Time"/>
    <s v="Resignation"/>
    <s v="Method hundred lawyer feel interesting."/>
    <s v="IT/IS"/>
    <s v="Fielders"/>
    <s v="Engineer"/>
    <x v="1"/>
    <x v="3"/>
    <s v="Fully Meets"/>
    <n v="1"/>
  </r>
  <r>
    <n v="2496"/>
    <s v="Selina Mullin"/>
    <s v="Director of Sales"/>
    <s v="PL"/>
    <s v="Active"/>
    <s v="Part-Time"/>
    <x v="2"/>
    <s v="Temporary"/>
    <s v="Retirement"/>
    <s v="Reduce evidence policy clear nothing at."/>
    <s v="IT/IS"/>
    <s v="Underground"/>
    <s v="Operator"/>
    <x v="1"/>
    <x v="2"/>
    <s v="Fully Meets"/>
    <n v="2"/>
  </r>
  <r>
    <n v="2497"/>
    <s v="Marilyn Chaney"/>
    <s v="Director of Operations"/>
    <s v="PYZ"/>
    <s v="Active"/>
    <s v="Full-Time"/>
    <x v="0"/>
    <s v="Temporary"/>
    <s v="Voluntary"/>
    <s v="Kind produce join effect."/>
    <s v="IT/IS"/>
    <s v="Field Operations"/>
    <s v="Technician"/>
    <x v="1"/>
    <x v="0"/>
    <s v="Fully Meets"/>
    <n v="4"/>
  </r>
  <r>
    <n v="2498"/>
    <s v="Camron Keller"/>
    <s v="BI Developer"/>
    <s v="PYZ"/>
    <s v="Terminated for Cause"/>
    <s v="Full-Time"/>
    <x v="1"/>
    <s v="Temporary"/>
    <s v="Involuntary"/>
    <s v="Brother election movie born enough."/>
    <s v="IT/IS"/>
    <s v="Field Operations"/>
    <s v="Foreman"/>
    <x v="0"/>
    <x v="4"/>
    <s v="Fully Meets"/>
    <n v="4"/>
  </r>
  <r>
    <n v="2499"/>
    <s v="Ali Benjam"/>
    <s v="Software Engineer"/>
    <s v="PL"/>
    <s v="Active"/>
    <s v="Contract"/>
    <x v="2"/>
    <s v="Full-Time"/>
    <s v="Resignation"/>
    <s v="Girl foreign would simple believe."/>
    <s v="Software Engineering"/>
    <s v="Project Management - Con"/>
    <s v="Manager"/>
    <x v="1"/>
    <x v="4"/>
    <s v="Fully Meets"/>
    <n v="4"/>
  </r>
  <r>
    <n v="2500"/>
    <s v="Annabelle Freder"/>
    <s v="Software Engineer"/>
    <s v="BPC"/>
    <s v="Active"/>
    <s v="Full-Time"/>
    <x v="0"/>
    <s v="Part-Time"/>
    <s v="Unknown"/>
    <m/>
    <s v="Software Engineering"/>
    <s v="Field Operations"/>
    <s v="Laborer"/>
    <x v="1"/>
    <x v="1"/>
    <s v="Fully Meets"/>
    <n v="2"/>
  </r>
  <r>
    <n v="2501"/>
    <s v="Joy Seller"/>
    <s v="Software Engineer"/>
    <s v="CCDR"/>
    <s v="Active"/>
    <s v="Full-Time"/>
    <x v="1"/>
    <s v="Temporary"/>
    <s v="Unknown"/>
    <m/>
    <s v="Software Engineering"/>
    <s v="Finance &amp; Accounting"/>
    <s v="Manager"/>
    <x v="1"/>
    <x v="3"/>
    <s v="Fully Meets"/>
    <n v="2"/>
  </r>
  <r>
    <n v="2502"/>
    <s v="Charlie Brad"/>
    <s v="Software Engineer"/>
    <s v="SVG"/>
    <s v="Active"/>
    <s v="Part-Time"/>
    <x v="0"/>
    <s v="Temporary"/>
    <s v="Unknown"/>
    <m/>
    <s v="Software Engineering"/>
    <s v="Wireline Construction"/>
    <s v="Supervisor"/>
    <x v="1"/>
    <x v="0"/>
    <s v="Fully Meets"/>
    <n v="2"/>
  </r>
  <r>
    <n v="2503"/>
    <s v="Ally Goodma"/>
    <s v="IT Manager - DB"/>
    <s v="PL"/>
    <s v="Active"/>
    <s v="Contract"/>
    <x v="0"/>
    <s v="Temporary"/>
    <s v="Voluntary"/>
    <s v="Determine yes action college."/>
    <s v="IT/IS"/>
    <s v="General - Con"/>
    <s v="Clerk"/>
    <x v="1"/>
    <x v="0"/>
    <s v="Fully Meets"/>
    <n v="5"/>
  </r>
  <r>
    <n v="2504"/>
    <s v="Vanessa Zuniga"/>
    <s v="IT Director"/>
    <s v="BPC"/>
    <s v="Active"/>
    <s v="Full-Time"/>
    <x v="1"/>
    <s v="Part-Time"/>
    <s v="Unknown"/>
    <m/>
    <s v="IT/IS"/>
    <s v="Engineers"/>
    <s v="Engineer"/>
    <x v="1"/>
    <x v="3"/>
    <s v="Fully Meets"/>
    <n v="4"/>
  </r>
  <r>
    <n v="2505"/>
    <s v="Carleigh Hendri"/>
    <s v="Director of Sales"/>
    <s v="CCDR"/>
    <s v="Active"/>
    <s v="Contract"/>
    <x v="2"/>
    <s v="Temporary"/>
    <s v="Unknown"/>
    <m/>
    <s v="IT/IS"/>
    <s v="Splicing"/>
    <s v="Tester"/>
    <x v="1"/>
    <x v="4"/>
    <s v="Fully Meets"/>
    <n v="1"/>
  </r>
  <r>
    <n v="2506"/>
    <s v="Trey Johnst"/>
    <s v="Director of Operations"/>
    <s v="SVG"/>
    <s v="Active"/>
    <s v="Full-Time"/>
    <x v="0"/>
    <s v="Full-Time"/>
    <s v="Unknown"/>
    <m/>
    <s v="IT/IS"/>
    <s v="Field Operations"/>
    <s v="Groundman"/>
    <x v="1"/>
    <x v="0"/>
    <s v="Fully Meets"/>
    <n v="5"/>
  </r>
  <r>
    <n v="2507"/>
    <s v="Adalyn Hes"/>
    <s v="BI Developer"/>
    <s v="CCDR"/>
    <s v="Terminated for Cause"/>
    <s v="Part-Time"/>
    <x v="2"/>
    <s v="Temporary"/>
    <s v="Resignation"/>
    <s v="Space west energy week our federal operation."/>
    <s v="IT/IS"/>
    <s v="Aerial"/>
    <s v="Foreman"/>
    <x v="0"/>
    <x v="0"/>
    <s v="Fully Meets"/>
    <n v="5"/>
  </r>
  <r>
    <n v="2508"/>
    <s v="Selina Tapi"/>
    <s v="BI Developer"/>
    <s v="SVG"/>
    <s v="Active"/>
    <s v="Full-Time"/>
    <x v="1"/>
    <s v="Part-Time"/>
    <s v="Unknown"/>
    <m/>
    <s v="IT/IS"/>
    <s v="Field Operations"/>
    <s v="Technician"/>
    <x v="1"/>
    <x v="2"/>
    <s v="Fully Meets"/>
    <n v="5"/>
  </r>
  <r>
    <n v="2509"/>
    <s v="Madeleine Pau"/>
    <s v="Software Engineer"/>
    <s v="EW"/>
    <s v="Active"/>
    <s v="Part-Time"/>
    <x v="0"/>
    <s v="Full-Time"/>
    <s v="Involuntary"/>
    <s v="Resource concern production level good happy."/>
    <s v="Software Engineering"/>
    <s v="Billable Consultants"/>
    <s v="Engineer"/>
    <x v="0"/>
    <x v="1"/>
    <s v="Fully Meets"/>
    <n v="2"/>
  </r>
  <r>
    <n v="2510"/>
    <s v="Ronald Lam"/>
    <s v="Software Engineer"/>
    <s v="MSC"/>
    <s v="Active"/>
    <s v="Contract"/>
    <x v="0"/>
    <s v="Temporary"/>
    <s v="Retirement"/>
    <s v="Radio fight consumer senior traditional himself."/>
    <s v="Software Engineering"/>
    <s v="Aerial"/>
    <s v="Lineman"/>
    <x v="1"/>
    <x v="4"/>
    <s v="Fully Meets"/>
    <n v="1"/>
  </r>
  <r>
    <n v="2511"/>
    <s v="Ernesto Beltra"/>
    <s v="Software Engineer"/>
    <s v="NEL"/>
    <s v="Active"/>
    <s v="Full-Time"/>
    <x v="0"/>
    <s v="Part-Time"/>
    <s v="Involuntary"/>
    <s v="Show step student add. Name deal take last."/>
    <s v="Software Engineering"/>
    <s v="Engineers"/>
    <s v="Technician"/>
    <x v="1"/>
    <x v="4"/>
    <s v="Fully Meets"/>
    <n v="4"/>
  </r>
  <r>
    <n v="2512"/>
    <s v="Lawrence Obrien"/>
    <s v="Software Engineer"/>
    <s v="PL"/>
    <s v="Active"/>
    <s v="Part-Time"/>
    <x v="2"/>
    <s v="Temporary"/>
    <s v="Retirement"/>
    <s v="May dream may apply involve natural."/>
    <s v="Software Engineering"/>
    <s v="Field Operations"/>
    <s v="Laborer"/>
    <x v="1"/>
    <x v="1"/>
    <s v="Fully Meets"/>
    <n v="4"/>
  </r>
  <r>
    <n v="2513"/>
    <s v="Trinity Este"/>
    <s v="IT Manager - DB"/>
    <s v="PYZ"/>
    <s v="Active"/>
    <s v="Full-Time"/>
    <x v="1"/>
    <s v="Full-Time"/>
    <s v="Involuntary"/>
    <s v="Fine father forget two pay sort before dinner."/>
    <s v="IT/IS"/>
    <s v="General - Eng"/>
    <s v="Engineer"/>
    <x v="1"/>
    <x v="4"/>
    <s v="Fully Meets"/>
    <n v="2"/>
  </r>
  <r>
    <n v="2514"/>
    <s v="Amina Bus"/>
    <s v="IT Director"/>
    <s v="PL"/>
    <s v="Active"/>
    <s v="Part-Time"/>
    <x v="1"/>
    <s v="Full-Time"/>
    <s v="Unknown"/>
    <m/>
    <s v="IT/IS"/>
    <s v="Engineers"/>
    <s v="Engineer"/>
    <x v="1"/>
    <x v="0"/>
    <s v="Fully Meets"/>
    <n v="1"/>
  </r>
  <r>
    <n v="2515"/>
    <s v="Mayra Lyn"/>
    <s v="Director of Sales"/>
    <s v="NEL"/>
    <s v="Active"/>
    <s v="Contract"/>
    <x v="1"/>
    <s v="Full-Time"/>
    <s v="Unknown"/>
    <m/>
    <s v="IT/IS"/>
    <s v="General - Sga"/>
    <s v="Administrator"/>
    <x v="1"/>
    <x v="1"/>
    <s v="Fully Meets"/>
    <n v="4"/>
  </r>
  <r>
    <n v="2516"/>
    <s v="Ally Brenna"/>
    <s v="Director of Operations"/>
    <s v="MSC"/>
    <s v="Active"/>
    <s v="Full-Time"/>
    <x v="0"/>
    <s v="Temporary"/>
    <s v="Unknown"/>
    <m/>
    <s v="IT/IS"/>
    <s v="Field Operations"/>
    <s v="Laborer"/>
    <x v="1"/>
    <x v="1"/>
    <s v="Fully Meets"/>
    <n v="5"/>
  </r>
  <r>
    <n v="2517"/>
    <s v="Alina Benson"/>
    <s v="BI Developer"/>
    <s v="CCDR"/>
    <s v="Active"/>
    <s v="Full-Time"/>
    <x v="1"/>
    <s v="Full-Time"/>
    <s v="Retirement"/>
    <s v="Carry threat by whose ok grow information."/>
    <s v="IT/IS"/>
    <s v="Aerial"/>
    <s v="Laborer"/>
    <x v="1"/>
    <x v="4"/>
    <s v="Fully Meets"/>
    <n v="2"/>
  </r>
  <r>
    <n v="2518"/>
    <s v="Rebekah Delacr"/>
    <s v="BI Developer"/>
    <s v="SVG"/>
    <s v="Active"/>
    <s v="Full-Time"/>
    <x v="1"/>
    <s v="Full-Time"/>
    <s v="Voluntary"/>
    <s v="Behind person those information road."/>
    <s v="IT/IS"/>
    <s v="Wireline Construction"/>
    <s v="Laborer"/>
    <x v="1"/>
    <x v="0"/>
    <s v="Fully Meets"/>
    <n v="4"/>
  </r>
  <r>
    <n v="2519"/>
    <s v="Melody Wright"/>
    <s v="Software Engineer"/>
    <s v="NEL"/>
    <s v="Active"/>
    <s v="Part-Time"/>
    <x v="1"/>
    <s v="Part-Time"/>
    <s v="Unknown"/>
    <m/>
    <s v="Software Engineering"/>
    <s v="Splicing"/>
    <s v="Splicer"/>
    <x v="0"/>
    <x v="0"/>
    <s v="Fully Meets"/>
    <n v="4"/>
  </r>
  <r>
    <n v="2520"/>
    <s v="Richard Oconne"/>
    <s v="Software Engineer"/>
    <s v="PL"/>
    <s v="Active"/>
    <s v="Part-Time"/>
    <x v="0"/>
    <s v="Part-Time"/>
    <s v="Unknown"/>
    <m/>
    <s v="Software Engineering"/>
    <s v="Project Management - Con"/>
    <s v="Coordinator"/>
    <x v="1"/>
    <x v="4"/>
    <s v="Fully Meets"/>
    <n v="1"/>
  </r>
  <r>
    <n v="2521"/>
    <s v="Olivia Goodma"/>
    <s v="Software Engineer"/>
    <s v="BPC"/>
    <s v="Active"/>
    <s v="Contract"/>
    <x v="0"/>
    <s v="Temporary"/>
    <s v="Unknown"/>
    <m/>
    <s v="Software Engineering"/>
    <s v="Engineers"/>
    <s v="Engineer"/>
    <x v="1"/>
    <x v="0"/>
    <s v="Fully Meets"/>
    <n v="1"/>
  </r>
  <r>
    <n v="2522"/>
    <s v="Zaniyah Park"/>
    <s v="IT Manager - DB"/>
    <s v="PL"/>
    <s v="Active"/>
    <s v="Full-Time"/>
    <x v="0"/>
    <s v="Temporary"/>
    <s v="Voluntary"/>
    <s v="Difference wide news north we."/>
    <s v="IT/IS"/>
    <s v="Field Operations"/>
    <s v="Driller"/>
    <x v="1"/>
    <x v="2"/>
    <s v="Fully Meets"/>
    <n v="4"/>
  </r>
  <r>
    <n v="2523"/>
    <s v="Maximilian Willia"/>
    <s v="IT Director"/>
    <s v="BPC"/>
    <s v="Active"/>
    <s v="Full-Time"/>
    <x v="1"/>
    <s v="Temporary"/>
    <s v="Unknown"/>
    <m/>
    <s v="IT/IS"/>
    <s v="General - Con"/>
    <s v="Lineman"/>
    <x v="1"/>
    <x v="1"/>
    <s v="Fully Meets"/>
    <n v="5"/>
  </r>
  <r>
    <n v="2524"/>
    <s v="Serena Baraja"/>
    <s v="Director of Sales"/>
    <s v="CCDR"/>
    <s v="Active"/>
    <s v="Contract"/>
    <x v="1"/>
    <s v="Part-Time"/>
    <s v="Unknown"/>
    <m/>
    <s v="IT/IS"/>
    <s v="Finance &amp; Accounting"/>
    <s v="Manager"/>
    <x v="1"/>
    <x v="3"/>
    <s v="Fully Meets"/>
    <n v="1"/>
  </r>
  <r>
    <n v="2525"/>
    <s v="Larry Nova"/>
    <s v="Director of Operations"/>
    <s v="SVG"/>
    <s v="Active"/>
    <s v="Full-Time"/>
    <x v="2"/>
    <s v="Full-Time"/>
    <s v="Retirement"/>
    <s v="Executive might picture speech light."/>
    <s v="Sales"/>
    <s v="General - Con"/>
    <s v="Lineman"/>
    <x v="1"/>
    <x v="2"/>
    <s v="Fully Meets"/>
    <n v="2"/>
  </r>
  <r>
    <n v="2526"/>
    <s v="Kadyn Mars"/>
    <s v="BI Developer"/>
    <s v="NEL"/>
    <s v="Active"/>
    <s v="Contract"/>
    <x v="0"/>
    <s v="Part-Time"/>
    <s v="Unknown"/>
    <m/>
    <s v="IT/IS"/>
    <s v="Engineers"/>
    <s v="Engineer"/>
    <x v="0"/>
    <x v="2"/>
    <s v="Fully Meets"/>
    <n v="1"/>
  </r>
  <r>
    <n v="2527"/>
    <s v="Nylah Hoo"/>
    <s v="BI Developer"/>
    <s v="PL"/>
    <s v="Active"/>
    <s v="Full-Time"/>
    <x v="1"/>
    <s v="Temporary"/>
    <s v="Unknown"/>
    <m/>
    <s v="IT/IS"/>
    <s v="Engineers"/>
    <s v="Project Manager"/>
    <x v="1"/>
    <x v="4"/>
    <s v="Fully Meets"/>
    <n v="2"/>
  </r>
  <r>
    <n v="2528"/>
    <s v="Rigoberto Alle"/>
    <s v="BI Developer"/>
    <s v="PYZ"/>
    <s v="Active"/>
    <s v="Part-Time"/>
    <x v="0"/>
    <s v="Part-Time"/>
    <s v="Retirement"/>
    <s v="Southern alone father state."/>
    <s v="IT/IS"/>
    <s v="Project Management - Con"/>
    <s v="Coordinator"/>
    <x v="1"/>
    <x v="0"/>
    <s v="Fully Meets"/>
    <n v="1"/>
  </r>
  <r>
    <n v="2529"/>
    <s v="Gabriella Clemen"/>
    <s v="Software Engineer"/>
    <s v="NEL"/>
    <s v="Active"/>
    <s v="Full-Time"/>
    <x v="2"/>
    <s v="Part-Time"/>
    <s v="Unknown"/>
    <m/>
    <s v="Software Engineering"/>
    <s v="Underground"/>
    <s v="Operator"/>
    <x v="0"/>
    <x v="2"/>
    <s v="Fully Meets"/>
    <n v="2"/>
  </r>
  <r>
    <n v="2530"/>
    <s v="Hana Lucero"/>
    <s v="Software Engineer"/>
    <s v="PL"/>
    <s v="Active"/>
    <s v="Part-Time"/>
    <x v="0"/>
    <s v="Temporary"/>
    <s v="Retirement"/>
    <s v="Scientist strong team civil quality."/>
    <s v="Software Engineering"/>
    <s v="Yard (Material Handling)"/>
    <s v="Attendant"/>
    <x v="1"/>
    <x v="0"/>
    <s v="Fully Meets"/>
    <n v="2"/>
  </r>
  <r>
    <n v="2531"/>
    <s v="Luciana Gil"/>
    <s v="Software Engineer"/>
    <s v="BPC"/>
    <s v="Active"/>
    <s v="Part-Time"/>
    <x v="2"/>
    <s v="Full-Time"/>
    <s v="Voluntary"/>
    <s v="Open several spring mouth."/>
    <s v="Software Engineering"/>
    <s v="Executive"/>
    <s v="Manager"/>
    <x v="1"/>
    <x v="3"/>
    <s v="Fully Meets"/>
    <n v="2"/>
  </r>
  <r>
    <n v="2532"/>
    <s v="Demetrius Cooley"/>
    <s v="IT Manager - DB"/>
    <s v="NEL"/>
    <s v="Active"/>
    <s v="Contract"/>
    <x v="1"/>
    <s v="Part-Time"/>
    <s v="Unknown"/>
    <m/>
    <s v="IT/IS"/>
    <s v="General - Con"/>
    <s v="Technician"/>
    <x v="1"/>
    <x v="2"/>
    <s v="Fully Meets"/>
    <n v="4"/>
  </r>
  <r>
    <n v="2533"/>
    <s v="Chandler Reynol"/>
    <s v="IT Manager - DB"/>
    <s v="PL"/>
    <s v="Active"/>
    <s v="Full-Time"/>
    <x v="1"/>
    <s v="Temporary"/>
    <s v="Unknown"/>
    <m/>
    <s v="IT/IS"/>
    <s v="Field Operations"/>
    <s v="Technician"/>
    <x v="1"/>
    <x v="0"/>
    <s v="Fully Meets"/>
    <n v="1"/>
  </r>
  <r>
    <n v="2534"/>
    <s v="Iyana Benjam"/>
    <s v="IT Director"/>
    <s v="BPC"/>
    <s v="Active"/>
    <s v="Part-Time"/>
    <x v="2"/>
    <s v="Temporary"/>
    <s v="Retirement"/>
    <s v="Manager since future contain play."/>
    <s v="IT/IS"/>
    <s v="Project Management - Con"/>
    <s v="Coordinator"/>
    <x v="1"/>
    <x v="2"/>
    <s v="Fully Meets"/>
    <n v="1"/>
  </r>
  <r>
    <n v="2535"/>
    <s v="Antoine Hane"/>
    <s v="Director of Sales"/>
    <s v="CCDR"/>
    <s v="Active"/>
    <s v="Contract"/>
    <x v="2"/>
    <s v="Part-Time"/>
    <s v="Resignation"/>
    <s v="Well energy step may."/>
    <s v="Sales"/>
    <s v="Field Operations"/>
    <s v="Engineer"/>
    <x v="1"/>
    <x v="2"/>
    <s v="Fully Meets"/>
    <n v="2"/>
  </r>
  <r>
    <n v="2536"/>
    <s v="Alfred Riva"/>
    <s v="Director of Operations"/>
    <s v="SVG"/>
    <s v="Active"/>
    <s v="Contract"/>
    <x v="0"/>
    <s v="Temporary"/>
    <s v="Unknown"/>
    <m/>
    <s v="Sales"/>
    <s v="Field Operations"/>
    <s v="Driller"/>
    <x v="1"/>
    <x v="1"/>
    <s v="Fully Meets"/>
    <n v="2"/>
  </r>
  <r>
    <n v="2537"/>
    <s v="Darien Sawyer"/>
    <s v="BI Developer"/>
    <s v="PL"/>
    <s v="Active"/>
    <s v="Full-Time"/>
    <x v="1"/>
    <s v="Full-Time"/>
    <s v="Involuntary"/>
    <s v="Positive might religious mouth else."/>
    <s v="IT/IS"/>
    <s v="Field Operations"/>
    <s v="Tower Hand"/>
    <x v="0"/>
    <x v="0"/>
    <s v="Fully Meets"/>
    <n v="2"/>
  </r>
  <r>
    <n v="2538"/>
    <s v="Isaias Pineda"/>
    <s v="BI Developer"/>
    <s v="BPC"/>
    <s v="Active"/>
    <s v="Full-Time"/>
    <x v="0"/>
    <s v="Part-Time"/>
    <s v="Unknown"/>
    <m/>
    <s v="IT/IS"/>
    <s v="Wireline Construction"/>
    <s v="Groundman"/>
    <x v="0"/>
    <x v="1"/>
    <s v="Fully Meets"/>
    <n v="5"/>
  </r>
  <r>
    <n v="2539"/>
    <s v="Casey Bradfo"/>
    <s v="BI Developer"/>
    <s v="CCDR"/>
    <s v="Active"/>
    <s v="Part-Time"/>
    <x v="2"/>
    <s v="Temporary"/>
    <s v="Unknown"/>
    <m/>
    <s v="IT/IS"/>
    <s v="Wireline Construction"/>
    <s v="Foreman"/>
    <x v="1"/>
    <x v="3"/>
    <s v="Fully Meets"/>
    <n v="2"/>
  </r>
  <r>
    <n v="2540"/>
    <s v="London Bautis"/>
    <s v="Software Engineering Manager"/>
    <s v="CCDR"/>
    <s v="Active"/>
    <s v="Contract"/>
    <x v="2"/>
    <s v="Part-Time"/>
    <s v="Resignation"/>
    <s v="Actually not sell one."/>
    <s v="Software Engineering"/>
    <s v="Finance &amp; Accounting"/>
    <s v="Svp"/>
    <x v="0"/>
    <x v="3"/>
    <s v="Fully Meets"/>
    <n v="4"/>
  </r>
  <r>
    <n v="2541"/>
    <s v="Kayleigh Davenp"/>
    <s v="Software Engineer"/>
    <s v="EW"/>
    <s v="Active"/>
    <s v="Full-Time"/>
    <x v="2"/>
    <s v="Temporary"/>
    <s v="Unknown"/>
    <m/>
    <s v="Software Engineering"/>
    <s v="Engineers"/>
    <s v="Engineer"/>
    <x v="0"/>
    <x v="2"/>
    <s v="Fully Meets"/>
    <n v="1"/>
  </r>
  <r>
    <n v="2542"/>
    <s v="Koen Flores"/>
    <s v="Software Engineer"/>
    <s v="MSC"/>
    <s v="Active"/>
    <s v="Part-Time"/>
    <x v="1"/>
    <s v="Part-Time"/>
    <s v="Unknown"/>
    <m/>
    <s v="Software Engineering"/>
    <s v="Engineers"/>
    <s v="Engineer"/>
    <x v="1"/>
    <x v="3"/>
    <s v="Fully Meets"/>
    <n v="4"/>
  </r>
  <r>
    <n v="2543"/>
    <s v="Ernest Finley"/>
    <s v="Software Engineer"/>
    <s v="NEL"/>
    <s v="Voluntarily Terminated"/>
    <s v="Full-Time"/>
    <x v="1"/>
    <s v="Full-Time"/>
    <s v="Resignation"/>
    <s v="First peace oil more last us. Front product many."/>
    <s v="Software Engineering"/>
    <s v="General - Con"/>
    <s v="Operator"/>
    <x v="1"/>
    <x v="0"/>
    <s v="Fully Meets"/>
    <n v="2"/>
  </r>
  <r>
    <n v="2544"/>
    <s v="Wade Hernan"/>
    <s v="IT Manager - DB"/>
    <s v="SVG"/>
    <s v="Active"/>
    <s v="Full-Time"/>
    <x v="0"/>
    <s v="Temporary"/>
    <s v="Voluntary"/>
    <s v="Black civil room chance. This mind find adult."/>
    <s v="IT/IS"/>
    <s v="Splicing"/>
    <s v="Laborer"/>
    <x v="1"/>
    <x v="0"/>
    <s v="Fully Meets"/>
    <n v="1"/>
  </r>
  <r>
    <n v="2545"/>
    <s v="Odin Ke"/>
    <s v="IT Manager - DB"/>
    <s v="PYZ"/>
    <s v="Active"/>
    <s v="Contract"/>
    <x v="2"/>
    <s v="Full-Time"/>
    <s v="Unknown"/>
    <m/>
    <s v="IT/IS"/>
    <s v="Project Management - Con"/>
    <s v="Coordinator"/>
    <x v="1"/>
    <x v="1"/>
    <s v="Fully Meets"/>
    <n v="4"/>
  </r>
  <r>
    <n v="2546"/>
    <s v="Deven Huf"/>
    <s v="IT Director"/>
    <s v="PL"/>
    <s v="Active"/>
    <s v="Part-Time"/>
    <x v="1"/>
    <s v="Part-Time"/>
    <s v="Unknown"/>
    <m/>
    <s v="IT/IS"/>
    <s v="Finance &amp; Accounting"/>
    <s v="Clerk"/>
    <x v="1"/>
    <x v="2"/>
    <s v="Fully Meets"/>
    <n v="4"/>
  </r>
  <r>
    <n v="2547"/>
    <s v="Kenna Simo"/>
    <s v="Director of Sales"/>
    <s v="NEL"/>
    <s v="Active"/>
    <s v="Full-Time"/>
    <x v="1"/>
    <s v="Temporary"/>
    <s v="Unknown"/>
    <m/>
    <s v="Sales"/>
    <s v="General - Con"/>
    <s v="Laborer"/>
    <x v="1"/>
    <x v="1"/>
    <s v="Fully Meets"/>
    <n v="4"/>
  </r>
  <r>
    <n v="2548"/>
    <s v="Luz Garz"/>
    <s v="BI Developer"/>
    <s v="PYZ"/>
    <s v="Active"/>
    <s v="Contract"/>
    <x v="1"/>
    <s v="Temporary"/>
    <s v="Resignation"/>
    <s v="Win onto effect security instead."/>
    <s v="IT/IS"/>
    <s v="General - Sga"/>
    <s v="Manager"/>
    <x v="0"/>
    <x v="2"/>
    <s v="Fully Meets"/>
    <n v="1"/>
  </r>
  <r>
    <n v="2549"/>
    <s v="Tristan Ree"/>
    <s v="BI Developer"/>
    <s v="PL"/>
    <s v="Active"/>
    <s v="Contract"/>
    <x v="1"/>
    <s v="Part-Time"/>
    <s v="Unknown"/>
    <m/>
    <s v="IT/IS"/>
    <s v="Field Operations"/>
    <s v="Project Manager"/>
    <x v="0"/>
    <x v="0"/>
    <s v="Fully Meets"/>
    <n v="5"/>
  </r>
  <r>
    <n v="2550"/>
    <s v="Beckett Bec"/>
    <s v="Software Engineering Manager"/>
    <s v="WBL"/>
    <s v="Active"/>
    <s v="Contract"/>
    <x v="1"/>
    <s v="Part-Time"/>
    <s v="Involuntary"/>
    <s v="Market remember too less bring simple sort."/>
    <s v="Software Engineering"/>
    <s v="General - Con"/>
    <s v="Flagger"/>
    <x v="0"/>
    <x v="0"/>
    <s v="Fully Meets"/>
    <n v="5"/>
  </r>
  <r>
    <n v="2551"/>
    <s v="Coby Gile"/>
    <s v="Software Engineer"/>
    <s v="NEL"/>
    <s v="Active"/>
    <s v="Full-Time"/>
    <x v="2"/>
    <s v="Temporary"/>
    <s v="Voluntary"/>
    <s v="Will low work decade site."/>
    <s v="Software Engineering"/>
    <s v="General - Con"/>
    <s v="Manager"/>
    <x v="0"/>
    <x v="2"/>
    <s v="Fully Meets"/>
    <n v="1"/>
  </r>
  <r>
    <n v="2552"/>
    <s v="Jalen Jennin"/>
    <s v="Software Engineer"/>
    <s v="PL"/>
    <s v="Active"/>
    <s v="Full-Time"/>
    <x v="2"/>
    <s v="Temporary"/>
    <s v="Unknown"/>
    <m/>
    <s v="Software Engineering"/>
    <s v="Project Management - Con"/>
    <s v="Foreman"/>
    <x v="1"/>
    <x v="0"/>
    <s v="Fully Meets"/>
    <n v="5"/>
  </r>
  <r>
    <n v="2553"/>
    <s v="Ralph Barrer"/>
    <s v="IT Manager - DB"/>
    <s v="NEL"/>
    <s v="Active"/>
    <s v="Contract"/>
    <x v="2"/>
    <s v="Part-Time"/>
    <s v="Resignation"/>
    <s v="Wife send office ball yourself it lot."/>
    <s v="IT/IS"/>
    <s v="Aerial"/>
    <s v="Laborer"/>
    <x v="1"/>
    <x v="2"/>
    <s v="Fully Meets"/>
    <n v="2"/>
  </r>
  <r>
    <n v="2554"/>
    <s v="Shania Caldwe"/>
    <s v="IT Manager - DB"/>
    <s v="PL"/>
    <s v="Active"/>
    <s v="Part-Time"/>
    <x v="1"/>
    <s v="Full-Time"/>
    <s v="Voluntary"/>
    <s v="Do month risk college detail."/>
    <s v="IT/IS"/>
    <s v="General - Eng"/>
    <s v="Engineer"/>
    <x v="1"/>
    <x v="1"/>
    <s v="Fully Meets"/>
    <n v="1"/>
  </r>
  <r>
    <n v="2555"/>
    <s v="Colby Horn"/>
    <s v="IT Director"/>
    <s v="BPC"/>
    <s v="Active"/>
    <s v="Full-Time"/>
    <x v="1"/>
    <s v="Temporary"/>
    <s v="Resignation"/>
    <s v="Mr opportunity dinner chance common."/>
    <s v="IT/IS"/>
    <s v="Wireless"/>
    <s v="Foreman"/>
    <x v="1"/>
    <x v="2"/>
    <s v="Fully Meets"/>
    <n v="2"/>
  </r>
  <r>
    <n v="2556"/>
    <s v="Kaiden Cunnin"/>
    <s v="Director of Sales"/>
    <s v="CCDR"/>
    <s v="Active"/>
    <s v="Part-Time"/>
    <x v="1"/>
    <s v="Full-Time"/>
    <s v="Voluntary"/>
    <s v="Develop together popular be."/>
    <s v="Sales"/>
    <s v="Project Management - Eng"/>
    <s v="Manager"/>
    <x v="1"/>
    <x v="0"/>
    <s v="Fully Meets"/>
    <n v="2"/>
  </r>
  <r>
    <n v="2557"/>
    <s v="Davion Vasque"/>
    <s v="BI Developer"/>
    <s v="MSC"/>
    <s v="Active"/>
    <s v="Full-Time"/>
    <x v="2"/>
    <s v="Temporary"/>
    <s v="Unknown"/>
    <m/>
    <s v="IT/IS"/>
    <s v="Engineers"/>
    <s v="Engineer"/>
    <x v="0"/>
    <x v="3"/>
    <s v="Fully Meets"/>
    <n v="2"/>
  </r>
  <r>
    <n v="2558"/>
    <s v="Maeve Gordon"/>
    <s v="Software Engineering Manager"/>
    <s v="WBL"/>
    <s v="Active"/>
    <s v="Full-Time"/>
    <x v="2"/>
    <s v="Full-Time"/>
    <s v="Involuntary"/>
    <s v="Kid actually Congress computer season behind."/>
    <s v="Software Engineering"/>
    <s v="Field Operations"/>
    <s v="Operator"/>
    <x v="0"/>
    <x v="4"/>
    <s v="Fully Meets"/>
    <n v="4"/>
  </r>
  <r>
    <n v="2559"/>
    <s v="Monserrat Fergus"/>
    <s v="Software Engineer"/>
    <s v="NEL"/>
    <s v="Active"/>
    <s v="Part-Time"/>
    <x v="2"/>
    <s v="Full-Time"/>
    <s v="Unknown"/>
    <m/>
    <s v="Software Engineering"/>
    <s v="Field Operations"/>
    <s v="Technician"/>
    <x v="1"/>
    <x v="0"/>
    <s v="Fully Meets"/>
    <n v="1"/>
  </r>
  <r>
    <n v="2560"/>
    <s v="Nathan Schmit"/>
    <s v="IT Manager - Infra"/>
    <s v="WBL"/>
    <s v="Active"/>
    <s v="Part-Time"/>
    <x v="1"/>
    <s v="Part-Time"/>
    <s v="Voluntary"/>
    <s v="According maintain president start upon evening."/>
    <s v="IT/IS"/>
    <s v="Field Operations"/>
    <s v="Vp"/>
    <x v="1"/>
    <x v="3"/>
    <s v="Fully Meets"/>
    <n v="4"/>
  </r>
  <r>
    <n v="2561"/>
    <s v="Ashly Mullen"/>
    <s v="IT Manager - DB"/>
    <s v="NEL"/>
    <s v="Active"/>
    <s v="Contract"/>
    <x v="2"/>
    <s v="Temporary"/>
    <s v="Unknown"/>
    <m/>
    <s v="IT/IS"/>
    <s v="General - Con"/>
    <s v="Laborer"/>
    <x v="1"/>
    <x v="1"/>
    <s v="Fully Meets"/>
    <n v="2"/>
  </r>
  <r>
    <n v="2562"/>
    <s v="Angelique Cochra"/>
    <s v="IT Manager - DB"/>
    <s v="PL"/>
    <s v="Active"/>
    <s v="Contract"/>
    <x v="2"/>
    <s v="Full-Time"/>
    <s v="Retirement"/>
    <s v="Suffer arm security about control with."/>
    <s v="IT/IS"/>
    <s v="Field Operations"/>
    <s v="Technician"/>
    <x v="1"/>
    <x v="2"/>
    <s v="Fully Meets"/>
    <n v="4"/>
  </r>
  <r>
    <n v="2563"/>
    <s v="Kenny Roja"/>
    <s v="IT Director"/>
    <s v="BPC"/>
    <s v="Active"/>
    <s v="Contract"/>
    <x v="2"/>
    <s v="Temporary"/>
    <s v="Unknown"/>
    <m/>
    <s v="IT/IS"/>
    <s v="Fielders"/>
    <s v="Engineer"/>
    <x v="1"/>
    <x v="2"/>
    <s v="Fully Meets"/>
    <n v="2"/>
  </r>
  <r>
    <n v="2564"/>
    <s v="Deandre Onea"/>
    <s v="Director of Sales"/>
    <s v="CCDR"/>
    <s v="Active"/>
    <s v="Contract"/>
    <x v="2"/>
    <s v="Full-Time"/>
    <s v="Voluntary"/>
    <s v="Finish law price under."/>
    <s v="Sales"/>
    <s v="General - Con"/>
    <s v="Flagger"/>
    <x v="1"/>
    <x v="1"/>
    <s v="Fully Meets"/>
    <n v="1"/>
  </r>
  <r>
    <n v="2565"/>
    <s v="Adison Huerta"/>
    <s v="BI Developer"/>
    <s v="PL"/>
    <s v="Active"/>
    <s v="Contract"/>
    <x v="0"/>
    <s v="Temporary"/>
    <s v="Unknown"/>
    <m/>
    <s v="IT/IS"/>
    <s v="Field Operations"/>
    <s v="Technician"/>
    <x v="0"/>
    <x v="0"/>
    <s v="Fully Meets"/>
    <n v="2"/>
  </r>
  <r>
    <n v="2566"/>
    <s v="Elisabeth Bradle"/>
    <s v="Software Engineering Manager"/>
    <s v="CCDR"/>
    <s v="Active"/>
    <s v="Full-Time"/>
    <x v="2"/>
    <s v="Full-Time"/>
    <s v="Unknown"/>
    <m/>
    <s v="Software Engineering"/>
    <s v="General - Con"/>
    <s v="Coordinator"/>
    <x v="1"/>
    <x v="2"/>
    <s v="Fully Meets"/>
    <n v="2"/>
  </r>
  <r>
    <n v="2567"/>
    <s v="Sylvia Pric"/>
    <s v="IT Manager - Infra"/>
    <s v="CCDR"/>
    <s v="Active"/>
    <s v="Full-Time"/>
    <x v="2"/>
    <s v="Part-Time"/>
    <s v="Voluntary"/>
    <s v="Dream quickly relationship involve enough name."/>
    <s v="IT/IS"/>
    <s v="Field Operations"/>
    <s v="Foreman"/>
    <x v="1"/>
    <x v="3"/>
    <s v="Fully Meets"/>
    <n v="5"/>
  </r>
  <r>
    <n v="2568"/>
    <s v="Eden Cho"/>
    <s v="IT Manager - DB"/>
    <s v="EW"/>
    <s v="Active"/>
    <s v="Full-Time"/>
    <x v="0"/>
    <s v="Full-Time"/>
    <s v="Unknown"/>
    <m/>
    <s v="IT/IS"/>
    <s v="Aerial"/>
    <s v="Lineman"/>
    <x v="1"/>
    <x v="4"/>
    <s v="Fully Meets"/>
    <n v="4"/>
  </r>
  <r>
    <n v="2569"/>
    <s v="Emerson Grimes"/>
    <s v="IT Manager - DB"/>
    <s v="MSC"/>
    <s v="Active"/>
    <s v="Full-Time"/>
    <x v="0"/>
    <s v="Temporary"/>
    <s v="Retirement"/>
    <s v="Anything human medical offer dinner hard by."/>
    <s v="IT/IS"/>
    <s v="General - Con"/>
    <s v="Laborer"/>
    <x v="1"/>
    <x v="3"/>
    <s v="Fully Meets"/>
    <n v="2"/>
  </r>
  <r>
    <n v="2570"/>
    <s v="Ayden W"/>
    <s v="IT Director"/>
    <s v="NEL"/>
    <s v="Active"/>
    <s v="Contract"/>
    <x v="1"/>
    <s v="Full-Time"/>
    <s v="Voluntary"/>
    <s v="War model build important determine."/>
    <s v="IT/IS"/>
    <s v="Field Operations"/>
    <s v="Laborer"/>
    <x v="1"/>
    <x v="3"/>
    <s v="Fully Meets"/>
    <n v="4"/>
  </r>
  <r>
    <n v="2571"/>
    <s v="Hayley Keller"/>
    <s v="BI Director"/>
    <s v="SVG"/>
    <s v="Active"/>
    <s v="Part-Time"/>
    <x v="1"/>
    <s v="Full-Time"/>
    <s v="Retirement"/>
    <s v="Maintain which memory born."/>
    <s v="IT/IS"/>
    <s v="Field Operations"/>
    <s v="Technician"/>
    <x v="0"/>
    <x v="4"/>
    <s v="Fully Meets"/>
    <n v="2"/>
  </r>
  <r>
    <n v="2572"/>
    <s v="Alannah Riva"/>
    <s v="BI Developer"/>
    <s v="PYZ"/>
    <s v="Active"/>
    <s v="Contract"/>
    <x v="1"/>
    <s v="Temporary"/>
    <s v="Resignation"/>
    <s v="Lawyer suggest cultural blue yes camera daughter."/>
    <s v="IT/IS"/>
    <s v="Engineers"/>
    <s v="Technician"/>
    <x v="1"/>
    <x v="4"/>
    <s v="Fully Meets"/>
    <n v="4"/>
  </r>
  <r>
    <n v="2573"/>
    <s v="Jessica Bunbur"/>
    <s v="Area Sales Manager"/>
    <s v="NEL"/>
    <s v="Voluntarily Terminated"/>
    <s v="Contract"/>
    <x v="1"/>
    <s v="Temporary"/>
    <s v="Voluntary"/>
    <s v="Decide cut camera conference last size will."/>
    <s v="Sales"/>
    <s v="Field Operations"/>
    <s v="Laborer"/>
    <x v="0"/>
    <x v="3"/>
    <s v="Fully Meets"/>
    <n v="4"/>
  </r>
  <r>
    <n v="2574"/>
    <s v="Giovanni Leruth"/>
    <s v="Area Sales Manager"/>
    <s v="EW"/>
    <s v="Active"/>
    <s v="Full-Time"/>
    <x v="0"/>
    <s v="Full-Time"/>
    <s v="Involuntary"/>
    <s v="House seven human available."/>
    <s v="Sales"/>
    <s v="Billable Consultants"/>
    <s v="Engineer"/>
    <x v="1"/>
    <x v="1"/>
    <s v="Fully Meets"/>
    <n v="2"/>
  </r>
  <r>
    <n v="2575"/>
    <s v="Ricardo Gonzal"/>
    <s v="Area Sales Manager"/>
    <s v="PYZ"/>
    <s v="Active"/>
    <s v="Contract"/>
    <x v="0"/>
    <s v="Temporary"/>
    <s v="Retirement"/>
    <s v="Establish fear recently owner."/>
    <s v="Sales"/>
    <s v="Splicing"/>
    <s v="Splicer"/>
    <x v="1"/>
    <x v="2"/>
    <s v="Fully Meets"/>
    <n v="4"/>
  </r>
  <r>
    <n v="2576"/>
    <s v="Caitrin Strong"/>
    <s v="Area Sales Manager"/>
    <s v="CCDR"/>
    <s v="Active"/>
    <s v="Contract"/>
    <x v="2"/>
    <s v="Part-Time"/>
    <s v="Resignation"/>
    <s v="Doctor statement she rule order wind."/>
    <s v="Sales"/>
    <s v="General - Sga"/>
    <s v="Supervisor"/>
    <x v="0"/>
    <x v="4"/>
    <s v="Fully Meets"/>
    <n v="1"/>
  </r>
  <r>
    <n v="2577"/>
    <s v="Jenna Dietri"/>
    <s v="Area Sales Manager"/>
    <s v="PYZ"/>
    <s v="Active"/>
    <s v="Full-Time"/>
    <x v="1"/>
    <s v="Temporary"/>
    <s v="Voluntary"/>
    <s v="Less air right in southern it material."/>
    <s v="Sales"/>
    <s v="Wireline Construction"/>
    <s v="Lineman"/>
    <x v="0"/>
    <x v="2"/>
    <s v="Fully Meets"/>
    <n v="2"/>
  </r>
  <r>
    <n v="2578"/>
    <s v="Michelle Carter"/>
    <s v="Area Sales Manager"/>
    <s v="MSC"/>
    <s v="Active"/>
    <s v="Part-Time"/>
    <x v="1"/>
    <s v="Full-Time"/>
    <s v="Unknown"/>
    <m/>
    <s v="Sales"/>
    <s v="Shop (Fleet)"/>
    <s v="Assistant"/>
    <x v="0"/>
    <x v="3"/>
    <s v="Fully Meets"/>
    <n v="5"/>
  </r>
  <r>
    <n v="2579"/>
    <s v="Jackie Valent"/>
    <s v="Area Sales Manager"/>
    <s v="MSC"/>
    <s v="Active"/>
    <s v="Full-Time"/>
    <x v="0"/>
    <s v="Full-Time"/>
    <s v="Unknown"/>
    <m/>
    <s v="Sales"/>
    <s v="General - Eng"/>
    <s v="Administrative"/>
    <x v="0"/>
    <x v="0"/>
    <s v="Fully Meets"/>
    <n v="2"/>
  </r>
  <r>
    <n v="2580"/>
    <s v="Alfred Digita"/>
    <s v="Area Sales Manager"/>
    <s v="BPC"/>
    <s v="Active"/>
    <s v="Full-Time"/>
    <x v="1"/>
    <s v="Part-Time"/>
    <s v="Resignation"/>
    <s v="Key whose anyone religious mother movie."/>
    <s v="Sales"/>
    <s v="Finance &amp; Accounting"/>
    <s v="Administration"/>
    <x v="1"/>
    <x v="0"/>
    <s v="Fully Meets"/>
    <n v="2"/>
  </r>
  <r>
    <n v="2581"/>
    <s v="Howard Mullan"/>
    <s v="Area Sales Manager"/>
    <s v="MSC"/>
    <s v="Active"/>
    <s v="Full-Time"/>
    <x v="1"/>
    <s v="Full-Time"/>
    <s v="Unknown"/>
    <m/>
    <s v="Sales"/>
    <s v="Field Operations"/>
    <s v="Laborer"/>
    <x v="1"/>
    <x v="2"/>
    <s v="Fully Meets"/>
    <n v="1"/>
  </r>
  <r>
    <n v="2582"/>
    <s v="Whitney Gil"/>
    <s v="Area Sales Manager"/>
    <s v="MSC"/>
    <s v="Active"/>
    <s v="Part-Time"/>
    <x v="0"/>
    <s v="Temporary"/>
    <s v="Unknown"/>
    <m/>
    <s v="Sales"/>
    <s v="Wireline Construction"/>
    <s v="Laborer"/>
    <x v="0"/>
    <x v="1"/>
    <s v="Fully Meets"/>
    <n v="1"/>
  </r>
  <r>
    <n v="2583"/>
    <s v="Gerry Friedm"/>
    <s v="Area Sales Manager"/>
    <s v="PYZ"/>
    <s v="Active"/>
    <s v="Contract"/>
    <x v="2"/>
    <s v="Temporary"/>
    <s v="Unknown"/>
    <m/>
    <s v="Sales"/>
    <s v="Engineers"/>
    <s v="Project Manager"/>
    <x v="1"/>
    <x v="3"/>
    <s v="Fully Meets"/>
    <n v="5"/>
  </r>
  <r>
    <n v="2584"/>
    <s v="Noah Villan"/>
    <s v="Area Sales Manager"/>
    <s v="TNS"/>
    <s v="Active"/>
    <s v="Part-Time"/>
    <x v="0"/>
    <s v="Part-Time"/>
    <s v="Unknown"/>
    <m/>
    <s v="Sales"/>
    <s v="Engineers"/>
    <s v="Engineer"/>
    <x v="1"/>
    <x v="0"/>
    <s v="Fully Meets"/>
    <n v="4"/>
  </r>
  <r>
    <n v="2585"/>
    <s v="Mike Guilia"/>
    <s v="Area Sales Manager"/>
    <s v="PYZ"/>
    <s v="Active"/>
    <s v="Contract"/>
    <x v="1"/>
    <s v="Temporary"/>
    <s v="Unknown"/>
    <m/>
    <s v="Sales"/>
    <s v="General - Con"/>
    <s v="Laborer"/>
    <x v="1"/>
    <x v="4"/>
    <s v="Fully Meets"/>
    <n v="2"/>
  </r>
  <r>
    <n v="2586"/>
    <s v="Travis Ozar"/>
    <s v="Area Sales Manager"/>
    <s v="CCDR"/>
    <s v="Active"/>
    <s v="Full-Time"/>
    <x v="2"/>
    <s v="Temporary"/>
    <s v="Unknown"/>
    <m/>
    <s v="Sales"/>
    <s v="Field Operations"/>
    <s v="Laborer"/>
    <x v="1"/>
    <x v="4"/>
    <s v="Fully Meets"/>
    <n v="4"/>
  </r>
  <r>
    <n v="2587"/>
    <s v="Rylee Fry"/>
    <s v="Area Sales Manager"/>
    <s v="NEL"/>
    <s v="Active"/>
    <s v="Full-Time"/>
    <x v="1"/>
    <s v="Part-Time"/>
    <s v="Involuntary"/>
    <s v="Rest society tell into ahead."/>
    <s v="Sales"/>
    <s v="Field Operations"/>
    <s v="Technician"/>
    <x v="1"/>
    <x v="2"/>
    <s v="Fully Meets"/>
    <n v="5"/>
  </r>
  <r>
    <n v="2588"/>
    <s v="Callum For"/>
    <s v="Area Sales Manager"/>
    <s v="PL"/>
    <s v="Active"/>
    <s v="Full-Time"/>
    <x v="0"/>
    <s v="Full-Time"/>
    <s v="Unknown"/>
    <m/>
    <s v="Sales"/>
    <s v="Field Operations"/>
    <s v="Laborer"/>
    <x v="1"/>
    <x v="2"/>
    <s v="Fully Meets"/>
    <n v="5"/>
  </r>
  <r>
    <n v="2589"/>
    <s v="Jabari Fran"/>
    <s v="Area Sales Manager"/>
    <s v="BPC"/>
    <s v="Active"/>
    <s v="Contract"/>
    <x v="1"/>
    <s v="Temporary"/>
    <s v="Unknown"/>
    <m/>
    <s v="Sales"/>
    <s v="Fielders"/>
    <s v="Engineer"/>
    <x v="1"/>
    <x v="4"/>
    <s v="Fully Meets"/>
    <n v="5"/>
  </r>
  <r>
    <n v="2590"/>
    <s v="Stephanie Wilkin"/>
    <s v="Area Sales Manager"/>
    <s v="CCDR"/>
    <s v="Active"/>
    <s v="Part-Time"/>
    <x v="1"/>
    <s v="Full-Time"/>
    <s v="Retirement"/>
    <s v="Media move management if my."/>
    <s v="Sales"/>
    <s v="Engineers"/>
    <s v="Engineer"/>
    <x v="1"/>
    <x v="4"/>
    <s v="Fully Meets"/>
    <n v="5"/>
  </r>
  <r>
    <n v="2591"/>
    <s v="Cruz Arella"/>
    <s v="Area Sales Manager"/>
    <s v="SVG"/>
    <s v="Active"/>
    <s v="Full-Time"/>
    <x v="2"/>
    <s v="Full-Time"/>
    <s v="Unknown"/>
    <m/>
    <s v="Sales"/>
    <s v="General - Con"/>
    <s v="Laborer"/>
    <x v="1"/>
    <x v="4"/>
    <s v="Fully Meets"/>
    <n v="4"/>
  </r>
  <r>
    <n v="2592"/>
    <s v="Rubi Shield"/>
    <s v="Area Sales Manager"/>
    <s v="EW"/>
    <s v="Active"/>
    <s v="Contract"/>
    <x v="2"/>
    <s v="Part-Time"/>
    <s v="Unknown"/>
    <m/>
    <s v="Sales"/>
    <s v="Field Operations"/>
    <s v="Splicer"/>
    <x v="1"/>
    <x v="4"/>
    <s v="Fully Meets"/>
    <n v="2"/>
  </r>
  <r>
    <n v="2593"/>
    <s v="Sage Booker"/>
    <s v="Area Sales Manager"/>
    <s v="MSC"/>
    <s v="Active"/>
    <s v="Contract"/>
    <x v="1"/>
    <s v="Temporary"/>
    <s v="Voluntary"/>
    <s v="Weight join evidence oil father."/>
    <s v="Sales"/>
    <s v="General - Con"/>
    <s v="Laborer"/>
    <x v="1"/>
    <x v="2"/>
    <s v="Fully Meets"/>
    <n v="1"/>
  </r>
  <r>
    <n v="2594"/>
    <s v="Aileen Wright"/>
    <s v="Area Sales Manager"/>
    <s v="TNS"/>
    <s v="Active"/>
    <s v="Part-Time"/>
    <x v="0"/>
    <s v="Temporary"/>
    <s v="Unknown"/>
    <m/>
    <s v="Sales"/>
    <s v="Fielders"/>
    <s v="Engineer"/>
    <x v="1"/>
    <x v="2"/>
    <s v="Fully Meets"/>
    <n v="1"/>
  </r>
  <r>
    <n v="2595"/>
    <s v="Karly H"/>
    <s v="Area Sales Manager"/>
    <s v="PYZ"/>
    <s v="Active"/>
    <s v="Part-Time"/>
    <x v="1"/>
    <s v="Full-Time"/>
    <s v="Unknown"/>
    <m/>
    <s v="Sales"/>
    <s v="Aerial"/>
    <s v="Administrator"/>
    <x v="1"/>
    <x v="4"/>
    <s v="Fully Meets"/>
    <n v="4"/>
  </r>
  <r>
    <n v="2596"/>
    <s v="Thaddeus Lut"/>
    <s v="Area Sales Manager"/>
    <s v="WBL"/>
    <s v="Active"/>
    <s v="Contract"/>
    <x v="1"/>
    <s v="Full-Time"/>
    <s v="Voluntary"/>
    <s v="Also protect scientist. Fear result major the."/>
    <s v="Sales"/>
    <s v="Corp Operations"/>
    <s v="Administrative"/>
    <x v="1"/>
    <x v="3"/>
    <s v="Fully Meets"/>
    <n v="2"/>
  </r>
  <r>
    <n v="2597"/>
    <s v="Layla Kan"/>
    <s v="Area Sales Manager"/>
    <s v="NEL"/>
    <s v="Active"/>
    <s v="Contract"/>
    <x v="1"/>
    <s v="Full-Time"/>
    <s v="Unknown"/>
    <m/>
    <s v="Sales"/>
    <s v="Field Operations"/>
    <s v="Technician"/>
    <x v="1"/>
    <x v="4"/>
    <s v="Fully Meets"/>
    <n v="2"/>
  </r>
  <r>
    <n v="2598"/>
    <s v="Yesenia Payn"/>
    <s v="Area Sales Manager"/>
    <s v="PL"/>
    <s v="Active"/>
    <s v="Part-Time"/>
    <x v="1"/>
    <s v="Temporary"/>
    <s v="Unknown"/>
    <m/>
    <s v="Sales"/>
    <s v="General - Con"/>
    <s v="Splicer"/>
    <x v="1"/>
    <x v="4"/>
    <s v="Fully Meets"/>
    <n v="4"/>
  </r>
  <r>
    <n v="2599"/>
    <s v="Jase Waters"/>
    <s v="Administrative Assistant"/>
    <s v="BPC"/>
    <s v="Active"/>
    <s v="Contract"/>
    <x v="1"/>
    <s v="Temporary"/>
    <s v="Voluntary"/>
    <s v="Very research level send picture pressure our."/>
    <s v="Sales"/>
    <s v="Yard (Material Handling)"/>
    <s v="Runner"/>
    <x v="0"/>
    <x v="3"/>
    <s v="Fully Meets"/>
    <n v="2"/>
  </r>
  <r>
    <n v="2600"/>
    <s v="Thomas Sloa"/>
    <s v="Administrative Assistant"/>
    <s v="CCDR"/>
    <s v="Active"/>
    <s v="Full-Time"/>
    <x v="0"/>
    <s v="Temporary"/>
    <s v="Unknown"/>
    <m/>
    <s v="Sales"/>
    <s v="Aerial"/>
    <s v="Lineman"/>
    <x v="0"/>
    <x v="4"/>
    <s v="Fully Meets"/>
    <n v="2"/>
  </r>
  <r>
    <n v="2601"/>
    <s v="Anya Baldwi"/>
    <s v="Administrative Assistant"/>
    <s v="SVG"/>
    <s v="Active"/>
    <s v="Full-Time"/>
    <x v="0"/>
    <s v="Part-Time"/>
    <s v="Involuntary"/>
    <s v="Glass effort however relate partner lay what."/>
    <s v="Sales"/>
    <s v="General - Con"/>
    <s v="Laborer"/>
    <x v="0"/>
    <x v="1"/>
    <s v="Fully Meets"/>
    <n v="1"/>
  </r>
  <r>
    <n v="2602"/>
    <s v="Jacquelyn Austin"/>
    <s v="Accountant I"/>
    <s v="EW"/>
    <s v="Active"/>
    <s v="Full-Time"/>
    <x v="0"/>
    <s v="Full-Time"/>
    <s v="Involuntary"/>
    <s v="Rather middle organization officer."/>
    <s v="Admin Offices"/>
    <s v="Wireline Construction"/>
    <s v="Clerk"/>
    <x v="0"/>
    <x v="2"/>
    <s v="Fully Meets"/>
    <n v="2"/>
  </r>
  <r>
    <n v="2603"/>
    <s v="Kaitlynn Aguirr"/>
    <s v="Area Sales Manager"/>
    <s v="NEL"/>
    <s v="Active"/>
    <s v="Part-Time"/>
    <x v="1"/>
    <s v="Full-Time"/>
    <s v="Involuntary"/>
    <s v="Front tend couple a budget strategy."/>
    <s v="Sales"/>
    <s v="Splicing"/>
    <s v="Splicer"/>
    <x v="1"/>
    <x v="2"/>
    <s v="Fully Meets"/>
    <n v="2"/>
  </r>
  <r>
    <n v="2604"/>
    <s v="Saniyah Cant"/>
    <s v="Area Sales Manager"/>
    <s v="PL"/>
    <s v="Active"/>
    <s v="Contract"/>
    <x v="0"/>
    <s v="Full-Time"/>
    <s v="Voluntary"/>
    <s v="Compare factor only together."/>
    <s v="Sales"/>
    <s v="Aerial"/>
    <s v="Engineer"/>
    <x v="1"/>
    <x v="2"/>
    <s v="Fully Meets"/>
    <n v="5"/>
  </r>
  <r>
    <n v="2605"/>
    <s v="Jakayla Dickso"/>
    <s v="Area Sales Manager"/>
    <s v="BPC"/>
    <s v="Active"/>
    <s v="Full-Time"/>
    <x v="0"/>
    <s v="Part-Time"/>
    <s v="Retirement"/>
    <s v="Situation affect medical friend audience fight."/>
    <s v="Sales"/>
    <s v="Wireline Construction"/>
    <s v="Supervisor"/>
    <x v="1"/>
    <x v="3"/>
    <s v="Fully Meets"/>
    <n v="4"/>
  </r>
  <r>
    <n v="2606"/>
    <s v="Aspen Freema"/>
    <s v="Area Sales Manager"/>
    <s v="CCDR"/>
    <s v="Active"/>
    <s v="Full-Time"/>
    <x v="0"/>
    <s v="Part-Time"/>
    <s v="Unknown"/>
    <m/>
    <s v="Sales"/>
    <s v="Project Management - Con"/>
    <s v="Project Manager"/>
    <x v="1"/>
    <x v="0"/>
    <s v="Fully Meets"/>
    <n v="2"/>
  </r>
  <r>
    <n v="2607"/>
    <s v="Lamont Summer"/>
    <s v="Area Sales Manager"/>
    <s v="SVG"/>
    <s v="Active"/>
    <s v="Contract"/>
    <x v="2"/>
    <s v="Part-Time"/>
    <s v="Unknown"/>
    <m/>
    <s v="Sales"/>
    <s v="Fielders"/>
    <s v="Engineer"/>
    <x v="1"/>
    <x v="0"/>
    <s v="Fully Meets"/>
    <n v="2"/>
  </r>
  <r>
    <n v="2608"/>
    <s v="Lewis Hobb"/>
    <s v="Area Sales Manager"/>
    <s v="EW"/>
    <s v="Active"/>
    <s v="Contract"/>
    <x v="1"/>
    <s v="Full-Time"/>
    <s v="Unknown"/>
    <m/>
    <s v="Sales"/>
    <s v="Field Operations"/>
    <s v="Lineman"/>
    <x v="1"/>
    <x v="4"/>
    <s v="Fully Meets"/>
    <n v="4"/>
  </r>
  <r>
    <n v="2609"/>
    <s v="Harrison Camach"/>
    <s v="Area Sales Manager"/>
    <s v="MSC"/>
    <s v="Active"/>
    <s v="Part-Time"/>
    <x v="2"/>
    <s v="Temporary"/>
    <s v="Retirement"/>
    <s v="Upon budget class college now this trade."/>
    <s v="Sales"/>
    <s v="General - Sga"/>
    <s v="Administrative"/>
    <x v="1"/>
    <x v="4"/>
    <s v="Fully Meets"/>
    <n v="2"/>
  </r>
  <r>
    <n v="2610"/>
    <s v="Ronald Marque"/>
    <s v="Area Sales Manager"/>
    <s v="TNS"/>
    <s v="Active"/>
    <s v="Full-Time"/>
    <x v="2"/>
    <s v="Full-Time"/>
    <s v="Retirement"/>
    <s v="Join difference order size occur entire sell."/>
    <s v="Sales"/>
    <s v="General - Con"/>
    <s v="Foreman"/>
    <x v="1"/>
    <x v="0"/>
    <s v="Fully Meets"/>
    <n v="2"/>
  </r>
  <r>
    <n v="2611"/>
    <s v="Arabella Hunter"/>
    <s v="Area Sales Manager"/>
    <s v="PYZ"/>
    <s v="Active"/>
    <s v="Part-Time"/>
    <x v="1"/>
    <s v="Temporary"/>
    <s v="Voluntary"/>
    <s v="Ground bad official number stuff stop leader."/>
    <s v="Sales"/>
    <s v="Wireline Construction"/>
    <s v="Manager"/>
    <x v="1"/>
    <x v="3"/>
    <s v="Fully Meets"/>
    <n v="2"/>
  </r>
  <r>
    <n v="2612"/>
    <s v="Amiya Richar"/>
    <s v="Area Sales Manager"/>
    <s v="WBL"/>
    <s v="Active"/>
    <s v="Part-Time"/>
    <x v="2"/>
    <s v="Part-Time"/>
    <s v="Retirement"/>
    <s v="Site cut debate own born six."/>
    <s v="Sales"/>
    <s v="Field Operations"/>
    <s v="Driller"/>
    <x v="1"/>
    <x v="0"/>
    <s v="Fully Meets"/>
    <n v="4"/>
  </r>
  <r>
    <n v="2613"/>
    <s v="Raquel Sos"/>
    <s v="Area Sales Manager"/>
    <s v="NEL"/>
    <s v="Active"/>
    <s v="Part-Time"/>
    <x v="2"/>
    <s v="Full-Time"/>
    <s v="Resignation"/>
    <s v="Something service already fish create firm job."/>
    <s v="Sales"/>
    <s v="Project Management - Eng"/>
    <s v="Project Manager"/>
    <x v="1"/>
    <x v="3"/>
    <s v="Fully Meets"/>
    <n v="5"/>
  </r>
  <r>
    <n v="2614"/>
    <s v="Andy Stewar"/>
    <s v="Area Sales Manager"/>
    <s v="PL"/>
    <s v="Active"/>
    <s v="Part-Time"/>
    <x v="1"/>
    <s v="Full-Time"/>
    <s v="Unknown"/>
    <m/>
    <s v="Sales"/>
    <s v="Field Operations"/>
    <s v="Foreman"/>
    <x v="1"/>
    <x v="3"/>
    <s v="Fully Meets"/>
    <n v="5"/>
  </r>
  <r>
    <n v="2615"/>
    <s v="Patrick Padill"/>
    <s v="Administrative Assistant"/>
    <s v="BPC"/>
    <s v="Active"/>
    <s v="Contract"/>
    <x v="2"/>
    <s v="Part-Time"/>
    <s v="Unknown"/>
    <m/>
    <s v="Sales"/>
    <s v="Finance &amp; Accounting"/>
    <s v="Controller"/>
    <x v="0"/>
    <x v="3"/>
    <s v="Fully Meets"/>
    <n v="4"/>
  </r>
  <r>
    <n v="2616"/>
    <s v="Destiney Navarr"/>
    <s v="Administrative Assistant"/>
    <s v="CCDR"/>
    <s v="Active"/>
    <s v="Full-Time"/>
    <x v="1"/>
    <s v="Part-Time"/>
    <s v="Involuntary"/>
    <s v="Still box ten network apply."/>
    <s v="Sales"/>
    <s v="Engineers"/>
    <s v="Engineer"/>
    <x v="0"/>
    <x v="3"/>
    <s v="Fully Meets"/>
    <n v="1"/>
  </r>
  <r>
    <n v="2617"/>
    <s v="Yadira Barron"/>
    <s v="Administrative Assistant"/>
    <s v="SVG"/>
    <s v="Active"/>
    <s v="Full-Time"/>
    <x v="0"/>
    <s v="Full-Time"/>
    <s v="Retirement"/>
    <s v="Piece manage well onto."/>
    <s v="Sales"/>
    <s v="Catv"/>
    <s v="Foreman"/>
    <x v="0"/>
    <x v="1"/>
    <s v="Fully Meets"/>
    <n v="4"/>
  </r>
  <r>
    <n v="2618"/>
    <s v="Anika Bender"/>
    <s v="Accountant I"/>
    <s v="EW"/>
    <s v="Active"/>
    <s v="Part-Time"/>
    <x v="1"/>
    <s v="Full-Time"/>
    <s v="Unknown"/>
    <m/>
    <s v="Admin Offices"/>
    <s v="Wireline Construction"/>
    <s v="Laborer"/>
    <x v="0"/>
    <x v="0"/>
    <s v="Fully Meets"/>
    <n v="4"/>
  </r>
  <r>
    <n v="2619"/>
    <s v="Carlo Gile"/>
    <s v="Area Sales Manager"/>
    <s v="WBL"/>
    <s v="Active"/>
    <s v="Contract"/>
    <x v="1"/>
    <s v="Temporary"/>
    <s v="Involuntary"/>
    <s v="Use stay among place dinner."/>
    <s v="Sales"/>
    <s v="Field Operations"/>
    <s v="Laborer"/>
    <x v="1"/>
    <x v="1"/>
    <s v="Fully Meets"/>
    <n v="5"/>
  </r>
  <r>
    <n v="2620"/>
    <s v="Kaylin Dillon"/>
    <s v="Area Sales Manager"/>
    <s v="NEL"/>
    <s v="Active"/>
    <s v="Full-Time"/>
    <x v="2"/>
    <s v="Full-Time"/>
    <s v="Unknown"/>
    <m/>
    <s v="Sales"/>
    <s v="General - Con"/>
    <s v="Laborer"/>
    <x v="1"/>
    <x v="4"/>
    <s v="Fully Meets"/>
    <n v="1"/>
  </r>
  <r>
    <n v="2621"/>
    <s v="Laura Bulloc"/>
    <s v="Area Sales Manager"/>
    <s v="PL"/>
    <s v="Active"/>
    <s v="Part-Time"/>
    <x v="2"/>
    <s v="Temporary"/>
    <s v="Unknown"/>
    <m/>
    <s v="Sales"/>
    <s v="Technology / It"/>
    <s v="Manager"/>
    <x v="1"/>
    <x v="0"/>
    <s v="Fully Meets"/>
    <n v="2"/>
  </r>
  <r>
    <n v="2622"/>
    <s v="Mary Moor"/>
    <s v="Area Sales Manager"/>
    <s v="BPC"/>
    <s v="Active"/>
    <s v="Contract"/>
    <x v="2"/>
    <s v="Full-Time"/>
    <s v="Unknown"/>
    <m/>
    <s v="Sales"/>
    <s v="Executive"/>
    <s v="Vp"/>
    <x v="1"/>
    <x v="4"/>
    <s v="Fully Meets"/>
    <n v="4"/>
  </r>
  <r>
    <n v="2623"/>
    <s v="Harper Clar"/>
    <s v="Area Sales Manager"/>
    <s v="CCDR"/>
    <s v="Active"/>
    <s v="Contract"/>
    <x v="0"/>
    <s v="Full-Time"/>
    <s v="Involuntary"/>
    <s v="Game success stock hold sometimes will approach."/>
    <s v="Sales"/>
    <s v="Field Operations"/>
    <s v="Tower Hand"/>
    <x v="1"/>
    <x v="4"/>
    <s v="Fully Meets"/>
    <n v="2"/>
  </r>
  <r>
    <n v="2624"/>
    <s v="Charles Howard"/>
    <s v="Area Sales Manager"/>
    <s v="SVG"/>
    <s v="Active"/>
    <s v="Part-Time"/>
    <x v="0"/>
    <s v="Temporary"/>
    <s v="Retirement"/>
    <s v="Simple them do consider grow."/>
    <s v="Sales"/>
    <s v="Wireline Construction"/>
    <s v="Supervisor"/>
    <x v="1"/>
    <x v="2"/>
    <s v="Fully Meets"/>
    <n v="2"/>
  </r>
  <r>
    <n v="2625"/>
    <s v="Jaron Roja"/>
    <s v="Area Sales Manager"/>
    <s v="EW"/>
    <s v="Active"/>
    <s v="Full-Time"/>
    <x v="2"/>
    <s v="Full-Time"/>
    <s v="Retirement"/>
    <s v="Situation anything economy time relationship."/>
    <s v="Sales"/>
    <s v="Splicing"/>
    <s v="Driller"/>
    <x v="1"/>
    <x v="4"/>
    <s v="Fully Meets"/>
    <n v="2"/>
  </r>
  <r>
    <n v="2626"/>
    <s v="Jordyn Mcguir"/>
    <s v="Area Sales Manager"/>
    <s v="MSC"/>
    <s v="Active"/>
    <s v="Full-Time"/>
    <x v="0"/>
    <s v="Temporary"/>
    <s v="Resignation"/>
    <s v="Never whatever loss economic off without cause."/>
    <s v="Sales"/>
    <s v="Project Management - Con"/>
    <s v="Manager"/>
    <x v="1"/>
    <x v="4"/>
    <s v="Fully Meets"/>
    <n v="4"/>
  </r>
  <r>
    <n v="2627"/>
    <s v="Valentino Myer"/>
    <s v="Area Sales Manager"/>
    <s v="TNS"/>
    <s v="Active"/>
    <s v="Full-Time"/>
    <x v="0"/>
    <s v="Part-Time"/>
    <s v="Retirement"/>
    <s v="Key as eye past. Three would affect about."/>
    <s v="Sales"/>
    <s v="Wireline Construction"/>
    <s v="Foreman"/>
    <x v="1"/>
    <x v="2"/>
    <s v="Fully Meets"/>
    <n v="4"/>
  </r>
  <r>
    <n v="2628"/>
    <s v="Charles Colema"/>
    <s v="Area Sales Manager"/>
    <s v="BPC"/>
    <s v="Active"/>
    <s v="Part-Time"/>
    <x v="1"/>
    <s v="Temporary"/>
    <s v="Unknown"/>
    <m/>
    <s v="Sales"/>
    <s v="Sales &amp; Marketing"/>
    <s v="Vp"/>
    <x v="1"/>
    <x v="1"/>
    <s v="Fully Meets"/>
    <n v="2"/>
  </r>
  <r>
    <n v="2629"/>
    <s v="Kamden Cummin"/>
    <s v="Area Sales Manager"/>
    <s v="CCDR"/>
    <s v="Active"/>
    <s v="Contract"/>
    <x v="2"/>
    <s v="Temporary"/>
    <s v="Retirement"/>
    <s v="Hot key speak song thus her member."/>
    <s v="Sales"/>
    <s v="Underground"/>
    <s v="Laborer"/>
    <x v="1"/>
    <x v="0"/>
    <s v="Fully Meets"/>
    <n v="1"/>
  </r>
  <r>
    <n v="2630"/>
    <s v="Kiley Wagner"/>
    <s v="Area Sales Manager"/>
    <s v="EW"/>
    <s v="Active"/>
    <s v="Part-Time"/>
    <x v="2"/>
    <s v="Full-Time"/>
    <s v="Involuntary"/>
    <s v="Force way bank trade."/>
    <s v="Sales"/>
    <s v="Field Operations"/>
    <s v="Laborer"/>
    <x v="1"/>
    <x v="4"/>
    <s v="Fully Meets"/>
    <n v="5"/>
  </r>
  <r>
    <n v="2631"/>
    <s v="Darien Youn"/>
    <s v="Area Sales Manager"/>
    <s v="MSC"/>
    <s v="Active"/>
    <s v="Full-Time"/>
    <x v="0"/>
    <s v="Full-Time"/>
    <s v="Unknown"/>
    <m/>
    <s v="Sales"/>
    <s v="Catv"/>
    <s v="Foreman"/>
    <x v="0"/>
    <x v="3"/>
    <s v="Fully Meets"/>
    <n v="2"/>
  </r>
  <r>
    <n v="2632"/>
    <s v="Madeline Suarez"/>
    <s v="Administrative Assistant"/>
    <s v="NEL"/>
    <s v="Active"/>
    <s v="Contract"/>
    <x v="0"/>
    <s v="Part-Time"/>
    <s v="Unknown"/>
    <m/>
    <s v="Sales"/>
    <s v="Field Operations"/>
    <s v="Foreman"/>
    <x v="0"/>
    <x v="1"/>
    <s v="Fully Meets"/>
    <n v="4"/>
  </r>
  <r>
    <n v="2633"/>
    <s v="Zain Nola"/>
    <s v="Administrative Assistant"/>
    <s v="PL"/>
    <s v="Active"/>
    <s v="Part-Time"/>
    <x v="0"/>
    <s v="Full-Time"/>
    <s v="Unknown"/>
    <m/>
    <s v="Sales"/>
    <s v="Project Management - Con"/>
    <s v="Manager"/>
    <x v="0"/>
    <x v="0"/>
    <s v="Fully Meets"/>
    <n v="5"/>
  </r>
  <r>
    <n v="2634"/>
    <s v="Hezekiah Mcge"/>
    <s v="Administrative Assistant"/>
    <s v="PYZ"/>
    <s v="Active"/>
    <s v="Part-Time"/>
    <x v="2"/>
    <s v="Temporary"/>
    <s v="Unknown"/>
    <m/>
    <s v="Sales"/>
    <s v="Field Operations"/>
    <s v="Technician"/>
    <x v="0"/>
    <x v="4"/>
    <s v="Fully Meets"/>
    <n v="4"/>
  </r>
  <r>
    <n v="2635"/>
    <s v="Maxim Philli"/>
    <s v="Accountant I"/>
    <s v="SVG"/>
    <s v="Active"/>
    <s v="Full-Time"/>
    <x v="2"/>
    <s v="Temporary"/>
    <s v="Voluntary"/>
    <s v="Audience board south. Per state model beat."/>
    <s v="Admin Offices"/>
    <s v="General - Con"/>
    <s v="Locator"/>
    <x v="0"/>
    <x v="4"/>
    <s v="Fully Meets"/>
    <n v="1"/>
  </r>
  <r>
    <n v="2636"/>
    <s v="Gwendolyn Hoga"/>
    <s v="Area Sales Manager"/>
    <s v="PYZ"/>
    <s v="Active"/>
    <s v="Full-Time"/>
    <x v="2"/>
    <s v="Temporary"/>
    <s v="Resignation"/>
    <s v="Almost across fly recent go."/>
    <s v="Sales"/>
    <s v="General - Eng"/>
    <s v="Technician"/>
    <x v="1"/>
    <x v="4"/>
    <s v="Fully Meets"/>
    <n v="5"/>
  </r>
  <r>
    <n v="2637"/>
    <s v="Kaia Hernan"/>
    <s v="Area Sales Manager"/>
    <s v="WBL"/>
    <s v="Active"/>
    <s v="Contract"/>
    <x v="1"/>
    <s v="Temporary"/>
    <s v="Unknown"/>
    <m/>
    <s v="Sales"/>
    <s v="Project Management - Con"/>
    <s v="Supervisor"/>
    <x v="1"/>
    <x v="4"/>
    <s v="Fully Meets"/>
    <n v="5"/>
  </r>
  <r>
    <n v="2638"/>
    <s v="Mathias Tra"/>
    <s v="Area Sales Manager"/>
    <s v="NEL"/>
    <s v="Active"/>
    <s v="Contract"/>
    <x v="2"/>
    <s v="Full-Time"/>
    <s v="Voluntary"/>
    <s v="Matter fight attention this strategy."/>
    <s v="Sales"/>
    <s v="Catv"/>
    <s v="Supervisor"/>
    <x v="1"/>
    <x v="4"/>
    <s v="Fully Meets"/>
    <n v="2"/>
  </r>
  <r>
    <n v="2639"/>
    <s v="Simeon Ro"/>
    <s v="Area Sales Manager"/>
    <s v="PL"/>
    <s v="Active"/>
    <s v="Part-Time"/>
    <x v="0"/>
    <s v="Temporary"/>
    <s v="Unknown"/>
    <m/>
    <s v="Sales"/>
    <s v="Project Management - Con"/>
    <s v="Manager"/>
    <x v="1"/>
    <x v="4"/>
    <s v="Fully Meets"/>
    <n v="2"/>
  </r>
  <r>
    <n v="2640"/>
    <s v="Magdalena Whiteh"/>
    <s v="Area Sales Manager"/>
    <s v="BPC"/>
    <s v="Active"/>
    <s v="Contract"/>
    <x v="2"/>
    <s v="Full-Time"/>
    <s v="Voluntary"/>
    <s v="Company set policy drop become single."/>
    <s v="Sales"/>
    <s v="Wireline Construction"/>
    <s v="Foreman"/>
    <x v="1"/>
    <x v="3"/>
    <s v="Fully Meets"/>
    <n v="4"/>
  </r>
  <r>
    <n v="2641"/>
    <s v="Gwendolyn Mccall"/>
    <s v="Area Sales Manager"/>
    <s v="CCDR"/>
    <s v="Active"/>
    <s v="Full-Time"/>
    <x v="1"/>
    <s v="Full-Time"/>
    <s v="Voluntary"/>
    <s v="Politics suggest company trade treat region."/>
    <s v="Sales"/>
    <s v="Aerial"/>
    <s v="Groundman"/>
    <x v="1"/>
    <x v="4"/>
    <s v="Fully Meets"/>
    <n v="2"/>
  </r>
  <r>
    <n v="2642"/>
    <s v="Demarion Harrin"/>
    <s v="Area Sales Manager"/>
    <s v="SVG"/>
    <s v="Active"/>
    <s v="Full-Time"/>
    <x v="0"/>
    <s v="Full-Time"/>
    <s v="Voluntary"/>
    <s v="Significant color always require evening."/>
    <s v="Sales"/>
    <s v="Field Operations"/>
    <s v="Laborer"/>
    <x v="1"/>
    <x v="4"/>
    <s v="Fully Meets"/>
    <n v="4"/>
  </r>
  <r>
    <n v="2643"/>
    <s v="Katelyn Brow"/>
    <s v="Area Sales Manager"/>
    <s v="EW"/>
    <s v="Active"/>
    <s v="Full-Time"/>
    <x v="1"/>
    <s v="Temporary"/>
    <s v="Voluntary"/>
    <s v="Likely debate ever college strategy way can."/>
    <s v="Sales"/>
    <s v="Wireline Construction"/>
    <s v="Clerical"/>
    <x v="1"/>
    <x v="3"/>
    <s v="Fully Meets"/>
    <n v="5"/>
  </r>
  <r>
    <n v="2644"/>
    <s v="Miranda Keit"/>
    <s v="Area Sales Manager"/>
    <s v="MSC"/>
    <s v="Active"/>
    <s v="Full-Time"/>
    <x v="0"/>
    <s v="Part-Time"/>
    <s v="Involuntary"/>
    <s v="Within rise suggest war check happy whom."/>
    <s v="Sales"/>
    <s v="Aerial"/>
    <s v="Lineman"/>
    <x v="1"/>
    <x v="2"/>
    <s v="Fully Meets"/>
    <n v="5"/>
  </r>
  <r>
    <n v="2645"/>
    <s v="Breanna Ker"/>
    <s v="Area Sales Manager"/>
    <s v="TNS"/>
    <s v="Active"/>
    <s v="Contract"/>
    <x v="0"/>
    <s v="Temporary"/>
    <s v="Unknown"/>
    <m/>
    <s v="Sales"/>
    <s v="Wireline Construction"/>
    <s v="Manager"/>
    <x v="1"/>
    <x v="4"/>
    <s v="Fully Meets"/>
    <n v="4"/>
  </r>
  <r>
    <n v="2646"/>
    <s v="Saniya H"/>
    <s v="Area Sales Manager"/>
    <s v="PYZ"/>
    <s v="Active"/>
    <s v="Contract"/>
    <x v="1"/>
    <s v="Part-Time"/>
    <s v="Unknown"/>
    <m/>
    <s v="Sales"/>
    <s v="Project Management - Con"/>
    <s v="Manager"/>
    <x v="1"/>
    <x v="3"/>
    <s v="Fully Meets"/>
    <n v="1"/>
  </r>
  <r>
    <n v="2647"/>
    <s v="Rylan Ke"/>
    <s v="Area Sales Manager"/>
    <s v="WBL"/>
    <s v="Active"/>
    <s v="Contract"/>
    <x v="1"/>
    <s v="Temporary"/>
    <s v="Unknown"/>
    <m/>
    <s v="Sales"/>
    <s v="Project Management - Con"/>
    <s v="Coordinator"/>
    <x v="1"/>
    <x v="1"/>
    <s v="Fully Meets"/>
    <n v="5"/>
  </r>
  <r>
    <n v="2648"/>
    <s v="Nathaly Steven"/>
    <s v="Area Sales Manager"/>
    <s v="NEL"/>
    <s v="Active"/>
    <s v="Part-Time"/>
    <x v="1"/>
    <s v="Part-Time"/>
    <s v="Unknown"/>
    <m/>
    <s v="Sales"/>
    <s v="Fielders"/>
    <s v="Engineer"/>
    <x v="1"/>
    <x v="2"/>
    <s v="Fully Meets"/>
    <n v="2"/>
  </r>
  <r>
    <n v="2649"/>
    <s v="Maximus Delgad"/>
    <s v="Area Sales Manager"/>
    <s v="PL"/>
    <s v="Active"/>
    <s v="Part-Time"/>
    <x v="1"/>
    <s v="Full-Time"/>
    <s v="Retirement"/>
    <s v="Appear reality artist there understand."/>
    <s v="Sales"/>
    <s v="Project Management - Con"/>
    <s v="Coordinator"/>
    <x v="0"/>
    <x v="0"/>
    <s v="Fully Meets"/>
    <n v="4"/>
  </r>
  <r>
    <n v="2650"/>
    <s v="Karley Lon"/>
    <s v="Administrative Assistant"/>
    <s v="BPC"/>
    <s v="Active"/>
    <s v="Part-Time"/>
    <x v="2"/>
    <s v="Full-Time"/>
    <s v="Unknown"/>
    <m/>
    <s v="Sales"/>
    <s v="Project Management - Con"/>
    <s v="Project Manager"/>
    <x v="0"/>
    <x v="3"/>
    <s v="Fully Meets"/>
    <n v="1"/>
  </r>
  <r>
    <n v="2651"/>
    <s v="Demarcus Frazie"/>
    <s v="Administrative Assistant"/>
    <s v="CCDR"/>
    <s v="Active"/>
    <s v="Contract"/>
    <x v="0"/>
    <s v="Full-Time"/>
    <s v="Unknown"/>
    <m/>
    <s v="Sales"/>
    <s v="Project Management - Con"/>
    <s v="Coordinator"/>
    <x v="0"/>
    <x v="1"/>
    <s v="Fully Meets"/>
    <n v="2"/>
  </r>
  <r>
    <n v="2652"/>
    <s v="Fernando Richar"/>
    <s v="Administrative Assistant"/>
    <s v="SVG"/>
    <s v="Active"/>
    <s v="Contract"/>
    <x v="0"/>
    <s v="Temporary"/>
    <s v="Voluntary"/>
    <s v="Continue personal federal another."/>
    <s v="Sales"/>
    <s v="General - Sga"/>
    <s v="Manager"/>
    <x v="0"/>
    <x v="2"/>
    <s v="Fully Meets"/>
    <n v="4"/>
  </r>
  <r>
    <n v="2653"/>
    <s v="Keon Gonzal"/>
    <s v="Area Sales Manager"/>
    <s v="PYZ"/>
    <s v="Active"/>
    <s v="Full-Time"/>
    <x v="0"/>
    <s v="Part-Time"/>
    <s v="Retirement"/>
    <s v="Garden player quickly body science."/>
    <s v="Sales"/>
    <s v="Wireline Construction"/>
    <s v="Operator"/>
    <x v="1"/>
    <x v="0"/>
    <s v="Fully Meets"/>
    <n v="1"/>
  </r>
  <r>
    <n v="2654"/>
    <s v="Lauryn Anthon"/>
    <s v="Area Sales Manager"/>
    <s v="WBL"/>
    <s v="Active"/>
    <s v="Full-Time"/>
    <x v="0"/>
    <s v="Temporary"/>
    <s v="Resignation"/>
    <s v="Stay herself cultural pass large."/>
    <s v="Sales"/>
    <s v="General - Con"/>
    <s v="Operator"/>
    <x v="1"/>
    <x v="3"/>
    <s v="Fully Meets"/>
    <n v="4"/>
  </r>
  <r>
    <n v="2655"/>
    <s v="Amanda Alliso"/>
    <s v="Area Sales Manager"/>
    <s v="NEL"/>
    <s v="Active"/>
    <s v="Contract"/>
    <x v="1"/>
    <s v="Part-Time"/>
    <s v="Voluntary"/>
    <s v="Mother fine late simply close material yeah."/>
    <s v="Sales"/>
    <s v="General - Con"/>
    <s v="Manager"/>
    <x v="1"/>
    <x v="3"/>
    <s v="Fully Meets"/>
    <n v="2"/>
  </r>
  <r>
    <n v="2656"/>
    <s v="Urijah Housto"/>
    <s v="Area Sales Manager"/>
    <s v="PL"/>
    <s v="Active"/>
    <s v="Part-Time"/>
    <x v="2"/>
    <s v="Part-Time"/>
    <s v="Voluntary"/>
    <s v="Detail see down common great on especially."/>
    <s v="Sales"/>
    <s v="Aerial"/>
    <s v="Splicer"/>
    <x v="1"/>
    <x v="1"/>
    <s v="Fully Meets"/>
    <n v="4"/>
  </r>
  <r>
    <n v="2657"/>
    <s v="Trace Brandt"/>
    <s v="Area Sales Manager"/>
    <s v="BPC"/>
    <s v="Active"/>
    <s v="Contract"/>
    <x v="2"/>
    <s v="Temporary"/>
    <s v="Voluntary"/>
    <s v="Decision decade approach."/>
    <s v="Sales"/>
    <s v="Isp"/>
    <s v="Manager"/>
    <x v="1"/>
    <x v="0"/>
    <s v="Fully Meets"/>
    <n v="2"/>
  </r>
  <r>
    <n v="2658"/>
    <s v="Yuliana Levine"/>
    <s v="Area Sales Manager"/>
    <s v="CCDR"/>
    <s v="Active"/>
    <s v="Full-Time"/>
    <x v="1"/>
    <s v="Temporary"/>
    <s v="Involuntary"/>
    <s v="Heart certainly computer beat where pull."/>
    <s v="Sales"/>
    <s v="Engineers"/>
    <s v="Technician"/>
    <x v="1"/>
    <x v="3"/>
    <s v="Fully Meets"/>
    <n v="2"/>
  </r>
  <r>
    <n v="2659"/>
    <s v="Bailey Hay"/>
    <s v="Area Sales Manager"/>
    <s v="SVG"/>
    <s v="Active"/>
    <s v="Part-Time"/>
    <x v="2"/>
    <s v="Temporary"/>
    <s v="Unknown"/>
    <m/>
    <s v="Sales"/>
    <s v="General - Con"/>
    <s v="Administrative"/>
    <x v="1"/>
    <x v="3"/>
    <s v="Fully Meets"/>
    <n v="2"/>
  </r>
  <r>
    <n v="2660"/>
    <s v="Sanaa Valenz"/>
    <s v="Area Sales Manager"/>
    <s v="EW"/>
    <s v="Active"/>
    <s v="Part-Time"/>
    <x v="0"/>
    <s v="Part-Time"/>
    <s v="Unknown"/>
    <m/>
    <s v="Sales"/>
    <s v="Shop (Fleet)"/>
    <s v="Mechanic"/>
    <x v="1"/>
    <x v="4"/>
    <s v="Fully Meets"/>
    <n v="4"/>
  </r>
  <r>
    <n v="2661"/>
    <s v="Avah Haye"/>
    <s v="Area Sales Manager"/>
    <s v="MSC"/>
    <s v="Active"/>
    <s v="Part-Time"/>
    <x v="1"/>
    <s v="Temporary"/>
    <s v="Unknown"/>
    <m/>
    <s v="Sales"/>
    <s v="Engineers"/>
    <s v="Administrative"/>
    <x v="1"/>
    <x v="3"/>
    <s v="Fully Meets"/>
    <n v="2"/>
  </r>
  <r>
    <n v="2662"/>
    <s v="Cody Bate"/>
    <s v="Area Sales Manager"/>
    <s v="TNS"/>
    <s v="Active"/>
    <s v="Contract"/>
    <x v="1"/>
    <s v="Part-Time"/>
    <s v="Unknown"/>
    <m/>
    <s v="Sales"/>
    <s v="General - Con"/>
    <s v="Foreman"/>
    <x v="1"/>
    <x v="4"/>
    <s v="Fully Meets"/>
    <n v="2"/>
  </r>
  <r>
    <n v="2663"/>
    <s v="Eli Gran"/>
    <s v="Area Sales Manager"/>
    <s v="PYZ"/>
    <s v="Active"/>
    <s v="Part-Time"/>
    <x v="2"/>
    <s v="Part-Time"/>
    <s v="Resignation"/>
    <s v="Party employee page half young budget."/>
    <s v="Sales"/>
    <s v="Splicing"/>
    <s v="Technician"/>
    <x v="1"/>
    <x v="1"/>
    <s v="Fully Meets"/>
    <n v="5"/>
  </r>
  <r>
    <n v="2664"/>
    <s v="Felipe Rollin"/>
    <s v="Area Sales Manager"/>
    <s v="WBL"/>
    <s v="Active"/>
    <s v="Full-Time"/>
    <x v="0"/>
    <s v="Full-Time"/>
    <s v="Unknown"/>
    <m/>
    <s v="Sales"/>
    <s v="Project Management - Con"/>
    <s v="Manager"/>
    <x v="1"/>
    <x v="1"/>
    <s v="Fully Meets"/>
    <n v="1"/>
  </r>
  <r>
    <n v="2665"/>
    <s v="Abdiel Goo"/>
    <s v="Area Sales Manager"/>
    <s v="NEL"/>
    <s v="Active"/>
    <s v="Contract"/>
    <x v="1"/>
    <s v="Part-Time"/>
    <s v="Unknown"/>
    <m/>
    <s v="Sales"/>
    <s v="Splicing"/>
    <s v="Splicer"/>
    <x v="1"/>
    <x v="1"/>
    <s v="Fully Meets"/>
    <n v="4"/>
  </r>
  <r>
    <n v="2666"/>
    <s v="Kaylyn Fry"/>
    <s v="Area Sales Manager"/>
    <s v="PL"/>
    <s v="Active"/>
    <s v="Part-Time"/>
    <x v="0"/>
    <s v="Full-Time"/>
    <s v="Retirement"/>
    <s v="Audience run degree that your beyond cell."/>
    <s v="Sales"/>
    <s v="Yard (Material Handling)"/>
    <s v="Runner"/>
    <x v="0"/>
    <x v="2"/>
    <s v="Fully Meets"/>
    <n v="4"/>
  </r>
  <r>
    <n v="2667"/>
    <s v="Marisol Alvare"/>
    <s v="Administrative Assistant"/>
    <s v="BPC"/>
    <s v="Active"/>
    <s v="Full-Time"/>
    <x v="2"/>
    <s v="Part-Time"/>
    <s v="Retirement"/>
    <s v="Environment state tax sound stop group doctor."/>
    <s v="Sales"/>
    <s v="Billable Consultants"/>
    <s v="Engineer"/>
    <x v="0"/>
    <x v="2"/>
    <s v="Fully Meets"/>
    <n v="2"/>
  </r>
  <r>
    <n v="2668"/>
    <s v="Lane Willis"/>
    <s v="Administrative Assistant"/>
    <s v="CCDR"/>
    <s v="Active"/>
    <s v="Contract"/>
    <x v="0"/>
    <s v="Part-Time"/>
    <s v="Resignation"/>
    <s v="Lot as card response consumer."/>
    <s v="Sales"/>
    <s v="General - Con"/>
    <s v="Technician"/>
    <x v="0"/>
    <x v="4"/>
    <s v="Fully Meets"/>
    <n v="2"/>
  </r>
  <r>
    <n v="2669"/>
    <s v="Jade Becker"/>
    <s v="Administrative Assistant"/>
    <s v="SVG"/>
    <s v="Active"/>
    <s v="Part-Time"/>
    <x v="0"/>
    <s v="Full-Time"/>
    <s v="Unknown"/>
    <m/>
    <s v="Sales"/>
    <s v="Field Operations"/>
    <s v="Foreman"/>
    <x v="0"/>
    <x v="3"/>
    <s v="Fully Meets"/>
    <n v="1"/>
  </r>
  <r>
    <n v="2670"/>
    <s v="Vincent Loga"/>
    <s v="Area Sales Manager"/>
    <s v="PYZ"/>
    <s v="Active"/>
    <s v="Part-Time"/>
    <x v="1"/>
    <s v="Full-Time"/>
    <s v="Unknown"/>
    <m/>
    <s v="Sales"/>
    <s v="Engineers"/>
    <s v="Engineer"/>
    <x v="1"/>
    <x v="2"/>
    <s v="Fully Meets"/>
    <n v="1"/>
  </r>
  <r>
    <n v="2671"/>
    <s v="Nasir Glas"/>
    <s v="Area Sales Manager"/>
    <s v="WBL"/>
    <s v="Active"/>
    <s v="Part-Time"/>
    <x v="0"/>
    <s v="Temporary"/>
    <s v="Unknown"/>
    <m/>
    <s v="Sales"/>
    <s v="Field Operations"/>
    <s v="Coordinator"/>
    <x v="1"/>
    <x v="4"/>
    <s v="Fully Meets"/>
    <n v="5"/>
  </r>
  <r>
    <n v="2672"/>
    <s v="Quincy Shanno"/>
    <s v="Area Sales Manager"/>
    <s v="NEL"/>
    <s v="Active"/>
    <s v="Contract"/>
    <x v="1"/>
    <s v="Full-Time"/>
    <s v="Involuntary"/>
    <s v="Medical message face development moment because."/>
    <s v="Sales"/>
    <s v="Fielders"/>
    <s v="Engineer"/>
    <x v="1"/>
    <x v="4"/>
    <s v="Fully Meets"/>
    <n v="1"/>
  </r>
  <r>
    <n v="2673"/>
    <s v="Alena Walter"/>
    <s v="Area Sales Manager"/>
    <s v="PL"/>
    <s v="Active"/>
    <s v="Full-Time"/>
    <x v="2"/>
    <s v="Full-Time"/>
    <s v="Unknown"/>
    <m/>
    <s v="Sales"/>
    <s v="Splicing"/>
    <s v="Splicer"/>
    <x v="1"/>
    <x v="2"/>
    <s v="Fully Meets"/>
    <n v="4"/>
  </r>
  <r>
    <n v="2674"/>
    <s v="Clay Compto"/>
    <s v="Area Sales Manager"/>
    <s v="BPC"/>
    <s v="Active"/>
    <s v="Part-Time"/>
    <x v="1"/>
    <s v="Part-Time"/>
    <s v="Unknown"/>
    <m/>
    <s v="Sales"/>
    <s v="Fielders"/>
    <s v="Engineer"/>
    <x v="1"/>
    <x v="0"/>
    <s v="Fully Meets"/>
    <n v="1"/>
  </r>
  <r>
    <n v="2675"/>
    <s v="Kayden Fernan"/>
    <s v="Area Sales Manager"/>
    <s v="CCDR"/>
    <s v="Active"/>
    <s v="Part-Time"/>
    <x v="0"/>
    <s v="Part-Time"/>
    <s v="Resignation"/>
    <s v="Board up meet away firm yet human find."/>
    <s v="Sales"/>
    <s v="Engineers"/>
    <s v="Engineer"/>
    <x v="1"/>
    <x v="1"/>
    <s v="Fully Meets"/>
    <n v="5"/>
  </r>
  <r>
    <n v="2676"/>
    <s v="Bryson Gile"/>
    <s v="Area Sales Manager"/>
    <s v="SVG"/>
    <s v="Active"/>
    <s v="Part-Time"/>
    <x v="0"/>
    <s v="Part-Time"/>
    <s v="Resignation"/>
    <s v="Memory theory thank past could."/>
    <s v="Sales"/>
    <s v="Engineers"/>
    <s v="Engineer"/>
    <x v="1"/>
    <x v="4"/>
    <s v="Fully Meets"/>
    <n v="2"/>
  </r>
  <r>
    <n v="2677"/>
    <s v="Demarcus Smal"/>
    <s v="Area Sales Manager"/>
    <s v="EW"/>
    <s v="Active"/>
    <s v="Contract"/>
    <x v="2"/>
    <s v="Full-Time"/>
    <s v="Resignation"/>
    <s v="Who few sport business various."/>
    <s v="Sales"/>
    <s v="Splicing"/>
    <s v="Director"/>
    <x v="1"/>
    <x v="1"/>
    <s v="Fully Meets"/>
    <n v="1"/>
  </r>
  <r>
    <n v="2678"/>
    <s v="Presley Dodson"/>
    <s v="Area Sales Manager"/>
    <s v="MSC"/>
    <s v="Active"/>
    <s v="Full-Time"/>
    <x v="0"/>
    <s v="Part-Time"/>
    <s v="Unknown"/>
    <m/>
    <s v="Sales"/>
    <s v="Field Operations"/>
    <s v="Laborer"/>
    <x v="1"/>
    <x v="0"/>
    <s v="Fully Meets"/>
    <n v="5"/>
  </r>
  <r>
    <n v="2679"/>
    <s v="Christine Gile"/>
    <s v="Area Sales Manager"/>
    <s v="TNS"/>
    <s v="Active"/>
    <s v="Contract"/>
    <x v="1"/>
    <s v="Part-Time"/>
    <s v="Unknown"/>
    <m/>
    <s v="Sales"/>
    <s v="General - Con"/>
    <s v="Foreman"/>
    <x v="1"/>
    <x v="1"/>
    <s v="Fully Meets"/>
    <n v="5"/>
  </r>
  <r>
    <n v="2680"/>
    <s v="Jasmine Rogers"/>
    <s v="Area Sales Manager"/>
    <s v="PYZ"/>
    <s v="Active"/>
    <s v="Contract"/>
    <x v="1"/>
    <s v="Full-Time"/>
    <s v="Involuntary"/>
    <s v="Smile most around."/>
    <s v="Sales"/>
    <s v="Billable Consultants"/>
    <s v="Engineer"/>
    <x v="1"/>
    <x v="3"/>
    <s v="Fully Meets"/>
    <n v="2"/>
  </r>
  <r>
    <n v="2681"/>
    <s v="Jaime Gree"/>
    <s v="Area Sales Manager"/>
    <s v="WBL"/>
    <s v="Active"/>
    <s v="Part-Time"/>
    <x v="0"/>
    <s v="Full-Time"/>
    <s v="Involuntary"/>
    <s v="Region hit sense national about."/>
    <s v="Sales"/>
    <s v="Field Operations"/>
    <s v="Technician"/>
    <x v="1"/>
    <x v="3"/>
    <s v="Fully Meets"/>
    <n v="1"/>
  </r>
  <r>
    <n v="2682"/>
    <s v="Keagan Hutchi"/>
    <s v="Area Sales Manager"/>
    <s v="NEL"/>
    <s v="Active"/>
    <s v="Contract"/>
    <x v="1"/>
    <s v="Temporary"/>
    <s v="Unknown"/>
    <m/>
    <s v="Sales"/>
    <s v="Field Operations"/>
    <s v="Supervisor"/>
    <x v="1"/>
    <x v="4"/>
    <s v="Fully Meets"/>
    <n v="2"/>
  </r>
  <r>
    <n v="2683"/>
    <s v="Charlize Ballar"/>
    <s v="Area Sales Manager"/>
    <s v="PL"/>
    <s v="Active"/>
    <s v="Contract"/>
    <x v="1"/>
    <s v="Temporary"/>
    <s v="Unknown"/>
    <m/>
    <s v="Sales"/>
    <s v="General - Con"/>
    <s v="Laborer"/>
    <x v="0"/>
    <x v="2"/>
    <s v="Fully Meets"/>
    <n v="4"/>
  </r>
  <r>
    <n v="2684"/>
    <s v="Kendrick Pollar"/>
    <s v="Administrative Assistant"/>
    <s v="BPC"/>
    <s v="Active"/>
    <s v="Full-Time"/>
    <x v="0"/>
    <s v="Part-Time"/>
    <s v="Retirement"/>
    <s v="Activity pay wall start cause."/>
    <s v="Sales"/>
    <s v="General - Sga"/>
    <s v="Manager"/>
    <x v="0"/>
    <x v="0"/>
    <s v="Fully Meets"/>
    <n v="5"/>
  </r>
  <r>
    <n v="2685"/>
    <s v="Meadow Ree"/>
    <s v="Administrative Assistant"/>
    <s v="CCDR"/>
    <s v="Active"/>
    <s v="Full-Time"/>
    <x v="2"/>
    <s v="Temporary"/>
    <s v="Resignation"/>
    <s v="Statement would join music great dark."/>
    <s v="Sales"/>
    <s v="General - Sga"/>
    <s v="Supervisor"/>
    <x v="0"/>
    <x v="3"/>
    <s v="Fully Meets"/>
    <n v="2"/>
  </r>
  <r>
    <n v="2686"/>
    <s v="Ryker Hopkin"/>
    <s v="Area Sales Manager"/>
    <s v="PYZ"/>
    <s v="Active"/>
    <s v="Contract"/>
    <x v="0"/>
    <s v="Part-Time"/>
    <s v="Unknown"/>
    <m/>
    <s v="Sales"/>
    <s v="Project Management - Con"/>
    <s v="Technician"/>
    <x v="1"/>
    <x v="2"/>
    <s v="Fully Meets"/>
    <n v="4"/>
  </r>
  <r>
    <n v="2687"/>
    <s v="Bruno Ashley"/>
    <s v="Area Sales Manager"/>
    <s v="WBL"/>
    <s v="Active"/>
    <s v="Part-Time"/>
    <x v="1"/>
    <s v="Full-Time"/>
    <s v="Unknown"/>
    <m/>
    <s v="Sales"/>
    <s v="Engineers"/>
    <s v="Engineer"/>
    <x v="1"/>
    <x v="0"/>
    <s v="Fully Meets"/>
    <n v="2"/>
  </r>
  <r>
    <n v="2688"/>
    <s v="Luciana Steele"/>
    <s v="Area Sales Manager"/>
    <s v="NEL"/>
    <s v="Active"/>
    <s v="Contract"/>
    <x v="2"/>
    <s v="Full-Time"/>
    <s v="Unknown"/>
    <m/>
    <s v="Sales"/>
    <s v="Engineers"/>
    <s v="Engineer"/>
    <x v="1"/>
    <x v="3"/>
    <s v="Fully Meets"/>
    <n v="1"/>
  </r>
  <r>
    <n v="2689"/>
    <s v="Johnathon Serran"/>
    <s v="Area Sales Manager"/>
    <s v="PL"/>
    <s v="Active"/>
    <s v="Part-Time"/>
    <x v="0"/>
    <s v="Part-Time"/>
    <s v="Unknown"/>
    <m/>
    <s v="Sales"/>
    <s v="Wireline Construction"/>
    <s v="Foreman"/>
    <x v="1"/>
    <x v="2"/>
    <s v="Fully Meets"/>
    <n v="1"/>
  </r>
  <r>
    <n v="2690"/>
    <s v="Joaquin Cuevas"/>
    <s v="Area Sales Manager"/>
    <s v="BPC"/>
    <s v="Active"/>
    <s v="Part-Time"/>
    <x v="2"/>
    <s v="Part-Time"/>
    <s v="Involuntary"/>
    <s v="Author hotel car care special organization."/>
    <s v="Sales"/>
    <s v="Project Management - Con"/>
    <s v="Field Project Manager"/>
    <x v="1"/>
    <x v="3"/>
    <s v="Fully Meets"/>
    <n v="4"/>
  </r>
  <r>
    <n v="2691"/>
    <s v="Soren Down"/>
    <s v="Area Sales Manager"/>
    <s v="CCDR"/>
    <s v="Active"/>
    <s v="Part-Time"/>
    <x v="0"/>
    <s v="Full-Time"/>
    <s v="Unknown"/>
    <m/>
    <s v="Sales"/>
    <s v="General - Sga"/>
    <s v="Supervisor"/>
    <x v="1"/>
    <x v="3"/>
    <s v="Fully Meets"/>
    <n v="1"/>
  </r>
  <r>
    <n v="2692"/>
    <s v="Ralph Ston"/>
    <s v="Area Sales Manager"/>
    <s v="SVG"/>
    <s v="Active"/>
    <s v="Full-Time"/>
    <x v="1"/>
    <s v="Full-Time"/>
    <s v="Voluntary"/>
    <s v="Hard way effort wear physical. Want between grow."/>
    <s v="Sales"/>
    <s v="Underground"/>
    <s v="Foreman"/>
    <x v="1"/>
    <x v="0"/>
    <s v="Fully Meets"/>
    <n v="4"/>
  </r>
  <r>
    <n v="2693"/>
    <s v="Malcolm Riva"/>
    <s v="Area Sales Manager"/>
    <s v="EW"/>
    <s v="Active"/>
    <s v="Part-Time"/>
    <x v="0"/>
    <s v="Temporary"/>
    <s v="Unknown"/>
    <m/>
    <s v="Sales"/>
    <s v="General - Sga"/>
    <s v="Assistant"/>
    <x v="1"/>
    <x v="0"/>
    <s v="Fully Meets"/>
    <n v="4"/>
  </r>
  <r>
    <n v="2694"/>
    <s v="Adam Beltra"/>
    <s v="Area Sales Manager"/>
    <s v="MSC"/>
    <s v="Active"/>
    <s v="Full-Time"/>
    <x v="0"/>
    <s v="Full-Time"/>
    <s v="Involuntary"/>
    <s v="Movie before ability. Seem watch deal center."/>
    <s v="Sales"/>
    <s v="Engineers"/>
    <s v="Director"/>
    <x v="1"/>
    <x v="3"/>
    <s v="Fully Meets"/>
    <n v="4"/>
  </r>
  <r>
    <n v="2695"/>
    <s v="Isis Ortega"/>
    <s v="Area Sales Manager"/>
    <s v="TNS"/>
    <s v="Active"/>
    <s v="Full-Time"/>
    <x v="1"/>
    <s v="Temporary"/>
    <s v="Retirement"/>
    <s v="Offer performance arrive travel."/>
    <s v="Sales"/>
    <s v="Underground"/>
    <s v="Laborer"/>
    <x v="1"/>
    <x v="2"/>
    <s v="Fully Meets"/>
    <n v="2"/>
  </r>
  <r>
    <n v="2696"/>
    <s v="Meadow Delgad"/>
    <s v="Area Sales Manager"/>
    <s v="PYZ"/>
    <s v="Active"/>
    <s v="Contract"/>
    <x v="1"/>
    <s v="Temporary"/>
    <s v="Retirement"/>
    <s v="Top seem police tree against."/>
    <s v="Sales"/>
    <s v="Project Management - Con"/>
    <s v="Manager"/>
    <x v="1"/>
    <x v="2"/>
    <s v="Fully Meets"/>
    <n v="4"/>
  </r>
  <r>
    <n v="2697"/>
    <s v="Benjamin Goodma"/>
    <s v="Area Sales Manager"/>
    <s v="WBL"/>
    <s v="Active"/>
    <s v="Full-Time"/>
    <x v="1"/>
    <s v="Full-Time"/>
    <s v="Unknown"/>
    <m/>
    <s v="Sales"/>
    <s v="Splicing"/>
    <s v="Laborer"/>
    <x v="1"/>
    <x v="0"/>
    <s v="Fully Meets"/>
    <n v="1"/>
  </r>
  <r>
    <n v="2698"/>
    <s v="Jaycee Alexan"/>
    <s v="Area Sales Manager"/>
    <s v="NEL"/>
    <s v="Active"/>
    <s v="Contract"/>
    <x v="2"/>
    <s v="Full-Time"/>
    <s v="Unknown"/>
    <m/>
    <s v="Sales"/>
    <s v="Field Operations"/>
    <s v="Operator"/>
    <x v="1"/>
    <x v="1"/>
    <s v="Fully Meets"/>
    <n v="4"/>
  </r>
  <r>
    <n v="2699"/>
    <s v="Cannon Gra"/>
    <s v="Area Sales Manager"/>
    <s v="PL"/>
    <s v="Active"/>
    <s v="Contract"/>
    <x v="0"/>
    <s v="Temporary"/>
    <s v="Unknown"/>
    <m/>
    <s v="Sales"/>
    <s v="Engineers"/>
    <s v="Engineer"/>
    <x v="0"/>
    <x v="2"/>
    <s v="Fully Meets"/>
    <n v="5"/>
  </r>
  <r>
    <n v="2700"/>
    <s v="Brynn Kenned"/>
    <s v="Administrative Assistant"/>
    <s v="BPC"/>
    <s v="Active"/>
    <s v="Full-Time"/>
    <x v="2"/>
    <s v="Temporary"/>
    <s v="Resignation"/>
    <s v="Visit you let sort amount visit."/>
    <s v="Sales"/>
    <s v="Project Management - Con"/>
    <s v="Manager"/>
    <x v="0"/>
    <x v="2"/>
    <s v="Fully Meets"/>
    <n v="4"/>
  </r>
  <r>
    <n v="2701"/>
    <s v="Branden Al"/>
    <s v="Administrative Assistant"/>
    <s v="CCDR"/>
    <s v="Active"/>
    <s v="Contract"/>
    <x v="1"/>
    <s v="Full-Time"/>
    <s v="Unknown"/>
    <m/>
    <s v="Sales"/>
    <s v="Field Operations"/>
    <s v="Controller"/>
    <x v="0"/>
    <x v="3"/>
    <s v="Fully Meets"/>
    <n v="5"/>
  </r>
  <r>
    <n v="2702"/>
    <s v="Sophie Carril"/>
    <s v="Area Sales Manager"/>
    <s v="BPC"/>
    <s v="Active"/>
    <s v="Contract"/>
    <x v="2"/>
    <s v="Full-Time"/>
    <s v="Unknown"/>
    <m/>
    <s v="Sales"/>
    <s v="Aerial"/>
    <s v="Foreman"/>
    <x v="1"/>
    <x v="4"/>
    <s v="Fully Meets"/>
    <n v="2"/>
  </r>
  <r>
    <n v="2703"/>
    <s v="Saul Sha"/>
    <s v="Area Sales Manager"/>
    <s v="CCDR"/>
    <s v="Active"/>
    <s v="Full-Time"/>
    <x v="1"/>
    <s v="Part-Time"/>
    <s v="Unknown"/>
    <m/>
    <s v="Sales"/>
    <s v="General - Con"/>
    <s v="Laborer"/>
    <x v="1"/>
    <x v="2"/>
    <s v="Fully Meets"/>
    <n v="5"/>
  </r>
  <r>
    <n v="2704"/>
    <s v="Isla Mcdani"/>
    <s v="Area Sales Manager"/>
    <s v="EW"/>
    <s v="Active"/>
    <s v="Part-Time"/>
    <x v="1"/>
    <s v="Full-Time"/>
    <s v="Voluntary"/>
    <s v="Mention adult treatment old play."/>
    <s v="Sales"/>
    <s v="Field Operations"/>
    <s v="Technician"/>
    <x v="1"/>
    <x v="3"/>
    <s v="Fully Meets"/>
    <n v="4"/>
  </r>
  <r>
    <n v="2705"/>
    <s v="Lea Cant"/>
    <s v="Area Sales Manager"/>
    <s v="MSC"/>
    <s v="Active"/>
    <s v="Full-Time"/>
    <x v="2"/>
    <s v="Temporary"/>
    <s v="Unknown"/>
    <m/>
    <s v="Sales"/>
    <s v="General - Con"/>
    <s v="Supervisor"/>
    <x v="0"/>
    <x v="1"/>
    <s v="Fully Meets"/>
    <n v="2"/>
  </r>
  <r>
    <n v="2706"/>
    <s v="Yadiel Rigg"/>
    <s v="Area Sales Manager"/>
    <s v="NEL"/>
    <s v="Active"/>
    <s v="Part-Time"/>
    <x v="1"/>
    <s v="Part-Time"/>
    <s v="Involuntary"/>
    <s v="Can last meet shake imagine he."/>
    <s v="Sales"/>
    <s v="Field Operations"/>
    <s v="Electrician"/>
    <x v="1"/>
    <x v="4"/>
    <s v="Fully Meets"/>
    <n v="2"/>
  </r>
  <r>
    <n v="2707"/>
    <s v="Annalise Olse"/>
    <s v="Area Sales Manager"/>
    <s v="PL"/>
    <s v="Active"/>
    <s v="Full-Time"/>
    <x v="2"/>
    <s v="Part-Time"/>
    <s v="Unknown"/>
    <m/>
    <s v="Sales"/>
    <s v="General - Con"/>
    <s v="Foreman"/>
    <x v="1"/>
    <x v="0"/>
    <s v="Fully Meets"/>
    <n v="4"/>
  </r>
  <r>
    <n v="2708"/>
    <s v="Theodore Castro"/>
    <s v="Area Sales Manager"/>
    <s v="PYZ"/>
    <s v="Active"/>
    <s v="Full-Time"/>
    <x v="0"/>
    <s v="Part-Time"/>
    <s v="Involuntary"/>
    <s v="After draw carry north federal region recently."/>
    <s v="Sales"/>
    <s v="General - Con"/>
    <s v="Foreman"/>
    <x v="1"/>
    <x v="4"/>
    <s v="Fully Meets"/>
    <n v="2"/>
  </r>
  <r>
    <n v="2709"/>
    <s v="Emily Freema"/>
    <s v="Area Sales Manager"/>
    <s v="SVG"/>
    <s v="Active"/>
    <s v="Full-Time"/>
    <x v="1"/>
    <s v="Full-Time"/>
    <s v="Unknown"/>
    <m/>
    <s v="Sales"/>
    <s v="Field Operations"/>
    <s v="Locator"/>
    <x v="1"/>
    <x v="4"/>
    <s v="Fully Meets"/>
    <n v="2"/>
  </r>
  <r>
    <n v="2710"/>
    <s v="Madyson Yate"/>
    <s v="Area Sales Manager"/>
    <s v="TNS"/>
    <s v="Active"/>
    <s v="Part-Time"/>
    <x v="0"/>
    <s v="Full-Time"/>
    <s v="Unknown"/>
    <m/>
    <s v="Sales"/>
    <s v="Field Operations"/>
    <s v="Manager"/>
    <x v="1"/>
    <x v="3"/>
    <s v="Fully Meets"/>
    <n v="5"/>
  </r>
  <r>
    <n v="2711"/>
    <s v="Rachel Bowers"/>
    <s v="Area Sales Manager"/>
    <s v="WBL"/>
    <s v="Active"/>
    <s v="Contract"/>
    <x v="0"/>
    <s v="Temporary"/>
    <s v="Unknown"/>
    <m/>
    <s v="Sales"/>
    <s v="Field Operations"/>
    <s v="Technician"/>
    <x v="1"/>
    <x v="3"/>
    <s v="Fully Meets"/>
    <n v="2"/>
  </r>
  <r>
    <n v="2712"/>
    <s v="Helen Humphr"/>
    <s v="Area Sales Manager"/>
    <s v="PYZ"/>
    <s v="Active"/>
    <s v="Full-Time"/>
    <x v="1"/>
    <s v="Full-Time"/>
    <s v="Unknown"/>
    <m/>
    <s v="Sales"/>
    <s v="General - Con"/>
    <s v="Foreman"/>
    <x v="1"/>
    <x v="2"/>
    <s v="Fully Meets"/>
    <n v="1"/>
  </r>
  <r>
    <n v="2713"/>
    <s v="Abagail Villan"/>
    <s v="Area Sales Manager"/>
    <s v="WBL"/>
    <s v="Active"/>
    <s v="Full-Time"/>
    <x v="1"/>
    <s v="Full-Time"/>
    <s v="Unknown"/>
    <m/>
    <s v="Sales"/>
    <s v="Aerial"/>
    <s v="Foreman"/>
    <x v="1"/>
    <x v="3"/>
    <s v="Fully Meets"/>
    <n v="5"/>
  </r>
  <r>
    <n v="2714"/>
    <s v="Julie Lloy"/>
    <s v="Area Sales Manager"/>
    <s v="NEL"/>
    <s v="Active"/>
    <s v="Part-Time"/>
    <x v="0"/>
    <s v="Temporary"/>
    <s v="Resignation"/>
    <s v="Break price parent seat natural whatever."/>
    <s v="Sales"/>
    <s v="Field Operations"/>
    <s v="Tower Hand"/>
    <x v="1"/>
    <x v="4"/>
    <s v="Fully Meets"/>
    <n v="1"/>
  </r>
  <r>
    <n v="2715"/>
    <s v="Alejandro Wilkin"/>
    <s v="Area Sales Manager"/>
    <s v="PL"/>
    <s v="Active"/>
    <s v="Full-Time"/>
    <x v="2"/>
    <s v="Temporary"/>
    <s v="Unknown"/>
    <m/>
    <s v="Sales"/>
    <s v="Field Operations"/>
    <s v="Manager"/>
    <x v="0"/>
    <x v="4"/>
    <s v="Fully Meets"/>
    <n v="4"/>
  </r>
  <r>
    <n v="2716"/>
    <s v="Yadiel Mat"/>
    <s v="Administrative Assistant"/>
    <s v="BPC"/>
    <s v="Active"/>
    <s v="Contract"/>
    <x v="1"/>
    <s v="Temporary"/>
    <s v="Unknown"/>
    <m/>
    <s v="Sales"/>
    <s v="Executive"/>
    <s v="Ceo"/>
    <x v="0"/>
    <x v="4"/>
    <s v="Fully Meets"/>
    <n v="2"/>
  </r>
  <r>
    <n v="2717"/>
    <s v="Colt Sutton"/>
    <s v="Area Sales Manager"/>
    <s v="PYZ"/>
    <s v="Active"/>
    <s v="Full-Time"/>
    <x v="1"/>
    <s v="Temporary"/>
    <s v="Unknown"/>
    <m/>
    <s v="Sales"/>
    <s v="Field Operations"/>
    <s v="Supervisor"/>
    <x v="1"/>
    <x v="3"/>
    <s v="Fully Meets"/>
    <n v="1"/>
  </r>
  <r>
    <n v="2718"/>
    <s v="Madalyn Prince"/>
    <s v="Area Sales Manager"/>
    <s v="WBL"/>
    <s v="Active"/>
    <s v="Part-Time"/>
    <x v="1"/>
    <s v="Part-Time"/>
    <s v="Unknown"/>
    <m/>
    <s v="Sales"/>
    <s v="Aerial"/>
    <s v="Laborer"/>
    <x v="1"/>
    <x v="2"/>
    <s v="Fully Meets"/>
    <n v="5"/>
  </r>
  <r>
    <n v="2719"/>
    <s v="Clara Stewar"/>
    <s v="Area Sales Manager"/>
    <s v="NEL"/>
    <s v="Active"/>
    <s v="Contract"/>
    <x v="0"/>
    <s v="Temporary"/>
    <s v="Voluntary"/>
    <s v="Dinner teach cover later."/>
    <s v="Sales"/>
    <s v="Finance &amp; Accounting"/>
    <s v="Intern"/>
    <x v="1"/>
    <x v="1"/>
    <s v="Fully Meets"/>
    <n v="4"/>
  </r>
  <r>
    <n v="2720"/>
    <s v="Cheyenne Herman"/>
    <s v="Area Sales Manager"/>
    <s v="PL"/>
    <s v="Active"/>
    <s v="Contract"/>
    <x v="1"/>
    <s v="Temporary"/>
    <s v="Retirement"/>
    <s v="Debate want series success above."/>
    <s v="Sales"/>
    <s v="Field Operations"/>
    <s v="Top Hand"/>
    <x v="0"/>
    <x v="4"/>
    <s v="Fully Meets"/>
    <n v="4"/>
  </r>
  <r>
    <n v="2721"/>
    <s v="Emerson Zavala"/>
    <s v="Area Sales Manager"/>
    <s v="BPC"/>
    <s v="Active"/>
    <s v="Full-Time"/>
    <x v="1"/>
    <s v="Full-Time"/>
    <s v="Unknown"/>
    <m/>
    <s v="Sales"/>
    <s v="Shop (Fleet)"/>
    <s v="Manager"/>
    <x v="1"/>
    <x v="1"/>
    <s v="Fully Meets"/>
    <n v="4"/>
  </r>
  <r>
    <n v="2722"/>
    <s v="Sawyer Onea"/>
    <s v="Area Sales Manager"/>
    <s v="CCDR"/>
    <s v="Active"/>
    <s v="Contract"/>
    <x v="0"/>
    <s v="Temporary"/>
    <s v="Unknown"/>
    <m/>
    <s v="Sales"/>
    <s v="General - Con"/>
    <s v="Technician"/>
    <x v="1"/>
    <x v="0"/>
    <s v="Fully Meets"/>
    <n v="2"/>
  </r>
  <r>
    <n v="2723"/>
    <s v="Kyleigh Mathis"/>
    <s v="Area Sales Manager"/>
    <s v="SVG"/>
    <s v="Active"/>
    <s v="Part-Time"/>
    <x v="0"/>
    <s v="Temporary"/>
    <s v="Voluntary"/>
    <s v="Another instead but house six make citizen."/>
    <s v="Sales"/>
    <s v="Field Operations"/>
    <s v="Technician"/>
    <x v="1"/>
    <x v="0"/>
    <s v="Fully Meets"/>
    <n v="2"/>
  </r>
  <r>
    <n v="2724"/>
    <s v="Maximus Mcdowe"/>
    <s v="Area Sales Manager"/>
    <s v="EW"/>
    <s v="Active"/>
    <s v="Part-Time"/>
    <x v="2"/>
    <s v="Temporary"/>
    <s v="Involuntary"/>
    <s v="Game reach not save individual."/>
    <s v="Sales"/>
    <s v="Catv"/>
    <s v="Foreman"/>
    <x v="1"/>
    <x v="2"/>
    <s v="Fully Meets"/>
    <n v="1"/>
  </r>
  <r>
    <n v="2725"/>
    <s v="Dean Little"/>
    <s v="Area Sales Manager"/>
    <s v="MSC"/>
    <s v="Active"/>
    <s v="Contract"/>
    <x v="2"/>
    <s v="Full-Time"/>
    <s v="Unknown"/>
    <m/>
    <s v="Sales"/>
    <s v="Field Operations"/>
    <s v="Laborer"/>
    <x v="1"/>
    <x v="0"/>
    <s v="Fully Meets"/>
    <n v="4"/>
  </r>
  <r>
    <n v="2726"/>
    <s v="Martin Herrer"/>
    <s v="Area Sales Manager"/>
    <s v="TNS"/>
    <s v="Active"/>
    <s v="Contract"/>
    <x v="2"/>
    <s v="Full-Time"/>
    <s v="Retirement"/>
    <s v="Vote yard sign address lead knowledge front."/>
    <s v="Sales"/>
    <s v="Wireline Construction"/>
    <s v="Groundman"/>
    <x v="1"/>
    <x v="4"/>
    <s v="Fully Meets"/>
    <n v="2"/>
  </r>
  <r>
    <n v="2727"/>
    <s v="Uriah Briggs"/>
    <s v="Area Sales Manager"/>
    <s v="PYZ"/>
    <s v="Active"/>
    <s v="Contract"/>
    <x v="0"/>
    <s v="Full-Time"/>
    <s v="Resignation"/>
    <s v="Risk hundred social."/>
    <s v="Sales"/>
    <s v="General - Con"/>
    <s v="Lineman"/>
    <x v="1"/>
    <x v="0"/>
    <s v="Fully Meets"/>
    <n v="5"/>
  </r>
  <r>
    <n v="2728"/>
    <s v="Kianna Little"/>
    <s v="Area Sales Manager"/>
    <s v="WBL"/>
    <s v="Active"/>
    <s v="Full-Time"/>
    <x v="2"/>
    <s v="Full-Time"/>
    <s v="Involuntary"/>
    <s v="World area thus attention start."/>
    <s v="Sales"/>
    <s v="Splicing"/>
    <s v="Foreman"/>
    <x v="1"/>
    <x v="1"/>
    <s v="Fully Meets"/>
    <n v="2"/>
  </r>
  <r>
    <n v="2729"/>
    <s v="David Kir"/>
    <s v="Area Sales Manager"/>
    <s v="NEL"/>
    <s v="Active"/>
    <s v="Part-Time"/>
    <x v="2"/>
    <s v="Full-Time"/>
    <s v="Unknown"/>
    <m/>
    <s v="Sales"/>
    <s v="Engineers"/>
    <s v="Engineer"/>
    <x v="0"/>
    <x v="1"/>
    <s v="Fully Meets"/>
    <n v="2"/>
  </r>
  <r>
    <n v="2730"/>
    <s v="Alexandra Bryant"/>
    <s v="Area Sales Manager"/>
    <s v="PL"/>
    <s v="Active"/>
    <s v="Contract"/>
    <x v="2"/>
    <s v="Part-Time"/>
    <s v="Unknown"/>
    <m/>
    <s v="Sales"/>
    <s v="Underground"/>
    <s v="Operator"/>
    <x v="0"/>
    <x v="1"/>
    <s v="Fully Meets"/>
    <n v="2"/>
  </r>
  <r>
    <n v="2731"/>
    <s v="Denzel Jensen"/>
    <s v="Administrative Assistant"/>
    <s v="BPC"/>
    <s v="Active"/>
    <s v="Part-Time"/>
    <x v="0"/>
    <s v="Full-Time"/>
    <s v="Unknown"/>
    <m/>
    <s v="Sales"/>
    <s v="General - Con"/>
    <s v="Technician"/>
    <x v="0"/>
    <x v="2"/>
    <s v="Fully Meets"/>
    <n v="1"/>
  </r>
  <r>
    <n v="2732"/>
    <s v="Fletcher Maxwel"/>
    <s v="Area Sales Manager"/>
    <s v="PYZ"/>
    <s v="Active"/>
    <s v="Contract"/>
    <x v="1"/>
    <s v="Full-Time"/>
    <s v="Retirement"/>
    <s v="Exactly fear as speech."/>
    <s v="Sales"/>
    <s v="Shop (Fleet)"/>
    <s v="Shop"/>
    <x v="1"/>
    <x v="3"/>
    <s v="Fully Meets"/>
    <n v="2"/>
  </r>
  <r>
    <n v="2733"/>
    <s v="Davian Davi"/>
    <s v="Area Sales Manager"/>
    <s v="WBL"/>
    <s v="Active"/>
    <s v="Contract"/>
    <x v="1"/>
    <s v="Temporary"/>
    <s v="Unknown"/>
    <m/>
    <s v="Sales"/>
    <s v="General - Sga"/>
    <s v="Administrator"/>
    <x v="1"/>
    <x v="3"/>
    <s v="Fully Meets"/>
    <n v="5"/>
  </r>
  <r>
    <n v="2734"/>
    <s v="Maxim Mooney"/>
    <s v="Area Sales Manager"/>
    <s v="NEL"/>
    <s v="Active"/>
    <s v="Contract"/>
    <x v="0"/>
    <s v="Part-Time"/>
    <s v="Unknown"/>
    <m/>
    <s v="Sales"/>
    <s v="General - Con"/>
    <s v="Laborer"/>
    <x v="0"/>
    <x v="3"/>
    <s v="Fully Meets"/>
    <n v="4"/>
  </r>
  <r>
    <n v="2735"/>
    <s v="Santiago Rosale"/>
    <s v="Area Sales Manager"/>
    <s v="PL"/>
    <s v="Active"/>
    <s v="Contract"/>
    <x v="2"/>
    <s v="Part-Time"/>
    <s v="Unknown"/>
    <m/>
    <s v="Sales"/>
    <s v="Field Operations"/>
    <s v="Groundman"/>
    <x v="0"/>
    <x v="4"/>
    <s v="Fully Meets"/>
    <n v="2"/>
  </r>
  <r>
    <n v="2736"/>
    <s v="Zara Werner"/>
    <s v="Area Sales Manager"/>
    <s v="BPC"/>
    <s v="Active"/>
    <s v="Contract"/>
    <x v="1"/>
    <s v="Full-Time"/>
    <s v="Unknown"/>
    <m/>
    <s v="Sales"/>
    <s v="General - Con"/>
    <s v="Laborer"/>
    <x v="1"/>
    <x v="2"/>
    <s v="Fully Meets"/>
    <n v="5"/>
  </r>
  <r>
    <n v="2737"/>
    <s v="Darian Hansen"/>
    <s v="Area Sales Manager"/>
    <s v="CCDR"/>
    <s v="Active"/>
    <s v="Full-Time"/>
    <x v="0"/>
    <s v="Temporary"/>
    <s v="Retirement"/>
    <s v="Music society money product next."/>
    <s v="Sales"/>
    <s v="General - Con"/>
    <s v="Technician"/>
    <x v="1"/>
    <x v="3"/>
    <s v="Fully Meets"/>
    <n v="4"/>
  </r>
  <r>
    <n v="2738"/>
    <s v="Kaeden Branch"/>
    <s v="Area Sales Manager"/>
    <s v="SVG"/>
    <s v="Active"/>
    <s v="Full-Time"/>
    <x v="0"/>
    <s v="Full-Time"/>
    <s v="Involuntary"/>
    <s v="Member success us future a song every."/>
    <s v="Sales"/>
    <s v="Field Operations"/>
    <s v="Laborer"/>
    <x v="1"/>
    <x v="1"/>
    <s v="Fully Meets"/>
    <n v="5"/>
  </r>
  <r>
    <n v="2739"/>
    <s v="Gabriel Swanso"/>
    <s v="Area Sales Manager"/>
    <s v="EW"/>
    <s v="Active"/>
    <s v="Contract"/>
    <x v="1"/>
    <s v="Part-Time"/>
    <s v="Resignation"/>
    <s v="Idea why card study body commercial."/>
    <s v="Sales"/>
    <s v="General - Con"/>
    <s v="Technician"/>
    <x v="1"/>
    <x v="3"/>
    <s v="Fully Meets"/>
    <n v="4"/>
  </r>
  <r>
    <n v="2740"/>
    <s v="Madyson Chapma"/>
    <s v="Area Sales Manager"/>
    <s v="MSC"/>
    <s v="Active"/>
    <s v="Full-Time"/>
    <x v="2"/>
    <s v="Part-Time"/>
    <s v="Unknown"/>
    <m/>
    <s v="Sales"/>
    <s v="General - Sga"/>
    <s v="Construction Manager"/>
    <x v="1"/>
    <x v="3"/>
    <s v="Fully Meets"/>
    <n v="1"/>
  </r>
  <r>
    <n v="2741"/>
    <s v="Kellen Hil"/>
    <s v="Area Sales Manager"/>
    <s v="TNS"/>
    <s v="Active"/>
    <s v="Full-Time"/>
    <x v="1"/>
    <s v="Part-Time"/>
    <s v="Resignation"/>
    <s v="Amount address then peace deep community own six."/>
    <s v="Sales"/>
    <s v="Wireline Construction"/>
    <s v="Technician"/>
    <x v="1"/>
    <x v="4"/>
    <s v="Fully Meets"/>
    <n v="4"/>
  </r>
  <r>
    <n v="2742"/>
    <s v="Samir Gra"/>
    <s v="Area Sales Manager"/>
    <s v="PYZ"/>
    <s v="Active"/>
    <s v="Full-Time"/>
    <x v="2"/>
    <s v="Full-Time"/>
    <s v="Retirement"/>
    <s v="Thing stock near question mouth."/>
    <s v="Sales"/>
    <s v="Field Operations"/>
    <s v="Foreman"/>
    <x v="1"/>
    <x v="4"/>
    <s v="Fully Meets"/>
    <n v="2"/>
  </r>
  <r>
    <n v="2743"/>
    <s v="Stephanie Hampto"/>
    <s v="Area Sales Manager"/>
    <s v="WBL"/>
    <s v="Active"/>
    <s v="Full-Time"/>
    <x v="2"/>
    <s v="Temporary"/>
    <s v="Voluntary"/>
    <s v="Decade structure outside I world agent treat."/>
    <s v="Sales"/>
    <s v="Field Operations"/>
    <s v="Top Hand"/>
    <x v="1"/>
    <x v="3"/>
    <s v="Fully Meets"/>
    <n v="4"/>
  </r>
  <r>
    <n v="2744"/>
    <s v="Walter May"/>
    <s v="Area Sales Manager"/>
    <s v="NEL"/>
    <s v="Active"/>
    <s v="Contract"/>
    <x v="0"/>
    <s v="Full-Time"/>
    <s v="Unknown"/>
    <m/>
    <s v="Sales"/>
    <s v="Field Operations"/>
    <s v="Laborer"/>
    <x v="0"/>
    <x v="4"/>
    <s v="Fully Meets"/>
    <n v="4"/>
  </r>
  <r>
    <n v="2745"/>
    <s v="Harley Gree"/>
    <s v="Area Sales Manager"/>
    <s v="PL"/>
    <s v="Active"/>
    <s v="Contract"/>
    <x v="2"/>
    <s v="Part-Time"/>
    <s v="Unknown"/>
    <m/>
    <s v="Sales"/>
    <s v="Executive"/>
    <s v="Director"/>
    <x v="0"/>
    <x v="1"/>
    <s v="Fully Meets"/>
    <n v="5"/>
  </r>
  <r>
    <n v="2746"/>
    <s v="Misael Prat"/>
    <s v="Administrative Assistant"/>
    <s v="BPC"/>
    <s v="Voluntarily Terminated"/>
    <s v="Full-Time"/>
    <x v="1"/>
    <s v="Full-Time"/>
    <s v="Involuntary"/>
    <s v="Art decade agreement bank."/>
    <s v="Sales"/>
    <s v="Project Management - Con"/>
    <s v="Supervisor"/>
    <x v="0"/>
    <x v="1"/>
    <s v="Fully Meets"/>
    <n v="5"/>
  </r>
  <r>
    <n v="2747"/>
    <s v="Sneha Jhaver"/>
    <s v="Production Technician I"/>
    <s v="SVG"/>
    <s v="Active"/>
    <s v="Part-Time"/>
    <x v="2"/>
    <s v="Part-Time"/>
    <s v="Voluntary"/>
    <s v="Few attorney all campaign town reflect behavior."/>
    <s v="Production       "/>
    <s v="General - Con"/>
    <s v="Lineman"/>
    <x v="0"/>
    <x v="1"/>
    <s v="Fully Meets"/>
    <n v="4"/>
  </r>
  <r>
    <n v="2748"/>
    <s v="Melinda Saar-B"/>
    <s v="Production Technician I"/>
    <s v="PYZ"/>
    <s v="Active"/>
    <s v="Full-Time"/>
    <x v="0"/>
    <s v="Full-Time"/>
    <s v="Unknown"/>
    <m/>
    <s v="Production       "/>
    <s v="General - Sga"/>
    <s v="Laborer"/>
    <x v="0"/>
    <x v="1"/>
    <s v="Fully Meets"/>
    <n v="1"/>
  </r>
  <r>
    <n v="2749"/>
    <s v="Elizabeth Mead"/>
    <s v="Production Technician I"/>
    <s v="BPC"/>
    <s v="Voluntarily Terminated"/>
    <s v="Full-Time"/>
    <x v="2"/>
    <s v="Part-Time"/>
    <s v="Retirement"/>
    <s v="He PM simply interesting."/>
    <s v="Production       "/>
    <s v="Technology / It"/>
    <s v="Administrator"/>
    <x v="0"/>
    <x v="3"/>
    <s v="Fully Meets"/>
    <n v="5"/>
  </r>
  <r>
    <n v="2750"/>
    <s v="Patrick Mora"/>
    <s v="Production Technician II"/>
    <s v="TNS"/>
    <s v="Active"/>
    <s v="Full-Time"/>
    <x v="2"/>
    <s v="Full-Time"/>
    <s v="Unknown"/>
    <m/>
    <s v="Production       "/>
    <s v="Field Operations"/>
    <s v="Laborer"/>
    <x v="1"/>
    <x v="4"/>
    <s v="Fully Meets"/>
    <n v="4"/>
  </r>
  <r>
    <n v="2751"/>
    <s v="Mathew Linden"/>
    <s v="Production Technician II"/>
    <s v="NEL"/>
    <s v="Leave of Absence"/>
    <s v="Full-Time"/>
    <x v="2"/>
    <s v="Part-Time"/>
    <s v="Retirement"/>
    <s v="Seek reason commercial method among back war."/>
    <s v="Production       "/>
    <s v="Field Operations"/>
    <s v="Laborer"/>
    <x v="1"/>
    <x v="3"/>
    <s v="Fully Meets"/>
    <n v="5"/>
  </r>
  <r>
    <n v="2752"/>
    <s v="Adeel Osturn"/>
    <s v="Production Technician I"/>
    <s v="TNS"/>
    <s v="Active"/>
    <s v="Part-Time"/>
    <x v="1"/>
    <s v="Temporary"/>
    <s v="Involuntary"/>
    <s v="Finish something start activity full professor."/>
    <s v="Production       "/>
    <s v="General - Con"/>
    <s v="Flagger"/>
    <x v="1"/>
    <x v="1"/>
    <s v="Fully Meets"/>
    <n v="4"/>
  </r>
  <r>
    <n v="2753"/>
    <s v="Lisa Cornet"/>
    <s v="Production Technician I"/>
    <s v="CCDR"/>
    <s v="Active"/>
    <s v="Contract"/>
    <x v="2"/>
    <s v="Part-Time"/>
    <s v="Voluntary"/>
    <s v="Traditional stay important save box."/>
    <s v="Production       "/>
    <s v="Field Operations"/>
    <s v="Driver"/>
    <x v="0"/>
    <x v="3"/>
    <s v="Fully Meets"/>
    <n v="4"/>
  </r>
  <r>
    <n v="2754"/>
    <s v="Louis Punjab"/>
    <s v="Production Technician I"/>
    <s v="SVG"/>
    <s v="Active"/>
    <s v="Full-Time"/>
    <x v="0"/>
    <s v="Full-Time"/>
    <s v="Unknown"/>
    <m/>
    <s v="Production       "/>
    <s v="Engineers"/>
    <s v="Engineer"/>
    <x v="1"/>
    <x v="2"/>
    <s v="Fully Meets"/>
    <n v="2"/>
  </r>
  <r>
    <n v="2755"/>
    <s v="Michael Care"/>
    <s v="Production Technician I"/>
    <s v="EW"/>
    <s v="Active"/>
    <s v="Contract"/>
    <x v="2"/>
    <s v="Temporary"/>
    <s v="Unknown"/>
    <m/>
    <s v="Production       "/>
    <s v="General - Con"/>
    <s v="Technician"/>
    <x v="1"/>
    <x v="2"/>
    <s v="Fully Meets"/>
    <n v="2"/>
  </r>
  <r>
    <n v="2756"/>
    <s v="Earnest Hankar"/>
    <s v="Production Technician II"/>
    <s v="TNS"/>
    <s v="Active"/>
    <s v="Part-Time"/>
    <x v="1"/>
    <s v="Part-Time"/>
    <s v="Unknown"/>
    <m/>
    <s v="Production       "/>
    <s v="Field Operations"/>
    <s v="Driller"/>
    <x v="1"/>
    <x v="0"/>
    <s v="Fully Meets"/>
    <n v="2"/>
  </r>
  <r>
    <n v="2757"/>
    <s v="Kimberly Bea"/>
    <s v="Production Technician II"/>
    <s v="BPC"/>
    <s v="Future Start"/>
    <s v="Part-Time"/>
    <x v="0"/>
    <s v="Part-Time"/>
    <s v="Retirement"/>
    <s v="Class table south receive democratic."/>
    <s v="Production       "/>
    <s v="Project Management - Con"/>
    <s v="Coordinator"/>
    <x v="0"/>
    <x v="1"/>
    <s v="Fully Meets"/>
    <n v="2"/>
  </r>
  <r>
    <n v="2758"/>
    <s v="Jonathan R LeBe"/>
    <s v="Production Technician I"/>
    <s v="TNS"/>
    <s v="Terminated for Cause"/>
    <s v="Part-Time"/>
    <x v="1"/>
    <s v="Full-Time"/>
    <s v="Involuntary"/>
    <s v="Difference require discuss."/>
    <s v="Production       "/>
    <s v="Wireline Construction"/>
    <s v="Lineman"/>
    <x v="1"/>
    <x v="2"/>
    <s v="Fully Meets"/>
    <n v="2"/>
  </r>
  <r>
    <n v="2759"/>
    <s v="Rick Stoica"/>
    <s v="Production Technician I"/>
    <s v="PYZ"/>
    <s v="Active"/>
    <s v="Full-Time"/>
    <x v="2"/>
    <s v="Full-Time"/>
    <s v="Unknown"/>
    <m/>
    <s v="Production       "/>
    <s v="Aerial"/>
    <s v="Lineman"/>
    <x v="1"/>
    <x v="0"/>
    <s v="Fully Meets"/>
    <n v="2"/>
  </r>
  <r>
    <n v="2760"/>
    <s v="Adil Saho"/>
    <s v="Production Technician II"/>
    <s v="BPC"/>
    <s v="Active"/>
    <s v="Part-Time"/>
    <x v="2"/>
    <s v="Temporary"/>
    <s v="Voluntary"/>
    <s v="Keep position nature most anything eat blue."/>
    <s v="Production       "/>
    <s v="Fielders"/>
    <s v="Engineer"/>
    <x v="1"/>
    <x v="2"/>
    <s v="Fully Meets"/>
    <n v="2"/>
  </r>
  <r>
    <n v="2761"/>
    <s v="Barbara Gau"/>
    <s v="Production Technician I"/>
    <s v="EW"/>
    <s v="Active"/>
    <s v="Contract"/>
    <x v="0"/>
    <s v="Temporary"/>
    <s v="Resignation"/>
    <s v="Sport information for admit language mention."/>
    <s v="Production       "/>
    <s v="Wireline Construction"/>
    <s v="Laborer"/>
    <x v="0"/>
    <x v="4"/>
    <s v="Fully Meets"/>
    <n v="4"/>
  </r>
  <r>
    <n v="2762"/>
    <s v="Carla Demita"/>
    <s v="Production Technician II"/>
    <s v="CCDR"/>
    <s v="Voluntarily Terminated"/>
    <s v="Part-Time"/>
    <x v="1"/>
    <s v="Temporary"/>
    <s v="Resignation"/>
    <s v="Stock avoid company tend tell success."/>
    <s v="Production       "/>
    <s v="Field Operations"/>
    <s v="Laborer"/>
    <x v="0"/>
    <x v="4"/>
    <s v="Fully Meets"/>
    <n v="4"/>
  </r>
  <r>
    <n v="2763"/>
    <s v="Paula Gros"/>
    <s v="Production Technician I"/>
    <s v="NEL"/>
    <s v="Active"/>
    <s v="Part-Time"/>
    <x v="0"/>
    <s v="Full-Time"/>
    <s v="Unknown"/>
    <m/>
    <s v="Production       "/>
    <s v="Field Operations"/>
    <s v="Construction Manager"/>
    <x v="0"/>
    <x v="1"/>
    <s v="Fully Meets"/>
    <n v="2"/>
  </r>
  <r>
    <n v="2764"/>
    <s v="Francesco A Barone"/>
    <s v="Production Technician I"/>
    <s v="WBL"/>
    <s v="Active"/>
    <s v="Part-Time"/>
    <x v="0"/>
    <s v="Full-Time"/>
    <s v="Involuntary"/>
    <s v="President clearly teach recently care."/>
    <s v="Production       "/>
    <s v="Engineers"/>
    <s v="Engineer"/>
    <x v="1"/>
    <x v="3"/>
    <s v="Fully Meets"/>
    <n v="2"/>
  </r>
  <r>
    <n v="2765"/>
    <s v="Rex Englan"/>
    <s v="Production Technician I"/>
    <s v="PL"/>
    <s v="Active"/>
    <s v="Full-Time"/>
    <x v="0"/>
    <s v="Full-Time"/>
    <s v="Unknown"/>
    <m/>
    <s v="Production       "/>
    <s v="Wireline Construction"/>
    <s v="Administrative"/>
    <x v="1"/>
    <x v="3"/>
    <s v="Fully Meets"/>
    <n v="4"/>
  </r>
  <r>
    <n v="2766"/>
    <s v="Trina Hendri"/>
    <s v="Production Technician II"/>
    <s v="EW"/>
    <s v="Voluntarily Terminated"/>
    <s v="Part-Time"/>
    <x v="1"/>
    <s v="Full-Time"/>
    <s v="Involuntary"/>
    <s v="Look area spend. Deal animal main interesting."/>
    <s v="Production       "/>
    <s v="Engineers"/>
    <s v="Engineer"/>
    <x v="0"/>
    <x v="1"/>
    <s v="Fully Meets"/>
    <n v="2"/>
  </r>
  <r>
    <n v="2767"/>
    <s v="Colleen Vol"/>
    <s v="Production Technician I"/>
    <s v="BPC"/>
    <s v="Active"/>
    <s v="Full-Time"/>
    <x v="1"/>
    <s v="Full-Time"/>
    <s v="Unknown"/>
    <m/>
    <s v="Production       "/>
    <s v="Field Operations"/>
    <s v="Technician"/>
    <x v="0"/>
    <x v="4"/>
    <s v="Fully Meets"/>
    <n v="2"/>
  </r>
  <r>
    <n v="2768"/>
    <s v="Jean Engdah"/>
    <s v="Production Technician I"/>
    <s v="WBL"/>
    <s v="Active"/>
    <s v="Part-Time"/>
    <x v="2"/>
    <s v="Temporary"/>
    <s v="Unknown"/>
    <m/>
    <s v="Production       "/>
    <s v="Underground"/>
    <s v="Operator"/>
    <x v="1"/>
    <x v="4"/>
    <s v="Fully Meets"/>
    <n v="2"/>
  </r>
  <r>
    <n v="2769"/>
    <s v="Paris Blak"/>
    <s v="Production Technician I"/>
    <s v="NEL"/>
    <s v="Active"/>
    <s v="Contract"/>
    <x v="1"/>
    <s v="Part-Time"/>
    <s v="Unknown"/>
    <m/>
    <s v="Production       "/>
    <s v="Aerial"/>
    <s v="Foreman"/>
    <x v="1"/>
    <x v="2"/>
    <s v="Fully Meets"/>
    <n v="4"/>
  </r>
  <r>
    <n v="2770"/>
    <s v="Neveah Bir"/>
    <s v="Production Technician I"/>
    <s v="PL"/>
    <s v="Active"/>
    <s v="Part-Time"/>
    <x v="1"/>
    <s v="Part-Time"/>
    <s v="Unknown"/>
    <m/>
    <s v="Production       "/>
    <s v="Field Operations"/>
    <s v="Laborer"/>
    <x v="1"/>
    <x v="3"/>
    <s v="Fully Meets"/>
    <n v="5"/>
  </r>
  <r>
    <n v="2771"/>
    <s v="Tia Potter"/>
    <s v="Production Technician I"/>
    <s v="BPC"/>
    <s v="Terminated for Cause"/>
    <s v="Full-Time"/>
    <x v="1"/>
    <s v="Temporary"/>
    <s v="Retirement"/>
    <s v="Talk into between trip final."/>
    <s v="Production       "/>
    <s v="Wireline Construction"/>
    <s v="Laborer"/>
    <x v="1"/>
    <x v="2"/>
    <s v="Fully Meets"/>
    <n v="5"/>
  </r>
  <r>
    <n v="2772"/>
    <s v="Alexandra Bea"/>
    <s v="Production Technician I"/>
    <s v="CCDR"/>
    <s v="Active"/>
    <s v="Full-Time"/>
    <x v="1"/>
    <s v="Temporary"/>
    <s v="Unknown"/>
    <m/>
    <s v="Production       "/>
    <s v="Wireline Construction"/>
    <s v="Laborer"/>
    <x v="1"/>
    <x v="2"/>
    <s v="Fully Meets"/>
    <n v="1"/>
  </r>
  <r>
    <n v="2773"/>
    <s v="Tony Grimes"/>
    <s v="Production Technician I"/>
    <s v="SVG"/>
    <s v="Active"/>
    <s v="Full-Time"/>
    <x v="2"/>
    <s v="Full-Time"/>
    <s v="Unknown"/>
    <m/>
    <s v="Production       "/>
    <s v="Splicing"/>
    <s v="Laborer"/>
    <x v="1"/>
    <x v="0"/>
    <s v="Fully Meets"/>
    <n v="2"/>
  </r>
  <r>
    <n v="2774"/>
    <s v="Macy Nielse"/>
    <s v="Production Technician I"/>
    <s v="EW"/>
    <s v="Active"/>
    <s v="Full-Time"/>
    <x v="2"/>
    <s v="Part-Time"/>
    <s v="Unknown"/>
    <m/>
    <s v="Production       "/>
    <s v="Field Operations"/>
    <s v="Laborer"/>
    <x v="1"/>
    <x v="2"/>
    <s v="Fully Meets"/>
    <n v="5"/>
  </r>
  <r>
    <n v="2775"/>
    <s v="Toby Yate"/>
    <s v="Production Technician I"/>
    <s v="MSC"/>
    <s v="Active"/>
    <s v="Part-Time"/>
    <x v="2"/>
    <s v="Temporary"/>
    <s v="Unknown"/>
    <m/>
    <s v="Production       "/>
    <s v="Field Operations"/>
    <s v="Tower Hand"/>
    <x v="0"/>
    <x v="0"/>
    <s v="Fully Meets"/>
    <n v="2"/>
  </r>
  <r>
    <n v="2776"/>
    <s v="Karlee Davies"/>
    <s v="Production Technician I"/>
    <s v="TNS"/>
    <s v="Active"/>
    <s v="Full-Time"/>
    <x v="2"/>
    <s v="Part-Time"/>
    <s v="Unknown"/>
    <m/>
    <s v="Production       "/>
    <s v="General - Eng"/>
    <s v="Engineer"/>
    <x v="1"/>
    <x v="0"/>
    <s v="Fully Meets"/>
    <n v="4"/>
  </r>
  <r>
    <n v="2777"/>
    <s v="Hector Escoba"/>
    <s v="Production Technician I"/>
    <s v="PYZ"/>
    <s v="Active"/>
    <s v="Part-Time"/>
    <x v="2"/>
    <s v="Full-Time"/>
    <s v="Voluntary"/>
    <s v="Vote growth sound wide art."/>
    <s v="Production       "/>
    <s v="General - Con"/>
    <s v="Laborer"/>
    <x v="1"/>
    <x v="1"/>
    <s v="Fully Meets"/>
    <n v="5"/>
  </r>
  <r>
    <n v="2778"/>
    <s v="Javon Mckenz"/>
    <s v="Production Technician I"/>
    <s v="WBL"/>
    <s v="Active"/>
    <s v="Part-Time"/>
    <x v="0"/>
    <s v="Temporary"/>
    <s v="Unknown"/>
    <m/>
    <s v="Production       "/>
    <s v="Wireless"/>
    <s v="Foreman"/>
    <x v="1"/>
    <x v="4"/>
    <s v="Fully Meets"/>
    <n v="5"/>
  </r>
  <r>
    <n v="2779"/>
    <s v="Lilly Huyn"/>
    <s v="Production Technician I"/>
    <s v="NEL"/>
    <s v="Active"/>
    <s v="Contract"/>
    <x v="1"/>
    <s v="Part-Time"/>
    <s v="Resignation"/>
    <s v="Exist how dog information accept around PM."/>
    <s v="Production       "/>
    <s v="Field Operations"/>
    <s v="Laborer"/>
    <x v="1"/>
    <x v="1"/>
    <s v="Fully Meets"/>
    <n v="2"/>
  </r>
  <r>
    <n v="2780"/>
    <s v="Anika Robbin"/>
    <s v="Production Technician I"/>
    <s v="PL"/>
    <s v="Active"/>
    <s v="Contract"/>
    <x v="2"/>
    <s v="Part-Time"/>
    <s v="Retirement"/>
    <s v="Chance ever laugh sign indicate."/>
    <s v="Production       "/>
    <s v="General - Con"/>
    <s v="Foreman"/>
    <x v="1"/>
    <x v="0"/>
    <s v="Fully Meets"/>
    <n v="4"/>
  </r>
  <r>
    <n v="2781"/>
    <s v="Ishaan Robins"/>
    <s v="Production Technician I"/>
    <s v="BPC"/>
    <s v="Voluntarily Terminated"/>
    <s v="Contract"/>
    <x v="1"/>
    <s v="Part-Time"/>
    <s v="Retirement"/>
    <s v="Indicate less quality put listen nation."/>
    <s v="Production       "/>
    <s v="Field Operations"/>
    <s v="Operator"/>
    <x v="1"/>
    <x v="4"/>
    <s v="Fully Meets"/>
    <n v="4"/>
  </r>
  <r>
    <n v="2782"/>
    <s v="Paola Macdon"/>
    <s v="Production Technician I"/>
    <s v="CCDR"/>
    <s v="Active"/>
    <s v="Full-Time"/>
    <x v="0"/>
    <s v="Temporary"/>
    <s v="Unknown"/>
    <m/>
    <s v="Production       "/>
    <s v="General - Con"/>
    <s v="Laborer"/>
    <x v="0"/>
    <x v="3"/>
    <s v="Fully Meets"/>
    <n v="2"/>
  </r>
  <r>
    <n v="2783"/>
    <s v="Lorelei Seller"/>
    <s v="Production Technician II"/>
    <s v="SVG"/>
    <s v="Active"/>
    <s v="Part-Time"/>
    <x v="1"/>
    <s v="Temporary"/>
    <s v="Resignation"/>
    <s v="Like open news car seem garden people."/>
    <s v="Production       "/>
    <s v="Wireline Construction"/>
    <s v="Technician"/>
    <x v="1"/>
    <x v="0"/>
    <s v="Fully Meets"/>
    <n v="1"/>
  </r>
  <r>
    <n v="2784"/>
    <s v="Gillian Riddle"/>
    <s v="Production Technician II"/>
    <s v="TNS"/>
    <s v="Active"/>
    <s v="Contract"/>
    <x v="2"/>
    <s v="Full-Time"/>
    <s v="Involuntary"/>
    <s v="Base item do role debate perform."/>
    <s v="Production       "/>
    <s v="Field Operations"/>
    <s v="Foreman"/>
    <x v="1"/>
    <x v="0"/>
    <s v="Fully Meets"/>
    <n v="2"/>
  </r>
  <r>
    <n v="2785"/>
    <s v="Atticus Whit"/>
    <s v="Production Technician II"/>
    <s v="WBL"/>
    <s v="Active"/>
    <s v="Full-Time"/>
    <x v="0"/>
    <s v="Full-Time"/>
    <s v="Unknown"/>
    <m/>
    <s v="Production       "/>
    <s v="Field Operations"/>
    <s v="Top Hand"/>
    <x v="1"/>
    <x v="1"/>
    <s v="Fully Meets"/>
    <n v="4"/>
  </r>
  <r>
    <n v="2786"/>
    <s v="Virginia Nune"/>
    <s v="Production Technician II"/>
    <s v="PYZ"/>
    <s v="Active"/>
    <s v="Contract"/>
    <x v="1"/>
    <s v="Full-Time"/>
    <s v="Unknown"/>
    <m/>
    <s v="Production       "/>
    <s v="Field Operations"/>
    <s v="Laborer"/>
    <x v="0"/>
    <x v="4"/>
    <s v="Fully Meets"/>
    <n v="1"/>
  </r>
  <r>
    <n v="2787"/>
    <s v="Caden Taylor"/>
    <s v="Production Technician II"/>
    <s v="WBL"/>
    <s v="Active"/>
    <s v="Contract"/>
    <x v="1"/>
    <s v="Full-Time"/>
    <s v="Unknown"/>
    <m/>
    <s v="Production       "/>
    <s v="Executive"/>
    <s v="Director"/>
    <x v="0"/>
    <x v="0"/>
    <s v="Fully Meets"/>
    <n v="4"/>
  </r>
  <r>
    <n v="2788"/>
    <s v="Brooks Leac"/>
    <s v="Production Technician II"/>
    <s v="NEL"/>
    <s v="Voluntarily Terminated"/>
    <s v="Contract"/>
    <x v="0"/>
    <s v="Full-Time"/>
    <s v="Involuntary"/>
    <s v="Program deal run."/>
    <s v="Production       "/>
    <s v="Project Management - Con"/>
    <s v="Supervisor"/>
    <x v="0"/>
    <x v="3"/>
    <s v="Fully Meets"/>
    <n v="1"/>
  </r>
  <r>
    <n v="2789"/>
    <s v="Isabel Wyat"/>
    <s v="Production Technician I"/>
    <s v="CCDR"/>
    <s v="Active"/>
    <s v="Contract"/>
    <x v="2"/>
    <s v="Temporary"/>
    <s v="Retirement"/>
    <s v="Great parent relate growth summer."/>
    <s v="Production       "/>
    <s v="Wireless"/>
    <s v="Manager"/>
    <x v="1"/>
    <x v="4"/>
    <s v="Fully Meets"/>
    <n v="4"/>
  </r>
  <r>
    <n v="2790"/>
    <s v="Angelo Henr"/>
    <s v="Production Technician I"/>
    <s v="EW"/>
    <s v="Active"/>
    <s v="Contract"/>
    <x v="2"/>
    <s v="Part-Time"/>
    <s v="Involuntary"/>
    <s v="Above fight animal support beautiful."/>
    <s v="Production       "/>
    <s v="Catv"/>
    <s v="Laborer"/>
    <x v="1"/>
    <x v="1"/>
    <s v="Fully Meets"/>
    <n v="4"/>
  </r>
  <r>
    <n v="2791"/>
    <s v="Joselyn Mos"/>
    <s v="Production Technician I"/>
    <s v="MSC"/>
    <s v="Active"/>
    <s v="Contract"/>
    <x v="2"/>
    <s v="Temporary"/>
    <s v="Involuntary"/>
    <s v="Better design cause yet history decide."/>
    <s v="Production       "/>
    <s v="Field Operations"/>
    <s v="Driller"/>
    <x v="1"/>
    <x v="0"/>
    <s v="Fully Meets"/>
    <n v="2"/>
  </r>
  <r>
    <n v="2792"/>
    <s v="Diamond Mcclai"/>
    <s v="Production Technician I"/>
    <s v="NEL"/>
    <s v="Active"/>
    <s v="Part-Time"/>
    <x v="1"/>
    <s v="Temporary"/>
    <s v="Unknown"/>
    <m/>
    <s v="Production       "/>
    <s v="Engineers"/>
    <s v="Technician"/>
    <x v="1"/>
    <x v="3"/>
    <s v="Fully Meets"/>
    <n v="1"/>
  </r>
  <r>
    <n v="2793"/>
    <s v="Eden Dalton"/>
    <s v="Production Technician I"/>
    <s v="PL"/>
    <s v="Active"/>
    <s v="Full-Time"/>
    <x v="1"/>
    <s v="Full-Time"/>
    <s v="Unknown"/>
    <m/>
    <s v="Production       "/>
    <s v="Yard (Material Handling)"/>
    <s v="Supervisor"/>
    <x v="1"/>
    <x v="3"/>
    <s v="Fully Meets"/>
    <n v="1"/>
  </r>
  <r>
    <n v="2794"/>
    <s v="Emely Park"/>
    <s v="Production Technician I"/>
    <s v="PYZ"/>
    <s v="Active"/>
    <s v="Contract"/>
    <x v="2"/>
    <s v="Temporary"/>
    <s v="Unknown"/>
    <m/>
    <s v="Production       "/>
    <s v="Field Operations"/>
    <s v="Laborer"/>
    <x v="1"/>
    <x v="1"/>
    <s v="Fully Meets"/>
    <n v="5"/>
  </r>
  <r>
    <n v="2795"/>
    <s v="Corinne Hopkin"/>
    <s v="Production Technician I"/>
    <s v="SVG"/>
    <s v="Active"/>
    <s v="Part-Time"/>
    <x v="0"/>
    <s v="Temporary"/>
    <s v="Voluntary"/>
    <s v="Defense pressure according more mind bed number."/>
    <s v="Production       "/>
    <s v="General - Eng"/>
    <s v="Drafter"/>
    <x v="0"/>
    <x v="4"/>
    <s v="Fully Meets"/>
    <n v="4"/>
  </r>
  <r>
    <n v="2796"/>
    <s v="Destiny Blak"/>
    <s v="Production Technician I"/>
    <s v="TNS"/>
    <s v="Active"/>
    <s v="Contract"/>
    <x v="1"/>
    <s v="Full-Time"/>
    <s v="Voluntary"/>
    <s v="Risk management money field."/>
    <s v="Production       "/>
    <s v="Engineers"/>
    <s v="Program Manager"/>
    <x v="0"/>
    <x v="4"/>
    <s v="Fully Meets"/>
    <n v="1"/>
  </r>
  <r>
    <n v="2797"/>
    <s v="Zaria Kid"/>
    <s v="Production Technician I"/>
    <s v="WBL"/>
    <s v="Active"/>
    <s v="Contract"/>
    <x v="1"/>
    <s v="Temporary"/>
    <s v="Unknown"/>
    <m/>
    <s v="Production       "/>
    <s v="Aerial"/>
    <s v="Lineman"/>
    <x v="1"/>
    <x v="2"/>
    <s v="Exceeds"/>
    <n v="1"/>
  </r>
  <r>
    <n v="2798"/>
    <s v="Adam Ingram"/>
    <s v="Production Technician I"/>
    <s v="BPC"/>
    <s v="Active"/>
    <s v="Contract"/>
    <x v="1"/>
    <s v="Part-Time"/>
    <s v="Unknown"/>
    <m/>
    <s v="Production       "/>
    <s v="Engineers"/>
    <s v="Planner"/>
    <x v="1"/>
    <x v="4"/>
    <s v="Fully Meets"/>
    <n v="2"/>
  </r>
  <r>
    <n v="2799"/>
    <s v="Makenna Foster"/>
    <s v="Production Technician I"/>
    <s v="CCDR"/>
    <s v="Active"/>
    <s v="Part-Time"/>
    <x v="1"/>
    <s v="Part-Time"/>
    <s v="Resignation"/>
    <s v="Opportunity upon apply and world."/>
    <s v="Production       "/>
    <s v="Engineers"/>
    <s v="Engineer"/>
    <x v="1"/>
    <x v="0"/>
    <s v="Fully Meets"/>
    <n v="2"/>
  </r>
  <r>
    <n v="2800"/>
    <s v="Nayeli Keit"/>
    <s v="Production Technician I"/>
    <s v="EW"/>
    <s v="Active"/>
    <s v="Contract"/>
    <x v="2"/>
    <s v="Temporary"/>
    <s v="Unknown"/>
    <m/>
    <s v="Production       "/>
    <s v="General - Con"/>
    <s v="Foreman"/>
    <x v="1"/>
    <x v="3"/>
    <s v="Fully Meets"/>
    <n v="1"/>
  </r>
  <r>
    <n v="2801"/>
    <s v="Devon Shanno"/>
    <s v="Production Technician I"/>
    <s v="MSC"/>
    <s v="Active"/>
    <s v="Full-Time"/>
    <x v="0"/>
    <s v="Temporary"/>
    <s v="Unknown"/>
    <m/>
    <s v="Production       "/>
    <s v="Field Operations"/>
    <s v="Tower Hand"/>
    <x v="1"/>
    <x v="0"/>
    <s v="Fully Meets"/>
    <n v="5"/>
  </r>
  <r>
    <n v="2802"/>
    <s v="Lucy Harrin"/>
    <s v="Production Technician I"/>
    <s v="NEL"/>
    <s v="Active"/>
    <s v="Contract"/>
    <x v="0"/>
    <s v="Part-Time"/>
    <s v="Unknown"/>
    <m/>
    <s v="Production       "/>
    <s v="General - Con"/>
    <s v="Technician"/>
    <x v="0"/>
    <x v="0"/>
    <s v="Fully Meets"/>
    <n v="4"/>
  </r>
  <r>
    <n v="2803"/>
    <s v="Rebecca Franci"/>
    <s v="Production Technician I"/>
    <s v="PL"/>
    <s v="Active"/>
    <s v="Part-Time"/>
    <x v="2"/>
    <s v="Part-Time"/>
    <s v="Unknown"/>
    <m/>
    <s v="Production       "/>
    <s v="General - Con"/>
    <s v="Foreman"/>
    <x v="0"/>
    <x v="4"/>
    <s v="Fully Meets"/>
    <n v="5"/>
  </r>
  <r>
    <n v="2804"/>
    <s v="Salma Freder"/>
    <s v="Production Technician II"/>
    <s v="SVG"/>
    <s v="Active"/>
    <s v="Part-Time"/>
    <x v="2"/>
    <s v="Full-Time"/>
    <s v="Unknown"/>
    <m/>
    <s v="Production       "/>
    <s v="Project Management - Con"/>
    <s v="Coordinator"/>
    <x v="1"/>
    <x v="1"/>
    <s v="Fully Meets"/>
    <n v="4"/>
  </r>
  <r>
    <n v="2805"/>
    <s v="Avery Vanc"/>
    <s v="Production Technician II"/>
    <s v="TNS"/>
    <s v="Active"/>
    <s v="Full-Time"/>
    <x v="0"/>
    <s v="Part-Time"/>
    <s v="Unknown"/>
    <m/>
    <s v="Production       "/>
    <s v="Field Operations"/>
    <s v="Driver"/>
    <x v="1"/>
    <x v="0"/>
    <s v="Fully Meets"/>
    <n v="1"/>
  </r>
  <r>
    <n v="2806"/>
    <s v="Stephany Jenkin"/>
    <s v="Production Technician II"/>
    <s v="WBL"/>
    <s v="Active"/>
    <s v="Full-Time"/>
    <x v="1"/>
    <s v="Part-Time"/>
    <s v="Unknown"/>
    <m/>
    <s v="Production       "/>
    <s v="Catv"/>
    <s v="Supervisor"/>
    <x v="0"/>
    <x v="4"/>
    <s v="Fully Meets"/>
    <n v="2"/>
  </r>
  <r>
    <n v="2807"/>
    <s v="Brian Kell"/>
    <s v="Production Technician II"/>
    <s v="BPC"/>
    <s v="Voluntarily Terminated"/>
    <s v="Part-Time"/>
    <x v="1"/>
    <s v="Part-Time"/>
    <s v="Involuntary"/>
    <s v="Standard stuff girl site."/>
    <s v="Production       "/>
    <s v="Wireline Construction"/>
    <s v="Driver"/>
    <x v="0"/>
    <x v="0"/>
    <s v="Fully Meets"/>
    <n v="2"/>
  </r>
  <r>
    <n v="2808"/>
    <s v="Keagan Vill"/>
    <s v="Production Technician II"/>
    <s v="CCDR"/>
    <s v="Active"/>
    <s v="Part-Time"/>
    <x v="2"/>
    <s v="Temporary"/>
    <s v="Unknown"/>
    <m/>
    <s v="Production       "/>
    <s v="Billable Consultants"/>
    <s v="Engineer"/>
    <x v="0"/>
    <x v="4"/>
    <s v="Fully Meets"/>
    <n v="4"/>
  </r>
  <r>
    <n v="2809"/>
    <s v="Kendra Fole"/>
    <s v="Production Technician I"/>
    <s v="WBL"/>
    <s v="Active"/>
    <s v="Full-Time"/>
    <x v="0"/>
    <s v="Part-Time"/>
    <s v="Unknown"/>
    <m/>
    <s v="Production       "/>
    <s v="Splicing"/>
    <s v="Splicer"/>
    <x v="1"/>
    <x v="1"/>
    <s v="Fully Meets"/>
    <n v="2"/>
  </r>
  <r>
    <n v="2810"/>
    <s v="Jabari Stanto"/>
    <s v="Production Technician I"/>
    <s v="NEL"/>
    <s v="Active"/>
    <s v="Full-Time"/>
    <x v="1"/>
    <s v="Part-Time"/>
    <s v="Resignation"/>
    <s v="Less boy reflect quickly health respond million."/>
    <s v="Production       "/>
    <s v="Field Operations"/>
    <s v="Laborer"/>
    <x v="1"/>
    <x v="2"/>
    <s v="Fully Meets"/>
    <n v="4"/>
  </r>
  <r>
    <n v="2811"/>
    <s v="Phoenix Farley"/>
    <s v="Production Technician I"/>
    <s v="PL"/>
    <s v="Active"/>
    <s v="Part-Time"/>
    <x v="1"/>
    <s v="Full-Time"/>
    <s v="Voluntary"/>
    <s v="Material owner together travel so conference."/>
    <s v="Production       "/>
    <s v="Field Operations"/>
    <s v="Laborer"/>
    <x v="1"/>
    <x v="1"/>
    <s v="Fully Meets"/>
    <n v="2"/>
  </r>
  <r>
    <n v="2812"/>
    <s v="Aurora Bas"/>
    <s v="Production Technician I"/>
    <s v="BPC"/>
    <s v="Terminated for Cause"/>
    <s v="Part-Time"/>
    <x v="2"/>
    <s v="Temporary"/>
    <s v="Resignation"/>
    <s v="Now should knowledge the turn toward natural."/>
    <s v="Production       "/>
    <s v="General - Eng"/>
    <s v="Manager"/>
    <x v="1"/>
    <x v="0"/>
    <s v="Fully Meets"/>
    <n v="4"/>
  </r>
  <r>
    <n v="2813"/>
    <s v="Enrique Park"/>
    <s v="Production Technician I"/>
    <s v="CCDR"/>
    <s v="Active"/>
    <s v="Contract"/>
    <x v="2"/>
    <s v="Full-Time"/>
    <s v="Unknown"/>
    <m/>
    <s v="Production       "/>
    <s v="Wireline Construction"/>
    <s v="Vp"/>
    <x v="1"/>
    <x v="2"/>
    <s v="Fully Meets"/>
    <n v="1"/>
  </r>
  <r>
    <n v="2814"/>
    <s v="Kylie Co"/>
    <s v="Production Technician I"/>
    <s v="SVG"/>
    <s v="Active"/>
    <s v="Part-Time"/>
    <x v="1"/>
    <s v="Temporary"/>
    <s v="Unknown"/>
    <m/>
    <s v="Production       "/>
    <s v="Field Operations"/>
    <s v="Technician"/>
    <x v="1"/>
    <x v="1"/>
    <s v="Fully Meets"/>
    <n v="2"/>
  </r>
  <r>
    <n v="2815"/>
    <s v="Luke Burk"/>
    <s v="Production Technician I"/>
    <s v="EW"/>
    <s v="Active"/>
    <s v="Contract"/>
    <x v="0"/>
    <s v="Part-Time"/>
    <s v="Unknown"/>
    <m/>
    <s v="Production       "/>
    <s v="Project Management - Con"/>
    <s v="Manager"/>
    <x v="0"/>
    <x v="4"/>
    <s v="Fully Meets"/>
    <n v="4"/>
  </r>
  <r>
    <n v="2816"/>
    <s v="Ricardo Mcdona"/>
    <s v="Production Technician I"/>
    <s v="MSC"/>
    <s v="Active"/>
    <s v="Full-Time"/>
    <x v="0"/>
    <s v="Temporary"/>
    <s v="Unknown"/>
    <m/>
    <s v="Production       "/>
    <s v="General - Con"/>
    <s v="Splicer"/>
    <x v="0"/>
    <x v="3"/>
    <s v="Fully Meets"/>
    <n v="5"/>
  </r>
  <r>
    <n v="2817"/>
    <s v="Camila Hodges"/>
    <s v="Production Technician I"/>
    <s v="TNS"/>
    <s v="Active"/>
    <s v="Contract"/>
    <x v="1"/>
    <s v="Part-Time"/>
    <s v="Unknown"/>
    <m/>
    <s v="Production       "/>
    <s v="Field Operations"/>
    <s v="Laborer"/>
    <x v="1"/>
    <x v="0"/>
    <s v="Fully Meets"/>
    <n v="4"/>
  </r>
  <r>
    <n v="2818"/>
    <s v="Tripp Sander"/>
    <s v="Production Technician I"/>
    <s v="PYZ"/>
    <s v="Active"/>
    <s v="Part-Time"/>
    <x v="2"/>
    <s v="Temporary"/>
    <s v="Involuntary"/>
    <s v="Traditional force look heart talk plan."/>
    <s v="Production       "/>
    <s v="Fielders"/>
    <s v="Engineer"/>
    <x v="1"/>
    <x v="1"/>
    <s v="Exceeds"/>
    <n v="2"/>
  </r>
  <r>
    <n v="2819"/>
    <s v="Davin Wad"/>
    <s v="Production Technician I"/>
    <s v="WBL"/>
    <s v="Active"/>
    <s v="Full-Time"/>
    <x v="0"/>
    <s v="Part-Time"/>
    <s v="Unknown"/>
    <m/>
    <s v="Production       "/>
    <s v="General - Con"/>
    <s v="Flagger"/>
    <x v="1"/>
    <x v="0"/>
    <s v="Fully Meets"/>
    <n v="4"/>
  </r>
  <r>
    <n v="2820"/>
    <s v="Pierce Bender"/>
    <s v="Production Technician I"/>
    <s v="NEL"/>
    <s v="Active"/>
    <s v="Full-Time"/>
    <x v="0"/>
    <s v="Temporary"/>
    <s v="Unknown"/>
    <m/>
    <s v="Production       "/>
    <s v="Wireline Construction"/>
    <s v="Laborer"/>
    <x v="1"/>
    <x v="1"/>
    <s v="Fully Meets"/>
    <n v="2"/>
  </r>
  <r>
    <n v="2821"/>
    <s v="Marin Mosley"/>
    <s v="Production Technician I"/>
    <s v="PL"/>
    <s v="Active"/>
    <s v="Full-Time"/>
    <x v="2"/>
    <s v="Temporary"/>
    <s v="Retirement"/>
    <s v="Medical painting rich whole here."/>
    <s v="Production       "/>
    <s v="Field Operations"/>
    <s v="Technician"/>
    <x v="1"/>
    <x v="1"/>
    <s v="Fully Meets"/>
    <n v="2"/>
  </r>
  <r>
    <n v="2822"/>
    <s v="Barrett Sos"/>
    <s v="Production Technician I"/>
    <s v="BPC"/>
    <s v="Active"/>
    <s v="Part-Time"/>
    <x v="2"/>
    <s v="Part-Time"/>
    <s v="Unknown"/>
    <m/>
    <s v="Production       "/>
    <s v="Aerial"/>
    <s v="Lineman"/>
    <x v="0"/>
    <x v="0"/>
    <s v="Fully Meets"/>
    <n v="4"/>
  </r>
  <r>
    <n v="2823"/>
    <s v="Eliezer Briggs"/>
    <s v="Production Technician I"/>
    <s v="CCDR"/>
    <s v="Active"/>
    <s v="Contract"/>
    <x v="2"/>
    <s v="Part-Time"/>
    <s v="Unknown"/>
    <m/>
    <s v="Production       "/>
    <s v="General - Con"/>
    <s v="Operator"/>
    <x v="0"/>
    <x v="0"/>
    <s v="Fully Meets"/>
    <n v="2"/>
  </r>
  <r>
    <n v="2824"/>
    <s v="Talan Garret"/>
    <s v="Production Technician II"/>
    <s v="EW"/>
    <s v="Active"/>
    <s v="Part-Time"/>
    <x v="1"/>
    <s v="Full-Time"/>
    <s v="Unknown"/>
    <m/>
    <s v="Production       "/>
    <s v="Wireline Construction"/>
    <s v="Laborer"/>
    <x v="1"/>
    <x v="1"/>
    <s v="Fully Meets"/>
    <n v="5"/>
  </r>
  <r>
    <n v="2825"/>
    <s v="Van Griffi"/>
    <s v="Production Technician II"/>
    <s v="MSC"/>
    <s v="Active"/>
    <s v="Full-Time"/>
    <x v="0"/>
    <s v="Temporary"/>
    <s v="Unknown"/>
    <m/>
    <s v="Production       "/>
    <s v="Project Management - Eng"/>
    <s v="Project Manager"/>
    <x v="1"/>
    <x v="1"/>
    <s v="Fully Meets"/>
    <n v="4"/>
  </r>
  <r>
    <n v="2826"/>
    <s v="Roger Kaufma"/>
    <s v="Production Technician II"/>
    <s v="TNS"/>
    <s v="Leave of Absence"/>
    <s v="Contract"/>
    <x v="2"/>
    <s v="Full-Time"/>
    <s v="Involuntary"/>
    <s v="Prepare simply play edge."/>
    <s v="Production       "/>
    <s v="General - Con"/>
    <s v="Technician"/>
    <x v="0"/>
    <x v="1"/>
    <s v="Fully Meets"/>
    <n v="5"/>
  </r>
  <r>
    <n v="2827"/>
    <s v="Ignacio Mcinty"/>
    <s v="Production Technician II"/>
    <s v="PYZ"/>
    <s v="Voluntarily Terminated"/>
    <s v="Full-Time"/>
    <x v="1"/>
    <s v="Full-Time"/>
    <s v="Involuntary"/>
    <s v="Decision fill total."/>
    <s v="Production       "/>
    <s v="Field Operations"/>
    <s v="Driver"/>
    <x v="0"/>
    <x v="2"/>
    <s v="Fully Meets"/>
    <n v="4"/>
  </r>
  <r>
    <n v="2828"/>
    <s v="Jaydon Lamber"/>
    <s v="Production Technician II"/>
    <s v="WBL"/>
    <s v="Voluntarily Terminated"/>
    <s v="Full-Time"/>
    <x v="1"/>
    <s v="Temporary"/>
    <s v="Retirement"/>
    <s v="Camera parent choose add edge product keep."/>
    <s v="Production       "/>
    <s v="Field Operations"/>
    <s v="Technician"/>
    <x v="0"/>
    <x v="3"/>
    <s v="Fully Meets"/>
    <n v="2"/>
  </r>
  <r>
    <n v="2829"/>
    <s v="Serenity Carlso"/>
    <s v="Production Technician I"/>
    <s v="WBL"/>
    <s v="Active"/>
    <s v="Part-Time"/>
    <x v="2"/>
    <s v="Part-Time"/>
    <s v="Unknown"/>
    <m/>
    <s v="Production       "/>
    <s v="Engineers"/>
    <s v="Director"/>
    <x v="1"/>
    <x v="2"/>
    <s v="Fully Meets"/>
    <n v="2"/>
  </r>
  <r>
    <n v="2830"/>
    <s v="Leslie Maynar"/>
    <s v="Production Technician I"/>
    <s v="NEL"/>
    <s v="Active"/>
    <s v="Full-Time"/>
    <x v="2"/>
    <s v="Part-Time"/>
    <s v="Resignation"/>
    <s v="Big author those five today."/>
    <s v="Production       "/>
    <s v="General - Eng"/>
    <s v="Administrative"/>
    <x v="1"/>
    <x v="0"/>
    <s v="Fully Meets"/>
    <n v="1"/>
  </r>
  <r>
    <n v="2831"/>
    <s v="Craig Sherma"/>
    <s v="Production Technician I"/>
    <s v="PL"/>
    <s v="Active"/>
    <s v="Full-Time"/>
    <x v="0"/>
    <s v="Full-Time"/>
    <s v="Unknown"/>
    <m/>
    <s v="Production       "/>
    <s v="Aerial"/>
    <s v="Lineman"/>
    <x v="1"/>
    <x v="0"/>
    <s v="Fully Meets"/>
    <n v="2"/>
  </r>
  <r>
    <n v="2832"/>
    <s v="Lilyana Huffma"/>
    <s v="Production Technician I"/>
    <s v="BPC"/>
    <s v="Active"/>
    <s v="Contract"/>
    <x v="0"/>
    <s v="Full-Time"/>
    <s v="Unknown"/>
    <m/>
    <s v="Production       "/>
    <s v="Field Operations"/>
    <s v="Laborer"/>
    <x v="1"/>
    <x v="0"/>
    <s v="Fully Meets"/>
    <n v="5"/>
  </r>
  <r>
    <n v="2833"/>
    <s v="Jacey Reeves"/>
    <s v="Production Technician I"/>
    <s v="CCDR"/>
    <s v="Active"/>
    <s v="Contract"/>
    <x v="1"/>
    <s v="Full-Time"/>
    <s v="Unknown"/>
    <m/>
    <s v="Production       "/>
    <s v="General - Con"/>
    <s v="Laborer"/>
    <x v="1"/>
    <x v="4"/>
    <s v="Fully Meets"/>
    <n v="2"/>
  </r>
  <r>
    <n v="2834"/>
    <s v="Madyson Silv"/>
    <s v="Production Technician I"/>
    <s v="SVG"/>
    <s v="Active"/>
    <s v="Full-Time"/>
    <x v="1"/>
    <s v="Full-Time"/>
    <s v="Involuntary"/>
    <s v="Be minute last meet former. Rich her account top."/>
    <s v="Production       "/>
    <s v="General - Con"/>
    <s v="Technician"/>
    <x v="0"/>
    <x v="4"/>
    <s v="Fully Meets"/>
    <n v="5"/>
  </r>
  <r>
    <n v="2835"/>
    <s v="Liberty Pool"/>
    <s v="Production Technician I"/>
    <s v="EW"/>
    <s v="Active"/>
    <s v="Contract"/>
    <x v="0"/>
    <s v="Part-Time"/>
    <s v="Resignation"/>
    <s v="Need either go."/>
    <s v="Production       "/>
    <s v="Engineers"/>
    <s v="Project Manager"/>
    <x v="0"/>
    <x v="0"/>
    <s v="Fully Meets"/>
    <n v="5"/>
  </r>
  <r>
    <n v="2836"/>
    <s v="Antonio Romero"/>
    <s v="Production Technician I"/>
    <s v="MSC"/>
    <s v="Active"/>
    <s v="Contract"/>
    <x v="0"/>
    <s v="Part-Time"/>
    <s v="Unknown"/>
    <m/>
    <s v="Production       "/>
    <s v="Catv"/>
    <s v="Lineman"/>
    <x v="0"/>
    <x v="3"/>
    <s v="Fully Meets"/>
    <n v="2"/>
  </r>
  <r>
    <n v="2837"/>
    <s v="Jaylen Butler"/>
    <s v="Production Technician I"/>
    <s v="TNS"/>
    <s v="Active"/>
    <s v="Part-Time"/>
    <x v="0"/>
    <s v="Temporary"/>
    <s v="Involuntary"/>
    <s v="Administration field require."/>
    <s v="Production       "/>
    <s v="Splicing"/>
    <s v="Intern"/>
    <x v="1"/>
    <x v="4"/>
    <s v="Fully Meets"/>
    <n v="4"/>
  </r>
  <r>
    <n v="2838"/>
    <s v="Gloria Mark"/>
    <s v="Production Technician I"/>
    <s v="PYZ"/>
    <s v="Active"/>
    <s v="Part-Time"/>
    <x v="1"/>
    <s v="Temporary"/>
    <s v="Voluntary"/>
    <s v="Bag physical goal will way against either."/>
    <s v="Production       "/>
    <s v="General - Sga"/>
    <s v="Director"/>
    <x v="1"/>
    <x v="3"/>
    <s v="Fully Meets"/>
    <n v="5"/>
  </r>
  <r>
    <n v="2839"/>
    <s v="Jaylee Cunnin"/>
    <s v="Production Technician I"/>
    <s v="WBL"/>
    <s v="Active"/>
    <s v="Part-Time"/>
    <x v="0"/>
    <s v="Part-Time"/>
    <s v="Voluntary"/>
    <s v="Information step name three choose."/>
    <s v="Production       "/>
    <s v="General - Con"/>
    <s v="Foreman"/>
    <x v="1"/>
    <x v="3"/>
    <s v="Fully Meets"/>
    <n v="1"/>
  </r>
  <r>
    <n v="2840"/>
    <s v="Jordon Wyat"/>
    <s v="Production Technician I"/>
    <s v="NEL"/>
    <s v="Active"/>
    <s v="Contract"/>
    <x v="2"/>
    <s v="Part-Time"/>
    <s v="Voluntary"/>
    <s v="From continue left eye."/>
    <s v="Production       "/>
    <s v="Fielders"/>
    <s v="Engineer"/>
    <x v="1"/>
    <x v="1"/>
    <s v="Fully Meets"/>
    <n v="2"/>
  </r>
  <r>
    <n v="2841"/>
    <s v="Darien Doyl"/>
    <s v="Production Technician I"/>
    <s v="PL"/>
    <s v="Active"/>
    <s v="Contract"/>
    <x v="2"/>
    <s v="Temporary"/>
    <s v="Unknown"/>
    <m/>
    <s v="Production       "/>
    <s v="General - Con"/>
    <s v="Foreman"/>
    <x v="1"/>
    <x v="1"/>
    <s v="Fully Meets"/>
    <n v="5"/>
  </r>
  <r>
    <n v="2842"/>
    <s v="Ryan Rollin"/>
    <s v="Production Technician I"/>
    <s v="BPC"/>
    <s v="Voluntarily Terminated"/>
    <s v="Part-Time"/>
    <x v="2"/>
    <s v="Temporary"/>
    <s v="Voluntary"/>
    <s v="Region easy at much couple week on."/>
    <s v="Production       "/>
    <s v="General - Con"/>
    <s v="Laborer"/>
    <x v="0"/>
    <x v="3"/>
    <s v="Fully Meets"/>
    <n v="1"/>
  </r>
  <r>
    <n v="2843"/>
    <s v="Manuel Hale"/>
    <s v="Production Technician II"/>
    <s v="SVG"/>
    <s v="Active"/>
    <s v="Full-Time"/>
    <x v="0"/>
    <s v="Temporary"/>
    <s v="Unknown"/>
    <m/>
    <s v="Production       "/>
    <s v="General - Con"/>
    <s v="Technician"/>
    <x v="1"/>
    <x v="3"/>
    <s v="Fully Meets"/>
    <n v="1"/>
  </r>
  <r>
    <n v="2844"/>
    <s v="Litzy Lloy"/>
    <s v="Production Technician II"/>
    <s v="TNS"/>
    <s v="Leave of Absence"/>
    <s v="Contract"/>
    <x v="1"/>
    <s v="Part-Time"/>
    <s v="Retirement"/>
    <s v="Process firm life from final medical."/>
    <s v="Production       "/>
    <s v="Engineers"/>
    <s v="Technician"/>
    <x v="1"/>
    <x v="4"/>
    <s v="Fully Meets"/>
    <n v="5"/>
  </r>
  <r>
    <n v="2845"/>
    <s v="Jett Yor"/>
    <s v="Production Technician II"/>
    <s v="WBL"/>
    <s v="Active"/>
    <s v="Full-Time"/>
    <x v="2"/>
    <s v="Part-Time"/>
    <s v="Unknown"/>
    <m/>
    <s v="Production       "/>
    <s v="General - Con"/>
    <s v="Foreman"/>
    <x v="0"/>
    <x v="0"/>
    <s v="Fully Meets"/>
    <n v="4"/>
  </r>
  <r>
    <n v="2846"/>
    <s v="Natalia Bus"/>
    <s v="Production Technician II"/>
    <s v="BPC"/>
    <s v="Voluntarily Terminated"/>
    <s v="Contract"/>
    <x v="0"/>
    <s v="Full-Time"/>
    <s v="Resignation"/>
    <s v="Million the fire begin truth language."/>
    <s v="Production       "/>
    <s v="Wireless"/>
    <s v="Technician"/>
    <x v="0"/>
    <x v="0"/>
    <s v="Fully Meets"/>
    <n v="5"/>
  </r>
  <r>
    <n v="2847"/>
    <s v="Mallory Care"/>
    <s v="Production Technician II"/>
    <s v="CCDR"/>
    <s v="Future Start"/>
    <s v="Part-Time"/>
    <x v="0"/>
    <s v="Full-Time"/>
    <s v="Involuntary"/>
    <s v="Oil at Mr hotel. Same recently leg officer."/>
    <s v="Production       "/>
    <s v="Underground"/>
    <s v="Laborer"/>
    <x v="0"/>
    <x v="3"/>
    <s v="Fully Meets"/>
    <n v="2"/>
  </r>
  <r>
    <n v="2848"/>
    <s v="Pierre Tat"/>
    <s v="Production Technician I"/>
    <s v="BPC"/>
    <s v="Terminated for Cause"/>
    <s v="Full-Time"/>
    <x v="1"/>
    <s v="Temporary"/>
    <s v="Involuntary"/>
    <s v="Perhaps system its answer small."/>
    <s v="Production       "/>
    <s v="Project Management - Con"/>
    <s v="Project Manager"/>
    <x v="1"/>
    <x v="0"/>
    <s v="Exceeds"/>
    <n v="1"/>
  </r>
  <r>
    <n v="2849"/>
    <s v="Shannon Hurs"/>
    <s v="Production Technician I"/>
    <s v="CCDR"/>
    <s v="Active"/>
    <s v="Part-Time"/>
    <x v="0"/>
    <s v="Full-Time"/>
    <s v="Unknown"/>
    <m/>
    <s v="Production       "/>
    <s v="General - Con"/>
    <s v="Technician"/>
    <x v="1"/>
    <x v="1"/>
    <s v="Fully Meets"/>
    <n v="5"/>
  </r>
  <r>
    <n v="2850"/>
    <s v="Carleigh Schult"/>
    <s v="Production Technician I"/>
    <s v="EW"/>
    <s v="Active"/>
    <s v="Full-Time"/>
    <x v="0"/>
    <s v="Part-Time"/>
    <s v="Retirement"/>
    <s v="Stand until high true effort kid."/>
    <s v="Production       "/>
    <s v="General - Con"/>
    <s v="Technician"/>
    <x v="1"/>
    <x v="1"/>
    <s v="Exceeds"/>
    <n v="1"/>
  </r>
  <r>
    <n v="2851"/>
    <s v="Rihanna Briggs"/>
    <s v="Production Technician I"/>
    <s v="MSC"/>
    <s v="Active"/>
    <s v="Full-Time"/>
    <x v="2"/>
    <s v="Part-Time"/>
    <s v="Unknown"/>
    <m/>
    <s v="Production       "/>
    <s v="Field Operations"/>
    <s v="Construction Manager"/>
    <x v="1"/>
    <x v="3"/>
    <s v="Fully Meets"/>
    <n v="4"/>
  </r>
  <r>
    <n v="2852"/>
    <s v="Eden Lev"/>
    <s v="Production Technician I"/>
    <s v="NEL"/>
    <s v="Active"/>
    <s v="Part-Time"/>
    <x v="0"/>
    <s v="Temporary"/>
    <s v="Unknown"/>
    <m/>
    <s v="Production       "/>
    <s v="Field Operations"/>
    <s v="Laborer"/>
    <x v="1"/>
    <x v="2"/>
    <s v="Fully Meets"/>
    <n v="1"/>
  </r>
  <r>
    <n v="2853"/>
    <s v="Nathanial Davi"/>
    <s v="Production Technician I"/>
    <s v="PL"/>
    <s v="Terminated for Cause"/>
    <s v="Contract"/>
    <x v="2"/>
    <s v="Part-Time"/>
    <s v="Voluntary"/>
    <s v="Population let responsibility."/>
    <s v="Production       "/>
    <s v="General - Con"/>
    <s v="Operator"/>
    <x v="1"/>
    <x v="2"/>
    <s v="Needs Improvement"/>
    <n v="5"/>
  </r>
  <r>
    <n v="2854"/>
    <s v="Eileen Bear"/>
    <s v="Production Technician I"/>
    <s v="PYZ"/>
    <s v="Active"/>
    <s v="Part-Time"/>
    <x v="1"/>
    <s v="Full-Time"/>
    <s v="Resignation"/>
    <s v="Serious ball together lot body tonight artist."/>
    <s v="Production       "/>
    <s v="Executive"/>
    <s v="Executive"/>
    <x v="0"/>
    <x v="1"/>
    <s v="Needs Improvement"/>
    <n v="2"/>
  </r>
  <r>
    <n v="2855"/>
    <s v="Kale Potter"/>
    <s v="Production Technician I"/>
    <s v="SVG"/>
    <s v="Active"/>
    <s v="Part-Time"/>
    <x v="0"/>
    <s v="Full-Time"/>
    <s v="Unknown"/>
    <m/>
    <s v="Production       "/>
    <s v="Field Operations"/>
    <s v="Clerk"/>
    <x v="0"/>
    <x v="3"/>
    <s v="Needs Improvement"/>
    <n v="4"/>
  </r>
  <r>
    <n v="2856"/>
    <s v="Sage Boye"/>
    <s v="Production Technician I"/>
    <s v="TNS"/>
    <s v="Active"/>
    <s v="Full-Time"/>
    <x v="1"/>
    <s v="Temporary"/>
    <s v="Unknown"/>
    <m/>
    <s v="Production       "/>
    <s v="Sales &amp; Marketing"/>
    <s v="Director"/>
    <x v="0"/>
    <x v="0"/>
    <s v="Needs Improvement"/>
    <n v="5"/>
  </r>
  <r>
    <n v="2857"/>
    <s v="Dane Owen"/>
    <s v="Production Technician I"/>
    <s v="WBL"/>
    <s v="Active"/>
    <s v="Full-Time"/>
    <x v="1"/>
    <s v="Part-Time"/>
    <s v="Involuntary"/>
    <s v="Create research source close."/>
    <s v="Production       "/>
    <s v="General - Con"/>
    <s v="Laborer"/>
    <x v="1"/>
    <x v="0"/>
    <s v="Fully Meets"/>
    <n v="2"/>
  </r>
  <r>
    <n v="2858"/>
    <s v="Colin Simpso"/>
    <s v="Production Technician I"/>
    <s v="BPC"/>
    <s v="Active"/>
    <s v="Full-Time"/>
    <x v="0"/>
    <s v="Temporary"/>
    <s v="Retirement"/>
    <s v="According foot decade argue poor hair."/>
    <s v="Production       "/>
    <s v="Engineers"/>
    <s v="Engineer"/>
    <x v="1"/>
    <x v="2"/>
    <s v="Fully Meets"/>
    <n v="5"/>
  </r>
  <r>
    <n v="2859"/>
    <s v="Rachel Buckle"/>
    <s v="Production Technician I"/>
    <s v="CCDR"/>
    <s v="Active"/>
    <s v="Full-Time"/>
    <x v="0"/>
    <s v="Part-Time"/>
    <s v="Unknown"/>
    <m/>
    <s v="Production       "/>
    <s v="Field Operations"/>
    <s v="Engineer"/>
    <x v="1"/>
    <x v="2"/>
    <s v="Needs Improvement"/>
    <n v="2"/>
  </r>
  <r>
    <n v="2860"/>
    <s v="Maria Camero"/>
    <s v="Production Technician I"/>
    <s v="EW"/>
    <s v="Active"/>
    <s v="Part-Time"/>
    <x v="0"/>
    <s v="Part-Time"/>
    <s v="Voluntary"/>
    <s v="Look dark travel herself election college what."/>
    <s v="Production       "/>
    <s v="General - Con"/>
    <s v="Laborer"/>
    <x v="1"/>
    <x v="3"/>
    <s v="Fully Meets"/>
    <n v="2"/>
  </r>
  <r>
    <n v="2861"/>
    <s v="Judith Savage"/>
    <s v="Production Technician I"/>
    <s v="MSC"/>
    <s v="Active"/>
    <s v="Full-Time"/>
    <x v="0"/>
    <s v="Full-Time"/>
    <s v="Unknown"/>
    <m/>
    <s v="Production       "/>
    <s v="General - Con"/>
    <s v="Technician"/>
    <x v="1"/>
    <x v="0"/>
    <s v="Fully Meets"/>
    <n v="2"/>
  </r>
  <r>
    <n v="2862"/>
    <s v="Randall Wes"/>
    <s v="Production Technician II"/>
    <s v="SVG"/>
    <s v="Active"/>
    <s v="Part-Time"/>
    <x v="2"/>
    <s v="Part-Time"/>
    <s v="Voluntary"/>
    <s v="Explain threat effort exist send sort dog."/>
    <s v="Production       "/>
    <s v="Engineers"/>
    <s v="Engineer"/>
    <x v="1"/>
    <x v="2"/>
    <s v="Fully Meets"/>
    <n v="4"/>
  </r>
  <r>
    <n v="2863"/>
    <s v="Caitlin Palmer"/>
    <s v="Production Technician II"/>
    <s v="EW"/>
    <s v="Active"/>
    <s v="Full-Time"/>
    <x v="2"/>
    <s v="Temporary"/>
    <s v="Unknown"/>
    <m/>
    <s v="Production       "/>
    <s v="Yard (Material Handling)"/>
    <s v="Coordinator"/>
    <x v="1"/>
    <x v="2"/>
    <s v="Needs Improvement"/>
    <n v="4"/>
  </r>
  <r>
    <n v="2864"/>
    <s v="Luke Heat"/>
    <s v="Production Technician II"/>
    <s v="MSC"/>
    <s v="Active"/>
    <s v="Part-Time"/>
    <x v="2"/>
    <s v="Full-Time"/>
    <s v="Unknown"/>
    <m/>
    <s v="Production       "/>
    <s v="Field Operations"/>
    <s v="Technician"/>
    <x v="1"/>
    <x v="4"/>
    <s v="Fully Meets"/>
    <n v="2"/>
  </r>
  <r>
    <n v="2865"/>
    <s v="Esperanza Horn"/>
    <s v="Production Technician II"/>
    <s v="TNS"/>
    <s v="Voluntarily Terminated"/>
    <s v="Part-Time"/>
    <x v="0"/>
    <s v="Part-Time"/>
    <s v="Voluntary"/>
    <s v="This fly moment arm realize weight partner."/>
    <s v="Production       "/>
    <s v="General - Con"/>
    <s v="Foreman"/>
    <x v="0"/>
    <x v="0"/>
    <s v="Fully Meets"/>
    <n v="1"/>
  </r>
  <r>
    <n v="2866"/>
    <s v="Jadon Mat"/>
    <s v="Production Technician II"/>
    <s v="BPC"/>
    <s v="Active"/>
    <s v="Part-Time"/>
    <x v="0"/>
    <s v="Temporary"/>
    <s v="Unknown"/>
    <m/>
    <s v="Production       "/>
    <s v="Field Operations"/>
    <s v="Driller"/>
    <x v="0"/>
    <x v="1"/>
    <s v="Fully Meets"/>
    <n v="2"/>
  </r>
  <r>
    <n v="2867"/>
    <s v="Gillian Hawkin"/>
    <s v="Production Technician II"/>
    <s v="CCDR"/>
    <s v="Active"/>
    <s v="Part-Time"/>
    <x v="1"/>
    <s v="Temporary"/>
    <s v="Unknown"/>
    <m/>
    <s v="Production       "/>
    <s v="Technology / It"/>
    <s v="Manager"/>
    <x v="0"/>
    <x v="0"/>
    <s v="Fully Meets"/>
    <n v="2"/>
  </r>
  <r>
    <n v="2868"/>
    <s v="Lisa Griffi"/>
    <s v="Production Technician I"/>
    <s v="TNS"/>
    <s v="Active"/>
    <s v="Full-Time"/>
    <x v="1"/>
    <s v="Temporary"/>
    <s v="Unknown"/>
    <m/>
    <s v="Production       "/>
    <s v="Executive"/>
    <s v="Vp"/>
    <x v="1"/>
    <x v="3"/>
    <s v="Fully Meets"/>
    <n v="5"/>
  </r>
  <r>
    <n v="2869"/>
    <s v="Nelson Carpen"/>
    <s v="Production Technician I"/>
    <s v="PYZ"/>
    <s v="Active"/>
    <s v="Contract"/>
    <x v="1"/>
    <s v="Full-Time"/>
    <s v="Unknown"/>
    <m/>
    <s v="Production       "/>
    <s v="Aerial"/>
    <s v="Lineman"/>
    <x v="1"/>
    <x v="3"/>
    <s v="Fully Meets"/>
    <n v="2"/>
  </r>
  <r>
    <n v="2870"/>
    <s v="Sanai Sweene"/>
    <s v="Production Technician I"/>
    <s v="WBL"/>
    <s v="Active"/>
    <s v="Part-Time"/>
    <x v="2"/>
    <s v="Part-Time"/>
    <s v="Retirement"/>
    <s v="Professor anyone example never."/>
    <s v="Production       "/>
    <s v="Sales &amp; Marketing"/>
    <s v="Vp"/>
    <x v="1"/>
    <x v="3"/>
    <s v="Fully Meets"/>
    <n v="4"/>
  </r>
  <r>
    <n v="2871"/>
    <s v="Tania Taylor"/>
    <s v="Production Technician I"/>
    <s v="NEL"/>
    <s v="Active"/>
    <s v="Contract"/>
    <x v="1"/>
    <s v="Part-Time"/>
    <s v="Resignation"/>
    <s v="Nothing it prepare imagine big."/>
    <s v="Production       "/>
    <s v="Catv"/>
    <s v="Project Manager"/>
    <x v="1"/>
    <x v="1"/>
    <s v="Fully Meets"/>
    <n v="5"/>
  </r>
  <r>
    <n v="2872"/>
    <s v="Greta Horn"/>
    <s v="Production Technician I"/>
    <s v="PL"/>
    <s v="Active"/>
    <s v="Contract"/>
    <x v="2"/>
    <s v="Full-Time"/>
    <s v="Voluntary"/>
    <s v="Certain nation hot sense enjoy."/>
    <s v="Production       "/>
    <s v="Wireline Construction"/>
    <s v="Operator"/>
    <x v="1"/>
    <x v="1"/>
    <s v="Fully Meets"/>
    <n v="2"/>
  </r>
  <r>
    <n v="2873"/>
    <s v="Jordyn Snyder"/>
    <s v="Production Technician I"/>
    <s v="BPC"/>
    <s v="Active"/>
    <s v="Part-Time"/>
    <x v="1"/>
    <s v="Full-Time"/>
    <s v="Unknown"/>
    <m/>
    <s v="Production       "/>
    <s v="Field Operations"/>
    <s v="Supervisor"/>
    <x v="1"/>
    <x v="1"/>
    <s v="Fully Meets"/>
    <n v="4"/>
  </r>
  <r>
    <n v="2874"/>
    <s v="Alex Collin"/>
    <s v="Production Technician I"/>
    <s v="CCDR"/>
    <s v="Active"/>
    <s v="Part-Time"/>
    <x v="1"/>
    <s v="Full-Time"/>
    <s v="Unknown"/>
    <m/>
    <s v="Production       "/>
    <s v="Fielders"/>
    <s v="Engineer"/>
    <x v="1"/>
    <x v="0"/>
    <s v="Fully Meets"/>
    <n v="1"/>
  </r>
  <r>
    <n v="2875"/>
    <s v="Harley Walker"/>
    <s v="Production Technician I"/>
    <s v="SVG"/>
    <s v="Active"/>
    <s v="Full-Time"/>
    <x v="0"/>
    <s v="Temporary"/>
    <s v="Involuntary"/>
    <s v="Keep many else little argue full the."/>
    <s v="Production       "/>
    <s v="General - Con"/>
    <s v="Administrative"/>
    <x v="0"/>
    <x v="3"/>
    <s v="Fully Meets"/>
    <n v="4"/>
  </r>
  <r>
    <n v="2876"/>
    <s v="Luka Nova"/>
    <s v="Production Technician I"/>
    <s v="EW"/>
    <s v="Active"/>
    <s v="Part-Time"/>
    <x v="1"/>
    <s v="Temporary"/>
    <s v="Unknown"/>
    <m/>
    <s v="Production       "/>
    <s v="Field Operations"/>
    <s v="Warehouse Technician"/>
    <x v="0"/>
    <x v="4"/>
    <s v="Fully Meets"/>
    <n v="4"/>
  </r>
  <r>
    <n v="2877"/>
    <s v="Skylar Rigg"/>
    <s v="Production Technician I"/>
    <s v="MSC"/>
    <s v="Active"/>
    <s v="Contract"/>
    <x v="2"/>
    <s v="Part-Time"/>
    <s v="Resignation"/>
    <s v="Food fire property exist southern audience."/>
    <s v="Production       "/>
    <s v="Project Management - Con"/>
    <s v="Manager"/>
    <x v="0"/>
    <x v="4"/>
    <s v="Fully Meets"/>
    <n v="2"/>
  </r>
  <r>
    <n v="2878"/>
    <s v="Shania Barrer"/>
    <s v="Production Technician I"/>
    <s v="TNS"/>
    <s v="Active"/>
    <s v="Part-Time"/>
    <x v="1"/>
    <s v="Part-Time"/>
    <s v="Resignation"/>
    <s v="Back worker why young worry human."/>
    <s v="Production       "/>
    <s v="General - Sga"/>
    <s v="Contracts"/>
    <x v="1"/>
    <x v="3"/>
    <s v="Fully Meets"/>
    <n v="2"/>
  </r>
  <r>
    <n v="2879"/>
    <s v="Trystan Fernan"/>
    <s v="Production Technician I"/>
    <s v="PYZ"/>
    <s v="Active"/>
    <s v="Full-Time"/>
    <x v="1"/>
    <s v="Full-Time"/>
    <s v="Unknown"/>
    <m/>
    <s v="Production       "/>
    <s v="Executive"/>
    <s v="Vp"/>
    <x v="1"/>
    <x v="3"/>
    <s v="Fully Meets"/>
    <n v="2"/>
  </r>
  <r>
    <n v="2880"/>
    <s v="Aimee Ber"/>
    <s v="Production Technician I"/>
    <s v="WBL"/>
    <s v="Active"/>
    <s v="Contract"/>
    <x v="1"/>
    <s v="Temporary"/>
    <s v="Retirement"/>
    <s v="Produce seek result he political alone form."/>
    <s v="Production       "/>
    <s v="General - Con"/>
    <s v="Safety Manager"/>
    <x v="0"/>
    <x v="3"/>
    <s v="Fully Meets"/>
    <n v="4"/>
  </r>
  <r>
    <n v="2881"/>
    <s v="Kyson Scot"/>
    <s v="Production Technician I"/>
    <s v="NEL"/>
    <s v="Active"/>
    <s v="Contract"/>
    <x v="2"/>
    <s v="Full-Time"/>
    <s v="Unknown"/>
    <m/>
    <s v="Production       "/>
    <s v="Field Operations"/>
    <s v="Laborer"/>
    <x v="1"/>
    <x v="4"/>
    <s v="Fully Meets"/>
    <n v="4"/>
  </r>
  <r>
    <n v="2882"/>
    <s v="Lamar Kir"/>
    <s v="Production Technician I"/>
    <s v="PL"/>
    <s v="Voluntarily Terminated"/>
    <s v="Part-Time"/>
    <x v="2"/>
    <s v="Full-Time"/>
    <s v="Retirement"/>
    <s v="Since step style stage sound it."/>
    <s v="Production       "/>
    <s v="Shop (Fleet)"/>
    <s v="Welder"/>
    <x v="1"/>
    <x v="4"/>
    <s v="Fully Meets"/>
    <n v="4"/>
  </r>
  <r>
    <n v="2883"/>
    <s v="Slade Lyn"/>
    <s v="Production Technician II"/>
    <s v="CCDR"/>
    <s v="Active"/>
    <s v="Part-Time"/>
    <x v="0"/>
    <s v="Full-Time"/>
    <s v="Unknown"/>
    <m/>
    <s v="Production       "/>
    <s v="General - Con"/>
    <s v="Operator"/>
    <x v="1"/>
    <x v="1"/>
    <s v="Fully Meets"/>
    <n v="4"/>
  </r>
  <r>
    <n v="2884"/>
    <s v="Riley Leo"/>
    <s v="Production Technician II"/>
    <s v="SVG"/>
    <s v="Active"/>
    <s v="Part-Time"/>
    <x v="1"/>
    <s v="Part-Time"/>
    <s v="Unknown"/>
    <m/>
    <s v="Production       "/>
    <s v="Wireline Construction"/>
    <s v="Technician"/>
    <x v="1"/>
    <x v="2"/>
    <s v="Fully Meets"/>
    <n v="2"/>
  </r>
  <r>
    <n v="2885"/>
    <s v="Humberto Yode"/>
    <s v="Production Technician II"/>
    <s v="EW"/>
    <s v="Leave of Absence"/>
    <s v="Full-Time"/>
    <x v="2"/>
    <s v="Part-Time"/>
    <s v="Voluntary"/>
    <s v="Partner fact hand bag management woman."/>
    <s v="Production       "/>
    <s v="Field Operations"/>
    <s v="Groundman"/>
    <x v="1"/>
    <x v="4"/>
    <s v="Fully Meets"/>
    <n v="1"/>
  </r>
  <r>
    <n v="2886"/>
    <s v="Michelle Pearso"/>
    <s v="Production Technician II"/>
    <s v="MSC"/>
    <s v="Active"/>
    <s v="Contract"/>
    <x v="1"/>
    <s v="Temporary"/>
    <s v="Unknown"/>
    <m/>
    <s v="Production       "/>
    <s v="Field Operations"/>
    <s v="Supervisor"/>
    <x v="1"/>
    <x v="4"/>
    <s v="Fully Meets"/>
    <n v="2"/>
  </r>
  <r>
    <n v="2887"/>
    <s v="Natalya Reye"/>
    <s v="Production Technician II"/>
    <s v="TNS"/>
    <s v="Voluntarily Terminated"/>
    <s v="Full-Time"/>
    <x v="1"/>
    <s v="Temporary"/>
    <s v="Voluntary"/>
    <s v="Kind thank nothing say cold stop bill science."/>
    <s v="Production       "/>
    <s v="Shop (Fleet)"/>
    <s v="Shop"/>
    <x v="0"/>
    <x v="3"/>
    <s v="Fully Meets"/>
    <n v="5"/>
  </r>
  <r>
    <n v="2888"/>
    <s v="Celia Mcpher"/>
    <s v="Production Technician II"/>
    <s v="PYZ"/>
    <s v="Future Start"/>
    <s v="Contract"/>
    <x v="1"/>
    <s v="Temporary"/>
    <s v="Retirement"/>
    <s v="Stock usually public summer expert."/>
    <s v="Production       "/>
    <s v="Wireless"/>
    <s v="Foreman"/>
    <x v="0"/>
    <x v="0"/>
    <s v="Fully Meets"/>
    <n v="5"/>
  </r>
  <r>
    <n v="2889"/>
    <s v="Matias Barton"/>
    <s v="Production Technician II"/>
    <s v="WBL"/>
    <s v="Future Start"/>
    <s v="Part-Time"/>
    <x v="1"/>
    <s v="Temporary"/>
    <s v="Resignation"/>
    <s v="Such minute might federal college."/>
    <s v="Production       "/>
    <s v="Fielders"/>
    <s v="Engineer"/>
    <x v="0"/>
    <x v="1"/>
    <s v="Fully Meets"/>
    <n v="1"/>
  </r>
  <r>
    <n v="2890"/>
    <s v="Caitlyn Vaugha"/>
    <s v="Production Technician I"/>
    <s v="TNS"/>
    <s v="Active"/>
    <s v="Full-Time"/>
    <x v="1"/>
    <s v="Full-Time"/>
    <s v="Unknown"/>
    <m/>
    <s v="Production       "/>
    <s v="General - Sga"/>
    <s v="Director"/>
    <x v="1"/>
    <x v="3"/>
    <s v="Fully Meets"/>
    <n v="2"/>
  </r>
  <r>
    <n v="2891"/>
    <s v="Addyson Pollar"/>
    <s v="Production Technician I"/>
    <s v="PYZ"/>
    <s v="Active"/>
    <s v="Contract"/>
    <x v="1"/>
    <s v="Temporary"/>
    <s v="Resignation"/>
    <s v="House gun series live environmental."/>
    <s v="Production       "/>
    <s v="Wireline Construction"/>
    <s v="Laborer"/>
    <x v="1"/>
    <x v="3"/>
    <s v="Fully Meets"/>
    <n v="1"/>
  </r>
  <r>
    <n v="2892"/>
    <s v="Laila Wiggin"/>
    <s v="Production Technician I"/>
    <s v="WBL"/>
    <s v="Active"/>
    <s v="Contract"/>
    <x v="1"/>
    <s v="Full-Time"/>
    <s v="Resignation"/>
    <s v="Sure truth clear father experience can."/>
    <s v="Production       "/>
    <s v="Catv"/>
    <s v="Lineman"/>
    <x v="1"/>
    <x v="1"/>
    <s v="Fully Meets"/>
    <n v="2"/>
  </r>
  <r>
    <n v="2893"/>
    <s v="Terrance Wiggin"/>
    <s v="Production Technician I"/>
    <s v="NEL"/>
    <s v="Active"/>
    <s v="Full-Time"/>
    <x v="1"/>
    <s v="Temporary"/>
    <s v="Unknown"/>
    <m/>
    <s v="Production       "/>
    <s v="Field Operations"/>
    <s v="Foreman"/>
    <x v="1"/>
    <x v="0"/>
    <s v="Fully Meets"/>
    <n v="2"/>
  </r>
  <r>
    <n v="2894"/>
    <s v="Aliza Pac"/>
    <s v="Production Technician I"/>
    <s v="PL"/>
    <s v="Active"/>
    <s v="Part-Time"/>
    <x v="2"/>
    <s v="Full-Time"/>
    <s v="Unknown"/>
    <m/>
    <s v="Production       "/>
    <s v="Field Operations"/>
    <s v="Foreman"/>
    <x v="1"/>
    <x v="0"/>
    <s v="Fully Meets"/>
    <n v="4"/>
  </r>
  <r>
    <n v="2895"/>
    <s v="Mauricio Stei"/>
    <s v="Production Technician I"/>
    <s v="BPC"/>
    <s v="Terminated for Cause"/>
    <s v="Full-Time"/>
    <x v="1"/>
    <s v="Temporary"/>
    <s v="Voluntary"/>
    <s v="Baby growth reality western director."/>
    <s v="Production       "/>
    <s v="Field Operations"/>
    <s v="Top Hand"/>
    <x v="1"/>
    <x v="4"/>
    <s v="Fully Meets"/>
    <n v="2"/>
  </r>
  <r>
    <n v="2896"/>
    <s v="Gia Winter"/>
    <s v="Production Technician I"/>
    <s v="CCDR"/>
    <s v="Active"/>
    <s v="Full-Time"/>
    <x v="2"/>
    <s v="Part-Time"/>
    <s v="Unknown"/>
    <m/>
    <s v="Production       "/>
    <s v="Field Operations"/>
    <s v="Laborer"/>
    <x v="1"/>
    <x v="2"/>
    <s v="Fully Meets"/>
    <n v="4"/>
  </r>
  <r>
    <n v="2897"/>
    <s v="Aidyn Cuevas"/>
    <s v="Production Technician I"/>
    <s v="SVG"/>
    <s v="Active"/>
    <s v="Full-Time"/>
    <x v="0"/>
    <s v="Part-Time"/>
    <s v="Voluntary"/>
    <s v="Theory war statement international anyone."/>
    <s v="Production       "/>
    <s v="Field Operations"/>
    <s v="Mechanic"/>
    <x v="0"/>
    <x v="1"/>
    <s v="Fully Meets"/>
    <n v="4"/>
  </r>
  <r>
    <n v="2898"/>
    <s v="Angel Santos"/>
    <s v="Production Technician I"/>
    <s v="EW"/>
    <s v="Active"/>
    <s v="Contract"/>
    <x v="1"/>
    <s v="Full-Time"/>
    <s v="Unknown"/>
    <m/>
    <s v="Production       "/>
    <s v="Field Operations"/>
    <s v="Coordinator"/>
    <x v="0"/>
    <x v="2"/>
    <s v="Fully Meets"/>
    <n v="4"/>
  </r>
  <r>
    <n v="2899"/>
    <s v="Johnathan Huerta"/>
    <s v="Production Technician I"/>
    <s v="MSC"/>
    <s v="Active"/>
    <s v="Part-Time"/>
    <x v="2"/>
    <s v="Part-Time"/>
    <s v="Resignation"/>
    <s v="May evidence race million response need I."/>
    <s v="Production       "/>
    <s v="Project Management - Con"/>
    <s v="Coordinator"/>
    <x v="1"/>
    <x v="2"/>
    <s v="Fully Meets"/>
    <n v="5"/>
  </r>
  <r>
    <n v="2900"/>
    <s v="Katelyn Garner"/>
    <s v="Production Technician I"/>
    <s v="TNS"/>
    <s v="Active"/>
    <s v="Part-Time"/>
    <x v="2"/>
    <s v="Temporary"/>
    <s v="Resignation"/>
    <s v="Bar poor finish culture movie despite."/>
    <s v="Production       "/>
    <s v="General - Con"/>
    <s v="Locator"/>
    <x v="1"/>
    <x v="0"/>
    <s v="Exceeds"/>
    <n v="2"/>
  </r>
  <r>
    <n v="2901"/>
    <s v="Deshawn Ayer"/>
    <s v="Production Technician I"/>
    <s v="PYZ"/>
    <s v="Active"/>
    <s v="Part-Time"/>
    <x v="1"/>
    <s v="Part-Time"/>
    <s v="Involuntary"/>
    <s v="Although allow describe school meet argue office."/>
    <s v="Production       "/>
    <s v="Wireline Construction"/>
    <s v="Foreman"/>
    <x v="0"/>
    <x v="0"/>
    <s v="Fully Meets"/>
    <n v="4"/>
  </r>
  <r>
    <n v="2902"/>
    <s v="Siena Meadow"/>
    <s v="Production Technician I"/>
    <s v="WBL"/>
    <s v="Active"/>
    <s v="Part-Time"/>
    <x v="2"/>
    <s v="Part-Time"/>
    <s v="Unknown"/>
    <m/>
    <s v="Production       "/>
    <s v="Field Operations"/>
    <s v="Laborer"/>
    <x v="0"/>
    <x v="3"/>
    <s v="Fully Meets"/>
    <n v="1"/>
  </r>
  <r>
    <n v="2903"/>
    <s v="Presley Padill"/>
    <s v="Production Technician I"/>
    <s v="NEL"/>
    <s v="Active"/>
    <s v="Part-Time"/>
    <x v="1"/>
    <s v="Full-Time"/>
    <s v="Resignation"/>
    <s v="Record your institution south stop play."/>
    <s v="Production       "/>
    <s v="Engineers"/>
    <s v="Engineer"/>
    <x v="1"/>
    <x v="4"/>
    <s v="Needs Improvement"/>
    <n v="5"/>
  </r>
  <r>
    <n v="2904"/>
    <s v="Marquis Atkins"/>
    <s v="Production Technician I"/>
    <s v="PL"/>
    <s v="Voluntarily Terminated"/>
    <s v="Full-Time"/>
    <x v="1"/>
    <s v="Part-Time"/>
    <s v="Retirement"/>
    <s v="Feel individual dog in sort product."/>
    <s v="Production       "/>
    <s v="Project Management - Con"/>
    <s v="Technician"/>
    <x v="0"/>
    <x v="2"/>
    <s v="Exceeds"/>
    <n v="4"/>
  </r>
  <r>
    <n v="2905"/>
    <s v="Gillian Willia"/>
    <s v="Production Technician II"/>
    <s v="PL"/>
    <s v="Active"/>
    <s v="Full-Time"/>
    <x v="0"/>
    <s v="Full-Time"/>
    <s v="Unknown"/>
    <m/>
    <s v="Production       "/>
    <s v="Yard (Material Handling)"/>
    <s v="Warehouse"/>
    <x v="1"/>
    <x v="4"/>
    <s v="Fully Meets"/>
    <n v="1"/>
  </r>
  <r>
    <n v="2906"/>
    <s v="Anabel Hann"/>
    <s v="Production Technician II"/>
    <s v="PYZ"/>
    <s v="Active"/>
    <s v="Contract"/>
    <x v="2"/>
    <s v="Part-Time"/>
    <s v="Unknown"/>
    <m/>
    <s v="Production       "/>
    <s v="Field Operations"/>
    <s v="Technician"/>
    <x v="1"/>
    <x v="4"/>
    <s v="Needs Improvement"/>
    <n v="5"/>
  </r>
  <r>
    <n v="2907"/>
    <s v="Celeste Branch"/>
    <s v="Production Technician II"/>
    <s v="SVG"/>
    <s v="Active"/>
    <s v="Full-Time"/>
    <x v="0"/>
    <s v="Part-Time"/>
    <s v="Unknown"/>
    <m/>
    <s v="Production       "/>
    <s v="Yard (Material Handling)"/>
    <s v="Supervisor"/>
    <x v="1"/>
    <x v="0"/>
    <s v="Needs Improvement"/>
    <n v="4"/>
  </r>
  <r>
    <n v="2908"/>
    <s v="Shyanne Cooper"/>
    <s v="Production Technician II"/>
    <s v="TNS"/>
    <s v="Active"/>
    <s v="Contract"/>
    <x v="0"/>
    <s v="Temporary"/>
    <s v="Unknown"/>
    <m/>
    <s v="Production       "/>
    <s v="Project Management - Con"/>
    <s v="Coordinator"/>
    <x v="1"/>
    <x v="4"/>
    <s v="Exceeds"/>
    <n v="1"/>
  </r>
  <r>
    <n v="2909"/>
    <s v="Nancy Barret"/>
    <s v="Production Technician II"/>
    <s v="WBL"/>
    <s v="Active"/>
    <s v="Full-Time"/>
    <x v="0"/>
    <s v="Part-Time"/>
    <s v="Unknown"/>
    <m/>
    <s v="Production       "/>
    <s v="Field Operations"/>
    <s v="Laborer"/>
    <x v="0"/>
    <x v="1"/>
    <s v="Needs Improvement"/>
    <n v="1"/>
  </r>
  <r>
    <n v="2910"/>
    <s v="Ronan Burk"/>
    <s v="Production Technician II"/>
    <s v="BPC"/>
    <s v="Active"/>
    <s v="Part-Time"/>
    <x v="1"/>
    <s v="Full-Time"/>
    <s v="Unknown"/>
    <m/>
    <s v="Production       "/>
    <s v="Field Operations"/>
    <s v="Laborer"/>
    <x v="0"/>
    <x v="0"/>
    <s v="Exceeds"/>
    <n v="1"/>
  </r>
  <r>
    <n v="2911"/>
    <s v="Estrella H"/>
    <s v="Production Technician I"/>
    <s v="TNS"/>
    <s v="Active"/>
    <s v="Part-Time"/>
    <x v="1"/>
    <s v="Full-Time"/>
    <s v="Unknown"/>
    <m/>
    <s v="Production       "/>
    <s v="Finance &amp; Accounting"/>
    <s v="Administrative"/>
    <x v="1"/>
    <x v="4"/>
    <s v="Exceeds"/>
    <n v="2"/>
  </r>
  <r>
    <n v="2912"/>
    <s v="Conor Pett"/>
    <s v="Production Technician I"/>
    <s v="PYZ"/>
    <s v="Active"/>
    <s v="Full-Time"/>
    <x v="0"/>
    <s v="Temporary"/>
    <s v="Unknown"/>
    <m/>
    <s v="Production       "/>
    <s v="Project Management - Con"/>
    <s v="Field Project Manager"/>
    <x v="1"/>
    <x v="3"/>
    <s v="Needs Improvement"/>
    <n v="4"/>
  </r>
  <r>
    <n v="2913"/>
    <s v="Cheyanne Muno"/>
    <s v="Production Technician I"/>
    <s v="WBL"/>
    <s v="Active"/>
    <s v="Full-Time"/>
    <x v="2"/>
    <s v="Part-Time"/>
    <s v="Unknown"/>
    <m/>
    <s v="Production       "/>
    <s v="Splicing"/>
    <s v="Splicer"/>
    <x v="1"/>
    <x v="1"/>
    <s v="Needs Improvement"/>
    <n v="2"/>
  </r>
  <r>
    <n v="2914"/>
    <s v="Jaycee Osborn"/>
    <s v="Production Technician I"/>
    <s v="NEL"/>
    <s v="Active"/>
    <s v="Full-Time"/>
    <x v="0"/>
    <s v="Part-Time"/>
    <s v="Retirement"/>
    <s v="Become cell want page fight."/>
    <s v="Production       "/>
    <s v="Splicing"/>
    <s v="Laborer"/>
    <x v="1"/>
    <x v="1"/>
    <s v="Exceeds"/>
    <n v="2"/>
  </r>
  <r>
    <n v="2915"/>
    <s v="Jordyn Pate"/>
    <s v="Production Technician I"/>
    <s v="PL"/>
    <s v="Terminated for Cause"/>
    <s v="Full-Time"/>
    <x v="2"/>
    <s v="Part-Time"/>
    <s v="Involuntary"/>
    <s v="Or tax believe thank cell."/>
    <s v="Production       "/>
    <s v="Field Operations"/>
    <s v="Technician"/>
    <x v="1"/>
    <x v="4"/>
    <s v="Exceeds"/>
    <n v="1"/>
  </r>
  <r>
    <n v="2916"/>
    <s v="Michael Acosta"/>
    <s v="Production Technician I"/>
    <s v="BPC"/>
    <s v="Terminated for Cause"/>
    <s v="Part-Time"/>
    <x v="0"/>
    <s v="Temporary"/>
    <s v="Resignation"/>
    <s v="Ask audience become still building."/>
    <s v="Production       "/>
    <s v="General - Sga"/>
    <s v="Administrator"/>
    <x v="1"/>
    <x v="0"/>
    <s v="Needs Improvement"/>
    <n v="2"/>
  </r>
  <r>
    <n v="2917"/>
    <s v="Janiah Bal"/>
    <s v="Production Technician I"/>
    <s v="CCDR"/>
    <s v="Active"/>
    <s v="Contract"/>
    <x v="1"/>
    <s v="Part-Time"/>
    <s v="Unknown"/>
    <m/>
    <s v="Production       "/>
    <s v="Field Operations"/>
    <s v="Technician"/>
    <x v="1"/>
    <x v="2"/>
    <s v="Exceeds"/>
    <n v="4"/>
  </r>
  <r>
    <n v="2918"/>
    <s v="Brice Medina"/>
    <s v="Production Technician I"/>
    <s v="SVG"/>
    <s v="Active"/>
    <s v="Part-Time"/>
    <x v="2"/>
    <s v="Full-Time"/>
    <s v="Retirement"/>
    <s v="Organization walk against question."/>
    <s v="Production       "/>
    <s v="Field Operations"/>
    <s v="Lineman"/>
    <x v="0"/>
    <x v="3"/>
    <s v="Exceeds"/>
    <n v="4"/>
  </r>
  <r>
    <n v="2919"/>
    <s v="Ismael Bowers"/>
    <s v="Production Technician I"/>
    <s v="EW"/>
    <s v="Active"/>
    <s v="Full-Time"/>
    <x v="1"/>
    <s v="Part-Time"/>
    <s v="Unknown"/>
    <m/>
    <s v="Production       "/>
    <s v="Field Operations"/>
    <s v="Administrative"/>
    <x v="0"/>
    <x v="0"/>
    <s v="Needs Improvement"/>
    <n v="5"/>
  </r>
  <r>
    <n v="2920"/>
    <s v="Caden Silv"/>
    <s v="Production Technician I"/>
    <s v="MSC"/>
    <s v="Active"/>
    <s v="Full-Time"/>
    <x v="1"/>
    <s v="Part-Time"/>
    <s v="Unknown"/>
    <m/>
    <s v="Production       "/>
    <s v="Field Operations"/>
    <s v="Technician"/>
    <x v="1"/>
    <x v="1"/>
    <s v="Exceeds"/>
    <n v="5"/>
  </r>
  <r>
    <n v="2921"/>
    <s v="Yadira Dea"/>
    <s v="Production Technician I"/>
    <s v="TNS"/>
    <s v="Active"/>
    <s v="Full-Time"/>
    <x v="2"/>
    <s v="Part-Time"/>
    <s v="Retirement"/>
    <s v="Unit develop chance scene court."/>
    <s v="Production       "/>
    <s v="Aerial"/>
    <s v="Lineman"/>
    <x v="0"/>
    <x v="4"/>
    <s v="Exceeds"/>
    <n v="2"/>
  </r>
  <r>
    <n v="2922"/>
    <s v="Miles Robert"/>
    <s v="Production Technician I"/>
    <s v="BPC"/>
    <s v="Active"/>
    <s v="Part-Time"/>
    <x v="2"/>
    <s v="Full-Time"/>
    <s v="Involuntary"/>
    <s v="Rest hard air. Left me ready nature test mission."/>
    <s v="Production       "/>
    <s v="General - Con"/>
    <s v="Laborer"/>
    <x v="0"/>
    <x v="2"/>
    <s v="Exceeds"/>
    <n v="5"/>
  </r>
  <r>
    <n v="2923"/>
    <s v="Joel Spence"/>
    <s v="Production Technician I"/>
    <s v="CCDR"/>
    <s v="Active"/>
    <s v="Part-Time"/>
    <x v="1"/>
    <s v="Part-Time"/>
    <s v="Voluntary"/>
    <s v="Test you set carry human kind."/>
    <s v="Production       "/>
    <s v="Field Operations"/>
    <s v="Technician"/>
    <x v="0"/>
    <x v="0"/>
    <s v="Needs Improvement"/>
    <n v="4"/>
  </r>
  <r>
    <n v="2924"/>
    <s v="Kole Garris"/>
    <s v="Production Technician I"/>
    <s v="EW"/>
    <s v="Voluntarily Terminated"/>
    <s v="Contract"/>
    <x v="2"/>
    <s v="Part-Time"/>
    <s v="Retirement"/>
    <s v="Wrong practice hold serve image."/>
    <s v="Production       "/>
    <s v="Field Operations"/>
    <s v="Foreman"/>
    <x v="1"/>
    <x v="4"/>
    <s v="Exceeds"/>
    <n v="5"/>
  </r>
  <r>
    <n v="2925"/>
    <s v="Kaylin Anders"/>
    <s v="Production Technician II"/>
    <s v="CCDR"/>
    <s v="Active"/>
    <s v="Part-Time"/>
    <x v="2"/>
    <s v="Temporary"/>
    <s v="Involuntary"/>
    <s v="New arm manage."/>
    <s v="Production       "/>
    <s v="General - Sga"/>
    <s v="Administrator"/>
    <x v="1"/>
    <x v="2"/>
    <s v="Exceeds"/>
    <n v="4"/>
  </r>
  <r>
    <n v="2926"/>
    <s v="Yareli Valdez"/>
    <s v="Production Technician II"/>
    <s v="SVG"/>
    <s v="Leave of Absence"/>
    <s v="Part-Time"/>
    <x v="2"/>
    <s v="Temporary"/>
    <s v="Voluntary"/>
    <s v="Official minute everyone level thing economic."/>
    <s v="Production       "/>
    <s v="Field Operations"/>
    <s v="Driver"/>
    <x v="1"/>
    <x v="3"/>
    <s v="Needs Improvement"/>
    <n v="5"/>
  </r>
  <r>
    <n v="2927"/>
    <s v="Rubi Sanfor"/>
    <s v="Production Technician II"/>
    <s v="EW"/>
    <s v="Leave of Absence"/>
    <s v="Part-Time"/>
    <x v="1"/>
    <s v="Part-Time"/>
    <s v="Voluntary"/>
    <s v="Create news use."/>
    <s v="Production       "/>
    <s v="General - Sga"/>
    <s v="Supervisor"/>
    <x v="1"/>
    <x v="3"/>
    <s v="Exceeds"/>
    <n v="1"/>
  </r>
  <r>
    <n v="2928"/>
    <s v="Jayden Bolton"/>
    <s v="Production Technician II"/>
    <s v="MSC"/>
    <s v="Active"/>
    <s v="Full-Time"/>
    <x v="2"/>
    <s v="Part-Time"/>
    <s v="Unknown"/>
    <m/>
    <s v="Production       "/>
    <s v="General - Con"/>
    <s v="Lineman"/>
    <x v="0"/>
    <x v="1"/>
    <s v="Fully Meets"/>
    <n v="5"/>
  </r>
  <r>
    <n v="2929"/>
    <s v="Izabella Watson"/>
    <s v="Production Technician II"/>
    <s v="TNS"/>
    <s v="Voluntarily Terminated"/>
    <s v="Full-Time"/>
    <x v="2"/>
    <s v="Temporary"/>
    <s v="Voluntary"/>
    <s v="According if detail quality difficult."/>
    <s v="Production       "/>
    <s v="Field Operations"/>
    <s v="Laborer"/>
    <x v="0"/>
    <x v="0"/>
    <s v="Needs Improvement"/>
    <n v="2"/>
  </r>
  <r>
    <n v="2930"/>
    <s v="Jon Galvan"/>
    <s v="Production Technician II"/>
    <s v="PYZ"/>
    <s v="Active"/>
    <s v="Part-Time"/>
    <x v="1"/>
    <s v="Full-Time"/>
    <s v="Unknown"/>
    <m/>
    <s v="Production       "/>
    <s v="Wireless"/>
    <s v="Supervisor"/>
    <x v="0"/>
    <x v="3"/>
    <s v="Exceeds"/>
    <n v="2"/>
  </r>
  <r>
    <n v="2931"/>
    <s v="Halle Cha"/>
    <s v="Production Technician I"/>
    <s v="MSC"/>
    <s v="Terminated for Cause"/>
    <s v="Full-Time"/>
    <x v="2"/>
    <s v="Temporary"/>
    <s v="Retirement"/>
    <s v="Sell first fill vote against."/>
    <s v="Production       "/>
    <s v="Field Operations"/>
    <s v="Technician"/>
    <x v="1"/>
    <x v="1"/>
    <s v="Exceeds"/>
    <n v="2"/>
  </r>
  <r>
    <n v="2932"/>
    <s v="Braeden Mos"/>
    <s v="Production Technician I"/>
    <s v="TNS"/>
    <s v="Terminated for Cause"/>
    <s v="Part-Time"/>
    <x v="1"/>
    <s v="Full-Time"/>
    <s v="Involuntary"/>
    <s v="Democrat stage daughter any own whom."/>
    <s v="Production       "/>
    <s v="Finance &amp; Accounting"/>
    <s v="Intern"/>
    <x v="1"/>
    <x v="1"/>
    <s v="Fully Meets"/>
    <n v="4"/>
  </r>
  <r>
    <n v="2933"/>
    <s v="Fernando Mcdowe"/>
    <s v="Production Technician I"/>
    <s v="PYZ"/>
    <s v="Active"/>
    <s v="Full-Time"/>
    <x v="1"/>
    <s v="Part-Time"/>
    <s v="Unknown"/>
    <m/>
    <s v="Production       "/>
    <s v="Wireline Construction"/>
    <s v="Laborer"/>
    <x v="1"/>
    <x v="0"/>
    <s v="Needs Improvement"/>
    <n v="1"/>
  </r>
  <r>
    <n v="2934"/>
    <s v="Triston Ewin"/>
    <s v="Production Technician I"/>
    <s v="WBL"/>
    <s v="Active"/>
    <s v="Contract"/>
    <x v="2"/>
    <s v="Temporary"/>
    <s v="Resignation"/>
    <s v="Ball total direction school."/>
    <s v="Production       "/>
    <s v="Field Operations"/>
    <s v="Laborer"/>
    <x v="1"/>
    <x v="4"/>
    <s v="Fully Meets"/>
    <n v="2"/>
  </r>
  <r>
    <n v="2935"/>
    <s v="Pablo Yate"/>
    <s v="Production Technician I"/>
    <s v="NEL"/>
    <s v="Active"/>
    <s v="Contract"/>
    <x v="2"/>
    <s v="Part-Time"/>
    <s v="Involuntary"/>
    <s v="History record itself my customer mention tree."/>
    <s v="Production       "/>
    <s v="Wireline Construction"/>
    <s v="Groundman"/>
    <x v="1"/>
    <x v="0"/>
    <s v="Fully Meets"/>
    <n v="5"/>
  </r>
  <r>
    <n v="2936"/>
    <s v="Jordan Haye"/>
    <s v="Production Technician I"/>
    <s v="PL"/>
    <s v="Active"/>
    <s v="Contract"/>
    <x v="0"/>
    <s v="Part-Time"/>
    <s v="Unknown"/>
    <m/>
    <s v="Production       "/>
    <s v="General - Con"/>
    <s v="Lineman"/>
    <x v="1"/>
    <x v="4"/>
    <s v="Needs Improvement"/>
    <n v="1"/>
  </r>
  <r>
    <n v="2937"/>
    <s v="Kianna Wilker"/>
    <s v="Production Technician I"/>
    <s v="BPC"/>
    <s v="Active"/>
    <s v="Contract"/>
    <x v="1"/>
    <s v="Temporary"/>
    <s v="Unknown"/>
    <m/>
    <s v="Production       "/>
    <s v="Yard (Material Handling)"/>
    <s v="Supervisor"/>
    <x v="1"/>
    <x v="3"/>
    <s v="Needs Improvement"/>
    <n v="2"/>
  </r>
  <r>
    <n v="2938"/>
    <s v="Paul Steele"/>
    <s v="Production Technician I"/>
    <s v="CCDR"/>
    <s v="Active"/>
    <s v="Full-Time"/>
    <x v="0"/>
    <s v="Full-Time"/>
    <s v="Involuntary"/>
    <s v="Enter fear pass wish."/>
    <s v="Production       "/>
    <s v="Aerial"/>
    <s v="Lineman"/>
    <x v="1"/>
    <x v="0"/>
    <s v="Needs Improvement"/>
    <n v="1"/>
  </r>
  <r>
    <n v="2939"/>
    <s v="Jason Moye"/>
    <s v="Production Technician I"/>
    <s v="SVG"/>
    <s v="Active"/>
    <s v="Contract"/>
    <x v="2"/>
    <s v="Full-Time"/>
    <s v="Resignation"/>
    <s v="Themselves huge Republican well feel land."/>
    <s v="Production       "/>
    <s v="General - Eng"/>
    <s v="Administrative"/>
    <x v="0"/>
    <x v="1"/>
    <s v="Needs Improvement"/>
    <n v="2"/>
  </r>
  <r>
    <n v="2940"/>
    <s v="Larissa Taylor"/>
    <s v="Production Technician I"/>
    <s v="EW"/>
    <s v="Active"/>
    <s v="Contract"/>
    <x v="1"/>
    <s v="Part-Time"/>
    <s v="Resignation"/>
    <s v="Maintain all base produce."/>
    <s v="Production       "/>
    <s v="Yard (Material Handling)"/>
    <s v="Supervisor"/>
    <x v="0"/>
    <x v="3"/>
    <s v="Needs Improvement"/>
    <n v="5"/>
  </r>
  <r>
    <n v="2941"/>
    <s v="Aryanna Larson"/>
    <s v="Production Technician I"/>
    <s v="MSC"/>
    <s v="Active"/>
    <s v="Part-Time"/>
    <x v="2"/>
    <s v="Full-Time"/>
    <s v="Involuntary"/>
    <s v="Least future seem head identify crime stock."/>
    <s v="Production       "/>
    <s v="Engineers"/>
    <s v="Engineer"/>
    <x v="1"/>
    <x v="1"/>
    <s v="Needs Improvement"/>
    <n v="2"/>
  </r>
  <r>
    <n v="2942"/>
    <s v="Eliana Hammon"/>
    <s v="Production Technician I"/>
    <s v="TNS"/>
    <s v="Active"/>
    <s v="Full-Time"/>
    <x v="0"/>
    <s v="Part-Time"/>
    <s v="Retirement"/>
    <s v="Answer today entire deep."/>
    <s v="Production       "/>
    <s v="General - Sga"/>
    <s v="Technician"/>
    <x v="0"/>
    <x v="3"/>
    <s v="Needs Improvement"/>
    <n v="2"/>
  </r>
  <r>
    <n v="2943"/>
    <s v="Adrien Krause"/>
    <s v="Production Technician I"/>
    <s v="PYZ"/>
    <s v="Active"/>
    <s v="Full-Time"/>
    <x v="2"/>
    <s v="Part-Time"/>
    <s v="Unknown"/>
    <m/>
    <s v="Production       "/>
    <s v="General - Sga"/>
    <s v="Laborer"/>
    <x v="0"/>
    <x v="2"/>
    <s v="Needs Improvement"/>
    <n v="2"/>
  </r>
  <r>
    <n v="2944"/>
    <s v="Annie Gallow"/>
    <s v="Production Technician I"/>
    <s v="WBL"/>
    <s v="Active"/>
    <s v="Part-Time"/>
    <x v="0"/>
    <s v="Part-Time"/>
    <s v="Unknown"/>
    <m/>
    <s v="Production       "/>
    <s v="General - Eng"/>
    <s v="Engineer"/>
    <x v="0"/>
    <x v="2"/>
    <s v="Needs Improvement"/>
    <n v="1"/>
  </r>
  <r>
    <n v="2945"/>
    <s v="Kamryn Mckinn"/>
    <s v="Production Technician I"/>
    <s v="NEL"/>
    <s v="Voluntarily Terminated"/>
    <s v="Full-Time"/>
    <x v="2"/>
    <s v="Temporary"/>
    <s v="Voluntary"/>
    <s v="Hand ready detail same seek know toward."/>
    <s v="Production       "/>
    <s v="Aerial"/>
    <s v="Foreman"/>
    <x v="1"/>
    <x v="0"/>
    <s v="Needs Improvement"/>
    <n v="4"/>
  </r>
  <r>
    <n v="2946"/>
    <s v="Dahlia Waller"/>
    <s v="Production Technician II"/>
    <s v="BPC"/>
    <s v="Active"/>
    <s v="Contract"/>
    <x v="1"/>
    <s v="Full-Time"/>
    <s v="Unknown"/>
    <m/>
    <s v="Production       "/>
    <s v="Splicing"/>
    <s v="Technician"/>
    <x v="1"/>
    <x v="3"/>
    <s v="Needs Improvement"/>
    <n v="2"/>
  </r>
  <r>
    <n v="2947"/>
    <s v="Alonzo Bradle"/>
    <s v="Production Technician II"/>
    <s v="CCDR"/>
    <s v="Active"/>
    <s v="Part-Time"/>
    <x v="0"/>
    <s v="Temporary"/>
    <s v="Unknown"/>
    <m/>
    <s v="Production       "/>
    <s v="Wireline Construction"/>
    <s v="Foreman"/>
    <x v="1"/>
    <x v="4"/>
    <s v="Fully Meets"/>
    <n v="1"/>
  </r>
  <r>
    <n v="2948"/>
    <s v="Harley Sot"/>
    <s v="Production Technician II"/>
    <s v="SVG"/>
    <s v="Leave of Absence"/>
    <s v="Contract"/>
    <x v="2"/>
    <s v="Temporary"/>
    <s v="Involuntary"/>
    <s v="Dog together state."/>
    <s v="Production       "/>
    <s v="Shop (Fleet)"/>
    <s v="Manager"/>
    <x v="1"/>
    <x v="2"/>
    <s v="Needs Improvement"/>
    <n v="2"/>
  </r>
  <r>
    <n v="2949"/>
    <s v="Belen Vasque"/>
    <s v="Production Technician II"/>
    <s v="EW"/>
    <s v="Leave of Absence"/>
    <s v="Contract"/>
    <x v="1"/>
    <s v="Temporary"/>
    <s v="Voluntary"/>
    <s v="Single media enjoy test ask effect air."/>
    <s v="Production       "/>
    <s v="Splicing"/>
    <s v="Splicer"/>
    <x v="0"/>
    <x v="1"/>
    <s v="Fully Meets"/>
    <n v="4"/>
  </r>
  <r>
    <n v="2950"/>
    <s v="Charlize Roch"/>
    <s v="Production Technician II"/>
    <s v="MSC"/>
    <s v="Voluntarily Terminated"/>
    <s v="Part-Time"/>
    <x v="0"/>
    <s v="Temporary"/>
    <s v="Involuntary"/>
    <s v="Past value city attorney could onto bed."/>
    <s v="Production       "/>
    <s v="People Services"/>
    <s v="Manager"/>
    <x v="0"/>
    <x v="0"/>
    <s v="Needs Improvement"/>
    <n v="4"/>
  </r>
  <r>
    <n v="2951"/>
    <s v="Aleena Davi"/>
    <s v="Production Technician II"/>
    <s v="TNS"/>
    <s v="Active"/>
    <s v="Full-Time"/>
    <x v="0"/>
    <s v="Part-Time"/>
    <s v="Unknown"/>
    <m/>
    <s v="Production       "/>
    <s v="General - Con"/>
    <s v="Foreman"/>
    <x v="0"/>
    <x v="3"/>
    <s v="Fully Meets"/>
    <n v="2"/>
  </r>
  <r>
    <n v="2952"/>
    <s v="Bridger Alvara"/>
    <s v="Production Technician II"/>
    <s v="PYZ"/>
    <s v="Active"/>
    <s v="Contract"/>
    <x v="0"/>
    <s v="Full-Time"/>
    <s v="Unknown"/>
    <m/>
    <s v="Production       "/>
    <s v="General - Eng"/>
    <s v="Technician"/>
    <x v="0"/>
    <x v="3"/>
    <s v="Fully Meets"/>
    <n v="4"/>
  </r>
  <r>
    <n v="2953"/>
    <s v="Cannon Morgan"/>
    <s v="Production Technician I"/>
    <s v="TNS"/>
    <s v="Active"/>
    <s v="Full-Time"/>
    <x v="2"/>
    <s v="Full-Time"/>
    <s v="Unknown"/>
    <m/>
    <s v="Production       "/>
    <s v="Field Operations"/>
    <s v="Technician"/>
    <x v="1"/>
    <x v="2"/>
    <s v="Fully Meets"/>
    <n v="5"/>
  </r>
  <r>
    <n v="2954"/>
    <s v="Weston Ramsey"/>
    <s v="Production Technician I"/>
    <s v="WBL"/>
    <s v="Active"/>
    <s v="Part-Time"/>
    <x v="2"/>
    <s v="Part-Time"/>
    <s v="Voluntary"/>
    <s v="While still tend."/>
    <s v="Production       "/>
    <s v="Field Operations"/>
    <s v="Coordinator"/>
    <x v="0"/>
    <x v="3"/>
    <s v="Fully Meets"/>
    <n v="2"/>
  </r>
  <r>
    <n v="2955"/>
    <s v="Adison Ra"/>
    <s v="Production Technician I"/>
    <s v="PYZ"/>
    <s v="Active"/>
    <s v="Full-Time"/>
    <x v="1"/>
    <s v="Part-Time"/>
    <s v="Retirement"/>
    <s v="Loss factor protect pressure fight thank prevent."/>
    <s v="Production       "/>
    <s v="General - Con"/>
    <s v="Technician"/>
    <x v="1"/>
    <x v="2"/>
    <s v="Fully Meets"/>
    <n v="1"/>
  </r>
  <r>
    <n v="2956"/>
    <s v="Aarav Espino"/>
    <s v="Production Technician I"/>
    <s v="WBL"/>
    <s v="Active"/>
    <s v="Part-Time"/>
    <x v="0"/>
    <s v="Full-Time"/>
    <s v="Unknown"/>
    <m/>
    <s v="Production       "/>
    <s v="Engineers"/>
    <s v="Project Manager"/>
    <x v="1"/>
    <x v="1"/>
    <s v="Fully Meets"/>
    <n v="2"/>
  </r>
  <r>
    <n v="2957"/>
    <s v="Destiney Barr"/>
    <s v="Production Technician I"/>
    <s v="NEL"/>
    <s v="Active"/>
    <s v="Part-Time"/>
    <x v="2"/>
    <s v="Temporary"/>
    <s v="Unknown"/>
    <m/>
    <s v="Production       "/>
    <s v="Field Operations"/>
    <s v="Foreman"/>
    <x v="1"/>
    <x v="1"/>
    <s v="Fully Meets"/>
    <n v="1"/>
  </r>
  <r>
    <n v="2958"/>
    <s v="Ulises Herrin"/>
    <s v="Production Technician I"/>
    <s v="PL"/>
    <s v="Active"/>
    <s v="Contract"/>
    <x v="0"/>
    <s v="Full-Time"/>
    <s v="Unknown"/>
    <m/>
    <s v="Production       "/>
    <s v="People Services"/>
    <s v="Administration"/>
    <x v="1"/>
    <x v="3"/>
    <s v="Fully Meets"/>
    <n v="4"/>
  </r>
  <r>
    <n v="2959"/>
    <s v="Marquis Carden"/>
    <s v="Production Technician I"/>
    <s v="BPC"/>
    <s v="Terminated for Cause"/>
    <s v="Part-Time"/>
    <x v="1"/>
    <s v="Temporary"/>
    <s v="Resignation"/>
    <s v="Account between environmental section group."/>
    <s v="Production       "/>
    <s v="Aerial"/>
    <s v="Lineman"/>
    <x v="1"/>
    <x v="1"/>
    <s v="Fully Meets"/>
    <n v="2"/>
  </r>
  <r>
    <n v="2960"/>
    <s v="Miya Cru"/>
    <s v="Production Technician I"/>
    <s v="CCDR"/>
    <s v="Active"/>
    <s v="Full-Time"/>
    <x v="0"/>
    <s v="Part-Time"/>
    <s v="Resignation"/>
    <s v="Vote respond prove return left strategy do blue."/>
    <s v="Production       "/>
    <s v="General - Con"/>
    <s v="Technician"/>
    <x v="0"/>
    <x v="0"/>
    <s v="Fully Meets"/>
    <n v="2"/>
  </r>
  <r>
    <n v="2961"/>
    <s v="Erin Floy"/>
    <s v="Production Technician I"/>
    <s v="SVG"/>
    <s v="Active"/>
    <s v="Full-Time"/>
    <x v="1"/>
    <s v="Full-Time"/>
    <s v="Voluntary"/>
    <s v="Production several care various seek."/>
    <s v="Production       "/>
    <s v="Field Operations"/>
    <s v="Laborer"/>
    <x v="0"/>
    <x v="4"/>
    <s v="Fully Meets"/>
    <n v="2"/>
  </r>
  <r>
    <n v="2962"/>
    <s v="Gerald Johnst"/>
    <s v="Production Technician I"/>
    <s v="EW"/>
    <s v="Active"/>
    <s v="Full-Time"/>
    <x v="1"/>
    <s v="Full-Time"/>
    <s v="Unknown"/>
    <m/>
    <s v="Production       "/>
    <s v="Engineers"/>
    <s v="Technician"/>
    <x v="0"/>
    <x v="1"/>
    <s v="Fully Meets"/>
    <n v="1"/>
  </r>
  <r>
    <n v="2963"/>
    <s v="Kendrick Snyder"/>
    <s v="Production Technician I"/>
    <s v="MSC"/>
    <s v="Active"/>
    <s v="Full-Time"/>
    <x v="2"/>
    <s v="Full-Time"/>
    <s v="Unknown"/>
    <m/>
    <s v="Production       "/>
    <s v="Field Operations"/>
    <s v="Driver"/>
    <x v="1"/>
    <x v="2"/>
    <s v="Fully Meets"/>
    <n v="2"/>
  </r>
  <r>
    <n v="2964"/>
    <s v="Alyssa Procto"/>
    <s v="Production Technician I"/>
    <s v="TNS"/>
    <s v="Active"/>
    <s v="Part-Time"/>
    <x v="2"/>
    <s v="Full-Time"/>
    <s v="Unknown"/>
    <m/>
    <s v="Production       "/>
    <s v="Field Operations"/>
    <s v="Driller"/>
    <x v="0"/>
    <x v="2"/>
    <s v="Fully Meets"/>
    <n v="2"/>
  </r>
  <r>
    <n v="2965"/>
    <s v="Manuel Stou"/>
    <s v="Production Technician I"/>
    <s v="PYZ"/>
    <s v="Active"/>
    <s v="Contract"/>
    <x v="2"/>
    <s v="Temporary"/>
    <s v="Involuntary"/>
    <s v="Why development even."/>
    <s v="Production       "/>
    <s v="Field Operations"/>
    <s v="Driller"/>
    <x v="0"/>
    <x v="1"/>
    <s v="Fully Meets"/>
    <n v="1"/>
  </r>
  <r>
    <n v="2966"/>
    <s v="Joanna Bradle"/>
    <s v="Production Technician I"/>
    <s v="WBL"/>
    <s v="Active"/>
    <s v="Full-Time"/>
    <x v="1"/>
    <s v="Temporary"/>
    <s v="Voluntary"/>
    <s v="Practice school PM her help open tough."/>
    <s v="Production       "/>
    <s v="Aerial"/>
    <s v="Laborer"/>
    <x v="1"/>
    <x v="0"/>
    <s v="Fully Meets"/>
    <n v="4"/>
  </r>
  <r>
    <n v="2967"/>
    <s v="Sade Smit"/>
    <s v="Production Technician I"/>
    <s v="NEL"/>
    <s v="Active"/>
    <s v="Full-Time"/>
    <x v="1"/>
    <s v="Part-Time"/>
    <s v="Retirement"/>
    <s v="Defense Democrat threat professional month."/>
    <s v="Production       "/>
    <s v="Field Operations"/>
    <s v="Administrator"/>
    <x v="0"/>
    <x v="2"/>
    <s v="Fully Meets"/>
    <n v="4"/>
  </r>
  <r>
    <n v="2968"/>
    <s v="Lowan M Bide"/>
    <s v="Production Technician I"/>
    <s v="CCDR"/>
    <s v="Active"/>
    <s v="Part-Time"/>
    <x v="2"/>
    <s v="Temporary"/>
    <s v="Unknown"/>
    <m/>
    <s v="Production       "/>
    <s v="General - Con"/>
    <s v="Technician"/>
    <x v="0"/>
    <x v="3"/>
    <s v="Fully Meets"/>
    <n v="4"/>
  </r>
  <r>
    <n v="2969"/>
    <s v="Lauren Peters"/>
    <s v="Production Technician II"/>
    <s v="WBL"/>
    <s v="Voluntarily Terminated"/>
    <s v="Contract"/>
    <x v="1"/>
    <s v="Part-Time"/>
    <s v="Voluntary"/>
    <s v="Because country common Republican perhaps garden."/>
    <s v="Production       "/>
    <s v="General - Con"/>
    <s v="Laborer"/>
    <x v="0"/>
    <x v="1"/>
    <s v="Fully Meets"/>
    <n v="2"/>
  </r>
  <r>
    <n v="2970"/>
    <s v="Shenice Gol"/>
    <s v="Production Technician I"/>
    <s v="MSC"/>
    <s v="Active"/>
    <s v="Full-Time"/>
    <x v="2"/>
    <s v="Temporary"/>
    <s v="Voluntary"/>
    <s v="Control head ground agreement check ever."/>
    <s v="Production       "/>
    <s v="General - Con"/>
    <s v="Clerk"/>
    <x v="0"/>
    <x v="1"/>
    <s v="Fully Meets"/>
    <n v="5"/>
  </r>
  <r>
    <n v="2971"/>
    <s v="Brigit McCart"/>
    <s v="Production Technician II"/>
    <s v="TNS"/>
    <s v="Active"/>
    <s v="Contract"/>
    <x v="0"/>
    <s v="Temporary"/>
    <s v="Involuntary"/>
    <s v="Sea marriage improve."/>
    <s v="Production       "/>
    <s v="Aerial"/>
    <s v="Splicer"/>
    <x v="0"/>
    <x v="0"/>
    <s v="Fully Meets"/>
    <n v="1"/>
  </r>
  <r>
    <n v="2972"/>
    <s v="Cherly Robins"/>
    <s v="Production Technician I"/>
    <s v="TNS"/>
    <s v="Active"/>
    <s v="Full-Time"/>
    <x v="2"/>
    <s v="Part-Time"/>
    <s v="Unknown"/>
    <m/>
    <s v="Production       "/>
    <s v="General - Con"/>
    <s v="Laborer"/>
    <x v="0"/>
    <x v="2"/>
    <s v="Fully Meets"/>
    <n v="1"/>
  </r>
  <r>
    <n v="2973"/>
    <s v="Jacquelyn Willia"/>
    <s v="Production Technician I"/>
    <s v="SVG"/>
    <s v="Active"/>
    <s v="Part-Time"/>
    <x v="0"/>
    <s v="Part-Time"/>
    <s v="Unknown"/>
    <m/>
    <s v="Production       "/>
    <s v="General - Con"/>
    <s v="Flagger"/>
    <x v="0"/>
    <x v="2"/>
    <s v="Fully Meets"/>
    <n v="5"/>
  </r>
  <r>
    <n v="2974"/>
    <s v="Kayla Peters"/>
    <s v="Production Technician I"/>
    <s v="SVG"/>
    <s v="Active"/>
    <s v="Full-Time"/>
    <x v="0"/>
    <s v="Part-Time"/>
    <s v="Unknown"/>
    <m/>
    <s v="Production       "/>
    <s v="Field Operations"/>
    <s v="Laborer"/>
    <x v="0"/>
    <x v="3"/>
    <s v="Fully Meets"/>
    <n v="5"/>
  </r>
  <r>
    <n v="2975"/>
    <s v="Bradley J Knap"/>
    <s v="Production Technician I"/>
    <s v="WBL"/>
    <s v="Active"/>
    <s v="Full-Time"/>
    <x v="1"/>
    <s v="Temporary"/>
    <s v="Voluntary"/>
    <s v="Work around personal cover reflect including."/>
    <s v="Production       "/>
    <s v="Billable Consultants"/>
    <s v="Engineer"/>
    <x v="1"/>
    <x v="4"/>
    <s v="Fully Meets"/>
    <n v="4"/>
  </r>
  <r>
    <n v="2976"/>
    <s v="Richard Newman"/>
    <s v="Production Technician I"/>
    <s v="TNS"/>
    <s v="Leave of Absence"/>
    <s v="Full-Time"/>
    <x v="1"/>
    <s v="Temporary"/>
    <s v="Involuntary"/>
    <s v="Can end hear discuss."/>
    <s v="Production       "/>
    <s v="Field Operations"/>
    <s v="Laborer"/>
    <x v="1"/>
    <x v="1"/>
    <s v="Fully Meets"/>
    <n v="1"/>
  </r>
  <r>
    <n v="2977"/>
    <s v="Benjamin Burket"/>
    <s v="Production Technician II"/>
    <s v="NEL"/>
    <s v="Active"/>
    <s v="Part-Time"/>
    <x v="1"/>
    <s v="Temporary"/>
    <s v="Unknown"/>
    <m/>
    <s v="Production       "/>
    <s v="Yard (Material Handling)"/>
    <s v="Supervisor"/>
    <x v="1"/>
    <x v="3"/>
    <s v="Fully Meets"/>
    <n v="2"/>
  </r>
  <r>
    <n v="2978"/>
    <s v="Sam Athwal"/>
    <s v="Production Technician I"/>
    <s v="CCDR"/>
    <s v="Active"/>
    <s v="Full-Time"/>
    <x v="0"/>
    <s v="Part-Time"/>
    <s v="Unknown"/>
    <m/>
    <s v="Production       "/>
    <s v="Yard (Material Handling)"/>
    <s v="Supervisor"/>
    <x v="1"/>
    <x v="1"/>
    <s v="Fully Meets"/>
    <n v="4"/>
  </r>
  <r>
    <n v="2979"/>
    <s v="Lauren Mahone"/>
    <s v="Production Technician I"/>
    <s v="PL"/>
    <s v="Active"/>
    <s v="Full-Time"/>
    <x v="1"/>
    <s v="Temporary"/>
    <s v="Unknown"/>
    <m/>
    <s v="Production       "/>
    <s v="Field Operations"/>
    <s v="Laborer"/>
    <x v="0"/>
    <x v="2"/>
    <s v="Fully Meets"/>
    <n v="2"/>
  </r>
  <r>
    <n v="2980"/>
    <s v="Theresa Tint"/>
    <s v="Production Technician I"/>
    <s v="SVG"/>
    <s v="Active"/>
    <s v="Part-Time"/>
    <x v="1"/>
    <s v="Temporary"/>
    <s v="Unknown"/>
    <m/>
    <s v="Production       "/>
    <s v="General - Con"/>
    <s v="Technician"/>
    <x v="0"/>
    <x v="1"/>
    <s v="Fully Meets"/>
    <n v="2"/>
  </r>
  <r>
    <n v="2981"/>
    <s v="Caroline Cierpi"/>
    <s v="Production Technician I"/>
    <s v="TNS"/>
    <s v="Active"/>
    <s v="Part-Time"/>
    <x v="2"/>
    <s v="Full-Time"/>
    <s v="Voluntary"/>
    <s v="Truth young just behind social."/>
    <s v="Production       "/>
    <s v="Aerial"/>
    <s v="Foreman"/>
    <x v="0"/>
    <x v="3"/>
    <s v="Fully Meets"/>
    <n v="1"/>
  </r>
  <r>
    <n v="2982"/>
    <s v="Tanya Forema"/>
    <s v="Production Technician II"/>
    <s v="WBL"/>
    <s v="Active"/>
    <s v="Full-Time"/>
    <x v="2"/>
    <s v="Temporary"/>
    <s v="Unknown"/>
    <m/>
    <s v="Production       "/>
    <s v="Field Operations"/>
    <s v="Technician"/>
    <x v="0"/>
    <x v="2"/>
    <s v="Fully Meets"/>
    <n v="2"/>
  </r>
  <r>
    <n v="2983"/>
    <s v="Roger Walker"/>
    <s v="Production Technician II"/>
    <s v="PL"/>
    <s v="Active"/>
    <s v="Full-Time"/>
    <x v="0"/>
    <s v="Temporary"/>
    <s v="Unknown"/>
    <m/>
    <s v="Production       "/>
    <s v="Splicing"/>
    <s v="Lineman"/>
    <x v="1"/>
    <x v="1"/>
    <s v="Fully Meets"/>
    <n v="2"/>
  </r>
  <r>
    <n v="2984"/>
    <s v="Tayana Jeanni"/>
    <s v="Production Technician II"/>
    <s v="PYZ"/>
    <s v="Active"/>
    <s v="Contract"/>
    <x v="2"/>
    <s v="Temporary"/>
    <s v="Voluntary"/>
    <s v="Skill door others out marriage cut."/>
    <s v="Production       "/>
    <s v="Engineers"/>
    <s v="Engineer"/>
    <x v="0"/>
    <x v="3"/>
    <s v="Fully Meets"/>
    <n v="5"/>
  </r>
  <r>
    <n v="2985"/>
    <s v="Anthony Heitzm"/>
    <s v="Production Technician I"/>
    <s v="SVG"/>
    <s v="Active"/>
    <s v="Contract"/>
    <x v="1"/>
    <s v="Part-Time"/>
    <s v="Retirement"/>
    <s v="During administration billion."/>
    <s v="Production       "/>
    <s v="General - Sga"/>
    <s v="Supervisor"/>
    <x v="1"/>
    <x v="1"/>
    <s v="Fully Meets"/>
    <n v="1"/>
  </r>
  <r>
    <n v="2986"/>
    <s v="Violeta Ferrei"/>
    <s v="Production Technician I"/>
    <s v="NEL"/>
    <s v="Active"/>
    <s v="Full-Time"/>
    <x v="2"/>
    <s v="Temporary"/>
    <s v="Unknown"/>
    <m/>
    <s v="Production       "/>
    <s v="General - Eng"/>
    <s v="Coordinator"/>
    <x v="0"/>
    <x v="4"/>
    <s v="Fully Meets"/>
    <n v="1"/>
  </r>
  <r>
    <n v="2987"/>
    <s v="Geoff Dickin"/>
    <s v="Production Technician I"/>
    <s v="TNS"/>
    <s v="Active"/>
    <s v="Contract"/>
    <x v="2"/>
    <s v="Full-Time"/>
    <s v="Unknown"/>
    <m/>
    <s v="Production       "/>
    <s v="Shop (Fleet)"/>
    <s v="Welder"/>
    <x v="1"/>
    <x v="2"/>
    <s v="Fully Meets"/>
    <n v="4"/>
  </r>
  <r>
    <n v="2988"/>
    <s v="Justice Gentry"/>
    <s v="Production Technician I"/>
    <s v="MSC"/>
    <s v="Active"/>
    <s v="Full-Time"/>
    <x v="1"/>
    <s v="Part-Time"/>
    <s v="Resignation"/>
    <s v="Amount particular answer show."/>
    <s v="Production       "/>
    <s v="General - Con"/>
    <s v="Lineman"/>
    <x v="1"/>
    <x v="1"/>
    <s v="Fully Meets"/>
    <n v="1"/>
  </r>
  <r>
    <n v="2989"/>
    <s v="Kason Kramer"/>
    <s v="Production Technician I"/>
    <s v="TNS"/>
    <s v="Active"/>
    <s v="Contract"/>
    <x v="2"/>
    <s v="Temporary"/>
    <s v="Unknown"/>
    <m/>
    <s v="Production       "/>
    <s v="Engineers"/>
    <s v="Project Manager"/>
    <x v="0"/>
    <x v="1"/>
    <s v="Fully Meets"/>
    <n v="4"/>
  </r>
  <r>
    <n v="2990"/>
    <s v="Alfredo Perr"/>
    <s v="Production Technician I"/>
    <s v="PYZ"/>
    <s v="Active"/>
    <s v="Full-Time"/>
    <x v="0"/>
    <s v="Part-Time"/>
    <s v="Unknown"/>
    <m/>
    <s v="Production       "/>
    <s v="General - Con"/>
    <s v="Laborer"/>
    <x v="0"/>
    <x v="0"/>
    <s v="Fully Meets"/>
    <n v="2"/>
  </r>
  <r>
    <n v="2991"/>
    <s v="Skyler Drak"/>
    <s v="Production Technician I"/>
    <s v="WBL"/>
    <s v="Active"/>
    <s v="Contract"/>
    <x v="1"/>
    <s v="Full-Time"/>
    <s v="Unknown"/>
    <m/>
    <s v="Production       "/>
    <s v="General - Con"/>
    <s v="Technician"/>
    <x v="0"/>
    <x v="0"/>
    <s v="Exceeds"/>
    <n v="2"/>
  </r>
  <r>
    <n v="2992"/>
    <s v="Moshe Copela"/>
    <s v="Production Technician I"/>
    <s v="NEL"/>
    <s v="Active"/>
    <s v="Full-Time"/>
    <x v="1"/>
    <s v="Part-Time"/>
    <s v="Resignation"/>
    <s v="Example see table the."/>
    <s v="Production       "/>
    <s v="Field Operations"/>
    <s v="Laborer"/>
    <x v="0"/>
    <x v="4"/>
    <s v="Fully Meets"/>
    <n v="4"/>
  </r>
  <r>
    <n v="2993"/>
    <s v="Harley Nune"/>
    <s v="Production Technician I"/>
    <s v="PL"/>
    <s v="Active"/>
    <s v="Full-Time"/>
    <x v="1"/>
    <s v="Full-Time"/>
    <s v="Involuntary"/>
    <s v="Risk test morning lawyer."/>
    <s v="Production       "/>
    <s v="General - Con"/>
    <s v="Technician"/>
    <x v="1"/>
    <x v="0"/>
    <s v="Fully Meets"/>
    <n v="4"/>
  </r>
  <r>
    <n v="2994"/>
    <s v="Sammy Walter"/>
    <s v="Production Technician I"/>
    <s v="BPC"/>
    <s v="Active"/>
    <s v="Part-Time"/>
    <x v="2"/>
    <s v="Temporary"/>
    <s v="Unknown"/>
    <m/>
    <s v="Production       "/>
    <s v="Engineers"/>
    <s v="Engineer"/>
    <x v="1"/>
    <x v="2"/>
    <s v="Fully Meets"/>
    <n v="4"/>
  </r>
  <r>
    <n v="2995"/>
    <s v="Ronnie Haa"/>
    <s v="Production Technician I"/>
    <s v="CCDR"/>
    <s v="Active"/>
    <s v="Full-Time"/>
    <x v="1"/>
    <s v="Full-Time"/>
    <s v="Resignation"/>
    <s v="Training party upon."/>
    <s v="Production       "/>
    <s v="General - Con"/>
    <s v="Technician"/>
    <x v="1"/>
    <x v="2"/>
    <s v="Needs Improvement"/>
    <n v="4"/>
  </r>
  <r>
    <n v="2996"/>
    <s v="Kira Robert"/>
    <s v="Production Technician I"/>
    <s v="SVG"/>
    <s v="Active"/>
    <s v="Contract"/>
    <x v="2"/>
    <s v="Temporary"/>
    <s v="Involuntary"/>
    <s v="Tv fact life everybody picture case."/>
    <s v="Production       "/>
    <s v="General - Con"/>
    <s v="Locator"/>
    <x v="0"/>
    <x v="2"/>
    <s v="Fully Meets"/>
    <n v="4"/>
  </r>
  <r>
    <n v="2997"/>
    <s v="Jaqueline For"/>
    <s v="Production Technician I"/>
    <s v="EW"/>
    <s v="Active"/>
    <s v="Contract"/>
    <x v="2"/>
    <s v="Part-Time"/>
    <s v="Unknown"/>
    <m/>
    <s v="Production       "/>
    <s v="General - Con"/>
    <s v="Operator"/>
    <x v="0"/>
    <x v="2"/>
    <s v="Fully Meets"/>
    <n v="2"/>
  </r>
  <r>
    <n v="2998"/>
    <s v="Trace Cherry"/>
    <s v="Production Technician I"/>
    <s v="MSC"/>
    <s v="Active"/>
    <s v="Contract"/>
    <x v="0"/>
    <s v="Part-Time"/>
    <s v="Unknown"/>
    <m/>
    <s v="Production       "/>
    <s v="General - Con"/>
    <s v="Groundman"/>
    <x v="1"/>
    <x v="0"/>
    <s v="Needs Improvement"/>
    <n v="1"/>
  </r>
  <r>
    <n v="2999"/>
    <s v="Travis Carden"/>
    <s v="Production Technician I"/>
    <s v="TNS"/>
    <s v="Active"/>
    <s v="Contract"/>
    <x v="2"/>
    <s v="Part-Time"/>
    <s v="Voluntary"/>
    <s v="Dream return commercial. Gas will interview."/>
    <s v="Production       "/>
    <s v="Field Operations"/>
    <s v="Project Manager"/>
    <x v="1"/>
    <x v="4"/>
    <s v="Fully Meets"/>
    <n v="2"/>
  </r>
  <r>
    <n v="3000"/>
    <s v="Reyna Hick"/>
    <s v="Production Technician I"/>
    <s v="PYZ"/>
    <s v="Active"/>
    <s v="Contract"/>
    <x v="2"/>
    <s v="Full-Time"/>
    <s v="Unknown"/>
    <m/>
    <s v="Production       "/>
    <s v="Isp"/>
    <s v="Technician"/>
    <x v="1"/>
    <x v="2"/>
    <s v="Fully Meets"/>
    <n v="1"/>
  </r>
  <r>
    <n v="3001"/>
    <s v="Trent Sandov"/>
    <s v="Production Technician I"/>
    <s v="WBL"/>
    <s v="Active"/>
    <s v="Full-Time"/>
    <x v="0"/>
    <s v="Part-Time"/>
    <s v="Retirement"/>
    <s v="Pick memory station mother process election."/>
    <s v="Production       "/>
    <s v="General - Con"/>
    <s v="Laborer"/>
    <x v="1"/>
    <x v="4"/>
    <s v="Fully Meets"/>
    <n v="5"/>
  </r>
  <r>
    <n v="3002"/>
    <s v="Reginald Doughe"/>
    <s v="Production Technician II"/>
    <s v="BPC"/>
    <s v="Active"/>
    <s v="Full-Time"/>
    <x v="1"/>
    <s v="Part-Time"/>
    <s v="Unknown"/>
    <m/>
    <s v="Production       "/>
    <s v="General - Con"/>
    <s v="Laborer"/>
    <x v="0"/>
    <x v="0"/>
    <s v="Fully Meets"/>
    <n v="2"/>
  </r>
  <r>
    <n v="3003"/>
    <s v="Paul Gree"/>
    <s v="Production Technician II"/>
    <s v="CCDR"/>
    <s v="Active"/>
    <s v="Full-Time"/>
    <x v="1"/>
    <s v="Part-Time"/>
    <s v="Unknown"/>
    <m/>
    <s v="Production       "/>
    <s v="Field Operations"/>
    <s v="Groundman"/>
    <x v="0"/>
    <x v="2"/>
    <s v="Fully Meets"/>
    <n v="5"/>
  </r>
  <r>
    <n v="3004"/>
    <s v="Tiara Vele"/>
    <s v="Production Technician II"/>
    <s v="EW"/>
    <s v="Active"/>
    <s v="Full-Time"/>
    <x v="2"/>
    <s v="Full-Time"/>
    <s v="Retirement"/>
    <s v="Most since article thousand."/>
    <s v="Production       "/>
    <s v="General - Con"/>
    <s v="Laborer"/>
    <x v="0"/>
    <x v="4"/>
    <s v="Fully Meets"/>
    <n v="5"/>
  </r>
  <r>
    <n v="3005"/>
    <s v="Mareli Wilson"/>
    <s v="Production Technician II"/>
    <s v="MSC"/>
    <s v="Active"/>
    <s v="Contract"/>
    <x v="0"/>
    <s v="Part-Time"/>
    <s v="Unknown"/>
    <m/>
    <s v="Production       "/>
    <s v="General - Con"/>
    <s v="Technician"/>
    <x v="0"/>
    <x v="1"/>
    <s v="Fully Meets"/>
    <n v="2"/>
  </r>
  <r>
    <n v="3006"/>
    <s v="Efrain Underw"/>
    <s v="Production Technician II"/>
    <s v="NEL"/>
    <s v="Active"/>
    <s v="Part-Time"/>
    <x v="0"/>
    <s v="Full-Time"/>
    <s v="Unknown"/>
    <m/>
    <s v="Production       "/>
    <s v="Field Operations"/>
    <s v="Laborer"/>
    <x v="0"/>
    <x v="4"/>
    <s v="Fully Meets"/>
    <n v="1"/>
  </r>
  <r>
    <n v="3007"/>
    <s v="Madeline Powell"/>
    <s v="Production Technician II"/>
    <s v="PL"/>
    <s v="Active"/>
    <s v="Part-Time"/>
    <x v="1"/>
    <s v="Full-Time"/>
    <s v="Resignation"/>
    <s v="Stock professor pattern turn attention news."/>
    <s v="Production       "/>
    <s v="General - Con"/>
    <s v="Technician"/>
    <x v="0"/>
    <x v="3"/>
    <s v="Fully Meets"/>
    <n v="2"/>
  </r>
  <r>
    <n v="3008"/>
    <s v="Alfred Goodma"/>
    <s v="Production Technician II"/>
    <s v="PYZ"/>
    <s v="Active"/>
    <s v="Full-Time"/>
    <x v="1"/>
    <s v="Full-Time"/>
    <s v="Involuntary"/>
    <s v="Stuff campaign any huge you kid cup."/>
    <s v="Production       "/>
    <s v="General - Sga"/>
    <s v="Construction Manager"/>
    <x v="0"/>
    <x v="3"/>
    <s v="Fully Meets"/>
    <n v="4"/>
  </r>
  <r>
    <n v="3009"/>
    <s v="Aracely Kell"/>
    <s v="Production Technician I"/>
    <s v="EW"/>
    <s v="Active"/>
    <s v="Part-Time"/>
    <x v="0"/>
    <s v="Part-Time"/>
    <s v="Resignation"/>
    <s v="Avoid so despite. Risk bill cause school off."/>
    <s v="Production       "/>
    <s v="Billable Consultants"/>
    <s v="Engineer"/>
    <x v="1"/>
    <x v="0"/>
    <s v="Fully Meets"/>
    <n v="2"/>
  </r>
  <r>
    <n v="3010"/>
    <s v="Morgan Velazq"/>
    <s v="Production Technician I"/>
    <s v="MSC"/>
    <s v="Leave of Absence"/>
    <s v="Part-Time"/>
    <x v="0"/>
    <s v="Temporary"/>
    <s v="Retirement"/>
    <s v="Billion provide season another."/>
    <s v="Production       "/>
    <s v="General - Con"/>
    <s v="Flagger"/>
    <x v="1"/>
    <x v="2"/>
    <s v="Fully Meets"/>
    <n v="1"/>
  </r>
  <r>
    <n v="3011"/>
    <s v="Isla Becker"/>
    <s v="Production Technician I"/>
    <s v="TNS"/>
    <s v="Leave of Absence"/>
    <s v="Part-Time"/>
    <x v="1"/>
    <s v="Full-Time"/>
    <s v="Involuntary"/>
    <s v="Affect organization we organization well sense."/>
    <s v="Production       "/>
    <s v="Engineers"/>
    <s v="Engineer"/>
    <x v="0"/>
    <x v="1"/>
    <s v="Fully Meets"/>
    <n v="5"/>
  </r>
  <r>
    <n v="3012"/>
    <s v="Scott Sanfor"/>
    <s v="Production Technician I"/>
    <s v="BPC"/>
    <s v="Leave of Absence"/>
    <s v="Contract"/>
    <x v="1"/>
    <s v="Temporary"/>
    <s v="Retirement"/>
    <s v="Room force them drop catch. Consumer why rock."/>
    <s v="Production       "/>
    <s v="General - Sga"/>
    <s v="Manager"/>
    <x v="0"/>
    <x v="4"/>
    <s v="Exceeds"/>
    <n v="1"/>
  </r>
  <r>
    <n v="3013"/>
    <s v="Deja Ritter"/>
    <s v="Production Technician I"/>
    <s v="CCDR"/>
    <s v="Active"/>
    <s v="Full-Time"/>
    <x v="0"/>
    <s v="Full-Time"/>
    <s v="Unknown"/>
    <m/>
    <s v="Production       "/>
    <s v="Splicing"/>
    <s v="Splicer"/>
    <x v="0"/>
    <x v="4"/>
    <s v="PIP"/>
    <n v="1"/>
  </r>
  <r>
    <n v="3014"/>
    <s v="Amelia Gamble"/>
    <s v="Production Technician I"/>
    <s v="EW"/>
    <s v="Active"/>
    <s v="Contract"/>
    <x v="2"/>
    <s v="Temporary"/>
    <s v="Resignation"/>
    <s v="Bring guy religious week second technology."/>
    <s v="Production       "/>
    <s v="Field Operations"/>
    <s v="Flagger"/>
    <x v="1"/>
    <x v="1"/>
    <s v="PIP"/>
    <n v="2"/>
  </r>
  <r>
    <n v="3015"/>
    <s v="Pranav Middle"/>
    <s v="Production Technician I"/>
    <s v="MSC"/>
    <s v="Active"/>
    <s v="Part-Time"/>
    <x v="0"/>
    <s v="Part-Time"/>
    <s v="Unknown"/>
    <m/>
    <s v="Production       "/>
    <s v="General - Sga"/>
    <s v="Clerk"/>
    <x v="1"/>
    <x v="1"/>
    <s v="PIP"/>
    <n v="2"/>
  </r>
  <r>
    <n v="3016"/>
    <s v="Moshe Hunter"/>
    <s v="Production Technician I"/>
    <s v="NEL"/>
    <s v="Active"/>
    <s v="Part-Time"/>
    <x v="1"/>
    <s v="Part-Time"/>
    <s v="Unknown"/>
    <m/>
    <s v="Production       "/>
    <s v="Finance &amp; Accounting"/>
    <s v="Accounting"/>
    <x v="1"/>
    <x v="3"/>
    <s v="PIP"/>
    <n v="4"/>
  </r>
  <r>
    <n v="3017"/>
    <s v="Arjun Gibson"/>
    <s v="Production Technician I"/>
    <s v="PL"/>
    <s v="Active"/>
    <s v="Full-Time"/>
    <x v="2"/>
    <s v="Full-Time"/>
    <s v="Voluntary"/>
    <s v="Money few season own goal social."/>
    <s v="Production       "/>
    <s v="Field Operations"/>
    <s v="Laborer"/>
    <x v="0"/>
    <x v="2"/>
    <s v="PIP"/>
    <n v="5"/>
  </r>
  <r>
    <n v="3018"/>
    <s v="Alaina Jenkin"/>
    <s v="Production Technician I"/>
    <s v="PYZ"/>
    <s v="Active"/>
    <s v="Contract"/>
    <x v="0"/>
    <s v="Part-Time"/>
    <s v="Retirement"/>
    <s v="Thank person level north none analysis its."/>
    <s v="Production       "/>
    <s v="Project Management - Con"/>
    <s v="Manager"/>
    <x v="0"/>
    <x v="3"/>
    <s v="PIP"/>
    <n v="2"/>
  </r>
  <r>
    <n v="3019"/>
    <s v="Elyse Morrow"/>
    <s v="Production Technician I"/>
    <s v="SVG"/>
    <s v="Active"/>
    <s v="Contract"/>
    <x v="2"/>
    <s v="Full-Time"/>
    <s v="Voluntary"/>
    <s v="Create budget ground foot action note may."/>
    <s v="Production       "/>
    <s v="Finance &amp; Accounting"/>
    <s v="Administrative"/>
    <x v="0"/>
    <x v="4"/>
    <s v="PIP"/>
    <n v="2"/>
  </r>
  <r>
    <n v="3020"/>
    <s v="Lincoln Brad"/>
    <s v="Production Technician I"/>
    <s v="TNS"/>
    <s v="Active"/>
    <s v="Part-Time"/>
    <x v="0"/>
    <s v="Part-Time"/>
    <s v="Unknown"/>
    <m/>
    <s v="Production       "/>
    <s v="General - Con"/>
    <s v="Technician"/>
    <x v="1"/>
    <x v="3"/>
    <s v="PIP"/>
    <n v="2"/>
  </r>
  <r>
    <n v="3021"/>
    <s v="Allisson Brau"/>
    <s v="Production Technician I"/>
    <s v="WBL"/>
    <s v="Active"/>
    <s v="Contract"/>
    <x v="1"/>
    <s v="Temporary"/>
    <s v="Unknown"/>
    <m/>
    <s v="Production       "/>
    <s v="Wireline Construction"/>
    <s v="Administrative"/>
    <x v="1"/>
    <x v="2"/>
    <s v="PIP"/>
    <n v="2"/>
  </r>
  <r>
    <n v="3022"/>
    <s v="Leonel Chan"/>
    <s v="Production Technician I"/>
    <s v="BPC"/>
    <s v="Active"/>
    <s v="Full-Time"/>
    <x v="0"/>
    <s v="Full-Time"/>
    <s v="Retirement"/>
    <s v="In business challenge rock environment."/>
    <s v="Production       "/>
    <s v="Splicing"/>
    <s v="Laborer"/>
    <x v="1"/>
    <x v="2"/>
    <s v="PIP"/>
    <n v="1"/>
  </r>
  <r>
    <n v="3023"/>
    <s v="Marshall Luca"/>
    <s v="Production Technician II"/>
    <s v="TNS"/>
    <s v="Voluntarily Terminated"/>
    <s v="Contract"/>
    <x v="2"/>
    <s v="Part-Time"/>
    <s v="Retirement"/>
    <s v="Personal themselves institution record."/>
    <s v="Production       "/>
    <s v="General - Con"/>
    <s v="Technician"/>
    <x v="0"/>
    <x v="3"/>
    <s v="PIP"/>
    <n v="2"/>
  </r>
  <r>
    <n v="3024"/>
    <s v="Haiden Scot"/>
    <s v="Production Technician II"/>
    <s v="BPC"/>
    <s v="Active"/>
    <s v="Contract"/>
    <x v="1"/>
    <s v="Full-Time"/>
    <s v="Unknown"/>
    <m/>
    <s v="Production       "/>
    <s v="Project Management - Con"/>
    <s v="Supervisor"/>
    <x v="0"/>
    <x v="1"/>
    <s v="Fully Meets"/>
    <n v="2"/>
  </r>
  <r>
    <n v="3025"/>
    <s v="Kyan Mirand"/>
    <s v="Production Technician II"/>
    <s v="CCDR"/>
    <s v="Active"/>
    <s v="Contract"/>
    <x v="0"/>
    <s v="Temporary"/>
    <s v="Unknown"/>
    <m/>
    <s v="Production       "/>
    <s v="Project Management - Con"/>
    <s v="Technician"/>
    <x v="0"/>
    <x v="3"/>
    <s v="Fully Meets"/>
    <n v="1"/>
  </r>
  <r>
    <n v="3026"/>
    <s v="Ayanna Garris"/>
    <s v="Production Technician II"/>
    <s v="EW"/>
    <s v="Active"/>
    <s v="Contract"/>
    <x v="0"/>
    <s v="Part-Time"/>
    <s v="Unknown"/>
    <m/>
    <s v="Production       "/>
    <s v="Project Management - Con"/>
    <s v="Lineman"/>
    <x v="0"/>
    <x v="4"/>
    <s v="Fully Meets"/>
    <n v="2"/>
  </r>
  <r>
    <n v="3027"/>
    <s v="Alan Wood"/>
    <s v="Production Technician II"/>
    <s v="MSC"/>
    <s v="Active"/>
    <s v="Part-Time"/>
    <x v="1"/>
    <s v="Full-Time"/>
    <s v="Voluntary"/>
    <s v="Me who grow similar realize."/>
    <s v="Production       "/>
    <s v="General - Eng"/>
    <s v="Administrative"/>
    <x v="0"/>
    <x v="0"/>
    <s v="Fully Meets"/>
    <n v="5"/>
  </r>
  <r>
    <n v="3028"/>
    <s v="Teagan Phelps"/>
    <s v="Production Technician II"/>
    <s v="NEL"/>
    <s v="Voluntarily Terminated"/>
    <s v="Contract"/>
    <x v="2"/>
    <s v="Temporary"/>
    <s v="Resignation"/>
    <s v="Whether give voice pull make."/>
    <s v="Production       "/>
    <s v="Engineers"/>
    <s v="Engineer"/>
    <x v="0"/>
    <x v="4"/>
    <s v="Fully Meets"/>
    <n v="2"/>
  </r>
  <r>
    <n v="3029"/>
    <s v="Malachi Burnet"/>
    <s v="Production Technician II"/>
    <s v="PL"/>
    <s v="Active"/>
    <s v="Contract"/>
    <x v="0"/>
    <s v="Full-Time"/>
    <s v="Voluntary"/>
    <s v="Fire necessary sing first traditional."/>
    <s v="Production       "/>
    <s v="Finance &amp; Accounting"/>
    <s v="Clerk"/>
    <x v="0"/>
    <x v="4"/>
    <s v="Fully Meets"/>
    <n v="4"/>
  </r>
  <r>
    <n v="3030"/>
    <s v="Kadin Mcdowe"/>
    <s v="Production Technician II"/>
    <s v="PYZ"/>
    <s v="Active"/>
    <s v="Full-Time"/>
    <x v="0"/>
    <s v="Part-Time"/>
    <s v="Voluntary"/>
    <s v="Left she before though finally."/>
    <s v="Production       "/>
    <s v="Wireline Construction"/>
    <s v="Laborer"/>
    <x v="0"/>
    <x v="0"/>
    <s v="Fully Meets"/>
    <n v="1"/>
  </r>
  <r>
    <n v="3031"/>
    <s v="Reed Brandt"/>
    <s v="Production Technician I"/>
    <s v="SVG"/>
    <s v="Active"/>
    <s v="Contract"/>
    <x v="2"/>
    <s v="Temporary"/>
    <s v="Resignation"/>
    <s v="Enough final gun case."/>
    <s v="Production       "/>
    <s v="Project Management - Con"/>
    <s v="Supervisor"/>
    <x v="1"/>
    <x v="4"/>
    <s v="Fully Meets"/>
    <n v="1"/>
  </r>
  <r>
    <n v="3032"/>
    <s v="Cristofer Schwar"/>
    <s v="Production Technician I"/>
    <s v="EW"/>
    <s v="Leave of Absence"/>
    <s v="Part-Time"/>
    <x v="1"/>
    <s v="Full-Time"/>
    <s v="Voluntary"/>
    <s v="Market effect Mrs owner."/>
    <s v="Production       "/>
    <s v="General - Con"/>
    <s v="Supervisor"/>
    <x v="1"/>
    <x v="4"/>
    <s v="Fully Meets"/>
    <n v="2"/>
  </r>
  <r>
    <n v="3033"/>
    <s v="Jaelynn Salaza"/>
    <s v="Production Technician I"/>
    <s v="MSC"/>
    <s v="Leave of Absence"/>
    <s v="Contract"/>
    <x v="0"/>
    <s v="Part-Time"/>
    <s v="Voluntary"/>
    <s v="Stay word behavior financial."/>
    <s v="Production       "/>
    <s v="Engineers"/>
    <s v="Field Project Manager"/>
    <x v="1"/>
    <x v="0"/>
    <s v="Fully Meets"/>
    <n v="2"/>
  </r>
  <r>
    <n v="3034"/>
    <s v="Macie Haye"/>
    <s v="Production Technician I"/>
    <s v="TNS"/>
    <s v="Active"/>
    <s v="Full-Time"/>
    <x v="2"/>
    <s v="Temporary"/>
    <s v="Unknown"/>
    <m/>
    <s v="Production       "/>
    <s v="Field Operations"/>
    <s v="Foreman"/>
    <x v="0"/>
    <x v="0"/>
    <s v="Fully Meets"/>
    <n v="2"/>
  </r>
  <r>
    <n v="3035"/>
    <s v="Rodney Sno"/>
    <s v="Production Technician I"/>
    <s v="PYZ"/>
    <s v="Active"/>
    <s v="Contract"/>
    <x v="0"/>
    <s v="Temporary"/>
    <s v="Unknown"/>
    <m/>
    <s v="Production       "/>
    <s v="Engineers"/>
    <s v="Director"/>
    <x v="0"/>
    <x v="2"/>
    <s v="Fully Meets"/>
    <n v="1"/>
  </r>
  <r>
    <n v="3036"/>
    <s v="Reece Pott"/>
    <s v="Production Technician I"/>
    <s v="WBL"/>
    <s v="Active"/>
    <s v="Full-Time"/>
    <x v="2"/>
    <s v="Temporary"/>
    <s v="Unknown"/>
    <m/>
    <s v="Production       "/>
    <s v="Technology / It"/>
    <s v="Administrator"/>
    <x v="0"/>
    <x v="0"/>
    <s v="Fully Meets"/>
    <n v="2"/>
  </r>
  <r>
    <n v="3037"/>
    <s v="Catalina Eato"/>
    <s v="Production Technician I"/>
    <s v="NEL"/>
    <s v="Active"/>
    <s v="Full-Time"/>
    <x v="0"/>
    <s v="Full-Time"/>
    <s v="Unknown"/>
    <m/>
    <s v="Production       "/>
    <s v="Field Operations"/>
    <s v="Director"/>
    <x v="1"/>
    <x v="4"/>
    <s v="Fully Meets"/>
    <n v="4"/>
  </r>
  <r>
    <n v="3038"/>
    <s v="Heidi Mannin"/>
    <s v="Production Technician I"/>
    <s v="PL"/>
    <s v="Active"/>
    <s v="Part-Time"/>
    <x v="2"/>
    <s v="Temporary"/>
    <s v="Involuntary"/>
    <s v="Enough note majority positive catch trip."/>
    <s v="Production       "/>
    <s v="Field Operations"/>
    <s v="Laborer"/>
    <x v="1"/>
    <x v="0"/>
    <s v="Fully Meets"/>
    <n v="2"/>
  </r>
  <r>
    <n v="3039"/>
    <s v="Marquis John"/>
    <s v="Production Technician I"/>
    <s v="BPC"/>
    <s v="Active"/>
    <s v="Contract"/>
    <x v="2"/>
    <s v="Temporary"/>
    <s v="Unknown"/>
    <m/>
    <s v="Production       "/>
    <s v="Project Management - Con"/>
    <s v="Supervisor"/>
    <x v="0"/>
    <x v="2"/>
    <s v="Fully Meets"/>
    <n v="5"/>
  </r>
  <r>
    <n v="3040"/>
    <s v="Areli Torres"/>
    <s v="Production Technician I"/>
    <s v="CCDR"/>
    <s v="Active"/>
    <s v="Full-Time"/>
    <x v="1"/>
    <s v="Full-Time"/>
    <s v="Unknown"/>
    <m/>
    <s v="Production       "/>
    <s v="Field Operations"/>
    <s v="Groundman"/>
    <x v="0"/>
    <x v="0"/>
    <s v="Fully Meets"/>
    <n v="5"/>
  </r>
  <r>
    <n v="3041"/>
    <s v="Rey Morton"/>
    <s v="Production Technician I"/>
    <s v="SVG"/>
    <s v="Active"/>
    <s v="Contract"/>
    <x v="0"/>
    <s v="Full-Time"/>
    <s v="Unknown"/>
    <m/>
    <s v="Production       "/>
    <s v="General - Con"/>
    <s v="Laborer"/>
    <x v="0"/>
    <x v="0"/>
    <s v="Fully Meets"/>
    <n v="2"/>
  </r>
  <r>
    <n v="3042"/>
    <s v="Deven Gilles"/>
    <s v="Production Technician I"/>
    <s v="EW"/>
    <s v="Active"/>
    <s v="Contract"/>
    <x v="2"/>
    <s v="Temporary"/>
    <s v="Resignation"/>
    <s v="Man fall nature back church."/>
    <s v="Production       "/>
    <s v="Fielders"/>
    <s v="Engineer"/>
    <x v="0"/>
    <x v="0"/>
    <s v="Exceeds"/>
    <n v="4"/>
  </r>
  <r>
    <n v="3043"/>
    <s v="Rowan Gilber"/>
    <s v="Production Technician I"/>
    <s v="MSC"/>
    <s v="Active"/>
    <s v="Contract"/>
    <x v="0"/>
    <s v="Full-Time"/>
    <s v="Unknown"/>
    <m/>
    <s v="Production       "/>
    <s v="Catv"/>
    <s v="Supervisor"/>
    <x v="1"/>
    <x v="3"/>
    <s v="Exceeds"/>
    <n v="2"/>
  </r>
  <r>
    <n v="3044"/>
    <s v="Cullen Rui"/>
    <s v="Production Technician I"/>
    <s v="TNS"/>
    <s v="Active"/>
    <s v="Contract"/>
    <x v="2"/>
    <s v="Part-Time"/>
    <s v="Retirement"/>
    <s v="Structure play my piece partner them."/>
    <s v="Production       "/>
    <s v="General - Con"/>
    <s v="Laborer"/>
    <x v="1"/>
    <x v="0"/>
    <s v="Exceeds"/>
    <n v="2"/>
  </r>
  <r>
    <n v="3045"/>
    <s v="Kamron Goodwi"/>
    <s v="Production Technician I"/>
    <s v="PYZ"/>
    <s v="Active"/>
    <s v="Full-Time"/>
    <x v="0"/>
    <s v="Temporary"/>
    <s v="Unknown"/>
    <m/>
    <s v="Production       "/>
    <s v="General - Eng"/>
    <s v="Engineer"/>
    <x v="1"/>
    <x v="2"/>
    <s v="Exceeds"/>
    <n v="2"/>
  </r>
  <r>
    <n v="3046"/>
    <s v="Claudia Melton"/>
    <s v="Production Technician II"/>
    <s v="TNS"/>
    <s v="Voluntarily Terminated"/>
    <s v="Part-Time"/>
    <x v="1"/>
    <s v="Full-Time"/>
    <s v="Resignation"/>
    <s v="Organization north interview simply return."/>
    <s v="Production       "/>
    <s v="Wireline Construction"/>
    <s v="Supervisor"/>
    <x v="0"/>
    <x v="2"/>
    <s v="Exceeds"/>
    <n v="4"/>
  </r>
  <r>
    <n v="3047"/>
    <s v="Francesca Low"/>
    <s v="Production Technician II"/>
    <s v="PYZ"/>
    <s v="Active"/>
    <s v="Full-Time"/>
    <x v="0"/>
    <s v="Full-Time"/>
    <s v="Unknown"/>
    <m/>
    <s v="Production       "/>
    <s v="Engineers"/>
    <s v="Administrative"/>
    <x v="0"/>
    <x v="0"/>
    <s v="Exceeds"/>
    <n v="5"/>
  </r>
  <r>
    <n v="3048"/>
    <s v="Violet Hor"/>
    <s v="Production Technician II"/>
    <s v="WBL"/>
    <s v="Active"/>
    <s v="Contract"/>
    <x v="2"/>
    <s v="Part-Time"/>
    <s v="Unknown"/>
    <m/>
    <s v="Production       "/>
    <s v="Isp"/>
    <s v="Apprentice"/>
    <x v="0"/>
    <x v="0"/>
    <s v="Fully Meets"/>
    <n v="2"/>
  </r>
  <r>
    <n v="3049"/>
    <s v="Carlie Wagner"/>
    <s v="Production Technician II"/>
    <s v="NEL"/>
    <s v="Active"/>
    <s v="Part-Time"/>
    <x v="1"/>
    <s v="Temporary"/>
    <s v="Involuntary"/>
    <s v="Congress foot television team."/>
    <s v="Production       "/>
    <s v="General - Con"/>
    <s v="Laborer"/>
    <x v="0"/>
    <x v="4"/>
    <s v="Fully Meets"/>
    <n v="4"/>
  </r>
  <r>
    <n v="3050"/>
    <s v="Harmony Pruitt"/>
    <s v="Production Technician II"/>
    <s v="PL"/>
    <s v="Active"/>
    <s v="Contract"/>
    <x v="0"/>
    <s v="Full-Time"/>
    <s v="Unknown"/>
    <m/>
    <s v="Production       "/>
    <s v="Splicing"/>
    <s v="Splicer"/>
    <x v="0"/>
    <x v="0"/>
    <s v="Fully Meets"/>
    <n v="4"/>
  </r>
  <r>
    <n v="3051"/>
    <s v="Briley Huerta"/>
    <s v="Production Technician II"/>
    <s v="BPC"/>
    <s v="Voluntarily Terminated"/>
    <s v="Contract"/>
    <x v="2"/>
    <s v="Temporary"/>
    <s v="Voluntary"/>
    <s v="Onto site natural situation wear."/>
    <s v="Production       "/>
    <s v="Underground"/>
    <s v="Lineman"/>
    <x v="0"/>
    <x v="4"/>
    <s v="Fully Meets"/>
    <n v="5"/>
  </r>
  <r>
    <n v="3052"/>
    <s v="Ean Baraja"/>
    <s v="Production Technician II"/>
    <s v="CCDR"/>
    <s v="Active"/>
    <s v="Full-Time"/>
    <x v="1"/>
    <s v="Full-Time"/>
    <s v="Involuntary"/>
    <s v="Than me read environment hour goal memory."/>
    <s v="Production       "/>
    <s v="General - Sga"/>
    <s v="Project Coordinator"/>
    <x v="0"/>
    <x v="0"/>
    <s v="Fully Meets"/>
    <n v="5"/>
  </r>
  <r>
    <n v="3053"/>
    <s v="Dayana Gregor"/>
    <s v="Production Technician II"/>
    <s v="SVG"/>
    <s v="Active"/>
    <s v="Part-Time"/>
    <x v="1"/>
    <s v="Full-Time"/>
    <s v="Resignation"/>
    <s v="Chance summer fear usually."/>
    <s v="Production       "/>
    <s v="General - Con"/>
    <s v="Lineman"/>
    <x v="0"/>
    <x v="4"/>
    <s v="Fully Meets"/>
    <n v="2"/>
  </r>
  <r>
    <n v="3054"/>
    <s v="Zaniyah Mccart"/>
    <s v="Production Technician I"/>
    <s v="SVG"/>
    <s v="Active"/>
    <s v="Contract"/>
    <x v="0"/>
    <s v="Full-Time"/>
    <s v="Unknown"/>
    <m/>
    <s v="Production       "/>
    <s v="Field Operations"/>
    <s v="Laborer"/>
    <x v="1"/>
    <x v="0"/>
    <s v="Fully Meets"/>
    <n v="1"/>
  </r>
  <r>
    <n v="3055"/>
    <s v="Matthias Simo"/>
    <s v="Production Technician I"/>
    <s v="EW"/>
    <s v="Leave of Absence"/>
    <s v="Part-Time"/>
    <x v="1"/>
    <s v="Part-Time"/>
    <s v="Retirement"/>
    <s v="Politics plant at far trade sense."/>
    <s v="Production       "/>
    <s v="Field Operations"/>
    <s v="Technician"/>
    <x v="1"/>
    <x v="2"/>
    <s v="Fully Meets"/>
    <n v="2"/>
  </r>
  <r>
    <n v="3056"/>
    <s v="Lyric Butler"/>
    <s v="Production Technician I"/>
    <s v="MSC"/>
    <s v="Active"/>
    <s v="Part-Time"/>
    <x v="1"/>
    <s v="Temporary"/>
    <s v="Unknown"/>
    <m/>
    <s v="Production       "/>
    <s v="Wireless"/>
    <s v="Manager"/>
    <x v="0"/>
    <x v="2"/>
    <s v="Fully Meets"/>
    <n v="5"/>
  </r>
  <r>
    <n v="3057"/>
    <s v="Bridger Dura"/>
    <s v="Production Technician I"/>
    <s v="TNS"/>
    <s v="Leave of Absence"/>
    <s v="Full-Time"/>
    <x v="1"/>
    <s v="Temporary"/>
    <s v="Retirement"/>
    <s v="Social operation specific personal matter beyond."/>
    <s v="Production       "/>
    <s v="General - Con"/>
    <s v="Laborer"/>
    <x v="0"/>
    <x v="3"/>
    <s v="Fully Meets"/>
    <n v="4"/>
  </r>
  <r>
    <n v="3058"/>
    <s v="Amirah Clin"/>
    <s v="Production Technician I"/>
    <s v="PYZ"/>
    <s v="Leave of Absence"/>
    <s v="Part-Time"/>
    <x v="1"/>
    <s v="Temporary"/>
    <s v="Involuntary"/>
    <s v="Loss sense above charge part describe."/>
    <s v="Production       "/>
    <s v="Yard (Material Handling)"/>
    <s v="Coordinator"/>
    <x v="1"/>
    <x v="4"/>
    <s v="Fully Meets"/>
    <n v="1"/>
  </r>
  <r>
    <n v="3059"/>
    <s v="Izaiah Gallag"/>
    <s v="Production Technician I"/>
    <s v="WBL"/>
    <s v="Active"/>
    <s v="Part-Time"/>
    <x v="1"/>
    <s v="Temporary"/>
    <s v="Unknown"/>
    <m/>
    <s v="Production       "/>
    <s v="Project Management - Con"/>
    <s v="Coordinator"/>
    <x v="0"/>
    <x v="0"/>
    <s v="Fully Meets"/>
    <n v="1"/>
  </r>
  <r>
    <n v="3060"/>
    <s v="Marcelo Galvan"/>
    <s v="Production Technician I"/>
    <s v="NEL"/>
    <s v="Active"/>
    <s v="Part-Time"/>
    <x v="1"/>
    <s v="Part-Time"/>
    <s v="Unknown"/>
    <m/>
    <s v="Production       "/>
    <s v="Yard (Material Handling)"/>
    <s v="Coordinator"/>
    <x v="1"/>
    <x v="4"/>
    <s v="Fully Meets"/>
    <n v="2"/>
  </r>
  <r>
    <n v="3061"/>
    <s v="Kaylynn Odo"/>
    <s v="Production Technician I"/>
    <s v="PL"/>
    <s v="Active"/>
    <s v="Part-Time"/>
    <x v="0"/>
    <s v="Full-Time"/>
    <s v="Resignation"/>
    <s v="Sister thought loss hotel eight realize."/>
    <s v="Production       "/>
    <s v="Wireline Construction"/>
    <s v="Foreman"/>
    <x v="1"/>
    <x v="2"/>
    <s v="Fully Meets"/>
    <n v="4"/>
  </r>
  <r>
    <n v="3062"/>
    <s v="Oliver Dalton"/>
    <s v="Production Technician I"/>
    <s v="BPC"/>
    <s v="Active"/>
    <s v="Part-Time"/>
    <x v="1"/>
    <s v="Temporary"/>
    <s v="Unknown"/>
    <m/>
    <s v="Production       "/>
    <s v="General - Con"/>
    <s v="Supervisor"/>
    <x v="0"/>
    <x v="4"/>
    <s v="Fully Meets"/>
    <n v="1"/>
  </r>
  <r>
    <n v="3063"/>
    <s v="Patience Henr"/>
    <s v="Production Technician I"/>
    <s v="CCDR"/>
    <s v="Active"/>
    <s v="Contract"/>
    <x v="2"/>
    <s v="Part-Time"/>
    <s v="Voluntary"/>
    <s v="Much try remember natural."/>
    <s v="Production       "/>
    <s v="Field Operations"/>
    <s v="Supervisor"/>
    <x v="0"/>
    <x v="2"/>
    <s v="Fully Meets"/>
    <n v="5"/>
  </r>
  <r>
    <n v="3064"/>
    <s v="London Pennin"/>
    <s v="Production Technician I"/>
    <s v="SVG"/>
    <s v="Active"/>
    <s v="Contract"/>
    <x v="1"/>
    <s v="Full-Time"/>
    <s v="Unknown"/>
    <m/>
    <s v="Production       "/>
    <s v="Field Operations"/>
    <s v="Laborer"/>
    <x v="0"/>
    <x v="2"/>
    <s v="Fully Meets"/>
    <n v="4"/>
  </r>
  <r>
    <n v="3065"/>
    <s v="Anna Salaza"/>
    <s v="Production Technician I"/>
    <s v="EW"/>
    <s v="Active"/>
    <s v="Part-Time"/>
    <x v="1"/>
    <s v="Temporary"/>
    <s v="Resignation"/>
    <s v="Scientist up policy save I."/>
    <s v="Production       "/>
    <s v="Field Operations"/>
    <s v="Tower Hand"/>
    <x v="0"/>
    <x v="3"/>
    <s v="Fully Meets"/>
    <n v="4"/>
  </r>
  <r>
    <n v="3066"/>
    <s v="Vicente Davi"/>
    <s v="Production Technician I"/>
    <s v="MSC"/>
    <s v="Active"/>
    <s v="Full-Time"/>
    <x v="2"/>
    <s v="Full-Time"/>
    <s v="Retirement"/>
    <s v="Purpose feel summer nature small choose can."/>
    <s v="Production       "/>
    <s v="Field Operations"/>
    <s v="Operator"/>
    <x v="1"/>
    <x v="1"/>
    <s v="Fully Meets"/>
    <n v="1"/>
  </r>
  <r>
    <n v="3067"/>
    <s v="Annabel Lewi"/>
    <s v="Production Technician I"/>
    <s v="TNS"/>
    <s v="Active"/>
    <s v="Part-Time"/>
    <x v="2"/>
    <s v="Part-Time"/>
    <s v="Unknown"/>
    <m/>
    <s v="Production       "/>
    <s v="Field Operations"/>
    <s v="Technician"/>
    <x v="1"/>
    <x v="1"/>
    <s v="Fully Meets"/>
    <n v="4"/>
  </r>
  <r>
    <n v="3068"/>
    <s v="Alana Nune"/>
    <s v="Production Technician I"/>
    <s v="PYZ"/>
    <s v="Terminated for Cause"/>
    <s v="Full-Time"/>
    <x v="1"/>
    <s v="Temporary"/>
    <s v="Resignation"/>
    <s v="Seat type month."/>
    <s v="Production       "/>
    <s v="Finance &amp; Accounting"/>
    <s v="Assistant"/>
    <x v="1"/>
    <x v="4"/>
    <s v="Fully Meets"/>
    <n v="5"/>
  </r>
  <r>
    <n v="3069"/>
    <s v="Jaylen Donald"/>
    <s v="Production Technician II"/>
    <s v="WBL"/>
    <s v="Active"/>
    <s v="Full-Time"/>
    <x v="1"/>
    <s v="Temporary"/>
    <s v="Involuntary"/>
    <s v="Determine building society soldier."/>
    <s v="Production       "/>
    <s v="General - Con"/>
    <s v="Clerk"/>
    <x v="0"/>
    <x v="0"/>
    <s v="Fully Meets"/>
    <n v="4"/>
  </r>
  <r>
    <n v="3070"/>
    <s v="Malakai Shelto"/>
    <s v="Production Technician II"/>
    <s v="BPC"/>
    <s v="Active"/>
    <s v="Full-Time"/>
    <x v="0"/>
    <s v="Temporary"/>
    <s v="Involuntary"/>
    <s v="Television new fire board need list admit."/>
    <s v="Production       "/>
    <s v="Wireline Construction"/>
    <s v="Laborer"/>
    <x v="0"/>
    <x v="0"/>
    <s v="Fully Meets"/>
    <n v="1"/>
  </r>
  <r>
    <n v="3071"/>
    <s v="Erick Woo"/>
    <s v="Production Technician II"/>
    <s v="CCDR"/>
    <s v="Active"/>
    <s v="Full-Time"/>
    <x v="2"/>
    <s v="Part-Time"/>
    <s v="Voluntary"/>
    <s v="Former think again effort."/>
    <s v="Production       "/>
    <s v="General - Con"/>
    <s v="Lineman"/>
    <x v="0"/>
    <x v="3"/>
    <s v="Fully Meets"/>
    <n v="2"/>
  </r>
  <r>
    <n v="3072"/>
    <s v="Daniel Fry"/>
    <s v="Production Technician II"/>
    <s v="EW"/>
    <s v="Active"/>
    <s v="Full-Time"/>
    <x v="2"/>
    <s v="Part-Time"/>
    <s v="Involuntary"/>
    <s v="Future piece pull art."/>
    <s v="Production       "/>
    <s v="Wireless"/>
    <s v="Foreman"/>
    <x v="0"/>
    <x v="4"/>
    <s v="Fully Meets"/>
    <n v="1"/>
  </r>
  <r>
    <n v="3073"/>
    <s v="Jayvon Simpso"/>
    <s v="Production Technician II"/>
    <s v="MSC"/>
    <s v="Voluntarily Terminated"/>
    <s v="Contract"/>
    <x v="1"/>
    <s v="Part-Time"/>
    <s v="Retirement"/>
    <s v="Guy beat specific act as ability speak."/>
    <s v="Production       "/>
    <s v="General - Con"/>
    <s v="Laborer"/>
    <x v="0"/>
    <x v="3"/>
    <s v="Fully Meets"/>
    <n v="4"/>
  </r>
  <r>
    <n v="3074"/>
    <s v="Bryant Single"/>
    <s v="Production Technician II"/>
    <s v="NEL"/>
    <s v="Voluntarily Terminated"/>
    <s v="Contract"/>
    <x v="1"/>
    <s v="Full-Time"/>
    <s v="Resignation"/>
    <s v="Free town various cup. Animal may team hit."/>
    <s v="Production       "/>
    <s v="Splicing"/>
    <s v="Splicer"/>
    <x v="0"/>
    <x v="1"/>
    <s v="Fully Meets"/>
    <n v="1"/>
  </r>
  <r>
    <n v="3075"/>
    <s v="Adam Mez"/>
    <s v="Production Technician II"/>
    <s v="PL"/>
    <s v="Active"/>
    <s v="Full-Time"/>
    <x v="2"/>
    <s v="Part-Time"/>
    <s v="Unknown"/>
    <m/>
    <s v="Production       "/>
    <s v="Fielders"/>
    <s v="Engineer"/>
    <x v="0"/>
    <x v="2"/>
    <s v="Fully Meets"/>
    <n v="5"/>
  </r>
  <r>
    <n v="3076"/>
    <s v="Omari Keller"/>
    <s v="Production Technician II"/>
    <s v="PYZ"/>
    <s v="Active"/>
    <s v="Part-Time"/>
    <x v="0"/>
    <s v="Full-Time"/>
    <s v="Unknown"/>
    <m/>
    <s v="Production       "/>
    <s v="General - Con"/>
    <s v="Foreman"/>
    <x v="1"/>
    <x v="0"/>
    <s v="Fully Meets"/>
    <n v="5"/>
  </r>
  <r>
    <n v="3077"/>
    <s v="Asher Mile"/>
    <s v="Production Technician I"/>
    <s v="CCDR"/>
    <s v="Active"/>
    <s v="Contract"/>
    <x v="1"/>
    <s v="Temporary"/>
    <s v="Involuntary"/>
    <s v="Describe hospital executive top sing."/>
    <s v="Production       "/>
    <s v="General - Con"/>
    <s v="Clerk"/>
    <x v="1"/>
    <x v="1"/>
    <s v="Fully Meets"/>
    <n v="1"/>
  </r>
  <r>
    <n v="3078"/>
    <s v="Makaila Baxter"/>
    <s v="Production Technician I"/>
    <s v="SVG"/>
    <s v="Active"/>
    <s v="Contract"/>
    <x v="2"/>
    <s v="Part-Time"/>
    <s v="Voluntary"/>
    <s v="Particularly trouble sister."/>
    <s v="Production       "/>
    <s v="General - Con"/>
    <s v="Foreman"/>
    <x v="1"/>
    <x v="3"/>
    <s v="Fully Meets"/>
    <n v="1"/>
  </r>
  <r>
    <n v="3079"/>
    <s v="Tommy Carter"/>
    <s v="Production Technician I"/>
    <s v="EW"/>
    <s v="Leave of Absence"/>
    <s v="Part-Time"/>
    <x v="2"/>
    <s v="Part-Time"/>
    <s v="Retirement"/>
    <s v="Nice hundred government."/>
    <s v="Production       "/>
    <s v="Aerial"/>
    <s v="Engineer"/>
    <x v="0"/>
    <x v="3"/>
    <s v="Fully Meets"/>
    <n v="4"/>
  </r>
  <r>
    <n v="3080"/>
    <s v="Zavier Rees"/>
    <s v="Production Technician I"/>
    <s v="MSC"/>
    <s v="Leave of Absence"/>
    <s v="Contract"/>
    <x v="2"/>
    <s v="Part-Time"/>
    <s v="Voluntary"/>
    <s v="Design laugh top music policy."/>
    <s v="Production       "/>
    <s v="General - Con"/>
    <s v="Lineman"/>
    <x v="0"/>
    <x v="1"/>
    <s v="Fully Meets"/>
    <n v="2"/>
  </r>
  <r>
    <n v="3081"/>
    <s v="Colt Kem"/>
    <s v="Production Technician I"/>
    <s v="TNS"/>
    <s v="Active"/>
    <s v="Part-Time"/>
    <x v="0"/>
    <s v="Part-Time"/>
    <s v="Unknown"/>
    <m/>
    <s v="Production       "/>
    <s v="Finance &amp; Accounting"/>
    <s v="Controller"/>
    <x v="1"/>
    <x v="0"/>
    <s v="Fully Meets"/>
    <n v="2"/>
  </r>
  <r>
    <n v="3082"/>
    <s v="Marco Robles"/>
    <s v="Production Technician I"/>
    <s v="PYZ"/>
    <s v="Active"/>
    <s v="Part-Time"/>
    <x v="1"/>
    <s v="Part-Time"/>
    <s v="Unknown"/>
    <m/>
    <s v="Production       "/>
    <s v="Field Operations"/>
    <s v="Manager"/>
    <x v="0"/>
    <x v="2"/>
    <s v="Fully Meets"/>
    <n v="1"/>
  </r>
  <r>
    <n v="3083"/>
    <s v="Nick Palmer"/>
    <s v="Production Technician I"/>
    <s v="WBL"/>
    <s v="Active"/>
    <s v="Contract"/>
    <x v="0"/>
    <s v="Full-Time"/>
    <s v="Unknown"/>
    <m/>
    <s v="Production       "/>
    <s v="Aerial"/>
    <s v="Laborer"/>
    <x v="1"/>
    <x v="4"/>
    <s v="Fully Meets"/>
    <n v="2"/>
  </r>
  <r>
    <n v="3084"/>
    <s v="Mekhi Hopkin"/>
    <s v="Production Technician I"/>
    <s v="NEL"/>
    <s v="Active"/>
    <s v="Part-Time"/>
    <x v="1"/>
    <s v="Temporary"/>
    <s v="Voluntary"/>
    <s v="Stage mission never one happen somebody single."/>
    <s v="Production       "/>
    <s v="General - Con"/>
    <s v="Clerk"/>
    <x v="1"/>
    <x v="3"/>
    <s v="Fully Meets"/>
    <n v="4"/>
  </r>
  <r>
    <n v="3085"/>
    <s v="Eileen Onea"/>
    <s v="Production Technician I"/>
    <s v="PL"/>
    <s v="Active"/>
    <s v="Full-Time"/>
    <x v="0"/>
    <s v="Full-Time"/>
    <s v="Unknown"/>
    <m/>
    <s v="Production       "/>
    <s v="Field Operations"/>
    <s v="Operator"/>
    <x v="0"/>
    <x v="4"/>
    <s v="Fully Meets"/>
    <n v="2"/>
  </r>
  <r>
    <n v="3086"/>
    <s v="Alani Cooley"/>
    <s v="Production Technician I"/>
    <s v="BPC"/>
    <s v="Active"/>
    <s v="Part-Time"/>
    <x v="2"/>
    <s v="Temporary"/>
    <s v="Retirement"/>
    <s v="Huge degree pull hit."/>
    <s v="Production       "/>
    <s v="Aerial"/>
    <s v="Foreman"/>
    <x v="0"/>
    <x v="4"/>
    <s v="Fully Meets"/>
    <n v="1"/>
  </r>
  <r>
    <n v="3087"/>
    <s v="Corinne Campos"/>
    <s v="Production Technician I"/>
    <s v="CCDR"/>
    <s v="Active"/>
    <s v="Contract"/>
    <x v="2"/>
    <s v="Part-Time"/>
    <s v="Unknown"/>
    <m/>
    <s v="Production       "/>
    <s v="Project Management - Con"/>
    <s v="Coordinator"/>
    <x v="0"/>
    <x v="3"/>
    <s v="Fully Meets"/>
    <n v="4"/>
  </r>
  <r>
    <n v="3088"/>
    <s v="Heaven Nelson"/>
    <s v="Production Technician I"/>
    <s v="SVG"/>
    <s v="Active"/>
    <s v="Part-Time"/>
    <x v="2"/>
    <s v="Part-Time"/>
    <s v="Unknown"/>
    <m/>
    <s v="Production       "/>
    <s v="Field Operations"/>
    <s v="Technician"/>
    <x v="0"/>
    <x v="2"/>
    <s v="Fully Meets"/>
    <n v="5"/>
  </r>
  <r>
    <n v="3089"/>
    <s v="Baylee Castan"/>
    <s v="Production Technician I"/>
    <s v="EW"/>
    <s v="Active"/>
    <s v="Contract"/>
    <x v="1"/>
    <s v="Temporary"/>
    <s v="Voluntary"/>
    <s v="Suffer very particular rather."/>
    <s v="Production       "/>
    <s v="Field Operations"/>
    <s v="Laborer"/>
    <x v="0"/>
    <x v="3"/>
    <s v="Fully Meets"/>
    <n v="4"/>
  </r>
  <r>
    <n v="3090"/>
    <s v="Morgan Rot"/>
    <s v="Production Technician I"/>
    <s v="MSC"/>
    <s v="Active"/>
    <s v="Part-Time"/>
    <x v="2"/>
    <s v="Part-Time"/>
    <s v="Unknown"/>
    <m/>
    <s v="Production       "/>
    <s v="Field Operations"/>
    <s v="Foreman"/>
    <x v="1"/>
    <x v="3"/>
    <s v="Fully Meets"/>
    <n v="5"/>
  </r>
  <r>
    <n v="3091"/>
    <s v="Kali Hensle"/>
    <s v="Production Technician I"/>
    <s v="TNS"/>
    <s v="Terminated for Cause"/>
    <s v="Contract"/>
    <x v="2"/>
    <s v="Part-Time"/>
    <s v="Involuntary"/>
    <s v="Describe current question quite coach."/>
    <s v="Production       "/>
    <s v="Billable Consultants"/>
    <s v="Technician"/>
    <x v="1"/>
    <x v="0"/>
    <s v="Fully Meets"/>
    <n v="5"/>
  </r>
  <r>
    <n v="3092"/>
    <s v="Beckett Sandov"/>
    <s v="Production Technician II"/>
    <s v="TNS"/>
    <s v="Active"/>
    <s v="Contract"/>
    <x v="1"/>
    <s v="Full-Time"/>
    <s v="Voluntary"/>
    <s v="Recently agreement subject individual increase."/>
    <s v="Production       "/>
    <s v="Field Operations"/>
    <s v="Lineman"/>
    <x v="0"/>
    <x v="2"/>
    <s v="Fully Meets"/>
    <n v="2"/>
  </r>
  <r>
    <n v="3093"/>
    <s v="Isabell Meadow"/>
    <s v="Production Technician II"/>
    <s v="PYZ"/>
    <s v="Active"/>
    <s v="Full-Time"/>
    <x v="2"/>
    <s v="Full-Time"/>
    <s v="Voluntary"/>
    <s v="Majority wide enjoy how."/>
    <s v="Production       "/>
    <s v="Splicing"/>
    <s v="Labor"/>
    <x v="0"/>
    <x v="4"/>
    <s v="Fully Meets"/>
    <n v="2"/>
  </r>
  <r>
    <n v="3094"/>
    <s v="Jordin Alexan"/>
    <s v="Production Technician II"/>
    <s v="WBL"/>
    <s v="Active"/>
    <s v="Contract"/>
    <x v="0"/>
    <s v="Full-Time"/>
    <s v="Voluntary"/>
    <s v="Improve himself side."/>
    <s v="Production       "/>
    <s v="Engineers"/>
    <s v="Engineer"/>
    <x v="0"/>
    <x v="2"/>
    <s v="Fully Meets"/>
    <n v="1"/>
  </r>
  <r>
    <n v="3095"/>
    <s v="Frederick Carney"/>
    <s v="Production Technician II"/>
    <s v="NEL"/>
    <s v="Active"/>
    <s v="Contract"/>
    <x v="1"/>
    <s v="Part-Time"/>
    <s v="Unknown"/>
    <m/>
    <s v="Production       "/>
    <s v="Field Operations"/>
    <s v="Administrative"/>
    <x v="0"/>
    <x v="2"/>
    <s v="Fully Meets"/>
    <n v="4"/>
  </r>
  <r>
    <n v="3096"/>
    <s v="Baron Lindse"/>
    <s v="Production Technician II"/>
    <s v="PL"/>
    <s v="Voluntarily Terminated"/>
    <s v="Contract"/>
    <x v="2"/>
    <s v="Part-Time"/>
    <s v="Involuntary"/>
    <s v="Industry notice cup early."/>
    <s v="Production       "/>
    <s v="Engineers"/>
    <s v="Technician"/>
    <x v="0"/>
    <x v="1"/>
    <s v="Fully Meets"/>
    <n v="5"/>
  </r>
  <r>
    <n v="3097"/>
    <s v="Rigoberto Gentry"/>
    <s v="Production Technician II"/>
    <s v="BPC"/>
    <s v="Voluntarily Terminated"/>
    <s v="Part-Time"/>
    <x v="0"/>
    <s v="Temporary"/>
    <s v="Retirement"/>
    <s v="More best if page."/>
    <s v="Production       "/>
    <s v="Project Management - Con"/>
    <s v="Administrator"/>
    <x v="0"/>
    <x v="0"/>
    <s v="Fully Meets"/>
    <n v="4"/>
  </r>
  <r>
    <n v="3098"/>
    <s v="Rayne Chambe"/>
    <s v="Production Technician II"/>
    <s v="CCDR"/>
    <s v="Active"/>
    <s v="Full-Time"/>
    <x v="1"/>
    <s v="Full-Time"/>
    <s v="Unknown"/>
    <m/>
    <s v="Production       "/>
    <s v="Fielders"/>
    <s v="Technician"/>
    <x v="1"/>
    <x v="3"/>
    <s v="Fully Meets"/>
    <n v="4"/>
  </r>
  <r>
    <n v="3099"/>
    <s v="Laila Simmon"/>
    <s v="Production Technician I"/>
    <s v="CCDR"/>
    <s v="Active"/>
    <s v="Full-Time"/>
    <x v="1"/>
    <s v="Temporary"/>
    <s v="Unknown"/>
    <m/>
    <s v="Production       "/>
    <s v="Fielders"/>
    <s v="Engineer"/>
    <x v="1"/>
    <x v="3"/>
    <s v="Exceeds"/>
    <n v="4"/>
  </r>
  <r>
    <n v="3100"/>
    <s v="Carsen Schmid"/>
    <s v="Production Technician I"/>
    <s v="SVG"/>
    <s v="Active"/>
    <s v="Contract"/>
    <x v="2"/>
    <s v="Temporary"/>
    <s v="Retirement"/>
    <s v="Production senior put."/>
    <s v="Production       "/>
    <s v="General - Con"/>
    <s v="Laborer"/>
    <x v="0"/>
    <x v="0"/>
    <s v="Fully Meets"/>
    <n v="5"/>
  </r>
  <r>
    <n v="3101"/>
    <s v="Bethany Mcka"/>
    <s v="Production Technician I"/>
    <s v="EW"/>
    <s v="Active"/>
    <s v="Full-Time"/>
    <x v="2"/>
    <s v="Full-Time"/>
    <s v="Unknown"/>
    <m/>
    <s v="Production       "/>
    <s v="General - Con"/>
    <s v="Technician"/>
    <x v="0"/>
    <x v="4"/>
    <s v="Fully Meets"/>
    <n v="2"/>
  </r>
  <r>
    <n v="3102"/>
    <s v="Eden Robles"/>
    <s v="Production Technician I"/>
    <s v="MSC"/>
    <s v="Leave of Absence"/>
    <s v="Full-Time"/>
    <x v="0"/>
    <s v="Part-Time"/>
    <s v="Resignation"/>
    <s v="Size shake far example."/>
    <s v="Production       "/>
    <s v="Field Operations"/>
    <s v="Laborer"/>
    <x v="1"/>
    <x v="3"/>
    <s v="Exceeds"/>
    <n v="2"/>
  </r>
  <r>
    <n v="3103"/>
    <s v="Abel Sno"/>
    <s v="Production Technician I"/>
    <s v="TNS"/>
    <s v="Leave of Absence"/>
    <s v="Full-Time"/>
    <x v="1"/>
    <s v="Part-Time"/>
    <s v="Involuntary"/>
    <s v="Rather make power."/>
    <s v="Production       "/>
    <s v="Field Operations"/>
    <s v="Supervisor"/>
    <x v="1"/>
    <x v="4"/>
    <s v="Fully Meets"/>
    <n v="4"/>
  </r>
  <r>
    <n v="3104"/>
    <s v="Ashton Winter"/>
    <s v="Production Technician I"/>
    <s v="PYZ"/>
    <s v="Active"/>
    <s v="Contract"/>
    <x v="0"/>
    <s v="Part-Time"/>
    <s v="Unknown"/>
    <m/>
    <s v="Production       "/>
    <s v="General - Con"/>
    <s v="Technician"/>
    <x v="0"/>
    <x v="3"/>
    <s v="Fully Meets"/>
    <n v="2"/>
  </r>
  <r>
    <n v="3105"/>
    <s v="Josie Melton"/>
    <s v="Production Technician I"/>
    <s v="WBL"/>
    <s v="Active"/>
    <s v="Full-Time"/>
    <x v="2"/>
    <s v="Temporary"/>
    <s v="Resignation"/>
    <s v="Figure kind agent send even west."/>
    <s v="Production       "/>
    <s v="Fielders"/>
    <s v="Engineer"/>
    <x v="1"/>
    <x v="3"/>
    <s v="Fully Meets"/>
    <n v="1"/>
  </r>
  <r>
    <n v="3106"/>
    <s v="Bruno Jimene"/>
    <s v="Production Technician I"/>
    <s v="NEL"/>
    <s v="Active"/>
    <s v="Part-Time"/>
    <x v="1"/>
    <s v="Temporary"/>
    <s v="Unknown"/>
    <m/>
    <s v="Production       "/>
    <s v="Field Operations"/>
    <s v="Warehouse Manager"/>
    <x v="1"/>
    <x v="1"/>
    <s v="Fully Meets"/>
    <n v="4"/>
  </r>
  <r>
    <n v="3107"/>
    <s v="Elijah Bar"/>
    <s v="Production Technician I"/>
    <s v="PL"/>
    <s v="Active"/>
    <s v="Full-Time"/>
    <x v="1"/>
    <s v="Temporary"/>
    <s v="Voluntary"/>
    <s v="Figure enjoy sell work discuss former."/>
    <s v="Production       "/>
    <s v="Wireline Construction"/>
    <s v="Operator"/>
    <x v="0"/>
    <x v="3"/>
    <s v="Fully Meets"/>
    <n v="4"/>
  </r>
  <r>
    <n v="3108"/>
    <s v="Oswaldo Hanson"/>
    <s v="Production Technician I"/>
    <s v="BPC"/>
    <s v="Active"/>
    <s v="Full-Time"/>
    <x v="2"/>
    <s v="Temporary"/>
    <s v="Retirement"/>
    <s v="Perform leader research again term."/>
    <s v="Production       "/>
    <s v="General - Con"/>
    <s v="Laborer"/>
    <x v="0"/>
    <x v="1"/>
    <s v="Fully Meets"/>
    <n v="2"/>
  </r>
  <r>
    <n v="3109"/>
    <s v="Samara Robers"/>
    <s v="Production Technician I"/>
    <s v="CCDR"/>
    <s v="Active"/>
    <s v="Full-Time"/>
    <x v="1"/>
    <s v="Temporary"/>
    <s v="Unknown"/>
    <m/>
    <s v="Production       "/>
    <s v="Fielders"/>
    <s v="Engineer"/>
    <x v="0"/>
    <x v="0"/>
    <s v="PIP"/>
    <n v="2"/>
  </r>
  <r>
    <n v="3110"/>
    <s v="Luis Frazie"/>
    <s v="Production Technician I"/>
    <s v="SVG"/>
    <s v="Active"/>
    <s v="Contract"/>
    <x v="0"/>
    <s v="Full-Time"/>
    <s v="Unknown"/>
    <m/>
    <s v="Production       "/>
    <s v="Wireline Construction"/>
    <s v="Apprentice"/>
    <x v="0"/>
    <x v="1"/>
    <s v="Fully Meets"/>
    <n v="2"/>
  </r>
  <r>
    <n v="3111"/>
    <s v="Jaquan Hancoc"/>
    <s v="Production Technician I"/>
    <s v="EW"/>
    <s v="Active"/>
    <s v="Part-Time"/>
    <x v="2"/>
    <s v="Temporary"/>
    <s v="Unknown"/>
    <m/>
    <s v="Production       "/>
    <s v="Field Operations"/>
    <s v="Technician"/>
    <x v="0"/>
    <x v="2"/>
    <s v="Fully Meets"/>
    <n v="1"/>
  </r>
  <r>
    <n v="3112"/>
    <s v="Emanuel George"/>
    <s v="Production Technician I"/>
    <s v="MSC"/>
    <s v="Terminated for Cause"/>
    <s v="Part-Time"/>
    <x v="2"/>
    <s v="Full-Time"/>
    <s v="Involuntary"/>
    <s v="Past agreement focus back."/>
    <s v="Production       "/>
    <s v="Shop (Fleet)"/>
    <s v="Mechanic"/>
    <x v="1"/>
    <x v="4"/>
    <s v="Fully Meets"/>
    <n v="4"/>
  </r>
  <r>
    <n v="3113"/>
    <s v="Giselle Calder"/>
    <s v="Production Technician II"/>
    <s v="TNS"/>
    <s v="Active"/>
    <s v="Contract"/>
    <x v="0"/>
    <s v="Full-Time"/>
    <s v="Voluntary"/>
    <s v="Stock indeed about brother campaign."/>
    <s v="Production       "/>
    <s v="Project Management - Con"/>
    <s v="Coordinator"/>
    <x v="0"/>
    <x v="0"/>
    <s v="Fully Meets"/>
    <n v="4"/>
  </r>
  <r>
    <n v="3114"/>
    <s v="Cullen French"/>
    <s v="Production Technician II"/>
    <s v="PYZ"/>
    <s v="Active"/>
    <s v="Contract"/>
    <x v="0"/>
    <s v="Full-Time"/>
    <s v="Unknown"/>
    <m/>
    <s v="Production       "/>
    <s v="Isp"/>
    <s v="Technician"/>
    <x v="0"/>
    <x v="4"/>
    <s v="Fully Meets"/>
    <n v="2"/>
  </r>
  <r>
    <n v="3115"/>
    <s v="Braiden Kirb"/>
    <s v="Production Technician II"/>
    <s v="WBL"/>
    <s v="Active"/>
    <s v="Contract"/>
    <x v="1"/>
    <s v="Temporary"/>
    <s v="Voluntary"/>
    <s v="Decide statement future ball."/>
    <s v="Production       "/>
    <s v="Project Management - Con"/>
    <s v="Supervisor"/>
    <x v="0"/>
    <x v="1"/>
    <s v="Fully Meets"/>
    <n v="4"/>
  </r>
  <r>
    <n v="3116"/>
    <s v="Johnathan Harmon"/>
    <s v="Production Technician II"/>
    <s v="NEL"/>
    <s v="Active"/>
    <s v="Part-Time"/>
    <x v="2"/>
    <s v="Temporary"/>
    <s v="Unknown"/>
    <m/>
    <s v="Production       "/>
    <s v="Field Operations"/>
    <s v="Lineman"/>
    <x v="0"/>
    <x v="1"/>
    <s v="Fully Meets"/>
    <n v="5"/>
  </r>
  <r>
    <n v="3117"/>
    <s v="Camren Bridge"/>
    <s v="Production Technician II"/>
    <s v="PL"/>
    <s v="Active"/>
    <s v="Part-Time"/>
    <x v="0"/>
    <s v="Part-Time"/>
    <s v="Unknown"/>
    <m/>
    <s v="Production       "/>
    <s v="General - Sga"/>
    <s v="Lineman"/>
    <x v="0"/>
    <x v="0"/>
    <s v="Fully Meets"/>
    <n v="2"/>
  </r>
  <r>
    <n v="3118"/>
    <s v="Jeramiah Chandl"/>
    <s v="Production Technician II"/>
    <s v="BPC"/>
    <s v="Voluntarily Terminated"/>
    <s v="Part-Time"/>
    <x v="1"/>
    <s v="Full-Time"/>
    <s v="Voluntary"/>
    <s v="Pay avoid seem unit might month run."/>
    <s v="Production       "/>
    <s v="Catv"/>
    <s v="Technician"/>
    <x v="0"/>
    <x v="3"/>
    <s v="Fully Meets"/>
    <n v="2"/>
  </r>
  <r>
    <n v="3119"/>
    <s v="Dana Steven"/>
    <s v="Production Technician I"/>
    <s v="NEL"/>
    <s v="Active"/>
    <s v="Part-Time"/>
    <x v="0"/>
    <s v="Part-Time"/>
    <s v="Unknown"/>
    <m/>
    <s v="Production       "/>
    <s v="General - Con"/>
    <s v="Laborer"/>
    <x v="1"/>
    <x v="2"/>
    <s v="Fully Meets"/>
    <n v="5"/>
  </r>
  <r>
    <n v="3120"/>
    <s v="Angelique Hoga"/>
    <s v="Production Technician I"/>
    <s v="PL"/>
    <s v="Active"/>
    <s v="Part-Time"/>
    <x v="1"/>
    <s v="Full-Time"/>
    <s v="Resignation"/>
    <s v="Event TV few much continue success."/>
    <s v="Production       "/>
    <s v="Aerial"/>
    <s v="Lineman"/>
    <x v="0"/>
    <x v="4"/>
    <s v="Fully Meets"/>
    <n v="4"/>
  </r>
  <r>
    <n v="3121"/>
    <s v="Moriah Dodson"/>
    <s v="Production Technician I"/>
    <s v="PYZ"/>
    <s v="Active"/>
    <s v="Part-Time"/>
    <x v="0"/>
    <s v="Full-Time"/>
    <s v="Retirement"/>
    <s v="Resource collection house seek sound wind."/>
    <s v="Production       "/>
    <s v="Project Management - Con"/>
    <s v="Project Manager"/>
    <x v="0"/>
    <x v="3"/>
    <s v="Fully Meets"/>
    <n v="4"/>
  </r>
  <r>
    <n v="3122"/>
    <s v="Connor Bra"/>
    <s v="Production Technician I"/>
    <s v="SVG"/>
    <s v="Leave of Absence"/>
    <s v="Contract"/>
    <x v="0"/>
    <s v="Part-Time"/>
    <s v="Voluntary"/>
    <s v="Professional military easy so."/>
    <s v="Production       "/>
    <s v="Project Management - Con"/>
    <s v="Project Manager"/>
    <x v="0"/>
    <x v="0"/>
    <s v="Fully Meets"/>
    <n v="5"/>
  </r>
  <r>
    <n v="3123"/>
    <s v="Zaiden Leblan"/>
    <s v="Production Technician I"/>
    <s v="TNS"/>
    <s v="Active"/>
    <s v="Full-Time"/>
    <x v="0"/>
    <s v="Part-Time"/>
    <s v="Unknown"/>
    <m/>
    <s v="Production       "/>
    <s v="Splicing"/>
    <s v="Project Manager"/>
    <x v="1"/>
    <x v="1"/>
    <s v="Fully Meets"/>
    <n v="4"/>
  </r>
  <r>
    <n v="3124"/>
    <s v="Taliyah Yan"/>
    <s v="Production Technician I"/>
    <s v="WBL"/>
    <s v="Leave of Absence"/>
    <s v="Full-Time"/>
    <x v="2"/>
    <s v="Part-Time"/>
    <s v="Resignation"/>
    <s v="Star idea alone."/>
    <s v="Production       "/>
    <s v="Engineers"/>
    <s v="Technician"/>
    <x v="0"/>
    <x v="0"/>
    <s v="Fully Meets"/>
    <n v="5"/>
  </r>
  <r>
    <n v="3125"/>
    <s v="Boston Cochra"/>
    <s v="Production Technician I"/>
    <s v="PYZ"/>
    <s v="Leave of Absence"/>
    <s v="Part-Time"/>
    <x v="0"/>
    <s v="Part-Time"/>
    <s v="Resignation"/>
    <s v="Magazine matter a teach."/>
    <s v="Production       "/>
    <s v="Aerial"/>
    <s v="Laborer"/>
    <x v="1"/>
    <x v="3"/>
    <s v="Fully Meets"/>
    <n v="4"/>
  </r>
  <r>
    <n v="3126"/>
    <s v="Amelia Muelle"/>
    <s v="Production Technician I"/>
    <s v="WBL"/>
    <s v="Active"/>
    <s v="Contract"/>
    <x v="0"/>
    <s v="Full-Time"/>
    <s v="Unknown"/>
    <m/>
    <s v="Production       "/>
    <s v="Project Management - Con"/>
    <s v="Coordinator"/>
    <x v="1"/>
    <x v="3"/>
    <s v="Fully Meets"/>
    <n v="2"/>
  </r>
  <r>
    <n v="3127"/>
    <s v="Lillianna Hul"/>
    <s v="Production Technician I"/>
    <s v="NEL"/>
    <s v="Active"/>
    <s v="Part-Time"/>
    <x v="1"/>
    <s v="Part-Time"/>
    <s v="Resignation"/>
    <s v="Enjoy relationship page billion."/>
    <s v="Production       "/>
    <s v="Project Management - Con"/>
    <s v="Supervisor"/>
    <x v="1"/>
    <x v="0"/>
    <s v="Fully Meets"/>
    <n v="2"/>
  </r>
  <r>
    <n v="3128"/>
    <s v="Laci Freder"/>
    <s v="Production Technician I"/>
    <s v="PL"/>
    <s v="Active"/>
    <s v="Part-Time"/>
    <x v="1"/>
    <s v="Temporary"/>
    <s v="Unknown"/>
    <m/>
    <s v="Production       "/>
    <s v="Field Operations"/>
    <s v="Technician"/>
    <x v="0"/>
    <x v="3"/>
    <s v="Fully Meets"/>
    <n v="2"/>
  </r>
  <r>
    <n v="3129"/>
    <s v="Jayda Chapma"/>
    <s v="Production Technician I"/>
    <s v="BPC"/>
    <s v="Active"/>
    <s v="Full-Time"/>
    <x v="1"/>
    <s v="Part-Time"/>
    <s v="Unknown"/>
    <m/>
    <s v="Production       "/>
    <s v="Underground"/>
    <s v="Laborer"/>
    <x v="0"/>
    <x v="3"/>
    <s v="Fully Meets"/>
    <n v="5"/>
  </r>
  <r>
    <n v="3130"/>
    <s v="Kennedy Bear"/>
    <s v="Production Technician I"/>
    <s v="CCDR"/>
    <s v="Active"/>
    <s v="Part-Time"/>
    <x v="1"/>
    <s v="Temporary"/>
    <s v="Voluntary"/>
    <s v="Read nice continue itself attack happen."/>
    <s v="Production       "/>
    <s v="Wireline Construction"/>
    <s v="Manager"/>
    <x v="0"/>
    <x v="3"/>
    <s v="Fully Meets"/>
    <n v="5"/>
  </r>
  <r>
    <n v="3131"/>
    <s v="Alma Hann"/>
    <s v="Production Technician I"/>
    <s v="SVG"/>
    <s v="Active"/>
    <s v="Contract"/>
    <x v="0"/>
    <s v="Temporary"/>
    <s v="Resignation"/>
    <s v="Tell its wind child more though."/>
    <s v="Production       "/>
    <s v="Wireline Construction"/>
    <s v="Laborer"/>
    <x v="0"/>
    <x v="1"/>
    <s v="Fully Meets"/>
    <n v="2"/>
  </r>
  <r>
    <n v="3132"/>
    <s v="Ximena Suarez"/>
    <s v="Production Technician I"/>
    <s v="EW"/>
    <s v="Active"/>
    <s v="Full-Time"/>
    <x v="1"/>
    <s v="Full-Time"/>
    <s v="Involuntary"/>
    <s v="Program personal mean life source reach."/>
    <s v="Production       "/>
    <s v="Field Operations"/>
    <s v="Laborer"/>
    <x v="0"/>
    <x v="4"/>
    <s v="Fully Meets"/>
    <n v="4"/>
  </r>
  <r>
    <n v="3133"/>
    <s v="Aydin Dixo"/>
    <s v="Production Technician I"/>
    <s v="MSC"/>
    <s v="Terminated for Cause"/>
    <s v="Contract"/>
    <x v="0"/>
    <s v="Part-Time"/>
    <s v="Resignation"/>
    <s v="Example trip behavior himself young."/>
    <s v="Production       "/>
    <s v="Project Management - Con"/>
    <s v="Coordinator"/>
    <x v="1"/>
    <x v="0"/>
    <s v="Fully Meets"/>
    <n v="5"/>
  </r>
  <r>
    <n v="3134"/>
    <s v="Heidi Joyc"/>
    <s v="Production Technician II"/>
    <s v="TNS"/>
    <s v="Active"/>
    <s v="Part-Time"/>
    <x v="0"/>
    <s v="Full-Time"/>
    <s v="Voluntary"/>
    <s v="Avoid that school central member."/>
    <s v="Production       "/>
    <s v="Fielders"/>
    <s v="Engineer"/>
    <x v="0"/>
    <x v="1"/>
    <s v="Exceeds"/>
    <n v="5"/>
  </r>
  <r>
    <n v="3135"/>
    <s v="Elle Spears"/>
    <s v="Production Technician II"/>
    <s v="BPC"/>
    <s v="Active"/>
    <s v="Part-Time"/>
    <x v="1"/>
    <s v="Temporary"/>
    <s v="Involuntary"/>
    <s v="Food information day art PM leader."/>
    <s v="Production       "/>
    <s v="Project Management - Con"/>
    <s v="Administrative"/>
    <x v="0"/>
    <x v="0"/>
    <s v="Fully Meets"/>
    <n v="4"/>
  </r>
  <r>
    <n v="3136"/>
    <s v="Cesar Anders"/>
    <s v="Production Technician II"/>
    <s v="CCDR"/>
    <s v="Active"/>
    <s v="Full-Time"/>
    <x v="2"/>
    <s v="Full-Time"/>
    <s v="Unknown"/>
    <m/>
    <s v="Production       "/>
    <s v="Project Management - Con"/>
    <s v="Foreman"/>
    <x v="0"/>
    <x v="1"/>
    <s v="Fully Meets"/>
    <n v="4"/>
  </r>
  <r>
    <n v="3137"/>
    <s v="Dean Mckenz"/>
    <s v="Production Technician II"/>
    <s v="EW"/>
    <s v="Voluntarily Terminated"/>
    <s v="Contract"/>
    <x v="2"/>
    <s v="Temporary"/>
    <s v="Involuntary"/>
    <s v="Easy film last fact discuss. Enough worker wall."/>
    <s v="Production       "/>
    <s v="Field Operations"/>
    <s v="Laborer"/>
    <x v="0"/>
    <x v="2"/>
    <s v="Fully Meets"/>
    <n v="2"/>
  </r>
  <r>
    <n v="3138"/>
    <s v="Isabell W"/>
    <s v="Production Technician II"/>
    <s v="MSC"/>
    <s v="Voluntarily Terminated"/>
    <s v="Contract"/>
    <x v="1"/>
    <s v="Full-Time"/>
    <s v="Voluntary"/>
    <s v="Week campaign later realize magazine."/>
    <s v="Production       "/>
    <s v="Field Operations"/>
    <s v="Laborer"/>
    <x v="0"/>
    <x v="3"/>
    <s v="Fully Meets"/>
    <n v="4"/>
  </r>
  <r>
    <n v="3139"/>
    <s v="Kenny Blanch"/>
    <s v="Production Technician II"/>
    <s v="NEL"/>
    <s v="Active"/>
    <s v="Part-Time"/>
    <x v="1"/>
    <s v="Temporary"/>
    <s v="Unknown"/>
    <m/>
    <s v="Production       "/>
    <s v="Field Operations"/>
    <s v="Technician"/>
    <x v="0"/>
    <x v="4"/>
    <s v="Fully Meets"/>
    <n v="4"/>
  </r>
  <r>
    <n v="3140"/>
    <s v="Evie Bear"/>
    <s v="Production Technician I"/>
    <s v="PL"/>
    <s v="Active"/>
    <s v="Contract"/>
    <x v="0"/>
    <s v="Full-Time"/>
    <s v="Unknown"/>
    <m/>
    <s v="Production       "/>
    <s v="Catv"/>
    <s v="Laborer"/>
    <x v="1"/>
    <x v="1"/>
    <s v="Fully Meets"/>
    <n v="5"/>
  </r>
  <r>
    <n v="3141"/>
    <s v="Aliya Morton"/>
    <s v="Production Technician I"/>
    <s v="BPC"/>
    <s v="Active"/>
    <s v="Full-Time"/>
    <x v="2"/>
    <s v="Temporary"/>
    <s v="Unknown"/>
    <m/>
    <s v="Production       "/>
    <s v="Field Operations"/>
    <s v="Foreman"/>
    <x v="1"/>
    <x v="3"/>
    <s v="Exceeds"/>
    <n v="2"/>
  </r>
  <r>
    <n v="3142"/>
    <s v="Ingrid Wilkin"/>
    <s v="Production Technician I"/>
    <s v="CCDR"/>
    <s v="Active"/>
    <s v="Full-Time"/>
    <x v="2"/>
    <s v="Part-Time"/>
    <s v="Unknown"/>
    <m/>
    <s v="Production       "/>
    <s v="General - Con"/>
    <s v="Flagger"/>
    <x v="0"/>
    <x v="0"/>
    <s v="Fully Meets"/>
    <n v="4"/>
  </r>
  <r>
    <n v="3143"/>
    <s v="Morgan Elliot"/>
    <s v="Production Technician I"/>
    <s v="SVG"/>
    <s v="Active"/>
    <s v="Full-Time"/>
    <x v="1"/>
    <s v="Temporary"/>
    <s v="Unknown"/>
    <m/>
    <s v="Production       "/>
    <s v="Aerial"/>
    <s v="Lineman"/>
    <x v="0"/>
    <x v="3"/>
    <s v="Fully Meets"/>
    <n v="2"/>
  </r>
  <r>
    <n v="3144"/>
    <s v="Shannon Lamber"/>
    <s v="Production Technician I"/>
    <s v="EW"/>
    <s v="Active"/>
    <s v="Contract"/>
    <x v="0"/>
    <s v="Part-Time"/>
    <s v="Unknown"/>
    <m/>
    <s v="Production       "/>
    <s v="Engineers"/>
    <s v="Engineer"/>
    <x v="1"/>
    <x v="1"/>
    <s v="Exceeds"/>
    <n v="2"/>
  </r>
  <r>
    <n v="3145"/>
    <s v="Prince Pett"/>
    <s v="Production Technician I"/>
    <s v="MSC"/>
    <s v="Leave of Absence"/>
    <s v="Part-Time"/>
    <x v="0"/>
    <s v="Temporary"/>
    <s v="Retirement"/>
    <s v="Reveal real paper peace usually fly know century."/>
    <s v="Production       "/>
    <s v="Field Operations"/>
    <s v="Driller"/>
    <x v="1"/>
    <x v="4"/>
    <s v="Fully Meets"/>
    <n v="2"/>
  </r>
  <r>
    <n v="3146"/>
    <s v="Abril Joseph"/>
    <s v="Production Technician I"/>
    <s v="TNS"/>
    <s v="Active"/>
    <s v="Part-Time"/>
    <x v="0"/>
    <s v="Temporary"/>
    <s v="Unknown"/>
    <m/>
    <s v="Production       "/>
    <s v="Project Management - Con"/>
    <s v="Coordinator"/>
    <x v="0"/>
    <x v="0"/>
    <s v="Fully Meets"/>
    <n v="4"/>
  </r>
  <r>
    <n v="3147"/>
    <s v="Bobby Lev"/>
    <s v="Production Technician I"/>
    <s v="PYZ"/>
    <s v="Active"/>
    <s v="Contract"/>
    <x v="2"/>
    <s v="Temporary"/>
    <s v="Involuntary"/>
    <s v="Member cost town create against decision."/>
    <s v="Production       "/>
    <s v="General - Sga"/>
    <s v="Engineer"/>
    <x v="1"/>
    <x v="1"/>
    <s v="Fully Meets"/>
    <n v="5"/>
  </r>
  <r>
    <n v="3148"/>
    <s v="Gustavo Durham"/>
    <s v="Production Technician I"/>
    <s v="WBL"/>
    <s v="Active"/>
    <s v="Full-Time"/>
    <x v="0"/>
    <s v="Temporary"/>
    <s v="Voluntary"/>
    <s v="Draw health deal."/>
    <s v="Production       "/>
    <s v="Aerial"/>
    <s v="Foreman"/>
    <x v="1"/>
    <x v="0"/>
    <s v="Exceeds"/>
    <n v="2"/>
  </r>
  <r>
    <n v="3149"/>
    <s v="Teagan Steven"/>
    <s v="Production Technician I"/>
    <s v="NEL"/>
    <s v="Active"/>
    <s v="Full-Time"/>
    <x v="1"/>
    <s v="Part-Time"/>
    <s v="Voluntary"/>
    <s v="Policy upon tend join individual direction yard."/>
    <s v="Production       "/>
    <s v="Field Operations"/>
    <s v="Laborer"/>
    <x v="0"/>
    <x v="3"/>
    <s v="Exceeds"/>
    <n v="2"/>
  </r>
  <r>
    <n v="3150"/>
    <s v="Neil Patton"/>
    <s v="Production Technician I"/>
    <s v="PL"/>
    <s v="Active"/>
    <s v="Full-Time"/>
    <x v="0"/>
    <s v="Part-Time"/>
    <s v="Unknown"/>
    <m/>
    <s v="Production       "/>
    <s v="Aerial"/>
    <s v="Foreman"/>
    <x v="0"/>
    <x v="4"/>
    <s v="Fully Meets"/>
    <n v="2"/>
  </r>
  <r>
    <n v="3151"/>
    <s v="Khalil Guzman"/>
    <s v="Production Technician I"/>
    <s v="BPC"/>
    <s v="Active"/>
    <s v="Part-Time"/>
    <x v="0"/>
    <s v="Temporary"/>
    <s v="Unknown"/>
    <m/>
    <s v="Production       "/>
    <s v="Field Operations"/>
    <s v="Engineer"/>
    <x v="0"/>
    <x v="0"/>
    <s v="Exceeds"/>
    <n v="4"/>
  </r>
  <r>
    <n v="3152"/>
    <s v="Alaina May"/>
    <s v="Production Technician I"/>
    <s v="CCDR"/>
    <s v="Active"/>
    <s v="Contract"/>
    <x v="0"/>
    <s v="Temporary"/>
    <s v="Voluntary"/>
    <s v="Through would building generation pay investment."/>
    <s v="Production       "/>
    <s v="Field Operations"/>
    <s v="Laborer"/>
    <x v="0"/>
    <x v="3"/>
    <s v="Exceeds"/>
    <n v="5"/>
  </r>
  <r>
    <n v="3153"/>
    <s v="Jagger Morgan"/>
    <s v="Production Technician I"/>
    <s v="SVG"/>
    <s v="Active"/>
    <s v="Part-Time"/>
    <x v="1"/>
    <s v="Full-Time"/>
    <s v="Retirement"/>
    <s v="Seven trip current difference baby."/>
    <s v="Production       "/>
    <s v="Field Operations"/>
    <s v="Technician"/>
    <x v="0"/>
    <x v="2"/>
    <s v="Fully Meets"/>
    <n v="4"/>
  </r>
  <r>
    <n v="3154"/>
    <s v="Donavan Kenned"/>
    <s v="Production Technician I"/>
    <s v="EW"/>
    <s v="Active"/>
    <s v="Full-Time"/>
    <x v="2"/>
    <s v="Temporary"/>
    <s v="Unknown"/>
    <m/>
    <s v="Production       "/>
    <s v="Engineers"/>
    <s v="Engineer"/>
    <x v="0"/>
    <x v="3"/>
    <s v="Fully Meets"/>
    <n v="2"/>
  </r>
  <r>
    <n v="3155"/>
    <s v="Amy Freder"/>
    <s v="Production Technician I"/>
    <s v="MSC"/>
    <s v="Terminated for Cause"/>
    <s v="Contract"/>
    <x v="2"/>
    <s v="Temporary"/>
    <s v="Voluntary"/>
    <s v="Interest sit production sit director think."/>
    <s v="Production       "/>
    <s v="General - Con"/>
    <s v="Lineman"/>
    <x v="1"/>
    <x v="3"/>
    <s v="Fully Meets"/>
    <n v="2"/>
  </r>
  <r>
    <n v="3156"/>
    <s v="Pierce Charle"/>
    <s v="Production Technician II"/>
    <s v="MSC"/>
    <s v="Voluntarily Terminated"/>
    <s v="Contract"/>
    <x v="2"/>
    <s v="Part-Time"/>
    <s v="Voluntary"/>
    <s v="Else feel no individual."/>
    <s v="Production       "/>
    <s v="General - Con"/>
    <s v="Lineman"/>
    <x v="0"/>
    <x v="3"/>
    <s v="Fully Meets"/>
    <n v="5"/>
  </r>
  <r>
    <n v="3157"/>
    <s v="Deegan Pha"/>
    <s v="Production Technician II"/>
    <s v="TNS"/>
    <s v="Active"/>
    <s v="Contract"/>
    <x v="1"/>
    <s v="Full-Time"/>
    <s v="Voluntary"/>
    <s v="Capital series something again ever."/>
    <s v="Production       "/>
    <s v="Billable Consultants"/>
    <s v="Engineer"/>
    <x v="0"/>
    <x v="0"/>
    <s v="Exceeds"/>
    <n v="5"/>
  </r>
  <r>
    <n v="3158"/>
    <s v="Seth Oneill"/>
    <s v="Production Technician II"/>
    <s v="PYZ"/>
    <s v="Active"/>
    <s v="Part-Time"/>
    <x v="1"/>
    <s v="Full-Time"/>
    <s v="Retirement"/>
    <s v="More next spring around television million media."/>
    <s v="Production       "/>
    <s v="General - Sga"/>
    <s v="Director"/>
    <x v="0"/>
    <x v="1"/>
    <s v="Exceeds"/>
    <n v="2"/>
  </r>
  <r>
    <n v="3159"/>
    <s v="Mollie Woodwa"/>
    <s v="Production Technician II"/>
    <s v="WBL"/>
    <s v="Active"/>
    <s v="Full-Time"/>
    <x v="2"/>
    <s v="Part-Time"/>
    <s v="Voluntary"/>
    <s v="Allow decide education consider early such."/>
    <s v="Production       "/>
    <s v="Field Operations"/>
    <s v="Groundman"/>
    <x v="0"/>
    <x v="4"/>
    <s v="Fully Meets"/>
    <n v="4"/>
  </r>
  <r>
    <n v="3160"/>
    <s v="Baylee Warner"/>
    <s v="Production Technician II"/>
    <s v="NEL"/>
    <s v="Active"/>
    <s v="Full-Time"/>
    <x v="1"/>
    <s v="Part-Time"/>
    <s v="Unknown"/>
    <m/>
    <s v="Production       "/>
    <s v="Splicing"/>
    <s v="Splicer"/>
    <x v="0"/>
    <x v="2"/>
    <s v="Exceeds"/>
    <n v="4"/>
  </r>
  <r>
    <n v="3161"/>
    <s v="Celeste Alliso"/>
    <s v="Production Technician II"/>
    <s v="PL"/>
    <s v="Voluntarily Terminated"/>
    <s v="Full-Time"/>
    <x v="0"/>
    <s v="Full-Time"/>
    <s v="Involuntary"/>
    <s v="Material thousand usually."/>
    <s v="Production       "/>
    <s v="General - Con"/>
    <s v="Laborer"/>
    <x v="0"/>
    <x v="3"/>
    <s v="Fully Meets"/>
    <n v="1"/>
  </r>
  <r>
    <n v="3162"/>
    <s v="Camryn Clar"/>
    <s v="Production Technician II"/>
    <s v="BPC"/>
    <s v="Active"/>
    <s v="Part-Time"/>
    <x v="1"/>
    <s v="Temporary"/>
    <s v="Resignation"/>
    <s v="Not later mission use industry family at."/>
    <s v="Production       "/>
    <s v="Isp"/>
    <s v="Manager"/>
    <x v="1"/>
    <x v="0"/>
    <s v="Fully Meets"/>
    <n v="5"/>
  </r>
  <r>
    <n v="3163"/>
    <s v="Geovanni Crawfo"/>
    <s v="Production Technician I"/>
    <s v="PL"/>
    <s v="Active"/>
    <s v="Contract"/>
    <x v="1"/>
    <s v="Full-Time"/>
    <s v="Unknown"/>
    <m/>
    <s v="Production       "/>
    <s v="Catv"/>
    <s v="Laborer"/>
    <x v="1"/>
    <x v="3"/>
    <s v="Fully Meets"/>
    <n v="4"/>
  </r>
  <r>
    <n v="3164"/>
    <s v="Danielle Blanch"/>
    <s v="Production Technician I"/>
    <s v="BPC"/>
    <s v="Voluntarily Terminated"/>
    <s v="Full-Time"/>
    <x v="0"/>
    <s v="Temporary"/>
    <s v="Resignation"/>
    <s v="Beat hand ready reason development else doctor."/>
    <s v="Production       "/>
    <s v="Field Operations"/>
    <s v="Foreman"/>
    <x v="0"/>
    <x v="2"/>
    <s v="Fully Meets"/>
    <n v="5"/>
  </r>
  <r>
    <n v="3165"/>
    <s v="Kasey Pineda"/>
    <s v="Production Technician I"/>
    <s v="CCDR"/>
    <s v="Active"/>
    <s v="Part-Time"/>
    <x v="0"/>
    <s v="Full-Time"/>
    <s v="Retirement"/>
    <s v="Truth hope she after."/>
    <s v="Production       "/>
    <s v="Field Operations"/>
    <s v="Laborer"/>
    <x v="0"/>
    <x v="3"/>
    <s v="Fully Meets"/>
    <n v="2"/>
  </r>
  <r>
    <n v="3166"/>
    <s v="Kenzie Friedm"/>
    <s v="Production Technician I"/>
    <s v="SVG"/>
    <s v="Active"/>
    <s v="Part-Time"/>
    <x v="1"/>
    <s v="Full-Time"/>
    <s v="Resignation"/>
    <s v="Whatever up again yeah wear red."/>
    <s v="Production       "/>
    <s v="Field Operations"/>
    <s v="Laborer"/>
    <x v="0"/>
    <x v="0"/>
    <s v="Exceeds"/>
    <n v="2"/>
  </r>
  <r>
    <n v="3167"/>
    <s v="Destinee Meji"/>
    <s v="Production Technician I"/>
    <s v="EW"/>
    <s v="Active"/>
    <s v="Full-Time"/>
    <x v="2"/>
    <s v="Part-Time"/>
    <s v="Unknown"/>
    <m/>
    <s v="Production       "/>
    <s v="Splicing"/>
    <s v="Lineman"/>
    <x v="1"/>
    <x v="2"/>
    <s v="Exceeds"/>
    <n v="4"/>
  </r>
  <r>
    <n v="3168"/>
    <s v="Deshawn Henr"/>
    <s v="Production Technician I"/>
    <s v="MSC"/>
    <s v="Leave of Absence"/>
    <s v="Part-Time"/>
    <x v="1"/>
    <s v="Full-Time"/>
    <s v="Voluntary"/>
    <s v="Hot stage record listen cost against."/>
    <s v="Production       "/>
    <s v="Sales &amp; Marketing"/>
    <s v="Assistant"/>
    <x v="1"/>
    <x v="1"/>
    <s v="Fully Meets"/>
    <n v="2"/>
  </r>
  <r>
    <n v="3169"/>
    <s v="Cristian Ritter"/>
    <s v="Production Technician I"/>
    <s v="TNS"/>
    <s v="Active"/>
    <s v="Part-Time"/>
    <x v="2"/>
    <s v="Part-Time"/>
    <s v="Resignation"/>
    <s v="Find by campaign. Bit oil show cultural up smile."/>
    <s v="Production       "/>
    <s v="Aerial"/>
    <s v="Lineman"/>
    <x v="0"/>
    <x v="2"/>
    <s v="Exceeds"/>
    <n v="4"/>
  </r>
  <r>
    <n v="3170"/>
    <s v="Demarcus Huffma"/>
    <s v="Production Technician I"/>
    <s v="PYZ"/>
    <s v="Active"/>
    <s v="Full-Time"/>
    <x v="0"/>
    <s v="Full-Time"/>
    <s v="Retirement"/>
    <s v="Good talk past."/>
    <s v="Production       "/>
    <s v="Field Operations"/>
    <s v="Technician"/>
    <x v="1"/>
    <x v="4"/>
    <s v="Fully Meets"/>
    <n v="2"/>
  </r>
  <r>
    <n v="3171"/>
    <s v="Regina Lope"/>
    <s v="Production Technician I"/>
    <s v="WBL"/>
    <s v="Active"/>
    <s v="Part-Time"/>
    <x v="1"/>
    <s v="Part-Time"/>
    <s v="Involuntary"/>
    <s v="Suddenly myself debate official training three."/>
    <s v="Production       "/>
    <s v="Engineers"/>
    <s v="Engineer"/>
    <x v="0"/>
    <x v="0"/>
    <s v="Fully Meets"/>
    <n v="5"/>
  </r>
  <r>
    <n v="3172"/>
    <s v="Justice Clar"/>
    <s v="Production Technician I"/>
    <s v="NEL"/>
    <s v="Active"/>
    <s v="Contract"/>
    <x v="0"/>
    <s v="Part-Time"/>
    <s v="Unknown"/>
    <m/>
    <s v="Production       "/>
    <s v="Shop (Fleet)"/>
    <s v="Mechanic"/>
    <x v="0"/>
    <x v="4"/>
    <s v="Fully Meets"/>
    <n v="4"/>
  </r>
  <r>
    <n v="3173"/>
    <s v="Tucker Sweene"/>
    <s v="Production Technician I"/>
    <s v="PL"/>
    <s v="Active"/>
    <s v="Contract"/>
    <x v="1"/>
    <s v="Part-Time"/>
    <s v="Resignation"/>
    <s v="Place hear beat."/>
    <s v="Production       "/>
    <s v="Billable Consultants"/>
    <s v="Engineer"/>
    <x v="0"/>
    <x v="4"/>
    <s v="Fully Meets"/>
    <n v="1"/>
  </r>
  <r>
    <n v="3174"/>
    <s v="Roy Prat"/>
    <s v="Production Technician I"/>
    <s v="BPC"/>
    <s v="Active"/>
    <s v="Full-Time"/>
    <x v="0"/>
    <s v="Part-Time"/>
    <s v="Involuntary"/>
    <s v="Only something seven relate leg however."/>
    <s v="Production       "/>
    <s v="Catv"/>
    <s v="Foreman"/>
    <x v="0"/>
    <x v="1"/>
    <s v="Fully Meets"/>
    <n v="5"/>
  </r>
  <r>
    <n v="3175"/>
    <s v="Raphael Whitne"/>
    <s v="Production Technician I"/>
    <s v="CCDR"/>
    <s v="Active"/>
    <s v="Full-Time"/>
    <x v="2"/>
    <s v="Full-Time"/>
    <s v="Voluntary"/>
    <s v="Foreign friend policy green."/>
    <s v="Production       "/>
    <s v="Fielders"/>
    <s v="Engineer"/>
    <x v="0"/>
    <x v="4"/>
    <s v="Fully Meets"/>
    <n v="1"/>
  </r>
  <r>
    <n v="3176"/>
    <s v="Cade Palmer"/>
    <s v="Production Technician I"/>
    <s v="SVG"/>
    <s v="Active"/>
    <s v="Full-Time"/>
    <x v="1"/>
    <s v="Full-Time"/>
    <s v="Resignation"/>
    <s v="Minute between another local country."/>
    <s v="Production       "/>
    <s v="Project Management - Con"/>
    <s v="Coordinator"/>
    <x v="0"/>
    <x v="2"/>
    <s v="Exceeds"/>
    <n v="1"/>
  </r>
  <r>
    <n v="3177"/>
    <s v="Abel Pott"/>
    <s v="Production Technician I"/>
    <s v="EW"/>
    <s v="Terminated for Cause"/>
    <s v="Full-Time"/>
    <x v="1"/>
    <s v="Full-Time"/>
    <s v="Resignation"/>
    <s v="Six agreement take. Newspaper back land health."/>
    <s v="Production       "/>
    <s v="Project Management - Con"/>
    <s v="Coordinator"/>
    <x v="0"/>
    <x v="4"/>
    <s v="Fully Meets"/>
    <n v="1"/>
  </r>
  <r>
    <n v="3178"/>
    <s v="Wayne Leo"/>
    <s v="Production Technician II"/>
    <s v="MSC"/>
    <s v="Voluntarily Terminated"/>
    <s v="Part-Time"/>
    <x v="0"/>
    <s v="Part-Time"/>
    <s v="Involuntary"/>
    <s v="Follow arrive inside source."/>
    <s v="Production       "/>
    <s v="Field Operations"/>
    <s v="Administrator"/>
    <x v="0"/>
    <x v="0"/>
    <s v="PIP"/>
    <n v="1"/>
  </r>
  <r>
    <n v="3179"/>
    <s v="Amya Armstr"/>
    <s v="Production Technician II"/>
    <s v="TNS"/>
    <s v="Active"/>
    <s v="Full-Time"/>
    <x v="0"/>
    <s v="Full-Time"/>
    <s v="Voluntary"/>
    <s v="Assume none mother note poor indeed."/>
    <s v="Production       "/>
    <s v="Field Operations"/>
    <s v="Lineman"/>
    <x v="1"/>
    <x v="3"/>
    <s v="Fully Meets"/>
    <n v="2"/>
  </r>
  <r>
    <n v="3180"/>
    <s v="Johnny Whiteh"/>
    <s v="Production Technician II"/>
    <s v="PYZ"/>
    <s v="Voluntarily Terminated"/>
    <s v="Full-Time"/>
    <x v="2"/>
    <s v="Temporary"/>
    <s v="Retirement"/>
    <s v="Begin person since way. Thus region happy no."/>
    <s v="Production       "/>
    <s v="Field Operations"/>
    <s v="Technician"/>
    <x v="0"/>
    <x v="1"/>
    <s v="Fully Meets"/>
    <n v="4"/>
  </r>
  <r>
    <n v="3181"/>
    <s v="Antwan Clayto"/>
    <s v="Production Technician II"/>
    <s v="WBL"/>
    <s v="Active"/>
    <s v="Contract"/>
    <x v="0"/>
    <s v="Temporary"/>
    <s v="Voluntary"/>
    <s v="Safe cost bar use per both tend."/>
    <s v="Production       "/>
    <s v="General - Con"/>
    <s v="Foreman"/>
    <x v="0"/>
    <x v="2"/>
    <s v="Fully Meets"/>
    <n v="4"/>
  </r>
  <r>
    <n v="3182"/>
    <s v="Dexter Presto"/>
    <s v="Production Technician II"/>
    <s v="NEL"/>
    <s v="Active"/>
    <s v="Contract"/>
    <x v="2"/>
    <s v="Temporary"/>
    <s v="Unknown"/>
    <m/>
    <s v="Production       "/>
    <s v="Field Operations"/>
    <s v="Technician"/>
    <x v="0"/>
    <x v="0"/>
    <s v="PIP"/>
    <n v="2"/>
  </r>
  <r>
    <n v="3183"/>
    <s v="Uriah Guerre"/>
    <s v="Production Technician II"/>
    <s v="PL"/>
    <s v="Voluntarily Terminated"/>
    <s v="Full-Time"/>
    <x v="1"/>
    <s v="Temporary"/>
    <s v="Resignation"/>
    <s v="Then foot not."/>
    <s v="Production       "/>
    <s v="Engineers"/>
    <s v="Technician"/>
    <x v="1"/>
    <x v="2"/>
    <s v="PIP"/>
    <n v="3"/>
  </r>
  <r>
    <n v="3184"/>
    <s v="Dakota Oliver"/>
    <s v="Production Technician I"/>
    <s v="MSC"/>
    <s v="Active"/>
    <s v="Part-Time"/>
    <x v="1"/>
    <s v="Full-Time"/>
    <s v="Unknown"/>
    <m/>
    <s v="Production       "/>
    <s v="Field Operations"/>
    <s v="Tower Hand"/>
    <x v="0"/>
    <x v="1"/>
    <s v="PIP"/>
    <n v="5"/>
  </r>
  <r>
    <n v="3185"/>
    <s v="Selena Yode"/>
    <s v="Production Technician I"/>
    <s v="NEL"/>
    <s v="Voluntarily Terminated"/>
    <s v="Contract"/>
    <x v="0"/>
    <s v="Temporary"/>
    <s v="Voluntary"/>
    <s v="Development second material common."/>
    <s v="Production       "/>
    <s v="Field Operations"/>
    <s v="Assistant"/>
    <x v="0"/>
    <x v="2"/>
    <s v="PIP"/>
    <n v="2"/>
  </r>
  <r>
    <n v="3186"/>
    <s v="Kaila Flower"/>
    <s v="Production Technician I"/>
    <s v="PL"/>
    <s v="Active"/>
    <s v="Part-Time"/>
    <x v="1"/>
    <s v="Full-Time"/>
    <s v="Voluntary"/>
    <s v="Believe kitchen whose true."/>
    <s v="Production       "/>
    <s v="Aerial"/>
    <s v="Supervisor"/>
    <x v="0"/>
    <x v="3"/>
    <s v="Fully Meets"/>
    <n v="2"/>
  </r>
  <r>
    <n v="3187"/>
    <s v="Dashawn Ramire"/>
    <s v="Production Technician I"/>
    <s v="PYZ"/>
    <s v="Active"/>
    <s v="Contract"/>
    <x v="0"/>
    <s v="Full-Time"/>
    <s v="Resignation"/>
    <s v="Wide smile scene such society contain."/>
    <s v="Production       "/>
    <s v="Wireline Construction"/>
    <s v="Project Manager"/>
    <x v="0"/>
    <x v="3"/>
    <s v="PIP"/>
    <n v="3"/>
  </r>
  <r>
    <n v="3188"/>
    <s v="Meghan Ra"/>
    <s v="Production Technician I"/>
    <s v="SVG"/>
    <s v="Active"/>
    <s v="Part-Time"/>
    <x v="0"/>
    <s v="Part-Time"/>
    <s v="Unknown"/>
    <m/>
    <s v="Production       "/>
    <s v="Field Operations"/>
    <s v="Laborer"/>
    <x v="1"/>
    <x v="1"/>
    <s v="Fully Meets"/>
    <n v="4"/>
  </r>
  <r>
    <n v="3189"/>
    <s v="Jasiah Palmer"/>
    <s v="Production Technician I"/>
    <s v="TNS"/>
    <s v="Active"/>
    <s v="Full-Time"/>
    <x v="0"/>
    <s v="Temporary"/>
    <s v="Unknown"/>
    <m/>
    <s v="Production       "/>
    <s v="Project Management - Con"/>
    <s v="Project Manager"/>
    <x v="0"/>
    <x v="4"/>
    <s v="PIP"/>
    <n v="1"/>
  </r>
  <r>
    <n v="3190"/>
    <s v="Jaiden Hawkin"/>
    <s v="Production Technician I"/>
    <s v="WBL"/>
    <s v="Active"/>
    <s v="Contract"/>
    <x v="0"/>
    <s v="Part-Time"/>
    <s v="Unknown"/>
    <m/>
    <s v="Production       "/>
    <s v="General - Con"/>
    <s v="Administration"/>
    <x v="1"/>
    <x v="0"/>
    <s v="PIP"/>
    <n v="2"/>
  </r>
  <r>
    <n v="3191"/>
    <s v="Monserrat Mirand"/>
    <s v="Production Technician I"/>
    <s v="BPC"/>
    <s v="Active"/>
    <s v="Part-Time"/>
    <x v="1"/>
    <s v="Part-Time"/>
    <s v="Retirement"/>
    <s v="Read PM learn third clearly film news."/>
    <s v="Production       "/>
    <s v="Technology / It"/>
    <s v="Technician"/>
    <x v="1"/>
    <x v="3"/>
    <s v="Fully Meets"/>
    <n v="2"/>
  </r>
  <r>
    <n v="3192"/>
    <s v="Johnathon Lync"/>
    <s v="Production Technician I"/>
    <s v="CCDR"/>
    <s v="Active"/>
    <s v="Full-Time"/>
    <x v="1"/>
    <s v="Part-Time"/>
    <s v="Resignation"/>
    <s v="Ball they group who."/>
    <s v="Production       "/>
    <s v="Aerial"/>
    <s v="Laborer"/>
    <x v="0"/>
    <x v="3"/>
    <s v="Fully Meets"/>
    <n v="3"/>
  </r>
  <r>
    <n v="3193"/>
    <s v="Dayanara Murray"/>
    <s v="Production Technician I"/>
    <s v="EW"/>
    <s v="Active"/>
    <s v="Full-Time"/>
    <x v="0"/>
    <s v="Temporary"/>
    <s v="Unknown"/>
    <m/>
    <s v="Production       "/>
    <s v="General - Con"/>
    <s v="Laborer"/>
    <x v="0"/>
    <x v="3"/>
    <s v="PIP"/>
    <n v="3"/>
  </r>
  <r>
    <n v="3194"/>
    <s v="Alessandro Sawyer"/>
    <s v="Production Technician I"/>
    <s v="MSC"/>
    <s v="Active"/>
    <s v="Contract"/>
    <x v="2"/>
    <s v="Full-Time"/>
    <s v="Unknown"/>
    <m/>
    <s v="Production       "/>
    <s v="Field Operations"/>
    <s v="Groundman"/>
    <x v="0"/>
    <x v="4"/>
    <s v="Fully Meets"/>
    <n v="1"/>
  </r>
  <r>
    <n v="3195"/>
    <s v="Kaylen Hoga"/>
    <s v="Production Technician I"/>
    <s v="NEL"/>
    <s v="Active"/>
    <s v="Full-Time"/>
    <x v="1"/>
    <s v="Full-Time"/>
    <s v="Resignation"/>
    <s v="Tonight address serve yard race."/>
    <s v="Production       "/>
    <s v="General - Con"/>
    <s v="Technician"/>
    <x v="0"/>
    <x v="0"/>
    <s v="Fully Meets"/>
    <n v="2"/>
  </r>
  <r>
    <n v="3196"/>
    <s v="Karley Michae"/>
    <s v="Production Technician I"/>
    <s v="PL"/>
    <s v="Active"/>
    <s v="Full-Time"/>
    <x v="2"/>
    <s v="Temporary"/>
    <s v="Involuntary"/>
    <s v="Summer might develop TV magazine down."/>
    <s v="Production       "/>
    <s v="Engineers"/>
    <s v="Project Manager"/>
    <x v="0"/>
    <x v="2"/>
    <s v="Fully Meets"/>
    <n v="2"/>
  </r>
  <r>
    <n v="3197"/>
    <s v="Erik Park"/>
    <s v="Production Technician I"/>
    <s v="PYZ"/>
    <s v="Active"/>
    <s v="Contract"/>
    <x v="1"/>
    <s v="Full-Time"/>
    <s v="Unknown"/>
    <m/>
    <s v="Production       "/>
    <s v="General - Con"/>
    <s v="Lineman"/>
    <x v="0"/>
    <x v="1"/>
    <s v="PIP"/>
    <n v="1"/>
  </r>
  <r>
    <n v="3198"/>
    <s v="Violet Bennet"/>
    <s v="Production Technician I"/>
    <s v="SVG"/>
    <s v="Active"/>
    <s v="Contract"/>
    <x v="1"/>
    <s v="Temporary"/>
    <s v="Unknown"/>
    <m/>
    <s v="Production       "/>
    <s v="General - Con"/>
    <s v="Laborer"/>
    <x v="0"/>
    <x v="4"/>
    <s v="Fully Meets"/>
    <n v="2"/>
  </r>
  <r>
    <n v="3199"/>
    <s v="Hannah Jacobi"/>
    <s v="Production Technician I"/>
    <s v="BPC"/>
    <s v="Active"/>
    <s v="Full-Time"/>
    <x v="2"/>
    <s v="Full-Time"/>
    <s v="Unknown"/>
    <m/>
    <s v="Production       "/>
    <s v="Engineers"/>
    <s v="Engineer"/>
    <x v="0"/>
    <x v="1"/>
    <s v="Fully Meets"/>
    <n v="2"/>
  </r>
  <r>
    <n v="3200"/>
    <s v="Peter Robert"/>
    <s v="Production Technician II"/>
    <s v="PL"/>
    <s v="Active"/>
    <s v="Part-Time"/>
    <x v="2"/>
    <s v="Temporary"/>
    <s v="Unknown"/>
    <m/>
    <s v="Production       "/>
    <s v="Billable Consultants"/>
    <s v="Engineer"/>
    <x v="1"/>
    <x v="4"/>
    <s v="Fully Meets"/>
    <n v="4"/>
  </r>
  <r>
    <n v="3201"/>
    <s v="Josephine Bugali"/>
    <s v="Production Technician I"/>
    <s v="EW"/>
    <s v="Active"/>
    <s v="Part-Time"/>
    <x v="1"/>
    <s v="Part-Time"/>
    <s v="Unknown"/>
    <m/>
    <s v="Production       "/>
    <s v="Aerial"/>
    <s v="Technician"/>
    <x v="0"/>
    <x v="4"/>
    <s v="Fully Meets"/>
    <n v="4"/>
  </r>
  <r>
    <n v="3202"/>
    <s v="Dallas Leac"/>
    <s v="Production Technician I"/>
    <s v="WBL"/>
    <s v="Voluntarily Terminated"/>
    <s v="Contract"/>
    <x v="1"/>
    <s v="Full-Time"/>
    <s v="Involuntary"/>
    <s v="Oil prepare serious affect."/>
    <s v="Production       "/>
    <s v="Engineers"/>
    <s v="Engineer"/>
    <x v="0"/>
    <x v="2"/>
    <s v="Fully Meets"/>
    <n v="4"/>
  </r>
  <r>
    <n v="3203"/>
    <s v="Marianne Eato"/>
    <s v="Production Technician I"/>
    <s v="PYZ"/>
    <s v="Voluntarily Terminated"/>
    <s v="Contract"/>
    <x v="0"/>
    <s v="Part-Time"/>
    <s v="Voluntary"/>
    <s v="Subject network inside."/>
    <s v="Production       "/>
    <s v="General - Sga"/>
    <s v="Administrator"/>
    <x v="0"/>
    <x v="0"/>
    <s v="Fully Meets"/>
    <n v="4"/>
  </r>
  <r>
    <n v="3204"/>
    <s v="Bruno Rosset"/>
    <s v="Production Technician I"/>
    <s v="BPC"/>
    <s v="Active"/>
    <s v="Contract"/>
    <x v="0"/>
    <s v="Full-Time"/>
    <s v="Unknown"/>
    <m/>
    <s v="Production       "/>
    <s v="General - Sga"/>
    <s v="Administration"/>
    <x v="1"/>
    <x v="0"/>
    <s v="Fully Meets"/>
    <n v="4"/>
  </r>
  <r>
    <n v="3205"/>
    <s v="Roxana Goya"/>
    <s v="Production Technician I"/>
    <s v="TNS"/>
    <s v="Leave of Absence"/>
    <s v="Contract"/>
    <x v="0"/>
    <s v="Part-Time"/>
    <s v="Voluntary"/>
    <s v="Notice strong involve music fact door move."/>
    <s v="Production       "/>
    <s v="Aerial"/>
    <s v="Lineman"/>
    <x v="0"/>
    <x v="4"/>
    <s v="Fully Meets"/>
    <n v="4"/>
  </r>
  <r>
    <n v="3206"/>
    <s v="Thomas Barbar"/>
    <s v="Production Technician I"/>
    <s v="BPC"/>
    <s v="Active"/>
    <s v="Part-Time"/>
    <x v="1"/>
    <s v="Part-Time"/>
    <s v="Unknown"/>
    <m/>
    <s v="Production       "/>
    <s v="Wireline Construction"/>
    <s v="Groundman"/>
    <x v="1"/>
    <x v="1"/>
    <s v="Fully Meets"/>
    <n v="2"/>
  </r>
  <r>
    <n v="3207"/>
    <s v="Lynn O'hare"/>
    <s v="Production Technician I"/>
    <s v="PYZ"/>
    <s v="Active"/>
    <s v="Full-Time"/>
    <x v="0"/>
    <s v="Temporary"/>
    <s v="Unknown"/>
    <m/>
    <s v="Production       "/>
    <s v="Project Management - Con"/>
    <s v="Supervisor"/>
    <x v="0"/>
    <x v="0"/>
    <s v="Fully Meets"/>
    <n v="5"/>
  </r>
  <r>
    <n v="3208"/>
    <s v="Abdellah Veer"/>
    <s v="Production Technician I"/>
    <s v="CCDR"/>
    <s v="Voluntarily Terminated"/>
    <s v="Contract"/>
    <x v="1"/>
    <s v="Temporary"/>
    <s v="Resignation"/>
    <s v="Own road black catch help agreement."/>
    <s v="Production       "/>
    <s v="Field Operations"/>
    <s v="Operator"/>
    <x v="1"/>
    <x v="1"/>
    <s v="Fully Meets"/>
    <n v="2"/>
  </r>
  <r>
    <n v="3209"/>
    <s v="Daniel Davi"/>
    <s v="Production Technician II"/>
    <s v="PL"/>
    <s v="Active"/>
    <s v="Contract"/>
    <x v="1"/>
    <s v="Full-Time"/>
    <s v="Unknown"/>
    <m/>
    <s v="Production       "/>
    <s v="General - Con"/>
    <s v="Technician"/>
    <x v="1"/>
    <x v="1"/>
    <s v="Fully Meets"/>
    <n v="5"/>
  </r>
  <r>
    <n v="3210"/>
    <s v="Barbara M Stanfo"/>
    <s v="Production Technician I"/>
    <s v="WBL"/>
    <s v="Active"/>
    <s v="Full-Time"/>
    <x v="1"/>
    <s v="Full-Time"/>
    <s v="Unknown"/>
    <m/>
    <s v="Production       "/>
    <s v="Aerial"/>
    <s v="Lineman"/>
    <x v="0"/>
    <x v="1"/>
    <s v="Fully Meets"/>
    <n v="5"/>
  </r>
  <r>
    <n v="3211"/>
    <s v="Phylicia Goscim"/>
    <s v="Production Technician II"/>
    <s v="SVG"/>
    <s v="Active"/>
    <s v="Part-Time"/>
    <x v="2"/>
    <s v="Part-Time"/>
    <s v="Unknown"/>
    <m/>
    <s v="Production       "/>
    <s v="General - Sga"/>
    <s v="Administrator"/>
    <x v="0"/>
    <x v="2"/>
    <s v="Fully Meets"/>
    <n v="2"/>
  </r>
  <r>
    <n v="3212"/>
    <s v="Mohammed Lati"/>
    <s v="Production Technician II"/>
    <s v="PYZ"/>
    <s v="Voluntarily Terminated"/>
    <s v="Full-Time"/>
    <x v="0"/>
    <s v="Part-Time"/>
    <s v="Resignation"/>
    <s v="Style now then seven."/>
    <s v="Production       "/>
    <s v="Field Operations"/>
    <s v="Foreman"/>
    <x v="1"/>
    <x v="4"/>
    <s v="Fully Meets"/>
    <n v="5"/>
  </r>
  <r>
    <n v="3213"/>
    <s v="Hamish Garnea"/>
    <s v="Production Technician I"/>
    <s v="WBL"/>
    <s v="Active"/>
    <s v="Full-Time"/>
    <x v="1"/>
    <s v="Part-Time"/>
    <s v="Involuntary"/>
    <s v="Mr everyone identify how pressure way."/>
    <s v="Production       "/>
    <s v="Field Operations"/>
    <s v="Laborer"/>
    <x v="1"/>
    <x v="1"/>
    <s v="Fully Meets"/>
    <n v="2"/>
  </r>
  <r>
    <n v="3214"/>
    <s v="Morissa Powe"/>
    <s v="Production Technician I"/>
    <s v="PYZ"/>
    <s v="Active"/>
    <s v="Part-Time"/>
    <x v="2"/>
    <s v="Temporary"/>
    <s v="Unknown"/>
    <m/>
    <s v="Production       "/>
    <s v="General - Con"/>
    <s v="Laborer"/>
    <x v="0"/>
    <x v="4"/>
    <s v="Fully Meets"/>
    <n v="2"/>
  </r>
  <r>
    <n v="3215"/>
    <s v="Jason Woodso"/>
    <s v="Production Technician II"/>
    <s v="SVG"/>
    <s v="Active"/>
    <s v="Contract"/>
    <x v="1"/>
    <s v="Part-Time"/>
    <s v="Unknown"/>
    <m/>
    <s v="Production       "/>
    <s v="General - Sga"/>
    <s v="Administrator"/>
    <x v="1"/>
    <x v="0"/>
    <s v="Fully Meets"/>
    <n v="3"/>
  </r>
  <r>
    <n v="3216"/>
    <s v="Janine Purint"/>
    <s v="Production Technician I"/>
    <s v="MSC"/>
    <s v="Active"/>
    <s v="Part-Time"/>
    <x v="1"/>
    <s v="Temporary"/>
    <s v="Unknown"/>
    <m/>
    <s v="Production       "/>
    <s v="Fielders"/>
    <s v="Engineer"/>
    <x v="0"/>
    <x v="2"/>
    <s v="Fully Meets"/>
    <n v="5"/>
  </r>
  <r>
    <n v="3217"/>
    <s v="Sarah Akinku"/>
    <s v="Production Technician II"/>
    <s v="BPC"/>
    <s v="Voluntarily Terminated"/>
    <s v="Contract"/>
    <x v="2"/>
    <s v="Full-Time"/>
    <s v="Resignation"/>
    <s v="Summer begin quickly."/>
    <s v="Production       "/>
    <s v="General - Con"/>
    <s v="Technician"/>
    <x v="0"/>
    <x v="0"/>
    <s v="Fully Meets"/>
    <n v="3"/>
  </r>
  <r>
    <n v="3218"/>
    <s v="Spencer Col"/>
    <s v="Production Technician I"/>
    <s v="SVG"/>
    <s v="Active"/>
    <s v="Full-Time"/>
    <x v="0"/>
    <s v="Part-Time"/>
    <s v="Unknown"/>
    <m/>
    <s v="Production       "/>
    <s v="Field Operations"/>
    <s v="Laborer"/>
    <x v="1"/>
    <x v="2"/>
    <s v="Fully Meets"/>
    <n v="5"/>
  </r>
  <r>
    <n v="3219"/>
    <s v="Luisa Monter"/>
    <s v="Production Technician II"/>
    <s v="PL"/>
    <s v="Active"/>
    <s v="Full-Time"/>
    <x v="2"/>
    <s v="Full-Time"/>
    <s v="Unknown"/>
    <m/>
    <s v="Production       "/>
    <s v="Executive"/>
    <s v="Administrator"/>
    <x v="0"/>
    <x v="3"/>
    <s v="Fully Meets"/>
    <n v="3"/>
  </r>
  <r>
    <n v="3220"/>
    <s v="Sandy Mckenn"/>
    <s v="Production Technician I"/>
    <s v="SVG"/>
    <s v="Active"/>
    <s v="Part-Time"/>
    <x v="1"/>
    <s v="Full-Time"/>
    <s v="Unknown"/>
    <m/>
    <s v="Production       "/>
    <s v="Field Operations"/>
    <s v="Tower Hand"/>
    <x v="0"/>
    <x v="2"/>
    <s v="Fully Meets"/>
    <n v="1"/>
  </r>
  <r>
    <n v="3221"/>
    <s v="Savanah Bake"/>
    <s v="Production Technician I"/>
    <s v="PL"/>
    <s v="Active"/>
    <s v="Full-Time"/>
    <x v="2"/>
    <s v="Temporary"/>
    <s v="Unknown"/>
    <m/>
    <s v="Production       "/>
    <s v="Wireline Construction"/>
    <s v="Foreman"/>
    <x v="1"/>
    <x v="2"/>
    <s v="Fully Meets"/>
    <n v="4"/>
  </r>
  <r>
    <n v="3222"/>
    <s v="Gloria Smal"/>
    <s v="Production Technician I"/>
    <s v="BPC"/>
    <s v="Active"/>
    <s v="Contract"/>
    <x v="1"/>
    <s v="Part-Time"/>
    <s v="Unknown"/>
    <m/>
    <s v="Production       "/>
    <s v="Shop (Fleet)"/>
    <s v="Manager"/>
    <x v="0"/>
    <x v="1"/>
    <s v="Fully Meets"/>
    <n v="2"/>
  </r>
  <r>
    <n v="3223"/>
    <s v="Alisa Aguirr"/>
    <s v="Production Technician I"/>
    <s v="CCDR"/>
    <s v="Active"/>
    <s v="Full-Time"/>
    <x v="1"/>
    <s v="Full-Time"/>
    <s v="Unknown"/>
    <m/>
    <s v="Production       "/>
    <s v="Splicing"/>
    <s v="Splicer"/>
    <x v="0"/>
    <x v="4"/>
    <s v="Fully Meets"/>
    <n v="5"/>
  </r>
  <r>
    <n v="3224"/>
    <s v="Sterling Davila"/>
    <s v="Production Technician I"/>
    <s v="SVG"/>
    <s v="Active"/>
    <s v="Part-Time"/>
    <x v="1"/>
    <s v="Part-Time"/>
    <s v="Unknown"/>
    <m/>
    <s v="Production       "/>
    <s v="People Services"/>
    <s v="Manager"/>
    <x v="0"/>
    <x v="0"/>
    <s v="Fully Meets"/>
    <n v="5"/>
  </r>
  <r>
    <n v="3225"/>
    <s v="Saniya Bradle"/>
    <s v="Production Technician I"/>
    <s v="EW"/>
    <s v="Active"/>
    <s v="Contract"/>
    <x v="2"/>
    <s v="Part-Time"/>
    <s v="Retirement"/>
    <s v="Environmental region affect have it."/>
    <s v="Production       "/>
    <s v="General - Con"/>
    <s v="Foreman"/>
    <x v="0"/>
    <x v="0"/>
    <s v="Fully Meets"/>
    <n v="3"/>
  </r>
  <r>
    <n v="3226"/>
    <s v="Drake Ashley"/>
    <s v="Production Technician I"/>
    <s v="MSC"/>
    <s v="Active"/>
    <s v="Contract"/>
    <x v="2"/>
    <s v="Full-Time"/>
    <s v="Unknown"/>
    <m/>
    <s v="Production       "/>
    <s v="General - Eng"/>
    <s v="Technician"/>
    <x v="0"/>
    <x v="3"/>
    <s v="Fully Meets"/>
    <n v="4"/>
  </r>
  <r>
    <n v="3227"/>
    <s v="Rosemary Mannin"/>
    <s v="Production Technician I"/>
    <s v="TNS"/>
    <s v="Leave of Absence"/>
    <s v="Contract"/>
    <x v="1"/>
    <s v="Temporary"/>
    <s v="Involuntary"/>
    <s v="Hope any environment reflect realize."/>
    <s v="Production       "/>
    <s v="Aerial"/>
    <s v="Groundman"/>
    <x v="0"/>
    <x v="3"/>
    <s v="Fully Meets"/>
    <n v="2"/>
  </r>
  <r>
    <n v="3228"/>
    <s v="Adrianna Johnst"/>
    <s v="Production Technician I"/>
    <s v="PYZ"/>
    <s v="Voluntarily Terminated"/>
    <s v="Full-Time"/>
    <x v="0"/>
    <s v="Temporary"/>
    <s v="Involuntary"/>
    <s v="Eat unit push read. Weight decide prove defense."/>
    <s v="Production       "/>
    <s v="Field Operations"/>
    <s v="Technician"/>
    <x v="1"/>
    <x v="1"/>
    <s v="Fully Meets"/>
    <n v="2"/>
  </r>
  <r>
    <n v="3229"/>
    <s v="Ruby Bea"/>
    <s v="Production Technician I"/>
    <s v="WBL"/>
    <s v="Active"/>
    <s v="Contract"/>
    <x v="0"/>
    <s v="Temporary"/>
    <s v="Unknown"/>
    <m/>
    <s v="Production       "/>
    <s v="Engineers"/>
    <s v="Program Manager"/>
    <x v="1"/>
    <x v="2"/>
    <s v="Fully Meets"/>
    <n v="1"/>
  </r>
  <r>
    <n v="3230"/>
    <s v="Annalise Avil"/>
    <s v="Production Technician I"/>
    <s v="NEL"/>
    <s v="Leave of Absence"/>
    <s v="Full-Time"/>
    <x v="0"/>
    <s v="Full-Time"/>
    <s v="Resignation"/>
    <s v="Condition whole however senior water."/>
    <s v="Production       "/>
    <s v="Field Operations"/>
    <s v="Laborer"/>
    <x v="0"/>
    <x v="0"/>
    <s v="Fully Meets"/>
    <n v="1"/>
  </r>
  <r>
    <n v="3231"/>
    <s v="Carley Irwi"/>
    <s v="Production Technician I"/>
    <s v="PL"/>
    <s v="Active"/>
    <s v="Full-Time"/>
    <x v="0"/>
    <s v="Part-Time"/>
    <s v="Unknown"/>
    <m/>
    <s v="Production       "/>
    <s v="Shop (Fleet)"/>
    <s v="Shop"/>
    <x v="0"/>
    <x v="0"/>
    <s v="Exceeds"/>
    <n v="2"/>
  </r>
  <r>
    <n v="3232"/>
    <s v="Makenzie Mercer"/>
    <s v="Production Technician I"/>
    <s v="BPC"/>
    <s v="Leave of Absence"/>
    <s v="Part-Time"/>
    <x v="2"/>
    <s v="Temporary"/>
    <s v="Resignation"/>
    <s v="Write arrive produce since."/>
    <s v="Production       "/>
    <s v="General - Con"/>
    <s v="Laborer"/>
    <x v="1"/>
    <x v="2"/>
    <s v="Fully Meets"/>
    <n v="1"/>
  </r>
  <r>
    <n v="3233"/>
    <s v="Julia Vargas"/>
    <s v="Production Technician I"/>
    <s v="CCDR"/>
    <s v="Leave of Absence"/>
    <s v="Contract"/>
    <x v="0"/>
    <s v="Part-Time"/>
    <s v="Voluntary"/>
    <s v="Fact order police ability another pretty add."/>
    <s v="Production       "/>
    <s v="Engineers"/>
    <s v="Engineer"/>
    <x v="1"/>
    <x v="4"/>
    <s v="Fully Meets"/>
    <n v="2"/>
  </r>
  <r>
    <n v="3234"/>
    <s v="Parker Harris"/>
    <s v="Production Technician I"/>
    <s v="SVG"/>
    <s v="Active"/>
    <s v="Part-Time"/>
    <x v="2"/>
    <s v="Temporary"/>
    <s v="Unknown"/>
    <m/>
    <s v="Production       "/>
    <s v="General - Con"/>
    <s v="Administration"/>
    <x v="1"/>
    <x v="3"/>
    <s v="Fully Meets"/>
    <n v="3"/>
  </r>
  <r>
    <n v="3235"/>
    <s v="Emmett Yor"/>
    <s v="Production Technician I"/>
    <s v="EW"/>
    <s v="Active"/>
    <s v="Contract"/>
    <x v="0"/>
    <s v="Temporary"/>
    <s v="Resignation"/>
    <s v="Without option agent show term."/>
    <s v="Production       "/>
    <s v="Engineers"/>
    <s v="Engineer"/>
    <x v="1"/>
    <x v="1"/>
    <s v="Fully Meets"/>
    <n v="2"/>
  </r>
  <r>
    <n v="3236"/>
    <s v="Landin Walton"/>
    <s v="Production Technician II"/>
    <s v="NEL"/>
    <s v="Active"/>
    <s v="Contract"/>
    <x v="0"/>
    <s v="Full-Time"/>
    <s v="Involuntary"/>
    <s v="Stuff painting partner my."/>
    <s v="Production       "/>
    <s v="People Services"/>
    <s v="Cpo"/>
    <x v="0"/>
    <x v="4"/>
    <s v="Fully Meets"/>
    <n v="5"/>
  </r>
  <r>
    <n v="3237"/>
    <s v="Landon May"/>
    <s v="Production Technician II"/>
    <s v="PL"/>
    <s v="Active"/>
    <s v="Contract"/>
    <x v="2"/>
    <s v="Temporary"/>
    <s v="Unknown"/>
    <m/>
    <s v="Production       "/>
    <s v="General - Eng"/>
    <s v="Drafter"/>
    <x v="1"/>
    <x v="0"/>
    <s v="Fully Meets"/>
    <n v="4"/>
  </r>
  <r>
    <n v="3238"/>
    <s v="Abby Este"/>
    <s v="Production Technician II"/>
    <s v="PYZ"/>
    <s v="Voluntarily Terminated"/>
    <s v="Contract"/>
    <x v="1"/>
    <s v="Part-Time"/>
    <s v="Voluntary"/>
    <s v="Organization above size discuss office."/>
    <s v="Production       "/>
    <s v="Wireline Construction"/>
    <s v="Vp"/>
    <x v="1"/>
    <x v="2"/>
    <s v="Fully Meets"/>
    <n v="4"/>
  </r>
  <r>
    <n v="3239"/>
    <s v="Rachael Pen"/>
    <s v="Production Technician II"/>
    <s v="SVG"/>
    <s v="Active"/>
    <s v="Part-Time"/>
    <x v="0"/>
    <s v="Temporary"/>
    <s v="Unknown"/>
    <m/>
    <s v="Production       "/>
    <s v="Field Operations"/>
    <s v="Operator"/>
    <x v="1"/>
    <x v="3"/>
    <s v="Fully Meets"/>
    <n v="3"/>
  </r>
  <r>
    <n v="3240"/>
    <s v="Kyan Frit"/>
    <s v="Production Technician II"/>
    <s v="TNS"/>
    <s v="Voluntarily Terminated"/>
    <s v="Full-Time"/>
    <x v="0"/>
    <s v="Temporary"/>
    <s v="Voluntary"/>
    <s v="Kid decision small fire year eat."/>
    <s v="Production       "/>
    <s v="Shop (Fleet)"/>
    <s v="Shop"/>
    <x v="0"/>
    <x v="4"/>
    <s v="Fully Meets"/>
    <n v="2"/>
  </r>
  <r>
    <n v="3241"/>
    <s v="Lana Veg"/>
    <s v="Production Technician II"/>
    <s v="WBL"/>
    <s v="Active"/>
    <s v="Part-Time"/>
    <x v="2"/>
    <s v="Full-Time"/>
    <s v="Unknown"/>
    <m/>
    <s v="Production       "/>
    <s v="General - Sga"/>
    <s v="Administrator"/>
    <x v="0"/>
    <x v="0"/>
    <s v="Fully Meets"/>
    <n v="1"/>
  </r>
  <r>
    <n v="3242"/>
    <s v="Alma Fische"/>
    <s v="Production Technician I"/>
    <s v="NEL"/>
    <s v="Voluntarily Terminated"/>
    <s v="Contract"/>
    <x v="0"/>
    <s v="Full-Time"/>
    <s v="Resignation"/>
    <s v="If data from box movement bad service."/>
    <s v="Production       "/>
    <s v="Aerial"/>
    <s v="Lineman"/>
    <x v="1"/>
    <x v="1"/>
    <s v="Fully Meets"/>
    <n v="3"/>
  </r>
  <r>
    <n v="3243"/>
    <s v="Harley Peters"/>
    <s v="Production Technician I"/>
    <s v="PL"/>
    <s v="Active"/>
    <s v="Full-Time"/>
    <x v="0"/>
    <s v="Full-Time"/>
    <s v="Unknown"/>
    <m/>
    <s v="Production       "/>
    <s v="Splicing"/>
    <s v="Technician"/>
    <x v="1"/>
    <x v="1"/>
    <s v="Fully Meets"/>
    <n v="2"/>
  </r>
  <r>
    <n v="3244"/>
    <s v="Kade Stokes"/>
    <s v="Production Technician I"/>
    <s v="BPC"/>
    <s v="Active"/>
    <s v="Part-Time"/>
    <x v="0"/>
    <s v="Temporary"/>
    <s v="Unknown"/>
    <m/>
    <s v="Production       "/>
    <s v="Shop (Fleet)"/>
    <s v="Mechanic"/>
    <x v="0"/>
    <x v="3"/>
    <s v="Fully Meets"/>
    <n v="2"/>
  </r>
  <r>
    <n v="3245"/>
    <s v="Leonel Tanner"/>
    <s v="Production Technician I"/>
    <s v="CCDR"/>
    <s v="Terminated for Cause"/>
    <s v="Full-Time"/>
    <x v="1"/>
    <s v="Full-Time"/>
    <s v="Voluntary"/>
    <s v="Fly draw gun true deal sure."/>
    <s v="Production       "/>
    <s v="Field Operations"/>
    <s v="Laborer"/>
    <x v="0"/>
    <x v="3"/>
    <s v="Fully Meets"/>
    <n v="1"/>
  </r>
  <r>
    <n v="3246"/>
    <s v="Natalia Burn"/>
    <s v="Production Technician I"/>
    <s v="SVG"/>
    <s v="Terminated for Cause"/>
    <s v="Part-Time"/>
    <x v="0"/>
    <s v="Part-Time"/>
    <s v="Retirement"/>
    <s v="With picture sport this after."/>
    <s v="Production       "/>
    <s v="Safety"/>
    <s v="Safety"/>
    <x v="0"/>
    <x v="0"/>
    <s v="Fully Meets"/>
    <n v="4"/>
  </r>
  <r>
    <n v="3247"/>
    <s v="Hailee Raymon"/>
    <s v="Production Technician I"/>
    <s v="EW"/>
    <s v="Active"/>
    <s v="Full-Time"/>
    <x v="0"/>
    <s v="Part-Time"/>
    <s v="Resignation"/>
    <s v="Much already above care than."/>
    <s v="Production       "/>
    <s v="General - Con"/>
    <s v="Operator"/>
    <x v="0"/>
    <x v="3"/>
    <s v="Fully Meets"/>
    <n v="3"/>
  </r>
  <r>
    <n v="3248"/>
    <s v="Micah Dougla"/>
    <s v="Production Technician I"/>
    <s v="MSC"/>
    <s v="Active"/>
    <s v="Contract"/>
    <x v="2"/>
    <s v="Part-Time"/>
    <s v="Resignation"/>
    <s v="Approach together husband better."/>
    <s v="Production       "/>
    <s v="General - Con"/>
    <s v="Clerical"/>
    <x v="0"/>
    <x v="1"/>
    <s v="Fully Meets"/>
    <n v="5"/>
  </r>
  <r>
    <n v="3249"/>
    <s v="Kaley Pollar"/>
    <s v="Production Technician I"/>
    <s v="TNS"/>
    <s v="Active"/>
    <s v="Contract"/>
    <x v="0"/>
    <s v="Part-Time"/>
    <s v="Unknown"/>
    <m/>
    <s v="Production       "/>
    <s v="Underground"/>
    <s v="Laborer"/>
    <x v="1"/>
    <x v="3"/>
    <s v="Fully Meets"/>
    <n v="3"/>
  </r>
  <r>
    <n v="3250"/>
    <s v="Seth Fletch"/>
    <s v="Production Technician I"/>
    <s v="PYZ"/>
    <s v="Active"/>
    <s v="Full-Time"/>
    <x v="2"/>
    <s v="Full-Time"/>
    <s v="Unknown"/>
    <m/>
    <s v="Production       "/>
    <s v="Project Management - Con"/>
    <s v="Supervisor"/>
    <x v="1"/>
    <x v="4"/>
    <s v="Fully Meets"/>
    <n v="2"/>
  </r>
  <r>
    <n v="3251"/>
    <s v="Elliana Thomas"/>
    <s v="Production Technician I"/>
    <s v="WBL"/>
    <s v="Voluntarily Terminated"/>
    <s v="Contract"/>
    <x v="1"/>
    <s v="Part-Time"/>
    <s v="Resignation"/>
    <s v="Any record environment."/>
    <s v="Production       "/>
    <s v="Field Operations"/>
    <s v="Laborer"/>
    <x v="1"/>
    <x v="0"/>
    <s v="Fully Meets"/>
    <n v="5"/>
  </r>
  <r>
    <n v="3252"/>
    <s v="Edward Chun"/>
    <s v="Production Technician I"/>
    <s v="NEL"/>
    <s v="Active"/>
    <s v="Full-Time"/>
    <x v="1"/>
    <s v="Part-Time"/>
    <s v="Unknown"/>
    <m/>
    <s v="Production       "/>
    <s v="Shop (Fleet)"/>
    <s v="Mechanic"/>
    <x v="0"/>
    <x v="3"/>
    <s v="PIP"/>
    <n v="4"/>
  </r>
  <r>
    <n v="3253"/>
    <s v="Tessa Este"/>
    <s v="Production Technician I"/>
    <s v="PL"/>
    <s v="Leave of Absence"/>
    <s v="Part-Time"/>
    <x v="1"/>
    <s v="Part-Time"/>
    <s v="Involuntary"/>
    <s v="Star candidate seven television teacher all many."/>
    <s v="Production       "/>
    <s v="Field Operations"/>
    <s v="Technician"/>
    <x v="0"/>
    <x v="0"/>
    <s v="Fully Meets"/>
    <n v="2"/>
  </r>
  <r>
    <n v="3254"/>
    <s v="Charlie Carson"/>
    <s v="Production Technician I"/>
    <s v="BPC"/>
    <s v="Leave of Absence"/>
    <s v="Full-Time"/>
    <x v="2"/>
    <s v="Temporary"/>
    <s v="Voluntary"/>
    <s v="Save interest factor training."/>
    <s v="Production       "/>
    <s v="General - Sga"/>
    <s v="Administration"/>
    <x v="1"/>
    <x v="2"/>
    <s v="Fully Meets"/>
    <n v="3"/>
  </r>
  <r>
    <n v="3255"/>
    <s v="Lawson Zuniga"/>
    <s v="Production Technician I"/>
    <s v="CCDR"/>
    <s v="Active"/>
    <s v="Contract"/>
    <x v="0"/>
    <s v="Part-Time"/>
    <s v="Unknown"/>
    <m/>
    <s v="Production       "/>
    <s v="Yard (Material Handling)"/>
    <s v="Runner"/>
    <x v="1"/>
    <x v="2"/>
    <s v="Fully Meets"/>
    <n v="3"/>
  </r>
  <r>
    <n v="3256"/>
    <s v="Coleman Huffma"/>
    <s v="Production Technician I"/>
    <s v="SVG"/>
    <s v="Active"/>
    <s v="Part-Time"/>
    <x v="2"/>
    <s v="Part-Time"/>
    <s v="Unknown"/>
    <m/>
    <s v="Production       "/>
    <s v="General - Con"/>
    <s v="Flagger"/>
    <x v="1"/>
    <x v="3"/>
    <s v="Fully Meets"/>
    <n v="5"/>
  </r>
  <r>
    <n v="3257"/>
    <s v="Sanaa Reilly"/>
    <s v="Production Technician II"/>
    <s v="PL"/>
    <s v="Active"/>
    <s v="Full-Time"/>
    <x v="1"/>
    <s v="Full-Time"/>
    <s v="Unknown"/>
    <m/>
    <s v="Production       "/>
    <s v="Wireline Construction"/>
    <s v="Laborer"/>
    <x v="0"/>
    <x v="2"/>
    <s v="Fully Meets"/>
    <n v="3"/>
  </r>
  <r>
    <n v="3258"/>
    <s v="Slade Randol"/>
    <s v="Production Technician II"/>
    <s v="BPC"/>
    <s v="Active"/>
    <s v="Part-Time"/>
    <x v="2"/>
    <s v="Temporary"/>
    <s v="Unknown"/>
    <m/>
    <s v="Production       "/>
    <s v="Aerial"/>
    <s v="Foreman"/>
    <x v="1"/>
    <x v="0"/>
    <s v="Fully Meets"/>
    <n v="2"/>
  </r>
  <r>
    <n v="3259"/>
    <s v="Dania Hal"/>
    <s v="Production Technician II"/>
    <s v="CCDR"/>
    <s v="Voluntarily Terminated"/>
    <s v="Full-Time"/>
    <x v="2"/>
    <s v="Full-Time"/>
    <s v="Resignation"/>
    <s v="Trouble hot lead article guess travel."/>
    <s v="Production       "/>
    <s v="Field Operations"/>
    <s v="Tower Hand"/>
    <x v="1"/>
    <x v="1"/>
    <s v="Fully Meets"/>
    <n v="2"/>
  </r>
  <r>
    <n v="3260"/>
    <s v="Roland Orozco"/>
    <s v="Production Technician II"/>
    <s v="SVG"/>
    <s v="Active"/>
    <s v="Contract"/>
    <x v="2"/>
    <s v="Temporary"/>
    <s v="Unknown"/>
    <m/>
    <s v="Production       "/>
    <s v="General - Con"/>
    <s v="Splicer"/>
    <x v="1"/>
    <x v="1"/>
    <s v="Fully Meets"/>
    <n v="3"/>
  </r>
  <r>
    <n v="3261"/>
    <s v="Kaylen Fisher"/>
    <s v="Production Technician II"/>
    <s v="EW"/>
    <s v="Leave of Absence"/>
    <s v="Part-Time"/>
    <x v="2"/>
    <s v="Temporary"/>
    <s v="Involuntary"/>
    <s v="Cause data speech tough garden body good."/>
    <s v="Production       "/>
    <s v="Field Operations"/>
    <s v="Administrative"/>
    <x v="1"/>
    <x v="1"/>
    <s v="Fully Meets"/>
    <n v="4"/>
  </r>
  <r>
    <n v="3262"/>
    <s v="Kasey Presto"/>
    <s v="Production Technician II"/>
    <s v="MSC"/>
    <s v="Active"/>
    <s v="Full-Time"/>
    <x v="1"/>
    <s v="Full-Time"/>
    <s v="Unknown"/>
    <m/>
    <s v="Production       "/>
    <s v="Catv"/>
    <s v="Laborer"/>
    <x v="0"/>
    <x v="3"/>
    <s v="PIP"/>
    <n v="4"/>
  </r>
  <r>
    <n v="3263"/>
    <s v="Cruz Davila"/>
    <s v="Production Technician I"/>
    <s v="NEL"/>
    <s v="Voluntarily Terminated"/>
    <s v="Full-Time"/>
    <x v="1"/>
    <s v="Part-Time"/>
    <s v="Involuntary"/>
    <s v="Measure question others smile oil."/>
    <s v="Production       "/>
    <s v="Engineers"/>
    <s v="Drafter"/>
    <x v="1"/>
    <x v="4"/>
    <s v="PIP"/>
    <n v="2"/>
  </r>
  <r>
    <n v="3264"/>
    <s v="Alani Philli"/>
    <s v="Production Technician I"/>
    <s v="PL"/>
    <s v="Terminated for Cause"/>
    <s v="Part-Time"/>
    <x v="0"/>
    <s v="Part-Time"/>
    <s v="Involuntary"/>
    <s v="Attorney control write American."/>
    <s v="Production       "/>
    <s v="General - Eng"/>
    <s v="Engineer"/>
    <x v="1"/>
    <x v="4"/>
    <s v="Fully Meets"/>
    <n v="5"/>
  </r>
  <r>
    <n v="3265"/>
    <s v="Giovanni Klei"/>
    <s v="Production Technician I"/>
    <s v="BPC"/>
    <s v="Active"/>
    <s v="Part-Time"/>
    <x v="0"/>
    <s v="Full-Time"/>
    <s v="Unknown"/>
    <m/>
    <s v="Production       "/>
    <s v="Aerial"/>
    <s v="Groundman"/>
    <x v="0"/>
    <x v="4"/>
    <s v="Fully Meets"/>
    <n v="1"/>
  </r>
  <r>
    <n v="3266"/>
    <s v="Max Mahone"/>
    <s v="Production Technician I"/>
    <s v="CCDR"/>
    <s v="Active"/>
    <s v="Contract"/>
    <x v="1"/>
    <s v="Full-Time"/>
    <s v="Unknown"/>
    <m/>
    <s v="Production       "/>
    <s v="Wireline Construction"/>
    <s v="Laborer"/>
    <x v="0"/>
    <x v="3"/>
    <s v="Fully Meets"/>
    <n v="2"/>
  </r>
  <r>
    <n v="3267"/>
    <s v="Perla Terr"/>
    <s v="Production Technician I"/>
    <s v="SVG"/>
    <s v="Active"/>
    <s v="Contract"/>
    <x v="0"/>
    <s v="Part-Time"/>
    <s v="Voluntary"/>
    <s v="Smile wife newspaper attorney dog discuss write."/>
    <s v="Production       "/>
    <s v="Splicing"/>
    <s v="Laborer"/>
    <x v="0"/>
    <x v="2"/>
    <s v="Fully Meets"/>
    <n v="5"/>
  </r>
  <r>
    <n v="3268"/>
    <s v="Makai Ocho"/>
    <s v="Production Technician I"/>
    <s v="EW"/>
    <s v="Active"/>
    <s v="Contract"/>
    <x v="1"/>
    <s v="Temporary"/>
    <s v="Unknown"/>
    <m/>
    <s v="Production       "/>
    <s v="Field Operations"/>
    <s v="Driver"/>
    <x v="0"/>
    <x v="4"/>
    <s v="Fully Meets"/>
    <n v="2"/>
  </r>
  <r>
    <n v="3269"/>
    <s v="Caiden Hoga"/>
    <s v="Production Technician I"/>
    <s v="MSC"/>
    <s v="Active"/>
    <s v="Full-Time"/>
    <x v="0"/>
    <s v="Temporary"/>
    <s v="Unknown"/>
    <m/>
    <s v="Production       "/>
    <s v="Field Operations"/>
    <s v="Laborer"/>
    <x v="1"/>
    <x v="4"/>
    <s v="Fully Meets"/>
    <n v="1"/>
  </r>
  <r>
    <n v="3270"/>
    <s v="Brandon Dicker"/>
    <s v="Production Technician I"/>
    <s v="TNS"/>
    <s v="Active"/>
    <s v="Full-Time"/>
    <x v="2"/>
    <s v="Full-Time"/>
    <s v="Unknown"/>
    <m/>
    <s v="Production       "/>
    <s v="Splicing"/>
    <s v="Technician"/>
    <x v="1"/>
    <x v="4"/>
    <s v="Fully Meets"/>
    <n v="2"/>
  </r>
  <r>
    <n v="3271"/>
    <s v="Taryn Sno"/>
    <s v="Production Technician I"/>
    <s v="PYZ"/>
    <s v="Voluntarily Terminated"/>
    <s v="Contract"/>
    <x v="2"/>
    <s v="Part-Time"/>
    <s v="Involuntary"/>
    <s v="Talk it thousand score least try sound."/>
    <s v="Production       "/>
    <s v="Engineers"/>
    <s v="Engineer"/>
    <x v="1"/>
    <x v="4"/>
    <s v="Fully Meets"/>
    <n v="3"/>
  </r>
  <r>
    <n v="3272"/>
    <s v="Monserrat Cook"/>
    <s v="Production Technician I"/>
    <s v="WBL"/>
    <s v="Active"/>
    <s v="Contract"/>
    <x v="0"/>
    <s v="Part-Time"/>
    <s v="Unknown"/>
    <m/>
    <s v="Production       "/>
    <s v="Aerial"/>
    <s v="Flagger"/>
    <x v="1"/>
    <x v="2"/>
    <s v="Fully Meets"/>
    <n v="3"/>
  </r>
  <r>
    <n v="3273"/>
    <s v="Zaria Mcinto"/>
    <s v="Production Technician I"/>
    <s v="NEL"/>
    <s v="Active"/>
    <s v="Full-Time"/>
    <x v="1"/>
    <s v="Temporary"/>
    <s v="Unknown"/>
    <m/>
    <s v="Production       "/>
    <s v="People Services"/>
    <s v="Coordinator"/>
    <x v="0"/>
    <x v="4"/>
    <s v="Fully Meets"/>
    <n v="4"/>
  </r>
  <r>
    <n v="3274"/>
    <s v="Arely Ma"/>
    <s v="Production Technician I"/>
    <s v="PL"/>
    <s v="Leave of Absence"/>
    <s v="Part-Time"/>
    <x v="2"/>
    <s v="Full-Time"/>
    <s v="Retirement"/>
    <s v="History force myself."/>
    <s v="Production       "/>
    <s v="Aerial"/>
    <s v="Foreman"/>
    <x v="0"/>
    <x v="2"/>
    <s v="PIP"/>
    <n v="3"/>
  </r>
  <r>
    <n v="3275"/>
    <s v="Gina Ken"/>
    <s v="Production Technician I"/>
    <s v="BPC"/>
    <s v="Active"/>
    <s v="Part-Time"/>
    <x v="2"/>
    <s v="Temporary"/>
    <s v="Unknown"/>
    <m/>
    <s v="Production       "/>
    <s v="General - Con"/>
    <s v="Foreman"/>
    <x v="1"/>
    <x v="2"/>
    <s v="PIP"/>
    <n v="3"/>
  </r>
  <r>
    <n v="3276"/>
    <s v="Catherine Anthon"/>
    <s v="Production Technician I"/>
    <s v="CCDR"/>
    <s v="Active"/>
    <s v="Contract"/>
    <x v="1"/>
    <s v="Temporary"/>
    <s v="Unknown"/>
    <m/>
    <s v="Production       "/>
    <s v="Engineers"/>
    <s v="Project Manager"/>
    <x v="1"/>
    <x v="4"/>
    <s v="Fully Meets"/>
    <n v="2"/>
  </r>
  <r>
    <n v="3277"/>
    <s v="Wade Beltra"/>
    <s v="Production Technician II"/>
    <s v="NEL"/>
    <s v="Active"/>
    <s v="Part-Time"/>
    <x v="2"/>
    <s v="Temporary"/>
    <s v="Retirement"/>
    <s v="Personal fear indeed rest also."/>
    <s v="Production       "/>
    <s v="Aerial"/>
    <s v="Foreman"/>
    <x v="0"/>
    <x v="1"/>
    <s v="Fully Meets"/>
    <n v="5"/>
  </r>
  <r>
    <n v="3278"/>
    <s v="Mina Bryant"/>
    <s v="Production Technician II"/>
    <s v="PL"/>
    <s v="Active"/>
    <s v="Contract"/>
    <x v="1"/>
    <s v="Part-Time"/>
    <s v="Retirement"/>
    <s v="Take nice into true side job."/>
    <s v="Production       "/>
    <s v="Field Operations"/>
    <s v="Laborer"/>
    <x v="0"/>
    <x v="3"/>
    <s v="Fully Meets"/>
    <n v="4"/>
  </r>
  <r>
    <n v="3279"/>
    <s v="Jonas Everet"/>
    <s v="Production Technician II"/>
    <s v="BPC"/>
    <s v="Active"/>
    <s v="Full-Time"/>
    <x v="1"/>
    <s v="Full-Time"/>
    <s v="Involuntary"/>
    <s v="Market public task none past spend."/>
    <s v="Production       "/>
    <s v="Engineers"/>
    <s v="Project Manager"/>
    <x v="1"/>
    <x v="3"/>
    <s v="Fully Meets"/>
    <n v="5"/>
  </r>
  <r>
    <n v="3280"/>
    <s v="Makaila Pha"/>
    <s v="Production Technician II"/>
    <s v="CCDR"/>
    <s v="Voluntarily Terminated"/>
    <s v="Part-Time"/>
    <x v="1"/>
    <s v="Temporary"/>
    <s v="Involuntary"/>
    <s v="Fast light home sign build not."/>
    <s v="Production       "/>
    <s v="Project Management - Con"/>
    <s v="Manager"/>
    <x v="1"/>
    <x v="2"/>
    <s v="Fully Meets"/>
    <n v="5"/>
  </r>
  <r>
    <n v="3281"/>
    <s v="Gloria Ros"/>
    <s v="Production Technician II"/>
    <s v="SVG"/>
    <s v="Active"/>
    <s v="Contract"/>
    <x v="2"/>
    <s v="Full-Time"/>
    <s v="Unknown"/>
    <m/>
    <s v="Production       "/>
    <s v="General - Con"/>
    <s v="Laborer"/>
    <x v="1"/>
    <x v="1"/>
    <s v="Fully Meets"/>
    <n v="5"/>
  </r>
  <r>
    <n v="3282"/>
    <s v="Rebekah Carpen"/>
    <s v="Production Technician II"/>
    <s v="EW"/>
    <s v="Active"/>
    <s v="Full-Time"/>
    <x v="2"/>
    <s v="Full-Time"/>
    <s v="Unknown"/>
    <m/>
    <s v="Production       "/>
    <s v="Wireline Construction"/>
    <s v="Lineman"/>
    <x v="0"/>
    <x v="4"/>
    <s v="Fully Meets"/>
    <n v="3"/>
  </r>
  <r>
    <n v="3283"/>
    <s v="Iris Reynol"/>
    <s v="Production Technician II"/>
    <s v="MSC"/>
    <s v="Active"/>
    <s v="Contract"/>
    <x v="2"/>
    <s v="Part-Time"/>
    <s v="Unknown"/>
    <m/>
    <s v="Production       "/>
    <s v="Wireline Construction"/>
    <s v="Lineman"/>
    <x v="0"/>
    <x v="1"/>
    <s v="Fully Meets"/>
    <n v="3"/>
  </r>
  <r>
    <n v="3284"/>
    <s v="Kennedi Howell"/>
    <s v="Production Technician I"/>
    <s v="EW"/>
    <s v="Voluntarily Terminated"/>
    <s v="Contract"/>
    <x v="1"/>
    <s v="Part-Time"/>
    <s v="Resignation"/>
    <s v="Order protect raise exist by behind dream memory."/>
    <s v="Production       "/>
    <s v="Fielders"/>
    <s v="Technician"/>
    <x v="1"/>
    <x v="2"/>
    <s v="Fully Meets"/>
    <n v="2"/>
  </r>
  <r>
    <n v="3285"/>
    <s v="Rashad Sutton"/>
    <s v="Production Technician I"/>
    <s v="MSC"/>
    <s v="Terminated for Cause"/>
    <s v="Contract"/>
    <x v="2"/>
    <s v="Part-Time"/>
    <s v="Retirement"/>
    <s v="Know blue difficult let black choice require."/>
    <s v="Production       "/>
    <s v="Wireline Construction"/>
    <s v="Laborer"/>
    <x v="1"/>
    <x v="2"/>
    <s v="PIP"/>
    <n v="4"/>
  </r>
  <r>
    <n v="3286"/>
    <s v="Regan Conrad"/>
    <s v="Production Technician I"/>
    <s v="NEL"/>
    <s v="Active"/>
    <s v="Full-Time"/>
    <x v="0"/>
    <s v="Temporary"/>
    <s v="Unknown"/>
    <m/>
    <s v="Production       "/>
    <s v="Project Management - Con"/>
    <s v="Project Manager"/>
    <x v="0"/>
    <x v="0"/>
    <s v="PIP"/>
    <n v="3"/>
  </r>
  <r>
    <n v="3287"/>
    <s v="Litzy Aria"/>
    <s v="Production Technician I"/>
    <s v="PL"/>
    <s v="Active"/>
    <s v="Part-Time"/>
    <x v="1"/>
    <s v="Temporary"/>
    <s v="Unknown"/>
    <m/>
    <s v="Production       "/>
    <s v="General - Con"/>
    <s v="Laborer"/>
    <x v="0"/>
    <x v="4"/>
    <s v="Fully Meets"/>
    <n v="1"/>
  </r>
  <r>
    <n v="3288"/>
    <s v="Eden Silv"/>
    <s v="Production Technician I"/>
    <s v="PYZ"/>
    <s v="Active"/>
    <s v="Full-Time"/>
    <x v="1"/>
    <s v="Temporary"/>
    <s v="Unknown"/>
    <m/>
    <s v="Production       "/>
    <s v="Field Operations"/>
    <s v="Foreman"/>
    <x v="0"/>
    <x v="0"/>
    <s v="Fully Meets"/>
    <n v="2"/>
  </r>
  <r>
    <n v="3289"/>
    <s v="Kinley Serran"/>
    <s v="Production Technician I"/>
    <s v="SVG"/>
    <s v="Active"/>
    <s v="Contract"/>
    <x v="1"/>
    <s v="Full-Time"/>
    <s v="Unknown"/>
    <m/>
    <s v="Production       "/>
    <s v="General - Con"/>
    <s v="Groundman"/>
    <x v="0"/>
    <x v="0"/>
    <s v="Fully Meets"/>
    <n v="4"/>
  </r>
  <r>
    <n v="3290"/>
    <s v="Jaiden Middle"/>
    <s v="Production Technician I"/>
    <s v="TNS"/>
    <s v="Active"/>
    <s v="Part-Time"/>
    <x v="1"/>
    <s v="Full-Time"/>
    <s v="Unknown"/>
    <m/>
    <s v="Production       "/>
    <s v="Field Operations"/>
    <s v="Mechanic"/>
    <x v="1"/>
    <x v="2"/>
    <s v="Fully Meets"/>
    <n v="3"/>
  </r>
  <r>
    <n v="3291"/>
    <s v="Shamar Serran"/>
    <s v="Production Technician I"/>
    <s v="WBL"/>
    <s v="Active"/>
    <s v="Contract"/>
    <x v="0"/>
    <s v="Full-Time"/>
    <s v="Unknown"/>
    <m/>
    <s v="Production       "/>
    <s v="General - Con"/>
    <s v="Flagger"/>
    <x v="1"/>
    <x v="1"/>
    <s v="Fully Meets"/>
    <n v="2"/>
  </r>
  <r>
    <n v="3292"/>
    <s v="Nadia Romero"/>
    <s v="Production Technician I"/>
    <s v="PYZ"/>
    <s v="Voluntarily Terminated"/>
    <s v="Part-Time"/>
    <x v="0"/>
    <s v="Part-Time"/>
    <s v="Retirement"/>
    <s v="Four read some later whether lose system."/>
    <s v="Production       "/>
    <s v="Field Operations"/>
    <s v="Engineer"/>
    <x v="1"/>
    <x v="4"/>
    <s v="Fully Meets"/>
    <n v="4"/>
  </r>
  <r>
    <n v="3293"/>
    <s v="Lillianna Hil"/>
    <s v="Production Technician I"/>
    <s v="WBL"/>
    <s v="Voluntarily Terminated"/>
    <s v="Contract"/>
    <x v="0"/>
    <s v="Full-Time"/>
    <s v="Retirement"/>
    <s v="Toward make herself high red writer week."/>
    <s v="Production       "/>
    <s v="General - Con"/>
    <s v="Technician"/>
    <x v="0"/>
    <x v="3"/>
    <s v="Fully Meets"/>
    <n v="3"/>
  </r>
  <r>
    <n v="3294"/>
    <s v="Brent Henr"/>
    <s v="Production Technician I"/>
    <s v="NEL"/>
    <s v="Leave of Absence"/>
    <s v="Full-Time"/>
    <x v="1"/>
    <s v="Temporary"/>
    <s v="Retirement"/>
    <s v="New begin remember understand."/>
    <s v="Production       "/>
    <s v="Aerial"/>
    <s v="Lineman"/>
    <x v="0"/>
    <x v="2"/>
    <s v="Fully Meets"/>
    <n v="3"/>
  </r>
  <r>
    <n v="3295"/>
    <s v="Emmanuel Perkin"/>
    <s v="Production Technician I"/>
    <s v="PL"/>
    <s v="Active"/>
    <s v="Part-Time"/>
    <x v="0"/>
    <s v="Full-Time"/>
    <s v="Unknown"/>
    <m/>
    <s v="Production       "/>
    <s v="Aerial"/>
    <s v="Groundman"/>
    <x v="0"/>
    <x v="3"/>
    <s v="Fully Meets"/>
    <n v="5"/>
  </r>
  <r>
    <n v="3296"/>
    <s v="Isis Brooks"/>
    <s v="Production Technician I"/>
    <s v="BPC"/>
    <s v="Leave of Absence"/>
    <s v="Part-Time"/>
    <x v="0"/>
    <s v="Full-Time"/>
    <s v="Voluntary"/>
    <s v="Maybe despite performance rather evidence."/>
    <s v="Production       "/>
    <s v="Field Operations"/>
    <s v="Foreman"/>
    <x v="1"/>
    <x v="0"/>
    <s v="PIP"/>
    <n v="2"/>
  </r>
  <r>
    <n v="3297"/>
    <s v="Axel Dunlap"/>
    <s v="Production Technician I"/>
    <s v="CCDR"/>
    <s v="Leave of Absence"/>
    <s v="Contract"/>
    <x v="1"/>
    <s v="Temporary"/>
    <s v="Retirement"/>
    <s v="Stock true summer together social."/>
    <s v="Production       "/>
    <s v="Field Operations"/>
    <s v="Engineer"/>
    <x v="1"/>
    <x v="3"/>
    <s v="Fully Meets"/>
    <n v="4"/>
  </r>
  <r>
    <n v="3298"/>
    <s v="Tatum Pett"/>
    <s v="Production Technician II"/>
    <s v="EW"/>
    <s v="Active"/>
    <s v="Full-Time"/>
    <x v="1"/>
    <s v="Full-Time"/>
    <s v="Involuntary"/>
    <s v="Great unit evidence run."/>
    <s v="Production       "/>
    <s v="Field Operations"/>
    <s v="Technician"/>
    <x v="0"/>
    <x v="1"/>
    <s v="Fully Meets"/>
    <n v="5"/>
  </r>
  <r>
    <n v="3299"/>
    <s v="Devyn Pac"/>
    <s v="Production Technician II"/>
    <s v="MSC"/>
    <s v="Active"/>
    <s v="Part-Time"/>
    <x v="1"/>
    <s v="Full-Time"/>
    <s v="Unknown"/>
    <m/>
    <s v="Production       "/>
    <s v="Wireline Construction"/>
    <s v="Supervisor"/>
    <x v="1"/>
    <x v="0"/>
    <s v="Fully Meets"/>
    <n v="4"/>
  </r>
  <r>
    <n v="3300"/>
    <s v="Rosemary Becker"/>
    <s v="Production Technician II"/>
    <s v="NEL"/>
    <s v="Active"/>
    <s v="Full-Time"/>
    <x v="2"/>
    <s v="Part-Time"/>
    <s v="Resignation"/>
    <s v="Artist message call such."/>
    <s v="Production       "/>
    <s v="Field Operations"/>
    <s v="Technician"/>
    <x v="1"/>
    <x v="0"/>
    <s v="Fully Meets"/>
    <n v="2"/>
  </r>
  <r>
    <n v="3301"/>
    <s v="Amiah Sweene"/>
    <s v="Production Technician II"/>
    <s v="PL"/>
    <s v="Voluntarily Terminated"/>
    <s v="Contract"/>
    <x v="2"/>
    <s v="Full-Time"/>
    <s v="Retirement"/>
    <s v="On crime student tough note."/>
    <s v="Production       "/>
    <s v="Field Operations"/>
    <s v="Construction Manager"/>
    <x v="1"/>
    <x v="3"/>
    <s v="Fully Meets"/>
    <n v="1"/>
  </r>
  <r>
    <n v="3302"/>
    <s v="Maya Mcco"/>
    <s v="Production Technician II"/>
    <s v="PYZ"/>
    <s v="Leave of Absence"/>
    <s v="Full-Time"/>
    <x v="1"/>
    <s v="Part-Time"/>
    <s v="Retirement"/>
    <s v="Year ever end drive."/>
    <s v="Production       "/>
    <s v="General - Con"/>
    <s v="Lineman"/>
    <x v="0"/>
    <x v="1"/>
    <s v="Fully Meets"/>
    <n v="4"/>
  </r>
  <r>
    <n v="3303"/>
    <s v="Ty Pag"/>
    <s v="Production Technician II"/>
    <s v="SVG"/>
    <s v="Active"/>
    <s v="Full-Time"/>
    <x v="1"/>
    <s v="Part-Time"/>
    <s v="Unknown"/>
    <m/>
    <s v="Production       "/>
    <s v="Field Operations"/>
    <s v="Laborer"/>
    <x v="0"/>
    <x v="3"/>
    <s v="Fully Meets"/>
    <n v="3"/>
  </r>
  <r>
    <n v="3304"/>
    <s v="Destiney Kirb"/>
    <s v="Production Technician II"/>
    <s v="TNS"/>
    <s v="Active"/>
    <s v="Part-Time"/>
    <x v="1"/>
    <s v="Temporary"/>
    <s v="Unknown"/>
    <m/>
    <s v="Production       "/>
    <s v="Wireline Construction"/>
    <s v="Foreman"/>
    <x v="0"/>
    <x v="2"/>
    <s v="Fully Meets"/>
    <n v="4"/>
  </r>
  <r>
    <n v="3305"/>
    <s v="Jace Gallow"/>
    <s v="Production Technician I"/>
    <s v="WBL"/>
    <s v="Voluntarily Terminated"/>
    <s v="Contract"/>
    <x v="0"/>
    <s v="Part-Time"/>
    <s v="Involuntary"/>
    <s v="Billion approach middle behind national describe."/>
    <s v="Production       "/>
    <s v="Project Management - Con"/>
    <s v="Coordinator"/>
    <x v="0"/>
    <x v="2"/>
    <s v="Fully Meets"/>
    <n v="4"/>
  </r>
  <r>
    <n v="3306"/>
    <s v="Justice Guerra"/>
    <s v="Production Technician I"/>
    <s v="NEL"/>
    <s v="Voluntarily Terminated"/>
    <s v="Full-Time"/>
    <x v="1"/>
    <s v="Temporary"/>
    <s v="Voluntary"/>
    <s v="Reason common from ready."/>
    <s v="Production       "/>
    <s v="Field Operations"/>
    <s v="Laborer"/>
    <x v="1"/>
    <x v="0"/>
    <s v="PIP"/>
    <n v="4"/>
  </r>
  <r>
    <n v="3307"/>
    <s v="Quincy Carden"/>
    <s v="Production Technician I"/>
    <s v="PL"/>
    <s v="Active"/>
    <s v="Full-Time"/>
    <x v="0"/>
    <s v="Full-Time"/>
    <s v="Unknown"/>
    <m/>
    <s v="Production       "/>
    <s v="Executive"/>
    <s v="Vp"/>
    <x v="1"/>
    <x v="4"/>
    <s v="Fully Meets"/>
    <n v="4"/>
  </r>
  <r>
    <n v="3308"/>
    <s v="Alyvia Mitche"/>
    <s v="Production Technician I"/>
    <s v="BPC"/>
    <s v="Active"/>
    <s v="Contract"/>
    <x v="0"/>
    <s v="Temporary"/>
    <s v="Unknown"/>
    <m/>
    <s v="Production       "/>
    <s v="General - Sga"/>
    <s v="Administrative"/>
    <x v="0"/>
    <x v="3"/>
    <s v="Fully Meets"/>
    <n v="3"/>
  </r>
  <r>
    <n v="3309"/>
    <s v="Lillie Potter"/>
    <s v="Production Technician I"/>
    <s v="CCDR"/>
    <s v="Active"/>
    <s v="Part-Time"/>
    <x v="2"/>
    <s v="Part-Time"/>
    <s v="Unknown"/>
    <m/>
    <s v="Production       "/>
    <s v="Finance &amp; Accounting"/>
    <s v="Assistant"/>
    <x v="0"/>
    <x v="0"/>
    <s v="Fully Meets"/>
    <n v="1"/>
  </r>
  <r>
    <n v="3310"/>
    <s v="George Frit"/>
    <s v="Production Technician I"/>
    <s v="SVG"/>
    <s v="Active"/>
    <s v="Part-Time"/>
    <x v="2"/>
    <s v="Part-Time"/>
    <s v="Retirement"/>
    <s v="Course appear wait police car."/>
    <s v="Production       "/>
    <s v="Executive"/>
    <s v="Vp"/>
    <x v="0"/>
    <x v="4"/>
    <s v="Fully Meets"/>
    <n v="3"/>
  </r>
  <r>
    <n v="3311"/>
    <s v="William Avil"/>
    <s v="Production Technician I"/>
    <s v="EW"/>
    <s v="Active"/>
    <s v="Contract"/>
    <x v="1"/>
    <s v="Temporary"/>
    <s v="Retirement"/>
    <s v="Ready image offer. According and reveal land."/>
    <s v="Production       "/>
    <s v="Field Operations"/>
    <s v="Project Manager"/>
    <x v="0"/>
    <x v="3"/>
    <s v="Fully Meets"/>
    <n v="4"/>
  </r>
  <r>
    <n v="3312"/>
    <s v="Saniya Mosley"/>
    <s v="Production Technician I"/>
    <s v="MSC"/>
    <s v="Active"/>
    <s v="Part-Time"/>
    <x v="0"/>
    <s v="Temporary"/>
    <s v="Unknown"/>
    <m/>
    <s v="Production       "/>
    <s v="Engineers"/>
    <s v="Engineer"/>
    <x v="1"/>
    <x v="1"/>
    <s v="Fully Meets"/>
    <n v="4"/>
  </r>
  <r>
    <n v="3313"/>
    <s v="Aimee Davila"/>
    <s v="Production Technician I"/>
    <s v="TNS"/>
    <s v="Active"/>
    <s v="Full-Time"/>
    <x v="2"/>
    <s v="Full-Time"/>
    <s v="Unknown"/>
    <m/>
    <s v="Production       "/>
    <s v="Wireline Construction"/>
    <s v="Assistant"/>
    <x v="1"/>
    <x v="1"/>
    <s v="Fully Meets"/>
    <n v="3"/>
  </r>
  <r>
    <n v="3314"/>
    <s v="German Hobb"/>
    <s v="Production Technician I"/>
    <s v="PYZ"/>
    <s v="Active"/>
    <s v="Part-Time"/>
    <x v="1"/>
    <s v="Temporary"/>
    <s v="Unknown"/>
    <m/>
    <s v="Production       "/>
    <s v="General - Eng"/>
    <s v="Project Manager"/>
    <x v="1"/>
    <x v="2"/>
    <s v="Fully Meets"/>
    <n v="4"/>
  </r>
  <r>
    <n v="3315"/>
    <s v="Amy Pac"/>
    <s v="Production Technician I"/>
    <s v="WBL"/>
    <s v="Voluntarily Terminated"/>
    <s v="Full-Time"/>
    <x v="0"/>
    <s v="Temporary"/>
    <s v="Involuntary"/>
    <s v="Director include student."/>
    <s v="Production       "/>
    <s v="Field Operations"/>
    <s v="Locator"/>
    <x v="0"/>
    <x v="2"/>
    <s v="Fully Meets"/>
    <n v="3"/>
  </r>
  <r>
    <n v="3316"/>
    <s v="Bronson Housto"/>
    <s v="Production Technician I"/>
    <s v="NEL"/>
    <s v="Leave of Absence"/>
    <s v="Part-Time"/>
    <x v="0"/>
    <s v="Full-Time"/>
    <s v="Retirement"/>
    <s v="Movement beat thing attorney benefit mention I."/>
    <s v="Production       "/>
    <s v="Catv"/>
    <s v="Lineman"/>
    <x v="0"/>
    <x v="1"/>
    <s v="Fully Meets"/>
    <n v="3"/>
  </r>
  <r>
    <n v="3317"/>
    <s v="Shyann Hurs"/>
    <s v="Production Technician I"/>
    <s v="PL"/>
    <s v="Active"/>
    <s v="Part-Time"/>
    <x v="0"/>
    <s v="Full-Time"/>
    <s v="Unknown"/>
    <m/>
    <s v="Production       "/>
    <s v="Finance &amp; Accounting"/>
    <s v="Specialist"/>
    <x v="0"/>
    <x v="2"/>
    <s v="Fully Meets"/>
    <n v="3"/>
  </r>
  <r>
    <n v="3318"/>
    <s v="Maddison Dixo"/>
    <s v="Production Technician I"/>
    <s v="BPC"/>
    <s v="Leave of Absence"/>
    <s v="Part-Time"/>
    <x v="1"/>
    <s v="Full-Time"/>
    <s v="Resignation"/>
    <s v="Make oil new effort begin. Smile work dinner."/>
    <s v="Production       "/>
    <s v="People Services"/>
    <s v="Administrator"/>
    <x v="1"/>
    <x v="0"/>
    <s v="Fully Meets"/>
    <n v="3"/>
  </r>
  <r>
    <n v="3319"/>
    <s v="Madelynn Murill"/>
    <s v="Production Technician II"/>
    <s v="NEL"/>
    <s v="Active"/>
    <s v="Full-Time"/>
    <x v="2"/>
    <s v="Temporary"/>
    <s v="Unknown"/>
    <m/>
    <s v="Production       "/>
    <s v="Field Operations"/>
    <s v="Laborer"/>
    <x v="0"/>
    <x v="1"/>
    <s v="Fully Meets"/>
    <n v="3"/>
  </r>
  <r>
    <n v="3320"/>
    <s v="Zachery Moreno"/>
    <s v="Production Technician II"/>
    <s v="PL"/>
    <s v="Active"/>
    <s v="Part-Time"/>
    <x v="1"/>
    <s v="Part-Time"/>
    <s v="Unknown"/>
    <m/>
    <s v="Production       "/>
    <s v="General - Con"/>
    <s v="Foreman"/>
    <x v="1"/>
    <x v="2"/>
    <s v="Fully Meets"/>
    <n v="5"/>
  </r>
  <r>
    <n v="3321"/>
    <s v="Tatum Terrel"/>
    <s v="Production Technician II"/>
    <s v="BPC"/>
    <s v="Active"/>
    <s v="Contract"/>
    <x v="2"/>
    <s v="Full-Time"/>
    <s v="Unknown"/>
    <m/>
    <s v="Production       "/>
    <s v="Engineers"/>
    <s v="Technician"/>
    <x v="1"/>
    <x v="0"/>
    <s v="Fully Meets"/>
    <n v="2"/>
  </r>
  <r>
    <n v="3322"/>
    <s v="Roland Ber"/>
    <s v="Production Technician II"/>
    <s v="CCDR"/>
    <s v="Voluntarily Terminated"/>
    <s v="Part-Time"/>
    <x v="2"/>
    <s v="Full-Time"/>
    <s v="Voluntary"/>
    <s v="Different down happen near impact."/>
    <s v="Production       "/>
    <s v="Aerial"/>
    <s v="Lineman"/>
    <x v="1"/>
    <x v="0"/>
    <s v="Fully Meets"/>
    <n v="4"/>
  </r>
  <r>
    <n v="3323"/>
    <s v="Lilliana Cowa"/>
    <s v="Production Technician II"/>
    <s v="SVG"/>
    <s v="Leave of Absence"/>
    <s v="Full-Time"/>
    <x v="0"/>
    <s v="Temporary"/>
    <s v="Voluntary"/>
    <s v="Expect serious occur forward again."/>
    <s v="Production       "/>
    <s v="Project Management - Con"/>
    <s v="Laborer"/>
    <x v="0"/>
    <x v="3"/>
    <s v="Fully Meets"/>
    <n v="4"/>
  </r>
  <r>
    <n v="3324"/>
    <s v="Beatrice Vanc"/>
    <s v="Production Technician II"/>
    <s v="EW"/>
    <s v="Leave of Absence"/>
    <s v="Part-Time"/>
    <x v="1"/>
    <s v="Part-Time"/>
    <s v="Involuntary"/>
    <s v="Teach human market real upon."/>
    <s v="Production       "/>
    <s v="Splicing"/>
    <s v="Splicer"/>
    <x v="0"/>
    <x v="3"/>
    <s v="PIP"/>
    <n v="3"/>
  </r>
  <r>
    <n v="3325"/>
    <s v="Andrea Kha"/>
    <s v="Production Technician II"/>
    <s v="MSC"/>
    <s v="Voluntarily Terminated"/>
    <s v="Contract"/>
    <x v="1"/>
    <s v="Part-Time"/>
    <s v="Involuntary"/>
    <s v="Few space energy down natural."/>
    <s v="Production       "/>
    <s v="Field Operations"/>
    <s v="Technician"/>
    <x v="0"/>
    <x v="0"/>
    <s v="Fully Meets"/>
    <n v="3"/>
  </r>
  <r>
    <n v="3326"/>
    <s v="Keagan Vaugha"/>
    <s v="Production Technician I"/>
    <s v="PYZ"/>
    <s v="Active"/>
    <s v="Contract"/>
    <x v="1"/>
    <s v="Temporary"/>
    <s v="Unknown"/>
    <m/>
    <s v="Production       "/>
    <s v="General - Con"/>
    <s v="Laborer"/>
    <x v="1"/>
    <x v="1"/>
    <s v="Fully Meets"/>
    <n v="3"/>
  </r>
  <r>
    <n v="3327"/>
    <s v="Selah Ibarra"/>
    <s v="Production Technician I"/>
    <s v="WBL"/>
    <s v="Active"/>
    <s v="Contract"/>
    <x v="0"/>
    <s v="Full-Time"/>
    <s v="Unknown"/>
    <m/>
    <s v="Production       "/>
    <s v="Fielders"/>
    <s v="Technician"/>
    <x v="0"/>
    <x v="1"/>
    <s v="Fully Meets"/>
    <n v="1"/>
  </r>
  <r>
    <n v="3328"/>
    <s v="Braylen Cru"/>
    <s v="Production Technician I"/>
    <s v="NEL"/>
    <s v="Voluntarily Terminated"/>
    <s v="Part-Time"/>
    <x v="1"/>
    <s v="Full-Time"/>
    <s v="Resignation"/>
    <s v="Room that ahead sound work short right."/>
    <s v="Production       "/>
    <s v="Engineers"/>
    <s v="Engineer"/>
    <x v="1"/>
    <x v="0"/>
    <s v="Fully Meets"/>
    <n v="3"/>
  </r>
  <r>
    <n v="3329"/>
    <s v="Gabriel Smit"/>
    <s v="Production Technician I"/>
    <s v="PL"/>
    <s v="Active"/>
    <s v="Part-Time"/>
    <x v="2"/>
    <s v="Full-Time"/>
    <s v="Unknown"/>
    <m/>
    <s v="Production       "/>
    <s v="General - Sga"/>
    <s v="Coordinator"/>
    <x v="1"/>
    <x v="1"/>
    <s v="Fully Meets"/>
    <n v="4"/>
  </r>
  <r>
    <n v="3330"/>
    <s v="Esther Willis"/>
    <s v="Production Technician I"/>
    <s v="BPC"/>
    <s v="Active"/>
    <s v="Part-Time"/>
    <x v="0"/>
    <s v="Part-Time"/>
    <s v="Unknown"/>
    <m/>
    <s v="Production       "/>
    <s v="Fielders"/>
    <s v="Engineer"/>
    <x v="0"/>
    <x v="0"/>
    <s v="Fully Meets"/>
    <n v="4"/>
  </r>
  <r>
    <n v="3331"/>
    <s v="Sydney Chan"/>
    <s v="Production Technician I"/>
    <s v="CCDR"/>
    <s v="Active"/>
    <s v="Full-Time"/>
    <x v="1"/>
    <s v="Part-Time"/>
    <s v="Voluntary"/>
    <s v="Hair language song. Account father send talk."/>
    <s v="Production       "/>
    <s v="Field Operations"/>
    <s v="Technician"/>
    <x v="0"/>
    <x v="2"/>
    <s v="Fully Meets"/>
    <n v="2"/>
  </r>
  <r>
    <n v="3332"/>
    <s v="Will Mors"/>
    <s v="Production Technician I"/>
    <s v="SVG"/>
    <s v="Active"/>
    <s v="Part-Time"/>
    <x v="2"/>
    <s v="Temporary"/>
    <s v="Unknown"/>
    <m/>
    <s v="Production       "/>
    <s v="Wireline Construction"/>
    <s v="Driver"/>
    <x v="0"/>
    <x v="2"/>
    <s v="Fully Meets"/>
    <n v="3"/>
  </r>
  <r>
    <n v="3333"/>
    <s v="Yael Sexton"/>
    <s v="Production Technician I"/>
    <s v="EW"/>
    <s v="Active"/>
    <s v="Contract"/>
    <x v="2"/>
    <s v="Temporary"/>
    <s v="Unknown"/>
    <m/>
    <s v="Production       "/>
    <s v="Field Operations"/>
    <s v="Administrative"/>
    <x v="1"/>
    <x v="1"/>
    <s v="Fully Meets"/>
    <n v="3"/>
  </r>
  <r>
    <n v="3334"/>
    <s v="Brendon Rya"/>
    <s v="Production Technician I"/>
    <s v="MSC"/>
    <s v="Active"/>
    <s v="Part-Time"/>
    <x v="2"/>
    <s v="Part-Time"/>
    <s v="Unknown"/>
    <m/>
    <s v="Production       "/>
    <s v="Project Management - Con"/>
    <s v="Drafter"/>
    <x v="1"/>
    <x v="0"/>
    <s v="Fully Meets"/>
    <n v="3"/>
  </r>
  <r>
    <n v="3335"/>
    <s v="Abbigail Soli"/>
    <s v="Production Technician I"/>
    <s v="TNS"/>
    <s v="Voluntarily Terminated"/>
    <s v="Part-Time"/>
    <x v="2"/>
    <s v="Temporary"/>
    <s v="Resignation"/>
    <s v="Certainly those above eye ball."/>
    <s v="Production       "/>
    <s v="Field Operations"/>
    <s v="Driller"/>
    <x v="1"/>
    <x v="2"/>
    <s v="Fully Meets"/>
    <n v="3"/>
  </r>
  <r>
    <n v="3336"/>
    <s v="Sincere Presto"/>
    <s v="Production Technician I"/>
    <s v="PYZ"/>
    <s v="Voluntarily Terminated"/>
    <s v="Contract"/>
    <x v="1"/>
    <s v="Part-Time"/>
    <s v="Retirement"/>
    <s v="Take most future."/>
    <s v="Production       "/>
    <s v="General - Con"/>
    <s v="Coordinator"/>
    <x v="1"/>
    <x v="4"/>
    <s v="Fully Meets"/>
    <n v="3"/>
  </r>
  <r>
    <n v="3337"/>
    <s v="Jorge Pineda"/>
    <s v="Production Technician I"/>
    <s v="WBL"/>
    <s v="Active"/>
    <s v="Full-Time"/>
    <x v="1"/>
    <s v="Part-Time"/>
    <s v="Unknown"/>
    <m/>
    <s v="Production       "/>
    <s v="Engineers"/>
    <s v="Project Manager"/>
    <x v="0"/>
    <x v="3"/>
    <s v="Fully Meets"/>
    <n v="3"/>
  </r>
  <r>
    <n v="3338"/>
    <s v="Aspen Underw"/>
    <s v="Production Technician I"/>
    <s v="NEL"/>
    <s v="Active"/>
    <s v="Contract"/>
    <x v="0"/>
    <s v="Temporary"/>
    <s v="Unknown"/>
    <m/>
    <s v="Production       "/>
    <s v="General - Con"/>
    <s v="Laborer"/>
    <x v="0"/>
    <x v="1"/>
    <s v="Fully Meets"/>
    <n v="3"/>
  </r>
  <r>
    <n v="3339"/>
    <s v="Alyson Hickma"/>
    <s v="Production Technician I"/>
    <s v="PL"/>
    <s v="Active"/>
    <s v="Part-Time"/>
    <x v="0"/>
    <s v="Part-Time"/>
    <s v="Unknown"/>
    <m/>
    <s v="Production       "/>
    <s v="Technology / It"/>
    <s v="Engineer"/>
    <x v="1"/>
    <x v="1"/>
    <s v="Fully Meets"/>
    <n v="5"/>
  </r>
  <r>
    <n v="3340"/>
    <s v="Mina Hancoc"/>
    <s v="Production Technician I"/>
    <s v="BPC"/>
    <s v="Active"/>
    <s v="Part-Time"/>
    <x v="1"/>
    <s v="Full-Time"/>
    <s v="Unknown"/>
    <m/>
    <s v="Production       "/>
    <s v="General - Con"/>
    <s v="Technician"/>
    <x v="1"/>
    <x v="0"/>
    <s v="Fully Meets"/>
    <n v="3"/>
  </r>
  <r>
    <n v="3341"/>
    <s v="Konner Sheppa"/>
    <s v="Production Technician II"/>
    <s v="WBL"/>
    <s v="Active"/>
    <s v="Full-Time"/>
    <x v="0"/>
    <s v="Temporary"/>
    <s v="Involuntary"/>
    <s v="A parent bit rich. Reflect north sometimes card."/>
    <s v="Production       "/>
    <s v="General - Con"/>
    <s v="Splicer"/>
    <x v="0"/>
    <x v="0"/>
    <s v="Fully Meets"/>
    <n v="1"/>
  </r>
  <r>
    <n v="3342"/>
    <s v="London Nune"/>
    <s v="Production Technician II"/>
    <s v="NEL"/>
    <s v="Active"/>
    <s v="Full-Time"/>
    <x v="0"/>
    <s v="Part-Time"/>
    <s v="Unknown"/>
    <m/>
    <s v="Production       "/>
    <s v="Aerial"/>
    <s v="Lineman"/>
    <x v="1"/>
    <x v="2"/>
    <s v="Fully Meets"/>
    <n v="2"/>
  </r>
  <r>
    <n v="3343"/>
    <s v="Seth Huf"/>
    <s v="Production Technician II"/>
    <s v="PL"/>
    <s v="Active"/>
    <s v="Part-Time"/>
    <x v="1"/>
    <s v="Full-Time"/>
    <s v="Retirement"/>
    <s v="Do onto consumer sign. War instead effect role."/>
    <s v="Production       "/>
    <s v="Field Operations"/>
    <s v="Mechanic"/>
    <x v="1"/>
    <x v="1"/>
    <s v="Fully Meets"/>
    <n v="4"/>
  </r>
  <r>
    <n v="3344"/>
    <s v="Justine Villan"/>
    <s v="Production Technician II"/>
    <s v="BPC"/>
    <s v="Active"/>
    <s v="Contract"/>
    <x v="2"/>
    <s v="Temporary"/>
    <s v="Unknown"/>
    <m/>
    <s v="Production       "/>
    <s v="General - Con"/>
    <s v="Lineman"/>
    <x v="1"/>
    <x v="0"/>
    <s v="Fully Meets"/>
    <n v="3"/>
  </r>
  <r>
    <n v="3345"/>
    <s v="Moshe Anders"/>
    <s v="Production Technician II"/>
    <s v="CCDR"/>
    <s v="Voluntarily Terminated"/>
    <s v="Full-Time"/>
    <x v="0"/>
    <s v="Part-Time"/>
    <s v="Retirement"/>
    <s v="We give end nation but. Other measure across."/>
    <s v="Production       "/>
    <s v="Project Management - Con"/>
    <s v="Director"/>
    <x v="1"/>
    <x v="4"/>
    <s v="Fully Meets"/>
    <n v="4"/>
  </r>
  <r>
    <n v="3346"/>
    <s v="Kadyn Bus"/>
    <s v="Production Technician II"/>
    <s v="SVG"/>
    <s v="Leave of Absence"/>
    <s v="Part-Time"/>
    <x v="2"/>
    <s v="Temporary"/>
    <s v="Involuntary"/>
    <s v="Shoulder build catch commercial."/>
    <s v="Production       "/>
    <s v="Yard (Material Handling)"/>
    <s v="Lineman"/>
    <x v="0"/>
    <x v="2"/>
    <s v="Fully Meets"/>
    <n v="2"/>
  </r>
  <r>
    <n v="3347"/>
    <s v="Ahmed Lindse"/>
    <s v="Production Technician II"/>
    <s v="EW"/>
    <s v="Leave of Absence"/>
    <s v="Contract"/>
    <x v="0"/>
    <s v="Temporary"/>
    <s v="Resignation"/>
    <s v="Family defense six believe drug action although."/>
    <s v="Production       "/>
    <s v="Catv"/>
    <s v="Operator"/>
    <x v="0"/>
    <x v="1"/>
    <s v="Fully Meets"/>
    <n v="3"/>
  </r>
  <r>
    <n v="3348"/>
    <s v="Ryder Bra"/>
    <s v="Production Technician II"/>
    <s v="MSC"/>
    <s v="Active"/>
    <s v="Part-Time"/>
    <x v="1"/>
    <s v="Part-Time"/>
    <s v="Unknown"/>
    <m/>
    <s v="Production       "/>
    <s v="General - Con"/>
    <s v="Laborer"/>
    <x v="0"/>
    <x v="4"/>
    <s v="Fully Meets"/>
    <n v="2"/>
  </r>
  <r>
    <n v="3349"/>
    <s v="Taylor Bonill"/>
    <s v="Production Technician I"/>
    <s v="WBL"/>
    <s v="Active"/>
    <s v="Contract"/>
    <x v="1"/>
    <s v="Full-Time"/>
    <s v="Unknown"/>
    <m/>
    <s v="Production       "/>
    <s v="General - Eng"/>
    <s v="Drafter"/>
    <x v="1"/>
    <x v="1"/>
    <s v="Fully Meets"/>
    <n v="3"/>
  </r>
  <r>
    <n v="3350"/>
    <s v="Jalen Richmo"/>
    <s v="Production Technician I"/>
    <s v="BPC"/>
    <s v="Active"/>
    <s v="Full-Time"/>
    <x v="2"/>
    <s v="Part-Time"/>
    <s v="Unknown"/>
    <m/>
    <s v="Production       "/>
    <s v="Project Management - Con"/>
    <s v="Technician"/>
    <x v="0"/>
    <x v="1"/>
    <s v="Fully Meets"/>
    <n v="5"/>
  </r>
  <r>
    <n v="3351"/>
    <s v="Kayden Hil"/>
    <s v="Production Technician I"/>
    <s v="CCDR"/>
    <s v="Voluntarily Terminated"/>
    <s v="Contract"/>
    <x v="0"/>
    <s v="Part-Time"/>
    <s v="Involuntary"/>
    <s v="Black truth campaign player child control firm."/>
    <s v="Production       "/>
    <s v="Shop (Fleet)"/>
    <s v="Warehouse"/>
    <x v="1"/>
    <x v="1"/>
    <s v="Fully Meets"/>
    <n v="2"/>
  </r>
  <r>
    <n v="3352"/>
    <s v="Aubree Mooney"/>
    <s v="Production Technician I"/>
    <s v="EW"/>
    <s v="Active"/>
    <s v="Part-Time"/>
    <x v="2"/>
    <s v="Full-Time"/>
    <s v="Unknown"/>
    <m/>
    <s v="Production       "/>
    <s v="Field Operations"/>
    <s v="Groundman"/>
    <x v="1"/>
    <x v="2"/>
    <s v="Fully Meets"/>
    <n v="3"/>
  </r>
  <r>
    <n v="3353"/>
    <s v="Haven Donald"/>
    <s v="Production Technician I"/>
    <s v="MSC"/>
    <s v="Active"/>
    <s v="Contract"/>
    <x v="2"/>
    <s v="Part-Time"/>
    <s v="Unknown"/>
    <m/>
    <s v="Production       "/>
    <s v="General - Con"/>
    <s v="Lineman"/>
    <x v="0"/>
    <x v="1"/>
    <s v="Fully Meets"/>
    <n v="3"/>
  </r>
  <r>
    <n v="3354"/>
    <s v="Neil Dun"/>
    <s v="Production Technician I"/>
    <s v="NEL"/>
    <s v="Active"/>
    <s v="Part-Time"/>
    <x v="1"/>
    <s v="Temporary"/>
    <s v="Retirement"/>
    <s v="Hundred still nearly stand risk treat."/>
    <s v="Production       "/>
    <s v="Field Operations"/>
    <s v="Laborer"/>
    <x v="0"/>
    <x v="4"/>
    <s v="Fully Meets"/>
    <n v="3"/>
  </r>
  <r>
    <n v="3355"/>
    <s v="Darryl Ponc"/>
    <s v="Production Technician I"/>
    <s v="PL"/>
    <s v="Active"/>
    <s v="Contract"/>
    <x v="2"/>
    <s v="Part-Time"/>
    <s v="Resignation"/>
    <s v="Near fine four help likely. Because wrong nor."/>
    <s v="Production       "/>
    <s v="Aerial"/>
    <s v="Technician"/>
    <x v="0"/>
    <x v="0"/>
    <s v="Fully Meets"/>
    <n v="5"/>
  </r>
  <r>
    <n v="3356"/>
    <s v="Cade Heat"/>
    <s v="Production Technician I"/>
    <s v="PYZ"/>
    <s v="Active"/>
    <s v="Full-Time"/>
    <x v="0"/>
    <s v="Part-Time"/>
    <s v="Unknown"/>
    <m/>
    <s v="Production       "/>
    <s v="General - Eng"/>
    <s v="Technician"/>
    <x v="0"/>
    <x v="4"/>
    <s v="Needs Improvement"/>
    <n v="3"/>
  </r>
  <r>
    <n v="3357"/>
    <s v="Sidney Hooper"/>
    <s v="Production Technician I"/>
    <s v="SVG"/>
    <s v="Active"/>
    <s v="Full-Time"/>
    <x v="2"/>
    <s v="Temporary"/>
    <s v="Unknown"/>
    <m/>
    <s v="Production       "/>
    <s v="Engineers"/>
    <s v="Director"/>
    <x v="1"/>
    <x v="4"/>
    <s v="Exceeds"/>
    <n v="1"/>
  </r>
  <r>
    <n v="3358"/>
    <s v="Johnathan May"/>
    <s v="Production Technician I"/>
    <s v="TNS"/>
    <s v="Leave of Absence"/>
    <s v="Full-Time"/>
    <x v="1"/>
    <s v="Part-Time"/>
    <s v="Voluntary"/>
    <s v="Style up reality per."/>
    <s v="Production       "/>
    <s v="Field Operations"/>
    <s v="Laborer"/>
    <x v="1"/>
    <x v="3"/>
    <s v="Fully Meets"/>
    <n v="3"/>
  </r>
  <r>
    <n v="3359"/>
    <s v="Anika Arroyo"/>
    <s v="Production Technician I"/>
    <s v="WBL"/>
    <s v="Active"/>
    <s v="Full-Time"/>
    <x v="0"/>
    <s v="Temporary"/>
    <s v="Unknown"/>
    <m/>
    <s v="Production       "/>
    <s v="Field Operations"/>
    <s v="Laborer"/>
    <x v="1"/>
    <x v="1"/>
    <s v="Exceeds"/>
    <n v="3"/>
  </r>
  <r>
    <n v="3360"/>
    <s v="Fatima Kem"/>
    <s v="Production Technician I"/>
    <s v="BPC"/>
    <s v="Active"/>
    <s v="Part-Time"/>
    <x v="1"/>
    <s v="Part-Time"/>
    <s v="Unknown"/>
    <m/>
    <s v="Production       "/>
    <s v="General - Con"/>
    <s v="Safety"/>
    <x v="0"/>
    <x v="4"/>
    <s v="Exceeds"/>
    <n v="2"/>
  </r>
  <r>
    <n v="3361"/>
    <s v="Lilianna Conway"/>
    <s v="Production Technician I"/>
    <s v="CCDR"/>
    <s v="Voluntarily Terminated"/>
    <s v="Part-Time"/>
    <x v="2"/>
    <s v="Temporary"/>
    <s v="Voluntary"/>
    <s v="Situation election visit author five."/>
    <s v="Production       "/>
    <s v="General - Con"/>
    <s v="Technician"/>
    <x v="0"/>
    <x v="2"/>
    <s v="Exceeds"/>
    <n v="3"/>
  </r>
  <r>
    <n v="3362"/>
    <s v="Tony Cook"/>
    <s v="Production Technician I"/>
    <s v="EW"/>
    <s v="Active"/>
    <s v="Full-Time"/>
    <x v="0"/>
    <s v="Temporary"/>
    <s v="Unknown"/>
    <m/>
    <s v="Production       "/>
    <s v="Field Operations"/>
    <s v="Laborer"/>
    <x v="0"/>
    <x v="4"/>
    <s v="Exceeds"/>
    <n v="1"/>
  </r>
  <r>
    <n v="3363"/>
    <s v="Trevor Barr"/>
    <s v="Production Technician I"/>
    <s v="MSC"/>
    <s v="Active"/>
    <s v="Part-Time"/>
    <x v="1"/>
    <s v="Temporary"/>
    <s v="Unknown"/>
    <m/>
    <s v="Production       "/>
    <s v="Field Operations"/>
    <s v="Laborer"/>
    <x v="1"/>
    <x v="3"/>
    <s v="Exceeds"/>
    <n v="5"/>
  </r>
  <r>
    <n v="3364"/>
    <s v="Marisa Fran"/>
    <s v="Production Technician II"/>
    <s v="WBL"/>
    <s v="Active"/>
    <s v="Part-Time"/>
    <x v="1"/>
    <s v="Temporary"/>
    <s v="Retirement"/>
    <s v="Court catch management cold total among."/>
    <s v="Production       "/>
    <s v="Engineers"/>
    <s v="Technician"/>
    <x v="0"/>
    <x v="1"/>
    <s v="Exceeds"/>
    <n v="3"/>
  </r>
  <r>
    <n v="3365"/>
    <s v="Shania Flores"/>
    <s v="Production Technician II"/>
    <s v="NEL"/>
    <s v="Active"/>
    <s v="Contract"/>
    <x v="2"/>
    <s v="Temporary"/>
    <s v="Unknown"/>
    <m/>
    <s v="Production       "/>
    <s v="Project Management - Con"/>
    <s v="Laborer"/>
    <x v="1"/>
    <x v="4"/>
    <s v="Fully Meets"/>
    <n v="3"/>
  </r>
  <r>
    <n v="3366"/>
    <s v="Andre Alliso"/>
    <s v="Production Technician II"/>
    <s v="PL"/>
    <s v="Voluntarily Terminated"/>
    <s v="Contract"/>
    <x v="0"/>
    <s v="Full-Time"/>
    <s v="Voluntary"/>
    <s v="Modern a study speak. Front choose central which."/>
    <s v="Production       "/>
    <s v="General - Con"/>
    <s v="Project Manager"/>
    <x v="1"/>
    <x v="3"/>
    <s v="Exceeds"/>
    <n v="4"/>
  </r>
  <r>
    <n v="3367"/>
    <s v="Destiny Bright"/>
    <s v="Production Technician II"/>
    <s v="BPC"/>
    <s v="Voluntarily Terminated"/>
    <s v="Full-Time"/>
    <x v="2"/>
    <s v="Full-Time"/>
    <s v="Retirement"/>
    <s v="Tell heavy degree no early."/>
    <s v="Production       "/>
    <s v="Field Operations"/>
    <s v="Laborer"/>
    <x v="1"/>
    <x v="2"/>
    <s v="Exceeds"/>
    <n v="2"/>
  </r>
  <r>
    <n v="3368"/>
    <s v="Karli Park"/>
    <s v="Production Technician II"/>
    <s v="CCDR"/>
    <s v="Leave of Absence"/>
    <s v="Part-Time"/>
    <x v="2"/>
    <s v="Part-Time"/>
    <s v="Retirement"/>
    <s v="These these by when here attorney special."/>
    <s v="Production       "/>
    <s v="Field Operations"/>
    <s v="Apprentice"/>
    <x v="1"/>
    <x v="3"/>
    <s v="Exceeds"/>
    <n v="5"/>
  </r>
  <r>
    <n v="3369"/>
    <s v="Mylie Callah"/>
    <s v="Production Technician II"/>
    <s v="SVG"/>
    <s v="Leave of Absence"/>
    <s v="Part-Time"/>
    <x v="1"/>
    <s v="Temporary"/>
    <s v="Resignation"/>
    <s v="Teacher contain heart continue pay form short."/>
    <s v="Production       "/>
    <s v="General - Con"/>
    <s v="Locator"/>
    <x v="0"/>
    <x v="2"/>
    <s v="Exceeds"/>
    <n v="2"/>
  </r>
  <r>
    <n v="3370"/>
    <s v="Jadiel Dickso"/>
    <s v="Production Technician II"/>
    <s v="EW"/>
    <s v="Active"/>
    <s v="Contract"/>
    <x v="0"/>
    <s v="Temporary"/>
    <s v="Unknown"/>
    <m/>
    <s v="Production       "/>
    <s v="General - Con"/>
    <s v="Laborer"/>
    <x v="0"/>
    <x v="4"/>
    <s v="Exceeds"/>
    <n v="3"/>
  </r>
  <r>
    <n v="3371"/>
    <s v="Aliya Mos"/>
    <s v="Production Technician II"/>
    <s v="MSC"/>
    <s v="Voluntarily Terminated"/>
    <s v="Full-Time"/>
    <x v="1"/>
    <s v="Full-Time"/>
    <s v="Resignation"/>
    <s v="Feel pattern require stand."/>
    <s v="Production       "/>
    <s v="Wireless"/>
    <s v="Manager"/>
    <x v="0"/>
    <x v="1"/>
    <s v="Exceeds"/>
    <n v="3"/>
  </r>
  <r>
    <n v="3372"/>
    <s v="Kylie Roma"/>
    <s v="Production Technician I"/>
    <s v="TNS"/>
    <s v="Voluntarily Terminated"/>
    <s v="Contract"/>
    <x v="0"/>
    <s v="Part-Time"/>
    <s v="Involuntary"/>
    <s v="Try statement audience too material film."/>
    <s v="Production       "/>
    <s v="Project Management - Con"/>
    <s v="Manager"/>
    <x v="0"/>
    <x v="4"/>
    <s v="Fully Meets"/>
    <n v="4"/>
  </r>
  <r>
    <n v="3373"/>
    <s v="Karter Thornt"/>
    <s v="Production Technician I"/>
    <s v="PYZ"/>
    <s v="Active"/>
    <s v="Contract"/>
    <x v="1"/>
    <s v="Temporary"/>
    <s v="Unknown"/>
    <m/>
    <s v="Production       "/>
    <s v="Aerial"/>
    <s v="Foreman"/>
    <x v="1"/>
    <x v="2"/>
    <s v="Exceeds"/>
    <n v="2"/>
  </r>
  <r>
    <n v="3374"/>
    <s v="Ronald Bulloc"/>
    <s v="Production Technician I"/>
    <s v="WBL"/>
    <s v="Voluntarily Terminated"/>
    <s v="Part-Time"/>
    <x v="1"/>
    <s v="Temporary"/>
    <s v="Involuntary"/>
    <s v="Data imagine bill possible want."/>
    <s v="Production       "/>
    <s v="Field Operations"/>
    <s v="Laborer"/>
    <x v="1"/>
    <x v="1"/>
    <s v="Exceeds"/>
    <n v="4"/>
  </r>
  <r>
    <n v="3375"/>
    <s v="Sharon Beltra"/>
    <s v="Production Technician I"/>
    <s v="NEL"/>
    <s v="Voluntarily Terminated"/>
    <s v="Full-Time"/>
    <x v="2"/>
    <s v="Full-Time"/>
    <s v="Voluntary"/>
    <s v="Theory majority born with."/>
    <s v="Production       "/>
    <s v="Engineers"/>
    <s v="Program Manager"/>
    <x v="0"/>
    <x v="3"/>
    <s v="Exceeds"/>
    <n v="3"/>
  </r>
  <r>
    <n v="3376"/>
    <s v="Maren Anders"/>
    <s v="Production Technician I"/>
    <s v="PL"/>
    <s v="Active"/>
    <s v="Part-Time"/>
    <x v="2"/>
    <s v="Temporary"/>
    <s v="Unknown"/>
    <m/>
    <s v="Production       "/>
    <s v="Field Operations"/>
    <s v="Technician"/>
    <x v="0"/>
    <x v="4"/>
    <s v="Exceeds"/>
    <n v="5"/>
  </r>
  <r>
    <n v="3377"/>
    <s v="Cruz Ashley"/>
    <s v="Production Technician I"/>
    <s v="BPC"/>
    <s v="Active"/>
    <s v="Part-Time"/>
    <x v="1"/>
    <s v="Temporary"/>
    <s v="Resignation"/>
    <s v="Tough very bad spend feeling college require."/>
    <s v="Production       "/>
    <s v="Splicing"/>
    <s v="Foreman"/>
    <x v="0"/>
    <x v="4"/>
    <s v="Exceeds"/>
    <n v="4"/>
  </r>
  <r>
    <n v="3378"/>
    <s v="Enzo Carney"/>
    <s v="Production Technician I"/>
    <s v="CCDR"/>
    <s v="Active"/>
    <s v="Contract"/>
    <x v="2"/>
    <s v="Temporary"/>
    <s v="Unknown"/>
    <m/>
    <s v="Production       "/>
    <s v="General - Con"/>
    <s v="Technician"/>
    <x v="0"/>
    <x v="0"/>
    <s v="Exceeds"/>
    <n v="3"/>
  </r>
  <r>
    <n v="3379"/>
    <s v="Marquis Joseph"/>
    <s v="Production Technician I"/>
    <s v="SVG"/>
    <s v="Leave of Absence"/>
    <s v="Contract"/>
    <x v="0"/>
    <s v="Part-Time"/>
    <s v="Voluntary"/>
    <s v="American community truth."/>
    <s v="Production       "/>
    <s v="Technology / It"/>
    <s v="Helpdesk"/>
    <x v="0"/>
    <x v="1"/>
    <s v="Exceeds"/>
    <n v="4"/>
  </r>
  <r>
    <n v="3380"/>
    <s v="Victor Ibarra"/>
    <s v="Production Technician I"/>
    <s v="EW"/>
    <s v="Active"/>
    <s v="Full-Time"/>
    <x v="0"/>
    <s v="Temporary"/>
    <s v="Unknown"/>
    <m/>
    <s v="Production       "/>
    <s v="Field Operations"/>
    <s v="Technician"/>
    <x v="1"/>
    <x v="3"/>
    <s v="Exceeds"/>
    <n v="1"/>
  </r>
  <r>
    <n v="3381"/>
    <s v="Annabelle Marque"/>
    <s v="Production Technician I"/>
    <s v="MSC"/>
    <s v="Active"/>
    <s v="Contract"/>
    <x v="0"/>
    <s v="Part-Time"/>
    <s v="Unknown"/>
    <m/>
    <s v="Production       "/>
    <s v="Field Operations"/>
    <s v="Foreman"/>
    <x v="1"/>
    <x v="0"/>
    <s v="Exceeds"/>
    <n v="3"/>
  </r>
  <r>
    <n v="3382"/>
    <s v="Romeo Gordon"/>
    <s v="Production Technician I"/>
    <s v="TNS"/>
    <s v="Active"/>
    <s v="Part-Time"/>
    <x v="0"/>
    <s v="Temporary"/>
    <s v="Unknown"/>
    <m/>
    <s v="Production       "/>
    <s v="Field Operations"/>
    <s v="Administrator"/>
    <x v="1"/>
    <x v="2"/>
    <s v="Exceeds"/>
    <n v="5"/>
  </r>
  <r>
    <n v="3383"/>
    <s v="Aimee Hughes"/>
    <s v="Production Technician I"/>
    <s v="PYZ"/>
    <s v="Voluntarily Terminated"/>
    <s v="Part-Time"/>
    <x v="0"/>
    <s v="Part-Time"/>
    <s v="Resignation"/>
    <s v="Foot apply stay treatment local good issue."/>
    <s v="Production       "/>
    <s v="General - Con"/>
    <s v="Splicer"/>
    <x v="0"/>
    <x v="1"/>
    <s v="Exceeds"/>
    <n v="2"/>
  </r>
  <r>
    <n v="3384"/>
    <s v="Dennis Hay"/>
    <s v="Production Technician I"/>
    <s v="WBL"/>
    <s v="Active"/>
    <s v="Full-Time"/>
    <x v="0"/>
    <s v="Full-Time"/>
    <s v="Unknown"/>
    <m/>
    <s v="Production       "/>
    <s v="Field Operations"/>
    <s v="Operator"/>
    <x v="0"/>
    <x v="1"/>
    <s v="Fully Meets"/>
    <n v="3"/>
  </r>
  <r>
    <n v="3385"/>
    <s v="Kelly Frit"/>
    <s v="Production Technician I"/>
    <s v="NEL"/>
    <s v="Active"/>
    <s v="Part-Time"/>
    <x v="1"/>
    <s v="Full-Time"/>
    <s v="Unknown"/>
    <m/>
    <s v="Production       "/>
    <s v="General - Con"/>
    <s v="Technician"/>
    <x v="0"/>
    <x v="2"/>
    <s v="Fully Meets"/>
    <n v="3"/>
  </r>
  <r>
    <n v="3386"/>
    <s v="Darnell Shelto"/>
    <s v="Production Technician II"/>
    <s v="WBL"/>
    <s v="Active"/>
    <s v="Contract"/>
    <x v="0"/>
    <s v="Temporary"/>
    <s v="Voluntary"/>
    <s v="He four soldier employee central term."/>
    <s v="Production       "/>
    <s v="General - Con"/>
    <s v="Laborer"/>
    <x v="0"/>
    <x v="1"/>
    <s v="Fully Meets"/>
    <n v="2"/>
  </r>
  <r>
    <n v="3387"/>
    <s v="Sabrina Hol"/>
    <s v="Production Technician II"/>
    <s v="NEL"/>
    <s v="Active"/>
    <s v="Full-Time"/>
    <x v="0"/>
    <s v="Full-Time"/>
    <s v="Unknown"/>
    <m/>
    <s v="Production       "/>
    <s v="General - Sga"/>
    <s v="Supervisor"/>
    <x v="1"/>
    <x v="2"/>
    <s v="Fully Meets"/>
    <n v="3"/>
  </r>
  <r>
    <n v="3388"/>
    <s v="Zoie Loga"/>
    <s v="Production Technician II"/>
    <s v="PL"/>
    <s v="Active"/>
    <s v="Part-Time"/>
    <x v="1"/>
    <s v="Temporary"/>
    <s v="Unknown"/>
    <m/>
    <s v="Production       "/>
    <s v="Fielders"/>
    <s v="Technician"/>
    <x v="1"/>
    <x v="3"/>
    <s v="Fully Meets"/>
    <n v="1"/>
  </r>
  <r>
    <n v="3389"/>
    <s v="Finley Medina"/>
    <s v="Production Technician II"/>
    <s v="BPC"/>
    <s v="Active"/>
    <s v="Full-Time"/>
    <x v="0"/>
    <s v="Temporary"/>
    <s v="Unknown"/>
    <m/>
    <s v="Production       "/>
    <s v="Field Operations"/>
    <s v="Laborer"/>
    <x v="1"/>
    <x v="4"/>
    <s v="Fully Meets"/>
    <n v="1"/>
  </r>
  <r>
    <n v="3390"/>
    <s v="Lizeth Middle"/>
    <s v="Production Technician II"/>
    <s v="CCDR"/>
    <s v="Leave of Absence"/>
    <s v="Part-Time"/>
    <x v="2"/>
    <s v="Temporary"/>
    <s v="Voluntary"/>
    <s v="North next animal laugh threat no."/>
    <s v="Production       "/>
    <s v="Billable Consultants"/>
    <s v="Engineer"/>
    <x v="0"/>
    <x v="1"/>
    <s v="Fully Meets"/>
    <n v="1"/>
  </r>
  <r>
    <n v="3391"/>
    <s v="Odin Camach"/>
    <s v="Production Technician II"/>
    <s v="SVG"/>
    <s v="Active"/>
    <s v="Part-Time"/>
    <x v="0"/>
    <s v="Full-Time"/>
    <s v="Unknown"/>
    <m/>
    <s v="Production       "/>
    <s v="General - Sga"/>
    <s v="Project Manager"/>
    <x v="0"/>
    <x v="3"/>
    <s v="Fully Meets"/>
    <n v="3"/>
  </r>
  <r>
    <n v="3392"/>
    <s v="Dakota Lowery"/>
    <s v="Production Technician II"/>
    <s v="EW"/>
    <s v="Voluntarily Terminated"/>
    <s v="Full-Time"/>
    <x v="2"/>
    <s v="Full-Time"/>
    <s v="Voluntary"/>
    <s v="Keep particular pass understand set."/>
    <s v="Production       "/>
    <s v="General - Con"/>
    <s v="Technician"/>
    <x v="0"/>
    <x v="2"/>
    <s v="Fully Meets"/>
    <n v="2"/>
  </r>
  <r>
    <n v="3393"/>
    <s v="Skyla Santia"/>
    <s v="Production Technician I"/>
    <s v="BPC"/>
    <s v="Active"/>
    <s v="Contract"/>
    <x v="2"/>
    <s v="Full-Time"/>
    <s v="Unknown"/>
    <m/>
    <s v="Production       "/>
    <s v="General - Con"/>
    <s v="Flagger"/>
    <x v="0"/>
    <x v="1"/>
    <s v="Needs Improvement"/>
    <n v="3"/>
  </r>
  <r>
    <n v="3394"/>
    <s v="Harley Bear"/>
    <s v="Production Technician I"/>
    <s v="WBL"/>
    <s v="Active"/>
    <s v="Contract"/>
    <x v="2"/>
    <s v="Temporary"/>
    <s v="Unknown"/>
    <m/>
    <s v="Production       "/>
    <s v="Field Operations"/>
    <s v="Technician"/>
    <x v="1"/>
    <x v="3"/>
    <s v="Fully Meets"/>
    <n v="2"/>
  </r>
  <r>
    <n v="3395"/>
    <s v="Summer Barber"/>
    <s v="Production Technician I"/>
    <s v="TNS"/>
    <s v="Voluntarily Terminated"/>
    <s v="Part-Time"/>
    <x v="1"/>
    <s v="Part-Time"/>
    <s v="Resignation"/>
    <s v="Without production religious."/>
    <s v="Production       "/>
    <s v="Field Operations"/>
    <s v="Driver"/>
    <x v="0"/>
    <x v="2"/>
    <s v="Needs Improvement"/>
    <n v="3"/>
  </r>
  <r>
    <n v="3396"/>
    <s v="Stephen Mcmill"/>
    <s v="Production Technician I"/>
    <s v="SVG"/>
    <s v="Voluntarily Terminated"/>
    <s v="Part-Time"/>
    <x v="2"/>
    <s v="Full-Time"/>
    <s v="Voluntary"/>
    <s v="That truth loss energy respond whole case stop."/>
    <s v="Production       "/>
    <s v="General - Con"/>
    <s v="Foreman"/>
    <x v="0"/>
    <x v="4"/>
    <s v="Fully Meets"/>
    <n v="4"/>
  </r>
  <r>
    <n v="3397"/>
    <s v="Rylan Garris"/>
    <s v="Production Technician I"/>
    <s v="PYZ"/>
    <s v="Active"/>
    <s v="Part-Time"/>
    <x v="1"/>
    <s v="Part-Time"/>
    <s v="Unknown"/>
    <m/>
    <s v="Production       "/>
    <s v="Field Operations"/>
    <s v="Driller"/>
    <x v="0"/>
    <x v="4"/>
    <s v="Fully Meets"/>
    <n v="3"/>
  </r>
  <r>
    <n v="3398"/>
    <s v="Kyler Cherry"/>
    <s v="Production Technician I"/>
    <s v="PL"/>
    <s v="Active"/>
    <s v="Part-Time"/>
    <x v="1"/>
    <s v="Full-Time"/>
    <s v="Retirement"/>
    <s v="Foot station left people foot."/>
    <s v="Production       "/>
    <s v="General - Con"/>
    <s v="Technician"/>
    <x v="0"/>
    <x v="2"/>
    <s v="Fully Meets"/>
    <n v="3"/>
  </r>
  <r>
    <n v="3399"/>
    <s v="Corinne Reeves"/>
    <s v="Production Technician I"/>
    <s v="NEL"/>
    <s v="Active"/>
    <s v="Full-Time"/>
    <x v="2"/>
    <s v="Full-Time"/>
    <s v="Involuntary"/>
    <s v="Central weight analysis great."/>
    <s v="Production       "/>
    <s v="Aerial"/>
    <s v="Lineman"/>
    <x v="0"/>
    <x v="0"/>
    <s v="Fully Meets"/>
    <n v="2"/>
  </r>
  <r>
    <n v="3400"/>
    <s v="Lorenzo Shor"/>
    <s v="Production Technician I"/>
    <s v="MSC"/>
    <s v="Active"/>
    <s v="Full-Time"/>
    <x v="0"/>
    <s v="Temporary"/>
    <s v="Unknown"/>
    <m/>
    <s v="Production       "/>
    <s v="Shop (Fleet)"/>
    <s v="Mechanic"/>
    <x v="0"/>
    <x v="3"/>
    <s v="Fully Meets"/>
    <n v="1"/>
  </r>
  <r>
    <n v="3401"/>
    <s v="Taniya Kan"/>
    <s v="Production Technician I"/>
    <s v="EW"/>
    <s v="Leave of Absence"/>
    <s v="Contract"/>
    <x v="1"/>
    <s v="Full-Time"/>
    <s v="Involuntary"/>
    <s v="Think large why many."/>
    <s v="Production       "/>
    <s v="Field Operations"/>
    <s v="Laborer"/>
    <x v="1"/>
    <x v="1"/>
    <s v="Fully Meets"/>
    <n v="1"/>
  </r>
  <r>
    <n v="3402"/>
    <s v="Nevaeh Mcmill"/>
    <s v="Production Technician I"/>
    <s v="CCDR"/>
    <s v="Voluntarily Terminated"/>
    <s v="Part-Time"/>
    <x v="0"/>
    <s v="Full-Time"/>
    <s v="Voluntary"/>
    <s v="Impact voice participant school baby."/>
    <s v="Production       "/>
    <s v="Field Operations"/>
    <s v="Engineer"/>
    <x v="1"/>
    <x v="3"/>
    <s v="Fully Meets"/>
    <n v="3"/>
  </r>
  <r>
    <n v="3403"/>
    <s v="Dillon Larson"/>
    <s v="Production Technician I"/>
    <s v="BPC"/>
    <s v="Voluntarily Terminated"/>
    <s v="Contract"/>
    <x v="1"/>
    <s v="Full-Time"/>
    <s v="Retirement"/>
    <s v="According crime none method effort."/>
    <s v="Production       "/>
    <s v="Field Operations"/>
    <s v="Laborer"/>
    <x v="0"/>
    <x v="4"/>
    <s v="Exceeds"/>
    <n v="3"/>
  </r>
  <r>
    <n v="3404"/>
    <s v="Willie How"/>
    <s v="Production Technician I"/>
    <s v="PYZ"/>
    <s v="Leave of Absence"/>
    <s v="Part-Time"/>
    <x v="0"/>
    <s v="Full-Time"/>
    <s v="Involuntary"/>
    <s v="Few success street."/>
    <s v="Production       "/>
    <s v="Field Operations"/>
    <s v="Driller"/>
    <x v="0"/>
    <x v="2"/>
    <s v="Fully Meets"/>
    <n v="2"/>
  </r>
  <r>
    <n v="3405"/>
    <s v="Selina Jeffer"/>
    <s v="Production Technician I"/>
    <s v="WBL"/>
    <s v="Leave of Absence"/>
    <s v="Contract"/>
    <x v="2"/>
    <s v="Full-Time"/>
    <s v="Voluntary"/>
    <s v="Often about size today."/>
    <s v="Production       "/>
    <s v="Field Operations"/>
    <s v="Engineer"/>
    <x v="0"/>
    <x v="0"/>
    <s v="Fully Meets"/>
    <n v="1"/>
  </r>
  <r>
    <n v="3406"/>
    <s v="Serenity Montgo"/>
    <s v="Production Technician I"/>
    <s v="NEL"/>
    <s v="Voluntarily Terminated"/>
    <s v="Contract"/>
    <x v="0"/>
    <s v="Temporary"/>
    <s v="Involuntary"/>
    <s v="Politics in foreign up start."/>
    <s v="Production       "/>
    <s v="Finance &amp; Accounting"/>
    <s v="Administration"/>
    <x v="0"/>
    <x v="2"/>
    <s v="Fully Meets"/>
    <n v="5"/>
  </r>
  <r>
    <n v="3407"/>
    <s v="Kamila Sander"/>
    <s v="Production Technician II"/>
    <s v="WBL"/>
    <s v="Active"/>
    <s v="Part-Time"/>
    <x v="0"/>
    <s v="Temporary"/>
    <s v="Voluntary"/>
    <s v="Maintain behavior project parent particular game."/>
    <s v="Production       "/>
    <s v="Field Operations"/>
    <s v="Construction Manager"/>
    <x v="0"/>
    <x v="4"/>
    <s v="Fully Meets"/>
    <n v="5"/>
  </r>
  <r>
    <n v="3408"/>
    <s v="Rose Mcguir"/>
    <s v="Production Technician II"/>
    <s v="NEL"/>
    <s v="Voluntarily Terminated"/>
    <s v="Contract"/>
    <x v="2"/>
    <s v="Full-Time"/>
    <s v="Resignation"/>
    <s v="Ball while speak. Issue free represent city."/>
    <s v="Production       "/>
    <s v="Field Operations"/>
    <s v="Supervisor"/>
    <x v="1"/>
    <x v="4"/>
    <s v="Fully Meets"/>
    <n v="3"/>
  </r>
  <r>
    <n v="3409"/>
    <s v="Brenton Zavala"/>
    <s v="Production Technician II"/>
    <s v="PL"/>
    <s v="Active"/>
    <s v="Contract"/>
    <x v="2"/>
    <s v="Full-Time"/>
    <s v="Resignation"/>
    <s v="Century risk machine pay car region."/>
    <s v="Production       "/>
    <s v="Yard (Material Handling)"/>
    <s v="Laborer"/>
    <x v="1"/>
    <x v="4"/>
    <s v="Fully Meets"/>
    <n v="4"/>
  </r>
  <r>
    <n v="3410"/>
    <s v="Laci Klei"/>
    <s v="Production Technician II"/>
    <s v="BPC"/>
    <s v="Active"/>
    <s v="Contract"/>
    <x v="0"/>
    <s v="Temporary"/>
    <s v="Unknown"/>
    <m/>
    <s v="Production       "/>
    <s v="People Services"/>
    <s v="Manager"/>
    <x v="1"/>
    <x v="1"/>
    <s v="Fully Meets"/>
    <n v="3"/>
  </r>
  <r>
    <n v="3411"/>
    <s v="Brenda Boon"/>
    <s v="Production Technician II"/>
    <s v="CCDR"/>
    <s v="Active"/>
    <s v="Full-Time"/>
    <x v="2"/>
    <s v="Part-Time"/>
    <s v="Unknown"/>
    <m/>
    <s v="Production       "/>
    <s v="General - Eng"/>
    <s v="Administrative"/>
    <x v="0"/>
    <x v="4"/>
    <s v="Fully Meets"/>
    <n v="2"/>
  </r>
  <r>
    <n v="3412"/>
    <s v="Andrea Walter"/>
    <s v="Production Technician II"/>
    <s v="SVG"/>
    <s v="Active"/>
    <s v="Part-Time"/>
    <x v="1"/>
    <s v="Full-Time"/>
    <s v="Unknown"/>
    <m/>
    <s v="Production       "/>
    <s v="Shop (Fleet)"/>
    <s v="Mechanic"/>
    <x v="0"/>
    <x v="0"/>
    <s v="Exceeds"/>
    <n v="3"/>
  </r>
  <r>
    <n v="3413"/>
    <s v="Jovanny Matthe"/>
    <s v="Production Technician II"/>
    <s v="EW"/>
    <s v="Active"/>
    <s v="Contract"/>
    <x v="2"/>
    <s v="Temporary"/>
    <s v="Unknown"/>
    <m/>
    <s v="Production       "/>
    <s v="Field Operations"/>
    <s v="Laborer"/>
    <x v="0"/>
    <x v="0"/>
    <s v="Fully Meets"/>
    <n v="5"/>
  </r>
  <r>
    <n v="3414"/>
    <s v="Hunter Silv"/>
    <s v="Production Technician I"/>
    <s v="MSC"/>
    <s v="Active"/>
    <s v="Contract"/>
    <x v="0"/>
    <s v="Temporary"/>
    <s v="Unknown"/>
    <m/>
    <s v="Production       "/>
    <s v="General - Con"/>
    <s v="Foreman"/>
    <x v="0"/>
    <x v="1"/>
    <s v="Exceeds"/>
    <n v="3"/>
  </r>
  <r>
    <n v="3415"/>
    <s v="Julien Cisner"/>
    <s v="Production Technician I"/>
    <s v="TNS"/>
    <s v="Voluntarily Terminated"/>
    <s v="Full-Time"/>
    <x v="1"/>
    <s v="Part-Time"/>
    <s v="Retirement"/>
    <s v="Lay focus soldier federal short."/>
    <s v="Production       "/>
    <s v="Splicing"/>
    <s v="Driver"/>
    <x v="1"/>
    <x v="1"/>
    <s v="Fully Meets"/>
    <n v="3"/>
  </r>
  <r>
    <n v="3416"/>
    <s v="Aron Waters"/>
    <s v="Production Technician I"/>
    <s v="BPC"/>
    <s v="Active"/>
    <s v="Full-Time"/>
    <x v="2"/>
    <s v="Part-Time"/>
    <s v="Unknown"/>
    <m/>
    <s v="Production       "/>
    <s v="Finance &amp; Accounting"/>
    <s v="Director"/>
    <x v="1"/>
    <x v="4"/>
    <s v="Fully Meets"/>
    <n v="2"/>
  </r>
  <r>
    <n v="3417"/>
    <s v="Brayden Sing"/>
    <s v="Production Technician I"/>
    <s v="CCDR"/>
    <s v="Active"/>
    <s v="Part-Time"/>
    <x v="1"/>
    <s v="Part-Time"/>
    <s v="Unknown"/>
    <m/>
    <s v="Production       "/>
    <s v="Splicing"/>
    <s v="Splicer"/>
    <x v="0"/>
    <x v="2"/>
    <s v="Fully Meets"/>
    <n v="1"/>
  </r>
  <r>
    <n v="3418"/>
    <s v="Karma Palmer"/>
    <s v="Production Technician I"/>
    <s v="EW"/>
    <s v="Active"/>
    <s v="Part-Time"/>
    <x v="2"/>
    <s v="Temporary"/>
    <s v="Unknown"/>
    <m/>
    <s v="Production       "/>
    <s v="General - Con"/>
    <s v="Coordinator"/>
    <x v="0"/>
    <x v="4"/>
    <s v="Fully Meets"/>
    <n v="4"/>
  </r>
  <r>
    <n v="3419"/>
    <s v="Stanley Reye"/>
    <s v="Production Technician I"/>
    <s v="MSC"/>
    <s v="Active"/>
    <s v="Contract"/>
    <x v="0"/>
    <s v="Temporary"/>
    <s v="Unknown"/>
    <m/>
    <s v="Production       "/>
    <s v="General - Con"/>
    <s v="Foreman"/>
    <x v="0"/>
    <x v="3"/>
    <s v="Fully Meets"/>
    <n v="2"/>
  </r>
  <r>
    <n v="3420"/>
    <s v="Levi Hayden"/>
    <s v="Production Technician I"/>
    <s v="NEL"/>
    <s v="Active"/>
    <s v="Contract"/>
    <x v="1"/>
    <s v="Full-Time"/>
    <s v="Voluntary"/>
    <s v="Reason stock professional clear allow two town."/>
    <s v="Production       "/>
    <s v="Field Operations"/>
    <s v="Laborer"/>
    <x v="0"/>
    <x v="2"/>
    <s v="Fully Meets"/>
    <n v="2"/>
  </r>
  <r>
    <n v="3421"/>
    <s v="Brenden Leac"/>
    <s v="Production Technician I"/>
    <s v="PL"/>
    <s v="Active"/>
    <s v="Part-Time"/>
    <x v="1"/>
    <s v="Part-Time"/>
    <s v="Retirement"/>
    <s v="Man the newspaper performance."/>
    <s v="Production       "/>
    <s v="Wireless"/>
    <s v="Foreman"/>
    <x v="0"/>
    <x v="2"/>
    <s v="Fully Meets"/>
    <n v="1"/>
  </r>
  <r>
    <n v="3422"/>
    <s v="Jakobe Ericks"/>
    <s v="Production Technician I"/>
    <s v="PYZ"/>
    <s v="Leave of Absence"/>
    <s v="Part-Time"/>
    <x v="0"/>
    <s v="Part-Time"/>
    <s v="Retirement"/>
    <s v="In forget fast."/>
    <s v="Production       "/>
    <s v="Engineers"/>
    <s v="Model Assistant"/>
    <x v="0"/>
    <x v="2"/>
    <s v="Fully Meets"/>
    <n v="3"/>
  </r>
  <r>
    <n v="3423"/>
    <s v="Adyson Strick"/>
    <s v="Production Technician I"/>
    <s v="SVG"/>
    <s v="Active"/>
    <s v="Part-Time"/>
    <x v="1"/>
    <s v="Full-Time"/>
    <s v="Unknown"/>
    <m/>
    <s v="Production       "/>
    <s v="Engineers"/>
    <s v="Engineer"/>
    <x v="1"/>
    <x v="3"/>
    <s v="Fully Meets"/>
    <n v="3"/>
  </r>
  <r>
    <n v="3424"/>
    <s v="Annabel Wilkin"/>
    <s v="Production Technician I"/>
    <s v="TNS"/>
    <s v="Voluntarily Terminated"/>
    <s v="Contract"/>
    <x v="2"/>
    <s v="Temporary"/>
    <s v="Involuntary"/>
    <s v="Smile high bar white spend forget choice near."/>
    <s v="Production       "/>
    <s v="Wireline Construction"/>
    <s v="Laborer"/>
    <x v="1"/>
    <x v="0"/>
    <s v="Fully Meets"/>
    <n v="2"/>
  </r>
  <r>
    <n v="3425"/>
    <s v="Kendra Brau"/>
    <s v="Production Technician I"/>
    <s v="WBL"/>
    <s v="Voluntarily Terminated"/>
    <s v="Contract"/>
    <x v="2"/>
    <s v="Full-Time"/>
    <s v="Resignation"/>
    <s v="Fine expect election either turn."/>
    <s v="Production       "/>
    <s v="Aerial"/>
    <s v="Foreman"/>
    <x v="0"/>
    <x v="1"/>
    <s v="Fully Meets"/>
    <n v="2"/>
  </r>
  <r>
    <n v="3426"/>
    <s v="Chace Ker"/>
    <s v="Production Technician I"/>
    <s v="BPC"/>
    <s v="Active"/>
    <s v="Full-Time"/>
    <x v="2"/>
    <s v="Temporary"/>
    <s v="Unknown"/>
    <m/>
    <s v="Production       "/>
    <s v="Field Operations"/>
    <s v="Warehouse Technician"/>
    <x v="0"/>
    <x v="0"/>
    <s v="Fully Meets"/>
    <n v="2"/>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Bridge"/>
    <s v="Production Technician I"/>
    <x v="0"/>
    <x v="0"/>
    <x v="0"/>
    <x v="0"/>
    <s v="Zone C"/>
    <x v="0"/>
    <d v="2023-02-11T00:00:00"/>
    <d v="2024-11-11T00:00:00"/>
    <s v="Unknown"/>
    <m/>
    <x v="0"/>
    <s v="Finance &amp; Accounting"/>
    <s v="Accounting"/>
    <x v="0"/>
    <x v="0"/>
  </r>
  <r>
    <n v="3428"/>
    <s v="Paula Smal"/>
    <s v="Production Technician I"/>
    <x v="1"/>
    <x v="1"/>
    <x v="0"/>
    <x v="0"/>
    <s v="Zone A"/>
    <x v="1"/>
    <d v="2018-12-10T00:00:00"/>
    <d v="2024-11-11T00:00:00"/>
    <s v="Unknown"/>
    <m/>
    <x v="0"/>
    <s v="Aerial"/>
    <s v="Labor"/>
    <x v="0"/>
    <x v="1"/>
  </r>
  <r>
    <n v="3429"/>
    <s v="Edward Buc"/>
    <s v="Area Sales Manager"/>
    <x v="2"/>
    <x v="2"/>
    <x v="0"/>
    <x v="1"/>
    <s v="Zone B"/>
    <x v="1"/>
    <d v="2021-06-21T00:00:00"/>
    <d v="2024-11-11T00:00:00"/>
    <s v="Unknown"/>
    <m/>
    <x v="1"/>
    <s v="General - Sga"/>
    <s v="Assistant"/>
    <x v="0"/>
    <x v="0"/>
  </r>
  <r>
    <n v="3430"/>
    <s v="Michael Riorda"/>
    <s v="Area Sales Manager"/>
    <x v="3"/>
    <x v="0"/>
    <x v="0"/>
    <x v="0"/>
    <s v="Zone A"/>
    <x v="2"/>
    <d v="2019-06-29T00:00:00"/>
    <d v="2024-11-11T00:00:00"/>
    <s v="Unknown"/>
    <m/>
    <x v="1"/>
    <s v="Finance &amp; Accounting"/>
    <s v="Clerk"/>
    <x v="0"/>
    <x v="2"/>
  </r>
  <r>
    <n v="3431"/>
    <s v="Jasmine Onqu"/>
    <s v="Area Sales Manager"/>
    <x v="4"/>
    <x v="3"/>
    <x v="0"/>
    <x v="0"/>
    <s v="Zone A"/>
    <x v="0"/>
    <d v="2020-01-17T00:00:00"/>
    <d v="2024-11-11T00:00:00"/>
    <s v="Unknown"/>
    <m/>
    <x v="1"/>
    <s v="General - Con"/>
    <s v="Laborer"/>
    <x v="0"/>
    <x v="1"/>
  </r>
  <r>
    <n v="3432"/>
    <s v="Maruk Fraval"/>
    <s v="Area Sales Manager"/>
    <x v="5"/>
    <x v="4"/>
    <x v="0"/>
    <x v="0"/>
    <s v="Zone B"/>
    <x v="2"/>
    <d v="2022-04-06T00:00:00"/>
    <d v="2023-07-03T00:00:00"/>
    <s v="Unknown"/>
    <m/>
    <x v="1"/>
    <s v="Field Operations"/>
    <s v="Driver"/>
    <x v="0"/>
    <x v="1"/>
  </r>
  <r>
    <n v="3433"/>
    <s v="Latia Cost"/>
    <s v="Area Sales Manager"/>
    <x v="6"/>
    <x v="5"/>
    <x v="0"/>
    <x v="1"/>
    <s v="Zone B"/>
    <x v="0"/>
    <d v="2020-11-06T00:00:00"/>
    <d v="2023-01-29T00:00:00"/>
    <s v="Involuntary"/>
    <s v="Me see picture nature degree benefit."/>
    <x v="1"/>
    <s v="General - Eng"/>
    <s v="Technician"/>
    <x v="1"/>
    <x v="0"/>
  </r>
  <r>
    <n v="3434"/>
    <s v="Sharlene Terr"/>
    <s v="Area Sales Manager"/>
    <x v="7"/>
    <x v="0"/>
    <x v="0"/>
    <x v="0"/>
    <s v="Zone C"/>
    <x v="2"/>
    <d v="2018-08-18T00:00:00"/>
    <d v="2024-11-11T00:00:00"/>
    <s v="Involuntary"/>
    <s v="Blue community type skill story."/>
    <x v="1"/>
    <s v="Engineers"/>
    <s v="Engineer"/>
    <x v="0"/>
    <x v="2"/>
  </r>
  <r>
    <n v="3435"/>
    <s v="Jac McKinz"/>
    <s v="Area Sales Manager"/>
    <x v="8"/>
    <x v="6"/>
    <x v="0"/>
    <x v="0"/>
    <s v="Zone B"/>
    <x v="1"/>
    <d v="2022-01-21T00:00:00"/>
    <d v="2023-06-29T00:00:00"/>
    <s v="Unknown"/>
    <m/>
    <x v="1"/>
    <s v="Executive"/>
    <s v="Executive Assistant"/>
    <x v="1"/>
    <x v="1"/>
  </r>
  <r>
    <n v="3436"/>
    <s v="Joseph Martin"/>
    <s v="Area Sales Manager"/>
    <x v="9"/>
    <x v="4"/>
    <x v="0"/>
    <x v="2"/>
    <s v="Zone B"/>
    <x v="0"/>
    <d v="2023-08-04T00:00:00"/>
    <d v="2024-11-11T00:00:00"/>
    <s v="Resignation"/>
    <s v="Summer personal bag."/>
    <x v="1"/>
    <s v="Engineers"/>
    <s v="Engineer"/>
    <x v="0"/>
    <x v="3"/>
  </r>
  <r>
    <n v="3437"/>
    <s v="Myriam Givens"/>
    <s v="Area Sales Manager"/>
    <x v="10"/>
    <x v="7"/>
    <x v="0"/>
    <x v="0"/>
    <s v="Zone B"/>
    <x v="0"/>
    <d v="2018-08-10T00:00:00"/>
    <d v="2019-11-04T00:00:00"/>
    <s v="Unknown"/>
    <m/>
    <x v="1"/>
    <s v="Field Operations"/>
    <s v="Technician"/>
    <x v="0"/>
    <x v="3"/>
  </r>
  <r>
    <n v="3438"/>
    <s v="Dheepa Nguyen"/>
    <s v="Area Sales Manager"/>
    <x v="11"/>
    <x v="8"/>
    <x v="0"/>
    <x v="1"/>
    <s v="Zone C"/>
    <x v="0"/>
    <d v="2022-05-25T00:00:00"/>
    <d v="2022-11-27T00:00:00"/>
    <s v="Retirement"/>
    <s v="Alone once than. More condition pay far."/>
    <x v="1"/>
    <s v="General - Con"/>
    <s v="Technician"/>
    <x v="0"/>
    <x v="1"/>
  </r>
  <r>
    <n v="3439"/>
    <s v="Bartholemew Khemmi"/>
    <s v="Area Sales Manager"/>
    <x v="12"/>
    <x v="1"/>
    <x v="0"/>
    <x v="1"/>
    <s v="Zone A"/>
    <x v="0"/>
    <d v="2019-12-05T00:00:00"/>
    <d v="2023-02-17T00:00:00"/>
    <s v="Involuntary"/>
    <s v="Foot in theory minute recognize test."/>
    <x v="1"/>
    <s v="Splicing"/>
    <s v="Splicer"/>
    <x v="0"/>
    <x v="1"/>
  </r>
  <r>
    <n v="3440"/>
    <s v="Xana Pott"/>
    <s v="Area Sales Manager"/>
    <x v="13"/>
    <x v="0"/>
    <x v="0"/>
    <x v="0"/>
    <s v="Zone A"/>
    <x v="2"/>
    <d v="2019-04-28T00:00:00"/>
    <d v="2024-11-11T00:00:00"/>
    <s v="Resignation"/>
    <s v="Degree wish science when thing week old."/>
    <x v="1"/>
    <s v="Finance &amp; Accounting"/>
    <s v="Controller"/>
    <x v="0"/>
    <x v="1"/>
  </r>
  <r>
    <n v="3441"/>
    <s v="Prater Jeremy"/>
    <s v="Area Sales Manager"/>
    <x v="14"/>
    <x v="4"/>
    <x v="0"/>
    <x v="2"/>
    <s v="Zone A"/>
    <x v="1"/>
    <d v="2019-07-09T00:00:00"/>
    <d v="2022-06-16T00:00:00"/>
    <s v="Unknown"/>
    <m/>
    <x v="1"/>
    <s v="General - Con"/>
    <s v="Lineman"/>
    <x v="1"/>
    <x v="0"/>
  </r>
  <r>
    <n v="3442"/>
    <s v="Kaylah Moo"/>
    <s v="Area Sales Manager"/>
    <x v="15"/>
    <x v="9"/>
    <x v="0"/>
    <x v="1"/>
    <s v="Zone A"/>
    <x v="2"/>
    <d v="2021-04-05T00:00:00"/>
    <d v="2023-05-12T00:00:00"/>
    <s v="Retirement"/>
    <s v="Fear particular method stage."/>
    <x v="2"/>
    <s v="Field Operations"/>
    <s v="Laborer"/>
    <x v="1"/>
    <x v="2"/>
  </r>
  <r>
    <n v="3443"/>
    <s v="Kristen Tat"/>
    <s v="Area Sales Manager"/>
    <x v="16"/>
    <x v="5"/>
    <x v="0"/>
    <x v="1"/>
    <s v="Zone C"/>
    <x v="1"/>
    <d v="2021-11-28T00:00:00"/>
    <d v="2022-02-04T00:00:00"/>
    <s v="Voluntary"/>
    <s v="Wall body wonder successful."/>
    <x v="2"/>
    <s v="Project Management - Con"/>
    <s v="Coordinator"/>
    <x v="0"/>
    <x v="1"/>
  </r>
  <r>
    <n v="3444"/>
    <s v="Bobby Rodger"/>
    <s v="Area Sales Manager"/>
    <x v="17"/>
    <x v="6"/>
    <x v="0"/>
    <x v="0"/>
    <s v="Zone A"/>
    <x v="1"/>
    <d v="2021-01-16T00:00:00"/>
    <d v="2024-11-11T00:00:00"/>
    <s v="Voluntary"/>
    <s v="Visit foot nearly radio treatment."/>
    <x v="1"/>
    <s v="Engineers"/>
    <s v="Director"/>
    <x v="0"/>
    <x v="1"/>
  </r>
  <r>
    <n v="3445"/>
    <s v="Reid Par"/>
    <s v="Area Sales Manager"/>
    <x v="18"/>
    <x v="2"/>
    <x v="0"/>
    <x v="0"/>
    <s v="Zone C"/>
    <x v="2"/>
    <d v="2021-08-24T00:00:00"/>
    <d v="2024-11-11T00:00:00"/>
    <s v="Unknown"/>
    <m/>
    <x v="1"/>
    <s v="Project Management - Con"/>
    <s v="Supervisor"/>
    <x v="1"/>
    <x v="0"/>
  </r>
  <r>
    <n v="3446"/>
    <s v="Hector Dalton"/>
    <s v="Area Sales Manager"/>
    <x v="19"/>
    <x v="4"/>
    <x v="0"/>
    <x v="2"/>
    <s v="Zone A"/>
    <x v="1"/>
    <d v="2020-05-26T00:00:00"/>
    <d v="2023-06-18T00:00:00"/>
    <s v="Unknown"/>
    <m/>
    <x v="1"/>
    <s v="Field Operations"/>
    <s v="Driller"/>
    <x v="1"/>
    <x v="2"/>
  </r>
  <r>
    <n v="3447"/>
    <s v="Mariela Schult"/>
    <s v="Area Sales Manager"/>
    <x v="20"/>
    <x v="0"/>
    <x v="1"/>
    <x v="2"/>
    <s v="Zone C"/>
    <x v="1"/>
    <d v="2019-10-01T00:00:00"/>
    <d v="2020-11-06T00:00:00"/>
    <s v="Involuntary"/>
    <s v="Unit pass office southern break one."/>
    <x v="1"/>
    <s v="General - Con"/>
    <s v="Technician"/>
    <x v="0"/>
    <x v="1"/>
  </r>
  <r>
    <n v="3448"/>
    <s v="Angela Molina"/>
    <s v="Area Sales Manager"/>
    <x v="21"/>
    <x v="7"/>
    <x v="1"/>
    <x v="1"/>
    <s v="Zone A"/>
    <x v="0"/>
    <d v="2023-05-10T00:00:00"/>
    <d v="2023-05-27T00:00:00"/>
    <s v="Retirement"/>
    <s v="List class mind."/>
    <x v="1"/>
    <s v="Engineers"/>
    <s v="Specialist"/>
    <x v="0"/>
    <x v="1"/>
  </r>
  <r>
    <n v="3449"/>
    <s v="Gerald Presto"/>
    <s v="Area Sales Manager"/>
    <x v="22"/>
    <x v="1"/>
    <x v="1"/>
    <x v="0"/>
    <s v="Zone B"/>
    <x v="0"/>
    <d v="2020-09-01T00:00:00"/>
    <d v="2022-12-04T00:00:00"/>
    <s v="Involuntary"/>
    <s v="Price third parent evening."/>
    <x v="1"/>
    <s v="General - Eng"/>
    <s v="Technician"/>
    <x v="0"/>
    <x v="3"/>
  </r>
  <r>
    <n v="3450"/>
    <s v="Reilly Moye"/>
    <s v="Area Sales Manager"/>
    <x v="23"/>
    <x v="8"/>
    <x v="0"/>
    <x v="0"/>
    <s v="Zone C"/>
    <x v="0"/>
    <d v="2021-02-18T00:00:00"/>
    <d v="2022-11-11T00:00:00"/>
    <s v="Resignation"/>
    <s v="Cause military a sense. Doctor property may."/>
    <x v="1"/>
    <s v="Field Operations"/>
    <s v="Operator"/>
    <x v="1"/>
    <x v="2"/>
  </r>
  <r>
    <n v="3451"/>
    <s v="Carlee French"/>
    <s v="Area Sales Manager"/>
    <x v="24"/>
    <x v="3"/>
    <x v="0"/>
    <x v="0"/>
    <s v="Zone C"/>
    <x v="2"/>
    <d v="2022-11-08T00:00:00"/>
    <d v="2024-11-11T00:00:00"/>
    <s v="Voluntary"/>
    <s v="Station another son positive."/>
    <x v="1"/>
    <s v="General - Con"/>
    <s v="Technician"/>
    <x v="1"/>
    <x v="1"/>
  </r>
  <r>
    <n v="3452"/>
    <s v="Jaydon Blackb"/>
    <s v="Area Sales Manager"/>
    <x v="25"/>
    <x v="9"/>
    <x v="0"/>
    <x v="2"/>
    <s v="Zone A"/>
    <x v="1"/>
    <d v="2022-10-13T00:00:00"/>
    <d v="2024-11-11T00:00:00"/>
    <s v="Unknown"/>
    <m/>
    <x v="1"/>
    <s v="General - Con"/>
    <s v="Foreman"/>
    <x v="0"/>
    <x v="2"/>
  </r>
  <r>
    <n v="3453"/>
    <s v="Bridger Carter"/>
    <s v="Area Sales Manager"/>
    <x v="26"/>
    <x v="5"/>
    <x v="0"/>
    <x v="0"/>
    <s v="Zone C"/>
    <x v="1"/>
    <d v="2022-09-11T00:00:00"/>
    <d v="2024-11-11T00:00:00"/>
    <s v="Unknown"/>
    <m/>
    <x v="1"/>
    <s v="Fielders"/>
    <s v="Engineer"/>
    <x v="0"/>
    <x v="0"/>
  </r>
  <r>
    <n v="3454"/>
    <s v="Leon Bear"/>
    <s v="Area Sales Manager"/>
    <x v="27"/>
    <x v="9"/>
    <x v="0"/>
    <x v="1"/>
    <s v="Zone C"/>
    <x v="2"/>
    <d v="2021-06-29T00:00:00"/>
    <d v="2022-07-05T00:00:00"/>
    <s v="Unknown"/>
    <m/>
    <x v="2"/>
    <s v="General - Con"/>
    <s v="Foreman"/>
    <x v="2"/>
    <x v="0"/>
  </r>
  <r>
    <n v="3455"/>
    <s v="Charity Mirand"/>
    <s v="Area Sales Manager"/>
    <x v="28"/>
    <x v="5"/>
    <x v="0"/>
    <x v="1"/>
    <s v="Zone C"/>
    <x v="0"/>
    <d v="2023-03-06T00:00:00"/>
    <d v="2024-11-11T00:00:00"/>
    <s v="Resignation"/>
    <s v="Pm local take example fund. Small heavy listen."/>
    <x v="1"/>
    <s v="Project Management - Eng"/>
    <s v="Manager"/>
    <x v="1"/>
    <x v="0"/>
  </r>
  <r>
    <n v="3456"/>
    <s v="Axel How"/>
    <s v="Area Sales Manager"/>
    <x v="29"/>
    <x v="6"/>
    <x v="0"/>
    <x v="1"/>
    <s v="Zone A"/>
    <x v="0"/>
    <d v="2020-09-25T00:00:00"/>
    <d v="2024-11-11T00:00:00"/>
    <s v="Unknown"/>
    <m/>
    <x v="1"/>
    <s v="Field Operations"/>
    <s v="Technician"/>
    <x v="0"/>
    <x v="1"/>
  </r>
  <r>
    <n v="3457"/>
    <s v="Milton Wal"/>
    <s v="Area Sales Manager"/>
    <x v="30"/>
    <x v="2"/>
    <x v="0"/>
    <x v="1"/>
    <s v="Zone B"/>
    <x v="0"/>
    <d v="2022-04-28T00:00:00"/>
    <d v="2023-05-24T00:00:00"/>
    <s v="Unknown"/>
    <m/>
    <x v="1"/>
    <s v="Engineers"/>
    <s v="Technician"/>
    <x v="2"/>
    <x v="1"/>
  </r>
  <r>
    <n v="3458"/>
    <s v="Cory Robins"/>
    <s v="Area Sales Manager"/>
    <x v="31"/>
    <x v="4"/>
    <x v="1"/>
    <x v="0"/>
    <s v="Zone A"/>
    <x v="2"/>
    <d v="2021-04-18T00:00:00"/>
    <d v="2022-06-21T00:00:00"/>
    <s v="Voluntary"/>
    <s v="Several young whether that expert."/>
    <x v="1"/>
    <s v="Field Operations"/>
    <s v="Laborer"/>
    <x v="2"/>
    <x v="1"/>
  </r>
  <r>
    <n v="3459"/>
    <s v="Saniya Y"/>
    <s v="Area Sales Manager"/>
    <x v="32"/>
    <x v="0"/>
    <x v="1"/>
    <x v="2"/>
    <s v="Zone A"/>
    <x v="2"/>
    <d v="2020-02-19T00:00:00"/>
    <d v="2024-11-11T00:00:00"/>
    <s v="Retirement"/>
    <s v="Science end approach democratic treatment."/>
    <x v="1"/>
    <s v="General - Con"/>
    <s v="Splicer"/>
    <x v="1"/>
    <x v="2"/>
  </r>
  <r>
    <n v="3460"/>
    <s v="Alisa Jame"/>
    <s v="Area Sales Manager"/>
    <x v="33"/>
    <x v="7"/>
    <x v="0"/>
    <x v="1"/>
    <s v="Zone A"/>
    <x v="2"/>
    <d v="2019-07-18T00:00:00"/>
    <d v="2021-10-01T00:00:00"/>
    <s v="Unknown"/>
    <m/>
    <x v="1"/>
    <s v="Aerial"/>
    <s v="Lineman"/>
    <x v="0"/>
    <x v="1"/>
  </r>
  <r>
    <n v="3461"/>
    <s v="Lincoln Compto"/>
    <s v="Area Sales Manager"/>
    <x v="34"/>
    <x v="1"/>
    <x v="1"/>
    <x v="1"/>
    <s v="Zone C"/>
    <x v="1"/>
    <d v="2018-09-13T00:00:00"/>
    <d v="2021-09-17T00:00:00"/>
    <s v="Resignation"/>
    <s v="Base scene central unit per argue. Might last of."/>
    <x v="1"/>
    <s v="General - Con"/>
    <s v="Foreman"/>
    <x v="2"/>
    <x v="4"/>
  </r>
  <r>
    <n v="3462"/>
    <s v="Aliana Nola"/>
    <s v="Area Sales Manager"/>
    <x v="35"/>
    <x v="8"/>
    <x v="0"/>
    <x v="0"/>
    <s v="Zone A"/>
    <x v="2"/>
    <d v="2020-04-30T00:00:00"/>
    <d v="2021-07-18T00:00:00"/>
    <s v="Involuntary"/>
    <s v="Yourself book budget product."/>
    <x v="1"/>
    <s v="Field Operations"/>
    <s v="Coordinator"/>
    <x v="2"/>
    <x v="1"/>
  </r>
  <r>
    <n v="3463"/>
    <s v="Kayden Dodson"/>
    <s v="Area Sales Manager"/>
    <x v="36"/>
    <x v="3"/>
    <x v="0"/>
    <x v="2"/>
    <s v="Zone A"/>
    <x v="0"/>
    <d v="2018-12-03T00:00:00"/>
    <d v="2022-09-09T00:00:00"/>
    <s v="Retirement"/>
    <s v="Paper can score else investment."/>
    <x v="1"/>
    <s v="Field Operations"/>
    <s v="Tower Hand"/>
    <x v="0"/>
    <x v="4"/>
  </r>
  <r>
    <n v="3464"/>
    <s v="James Duk"/>
    <s v="Area Sales Manager"/>
    <x v="37"/>
    <x v="9"/>
    <x v="0"/>
    <x v="0"/>
    <s v="Zone B"/>
    <x v="2"/>
    <d v="2021-11-08T00:00:00"/>
    <d v="2024-11-11T00:00:00"/>
    <s v="Involuntary"/>
    <s v="Stuff different color how."/>
    <x v="1"/>
    <s v="Shop (Fleet)"/>
    <s v="Mechanic"/>
    <x v="2"/>
    <x v="3"/>
  </r>
  <r>
    <n v="3465"/>
    <s v="Willow Stuart"/>
    <s v="Area Sales Manager"/>
    <x v="38"/>
    <x v="5"/>
    <x v="0"/>
    <x v="1"/>
    <s v="Zone B"/>
    <x v="2"/>
    <d v="2022-04-13T00:00:00"/>
    <d v="2023-04-10T00:00:00"/>
    <s v="Unknown"/>
    <m/>
    <x v="1"/>
    <s v="General - Con"/>
    <s v="Flagger"/>
    <x v="2"/>
    <x v="1"/>
  </r>
  <r>
    <n v="3466"/>
    <s v="Clayton Walker"/>
    <s v="Area Sales Manager"/>
    <x v="39"/>
    <x v="9"/>
    <x v="0"/>
    <x v="2"/>
    <s v="Zone C"/>
    <x v="2"/>
    <d v="2020-05-06T00:00:00"/>
    <d v="2024-11-11T00:00:00"/>
    <s v="Retirement"/>
    <s v="Sign figure employee card education."/>
    <x v="2"/>
    <s v="Aerial"/>
    <s v="Supervisor"/>
    <x v="1"/>
    <x v="0"/>
  </r>
  <r>
    <n v="3467"/>
    <s v="Celia Curtis"/>
    <s v="Area Sales Manager"/>
    <x v="40"/>
    <x v="5"/>
    <x v="0"/>
    <x v="0"/>
    <s v="Zone A"/>
    <x v="1"/>
    <d v="2019-09-09T00:00:00"/>
    <d v="2024-11-11T00:00:00"/>
    <s v="Unknown"/>
    <m/>
    <x v="1"/>
    <s v="Fielders"/>
    <s v="Engineer"/>
    <x v="1"/>
    <x v="4"/>
  </r>
  <r>
    <n v="3468"/>
    <s v="Valentin Reilly"/>
    <s v="Area Sales Manager"/>
    <x v="41"/>
    <x v="6"/>
    <x v="0"/>
    <x v="0"/>
    <s v="Zone B"/>
    <x v="0"/>
    <d v="2020-07-29T00:00:00"/>
    <d v="2023-01-05T00:00:00"/>
    <s v="Unknown"/>
    <m/>
    <x v="1"/>
    <s v="Wireline Construction"/>
    <s v="Foreman"/>
    <x v="0"/>
    <x v="0"/>
  </r>
  <r>
    <n v="3469"/>
    <s v="Ryland Shephe"/>
    <s v="Area Sales Manager"/>
    <x v="42"/>
    <x v="2"/>
    <x v="1"/>
    <x v="0"/>
    <s v="Zone B"/>
    <x v="2"/>
    <d v="2018-11-14T00:00:00"/>
    <d v="2019-10-28T00:00:00"/>
    <s v="Resignation"/>
    <s v="Right cut matter arrive difference."/>
    <x v="1"/>
    <s v="Field Operations"/>
    <s v="Driver"/>
    <x v="2"/>
    <x v="1"/>
  </r>
  <r>
    <n v="3470"/>
    <s v="Esteban Gilber"/>
    <s v="Area Sales Manager"/>
    <x v="43"/>
    <x v="4"/>
    <x v="1"/>
    <x v="0"/>
    <s v="Zone C"/>
    <x v="1"/>
    <d v="2020-02-29T00:00:00"/>
    <d v="2024-11-11T00:00:00"/>
    <s v="Retirement"/>
    <s v="Speak professor statement result."/>
    <x v="1"/>
    <s v="Field Operations"/>
    <s v="Technician"/>
    <x v="2"/>
    <x v="1"/>
  </r>
  <r>
    <n v="3471"/>
    <s v="Jonathan Adkins"/>
    <s v="Area Sales Manager"/>
    <x v="44"/>
    <x v="0"/>
    <x v="0"/>
    <x v="2"/>
    <s v="Zone C"/>
    <x v="0"/>
    <d v="2023-01-15T00:00:00"/>
    <d v="2024-11-11T00:00:00"/>
    <s v="Unknown"/>
    <m/>
    <x v="1"/>
    <s v="Field Operations"/>
    <s v="Foreman"/>
    <x v="0"/>
    <x v="0"/>
  </r>
  <r>
    <n v="3472"/>
    <s v="Nevaeh Sot"/>
    <s v="Area Sales Manager"/>
    <x v="45"/>
    <x v="7"/>
    <x v="0"/>
    <x v="0"/>
    <s v="Zone C"/>
    <x v="2"/>
    <d v="2023-06-29T00:00:00"/>
    <d v="2024-11-11T00:00:00"/>
    <s v="Unknown"/>
    <m/>
    <x v="1"/>
    <s v="Project Management - Con"/>
    <s v="Director"/>
    <x v="1"/>
    <x v="0"/>
  </r>
  <r>
    <n v="3473"/>
    <s v="Chaim Mat"/>
    <s v="Area Sales Manager"/>
    <x v="46"/>
    <x v="1"/>
    <x v="0"/>
    <x v="2"/>
    <s v="Zone A"/>
    <x v="0"/>
    <d v="2020-03-09T00:00:00"/>
    <d v="2024-11-11T00:00:00"/>
    <s v="Unknown"/>
    <m/>
    <x v="1"/>
    <s v="Shop (Fleet)"/>
    <s v="Manager"/>
    <x v="1"/>
    <x v="2"/>
  </r>
  <r>
    <n v="3474"/>
    <s v="Arely Patton"/>
    <s v="Area Sales Manager"/>
    <x v="47"/>
    <x v="8"/>
    <x v="0"/>
    <x v="1"/>
    <s v="Zone A"/>
    <x v="0"/>
    <d v="2021-09-21T00:00:00"/>
    <d v="2023-04-13T00:00:00"/>
    <s v="Unknown"/>
    <m/>
    <x v="1"/>
    <s v="Catv"/>
    <s v="Laborer"/>
    <x v="0"/>
    <x v="2"/>
  </r>
  <r>
    <n v="3475"/>
    <s v="Vance Trujil"/>
    <s v="Area Sales Manager"/>
    <x v="48"/>
    <x v="3"/>
    <x v="0"/>
    <x v="1"/>
    <s v="Zone C"/>
    <x v="0"/>
    <d v="2023-06-12T00:00:00"/>
    <d v="2023-07-06T00:00:00"/>
    <s v="Resignation"/>
    <s v="Expert challenge education air none money wide."/>
    <x v="1"/>
    <s v="General - Con"/>
    <s v="Foreman"/>
    <x v="0"/>
    <x v="2"/>
  </r>
  <r>
    <n v="3476"/>
    <s v="Charlie Koc"/>
    <s v="Area Sales Manager"/>
    <x v="49"/>
    <x v="9"/>
    <x v="0"/>
    <x v="2"/>
    <s v="Zone A"/>
    <x v="0"/>
    <d v="2019-04-07T00:00:00"/>
    <d v="2024-11-11T00:00:00"/>
    <s v="Voluntary"/>
    <s v="Buy become improve guess business know."/>
    <x v="1"/>
    <s v="Fielders"/>
    <s v="Engineer"/>
    <x v="2"/>
    <x v="2"/>
  </r>
  <r>
    <n v="3477"/>
    <s v="Sonny Horn"/>
    <s v="Area Sales Manager"/>
    <x v="50"/>
    <x v="9"/>
    <x v="0"/>
    <x v="2"/>
    <s v="Zone A"/>
    <x v="2"/>
    <d v="2018-09-17T00:00:00"/>
    <d v="2019-01-09T00:00:00"/>
    <s v="Unknown"/>
    <m/>
    <x v="2"/>
    <s v="Aerial"/>
    <s v="Laborer"/>
    <x v="2"/>
    <x v="2"/>
  </r>
  <r>
    <n v="3478"/>
    <s v="Thomas Chandl"/>
    <s v="Area Sales Manager"/>
    <x v="51"/>
    <x v="5"/>
    <x v="0"/>
    <x v="1"/>
    <s v="Zone C"/>
    <x v="0"/>
    <d v="2022-08-02T00:00:00"/>
    <d v="2023-04-02T00:00:00"/>
    <s v="Resignation"/>
    <s v="Read family dark scene scene guess."/>
    <x v="1"/>
    <s v="Wireline Construction"/>
    <s v="Groundman"/>
    <x v="0"/>
    <x v="2"/>
  </r>
  <r>
    <n v="3479"/>
    <s v="Sarai Ston"/>
    <s v="Area Sales Manager"/>
    <x v="52"/>
    <x v="6"/>
    <x v="0"/>
    <x v="0"/>
    <s v="Zone A"/>
    <x v="1"/>
    <d v="2022-09-08T00:00:00"/>
    <d v="2022-10-16T00:00:00"/>
    <s v="Involuntary"/>
    <s v="Somebody great could yet."/>
    <x v="1"/>
    <s v="Project Management - Con"/>
    <s v="Technician"/>
    <x v="0"/>
    <x v="2"/>
  </r>
  <r>
    <n v="3480"/>
    <s v="Jerimiah Harmon"/>
    <s v="Area Sales Manager"/>
    <x v="53"/>
    <x v="2"/>
    <x v="1"/>
    <x v="1"/>
    <s v="Zone C"/>
    <x v="0"/>
    <d v="2019-03-07T00:00:00"/>
    <d v="2021-05-31T00:00:00"/>
    <s v="Retirement"/>
    <s v="View vote contain within fight cup party war."/>
    <x v="1"/>
    <s v="Catv"/>
    <s v="Supervisor"/>
    <x v="0"/>
    <x v="4"/>
  </r>
  <r>
    <n v="3481"/>
    <s v="Leland Alle"/>
    <s v="Area Sales Manager"/>
    <x v="54"/>
    <x v="4"/>
    <x v="1"/>
    <x v="1"/>
    <s v="Zone C"/>
    <x v="1"/>
    <d v="2019-10-29T00:00:00"/>
    <d v="2021-02-07T00:00:00"/>
    <s v="Voluntary"/>
    <s v="Buy house certain wrong research chair."/>
    <x v="1"/>
    <s v="Wireline Construction"/>
    <s v="Splicer"/>
    <x v="0"/>
    <x v="0"/>
  </r>
  <r>
    <n v="3482"/>
    <s v="Cristal Bolton"/>
    <s v="Area Sales Manager"/>
    <x v="55"/>
    <x v="0"/>
    <x v="1"/>
    <x v="1"/>
    <s v="Zone A"/>
    <x v="0"/>
    <d v="2021-09-26T00:00:00"/>
    <d v="2024-11-11T00:00:00"/>
    <s v="Resignation"/>
    <s v="Miss onto none our discussion year."/>
    <x v="1"/>
    <s v="Catv"/>
    <s v="Lineman"/>
    <x v="2"/>
    <x v="2"/>
  </r>
  <r>
    <n v="3483"/>
    <s v="Jaslene Hardin"/>
    <s v="Area Sales Manager"/>
    <x v="56"/>
    <x v="7"/>
    <x v="0"/>
    <x v="2"/>
    <s v="Zone B"/>
    <x v="0"/>
    <d v="2018-08-29T00:00:00"/>
    <d v="2024-11-11T00:00:00"/>
    <s v="Unknown"/>
    <m/>
    <x v="1"/>
    <s v="Project Management - Con"/>
    <s v="Coordinator"/>
    <x v="0"/>
    <x v="4"/>
  </r>
  <r>
    <n v="3484"/>
    <s v="Albert Gonzal"/>
    <s v="Area Sales Manager"/>
    <x v="57"/>
    <x v="1"/>
    <x v="0"/>
    <x v="2"/>
    <s v="Zone B"/>
    <x v="2"/>
    <d v="2021-10-26T00:00:00"/>
    <d v="2024-11-11T00:00:00"/>
    <s v="Unknown"/>
    <m/>
    <x v="1"/>
    <s v="General - Con"/>
    <s v="Model Assistant"/>
    <x v="0"/>
    <x v="0"/>
  </r>
  <r>
    <n v="3485"/>
    <s v="Jaiden Johnso"/>
    <s v="Area Sales Manager"/>
    <x v="58"/>
    <x v="8"/>
    <x v="0"/>
    <x v="0"/>
    <s v="Zone C"/>
    <x v="2"/>
    <d v="2022-10-31T00:00:00"/>
    <d v="2023-06-08T00:00:00"/>
    <s v="Unknown"/>
    <m/>
    <x v="1"/>
    <s v="Field Operations"/>
    <s v="Laborer"/>
    <x v="0"/>
    <x v="3"/>
  </r>
  <r>
    <n v="3486"/>
    <s v="Brendon Mcconn"/>
    <s v="Area Sales Manager"/>
    <x v="59"/>
    <x v="3"/>
    <x v="0"/>
    <x v="2"/>
    <s v="Zone C"/>
    <x v="0"/>
    <d v="2023-03-15T00:00:00"/>
    <d v="2024-11-11T00:00:00"/>
    <s v="Involuntary"/>
    <s v="Nature finish modern push former American."/>
    <x v="1"/>
    <s v="Fielders"/>
    <s v="Engineer"/>
    <x v="0"/>
    <x v="0"/>
  </r>
  <r>
    <n v="3487"/>
    <s v="Kimora Parson"/>
    <s v="Area Sales Manager"/>
    <x v="60"/>
    <x v="4"/>
    <x v="0"/>
    <x v="0"/>
    <s v="Zone B"/>
    <x v="1"/>
    <d v="2022-09-09T00:00:00"/>
    <d v="2024-11-11T00:00:00"/>
    <s v="Unknown"/>
    <m/>
    <x v="1"/>
    <s v="General - Sga"/>
    <s v="Administrator"/>
    <x v="0"/>
    <x v="0"/>
  </r>
  <r>
    <n v="3488"/>
    <s v="Willie Patter"/>
    <s v="Area Sales Manager"/>
    <x v="61"/>
    <x v="0"/>
    <x v="0"/>
    <x v="0"/>
    <s v="Zone B"/>
    <x v="2"/>
    <d v="2022-03-04T00:00:00"/>
    <d v="2024-11-11T00:00:00"/>
    <s v="Unknown"/>
    <m/>
    <x v="1"/>
    <s v="Wireline Construction"/>
    <s v="Lineman"/>
    <x v="0"/>
    <x v="2"/>
  </r>
  <r>
    <n v="3489"/>
    <s v="Devyn Powers"/>
    <s v="Area Sales Manager"/>
    <x v="62"/>
    <x v="1"/>
    <x v="0"/>
    <x v="2"/>
    <s v="Zone A"/>
    <x v="0"/>
    <d v="2019-02-11T00:00:00"/>
    <d v="2024-11-11T00:00:00"/>
    <s v="Unknown"/>
    <m/>
    <x v="1"/>
    <s v="Field Operations"/>
    <s v="Laborer"/>
    <x v="0"/>
    <x v="2"/>
  </r>
  <r>
    <n v="3490"/>
    <s v="Weston Presto"/>
    <s v="Area Sales Manager"/>
    <x v="63"/>
    <x v="8"/>
    <x v="0"/>
    <x v="2"/>
    <s v="Zone A"/>
    <x v="1"/>
    <d v="2021-01-26T00:00:00"/>
    <d v="2024-11-11T00:00:00"/>
    <s v="Unknown"/>
    <m/>
    <x v="1"/>
    <s v="General - Sga"/>
    <s v="Director"/>
    <x v="0"/>
    <x v="2"/>
  </r>
  <r>
    <n v="3491"/>
    <s v="Lennon Buchan"/>
    <s v="Area Sales Manager"/>
    <x v="64"/>
    <x v="6"/>
    <x v="0"/>
    <x v="0"/>
    <s v="Zone B"/>
    <x v="2"/>
    <d v="2019-11-26T00:00:00"/>
    <d v="2024-11-11T00:00:00"/>
    <s v="Unknown"/>
    <m/>
    <x v="1"/>
    <s v="Field Operations"/>
    <s v="Driver"/>
    <x v="0"/>
    <x v="3"/>
  </r>
  <r>
    <n v="3492"/>
    <s v="Vicente Merrit"/>
    <s v="Area Sales Manager"/>
    <x v="65"/>
    <x v="2"/>
    <x v="0"/>
    <x v="1"/>
    <s v="Zone C"/>
    <x v="2"/>
    <d v="2019-07-15T00:00:00"/>
    <d v="2024-11-11T00:00:00"/>
    <s v="Unknown"/>
    <m/>
    <x v="1"/>
    <s v="General - Con"/>
    <s v="Clerk"/>
    <x v="0"/>
    <x v="4"/>
  </r>
  <r>
    <n v="3493"/>
    <s v="Hugo Cla"/>
    <s v="Area Sales Manager"/>
    <x v="66"/>
    <x v="9"/>
    <x v="0"/>
    <x v="1"/>
    <s v="Zone C"/>
    <x v="2"/>
    <d v="2020-06-18T00:00:00"/>
    <d v="2024-11-11T00:00:00"/>
    <s v="Unknown"/>
    <m/>
    <x v="1"/>
    <s v="Project Management - Con"/>
    <s v="Project Manager"/>
    <x v="0"/>
    <x v="3"/>
  </r>
  <r>
    <n v="3494"/>
    <s v="Cohen Raymon"/>
    <s v="Area Sales Manager"/>
    <x v="67"/>
    <x v="7"/>
    <x v="0"/>
    <x v="0"/>
    <s v="Zone B"/>
    <x v="2"/>
    <d v="2023-06-22T00:00:00"/>
    <d v="2023-07-22T00:00:00"/>
    <s v="Unknown"/>
    <m/>
    <x v="1"/>
    <s v="General - Con"/>
    <s v="Technician"/>
    <x v="0"/>
    <x v="0"/>
  </r>
  <r>
    <n v="3495"/>
    <s v="Tia Elli"/>
    <s v="Area Sales Manager"/>
    <x v="68"/>
    <x v="3"/>
    <x v="0"/>
    <x v="2"/>
    <s v="Zone B"/>
    <x v="0"/>
    <d v="2021-12-02T00:00:00"/>
    <d v="2024-11-11T00:00:00"/>
    <s v="Retirement"/>
    <s v="Night company image able suggest."/>
    <x v="1"/>
    <s v="Wireline Construction"/>
    <s v="Laborer"/>
    <x v="0"/>
    <x v="0"/>
  </r>
  <r>
    <n v="3496"/>
    <s v="Aspen Bentle"/>
    <s v="Area Sales Manager"/>
    <x v="69"/>
    <x v="5"/>
    <x v="0"/>
    <x v="0"/>
    <s v="Zone A"/>
    <x v="1"/>
    <d v="2021-12-08T00:00:00"/>
    <d v="2024-11-11T00:00:00"/>
    <s v="Unknown"/>
    <m/>
    <x v="1"/>
    <s v="General - Sga"/>
    <s v="Administrator"/>
    <x v="0"/>
    <x v="3"/>
  </r>
  <r>
    <n v="3497"/>
    <s v="Graham Rodrig"/>
    <s v="Area Sales Manager"/>
    <x v="70"/>
    <x v="3"/>
    <x v="0"/>
    <x v="2"/>
    <s v="Zone C"/>
    <x v="0"/>
    <d v="2023-04-26T00:00:00"/>
    <d v="2023-06-22T00:00:00"/>
    <s v="Unknown"/>
    <m/>
    <x v="1"/>
    <s v="Project Management - Con"/>
    <s v="Lineman"/>
    <x v="0"/>
    <x v="4"/>
  </r>
  <r>
    <n v="3498"/>
    <s v="Joel Mcmill"/>
    <s v="Area Sales Manager"/>
    <x v="71"/>
    <x v="9"/>
    <x v="0"/>
    <x v="1"/>
    <s v="Zone A"/>
    <x v="2"/>
    <d v="2018-09-25T00:00:00"/>
    <d v="2021-12-20T00:00:00"/>
    <s v="Voluntary"/>
    <s v="About allow article. For gas player magazine."/>
    <x v="1"/>
    <s v="General - Sga"/>
    <s v="Laborer"/>
    <x v="0"/>
    <x v="2"/>
  </r>
  <r>
    <n v="3499"/>
    <s v="Maci Fros"/>
    <s v="Area Sales Manager"/>
    <x v="72"/>
    <x v="5"/>
    <x v="0"/>
    <x v="2"/>
    <s v="Zone C"/>
    <x v="0"/>
    <d v="2018-11-20T00:00:00"/>
    <d v="2020-06-21T00:00:00"/>
    <s v="Involuntary"/>
    <s v="Seem hand dog. Us six beyond place fund well."/>
    <x v="1"/>
    <s v="Field Operations"/>
    <s v="Technician"/>
    <x v="0"/>
    <x v="3"/>
  </r>
  <r>
    <n v="3500"/>
    <s v="Nevaeh Luca"/>
    <s v="Area Sales Manager"/>
    <x v="73"/>
    <x v="6"/>
    <x v="0"/>
    <x v="1"/>
    <s v="Zone B"/>
    <x v="1"/>
    <d v="2020-08-30T00:00:00"/>
    <d v="2022-08-30T00:00:00"/>
    <s v="Voluntary"/>
    <s v="Game hour boy not write somebody owner."/>
    <x v="1"/>
    <s v="Shop (Fleet)"/>
    <s v="Mechanic"/>
    <x v="0"/>
    <x v="4"/>
  </r>
  <r>
    <n v="3501"/>
    <s v="Garrett Zimmer"/>
    <s v="Area Sales Manager"/>
    <x v="74"/>
    <x v="2"/>
    <x v="1"/>
    <x v="2"/>
    <s v="Zone A"/>
    <x v="1"/>
    <d v="2019-10-01T00:00:00"/>
    <d v="2024-11-11T00:00:00"/>
    <s v="Retirement"/>
    <s v="Worker medical commercial participant tough leg."/>
    <x v="1"/>
    <s v="General - Con"/>
    <s v="Technician"/>
    <x v="0"/>
    <x v="0"/>
  </r>
  <r>
    <n v="3502"/>
    <s v="Eugene Mark"/>
    <s v="Area Sales Manager"/>
    <x v="75"/>
    <x v="4"/>
    <x v="0"/>
    <x v="1"/>
    <s v="Zone C"/>
    <x v="0"/>
    <d v="2022-01-20T00:00:00"/>
    <d v="2024-11-11T00:00:00"/>
    <s v="Unknown"/>
    <m/>
    <x v="1"/>
    <s v="Splicing"/>
    <s v="Electrician"/>
    <x v="0"/>
    <x v="4"/>
  </r>
  <r>
    <n v="3503"/>
    <s v="Geovanni Pug"/>
    <s v="Area Sales Manager"/>
    <x v="76"/>
    <x v="0"/>
    <x v="0"/>
    <x v="2"/>
    <s v="Zone A"/>
    <x v="0"/>
    <d v="2021-10-10T00:00:00"/>
    <d v="2024-11-11T00:00:00"/>
    <s v="Unknown"/>
    <m/>
    <x v="1"/>
    <s v="Project Management - Con"/>
    <s v="Manager"/>
    <x v="0"/>
    <x v="0"/>
  </r>
  <r>
    <n v="3504"/>
    <s v="Javon Kelley"/>
    <s v="Area Sales Manager"/>
    <x v="77"/>
    <x v="7"/>
    <x v="0"/>
    <x v="1"/>
    <s v="Zone B"/>
    <x v="1"/>
    <d v="2020-08-29T00:00:00"/>
    <d v="2024-11-11T00:00:00"/>
    <s v="Unknown"/>
    <m/>
    <x v="1"/>
    <s v="General - Con"/>
    <s v="Laborer"/>
    <x v="0"/>
    <x v="2"/>
  </r>
  <r>
    <n v="3505"/>
    <s v="Amaya Hick"/>
    <s v="Area Sales Manager"/>
    <x v="78"/>
    <x v="1"/>
    <x v="0"/>
    <x v="0"/>
    <s v="Zone B"/>
    <x v="0"/>
    <d v="2019-08-27T00:00:00"/>
    <d v="2023-05-10T00:00:00"/>
    <s v="Unknown"/>
    <m/>
    <x v="1"/>
    <s v="Field Operations"/>
    <s v="Groundman"/>
    <x v="0"/>
    <x v="4"/>
  </r>
  <r>
    <n v="3506"/>
    <s v="Laila Woodar"/>
    <s v="Area Sales Manager"/>
    <x v="79"/>
    <x v="8"/>
    <x v="0"/>
    <x v="1"/>
    <s v="Zone B"/>
    <x v="0"/>
    <d v="2021-02-25T00:00:00"/>
    <d v="2023-04-07T00:00:00"/>
    <s v="Voluntary"/>
    <s v="Fund nor half early miss follow."/>
    <x v="1"/>
    <s v="Field Operations"/>
    <s v="Technician"/>
    <x v="0"/>
    <x v="2"/>
  </r>
  <r>
    <n v="3507"/>
    <s v="Ivan Huf"/>
    <s v="Area Sales Manager"/>
    <x v="80"/>
    <x v="3"/>
    <x v="0"/>
    <x v="1"/>
    <s v="Zone A"/>
    <x v="2"/>
    <d v="2021-07-13T00:00:00"/>
    <d v="2024-11-11T00:00:00"/>
    <s v="Retirement"/>
    <s v="Line later deal stand sometimes too mind."/>
    <x v="1"/>
    <s v="Project Management - Con"/>
    <s v="Manager"/>
    <x v="0"/>
    <x v="0"/>
  </r>
  <r>
    <n v="3508"/>
    <s v="Aidan Hardin"/>
    <s v="Area Sales Manager"/>
    <x v="81"/>
    <x v="0"/>
    <x v="0"/>
    <x v="1"/>
    <s v="Zone B"/>
    <x v="1"/>
    <d v="2021-04-14T00:00:00"/>
    <d v="2024-11-11T00:00:00"/>
    <s v="Unknown"/>
    <m/>
    <x v="1"/>
    <s v="Aerial"/>
    <s v="Laborer"/>
    <x v="0"/>
    <x v="3"/>
  </r>
  <r>
    <n v="3509"/>
    <s v="Cruz Boye"/>
    <s v="Area Sales Manager"/>
    <x v="82"/>
    <x v="4"/>
    <x v="0"/>
    <x v="2"/>
    <s v="Zone C"/>
    <x v="2"/>
    <d v="2020-02-10T00:00:00"/>
    <d v="2024-11-11T00:00:00"/>
    <s v="Unknown"/>
    <m/>
    <x v="1"/>
    <s v="General - Sga"/>
    <s v="Project Controls"/>
    <x v="0"/>
    <x v="2"/>
  </r>
  <r>
    <n v="3510"/>
    <s v="Raven Koc"/>
    <s v="Area Sales Manager"/>
    <x v="83"/>
    <x v="9"/>
    <x v="0"/>
    <x v="2"/>
    <s v="Zone A"/>
    <x v="2"/>
    <d v="2021-08-17T00:00:00"/>
    <d v="2021-12-31T00:00:00"/>
    <s v="Unknown"/>
    <m/>
    <x v="1"/>
    <s v="General - Con"/>
    <s v="Laborer"/>
    <x v="0"/>
    <x v="2"/>
  </r>
  <r>
    <n v="3511"/>
    <s v="Karli Barker"/>
    <s v="Area Sales Manager"/>
    <x v="84"/>
    <x v="5"/>
    <x v="0"/>
    <x v="2"/>
    <s v="Zone B"/>
    <x v="2"/>
    <d v="2023-04-17T00:00:00"/>
    <d v="2023-06-22T00:00:00"/>
    <s v="Resignation"/>
    <s v="Tell paper every."/>
    <x v="1"/>
    <s v="Finance &amp; Accounting"/>
    <s v="Director"/>
    <x v="0"/>
    <x v="0"/>
  </r>
  <r>
    <n v="3512"/>
    <s v="Tyrone Sos"/>
    <s v="Area Sales Manager"/>
    <x v="85"/>
    <x v="6"/>
    <x v="1"/>
    <x v="0"/>
    <s v="Zone C"/>
    <x v="0"/>
    <d v="2022-09-02T00:00:00"/>
    <d v="2023-05-24T00:00:00"/>
    <s v="Voluntary"/>
    <s v="Why sport must page bad."/>
    <x v="1"/>
    <s v="Yard (Material Handling)"/>
    <s v="Coordinator"/>
    <x v="0"/>
    <x v="2"/>
  </r>
  <r>
    <n v="3513"/>
    <s v="Damaris Cisner"/>
    <s v="Area Sales Manager"/>
    <x v="86"/>
    <x v="2"/>
    <x v="1"/>
    <x v="0"/>
    <s v="Zone C"/>
    <x v="0"/>
    <d v="2020-04-15T00:00:00"/>
    <d v="2024-11-11T00:00:00"/>
    <s v="Involuntary"/>
    <s v="Something sense information final building."/>
    <x v="1"/>
    <s v="General - Con"/>
    <s v="Laborer"/>
    <x v="0"/>
    <x v="3"/>
  </r>
  <r>
    <n v="3514"/>
    <s v="Alexus Este"/>
    <s v="Area Sales Manager"/>
    <x v="87"/>
    <x v="4"/>
    <x v="0"/>
    <x v="1"/>
    <s v="Zone B"/>
    <x v="1"/>
    <d v="2022-03-09T00:00:00"/>
    <d v="2022-12-10T00:00:00"/>
    <s v="Unknown"/>
    <m/>
    <x v="1"/>
    <s v="Wireline Construction"/>
    <s v="Manager"/>
    <x v="0"/>
    <x v="4"/>
  </r>
  <r>
    <n v="3515"/>
    <s v="Kinsley Flower"/>
    <s v="Area Sales Manager"/>
    <x v="88"/>
    <x v="0"/>
    <x v="1"/>
    <x v="2"/>
    <s v="Zone A"/>
    <x v="1"/>
    <d v="2022-04-07T00:00:00"/>
    <d v="2023-01-22T00:00:00"/>
    <s v="Retirement"/>
    <s v="School see rest firm I."/>
    <x v="1"/>
    <s v="Finance &amp; Accounting"/>
    <s v="Controller"/>
    <x v="0"/>
    <x v="0"/>
  </r>
  <r>
    <n v="3516"/>
    <s v="Deborah Lov"/>
    <s v="Area Sales Manager"/>
    <x v="89"/>
    <x v="7"/>
    <x v="0"/>
    <x v="0"/>
    <s v="Zone B"/>
    <x v="1"/>
    <d v="2020-02-19T00:00:00"/>
    <d v="2024-11-11T00:00:00"/>
    <s v="Retirement"/>
    <s v="Source doctor rock group this."/>
    <x v="1"/>
    <s v="Project Management - Con"/>
    <s v="Coordinator"/>
    <x v="0"/>
    <x v="3"/>
  </r>
  <r>
    <n v="3517"/>
    <s v="Milagros Franci"/>
    <s v="Area Sales Manager"/>
    <x v="90"/>
    <x v="1"/>
    <x v="0"/>
    <x v="2"/>
    <s v="Zone A"/>
    <x v="1"/>
    <d v="2021-04-10T00:00:00"/>
    <d v="2022-07-04T00:00:00"/>
    <s v="Unknown"/>
    <m/>
    <x v="1"/>
    <s v="Splicing"/>
    <s v="Splicer"/>
    <x v="0"/>
    <x v="0"/>
  </r>
  <r>
    <n v="3518"/>
    <s v="Roberto Michae"/>
    <s v="Area Sales Manager"/>
    <x v="91"/>
    <x v="8"/>
    <x v="0"/>
    <x v="0"/>
    <s v="Zone B"/>
    <x v="1"/>
    <d v="2021-12-19T00:00:00"/>
    <d v="2022-03-02T00:00:00"/>
    <s v="Involuntary"/>
    <s v="Little imagine career he produce program."/>
    <x v="1"/>
    <s v="General - Eng"/>
    <s v="Coordinator"/>
    <x v="0"/>
    <x v="2"/>
  </r>
  <r>
    <n v="3519"/>
    <s v="Elaine Ewin"/>
    <s v="Area Sales Manager"/>
    <x v="92"/>
    <x v="3"/>
    <x v="0"/>
    <x v="2"/>
    <s v="Zone C"/>
    <x v="0"/>
    <d v="2020-12-13T00:00:00"/>
    <d v="2023-01-13T00:00:00"/>
    <s v="Resignation"/>
    <s v="Your very trip successful memory to while out."/>
    <x v="1"/>
    <s v="Aerial"/>
    <s v="Groundman"/>
    <x v="0"/>
    <x v="2"/>
  </r>
  <r>
    <n v="3520"/>
    <s v="Caiden Muno"/>
    <s v="Area Sales Manager"/>
    <x v="93"/>
    <x v="3"/>
    <x v="0"/>
    <x v="1"/>
    <s v="Zone C"/>
    <x v="0"/>
    <d v="2019-02-26T00:00:00"/>
    <d v="2024-11-11T00:00:00"/>
    <s v="Involuntary"/>
    <s v="Red some option."/>
    <x v="1"/>
    <s v="Project Management - Con"/>
    <s v="Manager"/>
    <x v="0"/>
    <x v="4"/>
  </r>
  <r>
    <n v="3521"/>
    <s v="Jocelyn Bradfo"/>
    <s v="Area Sales Manager"/>
    <x v="94"/>
    <x v="5"/>
    <x v="0"/>
    <x v="0"/>
    <s v="Zone C"/>
    <x v="1"/>
    <d v="2020-03-02T00:00:00"/>
    <d v="2024-11-11T00:00:00"/>
    <s v="Unknown"/>
    <m/>
    <x v="1"/>
    <s v="General - Con"/>
    <s v="Electrician"/>
    <x v="0"/>
    <x v="0"/>
  </r>
  <r>
    <n v="3522"/>
    <s v="Marques Armstr"/>
    <s v="Area Sales Manager"/>
    <x v="95"/>
    <x v="4"/>
    <x v="0"/>
    <x v="1"/>
    <s v="Zone C"/>
    <x v="1"/>
    <d v="2021-06-25T00:00:00"/>
    <d v="2022-08-25T00:00:00"/>
    <s v="Unknown"/>
    <m/>
    <x v="1"/>
    <s v="Splicing"/>
    <s v="Splicer"/>
    <x v="0"/>
    <x v="4"/>
  </r>
  <r>
    <n v="3523"/>
    <s v="Rohan Chapma"/>
    <s v="Area Sales Manager"/>
    <x v="96"/>
    <x v="0"/>
    <x v="0"/>
    <x v="1"/>
    <s v="Zone A"/>
    <x v="0"/>
    <d v="2021-07-26T00:00:00"/>
    <d v="2022-05-04T00:00:00"/>
    <s v="Resignation"/>
    <s v="Theory grow future week house."/>
    <x v="1"/>
    <s v="General - Con"/>
    <s v="Laborer"/>
    <x v="0"/>
    <x v="2"/>
  </r>
  <r>
    <n v="3524"/>
    <s v="Emmanuel Frankl"/>
    <s v="Area Sales Manager"/>
    <x v="97"/>
    <x v="1"/>
    <x v="1"/>
    <x v="0"/>
    <s v="Zone B"/>
    <x v="2"/>
    <d v="2022-07-03T00:00:00"/>
    <d v="2023-01-10T00:00:00"/>
    <s v="Resignation"/>
    <s v="Inside week also so."/>
    <x v="1"/>
    <s v="Field Operations"/>
    <s v="Laborer"/>
    <x v="0"/>
    <x v="2"/>
  </r>
  <r>
    <n v="3525"/>
    <s v="Clayton Mccorm"/>
    <s v="Area Sales Manager"/>
    <x v="98"/>
    <x v="8"/>
    <x v="1"/>
    <x v="0"/>
    <s v="Zone B"/>
    <x v="0"/>
    <d v="2022-09-15T00:00:00"/>
    <d v="2024-11-11T00:00:00"/>
    <s v="Retirement"/>
    <s v="Surface vote old picture."/>
    <x v="1"/>
    <s v="General - Con"/>
    <s v="Foreman"/>
    <x v="0"/>
    <x v="2"/>
  </r>
  <r>
    <n v="3526"/>
    <s v="Darius Krause"/>
    <s v="Area Sales Manager"/>
    <x v="99"/>
    <x v="6"/>
    <x v="0"/>
    <x v="1"/>
    <s v="Zone B"/>
    <x v="2"/>
    <d v="2020-05-01T00:00:00"/>
    <d v="2021-02-25T00:00:00"/>
    <s v="Unknown"/>
    <m/>
    <x v="1"/>
    <s v="General - Con"/>
    <s v="Foreman"/>
    <x v="0"/>
    <x v="0"/>
  </r>
  <r>
    <n v="3527"/>
    <s v="Ahmed Hawkin"/>
    <s v="Area Sales Manager"/>
    <x v="100"/>
    <x v="2"/>
    <x v="0"/>
    <x v="1"/>
    <s v="Zone B"/>
    <x v="0"/>
    <d v="2022-10-13T00:00:00"/>
    <d v="2024-11-11T00:00:00"/>
    <s v="Retirement"/>
    <s v="Especially thing recognize year fine shoulder."/>
    <x v="1"/>
    <s v="Aerial"/>
    <s v="Lineman"/>
    <x v="0"/>
    <x v="4"/>
  </r>
  <r>
    <n v="3528"/>
    <s v="Kymani Benjam"/>
    <s v="Area Sales Manager"/>
    <x v="101"/>
    <x v="9"/>
    <x v="0"/>
    <x v="1"/>
    <s v="Zone C"/>
    <x v="1"/>
    <d v="2020-01-03T00:00:00"/>
    <d v="2020-08-24T00:00:00"/>
    <s v="Unknown"/>
    <m/>
    <x v="1"/>
    <s v="Finance &amp; Accounting"/>
    <s v="Accounting"/>
    <x v="0"/>
    <x v="2"/>
  </r>
  <r>
    <n v="3529"/>
    <s v="Callum Mcdani"/>
    <s v="Area Sales Manager"/>
    <x v="102"/>
    <x v="7"/>
    <x v="0"/>
    <x v="2"/>
    <s v="Zone C"/>
    <x v="2"/>
    <d v="2019-11-13T00:00:00"/>
    <d v="2024-11-11T00:00:00"/>
    <s v="Voluntary"/>
    <s v="Camera spring color about energy provide claim."/>
    <x v="1"/>
    <s v="Field Operations"/>
    <s v="Top Hand"/>
    <x v="0"/>
    <x v="2"/>
  </r>
  <r>
    <n v="3530"/>
    <s v="Zariah Blac"/>
    <s v="Area Sales Manager"/>
    <x v="103"/>
    <x v="3"/>
    <x v="0"/>
    <x v="1"/>
    <s v="Zone B"/>
    <x v="1"/>
    <d v="2023-06-17T00:00:00"/>
    <d v="2024-11-11T00:00:00"/>
    <s v="Unknown"/>
    <m/>
    <x v="1"/>
    <s v="Field Operations"/>
    <s v="Tower Hand"/>
    <x v="0"/>
    <x v="2"/>
  </r>
  <r>
    <n v="3531"/>
    <s v="Ronnie Maye"/>
    <s v="Area Sales Manager"/>
    <x v="104"/>
    <x v="5"/>
    <x v="0"/>
    <x v="1"/>
    <s v="Zone C"/>
    <x v="2"/>
    <d v="2021-10-14T00:00:00"/>
    <d v="2024-11-11T00:00:00"/>
    <s v="Unknown"/>
    <m/>
    <x v="1"/>
    <s v="Project Management - Con"/>
    <s v="Project Manager"/>
    <x v="0"/>
    <x v="4"/>
  </r>
  <r>
    <n v="3532"/>
    <s v="Marlon For"/>
    <s v="Area Sales Manager"/>
    <x v="105"/>
    <x v="1"/>
    <x v="0"/>
    <x v="2"/>
    <s v="Zone B"/>
    <x v="2"/>
    <d v="2021-06-01T00:00:00"/>
    <d v="2023-07-16T00:00:00"/>
    <s v="Unknown"/>
    <m/>
    <x v="2"/>
    <s v="Wireless"/>
    <s v="Technician"/>
    <x v="0"/>
    <x v="4"/>
  </r>
  <r>
    <n v="3533"/>
    <s v="Slade Griffi"/>
    <s v="Area Sales Manager"/>
    <x v="106"/>
    <x v="8"/>
    <x v="0"/>
    <x v="0"/>
    <s v="Zone B"/>
    <x v="2"/>
    <d v="2018-09-14T00:00:00"/>
    <d v="2024-11-11T00:00:00"/>
    <s v="Voluntary"/>
    <s v="Pass language out side age evidence."/>
    <x v="1"/>
    <s v="General - Sga"/>
    <s v="Administrator"/>
    <x v="0"/>
    <x v="2"/>
  </r>
  <r>
    <n v="3534"/>
    <s v="Lee Fry"/>
    <s v="Area Sales Manager"/>
    <x v="107"/>
    <x v="3"/>
    <x v="0"/>
    <x v="1"/>
    <s v="Zone A"/>
    <x v="2"/>
    <d v="2018-12-11T00:00:00"/>
    <d v="2022-06-02T00:00:00"/>
    <s v="Unknown"/>
    <m/>
    <x v="1"/>
    <s v="Engineers"/>
    <s v="Engineer"/>
    <x v="0"/>
    <x v="0"/>
  </r>
  <r>
    <n v="3535"/>
    <s v="Veronica Row"/>
    <s v="Area Sales Manager"/>
    <x v="108"/>
    <x v="9"/>
    <x v="0"/>
    <x v="1"/>
    <s v="Zone A"/>
    <x v="0"/>
    <d v="2022-08-06T00:00:00"/>
    <d v="2024-11-11T00:00:00"/>
    <s v="Retirement"/>
    <s v="Popular west moment natural step activity."/>
    <x v="1"/>
    <s v="Fielders"/>
    <s v="Engineer"/>
    <x v="0"/>
    <x v="0"/>
  </r>
  <r>
    <n v="3536"/>
    <s v="Aylin Ber"/>
    <s v="Area Sales Manager"/>
    <x v="109"/>
    <x v="5"/>
    <x v="0"/>
    <x v="0"/>
    <s v="Zone C"/>
    <x v="0"/>
    <d v="2022-05-28T00:00:00"/>
    <d v="2023-02-24T00:00:00"/>
    <s v="Unknown"/>
    <m/>
    <x v="1"/>
    <s v="General - Sga"/>
    <s v="Administrative"/>
    <x v="0"/>
    <x v="2"/>
  </r>
  <r>
    <n v="3537"/>
    <s v="Neveah Row"/>
    <s v="Area Sales Manager"/>
    <x v="110"/>
    <x v="6"/>
    <x v="1"/>
    <x v="0"/>
    <s v="Zone C"/>
    <x v="1"/>
    <d v="2019-06-16T00:00:00"/>
    <d v="2022-03-05T00:00:00"/>
    <s v="Retirement"/>
    <s v="Manager lead both sing."/>
    <x v="1"/>
    <s v="Field Operations"/>
    <s v="Foreman"/>
    <x v="0"/>
    <x v="2"/>
  </r>
  <r>
    <n v="3538"/>
    <s v="Keith Baxter"/>
    <s v="Area Sales Manager"/>
    <x v="111"/>
    <x v="2"/>
    <x v="1"/>
    <x v="2"/>
    <s v="Zone C"/>
    <x v="1"/>
    <d v="2019-12-08T00:00:00"/>
    <d v="2024-11-11T00:00:00"/>
    <s v="Resignation"/>
    <s v="And after why station much cell low."/>
    <x v="1"/>
    <s v="Fielders"/>
    <s v="Engineer"/>
    <x v="0"/>
    <x v="2"/>
  </r>
  <r>
    <n v="3539"/>
    <s v="Chaz Bruc"/>
    <s v="Area Sales Manager"/>
    <x v="112"/>
    <x v="4"/>
    <x v="0"/>
    <x v="1"/>
    <s v="Zone C"/>
    <x v="0"/>
    <d v="2020-03-12T00:00:00"/>
    <d v="2022-10-09T00:00:00"/>
    <s v="Unknown"/>
    <m/>
    <x v="1"/>
    <s v="General - Con"/>
    <s v="Foreman"/>
    <x v="0"/>
    <x v="3"/>
  </r>
  <r>
    <n v="3540"/>
    <s v="Maya Mccann"/>
    <s v="Area Sales Manager"/>
    <x v="113"/>
    <x v="0"/>
    <x v="0"/>
    <x v="1"/>
    <s v="Zone B"/>
    <x v="1"/>
    <d v="2020-04-06T00:00:00"/>
    <d v="2023-07-24T00:00:00"/>
    <s v="Retirement"/>
    <s v="American rule surface very figure."/>
    <x v="1"/>
    <s v="Splicing"/>
    <s v="Supervisor"/>
    <x v="1"/>
    <x v="0"/>
  </r>
  <r>
    <n v="3541"/>
    <s v="Aaron Webe"/>
    <s v="Area Sales Manager"/>
    <x v="114"/>
    <x v="7"/>
    <x v="0"/>
    <x v="1"/>
    <s v="Zone B"/>
    <x v="2"/>
    <d v="2023-04-15T00:00:00"/>
    <d v="2024-11-11T00:00:00"/>
    <s v="Involuntary"/>
    <s v="Read stand western white article campaign dog."/>
    <x v="1"/>
    <s v="Field Operations"/>
    <s v="Technician"/>
    <x v="1"/>
    <x v="2"/>
  </r>
  <r>
    <n v="3542"/>
    <s v="Ellie Gil"/>
    <s v="Area Sales Manager"/>
    <x v="115"/>
    <x v="1"/>
    <x v="0"/>
    <x v="0"/>
    <s v="Zone A"/>
    <x v="0"/>
    <d v="2020-11-10T00:00:00"/>
    <d v="2024-11-11T00:00:00"/>
    <s v="Unknown"/>
    <m/>
    <x v="1"/>
    <s v="Field Operations"/>
    <s v="Manager"/>
    <x v="2"/>
    <x v="4"/>
  </r>
  <r>
    <n v="3543"/>
    <s v="Rayne Ker"/>
    <s v="Area Sales Manager"/>
    <x v="116"/>
    <x v="8"/>
    <x v="0"/>
    <x v="2"/>
    <s v="Zone A"/>
    <x v="0"/>
    <d v="2023-06-29T00:00:00"/>
    <d v="2023-07-09T00:00:00"/>
    <s v="Unknown"/>
    <m/>
    <x v="1"/>
    <s v="General - Con"/>
    <s v="Laborer"/>
    <x v="0"/>
    <x v="2"/>
  </r>
  <r>
    <n v="3544"/>
    <s v="Samara Mcbrid"/>
    <s v="Area Sales Manager"/>
    <x v="117"/>
    <x v="3"/>
    <x v="0"/>
    <x v="0"/>
    <s v="Zone A"/>
    <x v="0"/>
    <d v="2022-03-07T00:00:00"/>
    <d v="2024-11-11T00:00:00"/>
    <s v="Retirement"/>
    <s v="Political likely land country."/>
    <x v="1"/>
    <s v="Aerial"/>
    <s v="Foreman"/>
    <x v="0"/>
    <x v="2"/>
  </r>
  <r>
    <n v="3545"/>
    <s v="Ryann Rubi"/>
    <s v="Area Sales Manager"/>
    <x v="118"/>
    <x v="1"/>
    <x v="0"/>
    <x v="1"/>
    <s v="Zone C"/>
    <x v="0"/>
    <d v="2021-07-31T00:00:00"/>
    <d v="2023-01-27T00:00:00"/>
    <s v="Unknown"/>
    <m/>
    <x v="2"/>
    <s v="Field Operations"/>
    <s v="Locator"/>
    <x v="0"/>
    <x v="4"/>
  </r>
  <r>
    <n v="3546"/>
    <s v="Paris Car"/>
    <s v="Area Sales Manager"/>
    <x v="119"/>
    <x v="0"/>
    <x v="0"/>
    <x v="1"/>
    <s v="Zone B"/>
    <x v="1"/>
    <d v="2022-01-20T00:00:00"/>
    <d v="2024-11-11T00:00:00"/>
    <s v="Voluntary"/>
    <s v="Baby million million soldier."/>
    <x v="1"/>
    <s v="General - Con"/>
    <s v="Foreman"/>
    <x v="1"/>
    <x v="4"/>
  </r>
  <r>
    <n v="3547"/>
    <s v="Adriel Wiggin"/>
    <s v="Area Sales Manager"/>
    <x v="120"/>
    <x v="4"/>
    <x v="0"/>
    <x v="0"/>
    <s v="Zone B"/>
    <x v="2"/>
    <d v="2021-07-11T00:00:00"/>
    <d v="2022-10-10T00:00:00"/>
    <s v="Unknown"/>
    <m/>
    <x v="1"/>
    <s v="Project Management - Eng"/>
    <s v="Supervisor"/>
    <x v="2"/>
    <x v="2"/>
  </r>
  <r>
    <n v="3548"/>
    <s v="Sanaa Glas"/>
    <s v="Area Sales Manager"/>
    <x v="121"/>
    <x v="5"/>
    <x v="0"/>
    <x v="2"/>
    <s v="Zone A"/>
    <x v="2"/>
    <d v="2018-10-15T00:00:00"/>
    <d v="2020-10-18T00:00:00"/>
    <s v="Resignation"/>
    <s v="Bit reveal forget the."/>
    <x v="1"/>
    <s v="General - Con"/>
    <s v="Technician"/>
    <x v="0"/>
    <x v="4"/>
  </r>
  <r>
    <n v="3549"/>
    <s v="Ryan Lync"/>
    <s v="Area Sales Manager"/>
    <x v="122"/>
    <x v="3"/>
    <x v="0"/>
    <x v="1"/>
    <s v="Zone C"/>
    <x v="2"/>
    <d v="2021-11-26T00:00:00"/>
    <d v="2022-10-14T00:00:00"/>
    <s v="Retirement"/>
    <s v="Fact southern recognize themselves type mean."/>
    <x v="1"/>
    <s v="Field Operations"/>
    <s v="Technician"/>
    <x v="0"/>
    <x v="2"/>
  </r>
  <r>
    <n v="3550"/>
    <s v="Charlie Atkins"/>
    <s v="Area Sales Manager"/>
    <x v="123"/>
    <x v="7"/>
    <x v="1"/>
    <x v="2"/>
    <s v="Zone C"/>
    <x v="0"/>
    <d v="2018-08-11T00:00:00"/>
    <d v="2024-11-11T00:00:00"/>
    <s v="Resignation"/>
    <s v="Will person decade Republican."/>
    <x v="1"/>
    <s v="Wireline Construction"/>
    <s v="Billing"/>
    <x v="0"/>
    <x v="4"/>
  </r>
  <r>
    <n v="3551"/>
    <s v="Emery Roac"/>
    <s v="Area Sales Manager"/>
    <x v="124"/>
    <x v="9"/>
    <x v="0"/>
    <x v="2"/>
    <s v="Zone C"/>
    <x v="1"/>
    <d v="2020-02-16T00:00:00"/>
    <d v="2020-06-03T00:00:00"/>
    <s v="Unknown"/>
    <m/>
    <x v="1"/>
    <s v="Engineers"/>
    <s v="Engineer"/>
    <x v="2"/>
    <x v="0"/>
  </r>
  <r>
    <n v="3552"/>
    <s v="Harper Ramo"/>
    <s v="Area Sales Manager"/>
    <x v="125"/>
    <x v="2"/>
    <x v="0"/>
    <x v="1"/>
    <s v="Zone B"/>
    <x v="2"/>
    <d v="2020-01-20T00:00:00"/>
    <d v="2024-11-11T00:00:00"/>
    <s v="Retirement"/>
    <s v="Stand possible truth bank on meet daughter."/>
    <x v="1"/>
    <s v="Field Operations"/>
    <s v="Foreman"/>
    <x v="2"/>
    <x v="4"/>
  </r>
  <r>
    <n v="3553"/>
    <s v="Khalil Mendez"/>
    <s v="Area Sales Manager"/>
    <x v="126"/>
    <x v="6"/>
    <x v="0"/>
    <x v="0"/>
    <s v="Zone C"/>
    <x v="0"/>
    <d v="2019-03-31T00:00:00"/>
    <d v="2024-11-11T00:00:00"/>
    <s v="Unknown"/>
    <m/>
    <x v="1"/>
    <s v="Field Operations"/>
    <s v="Foreman"/>
    <x v="0"/>
    <x v="0"/>
  </r>
  <r>
    <n v="3554"/>
    <s v="Lizeth Hollan"/>
    <s v="Area Sales Manager"/>
    <x v="127"/>
    <x v="8"/>
    <x v="0"/>
    <x v="2"/>
    <s v="Zone C"/>
    <x v="0"/>
    <d v="2023-01-06T00:00:00"/>
    <d v="2023-05-07T00:00:00"/>
    <s v="Unknown"/>
    <m/>
    <x v="1"/>
    <s v="People Services"/>
    <s v="Cpo"/>
    <x v="0"/>
    <x v="4"/>
  </r>
  <r>
    <n v="3555"/>
    <s v="Matilda Randal"/>
    <s v="Area Sales Manager"/>
    <x v="128"/>
    <x v="1"/>
    <x v="0"/>
    <x v="1"/>
    <s v="Zone C"/>
    <x v="0"/>
    <d v="2019-07-18T00:00:00"/>
    <d v="2020-01-15T00:00:00"/>
    <s v="Resignation"/>
    <s v="Choose list of all nor stock."/>
    <x v="1"/>
    <s v="General - Eng"/>
    <s v="Drafter"/>
    <x v="0"/>
    <x v="0"/>
  </r>
  <r>
    <n v="3556"/>
    <s v="Damien How"/>
    <s v="Area Sales Manager"/>
    <x v="129"/>
    <x v="0"/>
    <x v="0"/>
    <x v="1"/>
    <s v="Zone B"/>
    <x v="0"/>
    <d v="2019-02-13T00:00:00"/>
    <d v="2024-11-11T00:00:00"/>
    <s v="Retirement"/>
    <s v="Community material much behind."/>
    <x v="1"/>
    <s v="Wireline Construction"/>
    <s v="Vp"/>
    <x v="1"/>
    <x v="2"/>
  </r>
  <r>
    <n v="3557"/>
    <s v="Nicholas Obrien"/>
    <s v="Area Sales Manager"/>
    <x v="130"/>
    <x v="4"/>
    <x v="0"/>
    <x v="2"/>
    <s v="Zone C"/>
    <x v="0"/>
    <d v="2018-12-30T00:00:00"/>
    <d v="2024-11-11T00:00:00"/>
    <s v="Unknown"/>
    <m/>
    <x v="1"/>
    <s v="Field Operations"/>
    <s v="Operator"/>
    <x v="0"/>
    <x v="2"/>
  </r>
  <r>
    <n v="3558"/>
    <s v="Mildred Gentry"/>
    <s v="Production Technician I"/>
    <x v="131"/>
    <x v="8"/>
    <x v="0"/>
    <x v="2"/>
    <s v="Zone A"/>
    <x v="1"/>
    <d v="2019-11-06T00:00:00"/>
    <d v="2020-09-06T00:00:00"/>
    <s v="Unknown"/>
    <m/>
    <x v="0"/>
    <s v="Yard (Material Handling)"/>
    <s v="Manager"/>
    <x v="0"/>
    <x v="4"/>
  </r>
  <r>
    <n v="3559"/>
    <s v="Wilson K Adinol"/>
    <s v="Production Technician I"/>
    <x v="132"/>
    <x v="6"/>
    <x v="0"/>
    <x v="2"/>
    <s v="Zone C"/>
    <x v="2"/>
    <d v="2022-06-01T00:00:00"/>
    <d v="2024-11-11T00:00:00"/>
    <s v="Retirement"/>
    <s v="Age approach seek person across yes care."/>
    <x v="0"/>
    <s v="Field Operations"/>
    <s v="Assistant"/>
    <x v="0"/>
    <x v="2"/>
  </r>
  <r>
    <n v="3560"/>
    <s v="Joanne Handsc"/>
    <s v="Production Technician I"/>
    <x v="133"/>
    <x v="8"/>
    <x v="0"/>
    <x v="0"/>
    <s v="Zone C"/>
    <x v="2"/>
    <d v="2023-03-28T00:00:00"/>
    <d v="2024-11-11T00:00:00"/>
    <s v="Unknown"/>
    <m/>
    <x v="0"/>
    <s v="Field Operations"/>
    <s v="Technician"/>
    <x v="1"/>
    <x v="0"/>
  </r>
  <r>
    <n v="3561"/>
    <s v="Dianna Blount"/>
    <s v="Production Technician II"/>
    <x v="134"/>
    <x v="4"/>
    <x v="0"/>
    <x v="2"/>
    <s v="Zone C"/>
    <x v="0"/>
    <d v="2019-05-21T00:00:00"/>
    <d v="2023-01-05T00:00:00"/>
    <s v="Unknown"/>
    <m/>
    <x v="0"/>
    <s v="General - Con"/>
    <s v="Technician"/>
    <x v="0"/>
    <x v="3"/>
  </r>
  <r>
    <n v="3562"/>
    <s v="Jean Crimmi"/>
    <s v="Production Technician I"/>
    <x v="135"/>
    <x v="0"/>
    <x v="1"/>
    <x v="0"/>
    <s v="Zone B"/>
    <x v="2"/>
    <d v="2019-01-01T00:00:00"/>
    <d v="2024-11-11T00:00:00"/>
    <s v="Retirement"/>
    <s v="Whom summer common produce despite follow."/>
    <x v="0"/>
    <s v="Shop (Fleet)"/>
    <s v="Manager"/>
    <x v="1"/>
    <x v="2"/>
  </r>
  <r>
    <n v="3563"/>
    <s v="Nore Sadk"/>
    <s v="Production Technician I"/>
    <x v="136"/>
    <x v="5"/>
    <x v="0"/>
    <x v="0"/>
    <s v="Zone B"/>
    <x v="2"/>
    <d v="2019-01-26T00:00:00"/>
    <d v="2020-12-02T00:00:00"/>
    <s v="Unknown"/>
    <m/>
    <x v="0"/>
    <s v="Field Operations"/>
    <s v="Driver"/>
    <x v="3"/>
    <x v="0"/>
  </r>
  <r>
    <n v="3564"/>
    <s v="Susan Lund"/>
    <s v="Production Technician II"/>
    <x v="137"/>
    <x v="7"/>
    <x v="2"/>
    <x v="1"/>
    <s v="Zone C"/>
    <x v="0"/>
    <d v="2021-09-11T00:00:00"/>
    <d v="2024-11-11T00:00:00"/>
    <s v="Resignation"/>
    <s v="Week degree party available measure."/>
    <x v="0"/>
    <s v="Aerial"/>
    <s v="Lineman"/>
    <x v="0"/>
    <x v="4"/>
  </r>
  <r>
    <n v="3565"/>
    <s v="Kramer Keatts"/>
    <s v="Production Technician I"/>
    <x v="138"/>
    <x v="5"/>
    <x v="0"/>
    <x v="2"/>
    <s v="Zone B"/>
    <x v="2"/>
    <d v="2021-09-26T00:00:00"/>
    <d v="2024-11-11T00:00:00"/>
    <s v="Unknown"/>
    <m/>
    <x v="0"/>
    <s v="General - Con"/>
    <s v="Lineman"/>
    <x v="0"/>
    <x v="0"/>
  </r>
  <r>
    <n v="3566"/>
    <s v="Maliki Mouman"/>
    <s v="Production Technician II"/>
    <x v="139"/>
    <x v="2"/>
    <x v="0"/>
    <x v="2"/>
    <s v="Zone A"/>
    <x v="1"/>
    <d v="2023-03-04T00:00:00"/>
    <d v="2024-11-11T00:00:00"/>
    <s v="Unknown"/>
    <m/>
    <x v="0"/>
    <s v="Aerial"/>
    <s v="Lineman"/>
    <x v="0"/>
    <x v="2"/>
  </r>
  <r>
    <n v="3567"/>
    <s v="Nader Barton"/>
    <s v="Production Technician I"/>
    <x v="140"/>
    <x v="1"/>
    <x v="0"/>
    <x v="1"/>
    <s v="Zone C"/>
    <x v="2"/>
    <d v="2023-07-11T00:00:00"/>
    <d v="2023-07-29T00:00:00"/>
    <s v="Unknown"/>
    <m/>
    <x v="0"/>
    <s v="General - Sga"/>
    <s v="Technician"/>
    <x v="0"/>
    <x v="0"/>
  </r>
  <r>
    <n v="3568"/>
    <s v="Quinn Rarric"/>
    <s v="Production Technician I"/>
    <x v="141"/>
    <x v="1"/>
    <x v="2"/>
    <x v="1"/>
    <s v="Zone B"/>
    <x v="1"/>
    <d v="2019-02-09T00:00:00"/>
    <d v="2020-08-28T00:00:00"/>
    <s v="Involuntary"/>
    <s v="Couple really very hear."/>
    <x v="0"/>
    <s v="Field Operations"/>
    <s v="Foreman"/>
    <x v="0"/>
    <x v="2"/>
  </r>
  <r>
    <n v="3569"/>
    <s v="Beatrice Chac"/>
    <s v="Production Technician I"/>
    <x v="142"/>
    <x v="8"/>
    <x v="0"/>
    <x v="2"/>
    <s v="Zone B"/>
    <x v="0"/>
    <d v="2019-04-19T00:00:00"/>
    <d v="2021-10-26T00:00:00"/>
    <s v="Involuntary"/>
    <s v="Trial little must kitchen recently."/>
    <x v="0"/>
    <s v="Catv"/>
    <s v="Supervisor"/>
    <x v="0"/>
    <x v="2"/>
  </r>
  <r>
    <n v="3570"/>
    <s v="Adrienne J Homber"/>
    <s v="Production Technician II"/>
    <x v="143"/>
    <x v="3"/>
    <x v="2"/>
    <x v="1"/>
    <s v="Zone B"/>
    <x v="0"/>
    <d v="2022-07-07T00:00:00"/>
    <d v="2023-07-17T00:00:00"/>
    <s v="Voluntary"/>
    <s v="Change instead determine share far leg ground."/>
    <x v="0"/>
    <s v="Fielders"/>
    <s v="Engineer"/>
    <x v="0"/>
    <x v="4"/>
  </r>
  <r>
    <n v="3571"/>
    <s v="Marilyn Linare"/>
    <s v="Production Technician I"/>
    <x v="144"/>
    <x v="6"/>
    <x v="2"/>
    <x v="2"/>
    <s v="Zone C"/>
    <x v="2"/>
    <d v="2019-03-12T00:00:00"/>
    <d v="2020-05-19T00:00:00"/>
    <s v="Resignation"/>
    <s v="Heavy throughout program."/>
    <x v="0"/>
    <s v="Field Operations"/>
    <s v="Engineer"/>
    <x v="0"/>
    <x v="0"/>
  </r>
  <r>
    <n v="3572"/>
    <s v="Timothy Sulliv"/>
    <s v="Production Technician I"/>
    <x v="145"/>
    <x v="5"/>
    <x v="0"/>
    <x v="0"/>
    <s v="Zone A"/>
    <x v="1"/>
    <d v="2020-03-09T00:00:00"/>
    <d v="2021-10-17T00:00:00"/>
    <s v="Retirement"/>
    <s v="Where first Mr remember crime."/>
    <x v="0"/>
    <s v="Fielders"/>
    <s v="Engineer"/>
    <x v="0"/>
    <x v="3"/>
  </r>
  <r>
    <n v="3573"/>
    <s v="Jennifer Medeir"/>
    <s v="Production Technician I"/>
    <x v="146"/>
    <x v="6"/>
    <x v="0"/>
    <x v="0"/>
    <s v="Zone B"/>
    <x v="2"/>
    <d v="2021-05-18T00:00:00"/>
    <d v="2022-01-04T00:00:00"/>
    <s v="Involuntary"/>
    <s v="Cup purpose hundred region similar."/>
    <x v="0"/>
    <s v="Field Operations"/>
    <s v="Driller"/>
    <x v="1"/>
    <x v="0"/>
  </r>
  <r>
    <n v="3574"/>
    <s v="Anna Von Ma"/>
    <s v="Production Technician I"/>
    <x v="147"/>
    <x v="5"/>
    <x v="1"/>
    <x v="0"/>
    <s v="Zone B"/>
    <x v="2"/>
    <d v="2021-04-28T00:00:00"/>
    <d v="2022-01-18T00:00:00"/>
    <s v="Involuntary"/>
    <s v="News quite number answer program."/>
    <x v="0"/>
    <s v="Underground"/>
    <s v="Laborer"/>
    <x v="0"/>
    <x v="4"/>
  </r>
  <r>
    <n v="3575"/>
    <s v="George Johnso"/>
    <s v="Production Technician I"/>
    <x v="148"/>
    <x v="8"/>
    <x v="2"/>
    <x v="2"/>
    <s v="Zone A"/>
    <x v="0"/>
    <d v="2021-07-21T00:00:00"/>
    <d v="2023-04-26T00:00:00"/>
    <s v="Resignation"/>
    <s v="Big large training region."/>
    <x v="0"/>
    <s v="Field Operations"/>
    <s v="Groundman"/>
    <x v="1"/>
    <x v="3"/>
  </r>
  <r>
    <n v="3576"/>
    <s v="Angela Erilus"/>
    <s v="Production Technician II"/>
    <x v="149"/>
    <x v="2"/>
    <x v="0"/>
    <x v="1"/>
    <s v="Zone B"/>
    <x v="2"/>
    <d v="2019-09-15T00:00:00"/>
    <d v="2024-11-11T00:00:00"/>
    <s v="Voluntary"/>
    <s v="Reflect off growth mouth have."/>
    <x v="0"/>
    <s v="Engineers"/>
    <s v="Project Manager"/>
    <x v="1"/>
    <x v="0"/>
  </r>
  <r>
    <n v="3577"/>
    <s v="Miguel Estrem"/>
    <s v="Production Technician I"/>
    <x v="150"/>
    <x v="4"/>
    <x v="0"/>
    <x v="2"/>
    <s v="Zone C"/>
    <x v="0"/>
    <d v="2019-05-04T00:00:00"/>
    <d v="2024-11-11T00:00:00"/>
    <s v="Unknown"/>
    <m/>
    <x v="0"/>
    <s v="Field Operations"/>
    <s v="Tower Hand"/>
    <x v="0"/>
    <x v="0"/>
  </r>
  <r>
    <n v="3578"/>
    <s v="Clinton Owa"/>
    <s v="Production Technician I"/>
    <x v="151"/>
    <x v="5"/>
    <x v="0"/>
    <x v="1"/>
    <s v="Zone A"/>
    <x v="0"/>
    <d v="2021-05-20T00:00:00"/>
    <d v="2024-11-11T00:00:00"/>
    <s v="Unknown"/>
    <m/>
    <x v="0"/>
    <s v="Field Operations"/>
    <s v="Technician"/>
    <x v="1"/>
    <x v="2"/>
  </r>
  <r>
    <n v="3579"/>
    <s v="Constance Sloa"/>
    <s v="Production Technician II"/>
    <x v="152"/>
    <x v="4"/>
    <x v="0"/>
    <x v="1"/>
    <s v="Zone C"/>
    <x v="1"/>
    <d v="2019-12-16T00:00:00"/>
    <d v="2024-11-11T00:00:00"/>
    <s v="Unknown"/>
    <m/>
    <x v="0"/>
    <s v="Field Operations"/>
    <s v="Laborer"/>
    <x v="2"/>
    <x v="0"/>
  </r>
  <r>
    <n v="3580"/>
    <s v="Davion Sanche"/>
    <s v="Production Technician I"/>
    <x v="153"/>
    <x v="9"/>
    <x v="0"/>
    <x v="1"/>
    <s v="Zone C"/>
    <x v="2"/>
    <d v="2020-11-20T00:00:00"/>
    <d v="2023-05-01T00:00:00"/>
    <s v="Unknown"/>
    <m/>
    <x v="0"/>
    <s v="Field Operations"/>
    <s v="Foreman"/>
    <x v="0"/>
    <x v="0"/>
  </r>
  <r>
    <n v="3581"/>
    <s v="Ross Strick"/>
    <s v="Production Technician I"/>
    <x v="154"/>
    <x v="7"/>
    <x v="0"/>
    <x v="1"/>
    <s v="Zone A"/>
    <x v="1"/>
    <d v="2020-08-19T00:00:00"/>
    <d v="2022-05-04T00:00:00"/>
    <s v="Voluntary"/>
    <s v="Memory high then mind concern carry level life."/>
    <x v="0"/>
    <s v="Wireline Construction"/>
    <s v="Foreman"/>
    <x v="0"/>
    <x v="2"/>
  </r>
  <r>
    <n v="3582"/>
    <s v="Augustus Drak"/>
    <s v="Production Technician I"/>
    <x v="155"/>
    <x v="3"/>
    <x v="0"/>
    <x v="2"/>
    <s v="Zone B"/>
    <x v="1"/>
    <d v="2021-04-28T00:00:00"/>
    <d v="2022-04-18T00:00:00"/>
    <s v="Retirement"/>
    <s v="Other might rise today."/>
    <x v="0"/>
    <s v="Yard (Material Handling)"/>
    <s v="Laborer"/>
    <x v="0"/>
    <x v="0"/>
  </r>
  <r>
    <n v="3583"/>
    <s v="Gracelyn Huyn"/>
    <s v="Production Technician I"/>
    <x v="156"/>
    <x v="5"/>
    <x v="0"/>
    <x v="1"/>
    <s v="Zone C"/>
    <x v="0"/>
    <d v="2020-08-14T00:00:00"/>
    <d v="2024-11-11T00:00:00"/>
    <s v="Retirement"/>
    <s v="Others those data before major how."/>
    <x v="0"/>
    <s v="Field Operations"/>
    <s v="Construction Manager"/>
    <x v="2"/>
    <x v="0"/>
  </r>
  <r>
    <n v="3584"/>
    <s v="Orlando Armstr"/>
    <s v="Production Technician I"/>
    <x v="157"/>
    <x v="4"/>
    <x v="0"/>
    <x v="0"/>
    <s v="Zone C"/>
    <x v="2"/>
    <d v="2021-12-22T00:00:00"/>
    <d v="2024-11-11T00:00:00"/>
    <s v="Unknown"/>
    <m/>
    <x v="0"/>
    <s v="Field Operations"/>
    <s v="Lineman"/>
    <x v="0"/>
    <x v="0"/>
  </r>
  <r>
    <n v="3585"/>
    <s v="Edward Everet"/>
    <s v="Production Technician I"/>
    <x v="158"/>
    <x v="0"/>
    <x v="0"/>
    <x v="1"/>
    <s v="Zone A"/>
    <x v="2"/>
    <d v="2019-02-01T00:00:00"/>
    <d v="2019-02-10T00:00:00"/>
    <s v="Unknown"/>
    <m/>
    <x v="0"/>
    <s v="Yard (Material Handling)"/>
    <s v="Laborer"/>
    <x v="0"/>
    <x v="0"/>
  </r>
  <r>
    <n v="3586"/>
    <s v="Jaqueline Terrel"/>
    <s v="Production Technician I"/>
    <x v="159"/>
    <x v="1"/>
    <x v="0"/>
    <x v="2"/>
    <s v="Zone B"/>
    <x v="2"/>
    <d v="2021-05-10T00:00:00"/>
    <d v="2021-12-17T00:00:00"/>
    <s v="Resignation"/>
    <s v="Identify next game leader."/>
    <x v="0"/>
    <s v="People Services"/>
    <s v="Manager"/>
    <x v="0"/>
    <x v="2"/>
  </r>
  <r>
    <n v="3587"/>
    <s v="Quinn Mccull"/>
    <s v="Production Technician I"/>
    <x v="160"/>
    <x v="8"/>
    <x v="0"/>
    <x v="1"/>
    <s v="Zone B"/>
    <x v="0"/>
    <d v="2019-06-25T00:00:00"/>
    <d v="2019-08-15T00:00:00"/>
    <s v="Resignation"/>
    <s v="Society red to able."/>
    <x v="0"/>
    <s v="General - Eng"/>
    <s v="Administrative"/>
    <x v="0"/>
    <x v="2"/>
  </r>
  <r>
    <n v="3588"/>
    <s v="Selena Gree"/>
    <s v="Production Technician I"/>
    <x v="161"/>
    <x v="6"/>
    <x v="0"/>
    <x v="1"/>
    <s v="Zone C"/>
    <x v="2"/>
    <d v="2019-04-25T00:00:00"/>
    <d v="2024-11-11T00:00:00"/>
    <s v="Retirement"/>
    <s v="Everybody no four arrive major ten culture."/>
    <x v="0"/>
    <s v="Shop (Fleet)"/>
    <s v="Mechanic"/>
    <x v="0"/>
    <x v="2"/>
  </r>
  <r>
    <n v="3589"/>
    <s v="Giovani Ro"/>
    <s v="Production Technician I"/>
    <x v="162"/>
    <x v="2"/>
    <x v="0"/>
    <x v="0"/>
    <s v="Zone B"/>
    <x v="0"/>
    <d v="2021-02-25T00:00:00"/>
    <d v="2022-10-13T00:00:00"/>
    <s v="Unknown"/>
    <m/>
    <x v="0"/>
    <s v="Field Operations"/>
    <s v="Laborer"/>
    <x v="0"/>
    <x v="4"/>
  </r>
  <r>
    <n v="3590"/>
    <s v="Dominik Mullen"/>
    <s v="Production Technician I"/>
    <x v="163"/>
    <x v="9"/>
    <x v="1"/>
    <x v="2"/>
    <s v="Zone C"/>
    <x v="2"/>
    <d v="2021-11-23T00:00:00"/>
    <d v="2023-05-29T00:00:00"/>
    <s v="Retirement"/>
    <s v="Country as dream project office."/>
    <x v="0"/>
    <s v="Field Operations"/>
    <s v="Laborer"/>
    <x v="0"/>
    <x v="0"/>
  </r>
  <r>
    <n v="3591"/>
    <s v="Abdullah Elliso"/>
    <s v="Production Technician I"/>
    <x v="164"/>
    <x v="7"/>
    <x v="1"/>
    <x v="0"/>
    <s v="Zone B"/>
    <x v="1"/>
    <d v="2021-10-05T00:00:00"/>
    <d v="2022-06-18T00:00:00"/>
    <s v="Voluntary"/>
    <s v="Quality decade director."/>
    <x v="0"/>
    <s v="Field Operations"/>
    <s v="Supervisor"/>
    <x v="2"/>
    <x v="3"/>
  </r>
  <r>
    <n v="3592"/>
    <s v="Andre Guzman"/>
    <s v="Production Technician I"/>
    <x v="165"/>
    <x v="3"/>
    <x v="1"/>
    <x v="0"/>
    <s v="Zone B"/>
    <x v="2"/>
    <d v="2020-05-30T00:00:00"/>
    <d v="2024-11-11T00:00:00"/>
    <s v="Voluntary"/>
    <s v="Particular network available hospital."/>
    <x v="0"/>
    <s v="Field Operations"/>
    <s v="Technician"/>
    <x v="0"/>
    <x v="1"/>
  </r>
  <r>
    <n v="3593"/>
    <s v="Brayden Malone"/>
    <s v="Production Technician I"/>
    <x v="166"/>
    <x v="5"/>
    <x v="0"/>
    <x v="0"/>
    <s v="Zone A"/>
    <x v="2"/>
    <d v="2018-12-11T00:00:00"/>
    <d v="2024-11-11T00:00:00"/>
    <s v="Unknown"/>
    <m/>
    <x v="0"/>
    <s v="General - Con"/>
    <s v="Foreman"/>
    <x v="0"/>
    <x v="4"/>
  </r>
  <r>
    <n v="3594"/>
    <s v="Maribel Morris"/>
    <s v="Production Technician I"/>
    <x v="167"/>
    <x v="9"/>
    <x v="0"/>
    <x v="2"/>
    <s v="Zone B"/>
    <x v="1"/>
    <d v="2020-09-22T00:00:00"/>
    <d v="2022-09-14T00:00:00"/>
    <s v="Unknown"/>
    <m/>
    <x v="0"/>
    <s v="Field Operations"/>
    <s v="Technician"/>
    <x v="2"/>
    <x v="4"/>
  </r>
  <r>
    <n v="3595"/>
    <s v="Fisher Staffo"/>
    <s v="Production Technician I"/>
    <x v="168"/>
    <x v="5"/>
    <x v="0"/>
    <x v="0"/>
    <s v="Zone A"/>
    <x v="0"/>
    <d v="2019-07-28T00:00:00"/>
    <d v="2024-11-11T00:00:00"/>
    <s v="Resignation"/>
    <s v="Dark meeting play room head join truth involve."/>
    <x v="0"/>
    <s v="Engineers"/>
    <s v="Technician"/>
    <x v="0"/>
    <x v="4"/>
  </r>
  <r>
    <n v="3596"/>
    <s v="Kellen Medina"/>
    <s v="Production Technician I"/>
    <x v="169"/>
    <x v="6"/>
    <x v="0"/>
    <x v="2"/>
    <s v="Zone C"/>
    <x v="2"/>
    <d v="2020-06-06T00:00:00"/>
    <d v="2021-04-14T00:00:00"/>
    <s v="Unknown"/>
    <m/>
    <x v="0"/>
    <s v="Splicing"/>
    <s v="Technician"/>
    <x v="2"/>
    <x v="2"/>
  </r>
  <r>
    <n v="3597"/>
    <s v="Brenton Monroe"/>
    <s v="Production Technician II"/>
    <x v="170"/>
    <x v="9"/>
    <x v="1"/>
    <x v="0"/>
    <s v="Zone C"/>
    <x v="1"/>
    <d v="2018-09-28T00:00:00"/>
    <d v="2023-08-05T00:00:00"/>
    <s v="Retirement"/>
    <s v="Democrat themselves deal future early."/>
    <x v="0"/>
    <s v="General - Con"/>
    <s v="Foreman"/>
    <x v="0"/>
    <x v="4"/>
  </r>
  <r>
    <n v="3598"/>
    <s v="Derick Roch"/>
    <s v="Production Technician II"/>
    <x v="171"/>
    <x v="7"/>
    <x v="2"/>
    <x v="2"/>
    <s v="Zone A"/>
    <x v="2"/>
    <d v="2020-04-12T00:00:00"/>
    <d v="2024-11-11T00:00:00"/>
    <s v="Resignation"/>
    <s v="Majority executive plan imagine."/>
    <x v="0"/>
    <s v="Project Management - Eng"/>
    <s v="Supervisor"/>
    <x v="2"/>
    <x v="4"/>
  </r>
  <r>
    <n v="3599"/>
    <s v="Elaine Week"/>
    <s v="Production Technician II"/>
    <x v="172"/>
    <x v="3"/>
    <x v="0"/>
    <x v="2"/>
    <s v="Zone A"/>
    <x v="0"/>
    <d v="2022-11-01T00:00:00"/>
    <d v="2024-11-11T00:00:00"/>
    <s v="Unknown"/>
    <m/>
    <x v="0"/>
    <s v="General - Con"/>
    <s v="Technician"/>
    <x v="0"/>
    <x v="2"/>
  </r>
  <r>
    <n v="3600"/>
    <s v="Marely Dixo"/>
    <s v="Production Technician II"/>
    <x v="173"/>
    <x v="5"/>
    <x v="0"/>
    <x v="0"/>
    <s v="Zone B"/>
    <x v="0"/>
    <d v="2022-11-21T00:00:00"/>
    <d v="2024-11-11T00:00:00"/>
    <s v="Unknown"/>
    <m/>
    <x v="0"/>
    <s v="Field Operations"/>
    <s v="Technician"/>
    <x v="0"/>
    <x v="2"/>
  </r>
  <r>
    <n v="3601"/>
    <s v="Keagan Henson"/>
    <s v="Production Technician II"/>
    <x v="174"/>
    <x v="4"/>
    <x v="0"/>
    <x v="2"/>
    <s v="Zone B"/>
    <x v="2"/>
    <d v="2021-04-11T00:00:00"/>
    <d v="2023-05-24T00:00:00"/>
    <s v="Unknown"/>
    <m/>
    <x v="0"/>
    <s v="Wireline Construction"/>
    <s v="Billing"/>
    <x v="0"/>
    <x v="3"/>
  </r>
  <r>
    <n v="3602"/>
    <s v="Helena Davenp"/>
    <s v="Production Technician II"/>
    <x v="175"/>
    <x v="0"/>
    <x v="2"/>
    <x v="1"/>
    <s v="Zone B"/>
    <x v="1"/>
    <d v="2018-11-29T00:00:00"/>
    <d v="2019-02-21T00:00:00"/>
    <s v="Involuntary"/>
    <s v="Quality audience deal assume."/>
    <x v="0"/>
    <s v="Engineers"/>
    <s v="Engineer"/>
    <x v="0"/>
    <x v="3"/>
  </r>
  <r>
    <n v="3603"/>
    <s v="Houston Aguirr"/>
    <s v="Production Technician II"/>
    <x v="176"/>
    <x v="1"/>
    <x v="2"/>
    <x v="1"/>
    <s v="Zone A"/>
    <x v="1"/>
    <d v="2019-01-16T00:00:00"/>
    <d v="2022-08-31T00:00:00"/>
    <s v="Resignation"/>
    <s v="To trial deep."/>
    <x v="0"/>
    <s v="Field Operations"/>
    <s v="Technician"/>
    <x v="0"/>
    <x v="2"/>
  </r>
  <r>
    <n v="3604"/>
    <s v="Kane Owe"/>
    <s v="Production Technician II"/>
    <x v="177"/>
    <x v="8"/>
    <x v="0"/>
    <x v="2"/>
    <s v="Zone B"/>
    <x v="2"/>
    <d v="2019-09-18T00:00:00"/>
    <d v="2024-11-11T00:00:00"/>
    <s v="Resignation"/>
    <s v="Sometimes surface page stand area."/>
    <x v="0"/>
    <s v="Field Operations"/>
    <s v="Foreman"/>
    <x v="2"/>
    <x v="0"/>
  </r>
  <r>
    <n v="3605"/>
    <s v="Emerson Pitt"/>
    <s v="Production Technician I"/>
    <x v="178"/>
    <x v="0"/>
    <x v="0"/>
    <x v="0"/>
    <s v="Zone C"/>
    <x v="0"/>
    <d v="2019-08-01T00:00:00"/>
    <d v="2023-01-20T00:00:00"/>
    <s v="Unknown"/>
    <m/>
    <x v="0"/>
    <s v="Engineers"/>
    <s v="Technician"/>
    <x v="0"/>
    <x v="0"/>
  </r>
  <r>
    <n v="3606"/>
    <s v="Clarissa Winter"/>
    <s v="Production Technician I"/>
    <x v="179"/>
    <x v="7"/>
    <x v="2"/>
    <x v="2"/>
    <s v="Zone C"/>
    <x v="2"/>
    <d v="2019-06-18T00:00:00"/>
    <d v="2021-04-14T00:00:00"/>
    <s v="Involuntary"/>
    <s v="Poor list reduce reality."/>
    <x v="0"/>
    <s v="Billable Consultants"/>
    <s v="Engineer"/>
    <x v="0"/>
    <x v="1"/>
  </r>
  <r>
    <n v="3607"/>
    <s v="Frankie Atkins"/>
    <s v="Production Technician I"/>
    <x v="180"/>
    <x v="1"/>
    <x v="0"/>
    <x v="1"/>
    <s v="Zone A"/>
    <x v="2"/>
    <d v="2019-02-13T00:00:00"/>
    <d v="2024-11-11T00:00:00"/>
    <s v="Resignation"/>
    <s v="Finally build do analysis beyond heavy."/>
    <x v="0"/>
    <s v="Project Management - Con"/>
    <s v="Coordinator"/>
    <x v="0"/>
    <x v="3"/>
  </r>
  <r>
    <n v="3608"/>
    <s v="Ally Zhan"/>
    <s v="Production Technician I"/>
    <x v="181"/>
    <x v="8"/>
    <x v="0"/>
    <x v="1"/>
    <s v="Zone C"/>
    <x v="1"/>
    <d v="2021-06-02T00:00:00"/>
    <d v="2024-11-11T00:00:00"/>
    <s v="Unknown"/>
    <m/>
    <x v="0"/>
    <s v="Field Operations"/>
    <s v="Technician"/>
    <x v="0"/>
    <x v="1"/>
  </r>
  <r>
    <n v="3609"/>
    <s v="Kayleigh Harmon"/>
    <s v="Production Technician I"/>
    <x v="182"/>
    <x v="3"/>
    <x v="0"/>
    <x v="0"/>
    <s v="Zone B"/>
    <x v="2"/>
    <d v="2018-10-11T00:00:00"/>
    <d v="2024-11-11T00:00:00"/>
    <s v="Unknown"/>
    <m/>
    <x v="0"/>
    <s v="Shop (Fleet)"/>
    <s v="Welder"/>
    <x v="0"/>
    <x v="1"/>
  </r>
  <r>
    <n v="3610"/>
    <s v="Kayley Myer"/>
    <s v="Production Technician I"/>
    <x v="183"/>
    <x v="9"/>
    <x v="0"/>
    <x v="2"/>
    <s v="Zone C"/>
    <x v="2"/>
    <d v="2021-03-09T00:00:00"/>
    <d v="2024-11-11T00:00:00"/>
    <s v="Unknown"/>
    <m/>
    <x v="0"/>
    <s v="Field Operations"/>
    <s v="Laborer"/>
    <x v="0"/>
    <x v="1"/>
  </r>
  <r>
    <n v="3611"/>
    <s v="Rowan Cob"/>
    <s v="Production Technician I"/>
    <x v="184"/>
    <x v="5"/>
    <x v="0"/>
    <x v="0"/>
    <s v="Zone C"/>
    <x v="2"/>
    <d v="2022-01-23T00:00:00"/>
    <d v="2024-11-11T00:00:00"/>
    <s v="Unknown"/>
    <m/>
    <x v="0"/>
    <s v="Project Management - Con"/>
    <s v="Technician"/>
    <x v="0"/>
    <x v="2"/>
  </r>
  <r>
    <n v="3612"/>
    <s v="Edward Man"/>
    <s v="Production Technician I"/>
    <x v="185"/>
    <x v="6"/>
    <x v="0"/>
    <x v="0"/>
    <s v="Zone A"/>
    <x v="1"/>
    <d v="2019-02-24T00:00:00"/>
    <d v="2024-11-11T00:00:00"/>
    <s v="Unknown"/>
    <m/>
    <x v="0"/>
    <s v="Field Operations"/>
    <s v="Technician"/>
    <x v="3"/>
    <x v="0"/>
  </r>
  <r>
    <n v="3613"/>
    <s v="Amirah Johnso"/>
    <s v="Production Technician I"/>
    <x v="186"/>
    <x v="2"/>
    <x v="0"/>
    <x v="0"/>
    <s v="Zone B"/>
    <x v="1"/>
    <d v="2020-01-08T00:00:00"/>
    <d v="2021-07-02T00:00:00"/>
    <s v="Unknown"/>
    <m/>
    <x v="0"/>
    <s v="Field Operations"/>
    <s v="Laborer"/>
    <x v="1"/>
    <x v="4"/>
  </r>
  <r>
    <n v="3614"/>
    <s v="Bridget Deleon"/>
    <s v="Production Technician I"/>
    <x v="187"/>
    <x v="4"/>
    <x v="0"/>
    <x v="0"/>
    <s v="Zone B"/>
    <x v="0"/>
    <d v="2021-05-13T00:00:00"/>
    <d v="2022-09-22T00:00:00"/>
    <s v="Voluntary"/>
    <s v="Store common between real."/>
    <x v="0"/>
    <s v="Project Management - Con"/>
    <s v="Field Project Manager"/>
    <x v="0"/>
    <x v="2"/>
  </r>
  <r>
    <n v="3615"/>
    <s v="Martin Webe"/>
    <s v="Production Technician I"/>
    <x v="188"/>
    <x v="0"/>
    <x v="1"/>
    <x v="1"/>
    <s v="Zone B"/>
    <x v="1"/>
    <d v="2022-02-12T00:00:00"/>
    <d v="2024-11-11T00:00:00"/>
    <s v="Retirement"/>
    <s v="View ever record ahead."/>
    <x v="0"/>
    <s v="General - Con"/>
    <s v="Manager"/>
    <x v="1"/>
    <x v="2"/>
  </r>
  <r>
    <n v="3616"/>
    <s v="Ruben Lewi"/>
    <s v="Production Technician I"/>
    <x v="189"/>
    <x v="7"/>
    <x v="0"/>
    <x v="0"/>
    <s v="Zone C"/>
    <x v="2"/>
    <d v="2023-02-01T00:00:00"/>
    <d v="2024-11-11T00:00:00"/>
    <s v="Unknown"/>
    <m/>
    <x v="0"/>
    <s v="General - Con"/>
    <s v="Laborer"/>
    <x v="0"/>
    <x v="0"/>
  </r>
  <r>
    <n v="3617"/>
    <s v="Bailey Collie"/>
    <s v="Production Technician I"/>
    <x v="190"/>
    <x v="1"/>
    <x v="0"/>
    <x v="1"/>
    <s v="Zone C"/>
    <x v="2"/>
    <d v="2023-02-04T00:00:00"/>
    <d v="2024-11-11T00:00:00"/>
    <s v="Unknown"/>
    <m/>
    <x v="0"/>
    <s v="Wireline Construction"/>
    <s v="Splicer"/>
    <x v="0"/>
    <x v="4"/>
  </r>
  <r>
    <n v="3618"/>
    <s v="Charlee Rot"/>
    <s v="Production Technician I"/>
    <x v="191"/>
    <x v="8"/>
    <x v="0"/>
    <x v="2"/>
    <s v="Zone B"/>
    <x v="0"/>
    <d v="2023-03-23T00:00:00"/>
    <d v="2023-05-01T00:00:00"/>
    <s v="Unknown"/>
    <m/>
    <x v="0"/>
    <s v="Splicing"/>
    <s v="Splicer"/>
    <x v="0"/>
    <x v="1"/>
  </r>
  <r>
    <n v="3619"/>
    <s v="Karissa Bowers"/>
    <s v="Production Technician I"/>
    <x v="192"/>
    <x v="3"/>
    <x v="0"/>
    <x v="1"/>
    <s v="Zone A"/>
    <x v="2"/>
    <d v="2023-03-22T00:00:00"/>
    <d v="2023-07-14T00:00:00"/>
    <s v="Involuntary"/>
    <s v="Some others lot miss land similar."/>
    <x v="0"/>
    <s v="General - Con"/>
    <s v="Technician"/>
    <x v="0"/>
    <x v="1"/>
  </r>
  <r>
    <n v="3620"/>
    <s v="Noel Ramire"/>
    <s v="Production Technician I"/>
    <x v="193"/>
    <x v="9"/>
    <x v="0"/>
    <x v="2"/>
    <s v="Zone A"/>
    <x v="0"/>
    <d v="2018-11-28T00:00:00"/>
    <d v="2024-11-11T00:00:00"/>
    <s v="Involuntary"/>
    <s v="Outside sing song relationship action teach."/>
    <x v="0"/>
    <s v="General - Eng"/>
    <s v="Specialist"/>
    <x v="0"/>
    <x v="2"/>
  </r>
  <r>
    <n v="3621"/>
    <s v="Victoria Franco"/>
    <s v="Production Technician I"/>
    <x v="194"/>
    <x v="5"/>
    <x v="0"/>
    <x v="0"/>
    <s v="Zone A"/>
    <x v="2"/>
    <d v="2020-07-09T00:00:00"/>
    <d v="2021-07-10T00:00:00"/>
    <s v="Unknown"/>
    <m/>
    <x v="0"/>
    <s v="Wireless"/>
    <s v="Laborer"/>
    <x v="0"/>
    <x v="2"/>
  </r>
  <r>
    <n v="3622"/>
    <s v="Danika Flemin"/>
    <s v="Production Technician II"/>
    <x v="195"/>
    <x v="7"/>
    <x v="0"/>
    <x v="2"/>
    <s v="Zone A"/>
    <x v="0"/>
    <d v="2019-02-11T00:00:00"/>
    <d v="2024-11-11T00:00:00"/>
    <s v="Resignation"/>
    <s v="Song remember visit finish edge difficult down."/>
    <x v="0"/>
    <s v="Field Operations"/>
    <s v="Laborer"/>
    <x v="0"/>
    <x v="1"/>
  </r>
  <r>
    <n v="3623"/>
    <s v="Jocelyn Klin"/>
    <s v="Production Technician II"/>
    <x v="196"/>
    <x v="1"/>
    <x v="0"/>
    <x v="2"/>
    <s v="Zone A"/>
    <x v="2"/>
    <d v="2020-01-09T00:00:00"/>
    <d v="2024-11-11T00:00:00"/>
    <s v="Unknown"/>
    <m/>
    <x v="0"/>
    <s v="Engineers"/>
    <s v="Engineer"/>
    <x v="0"/>
    <x v="1"/>
  </r>
  <r>
    <n v="3624"/>
    <s v="Cesar Higgin"/>
    <s v="Production Technician II"/>
    <x v="197"/>
    <x v="8"/>
    <x v="0"/>
    <x v="2"/>
    <s v="Zone B"/>
    <x v="1"/>
    <d v="2021-11-11T00:00:00"/>
    <d v="2022-07-31T00:00:00"/>
    <s v="Unknown"/>
    <m/>
    <x v="0"/>
    <s v="Technology / It"/>
    <s v="Engineer"/>
    <x v="0"/>
    <x v="0"/>
  </r>
  <r>
    <n v="3625"/>
    <s v="Gabriel Dodson"/>
    <s v="Production Technician II"/>
    <x v="198"/>
    <x v="3"/>
    <x v="2"/>
    <x v="0"/>
    <s v="Zone B"/>
    <x v="1"/>
    <d v="2021-05-15T00:00:00"/>
    <d v="2024-11-11T00:00:00"/>
    <s v="Resignation"/>
    <s v="Interesting final piece follow."/>
    <x v="0"/>
    <s v="Engineers"/>
    <s v="Engineer"/>
    <x v="0"/>
    <x v="3"/>
  </r>
  <r>
    <n v="3626"/>
    <s v="Raphael Sandov"/>
    <s v="Production Technician II"/>
    <x v="199"/>
    <x v="9"/>
    <x v="0"/>
    <x v="1"/>
    <s v="Zone B"/>
    <x v="0"/>
    <d v="2019-08-21T00:00:00"/>
    <d v="2022-10-28T00:00:00"/>
    <s v="Unknown"/>
    <m/>
    <x v="0"/>
    <s v="Field Operations"/>
    <s v="Foreman"/>
    <x v="0"/>
    <x v="2"/>
  </r>
  <r>
    <n v="3627"/>
    <s v="Ruth Harrel"/>
    <s v="Production Technician II"/>
    <x v="200"/>
    <x v="5"/>
    <x v="2"/>
    <x v="0"/>
    <s v="Zone C"/>
    <x v="2"/>
    <d v="2020-09-18T00:00:00"/>
    <d v="2024-11-11T00:00:00"/>
    <s v="Resignation"/>
    <s v="Sport enter think order determine."/>
    <x v="0"/>
    <s v="Field Operations"/>
    <s v="Supervisor"/>
    <x v="0"/>
    <x v="1"/>
  </r>
  <r>
    <n v="3628"/>
    <s v="Peyton Barber"/>
    <s v="Production Technician II"/>
    <x v="201"/>
    <x v="6"/>
    <x v="0"/>
    <x v="0"/>
    <s v="Zone B"/>
    <x v="1"/>
    <d v="2022-08-27T00:00:00"/>
    <d v="2022-12-03T00:00:00"/>
    <s v="Unknown"/>
    <m/>
    <x v="0"/>
    <s v="Engineers"/>
    <s v="Technician"/>
    <x v="0"/>
    <x v="1"/>
  </r>
  <r>
    <n v="3629"/>
    <s v="Reginald Lowery"/>
    <s v="Production Technician I"/>
    <x v="202"/>
    <x v="6"/>
    <x v="2"/>
    <x v="0"/>
    <s v="Zone B"/>
    <x v="2"/>
    <d v="2019-02-23T00:00:00"/>
    <d v="2024-11-11T00:00:00"/>
    <s v="Voluntary"/>
    <s v="Expect grow back list letter."/>
    <x v="0"/>
    <s v="Field Operations"/>
    <s v="Laborer"/>
    <x v="0"/>
    <x v="3"/>
  </r>
  <r>
    <n v="3630"/>
    <s v="Stephanie Briggs"/>
    <s v="Production Technician I"/>
    <x v="203"/>
    <x v="8"/>
    <x v="0"/>
    <x v="0"/>
    <s v="Zone B"/>
    <x v="2"/>
    <d v="2022-08-08T00:00:00"/>
    <d v="2022-10-25T00:00:00"/>
    <s v="Unknown"/>
    <m/>
    <x v="0"/>
    <s v="Field Operations"/>
    <s v="Laborer"/>
    <x v="0"/>
    <x v="3"/>
  </r>
  <r>
    <n v="3631"/>
    <s v="Shaniya Becker"/>
    <s v="Production Technician I"/>
    <x v="204"/>
    <x v="1"/>
    <x v="0"/>
    <x v="0"/>
    <s v="Zone C"/>
    <x v="2"/>
    <d v="2022-09-24T00:00:00"/>
    <d v="2022-10-24T00:00:00"/>
    <s v="Retirement"/>
    <s v="Experience room top and including compare."/>
    <x v="0"/>
    <s v="Wireline Construction"/>
    <s v="Apprentice"/>
    <x v="0"/>
    <x v="1"/>
  </r>
  <r>
    <n v="3632"/>
    <s v="Ryan Oconne"/>
    <s v="Production Technician I"/>
    <x v="205"/>
    <x v="0"/>
    <x v="0"/>
    <x v="0"/>
    <s v="Zone C"/>
    <x v="2"/>
    <d v="2022-03-21T00:00:00"/>
    <d v="2024-11-11T00:00:00"/>
    <s v="Involuntary"/>
    <s v="Realize work series fact weight contain."/>
    <x v="0"/>
    <s v="Field Operations"/>
    <s v="Foreman"/>
    <x v="0"/>
    <x v="1"/>
  </r>
  <r>
    <n v="3633"/>
    <s v="Emma War"/>
    <s v="Production Technician I"/>
    <x v="206"/>
    <x v="4"/>
    <x v="0"/>
    <x v="0"/>
    <s v="Zone B"/>
    <x v="0"/>
    <d v="2023-06-23T00:00:00"/>
    <d v="2023-07-26T00:00:00"/>
    <s v="Unknown"/>
    <m/>
    <x v="0"/>
    <s v="Aerial"/>
    <s v="Laborer"/>
    <x v="0"/>
    <x v="3"/>
  </r>
  <r>
    <n v="3634"/>
    <s v="Keyon Hale"/>
    <s v="Production Technician I"/>
    <x v="207"/>
    <x v="9"/>
    <x v="0"/>
    <x v="2"/>
    <s v="Zone B"/>
    <x v="2"/>
    <d v="2020-10-26T00:00:00"/>
    <d v="2024-11-11T00:00:00"/>
    <s v="Retirement"/>
    <s v="Despite budget compare international little."/>
    <x v="0"/>
    <s v="General - Sga"/>
    <s v="Supervisor"/>
    <x v="0"/>
    <x v="3"/>
  </r>
  <r>
    <n v="3635"/>
    <s v="Kylee Bate"/>
    <s v="Production Technician I"/>
    <x v="208"/>
    <x v="5"/>
    <x v="0"/>
    <x v="2"/>
    <s v="Zone C"/>
    <x v="1"/>
    <d v="2020-01-29T00:00:00"/>
    <d v="2024-11-11T00:00:00"/>
    <s v="Unknown"/>
    <m/>
    <x v="0"/>
    <s v="Yard (Material Handling)"/>
    <s v="Runner"/>
    <x v="0"/>
    <x v="0"/>
  </r>
  <r>
    <n v="3636"/>
    <s v="Marc Chandl"/>
    <s v="Production Technician I"/>
    <x v="209"/>
    <x v="6"/>
    <x v="0"/>
    <x v="0"/>
    <s v="Zone B"/>
    <x v="0"/>
    <d v="2022-04-23T00:00:00"/>
    <d v="2024-11-11T00:00:00"/>
    <s v="Unknown"/>
    <m/>
    <x v="0"/>
    <s v="Catv"/>
    <s v="Supervisor"/>
    <x v="0"/>
    <x v="1"/>
  </r>
  <r>
    <n v="3637"/>
    <s v="Abdullah Pruitt"/>
    <s v="Production Technician I"/>
    <x v="210"/>
    <x v="2"/>
    <x v="0"/>
    <x v="1"/>
    <s v="Zone C"/>
    <x v="2"/>
    <d v="2023-06-15T00:00:00"/>
    <d v="2024-11-11T00:00:00"/>
    <s v="Unknown"/>
    <m/>
    <x v="0"/>
    <s v="Aerial"/>
    <s v="Engineer"/>
    <x v="0"/>
    <x v="1"/>
  </r>
  <r>
    <n v="3638"/>
    <s v="Shamar Rot"/>
    <s v="Production Technician I"/>
    <x v="211"/>
    <x v="4"/>
    <x v="0"/>
    <x v="1"/>
    <s v="Zone C"/>
    <x v="1"/>
    <d v="2019-09-19T00:00:00"/>
    <d v="2020-04-14T00:00:00"/>
    <s v="Unknown"/>
    <m/>
    <x v="0"/>
    <s v="Field Operations"/>
    <s v="Inspector"/>
    <x v="0"/>
    <x v="1"/>
  </r>
  <r>
    <n v="3639"/>
    <s v="Jaylen Acosta"/>
    <s v="Production Technician I"/>
    <x v="212"/>
    <x v="0"/>
    <x v="1"/>
    <x v="0"/>
    <s v="Zone C"/>
    <x v="2"/>
    <d v="2023-01-07T00:00:00"/>
    <d v="2024-11-11T00:00:00"/>
    <s v="Retirement"/>
    <s v="Official growth onto speech after truth."/>
    <x v="0"/>
    <s v="Field Operations"/>
    <s v="Runner"/>
    <x v="0"/>
    <x v="1"/>
  </r>
  <r>
    <n v="3640"/>
    <s v="Kale Hous"/>
    <s v="Production Technician I"/>
    <x v="213"/>
    <x v="7"/>
    <x v="0"/>
    <x v="0"/>
    <s v="Zone A"/>
    <x v="0"/>
    <d v="2020-02-07T00:00:00"/>
    <d v="2021-05-01T00:00:00"/>
    <s v="Unknown"/>
    <m/>
    <x v="0"/>
    <s v="Field Operations"/>
    <s v="Foreman"/>
    <x v="0"/>
    <x v="1"/>
  </r>
  <r>
    <n v="3641"/>
    <s v="Kiersten Elli"/>
    <s v="Production Technician I"/>
    <x v="214"/>
    <x v="1"/>
    <x v="1"/>
    <x v="0"/>
    <s v="Zone B"/>
    <x v="2"/>
    <d v="2020-04-29T00:00:00"/>
    <d v="2021-11-12T00:00:00"/>
    <s v="Voluntary"/>
    <s v="Air act watch affect save positive among."/>
    <x v="0"/>
    <s v="General - Con"/>
    <s v="Operator"/>
    <x v="0"/>
    <x v="1"/>
  </r>
  <r>
    <n v="3642"/>
    <s v="Karissa Carril"/>
    <s v="Production Technician I"/>
    <x v="215"/>
    <x v="8"/>
    <x v="1"/>
    <x v="0"/>
    <s v="Zone B"/>
    <x v="2"/>
    <d v="2020-04-16T00:00:00"/>
    <d v="2024-11-11T00:00:00"/>
    <s v="Retirement"/>
    <s v="Cold dinner seat property a hear."/>
    <x v="0"/>
    <s v="Field Operations"/>
    <s v="Laborer"/>
    <x v="0"/>
    <x v="1"/>
  </r>
  <r>
    <n v="3643"/>
    <s v="Issac Whiteh"/>
    <s v="Production Technician I"/>
    <x v="216"/>
    <x v="3"/>
    <x v="0"/>
    <x v="1"/>
    <s v="Zone A"/>
    <x v="2"/>
    <d v="2022-06-16T00:00:00"/>
    <d v="2024-11-11T00:00:00"/>
    <s v="Unknown"/>
    <m/>
    <x v="0"/>
    <s v="Catv"/>
    <s v="Laborer"/>
    <x v="0"/>
    <x v="1"/>
  </r>
  <r>
    <n v="3644"/>
    <s v="Madisyn Andrew"/>
    <s v="Production Technician I"/>
    <x v="217"/>
    <x v="9"/>
    <x v="0"/>
    <x v="2"/>
    <s v="Zone B"/>
    <x v="2"/>
    <d v="2019-07-22T00:00:00"/>
    <d v="2024-11-11T00:00:00"/>
    <s v="Unknown"/>
    <m/>
    <x v="0"/>
    <s v="Field Operations"/>
    <s v="Laborer"/>
    <x v="0"/>
    <x v="1"/>
  </r>
  <r>
    <n v="3645"/>
    <s v="Madyson Rhodes"/>
    <s v="Production Technician I"/>
    <x v="218"/>
    <x v="5"/>
    <x v="0"/>
    <x v="2"/>
    <s v="Zone C"/>
    <x v="2"/>
    <d v="2023-04-22T00:00:00"/>
    <d v="2024-11-11T00:00:00"/>
    <s v="Unknown"/>
    <m/>
    <x v="0"/>
    <s v="General - Con"/>
    <s v="Technician"/>
    <x v="0"/>
    <x v="1"/>
  </r>
  <r>
    <n v="3646"/>
    <s v="Brenton Rodrig"/>
    <s v="Production Technician II"/>
    <x v="219"/>
    <x v="7"/>
    <x v="0"/>
    <x v="2"/>
    <s v="Zone A"/>
    <x v="2"/>
    <d v="2020-12-28T00:00:00"/>
    <d v="2021-01-30T00:00:00"/>
    <s v="Unknown"/>
    <m/>
    <x v="0"/>
    <s v="Splicing"/>
    <s v="Splicer"/>
    <x v="0"/>
    <x v="1"/>
  </r>
  <r>
    <n v="3647"/>
    <s v="Nathen Aria"/>
    <s v="Production Technician II"/>
    <x v="220"/>
    <x v="1"/>
    <x v="2"/>
    <x v="2"/>
    <s v="Zone A"/>
    <x v="1"/>
    <d v="2022-02-23T00:00:00"/>
    <d v="2024-11-11T00:00:00"/>
    <s v="Involuntary"/>
    <s v="Best room cell task majority budget."/>
    <x v="0"/>
    <s v="Engineers"/>
    <s v="Engineer"/>
    <x v="0"/>
    <x v="1"/>
  </r>
  <r>
    <n v="3648"/>
    <s v="Keyon Hensle"/>
    <s v="Production Technician II"/>
    <x v="221"/>
    <x v="8"/>
    <x v="0"/>
    <x v="0"/>
    <s v="Zone A"/>
    <x v="2"/>
    <d v="2022-08-13T00:00:00"/>
    <d v="2024-11-11T00:00:00"/>
    <s v="Unknown"/>
    <m/>
    <x v="0"/>
    <s v="Aerial"/>
    <s v="Lineman"/>
    <x v="1"/>
    <x v="0"/>
  </r>
  <r>
    <n v="3649"/>
    <s v="Elisha Rui"/>
    <s v="Production Technician II"/>
    <x v="222"/>
    <x v="3"/>
    <x v="0"/>
    <x v="0"/>
    <s v="Zone A"/>
    <x v="1"/>
    <d v="2019-10-03T00:00:00"/>
    <d v="2022-02-28T00:00:00"/>
    <s v="Unknown"/>
    <m/>
    <x v="0"/>
    <s v="Field Operations"/>
    <s v="Technician"/>
    <x v="1"/>
    <x v="0"/>
  </r>
  <r>
    <n v="3650"/>
    <s v="Amirah Stanle"/>
    <s v="Production Technician II"/>
    <x v="223"/>
    <x v="9"/>
    <x v="2"/>
    <x v="1"/>
    <s v="Zone B"/>
    <x v="1"/>
    <d v="2019-10-14T00:00:00"/>
    <d v="2024-11-11T00:00:00"/>
    <s v="Retirement"/>
    <s v="Late least forward bill realize camera."/>
    <x v="0"/>
    <s v="Field Operations"/>
    <s v="Laborer"/>
    <x v="0"/>
    <x v="1"/>
  </r>
  <r>
    <n v="3651"/>
    <s v="Jeremy Meye"/>
    <s v="Production Technician II"/>
    <x v="224"/>
    <x v="5"/>
    <x v="0"/>
    <x v="1"/>
    <s v="Zone C"/>
    <x v="2"/>
    <d v="2019-08-30T00:00:00"/>
    <d v="2022-08-27T00:00:00"/>
    <s v="Unknown"/>
    <m/>
    <x v="0"/>
    <s v="General - Con"/>
    <s v="Lineman"/>
    <x v="0"/>
    <x v="1"/>
  </r>
  <r>
    <n v="3652"/>
    <s v="Owen Dillon"/>
    <s v="Production Technician I"/>
    <x v="225"/>
    <x v="6"/>
    <x v="2"/>
    <x v="2"/>
    <s v="Zone C"/>
    <x v="1"/>
    <d v="2021-02-04T00:00:00"/>
    <d v="2023-07-30T00:00:00"/>
    <s v="Resignation"/>
    <s v="Window stuff western interesting."/>
    <x v="0"/>
    <s v="Field Operations"/>
    <s v="Supervisor"/>
    <x v="0"/>
    <x v="1"/>
  </r>
  <r>
    <n v="3653"/>
    <s v="Bridget Bra"/>
    <s v="Production Technician I"/>
    <x v="226"/>
    <x v="2"/>
    <x v="2"/>
    <x v="0"/>
    <s v="Zone B"/>
    <x v="1"/>
    <d v="2022-11-23T00:00:00"/>
    <d v="2024-11-11T00:00:00"/>
    <s v="Voluntary"/>
    <s v="Particular same detail note."/>
    <x v="0"/>
    <s v="General - Con"/>
    <s v="Foreman"/>
    <x v="1"/>
    <x v="1"/>
  </r>
  <r>
    <n v="3654"/>
    <s v="Cassius Gate"/>
    <s v="Production Technician I"/>
    <x v="227"/>
    <x v="9"/>
    <x v="0"/>
    <x v="2"/>
    <s v="Zone A"/>
    <x v="1"/>
    <d v="2023-02-25T00:00:00"/>
    <d v="2024-11-11T00:00:00"/>
    <s v="Unknown"/>
    <m/>
    <x v="0"/>
    <s v="Aerial"/>
    <s v="Lineman"/>
    <x v="1"/>
    <x v="0"/>
  </r>
  <r>
    <n v="3655"/>
    <s v="Martha Kem"/>
    <s v="Production Technician I"/>
    <x v="228"/>
    <x v="7"/>
    <x v="0"/>
    <x v="2"/>
    <s v="Zone C"/>
    <x v="2"/>
    <d v="2019-12-15T00:00:00"/>
    <d v="2024-11-11T00:00:00"/>
    <s v="Unknown"/>
    <m/>
    <x v="0"/>
    <s v="Engineers"/>
    <s v="Engineer"/>
    <x v="0"/>
    <x v="1"/>
  </r>
  <r>
    <n v="3656"/>
    <s v="Francesca Mcmaho"/>
    <s v="Production Technician I"/>
    <x v="229"/>
    <x v="3"/>
    <x v="0"/>
    <x v="2"/>
    <s v="Zone B"/>
    <x v="1"/>
    <d v="2021-08-29T00:00:00"/>
    <d v="2024-11-11T00:00:00"/>
    <s v="Unknown"/>
    <m/>
    <x v="0"/>
    <s v="Underground"/>
    <s v="Laborer"/>
    <x v="1"/>
    <x v="3"/>
  </r>
  <r>
    <n v="3657"/>
    <s v="Lorelei Wall"/>
    <s v="Production Technician I"/>
    <x v="230"/>
    <x v="5"/>
    <x v="0"/>
    <x v="2"/>
    <s v="Zone C"/>
    <x v="2"/>
    <d v="2022-11-04T00:00:00"/>
    <d v="2023-07-07T00:00:00"/>
    <s v="Unknown"/>
    <m/>
    <x v="0"/>
    <s v="General - Con"/>
    <s v="Flagger"/>
    <x v="0"/>
    <x v="0"/>
  </r>
  <r>
    <n v="3658"/>
    <s v="Emery Gilles"/>
    <s v="Production Technician I"/>
    <x v="231"/>
    <x v="4"/>
    <x v="0"/>
    <x v="2"/>
    <s v="Zone C"/>
    <x v="0"/>
    <d v="2019-10-02T00:00:00"/>
    <d v="2019-10-13T00:00:00"/>
    <s v="Involuntary"/>
    <s v="Once simple the decade."/>
    <x v="0"/>
    <s v="Project Management - Con"/>
    <s v="Technician"/>
    <x v="0"/>
    <x v="1"/>
  </r>
  <r>
    <n v="3659"/>
    <s v="Kaylee Baldwi"/>
    <s v="Production Technician I"/>
    <x v="232"/>
    <x v="0"/>
    <x v="0"/>
    <x v="1"/>
    <s v="Zone A"/>
    <x v="1"/>
    <d v="2019-05-24T00:00:00"/>
    <d v="2024-11-11T00:00:00"/>
    <s v="Voluntary"/>
    <s v="Second focus stay scientist."/>
    <x v="0"/>
    <s v="Field Operations"/>
    <s v="Engineer"/>
    <x v="1"/>
    <x v="4"/>
  </r>
  <r>
    <n v="3660"/>
    <s v="Aron Hester"/>
    <s v="Production Technician I"/>
    <x v="233"/>
    <x v="1"/>
    <x v="0"/>
    <x v="1"/>
    <s v="Zone A"/>
    <x v="2"/>
    <d v="2022-02-28T00:00:00"/>
    <d v="2022-09-05T00:00:00"/>
    <s v="Unknown"/>
    <m/>
    <x v="0"/>
    <s v="Field Operations"/>
    <s v="Supervisor"/>
    <x v="1"/>
    <x v="1"/>
  </r>
  <r>
    <n v="3661"/>
    <s v="Reagan Brenna"/>
    <s v="Production Technician I"/>
    <x v="234"/>
    <x v="8"/>
    <x v="0"/>
    <x v="0"/>
    <s v="Zone C"/>
    <x v="0"/>
    <d v="2023-06-13T00:00:00"/>
    <d v="2024-11-11T00:00:00"/>
    <s v="Involuntary"/>
    <s v="Decide group difference decide."/>
    <x v="0"/>
    <s v="Executive"/>
    <s v="Vp"/>
    <x v="0"/>
    <x v="1"/>
  </r>
  <r>
    <n v="3662"/>
    <s v="Hugh Berr"/>
    <s v="Production Technician I"/>
    <x v="235"/>
    <x v="6"/>
    <x v="0"/>
    <x v="1"/>
    <s v="Zone B"/>
    <x v="0"/>
    <d v="2019-10-07T00:00:00"/>
    <d v="2022-01-22T00:00:00"/>
    <s v="Unknown"/>
    <m/>
    <x v="0"/>
    <s v="Wireline Construction"/>
    <s v="Laborer"/>
    <x v="1"/>
    <x v="2"/>
  </r>
  <r>
    <n v="3663"/>
    <s v="Brandon Anders"/>
    <s v="Production Technician I"/>
    <x v="236"/>
    <x v="2"/>
    <x v="1"/>
    <x v="2"/>
    <s v="Zone B"/>
    <x v="2"/>
    <d v="2020-10-06T00:00:00"/>
    <d v="2022-01-12T00:00:00"/>
    <s v="Retirement"/>
    <s v="Bar serious exist pretty."/>
    <x v="0"/>
    <s v="General - Con"/>
    <s v="Foreman"/>
    <x v="1"/>
    <x v="1"/>
  </r>
  <r>
    <n v="3664"/>
    <s v="Diana Garz"/>
    <s v="Production Technician I"/>
    <x v="237"/>
    <x v="9"/>
    <x v="1"/>
    <x v="1"/>
    <s v="Zone C"/>
    <x v="1"/>
    <d v="2019-11-22T00:00:00"/>
    <d v="2024-11-11T00:00:00"/>
    <s v="Involuntary"/>
    <s v="Let political issue."/>
    <x v="0"/>
    <s v="Field Operations"/>
    <s v="Locator"/>
    <x v="0"/>
    <x v="1"/>
  </r>
  <r>
    <n v="3665"/>
    <s v="Dalton Bowe"/>
    <s v="Production Technician I"/>
    <x v="238"/>
    <x v="7"/>
    <x v="0"/>
    <x v="1"/>
    <s v="Zone B"/>
    <x v="0"/>
    <d v="2022-04-29T00:00:00"/>
    <d v="2023-01-21T00:00:00"/>
    <s v="Unknown"/>
    <m/>
    <x v="0"/>
    <s v="Field Operations"/>
    <s v="Field Technician"/>
    <x v="0"/>
    <x v="1"/>
  </r>
  <r>
    <n v="3666"/>
    <s v="Davin Peters"/>
    <s v="Production Technician I"/>
    <x v="239"/>
    <x v="3"/>
    <x v="0"/>
    <x v="1"/>
    <s v="Zone A"/>
    <x v="2"/>
    <d v="2022-12-11T00:00:00"/>
    <d v="2023-04-28T00:00:00"/>
    <s v="Involuntary"/>
    <s v="Rule film know if eat hear."/>
    <x v="0"/>
    <s v="Field Operations"/>
    <s v="Laborer"/>
    <x v="0"/>
    <x v="1"/>
  </r>
  <r>
    <n v="3667"/>
    <s v="Leyla Warren"/>
    <s v="Production Technician I"/>
    <x v="240"/>
    <x v="5"/>
    <x v="0"/>
    <x v="2"/>
    <s v="Zone B"/>
    <x v="0"/>
    <d v="2023-08-06T00:00:00"/>
    <d v="2023-08-06T00:00:00"/>
    <s v="Resignation"/>
    <s v="Term southern major ever care."/>
    <x v="0"/>
    <s v="Billable Consultants"/>
    <s v="Technician"/>
    <x v="0"/>
    <x v="1"/>
  </r>
  <r>
    <n v="3668"/>
    <s v="Victoria Alle"/>
    <s v="Production Technician I"/>
    <x v="241"/>
    <x v="4"/>
    <x v="0"/>
    <x v="1"/>
    <s v="Zone C"/>
    <x v="2"/>
    <d v="2020-03-28T00:00:00"/>
    <d v="2023-03-12T00:00:00"/>
    <s v="Voluntary"/>
    <s v="Rest such husband through his customer no look."/>
    <x v="0"/>
    <s v="Underground"/>
    <s v="Operator"/>
    <x v="2"/>
    <x v="1"/>
  </r>
  <r>
    <n v="3669"/>
    <s v="Tyler Hine"/>
    <s v="Production Technician I"/>
    <x v="242"/>
    <x v="0"/>
    <x v="2"/>
    <x v="0"/>
    <s v="Zone A"/>
    <x v="0"/>
    <d v="2022-08-11T00:00:00"/>
    <d v="2023-03-27T00:00:00"/>
    <s v="Retirement"/>
    <s v="Let former service."/>
    <x v="0"/>
    <s v="Finance &amp; Accounting"/>
    <s v="Clerk"/>
    <x v="0"/>
    <x v="1"/>
  </r>
  <r>
    <n v="3670"/>
    <s v="Sandra Atkins"/>
    <s v="Production Technician II"/>
    <x v="243"/>
    <x v="7"/>
    <x v="0"/>
    <x v="1"/>
    <s v="Zone A"/>
    <x v="2"/>
    <d v="2023-01-26T00:00:00"/>
    <d v="2023-06-19T00:00:00"/>
    <s v="Resignation"/>
    <s v="Far happy light already."/>
    <x v="0"/>
    <s v="Billable Consultants"/>
    <s v="Engineer"/>
    <x v="2"/>
    <x v="1"/>
  </r>
  <r>
    <n v="3671"/>
    <s v="Simone Haye"/>
    <s v="Production Technician II"/>
    <x v="244"/>
    <x v="1"/>
    <x v="2"/>
    <x v="2"/>
    <s v="Zone A"/>
    <x v="0"/>
    <d v="2019-01-14T00:00:00"/>
    <d v="2024-11-11T00:00:00"/>
    <s v="Involuntary"/>
    <s v="Edge cold language. Once bring quality hot."/>
    <x v="0"/>
    <s v="Splicing"/>
    <s v="Splicer"/>
    <x v="2"/>
    <x v="1"/>
  </r>
  <r>
    <n v="3672"/>
    <s v="Rhett Valenz"/>
    <s v="Production Technician II"/>
    <x v="245"/>
    <x v="8"/>
    <x v="0"/>
    <x v="2"/>
    <s v="Zone A"/>
    <x v="2"/>
    <d v="2022-06-11T00:00:00"/>
    <d v="2023-01-10T00:00:00"/>
    <s v="Unknown"/>
    <m/>
    <x v="0"/>
    <s v="General - Con"/>
    <s v="Foreman"/>
    <x v="0"/>
    <x v="1"/>
  </r>
  <r>
    <n v="3673"/>
    <s v="Lane Zuniga"/>
    <s v="Production Technician II"/>
    <x v="246"/>
    <x v="3"/>
    <x v="2"/>
    <x v="1"/>
    <s v="Zone B"/>
    <x v="0"/>
    <d v="2020-06-25T00:00:00"/>
    <d v="2022-03-02T00:00:00"/>
    <s v="Voluntary"/>
    <s v="My teach piece need school fight rock."/>
    <x v="0"/>
    <s v="People Services"/>
    <s v="Manager"/>
    <x v="0"/>
    <x v="1"/>
  </r>
  <r>
    <n v="3674"/>
    <s v="Isabelle Shield"/>
    <s v="Production Technician II"/>
    <x v="247"/>
    <x v="4"/>
    <x v="2"/>
    <x v="2"/>
    <s v="Zone C"/>
    <x v="1"/>
    <d v="2020-06-08T00:00:00"/>
    <d v="2022-12-29T00:00:00"/>
    <s v="Voluntary"/>
    <s v="Five carry couple goal western."/>
    <x v="0"/>
    <s v="Engineers"/>
    <s v="Engineer"/>
    <x v="0"/>
    <x v="1"/>
  </r>
  <r>
    <n v="3675"/>
    <s v="Mario May"/>
    <s v="Production Technician II"/>
    <x v="248"/>
    <x v="0"/>
    <x v="0"/>
    <x v="1"/>
    <s v="Zone C"/>
    <x v="2"/>
    <d v="2018-08-29T00:00:00"/>
    <d v="2024-11-11T00:00:00"/>
    <s v="Resignation"/>
    <s v="Herself others song center word almost without."/>
    <x v="0"/>
    <s v="Engineers"/>
    <s v="Technician"/>
    <x v="0"/>
    <x v="1"/>
  </r>
  <r>
    <n v="3676"/>
    <s v="Leah Robins"/>
    <s v="Production Technician I"/>
    <x v="249"/>
    <x v="4"/>
    <x v="0"/>
    <x v="0"/>
    <s v="Zone B"/>
    <x v="1"/>
    <d v="2022-10-01T00:00:00"/>
    <d v="2024-11-11T00:00:00"/>
    <s v="Unknown"/>
    <m/>
    <x v="0"/>
    <s v="Yard (Material Handling)"/>
    <s v="Associate"/>
    <x v="0"/>
    <x v="1"/>
  </r>
  <r>
    <n v="3677"/>
    <s v="Dayami Bailey"/>
    <s v="Production Technician I"/>
    <x v="250"/>
    <x v="0"/>
    <x v="0"/>
    <x v="1"/>
    <s v="Zone A"/>
    <x v="2"/>
    <d v="2021-07-22T00:00:00"/>
    <d v="2024-11-11T00:00:00"/>
    <s v="Unknown"/>
    <m/>
    <x v="0"/>
    <s v="Field Operations"/>
    <s v="Supervisor"/>
    <x v="0"/>
    <x v="1"/>
  </r>
  <r>
    <n v="3678"/>
    <s v="Ramon Flemin"/>
    <s v="Production Technician I"/>
    <x v="251"/>
    <x v="7"/>
    <x v="0"/>
    <x v="1"/>
    <s v="Zone A"/>
    <x v="2"/>
    <d v="2019-12-14T00:00:00"/>
    <d v="2024-11-11T00:00:00"/>
    <s v="Unknown"/>
    <m/>
    <x v="0"/>
    <s v="General - Eng"/>
    <s v="Drafter"/>
    <x v="0"/>
    <x v="1"/>
  </r>
  <r>
    <n v="3679"/>
    <s v="Pedro Harris"/>
    <s v="Production Technician I"/>
    <x v="252"/>
    <x v="1"/>
    <x v="0"/>
    <x v="1"/>
    <s v="Zone A"/>
    <x v="2"/>
    <d v="2020-03-27T00:00:00"/>
    <d v="2024-11-11T00:00:00"/>
    <s v="Unknown"/>
    <m/>
    <x v="0"/>
    <s v="Engineers"/>
    <s v="Engineer"/>
    <x v="0"/>
    <x v="1"/>
  </r>
  <r>
    <n v="3680"/>
    <s v="Harrison Hudson"/>
    <s v="Production Technician I"/>
    <x v="253"/>
    <x v="8"/>
    <x v="0"/>
    <x v="2"/>
    <s v="Zone B"/>
    <x v="2"/>
    <d v="2021-11-25T00:00:00"/>
    <d v="2024-11-11T00:00:00"/>
    <s v="Unknown"/>
    <m/>
    <x v="0"/>
    <s v="Underground"/>
    <s v="Operator"/>
    <x v="0"/>
    <x v="1"/>
  </r>
  <r>
    <n v="3681"/>
    <s v="Taniya Lan"/>
    <s v="Production Technician I"/>
    <x v="254"/>
    <x v="3"/>
    <x v="0"/>
    <x v="2"/>
    <s v="Zone B"/>
    <x v="0"/>
    <d v="2023-07-08T00:00:00"/>
    <d v="2024-11-11T00:00:00"/>
    <s v="Unknown"/>
    <m/>
    <x v="0"/>
    <s v="Engineers"/>
    <s v="Project Manager"/>
    <x v="0"/>
    <x v="1"/>
  </r>
  <r>
    <n v="3682"/>
    <s v="Rene Wallac"/>
    <s v="Production Technician I"/>
    <x v="255"/>
    <x v="9"/>
    <x v="0"/>
    <x v="1"/>
    <s v="Zone C"/>
    <x v="0"/>
    <d v="2021-11-02T00:00:00"/>
    <d v="2021-12-11T00:00:00"/>
    <s v="Unknown"/>
    <m/>
    <x v="0"/>
    <s v="Field Operations"/>
    <s v="Technician"/>
    <x v="0"/>
    <x v="0"/>
  </r>
  <r>
    <n v="3683"/>
    <s v="Kai Gaines"/>
    <s v="Production Technician I"/>
    <x v="256"/>
    <x v="5"/>
    <x v="0"/>
    <x v="2"/>
    <s v="Zone C"/>
    <x v="0"/>
    <d v="2019-12-01T00:00:00"/>
    <d v="2022-12-25T00:00:00"/>
    <s v="Involuntary"/>
    <s v="Central baby moment benefit do."/>
    <x v="0"/>
    <s v="Finance &amp; Accounting"/>
    <s v="Administration"/>
    <x v="0"/>
    <x v="1"/>
  </r>
  <r>
    <n v="3684"/>
    <s v="Noelle Lev"/>
    <s v="Production Technician I"/>
    <x v="257"/>
    <x v="6"/>
    <x v="0"/>
    <x v="0"/>
    <s v="Zone C"/>
    <x v="1"/>
    <d v="2022-08-16T00:00:00"/>
    <d v="2022-11-10T00:00:00"/>
    <s v="Involuntary"/>
    <s v="Scientist believe edge imagine push bit fast."/>
    <x v="0"/>
    <s v="Field Operations"/>
    <s v="Technician"/>
    <x v="0"/>
    <x v="1"/>
  </r>
  <r>
    <n v="3685"/>
    <s v="Kylie Jimene"/>
    <s v="Production Technician I"/>
    <x v="258"/>
    <x v="2"/>
    <x v="0"/>
    <x v="1"/>
    <s v="Zone C"/>
    <x v="2"/>
    <d v="2021-04-25T00:00:00"/>
    <d v="2022-12-12T00:00:00"/>
    <s v="Retirement"/>
    <s v="Factor doctor edge police."/>
    <x v="0"/>
    <s v="Project Management - Con"/>
    <s v="Coordinator"/>
    <x v="0"/>
    <x v="1"/>
  </r>
  <r>
    <n v="3686"/>
    <s v="Carly Figuer"/>
    <s v="Production Technician I"/>
    <x v="259"/>
    <x v="4"/>
    <x v="1"/>
    <x v="2"/>
    <s v="Zone A"/>
    <x v="2"/>
    <d v="2019-05-17T00:00:00"/>
    <d v="2024-11-11T00:00:00"/>
    <s v="Retirement"/>
    <s v="Concern expect add skill."/>
    <x v="0"/>
    <s v="Engineers"/>
    <s v="Director"/>
    <x v="1"/>
    <x v="4"/>
  </r>
  <r>
    <n v="3687"/>
    <s v="Bria Mcpher"/>
    <s v="Production Technician I"/>
    <x v="260"/>
    <x v="0"/>
    <x v="0"/>
    <x v="2"/>
    <s v="Zone B"/>
    <x v="0"/>
    <d v="2019-05-04T00:00:00"/>
    <d v="2021-08-03T00:00:00"/>
    <s v="Unknown"/>
    <m/>
    <x v="0"/>
    <s v="Field Operations"/>
    <s v="Supervisor"/>
    <x v="1"/>
    <x v="4"/>
  </r>
  <r>
    <n v="3688"/>
    <s v="Brynn Hardin"/>
    <s v="Production Technician I"/>
    <x v="261"/>
    <x v="7"/>
    <x v="1"/>
    <x v="0"/>
    <s v="Zone B"/>
    <x v="2"/>
    <d v="2021-07-16T00:00:00"/>
    <d v="2024-11-11T00:00:00"/>
    <s v="Involuntary"/>
    <s v="Matter man skill produce poor."/>
    <x v="0"/>
    <s v="Wireline Construction"/>
    <s v="Manager"/>
    <x v="1"/>
    <x v="1"/>
  </r>
  <r>
    <n v="3689"/>
    <s v="Rashad Well"/>
    <s v="Production Technician I"/>
    <x v="262"/>
    <x v="1"/>
    <x v="0"/>
    <x v="0"/>
    <s v="Zone A"/>
    <x v="0"/>
    <d v="2020-08-04T00:00:00"/>
    <d v="2021-02-27T00:00:00"/>
    <s v="Unknown"/>
    <m/>
    <x v="0"/>
    <s v="Field Operations"/>
    <s v="Laborer"/>
    <x v="1"/>
    <x v="1"/>
  </r>
  <r>
    <n v="3690"/>
    <s v="Jaylene Deleon"/>
    <s v="Production Technician I"/>
    <x v="263"/>
    <x v="8"/>
    <x v="0"/>
    <x v="2"/>
    <s v="Zone A"/>
    <x v="0"/>
    <d v="2020-11-23T00:00:00"/>
    <d v="2024-11-11T00:00:00"/>
    <s v="Voluntary"/>
    <s v="Size manager receive decide attention play plant."/>
    <x v="0"/>
    <s v="Yard (Material Handling)"/>
    <s v="Laborer"/>
    <x v="2"/>
    <x v="1"/>
  </r>
  <r>
    <n v="3691"/>
    <s v="Chace Church"/>
    <s v="Production Technician I"/>
    <x v="264"/>
    <x v="3"/>
    <x v="0"/>
    <x v="2"/>
    <s v="Zone C"/>
    <x v="2"/>
    <d v="2019-11-11T00:00:00"/>
    <d v="2024-11-11T00:00:00"/>
    <s v="Unknown"/>
    <m/>
    <x v="0"/>
    <s v="Finance &amp; Accounting"/>
    <s v="Manager"/>
    <x v="2"/>
    <x v="4"/>
  </r>
  <r>
    <n v="3692"/>
    <s v="Zayne Hunter"/>
    <s v="Production Technician I"/>
    <x v="265"/>
    <x v="9"/>
    <x v="0"/>
    <x v="1"/>
    <s v="Zone B"/>
    <x v="1"/>
    <d v="2019-05-20T00:00:00"/>
    <d v="2020-08-30T00:00:00"/>
    <s v="Unknown"/>
    <m/>
    <x v="0"/>
    <s v="Aerial"/>
    <s v="Lineman"/>
    <x v="2"/>
    <x v="1"/>
  </r>
  <r>
    <n v="3693"/>
    <s v="Amya Veg"/>
    <s v="Production Technician II"/>
    <x v="266"/>
    <x v="7"/>
    <x v="0"/>
    <x v="2"/>
    <s v="Zone B"/>
    <x v="0"/>
    <d v="2019-11-05T00:00:00"/>
    <d v="2022-04-16T00:00:00"/>
    <s v="Involuntary"/>
    <s v="Name social full approach. Position want win."/>
    <x v="0"/>
    <s v="Project Management - Con"/>
    <s v="Field Project Manager"/>
    <x v="1"/>
    <x v="2"/>
  </r>
  <r>
    <n v="3694"/>
    <s v="Nickolas Wes"/>
    <s v="Production Technician II"/>
    <x v="267"/>
    <x v="1"/>
    <x v="2"/>
    <x v="1"/>
    <s v="Zone A"/>
    <x v="1"/>
    <d v="2018-09-20T00:00:00"/>
    <d v="2021-02-04T00:00:00"/>
    <s v="Involuntary"/>
    <s v="Training civil attention exist matter water."/>
    <x v="0"/>
    <s v="Field Operations"/>
    <s v="Specialist"/>
    <x v="3"/>
    <x v="0"/>
  </r>
  <r>
    <n v="3695"/>
    <s v="Cason Nea"/>
    <s v="Production Technician II"/>
    <x v="268"/>
    <x v="8"/>
    <x v="2"/>
    <x v="0"/>
    <s v="Zone C"/>
    <x v="0"/>
    <d v="2020-09-02T00:00:00"/>
    <d v="2023-05-26T00:00:00"/>
    <s v="Voluntary"/>
    <s v="Public ask American affect market order."/>
    <x v="0"/>
    <s v="Catv"/>
    <s v="Laborer"/>
    <x v="3"/>
    <x v="0"/>
  </r>
  <r>
    <n v="3696"/>
    <s v="Aldo Dye"/>
    <s v="Production Technician II"/>
    <x v="269"/>
    <x v="3"/>
    <x v="2"/>
    <x v="0"/>
    <s v="Zone B"/>
    <x v="1"/>
    <d v="2020-06-28T00:00:00"/>
    <d v="2024-11-11T00:00:00"/>
    <s v="Resignation"/>
    <s v="Arrive its during organization about."/>
    <x v="0"/>
    <s v="Wireless"/>
    <s v="Foreman"/>
    <x v="3"/>
    <x v="1"/>
  </r>
  <r>
    <n v="3697"/>
    <s v="Sonia Skinne"/>
    <s v="Production Technician II"/>
    <x v="270"/>
    <x v="9"/>
    <x v="0"/>
    <x v="1"/>
    <s v="Zone A"/>
    <x v="1"/>
    <d v="2023-03-22T00:00:00"/>
    <d v="2023-05-30T00:00:00"/>
    <s v="Unknown"/>
    <m/>
    <x v="0"/>
    <s v="Field Operations"/>
    <s v="Technician"/>
    <x v="3"/>
    <x v="0"/>
  </r>
  <r>
    <n v="3698"/>
    <s v="Julien Bank"/>
    <s v="Production Technician II"/>
    <x v="271"/>
    <x v="5"/>
    <x v="0"/>
    <x v="1"/>
    <s v="Zone A"/>
    <x v="2"/>
    <d v="2022-08-30T00:00:00"/>
    <d v="2022-09-20T00:00:00"/>
    <s v="Involuntary"/>
    <s v="Usually section evening with cup left."/>
    <x v="0"/>
    <s v="Catv"/>
    <s v="Foreman"/>
    <x v="3"/>
    <x v="1"/>
  </r>
  <r>
    <n v="3699"/>
    <s v="Madelyn Mcdona"/>
    <s v="Production Technician I"/>
    <x v="272"/>
    <x v="9"/>
    <x v="2"/>
    <x v="2"/>
    <s v="Zone B"/>
    <x v="0"/>
    <d v="2019-10-24T00:00:00"/>
    <d v="2024-11-11T00:00:00"/>
    <s v="Involuntary"/>
    <s v="Business draw with hear dream eat."/>
    <x v="0"/>
    <s v="Engineers"/>
    <s v="Engineer"/>
    <x v="3"/>
    <x v="2"/>
  </r>
  <r>
    <n v="3700"/>
    <s v="Brenden Nas"/>
    <s v="Production Technician I"/>
    <x v="273"/>
    <x v="2"/>
    <x v="0"/>
    <x v="2"/>
    <s v="Zone A"/>
    <x v="0"/>
    <d v="2019-11-09T00:00:00"/>
    <d v="2024-11-11T00:00:00"/>
    <s v="Unknown"/>
    <m/>
    <x v="0"/>
    <s v="Wireline Construction"/>
    <s v="Supervisor"/>
    <x v="3"/>
    <x v="4"/>
  </r>
  <r>
    <n v="3701"/>
    <s v="Genesis Colema"/>
    <s v="Production Technician I"/>
    <x v="274"/>
    <x v="6"/>
    <x v="0"/>
    <x v="2"/>
    <s v="Zone B"/>
    <x v="0"/>
    <d v="2019-07-13T00:00:00"/>
    <d v="2024-11-11T00:00:00"/>
    <s v="Unknown"/>
    <m/>
    <x v="0"/>
    <s v="Shop (Fleet)"/>
    <s v="Mechanic"/>
    <x v="3"/>
    <x v="2"/>
  </r>
  <r>
    <n v="3702"/>
    <s v="Justice Branch"/>
    <s v="Production Technician I"/>
    <x v="275"/>
    <x v="8"/>
    <x v="0"/>
    <x v="2"/>
    <s v="Zone C"/>
    <x v="1"/>
    <d v="2020-08-31T00:00:00"/>
    <d v="2022-06-26T00:00:00"/>
    <s v="Unknown"/>
    <m/>
    <x v="0"/>
    <s v="Aerial"/>
    <s v="Foreman"/>
    <x v="1"/>
    <x v="1"/>
  </r>
  <r>
    <n v="3703"/>
    <s v="Addisyn Guerre"/>
    <s v="Production Technician I"/>
    <x v="276"/>
    <x v="1"/>
    <x v="0"/>
    <x v="2"/>
    <s v="Zone A"/>
    <x v="1"/>
    <d v="2019-01-25T00:00:00"/>
    <d v="2021-10-26T00:00:00"/>
    <s v="Resignation"/>
    <s v="Tax herself interview maybe control."/>
    <x v="0"/>
    <s v="Engineers"/>
    <s v="Engineer"/>
    <x v="1"/>
    <x v="0"/>
  </r>
  <r>
    <n v="3704"/>
    <s v="Addisyn Aguila"/>
    <s v="Production Technician I"/>
    <x v="277"/>
    <x v="0"/>
    <x v="0"/>
    <x v="1"/>
    <s v="Zone C"/>
    <x v="1"/>
    <d v="2020-11-21T00:00:00"/>
    <d v="2023-04-09T00:00:00"/>
    <s v="Involuntary"/>
    <s v="Message firm social daughter third ready."/>
    <x v="0"/>
    <s v="Field Operations"/>
    <s v="Associate"/>
    <x v="1"/>
    <x v="3"/>
  </r>
  <r>
    <n v="3705"/>
    <s v="Marcos Gallag"/>
    <s v="Production Technician I"/>
    <x v="278"/>
    <x v="4"/>
    <x v="0"/>
    <x v="1"/>
    <s v="Zone A"/>
    <x v="1"/>
    <d v="2019-09-23T00:00:00"/>
    <d v="2024-11-11T00:00:00"/>
    <s v="Involuntary"/>
    <s v="Any after despite suddenly decade."/>
    <x v="0"/>
    <s v="General - Sga"/>
    <s v="Vp"/>
    <x v="1"/>
    <x v="1"/>
  </r>
  <r>
    <n v="3706"/>
    <s v="Mareli Parker"/>
    <s v="Production Technician I"/>
    <x v="279"/>
    <x v="5"/>
    <x v="0"/>
    <x v="1"/>
    <s v="Zone B"/>
    <x v="1"/>
    <d v="2022-12-11T00:00:00"/>
    <d v="2024-11-11T00:00:00"/>
    <s v="Unknown"/>
    <m/>
    <x v="0"/>
    <s v="Field Operations"/>
    <s v="Laborer"/>
    <x v="1"/>
    <x v="1"/>
  </r>
  <r>
    <n v="3707"/>
    <s v="Joshua Mitche"/>
    <s v="Production Technician I"/>
    <x v="280"/>
    <x v="3"/>
    <x v="0"/>
    <x v="0"/>
    <s v="Zone B"/>
    <x v="0"/>
    <d v="2020-08-21T00:00:00"/>
    <d v="2022-09-20T00:00:00"/>
    <s v="Unknown"/>
    <m/>
    <x v="0"/>
    <s v="Engineers"/>
    <s v="Manager"/>
    <x v="1"/>
    <x v="1"/>
  </r>
  <r>
    <n v="3708"/>
    <s v="Case Gaines"/>
    <s v="Production Technician I"/>
    <x v="281"/>
    <x v="7"/>
    <x v="0"/>
    <x v="1"/>
    <s v="Zone C"/>
    <x v="1"/>
    <d v="2019-02-04T00:00:00"/>
    <d v="2023-04-17T00:00:00"/>
    <s v="Resignation"/>
    <s v="Finally feeling often some."/>
    <x v="0"/>
    <s v="Fielders"/>
    <s v="Engineer"/>
    <x v="1"/>
    <x v="0"/>
  </r>
  <r>
    <n v="3709"/>
    <s v="Jacey Reye"/>
    <s v="Production Technician I"/>
    <x v="282"/>
    <x v="9"/>
    <x v="0"/>
    <x v="1"/>
    <s v="Zone C"/>
    <x v="1"/>
    <d v="2021-10-29T00:00:00"/>
    <d v="2024-11-11T00:00:00"/>
    <s v="Voluntary"/>
    <s v="Provide late phone school score sound growth."/>
    <x v="0"/>
    <s v="Splicing"/>
    <s v="Splicer"/>
    <x v="1"/>
    <x v="3"/>
  </r>
  <r>
    <n v="3710"/>
    <s v="Dean Middle"/>
    <s v="Production Technician I"/>
    <x v="283"/>
    <x v="2"/>
    <x v="0"/>
    <x v="1"/>
    <s v="Zone C"/>
    <x v="1"/>
    <d v="2021-07-17T00:00:00"/>
    <d v="2024-11-11T00:00:00"/>
    <s v="Unknown"/>
    <m/>
    <x v="0"/>
    <s v="Aerial"/>
    <s v="Foreman"/>
    <x v="1"/>
    <x v="4"/>
  </r>
  <r>
    <n v="3711"/>
    <s v="Marlene Bate"/>
    <s v="Production Technician I"/>
    <x v="284"/>
    <x v="6"/>
    <x v="0"/>
    <x v="2"/>
    <s v="Zone A"/>
    <x v="0"/>
    <d v="2019-04-28T00:00:00"/>
    <d v="2022-09-01T00:00:00"/>
    <s v="Unknown"/>
    <m/>
    <x v="0"/>
    <s v="Finance &amp; Accounting"/>
    <s v="Administrative"/>
    <x v="2"/>
    <x v="4"/>
  </r>
  <r>
    <n v="3712"/>
    <s v="Kyra Ra"/>
    <s v="Production Technician I"/>
    <x v="285"/>
    <x v="8"/>
    <x v="1"/>
    <x v="2"/>
    <s v="Zone C"/>
    <x v="0"/>
    <d v="2020-07-21T00:00:00"/>
    <d v="2024-11-11T00:00:00"/>
    <s v="Retirement"/>
    <s v="Year color woman become year scene very."/>
    <x v="0"/>
    <s v="Field Operations"/>
    <s v="Technician"/>
    <x v="2"/>
    <x v="3"/>
  </r>
  <r>
    <n v="3713"/>
    <s v="Melanie Kenned"/>
    <s v="Production Technician I"/>
    <x v="286"/>
    <x v="1"/>
    <x v="0"/>
    <x v="1"/>
    <s v="Zone B"/>
    <x v="0"/>
    <d v="2020-01-19T00:00:00"/>
    <d v="2024-11-11T00:00:00"/>
    <s v="Unknown"/>
    <m/>
    <x v="0"/>
    <s v="General - Sga"/>
    <s v="Administrator"/>
    <x v="0"/>
    <x v="1"/>
  </r>
  <r>
    <n v="3714"/>
    <s v="Aleena Mercer"/>
    <s v="Production Technician I"/>
    <x v="287"/>
    <x v="0"/>
    <x v="0"/>
    <x v="1"/>
    <s v="Zone B"/>
    <x v="1"/>
    <d v="2021-09-12T00:00:00"/>
    <d v="2024-11-11T00:00:00"/>
    <s v="Unknown"/>
    <m/>
    <x v="0"/>
    <s v="Field Operations"/>
    <s v="Laborer"/>
    <x v="0"/>
    <x v="0"/>
  </r>
  <r>
    <n v="3715"/>
    <s v="Jake Whit"/>
    <s v="Production Technician I"/>
    <x v="288"/>
    <x v="4"/>
    <x v="0"/>
    <x v="0"/>
    <s v="Zone A"/>
    <x v="2"/>
    <d v="2022-07-31T00:00:00"/>
    <d v="2023-02-18T00:00:00"/>
    <s v="Unknown"/>
    <m/>
    <x v="0"/>
    <s v="Project Management - Con"/>
    <s v="Coordinator"/>
    <x v="0"/>
    <x v="0"/>
  </r>
  <r>
    <n v="3716"/>
    <s v="Chaim Chas"/>
    <s v="Production Technician II"/>
    <x v="289"/>
    <x v="7"/>
    <x v="2"/>
    <x v="1"/>
    <s v="Zone A"/>
    <x v="2"/>
    <d v="2023-05-18T00:00:00"/>
    <d v="2024-11-11T00:00:00"/>
    <s v="Voluntary"/>
    <s v="Walk call activity onto seven about."/>
    <x v="0"/>
    <s v="General - Con"/>
    <s v="Laborer"/>
    <x v="0"/>
    <x v="4"/>
  </r>
  <r>
    <n v="3717"/>
    <s v="Keshawn L"/>
    <s v="Production Technician II"/>
    <x v="290"/>
    <x v="1"/>
    <x v="0"/>
    <x v="0"/>
    <s v="Zone B"/>
    <x v="2"/>
    <d v="2021-05-25T00:00:00"/>
    <d v="2021-10-22T00:00:00"/>
    <s v="Unknown"/>
    <m/>
    <x v="0"/>
    <s v="Field Operations"/>
    <s v="Specialist"/>
    <x v="0"/>
    <x v="2"/>
  </r>
  <r>
    <n v="3718"/>
    <s v="Dalton Frazie"/>
    <s v="Production Technician II"/>
    <x v="291"/>
    <x v="8"/>
    <x v="2"/>
    <x v="0"/>
    <s v="Zone C"/>
    <x v="0"/>
    <d v="2022-07-22T00:00:00"/>
    <d v="2024-11-11T00:00:00"/>
    <s v="Voluntary"/>
    <s v="Save east phone arrive floor maybe."/>
    <x v="0"/>
    <s v="Field Operations"/>
    <s v="Driver"/>
    <x v="0"/>
    <x v="0"/>
  </r>
  <r>
    <n v="3719"/>
    <s v="Cannon Hester"/>
    <s v="Production Technician II"/>
    <x v="292"/>
    <x v="3"/>
    <x v="0"/>
    <x v="0"/>
    <s v="Zone B"/>
    <x v="2"/>
    <d v="2019-05-23T00:00:00"/>
    <d v="2020-09-12T00:00:00"/>
    <s v="Unknown"/>
    <m/>
    <x v="0"/>
    <s v="Underground"/>
    <s v="Laborer"/>
    <x v="0"/>
    <x v="1"/>
  </r>
  <r>
    <n v="3720"/>
    <s v="Crystal Brandt"/>
    <s v="Production Technician II"/>
    <x v="293"/>
    <x v="9"/>
    <x v="0"/>
    <x v="2"/>
    <s v="Zone B"/>
    <x v="2"/>
    <d v="2020-02-12T00:00:00"/>
    <d v="2020-04-07T00:00:00"/>
    <s v="Resignation"/>
    <s v="Young risk quality natural foreign claim."/>
    <x v="0"/>
    <s v="Field Operations"/>
    <s v="Laborer"/>
    <x v="0"/>
    <x v="1"/>
  </r>
  <r>
    <n v="3721"/>
    <s v="Johnny Goodma"/>
    <s v="Production Technician I"/>
    <x v="294"/>
    <x v="6"/>
    <x v="0"/>
    <x v="1"/>
    <s v="Zone B"/>
    <x v="2"/>
    <d v="2020-02-16T00:00:00"/>
    <d v="2022-01-09T00:00:00"/>
    <s v="Resignation"/>
    <s v="Recent agent choose dark hard eye."/>
    <x v="0"/>
    <s v="Fielders"/>
    <s v="Engineer"/>
    <x v="0"/>
    <x v="2"/>
  </r>
  <r>
    <n v="3722"/>
    <s v="Nehemiah Hancoc"/>
    <s v="Production Technician I"/>
    <x v="295"/>
    <x v="2"/>
    <x v="2"/>
    <x v="2"/>
    <s v="Zone B"/>
    <x v="2"/>
    <d v="2022-04-29T00:00:00"/>
    <d v="2022-07-16T00:00:00"/>
    <s v="Involuntary"/>
    <s v="Fast glass machine compare after check."/>
    <x v="0"/>
    <s v="Field Operations"/>
    <s v="Laborer"/>
    <x v="0"/>
    <x v="2"/>
  </r>
  <r>
    <n v="3723"/>
    <s v="Elliana Villan"/>
    <s v="Production Technician I"/>
    <x v="296"/>
    <x v="4"/>
    <x v="2"/>
    <x v="1"/>
    <s v="Zone A"/>
    <x v="0"/>
    <d v="2019-10-10T00:00:00"/>
    <d v="2021-10-30T00:00:00"/>
    <s v="Retirement"/>
    <s v="Everyone chair white situation result."/>
    <x v="0"/>
    <s v="Wireline Construction"/>
    <s v="Laborer"/>
    <x v="0"/>
    <x v="1"/>
  </r>
  <r>
    <n v="3724"/>
    <s v="Essence Schwar"/>
    <s v="Production Technician I"/>
    <x v="297"/>
    <x v="0"/>
    <x v="2"/>
    <x v="2"/>
    <s v="Zone C"/>
    <x v="0"/>
    <d v="2019-04-07T00:00:00"/>
    <d v="2023-07-09T00:00:00"/>
    <s v="Retirement"/>
    <s v="Board star job song. Hundred believe heavy."/>
    <x v="0"/>
    <s v="Field Operations"/>
    <s v="Laborer"/>
    <x v="0"/>
    <x v="0"/>
  </r>
  <r>
    <n v="3725"/>
    <s v="Ryker Co"/>
    <s v="Production Technician I"/>
    <x v="298"/>
    <x v="7"/>
    <x v="0"/>
    <x v="0"/>
    <s v="Zone B"/>
    <x v="1"/>
    <d v="2020-07-13T00:00:00"/>
    <d v="2021-09-18T00:00:00"/>
    <s v="Voluntary"/>
    <s v="Child write help growth home."/>
    <x v="0"/>
    <s v="Aerial"/>
    <s v="Lineman"/>
    <x v="0"/>
    <x v="4"/>
  </r>
  <r>
    <n v="3726"/>
    <s v="Averi Steven"/>
    <s v="Production Technician I"/>
    <x v="299"/>
    <x v="1"/>
    <x v="0"/>
    <x v="0"/>
    <s v="Zone A"/>
    <x v="2"/>
    <d v="2021-08-26T00:00:00"/>
    <d v="2024-11-11T00:00:00"/>
    <s v="Voluntary"/>
    <s v="Great like sea behind stock drop debate such."/>
    <x v="0"/>
    <s v="General - Con"/>
    <s v="Lineman"/>
    <x v="0"/>
    <x v="0"/>
  </r>
  <r>
    <n v="3727"/>
    <s v="Katherine Russ"/>
    <s v="Production Technician I"/>
    <x v="300"/>
    <x v="8"/>
    <x v="0"/>
    <x v="2"/>
    <s v="Zone C"/>
    <x v="0"/>
    <d v="2021-12-23T00:00:00"/>
    <d v="2024-11-11T00:00:00"/>
    <s v="Unknown"/>
    <m/>
    <x v="0"/>
    <s v="Field Operations"/>
    <s v="Supervisor"/>
    <x v="0"/>
    <x v="1"/>
  </r>
  <r>
    <n v="3728"/>
    <s v="Aydan Robbin"/>
    <s v="Production Technician I"/>
    <x v="301"/>
    <x v="3"/>
    <x v="0"/>
    <x v="0"/>
    <s v="Zone A"/>
    <x v="1"/>
    <d v="2022-12-08T00:00:00"/>
    <d v="2023-07-04T00:00:00"/>
    <s v="Unknown"/>
    <m/>
    <x v="0"/>
    <s v="Splicing"/>
    <s v="Laborer"/>
    <x v="0"/>
    <x v="3"/>
  </r>
  <r>
    <n v="3729"/>
    <s v="Heaven Wall"/>
    <s v="Production Technician I"/>
    <x v="302"/>
    <x v="4"/>
    <x v="0"/>
    <x v="0"/>
    <s v="Zone B"/>
    <x v="1"/>
    <d v="2022-01-18T00:00:00"/>
    <d v="2024-11-11T00:00:00"/>
    <s v="Voluntary"/>
    <s v="Until reason late off training situation."/>
    <x v="0"/>
    <s v="Wireline Construction"/>
    <s v="Supervisor"/>
    <x v="0"/>
    <x v="1"/>
  </r>
  <r>
    <n v="3730"/>
    <s v="Bobby Chun"/>
    <s v="Production Technician I"/>
    <x v="303"/>
    <x v="0"/>
    <x v="0"/>
    <x v="0"/>
    <s v="Zone B"/>
    <x v="0"/>
    <d v="2020-02-28T00:00:00"/>
    <d v="2022-12-14T00:00:00"/>
    <s v="Unknown"/>
    <m/>
    <x v="0"/>
    <s v="Fielders"/>
    <s v="Engineer"/>
    <x v="0"/>
    <x v="0"/>
  </r>
  <r>
    <n v="3731"/>
    <s v="Maximus Fields"/>
    <s v="Production Technician I"/>
    <x v="304"/>
    <x v="1"/>
    <x v="0"/>
    <x v="2"/>
    <s v="Zone B"/>
    <x v="1"/>
    <d v="2020-05-31T00:00:00"/>
    <d v="2024-11-11T00:00:00"/>
    <s v="Retirement"/>
    <s v="Along black change charge particular conference."/>
    <x v="0"/>
    <s v="Field Operations"/>
    <s v="Engineer"/>
    <x v="0"/>
    <x v="1"/>
  </r>
  <r>
    <n v="3732"/>
    <s v="Orion Ocho"/>
    <s v="Production Technician I"/>
    <x v="305"/>
    <x v="8"/>
    <x v="0"/>
    <x v="2"/>
    <s v="Zone B"/>
    <x v="1"/>
    <d v="2020-04-20T00:00:00"/>
    <d v="2022-07-23T00:00:00"/>
    <s v="Unknown"/>
    <m/>
    <x v="0"/>
    <s v="Field Operations"/>
    <s v="Technician"/>
    <x v="0"/>
    <x v="3"/>
  </r>
  <r>
    <n v="3733"/>
    <s v="Halle Boy"/>
    <s v="Production Technician I"/>
    <x v="306"/>
    <x v="6"/>
    <x v="1"/>
    <x v="0"/>
    <s v="Zone C"/>
    <x v="1"/>
    <d v="2019-03-07T00:00:00"/>
    <d v="2024-11-11T00:00:00"/>
    <s v="Retirement"/>
    <s v="Half glass sport. Oil arm middle play lose such."/>
    <x v="0"/>
    <s v="Field Operations"/>
    <s v="Driver"/>
    <x v="0"/>
    <x v="1"/>
  </r>
  <r>
    <n v="3734"/>
    <s v="Lindsey Roch"/>
    <s v="Production Technician I"/>
    <x v="307"/>
    <x v="2"/>
    <x v="0"/>
    <x v="1"/>
    <s v="Zone C"/>
    <x v="0"/>
    <d v="2019-05-29T00:00:00"/>
    <d v="2024-11-11T00:00:00"/>
    <s v="Unknown"/>
    <m/>
    <x v="0"/>
    <s v="Technology / It"/>
    <s v="Engineer"/>
    <x v="0"/>
    <x v="1"/>
  </r>
  <r>
    <n v="3735"/>
    <s v="Chace Gra"/>
    <s v="Production Technician I"/>
    <x v="308"/>
    <x v="9"/>
    <x v="0"/>
    <x v="0"/>
    <s v="Zone C"/>
    <x v="0"/>
    <d v="2020-10-18T00:00:00"/>
    <d v="2023-03-22T00:00:00"/>
    <s v="Unknown"/>
    <m/>
    <x v="0"/>
    <s v="Wireless"/>
    <s v="Project Manager"/>
    <x v="0"/>
    <x v="4"/>
  </r>
  <r>
    <n v="3736"/>
    <s v="Carsen Wheele"/>
    <s v="Production Technician I"/>
    <x v="309"/>
    <x v="7"/>
    <x v="0"/>
    <x v="1"/>
    <s v="Zone A"/>
    <x v="1"/>
    <d v="2018-11-19T00:00:00"/>
    <d v="2024-11-11T00:00:00"/>
    <s v="Resignation"/>
    <s v="Democrat home space past sense serious."/>
    <x v="0"/>
    <s v="Wireline Construction"/>
    <s v="Laborer"/>
    <x v="0"/>
    <x v="2"/>
  </r>
  <r>
    <n v="3737"/>
    <s v="Arielle Escoba"/>
    <s v="Production Technician I"/>
    <x v="310"/>
    <x v="3"/>
    <x v="0"/>
    <x v="2"/>
    <s v="Zone B"/>
    <x v="1"/>
    <d v="2022-04-15T00:00:00"/>
    <d v="2023-01-09T00:00:00"/>
    <s v="Unknown"/>
    <m/>
    <x v="0"/>
    <s v="People Services"/>
    <s v="Director"/>
    <x v="0"/>
    <x v="3"/>
  </r>
  <r>
    <n v="3738"/>
    <s v="Kaitlynn Blai"/>
    <s v="Production Technician II"/>
    <x v="311"/>
    <x v="7"/>
    <x v="2"/>
    <x v="1"/>
    <s v="Zone A"/>
    <x v="0"/>
    <d v="2018-08-24T00:00:00"/>
    <d v="2021-03-22T00:00:00"/>
    <s v="Involuntary"/>
    <s v="Partner perhaps they rock."/>
    <x v="0"/>
    <s v="General - Con"/>
    <s v="Lineman"/>
    <x v="0"/>
    <x v="1"/>
  </r>
  <r>
    <n v="3739"/>
    <s v="Amir Melend"/>
    <s v="Production Technician II"/>
    <x v="312"/>
    <x v="1"/>
    <x v="2"/>
    <x v="1"/>
    <s v="Zone B"/>
    <x v="0"/>
    <d v="2022-10-15T00:00:00"/>
    <d v="2023-02-17T00:00:00"/>
    <s v="Voluntary"/>
    <s v="Themselves specific seem want seek hospital."/>
    <x v="0"/>
    <s v="Field Operations"/>
    <s v="Tower Hand"/>
    <x v="0"/>
    <x v="1"/>
  </r>
  <r>
    <n v="3740"/>
    <s v="Monique Buckle"/>
    <s v="Production Technician II"/>
    <x v="313"/>
    <x v="8"/>
    <x v="2"/>
    <x v="1"/>
    <s v="Zone C"/>
    <x v="1"/>
    <d v="2023-02-27T00:00:00"/>
    <d v="2023-03-28T00:00:00"/>
    <s v="Voluntary"/>
    <s v="Final like human late job."/>
    <x v="0"/>
    <s v="People Services"/>
    <s v="Intern"/>
    <x v="0"/>
    <x v="0"/>
  </r>
  <r>
    <n v="3741"/>
    <s v="Clark Blanch"/>
    <s v="Production Technician II"/>
    <x v="314"/>
    <x v="3"/>
    <x v="2"/>
    <x v="1"/>
    <s v="Zone A"/>
    <x v="0"/>
    <d v="2021-09-22T00:00:00"/>
    <d v="2023-05-15T00:00:00"/>
    <s v="Voluntary"/>
    <s v="Board industry once tough investment age."/>
    <x v="0"/>
    <s v="Field Operations"/>
    <s v="Engineer"/>
    <x v="0"/>
    <x v="4"/>
  </r>
  <r>
    <n v="3742"/>
    <s v="Gabriel Pearso"/>
    <s v="Production Technician II"/>
    <x v="315"/>
    <x v="9"/>
    <x v="0"/>
    <x v="0"/>
    <s v="Zone A"/>
    <x v="0"/>
    <d v="2020-05-30T00:00:00"/>
    <d v="2024-11-11T00:00:00"/>
    <s v="Resignation"/>
    <s v="Wait small thing staff."/>
    <x v="0"/>
    <s v="Field Operations"/>
    <s v="Manager"/>
    <x v="0"/>
    <x v="2"/>
  </r>
  <r>
    <n v="3743"/>
    <s v="Mercedes Coo"/>
    <s v="Production Technician I"/>
    <x v="316"/>
    <x v="5"/>
    <x v="0"/>
    <x v="0"/>
    <s v="Zone A"/>
    <x v="1"/>
    <d v="2020-09-11T00:00:00"/>
    <d v="2024-11-11T00:00:00"/>
    <s v="Unknown"/>
    <m/>
    <x v="0"/>
    <s v="General - Con"/>
    <s v="Locator"/>
    <x v="0"/>
    <x v="2"/>
  </r>
  <r>
    <n v="3744"/>
    <s v="Skyler Blanke"/>
    <s v="Production Technician I"/>
    <x v="317"/>
    <x v="6"/>
    <x v="0"/>
    <x v="2"/>
    <s v="Zone B"/>
    <x v="2"/>
    <d v="2019-05-31T00:00:00"/>
    <d v="2020-10-06T00:00:00"/>
    <s v="Unknown"/>
    <m/>
    <x v="0"/>
    <s v="Aerial"/>
    <s v="Lineman"/>
    <x v="0"/>
    <x v="3"/>
  </r>
  <r>
    <n v="3745"/>
    <s v="Jordan Davi"/>
    <s v="Production Technician I"/>
    <x v="318"/>
    <x v="2"/>
    <x v="2"/>
    <x v="1"/>
    <s v="Zone C"/>
    <x v="2"/>
    <d v="2020-07-13T00:00:00"/>
    <d v="2024-11-11T00:00:00"/>
    <s v="Involuntary"/>
    <s v="So give cause soldier."/>
    <x v="0"/>
    <s v="General - Con"/>
    <s v="Technician"/>
    <x v="0"/>
    <x v="0"/>
  </r>
  <r>
    <n v="3746"/>
    <s v="Bridget W"/>
    <s v="Production Technician I"/>
    <x v="319"/>
    <x v="4"/>
    <x v="0"/>
    <x v="2"/>
    <s v="Zone B"/>
    <x v="2"/>
    <d v="2021-09-09T00:00:00"/>
    <d v="2023-02-10T00:00:00"/>
    <s v="Unknown"/>
    <m/>
    <x v="0"/>
    <s v="Shop (Fleet)"/>
    <s v="Mechanic"/>
    <x v="0"/>
    <x v="1"/>
  </r>
  <r>
    <n v="3747"/>
    <s v="Gabriel Kir"/>
    <s v="Production Technician I"/>
    <x v="320"/>
    <x v="0"/>
    <x v="2"/>
    <x v="2"/>
    <s v="Zone C"/>
    <x v="0"/>
    <d v="2019-04-06T00:00:00"/>
    <d v="2024-11-11T00:00:00"/>
    <s v="Retirement"/>
    <s v="Soon glass reveal Republican could."/>
    <x v="0"/>
    <s v="Technology / It"/>
    <s v="Technician"/>
    <x v="0"/>
    <x v="2"/>
  </r>
  <r>
    <n v="3748"/>
    <s v="Aron Al"/>
    <s v="Production Technician I"/>
    <x v="321"/>
    <x v="7"/>
    <x v="0"/>
    <x v="1"/>
    <s v="Zone C"/>
    <x v="1"/>
    <d v="2021-02-16T00:00:00"/>
    <d v="2024-11-11T00:00:00"/>
    <s v="Unknown"/>
    <m/>
    <x v="0"/>
    <s v="General - Con"/>
    <s v="Laborer"/>
    <x v="0"/>
    <x v="4"/>
  </r>
  <r>
    <n v="3749"/>
    <s v="Kayden Sot"/>
    <s v="Production Technician I"/>
    <x v="322"/>
    <x v="1"/>
    <x v="0"/>
    <x v="1"/>
    <s v="Zone A"/>
    <x v="2"/>
    <d v="2020-02-17T00:00:00"/>
    <d v="2024-11-11T00:00:00"/>
    <s v="Unknown"/>
    <m/>
    <x v="0"/>
    <s v="Project Management - Eng"/>
    <s v="Planner"/>
    <x v="0"/>
    <x v="0"/>
  </r>
  <r>
    <n v="3750"/>
    <s v="Micaela Conner"/>
    <s v="Production Technician I"/>
    <x v="323"/>
    <x v="8"/>
    <x v="0"/>
    <x v="1"/>
    <s v="Zone C"/>
    <x v="1"/>
    <d v="2021-10-15T00:00:00"/>
    <d v="2024-11-11T00:00:00"/>
    <s v="Unknown"/>
    <m/>
    <x v="0"/>
    <s v="Engineers"/>
    <s v="Engineer"/>
    <x v="0"/>
    <x v="4"/>
  </r>
  <r>
    <n v="3751"/>
    <s v="Arthur Mitche"/>
    <s v="Production Technician I"/>
    <x v="324"/>
    <x v="3"/>
    <x v="0"/>
    <x v="0"/>
    <s v="Zone A"/>
    <x v="2"/>
    <d v="2022-07-06T00:00:00"/>
    <d v="2024-11-11T00:00:00"/>
    <s v="Unknown"/>
    <m/>
    <x v="0"/>
    <s v="Aerial"/>
    <s v="Model Assistant"/>
    <x v="0"/>
    <x v="1"/>
  </r>
  <r>
    <n v="3752"/>
    <s v="Deven Mors"/>
    <s v="Production Technician I"/>
    <x v="325"/>
    <x v="9"/>
    <x v="0"/>
    <x v="1"/>
    <s v="Zone A"/>
    <x v="0"/>
    <d v="2019-03-05T00:00:00"/>
    <d v="2020-12-10T00:00:00"/>
    <s v="Unknown"/>
    <m/>
    <x v="0"/>
    <s v="Engineers"/>
    <s v="Engineer"/>
    <x v="0"/>
    <x v="2"/>
  </r>
  <r>
    <n v="3753"/>
    <s v="George Villeg"/>
    <s v="Production Technician I"/>
    <x v="326"/>
    <x v="5"/>
    <x v="0"/>
    <x v="2"/>
    <s v="Zone B"/>
    <x v="1"/>
    <d v="2020-06-02T00:00:00"/>
    <d v="2022-01-25T00:00:00"/>
    <s v="Involuntary"/>
    <s v="Truth resource more week hope generation."/>
    <x v="0"/>
    <s v="Project Management - Eng"/>
    <s v="Planner"/>
    <x v="0"/>
    <x v="0"/>
  </r>
  <r>
    <n v="3754"/>
    <s v="Arielle Pott"/>
    <s v="Production Technician I"/>
    <x v="327"/>
    <x v="6"/>
    <x v="0"/>
    <x v="1"/>
    <s v="Zone C"/>
    <x v="2"/>
    <d v="2020-11-26T00:00:00"/>
    <d v="2023-02-17T00:00:00"/>
    <s v="Voluntary"/>
    <s v="Stage necessary although they."/>
    <x v="0"/>
    <s v="Project Management - Con"/>
    <s v="Engineer"/>
    <x v="0"/>
    <x v="4"/>
  </r>
  <r>
    <n v="3755"/>
    <s v="Maxwell Howell"/>
    <s v="Production Technician I"/>
    <x v="328"/>
    <x v="2"/>
    <x v="1"/>
    <x v="1"/>
    <s v="Zone C"/>
    <x v="2"/>
    <d v="2021-05-24T00:00:00"/>
    <d v="2024-11-11T00:00:00"/>
    <s v="Resignation"/>
    <s v="Scientist heart others employee church century."/>
    <x v="0"/>
    <s v="Executive"/>
    <s v="Manager"/>
    <x v="0"/>
    <x v="0"/>
  </r>
  <r>
    <n v="3756"/>
    <s v="Junior Bridge"/>
    <s v="Production Technician I"/>
    <x v="329"/>
    <x v="4"/>
    <x v="0"/>
    <x v="1"/>
    <s v="Zone A"/>
    <x v="0"/>
    <d v="2022-10-17T00:00:00"/>
    <d v="2023-03-26T00:00:00"/>
    <s v="Unknown"/>
    <m/>
    <x v="0"/>
    <s v="Field Operations"/>
    <s v="Driller"/>
    <x v="0"/>
    <x v="1"/>
  </r>
  <r>
    <n v="3757"/>
    <s v="Salvatore Nobl"/>
    <s v="Production Technician I"/>
    <x v="330"/>
    <x v="0"/>
    <x v="1"/>
    <x v="1"/>
    <s v="Zone B"/>
    <x v="1"/>
    <d v="2022-11-16T00:00:00"/>
    <d v="2023-06-24T00:00:00"/>
    <s v="Involuntary"/>
    <s v="Marriage sound myself others well morning wrong."/>
    <x v="0"/>
    <s v="Aerial"/>
    <s v="Lineman"/>
    <x v="0"/>
    <x v="2"/>
  </r>
  <r>
    <n v="3758"/>
    <s v="Heath Hodges"/>
    <s v="Production Technician I"/>
    <x v="331"/>
    <x v="7"/>
    <x v="2"/>
    <x v="0"/>
    <s v="Zone A"/>
    <x v="0"/>
    <d v="2022-05-01T00:00:00"/>
    <d v="2022-09-25T00:00:00"/>
    <s v="Retirement"/>
    <s v="Lawyer miss meet across agent."/>
    <x v="0"/>
    <s v="Engineers"/>
    <s v="Engineer"/>
    <x v="0"/>
    <x v="1"/>
  </r>
  <r>
    <n v="3759"/>
    <s v="Gabriella Warner"/>
    <s v="Production Technician I"/>
    <x v="332"/>
    <x v="1"/>
    <x v="0"/>
    <x v="0"/>
    <s v="Zone B"/>
    <x v="2"/>
    <d v="2021-08-24T00:00:00"/>
    <d v="2024-11-11T00:00:00"/>
    <s v="Retirement"/>
    <s v="Authority different including gun production."/>
    <x v="0"/>
    <s v="Yard (Material Handling)"/>
    <s v="Laborer"/>
    <x v="0"/>
    <x v="4"/>
  </r>
  <r>
    <n v="3760"/>
    <s v="Ryan Tat"/>
    <s v="Production Technician I"/>
    <x v="333"/>
    <x v="8"/>
    <x v="0"/>
    <x v="1"/>
    <s v="Zone A"/>
    <x v="1"/>
    <d v="2023-06-22T00:00:00"/>
    <d v="2023-07-10T00:00:00"/>
    <s v="Unknown"/>
    <m/>
    <x v="0"/>
    <s v="General - Con"/>
    <s v="Technician"/>
    <x v="0"/>
    <x v="1"/>
  </r>
  <r>
    <n v="3761"/>
    <s v="Hazel Vincen"/>
    <s v="Production Technician II"/>
    <x v="334"/>
    <x v="0"/>
    <x v="0"/>
    <x v="0"/>
    <s v="Zone A"/>
    <x v="2"/>
    <d v="2020-07-18T00:00:00"/>
    <d v="2024-11-11T00:00:00"/>
    <s v="Involuntary"/>
    <s v="Item born upon blue."/>
    <x v="0"/>
    <s v="General - Sga"/>
    <s v="Assistant"/>
    <x v="0"/>
    <x v="4"/>
  </r>
  <r>
    <n v="3762"/>
    <s v="Gavyn Rigg"/>
    <s v="Production Technician II"/>
    <x v="335"/>
    <x v="7"/>
    <x v="0"/>
    <x v="2"/>
    <s v="Zone B"/>
    <x v="0"/>
    <d v="2023-01-12T00:00:00"/>
    <d v="2023-02-06T00:00:00"/>
    <s v="Unknown"/>
    <m/>
    <x v="0"/>
    <s v="Engineers"/>
    <s v="Engineer"/>
    <x v="0"/>
    <x v="2"/>
  </r>
  <r>
    <n v="3763"/>
    <s v="Giancarlo Cros"/>
    <s v="Production Technician II"/>
    <x v="336"/>
    <x v="1"/>
    <x v="2"/>
    <x v="1"/>
    <s v="Zone B"/>
    <x v="2"/>
    <d v="2022-02-16T00:00:00"/>
    <d v="2024-11-11T00:00:00"/>
    <s v="Involuntary"/>
    <s v="They four last represent spend bit."/>
    <x v="0"/>
    <s v="Finance &amp; Accounting"/>
    <s v="Clerk"/>
    <x v="0"/>
    <x v="1"/>
  </r>
  <r>
    <n v="3764"/>
    <s v="Cristal Bradsh"/>
    <s v="Production Technician II"/>
    <x v="337"/>
    <x v="8"/>
    <x v="0"/>
    <x v="1"/>
    <s v="Zone B"/>
    <x v="0"/>
    <d v="2022-09-02T00:00:00"/>
    <d v="2024-11-11T00:00:00"/>
    <s v="Unknown"/>
    <m/>
    <x v="0"/>
    <s v="General - Sga"/>
    <s v="Manager"/>
    <x v="0"/>
    <x v="1"/>
  </r>
  <r>
    <n v="3765"/>
    <s v="Guadalupe Burk"/>
    <s v="Production Technician II"/>
    <x v="338"/>
    <x v="3"/>
    <x v="0"/>
    <x v="2"/>
    <s v="Zone A"/>
    <x v="0"/>
    <d v="2019-02-02T00:00:00"/>
    <d v="2023-02-03T00:00:00"/>
    <s v="Unknown"/>
    <m/>
    <x v="0"/>
    <s v="Yard (Material Handling)"/>
    <s v="Runner"/>
    <x v="0"/>
    <x v="1"/>
  </r>
  <r>
    <n v="3766"/>
    <s v="Elisa Henr"/>
    <s v="Production Technician II"/>
    <x v="339"/>
    <x v="9"/>
    <x v="0"/>
    <x v="2"/>
    <s v="Zone A"/>
    <x v="1"/>
    <d v="2021-08-26T00:00:00"/>
    <d v="2022-09-05T00:00:00"/>
    <s v="Resignation"/>
    <s v="Common no sure wonder up although."/>
    <x v="0"/>
    <s v="Yard (Material Handling)"/>
    <s v="Manager"/>
    <x v="0"/>
    <x v="1"/>
  </r>
  <r>
    <n v="3767"/>
    <s v="Kale Fische"/>
    <s v="Production Technician I"/>
    <x v="340"/>
    <x v="3"/>
    <x v="2"/>
    <x v="1"/>
    <s v="Zone B"/>
    <x v="1"/>
    <d v="2020-12-31T00:00:00"/>
    <d v="2024-11-11T00:00:00"/>
    <s v="Retirement"/>
    <s v="Actually on Democrat down live base should."/>
    <x v="0"/>
    <s v="General - Con"/>
    <s v="Laborer"/>
    <x v="0"/>
    <x v="2"/>
  </r>
  <r>
    <n v="3768"/>
    <s v="Morgan Blackw"/>
    <s v="Production Technician I"/>
    <x v="341"/>
    <x v="7"/>
    <x v="0"/>
    <x v="0"/>
    <s v="Zone B"/>
    <x v="2"/>
    <d v="2020-12-12T00:00:00"/>
    <d v="2024-11-11T00:00:00"/>
    <s v="Unknown"/>
    <m/>
    <x v="0"/>
    <s v="Catv"/>
    <s v="Foreman"/>
    <x v="0"/>
    <x v="0"/>
  </r>
  <r>
    <n v="3769"/>
    <s v="Ivan Wright"/>
    <s v="Production Technician I"/>
    <x v="342"/>
    <x v="9"/>
    <x v="0"/>
    <x v="1"/>
    <s v="Zone A"/>
    <x v="2"/>
    <d v="2022-01-13T00:00:00"/>
    <d v="2023-04-11T00:00:00"/>
    <s v="Unknown"/>
    <m/>
    <x v="0"/>
    <s v="Fielders"/>
    <s v="Engineer"/>
    <x v="0"/>
    <x v="1"/>
  </r>
  <r>
    <n v="3770"/>
    <s v="Nayeli Hoo"/>
    <s v="Production Technician I"/>
    <x v="343"/>
    <x v="2"/>
    <x v="2"/>
    <x v="0"/>
    <s v="Zone B"/>
    <x v="0"/>
    <d v="2021-01-24T00:00:00"/>
    <d v="2023-05-07T00:00:00"/>
    <s v="Involuntary"/>
    <s v="Land physical tax."/>
    <x v="0"/>
    <s v="Aerial"/>
    <s v="Lineman"/>
    <x v="0"/>
    <x v="1"/>
  </r>
  <r>
    <n v="3771"/>
    <s v="Marilyn Smit"/>
    <s v="Production Technician I"/>
    <x v="344"/>
    <x v="6"/>
    <x v="2"/>
    <x v="2"/>
    <s v="Zone B"/>
    <x v="0"/>
    <d v="2022-02-08T00:00:00"/>
    <d v="2022-07-22T00:00:00"/>
    <s v="Retirement"/>
    <s v="Catch issue water night recognize mention."/>
    <x v="0"/>
    <s v="General - Con"/>
    <s v="Foreman"/>
    <x v="0"/>
    <x v="1"/>
  </r>
  <r>
    <n v="3772"/>
    <s v="Zoie Rowlan"/>
    <s v="Production Technician I"/>
    <x v="345"/>
    <x v="8"/>
    <x v="0"/>
    <x v="1"/>
    <s v="Zone A"/>
    <x v="0"/>
    <d v="2020-10-11T00:00:00"/>
    <d v="2022-02-26T00:00:00"/>
    <s v="Retirement"/>
    <s v="Side most force better region operation language."/>
    <x v="0"/>
    <s v="Engineers"/>
    <s v="Engineer"/>
    <x v="0"/>
    <x v="1"/>
  </r>
  <r>
    <n v="3773"/>
    <s v="Ann Nguyen"/>
    <s v="Production Technician I"/>
    <x v="346"/>
    <x v="1"/>
    <x v="2"/>
    <x v="2"/>
    <s v="Zone A"/>
    <x v="0"/>
    <d v="2019-06-20T00:00:00"/>
    <d v="2021-10-13T00:00:00"/>
    <s v="Retirement"/>
    <s v="Building possible too process do."/>
    <x v="0"/>
    <s v="Engineers"/>
    <s v="Engineer"/>
    <x v="0"/>
    <x v="1"/>
  </r>
  <r>
    <n v="3774"/>
    <s v="Ramiro Savage"/>
    <s v="Production Technician I"/>
    <x v="347"/>
    <x v="0"/>
    <x v="0"/>
    <x v="2"/>
    <s v="Zone B"/>
    <x v="2"/>
    <d v="2021-07-13T00:00:00"/>
    <d v="2022-11-26T00:00:00"/>
    <s v="Involuntary"/>
    <s v="Success realize political move adult new."/>
    <x v="0"/>
    <s v="Engineers"/>
    <s v="Engineer"/>
    <x v="0"/>
    <x v="1"/>
  </r>
  <r>
    <n v="3775"/>
    <s v="Karma Koc"/>
    <s v="Production Technician I"/>
    <x v="348"/>
    <x v="4"/>
    <x v="0"/>
    <x v="0"/>
    <s v="Zone B"/>
    <x v="1"/>
    <d v="2021-10-14T00:00:00"/>
    <d v="2021-10-30T00:00:00"/>
    <s v="Resignation"/>
    <s v="Agency picture enjoy pattern since and piece."/>
    <x v="0"/>
    <s v="Field Operations"/>
    <s v="Laborer"/>
    <x v="0"/>
    <x v="1"/>
  </r>
  <r>
    <n v="3776"/>
    <s v="Jacqueline Hendri"/>
    <s v="Production Technician I"/>
    <x v="349"/>
    <x v="5"/>
    <x v="0"/>
    <x v="0"/>
    <s v="Zone A"/>
    <x v="2"/>
    <d v="2021-11-09T00:00:00"/>
    <d v="2024-11-11T00:00:00"/>
    <s v="Resignation"/>
    <s v="Goal someone serious myself way probably."/>
    <x v="0"/>
    <s v="General - Eng"/>
    <s v="Administrative"/>
    <x v="0"/>
    <x v="1"/>
  </r>
  <r>
    <n v="3777"/>
    <s v="Kaitlin Barker"/>
    <s v="Production Technician I"/>
    <x v="350"/>
    <x v="3"/>
    <x v="0"/>
    <x v="0"/>
    <s v="Zone C"/>
    <x v="0"/>
    <d v="2023-04-02T00:00:00"/>
    <d v="2023-07-27T00:00:00"/>
    <s v="Unknown"/>
    <m/>
    <x v="0"/>
    <s v="Aerial"/>
    <s v="Lineman"/>
    <x v="0"/>
    <x v="1"/>
  </r>
  <r>
    <n v="3778"/>
    <s v="Semaj Griffi"/>
    <s v="Production Technician I"/>
    <x v="351"/>
    <x v="7"/>
    <x v="0"/>
    <x v="1"/>
    <s v="Zone A"/>
    <x v="2"/>
    <d v="2022-10-19T00:00:00"/>
    <d v="2023-05-03T00:00:00"/>
    <s v="Involuntary"/>
    <s v="Similar computer less four."/>
    <x v="0"/>
    <s v="Wireline Construction"/>
    <s v="Groundman"/>
    <x v="0"/>
    <x v="1"/>
  </r>
  <r>
    <n v="3779"/>
    <s v="Damian Burk"/>
    <s v="Production Technician I"/>
    <x v="352"/>
    <x v="9"/>
    <x v="1"/>
    <x v="2"/>
    <s v="Zone B"/>
    <x v="0"/>
    <d v="2020-05-09T00:00:00"/>
    <d v="2021-09-14T00:00:00"/>
    <s v="Voluntary"/>
    <s v="About allow court us."/>
    <x v="0"/>
    <s v="Shop (Fleet)"/>
    <s v="Technician"/>
    <x v="0"/>
    <x v="1"/>
  </r>
  <r>
    <n v="3780"/>
    <s v="Jessie Smit"/>
    <s v="Production Technician I"/>
    <x v="353"/>
    <x v="2"/>
    <x v="1"/>
    <x v="2"/>
    <s v="Zone C"/>
    <x v="1"/>
    <d v="2019-08-18T00:00:00"/>
    <d v="2022-05-05T00:00:00"/>
    <s v="Retirement"/>
    <s v="Everything look could economy PM fast."/>
    <x v="0"/>
    <s v="General - Con"/>
    <s v="Technician"/>
    <x v="0"/>
    <x v="1"/>
  </r>
  <r>
    <n v="3781"/>
    <s v="Hezekiah Cummin"/>
    <s v="Production Technician I"/>
    <x v="354"/>
    <x v="6"/>
    <x v="1"/>
    <x v="0"/>
    <s v="Zone B"/>
    <x v="2"/>
    <d v="2019-03-09T00:00:00"/>
    <d v="2020-05-02T00:00:00"/>
    <s v="Involuntary"/>
    <s v="Hot stay response fly himself accept."/>
    <x v="0"/>
    <s v="General - Con"/>
    <s v="Laborer"/>
    <x v="0"/>
    <x v="1"/>
  </r>
  <r>
    <n v="3782"/>
    <s v="Brody Hous"/>
    <s v="Production Technician I"/>
    <x v="355"/>
    <x v="8"/>
    <x v="2"/>
    <x v="1"/>
    <s v="Zone B"/>
    <x v="0"/>
    <d v="2020-05-09T00:00:00"/>
    <d v="2024-11-11T00:00:00"/>
    <s v="Retirement"/>
    <s v="Blood people direction all item."/>
    <x v="0"/>
    <s v="Field Operations"/>
    <s v="Driver"/>
    <x v="0"/>
    <x v="1"/>
  </r>
  <r>
    <n v="3783"/>
    <s v="Aaliyah Watt"/>
    <s v="Production Technician I"/>
    <x v="356"/>
    <x v="1"/>
    <x v="0"/>
    <x v="0"/>
    <s v="Zone A"/>
    <x v="2"/>
    <d v="2022-08-14T00:00:00"/>
    <d v="2024-11-11T00:00:00"/>
    <s v="Unknown"/>
    <m/>
    <x v="0"/>
    <s v="Fielders"/>
    <s v="Engineer"/>
    <x v="0"/>
    <x v="1"/>
  </r>
  <r>
    <n v="3784"/>
    <s v="Ashton Larsen"/>
    <s v="Production Technician I"/>
    <x v="357"/>
    <x v="0"/>
    <x v="0"/>
    <x v="0"/>
    <s v="Zone A"/>
    <x v="0"/>
    <d v="2022-01-18T00:00:00"/>
    <d v="2024-11-11T00:00:00"/>
    <s v="Unknown"/>
    <m/>
    <x v="0"/>
    <s v="Splicing"/>
    <s v="Supervisor"/>
    <x v="0"/>
    <x v="1"/>
  </r>
  <r>
    <n v="3785"/>
    <s v="Joshua Gibson"/>
    <s v="Production Technician II"/>
    <x v="358"/>
    <x v="2"/>
    <x v="0"/>
    <x v="0"/>
    <s v="Zone C"/>
    <x v="0"/>
    <d v="2021-06-22T00:00:00"/>
    <d v="2022-07-26T00:00:00"/>
    <s v="Unknown"/>
    <m/>
    <x v="0"/>
    <s v="Project Management - Con"/>
    <s v="Director"/>
    <x v="0"/>
    <x v="1"/>
  </r>
  <r>
    <n v="3786"/>
    <s v="Kyleigh Baue"/>
    <s v="Production Technician II"/>
    <x v="359"/>
    <x v="9"/>
    <x v="2"/>
    <x v="1"/>
    <s v="Zone A"/>
    <x v="1"/>
    <d v="2023-01-19T00:00:00"/>
    <d v="2023-06-20T00:00:00"/>
    <s v="Resignation"/>
    <s v="Cost high must body defense population."/>
    <x v="0"/>
    <s v="Field Operations"/>
    <s v="Technician"/>
    <x v="0"/>
    <x v="1"/>
  </r>
  <r>
    <n v="3787"/>
    <s v="Ramon Schult"/>
    <s v="Production Technician II"/>
    <x v="360"/>
    <x v="7"/>
    <x v="2"/>
    <x v="1"/>
    <s v="Zone C"/>
    <x v="1"/>
    <d v="2023-05-17T00:00:00"/>
    <d v="2023-06-13T00:00:00"/>
    <s v="Resignation"/>
    <s v="Peace anything sign third."/>
    <x v="0"/>
    <s v="General - Sga"/>
    <s v="Supervisor"/>
    <x v="0"/>
    <x v="1"/>
  </r>
  <r>
    <n v="3788"/>
    <s v="Maxim Housto"/>
    <s v="Production Technician II"/>
    <x v="361"/>
    <x v="3"/>
    <x v="2"/>
    <x v="2"/>
    <s v="Zone A"/>
    <x v="2"/>
    <d v="2020-06-07T00:00:00"/>
    <d v="2024-11-11T00:00:00"/>
    <s v="Involuntary"/>
    <s v="In read day your stay she."/>
    <x v="0"/>
    <s v="Field Operations"/>
    <s v="Foreman"/>
    <x v="0"/>
    <x v="1"/>
  </r>
  <r>
    <n v="3789"/>
    <s v="Deanna Seller"/>
    <s v="Production Technician II"/>
    <x v="362"/>
    <x v="5"/>
    <x v="0"/>
    <x v="0"/>
    <s v="Zone A"/>
    <x v="1"/>
    <d v="2023-07-07T00:00:00"/>
    <d v="2023-07-11T00:00:00"/>
    <s v="Unknown"/>
    <m/>
    <x v="0"/>
    <s v="Wireline Construction"/>
    <s v="Foreman"/>
    <x v="0"/>
    <x v="1"/>
  </r>
  <r>
    <n v="3790"/>
    <s v="Frankie Figuer"/>
    <s v="Production Technician II"/>
    <x v="363"/>
    <x v="9"/>
    <x v="0"/>
    <x v="1"/>
    <s v="Zone A"/>
    <x v="0"/>
    <d v="2020-03-28T00:00:00"/>
    <d v="2024-11-11T00:00:00"/>
    <s v="Resignation"/>
    <s v="Simply Mrs moment seven feel time."/>
    <x v="0"/>
    <s v="Yard (Material Handling)"/>
    <s v="Laborer"/>
    <x v="0"/>
    <x v="1"/>
  </r>
  <r>
    <n v="3791"/>
    <s v="Bentley Rus"/>
    <s v="Production Technician I"/>
    <x v="364"/>
    <x v="5"/>
    <x v="0"/>
    <x v="1"/>
    <s v="Zone B"/>
    <x v="2"/>
    <d v="2019-05-23T00:00:00"/>
    <d v="2022-05-10T00:00:00"/>
    <s v="Unknown"/>
    <m/>
    <x v="0"/>
    <s v="Finance &amp; Accounting"/>
    <s v="Administration"/>
    <x v="0"/>
    <x v="1"/>
  </r>
  <r>
    <n v="3792"/>
    <s v="Alexia Pha"/>
    <s v="Production Technician I"/>
    <x v="365"/>
    <x v="6"/>
    <x v="0"/>
    <x v="2"/>
    <s v="Zone C"/>
    <x v="2"/>
    <d v="2019-04-20T00:00:00"/>
    <d v="2024-11-11T00:00:00"/>
    <s v="Retirement"/>
    <s v="Analysis listen here fight."/>
    <x v="0"/>
    <s v="Engineers"/>
    <s v="Engineer"/>
    <x v="0"/>
    <x v="1"/>
  </r>
  <r>
    <n v="3793"/>
    <s v="Roselyn Robert"/>
    <s v="Production Technician I"/>
    <x v="366"/>
    <x v="2"/>
    <x v="0"/>
    <x v="1"/>
    <s v="Zone B"/>
    <x v="2"/>
    <d v="2018-09-09T00:00:00"/>
    <d v="2024-11-11T00:00:00"/>
    <s v="Unknown"/>
    <m/>
    <x v="0"/>
    <s v="General - Con"/>
    <s v="Manager"/>
    <x v="0"/>
    <x v="1"/>
  </r>
  <r>
    <n v="3794"/>
    <s v="Ayden Chambe"/>
    <s v="Production Technician I"/>
    <x v="367"/>
    <x v="4"/>
    <x v="0"/>
    <x v="0"/>
    <s v="Zone A"/>
    <x v="2"/>
    <d v="2022-07-14T00:00:00"/>
    <d v="2024-11-11T00:00:00"/>
    <s v="Unknown"/>
    <m/>
    <x v="0"/>
    <s v="General - Con"/>
    <s v="Foreman"/>
    <x v="0"/>
    <x v="3"/>
  </r>
  <r>
    <n v="3795"/>
    <s v="Kaitlynn Serran"/>
    <s v="Production Technician I"/>
    <x v="368"/>
    <x v="0"/>
    <x v="0"/>
    <x v="2"/>
    <s v="Zone A"/>
    <x v="1"/>
    <d v="2019-04-17T00:00:00"/>
    <d v="2021-12-02T00:00:00"/>
    <s v="Unknown"/>
    <m/>
    <x v="0"/>
    <s v="General - Sga"/>
    <s v="Manager"/>
    <x v="1"/>
    <x v="1"/>
  </r>
  <r>
    <n v="3796"/>
    <s v="Jefferson Whit"/>
    <s v="Production Technician I"/>
    <x v="369"/>
    <x v="7"/>
    <x v="0"/>
    <x v="0"/>
    <s v="Zone A"/>
    <x v="1"/>
    <d v="2020-05-15T00:00:00"/>
    <d v="2024-11-11T00:00:00"/>
    <s v="Resignation"/>
    <s v="Better above culture throughout life me."/>
    <x v="0"/>
    <s v="General - Con"/>
    <s v="Laborer"/>
    <x v="1"/>
    <x v="1"/>
  </r>
  <r>
    <n v="3797"/>
    <s v="Maria Gran"/>
    <s v="Production Technician I"/>
    <x v="370"/>
    <x v="1"/>
    <x v="0"/>
    <x v="0"/>
    <s v="Zone A"/>
    <x v="2"/>
    <d v="2020-04-04T00:00:00"/>
    <d v="2023-07-04T00:00:00"/>
    <s v="Unknown"/>
    <m/>
    <x v="0"/>
    <s v="Catv"/>
    <s v="Splicer"/>
    <x v="0"/>
    <x v="1"/>
  </r>
  <r>
    <n v="3798"/>
    <s v="Bryanna Ibarra"/>
    <s v="Production Technician I"/>
    <x v="371"/>
    <x v="8"/>
    <x v="0"/>
    <x v="1"/>
    <s v="Zone C"/>
    <x v="2"/>
    <d v="2022-10-15T00:00:00"/>
    <d v="2024-11-11T00:00:00"/>
    <s v="Voluntary"/>
    <s v="Town impact science learn break talk."/>
    <x v="0"/>
    <s v="General - Con"/>
    <s v="Lineman"/>
    <x v="0"/>
    <x v="1"/>
  </r>
  <r>
    <n v="3799"/>
    <s v="Sophie Zavala"/>
    <s v="Production Technician I"/>
    <x v="372"/>
    <x v="3"/>
    <x v="0"/>
    <x v="1"/>
    <s v="Zone A"/>
    <x v="0"/>
    <d v="2019-07-11T00:00:00"/>
    <d v="2024-11-11T00:00:00"/>
    <s v="Unknown"/>
    <m/>
    <x v="0"/>
    <s v="Executive"/>
    <s v="Director"/>
    <x v="1"/>
    <x v="1"/>
  </r>
  <r>
    <n v="3800"/>
    <s v="Amya Gran"/>
    <s v="Production Technician I"/>
    <x v="373"/>
    <x v="9"/>
    <x v="0"/>
    <x v="0"/>
    <s v="Zone C"/>
    <x v="1"/>
    <d v="2019-10-02T00:00:00"/>
    <d v="2024-11-11T00:00:00"/>
    <s v="Unknown"/>
    <m/>
    <x v="0"/>
    <s v="General - Sga"/>
    <s v="Administrator"/>
    <x v="0"/>
    <x v="1"/>
  </r>
  <r>
    <n v="3801"/>
    <s v="Jaydan Nea"/>
    <s v="Production Technician I"/>
    <x v="374"/>
    <x v="5"/>
    <x v="0"/>
    <x v="0"/>
    <s v="Zone C"/>
    <x v="0"/>
    <d v="2021-03-04T00:00:00"/>
    <d v="2024-11-11T00:00:00"/>
    <s v="Unknown"/>
    <m/>
    <x v="0"/>
    <s v="Field Operations"/>
    <s v="Laborer"/>
    <x v="0"/>
    <x v="1"/>
  </r>
  <r>
    <n v="3802"/>
    <s v="Amiyah Ramire"/>
    <s v="Production Technician I"/>
    <x v="375"/>
    <x v="6"/>
    <x v="0"/>
    <x v="1"/>
    <s v="Zone A"/>
    <x v="2"/>
    <d v="2021-02-10T00:00:00"/>
    <d v="2022-01-01T00:00:00"/>
    <s v="Unknown"/>
    <m/>
    <x v="0"/>
    <s v="Field Operations"/>
    <s v="Project Manager"/>
    <x v="0"/>
    <x v="1"/>
  </r>
  <r>
    <n v="3803"/>
    <s v="Kai Hol"/>
    <s v="Production Technician I"/>
    <x v="376"/>
    <x v="2"/>
    <x v="1"/>
    <x v="0"/>
    <s v="Zone B"/>
    <x v="2"/>
    <d v="2019-05-15T00:00:00"/>
    <d v="2024-11-11T00:00:00"/>
    <s v="Resignation"/>
    <s v="Cup arm drug place level table staff."/>
    <x v="0"/>
    <s v="Field Operations"/>
    <s v="Tower Hand"/>
    <x v="0"/>
    <x v="1"/>
  </r>
  <r>
    <n v="3804"/>
    <s v="Brendon Wilson"/>
    <s v="Production Technician I"/>
    <x v="377"/>
    <x v="4"/>
    <x v="0"/>
    <x v="1"/>
    <s v="Zone C"/>
    <x v="1"/>
    <d v="2022-04-28T00:00:00"/>
    <d v="2024-11-11T00:00:00"/>
    <s v="Unknown"/>
    <m/>
    <x v="0"/>
    <s v="General - Con"/>
    <s v="Lineman"/>
    <x v="0"/>
    <x v="1"/>
  </r>
  <r>
    <n v="3805"/>
    <s v="Nancy Shor"/>
    <s v="Production Technician I"/>
    <x v="378"/>
    <x v="0"/>
    <x v="0"/>
    <x v="1"/>
    <s v="Zone B"/>
    <x v="1"/>
    <d v="2021-09-23T00:00:00"/>
    <d v="2023-07-01T00:00:00"/>
    <s v="Unknown"/>
    <m/>
    <x v="0"/>
    <s v="General - Con"/>
    <s v="Mechanic"/>
    <x v="0"/>
    <x v="1"/>
  </r>
  <r>
    <n v="3806"/>
    <s v="Isabella Wilkin"/>
    <s v="Production Technician I"/>
    <x v="379"/>
    <x v="7"/>
    <x v="0"/>
    <x v="0"/>
    <s v="Zone C"/>
    <x v="0"/>
    <d v="2021-09-15T00:00:00"/>
    <d v="2021-11-10T00:00:00"/>
    <s v="Resignation"/>
    <s v="Everybody list to. Green best stock yes happen."/>
    <x v="0"/>
    <s v="Field Operations"/>
    <s v="Groundman"/>
    <x v="0"/>
    <x v="1"/>
  </r>
  <r>
    <n v="3807"/>
    <s v="Mayra Mos"/>
    <s v="Production Technician I"/>
    <x v="380"/>
    <x v="1"/>
    <x v="0"/>
    <x v="0"/>
    <s v="Zone C"/>
    <x v="0"/>
    <d v="2019-04-27T00:00:00"/>
    <d v="2020-03-20T00:00:00"/>
    <s v="Resignation"/>
    <s v="Family identify bar modern. Yeah article rest."/>
    <x v="0"/>
    <s v="Project Management - Con"/>
    <s v="Manager"/>
    <x v="0"/>
    <x v="1"/>
  </r>
  <r>
    <n v="3808"/>
    <s v="Maria Gonzal"/>
    <s v="IT Support"/>
    <x v="381"/>
    <x v="9"/>
    <x v="0"/>
    <x v="0"/>
    <s v="Zone B"/>
    <x v="2"/>
    <d v="2019-10-06T00:00:00"/>
    <d v="2020-08-23T00:00:00"/>
    <s v="Resignation"/>
    <s v="Address control day. Election safe free capital."/>
    <x v="2"/>
    <s v="General - Sga"/>
    <s v="Administrator"/>
    <x v="0"/>
    <x v="1"/>
  </r>
  <r>
    <n v="3809"/>
    <s v="Jumil Turpin"/>
    <s v="Network Engineer"/>
    <x v="382"/>
    <x v="3"/>
    <x v="0"/>
    <x v="2"/>
    <s v="Zone B"/>
    <x v="1"/>
    <d v="2020-02-16T00:00:00"/>
    <d v="2024-11-11T00:00:00"/>
    <s v="Resignation"/>
    <s v="Somebody arm memory pull word."/>
    <x v="2"/>
    <s v="Field Operations"/>
    <s v="Foreman"/>
    <x v="0"/>
    <x v="1"/>
  </r>
  <r>
    <n v="3810"/>
    <s v="Ann Daniel"/>
    <s v="Sr. Network Engineer"/>
    <x v="383"/>
    <x v="2"/>
    <x v="0"/>
    <x v="1"/>
    <s v="Zone A"/>
    <x v="0"/>
    <d v="2022-05-14T00:00:00"/>
    <d v="2022-10-21T00:00:00"/>
    <s v="Unknown"/>
    <m/>
    <x v="2"/>
    <s v="General - Sga"/>
    <s v="Administrator"/>
    <x v="0"/>
    <x v="1"/>
  </r>
  <r>
    <n v="3811"/>
    <s v="Joe Sout"/>
    <s v="Sr. Network Engineer"/>
    <x v="384"/>
    <x v="2"/>
    <x v="0"/>
    <x v="2"/>
    <s v="Zone B"/>
    <x v="0"/>
    <d v="2019-02-13T00:00:00"/>
    <d v="2020-08-06T00:00:00"/>
    <s v="Involuntary"/>
    <s v="Back prove second tax air."/>
    <x v="2"/>
    <s v="Fielders"/>
    <s v="Engineer"/>
    <x v="0"/>
    <x v="1"/>
  </r>
  <r>
    <n v="3812"/>
    <s v="Sarah Warfie"/>
    <s v="Sr. Network Engineer"/>
    <x v="385"/>
    <x v="4"/>
    <x v="0"/>
    <x v="0"/>
    <s v="Zone B"/>
    <x v="2"/>
    <d v="2022-08-24T00:00:00"/>
    <d v="2024-11-11T00:00:00"/>
    <s v="Resignation"/>
    <s v="Center west table security."/>
    <x v="2"/>
    <s v="General - Eng"/>
    <s v="Administrative"/>
    <x v="0"/>
    <x v="1"/>
  </r>
  <r>
    <n v="3813"/>
    <s v="Alejandro Bacong"/>
    <s v="IT Support"/>
    <x v="386"/>
    <x v="7"/>
    <x v="0"/>
    <x v="2"/>
    <s v="Zone A"/>
    <x v="1"/>
    <d v="2019-01-07T00:00:00"/>
    <d v="2020-09-05T00:00:00"/>
    <s v="Unknown"/>
    <m/>
    <x v="2"/>
    <s v="Engineers"/>
    <s v="Engineer"/>
    <x v="0"/>
    <x v="1"/>
  </r>
  <r>
    <n v="3814"/>
    <s v="Jyoti Lajiri"/>
    <s v="Sr. Network Engineer"/>
    <x v="387"/>
    <x v="1"/>
    <x v="3"/>
    <x v="2"/>
    <s v="Zone C"/>
    <x v="2"/>
    <d v="2021-03-26T00:00:00"/>
    <d v="2024-11-11T00:00:00"/>
    <s v="Retirement"/>
    <s v="Short quality fall name get science throughout."/>
    <x v="2"/>
    <s v="Engineers"/>
    <s v="Coordinator"/>
    <x v="0"/>
    <x v="1"/>
  </r>
  <r>
    <n v="3815"/>
    <s v="Neville Tredin"/>
    <s v="Network Engineer"/>
    <x v="388"/>
    <x v="7"/>
    <x v="0"/>
    <x v="0"/>
    <s v="Zone C"/>
    <x v="1"/>
    <d v="2021-05-01T00:00:00"/>
    <d v="2024-11-11T00:00:00"/>
    <s v="Unknown"/>
    <m/>
    <x v="2"/>
    <s v="Project Management - Con"/>
    <s v="Coordinator"/>
    <x v="0"/>
    <x v="1"/>
  </r>
  <r>
    <n v="3816"/>
    <s v="Anthony Cisc"/>
    <s v="IT Support"/>
    <x v="389"/>
    <x v="5"/>
    <x v="0"/>
    <x v="1"/>
    <s v="Zone A"/>
    <x v="0"/>
    <d v="2021-10-10T00:00:00"/>
    <d v="2023-01-21T00:00:00"/>
    <s v="Unknown"/>
    <m/>
    <x v="2"/>
    <s v="Field Operations"/>
    <s v="Technician"/>
    <x v="0"/>
    <x v="1"/>
  </r>
  <r>
    <n v="3817"/>
    <s v="Linda Dola"/>
    <s v="IT Support"/>
    <x v="390"/>
    <x v="0"/>
    <x v="0"/>
    <x v="2"/>
    <s v="Zone A"/>
    <x v="2"/>
    <d v="2020-01-02T00:00:00"/>
    <d v="2022-04-03T00:00:00"/>
    <s v="Resignation"/>
    <s v="Firm national vote result."/>
    <x v="2"/>
    <s v="General - Con"/>
    <s v="Technician"/>
    <x v="2"/>
    <x v="1"/>
  </r>
  <r>
    <n v="3818"/>
    <s v="Carlos Merlos"/>
    <s v="Network Engineer"/>
    <x v="391"/>
    <x v="0"/>
    <x v="0"/>
    <x v="2"/>
    <s v="Zone A"/>
    <x v="1"/>
    <d v="2020-01-20T00:00:00"/>
    <d v="2024-11-11T00:00:00"/>
    <s v="Voluntary"/>
    <s v="Car book street pull try brother."/>
    <x v="2"/>
    <s v="Wireless"/>
    <s v="Technician"/>
    <x v="0"/>
    <x v="1"/>
  </r>
  <r>
    <n v="3819"/>
    <s v="Tanya Morway"/>
    <s v="Network Engineer"/>
    <x v="392"/>
    <x v="8"/>
    <x v="0"/>
    <x v="1"/>
    <s v="Zone B"/>
    <x v="1"/>
    <d v="2018-08-11T00:00:00"/>
    <d v="2021-05-21T00:00:00"/>
    <s v="Unknown"/>
    <m/>
    <x v="2"/>
    <s v="Aerial"/>
    <s v="Foreman"/>
    <x v="0"/>
    <x v="1"/>
  </r>
  <r>
    <n v="3820"/>
    <s v="Anita Shepar"/>
    <s v="Network Engineer"/>
    <x v="393"/>
    <x v="1"/>
    <x v="0"/>
    <x v="0"/>
    <s v="Zone C"/>
    <x v="2"/>
    <d v="2021-12-18T00:00:00"/>
    <d v="2024-11-11T00:00:00"/>
    <s v="Voluntary"/>
    <s v="Pattern son memory power citizen personal unit."/>
    <x v="2"/>
    <s v="General - Con"/>
    <s v="Foreman"/>
    <x v="0"/>
    <x v="1"/>
  </r>
  <r>
    <n v="3821"/>
    <s v="Jeremiah Semizo"/>
    <s v="Sr. Network Engineer"/>
    <x v="394"/>
    <x v="3"/>
    <x v="0"/>
    <x v="0"/>
    <s v="Zone A"/>
    <x v="0"/>
    <d v="2019-09-24T00:00:00"/>
    <d v="2022-04-04T00:00:00"/>
    <s v="Unknown"/>
    <m/>
    <x v="2"/>
    <s v="Field Operations"/>
    <s v="Manager"/>
    <x v="0"/>
    <x v="1"/>
  </r>
  <r>
    <n v="3822"/>
    <s v="Katrina Lamber"/>
    <s v="Network Engineer"/>
    <x v="395"/>
    <x v="5"/>
    <x v="0"/>
    <x v="1"/>
    <s v="Zone B"/>
    <x v="1"/>
    <d v="2022-10-17T00:00:00"/>
    <d v="2023-06-26T00:00:00"/>
    <s v="Retirement"/>
    <s v="Nice sit hotel doctor."/>
    <x v="3"/>
    <s v="General - Con"/>
    <s v="Technician"/>
    <x v="0"/>
    <x v="1"/>
  </r>
  <r>
    <n v="3823"/>
    <s v="Alexzander Pop"/>
    <s v="Network Engineer"/>
    <x v="396"/>
    <x v="3"/>
    <x v="0"/>
    <x v="1"/>
    <s v="Zone A"/>
    <x v="0"/>
    <d v="2020-01-07T00:00:00"/>
    <d v="2024-11-11T00:00:00"/>
    <s v="Involuntary"/>
    <s v="Word once speech mind."/>
    <x v="3"/>
    <s v="Shop (Fleet)"/>
    <s v="Supervisor"/>
    <x v="2"/>
    <x v="1"/>
  </r>
  <r>
    <n v="3824"/>
    <s v="Derek Holmes"/>
    <s v="IT Support"/>
    <x v="397"/>
    <x v="7"/>
    <x v="0"/>
    <x v="0"/>
    <s v="Zone C"/>
    <x v="2"/>
    <d v="2022-11-05T00:00:00"/>
    <d v="2024-11-11T00:00:00"/>
    <s v="Unknown"/>
    <m/>
    <x v="2"/>
    <s v="General - Sga"/>
    <s v="Administrator"/>
    <x v="0"/>
    <x v="1"/>
  </r>
  <r>
    <n v="3825"/>
    <s v="Danika Deleon"/>
    <s v="IT Support"/>
    <x v="398"/>
    <x v="9"/>
    <x v="0"/>
    <x v="1"/>
    <s v="Zone A"/>
    <x v="1"/>
    <d v="2023-04-26T00:00:00"/>
    <d v="2023-06-03T00:00:00"/>
    <s v="Unknown"/>
    <m/>
    <x v="2"/>
    <s v="Field Operations"/>
    <s v="Tower Hand"/>
    <x v="0"/>
    <x v="1"/>
  </r>
  <r>
    <n v="3826"/>
    <s v="Sabrina Durham"/>
    <s v="IT Support"/>
    <x v="399"/>
    <x v="2"/>
    <x v="0"/>
    <x v="2"/>
    <s v="Zone B"/>
    <x v="2"/>
    <d v="2019-05-29T00:00:00"/>
    <d v="2024-11-11T00:00:00"/>
    <s v="Resignation"/>
    <s v="Part officer father last trouble field."/>
    <x v="2"/>
    <s v="Field Operations"/>
    <s v="Laborer"/>
    <x v="0"/>
    <x v="1"/>
  </r>
  <r>
    <n v="3827"/>
    <s v="Frankie Carril"/>
    <s v="IT Support"/>
    <x v="400"/>
    <x v="6"/>
    <x v="0"/>
    <x v="2"/>
    <s v="Zone B"/>
    <x v="1"/>
    <d v="2019-09-12T00:00:00"/>
    <d v="2024-11-11T00:00:00"/>
    <s v="Unknown"/>
    <m/>
    <x v="2"/>
    <s v="General - Eng"/>
    <s v="Engineer"/>
    <x v="0"/>
    <x v="1"/>
  </r>
  <r>
    <n v="3828"/>
    <s v="Quintin Solomo"/>
    <s v="Sr. Network Engineer"/>
    <x v="401"/>
    <x v="2"/>
    <x v="0"/>
    <x v="2"/>
    <s v="Zone A"/>
    <x v="2"/>
    <d v="2019-01-27T00:00:00"/>
    <d v="2021-02-26T00:00:00"/>
    <s v="Unknown"/>
    <m/>
    <x v="2"/>
    <s v="Aerial"/>
    <s v="Lineman"/>
    <x v="0"/>
    <x v="1"/>
  </r>
  <r>
    <n v="3829"/>
    <s v="Jaqueline Pittma"/>
    <s v="Sr. Network Engineer"/>
    <x v="402"/>
    <x v="4"/>
    <x v="0"/>
    <x v="2"/>
    <s v="Zone C"/>
    <x v="2"/>
    <d v="2019-08-20T00:00:00"/>
    <d v="2024-11-11T00:00:00"/>
    <s v="Resignation"/>
    <s v="Suffer rock nothing happen strong major spend."/>
    <x v="2"/>
    <s v="Project Management - Con"/>
    <s v="Manager"/>
    <x v="1"/>
    <x v="1"/>
  </r>
  <r>
    <n v="3830"/>
    <s v="Mariana Glas"/>
    <s v="Principal Data Architect"/>
    <x v="403"/>
    <x v="0"/>
    <x v="0"/>
    <x v="2"/>
    <s v="Zone C"/>
    <x v="0"/>
    <d v="2018-09-14T00:00:00"/>
    <d v="2024-11-11T00:00:00"/>
    <s v="Unknown"/>
    <m/>
    <x v="2"/>
    <s v="Field Operations"/>
    <s v="Tower Hand"/>
    <x v="3"/>
    <x v="1"/>
  </r>
  <r>
    <n v="3831"/>
    <s v="Payton Cros"/>
    <s v="Enterprise Architect"/>
    <x v="404"/>
    <x v="7"/>
    <x v="0"/>
    <x v="2"/>
    <s v="Zone C"/>
    <x v="1"/>
    <d v="2021-08-02T00:00:00"/>
    <d v="2022-09-29T00:00:00"/>
    <s v="Unknown"/>
    <m/>
    <x v="2"/>
    <s v="Field Operations"/>
    <s v="Laborer"/>
    <x v="2"/>
    <x v="1"/>
  </r>
  <r>
    <n v="3832"/>
    <s v="Sloane Rasmus"/>
    <s v="Sr. DBA"/>
    <x v="405"/>
    <x v="1"/>
    <x v="3"/>
    <x v="1"/>
    <s v="Zone B"/>
    <x v="1"/>
    <d v="2022-01-26T00:00:00"/>
    <d v="2022-11-02T00:00:00"/>
    <s v="Resignation"/>
    <s v="Lead throw others."/>
    <x v="2"/>
    <s v="Project Management - Eng"/>
    <s v="Planner"/>
    <x v="3"/>
    <x v="1"/>
  </r>
  <r>
    <n v="3833"/>
    <s v="Elise Vazque"/>
    <s v="Network Engineer"/>
    <x v="406"/>
    <x v="9"/>
    <x v="0"/>
    <x v="1"/>
    <s v="Zone A"/>
    <x v="1"/>
    <d v="2019-05-10T00:00:00"/>
    <d v="2021-08-05T00:00:00"/>
    <s v="Retirement"/>
    <s v="Partner discover size agency alone."/>
    <x v="3"/>
    <s v="Field Operations"/>
    <s v="Top Hand"/>
    <x v="3"/>
    <x v="1"/>
  </r>
  <r>
    <n v="3834"/>
    <s v="Monique Pierce"/>
    <s v="Network Engineer"/>
    <x v="407"/>
    <x v="5"/>
    <x v="0"/>
    <x v="0"/>
    <s v="Zone C"/>
    <x v="1"/>
    <d v="2019-01-02T00:00:00"/>
    <d v="2022-12-06T00:00:00"/>
    <s v="Involuntary"/>
    <s v="Participant candidate wonder growth agree."/>
    <x v="3"/>
    <s v="Field Operations"/>
    <s v="Technician"/>
    <x v="0"/>
    <x v="1"/>
  </r>
  <r>
    <n v="3835"/>
    <s v="Axel Higgin"/>
    <s v="IT Support"/>
    <x v="408"/>
    <x v="6"/>
    <x v="0"/>
    <x v="2"/>
    <s v="Zone B"/>
    <x v="1"/>
    <d v="2021-08-13T00:00:00"/>
    <d v="2024-11-11T00:00:00"/>
    <s v="Resignation"/>
    <s v="Try crime reach magazine their grow feeling."/>
    <x v="2"/>
    <s v="Yard (Material Handling)"/>
    <s v="Associate"/>
    <x v="0"/>
    <x v="1"/>
  </r>
  <r>
    <n v="3836"/>
    <s v="Marcos Pett"/>
    <s v="IT Support"/>
    <x v="409"/>
    <x v="2"/>
    <x v="0"/>
    <x v="0"/>
    <s v="Zone A"/>
    <x v="0"/>
    <d v="2022-10-02T00:00:00"/>
    <d v="2022-11-13T00:00:00"/>
    <s v="Unknown"/>
    <m/>
    <x v="2"/>
    <s v="General - Con"/>
    <s v="Technician"/>
    <x v="0"/>
    <x v="1"/>
  </r>
  <r>
    <n v="3837"/>
    <s v="Mia Cowa"/>
    <s v="IT Support"/>
    <x v="410"/>
    <x v="4"/>
    <x v="0"/>
    <x v="2"/>
    <s v="Zone A"/>
    <x v="1"/>
    <d v="2018-12-17T00:00:00"/>
    <d v="2021-04-21T00:00:00"/>
    <s v="Resignation"/>
    <s v="Often my different just."/>
    <x v="2"/>
    <s v="Finance &amp; Accounting"/>
    <s v="Administrative"/>
    <x v="3"/>
    <x v="1"/>
  </r>
  <r>
    <n v="3838"/>
    <s v="Tanya Leonar"/>
    <s v="IT Support"/>
    <x v="411"/>
    <x v="0"/>
    <x v="0"/>
    <x v="2"/>
    <s v="Zone A"/>
    <x v="2"/>
    <d v="2021-10-11T00:00:00"/>
    <d v="2024-11-11T00:00:00"/>
    <s v="Voluntary"/>
    <s v="Race state time lose."/>
    <x v="2"/>
    <s v="Field Operations"/>
    <s v="Assistant"/>
    <x v="3"/>
    <x v="1"/>
  </r>
  <r>
    <n v="3839"/>
    <s v="Dereon Pag"/>
    <s v="Sr. Network Engineer"/>
    <x v="412"/>
    <x v="2"/>
    <x v="0"/>
    <x v="0"/>
    <s v="Zone B"/>
    <x v="1"/>
    <d v="2023-04-01T00:00:00"/>
    <d v="2023-05-18T00:00:00"/>
    <s v="Unknown"/>
    <m/>
    <x v="2"/>
    <s v="General - Con"/>
    <s v="Lineman"/>
    <x v="3"/>
    <x v="1"/>
  </r>
  <r>
    <n v="3840"/>
    <s v="Meadow Boye"/>
    <s v="Sr. Network Engineer"/>
    <x v="413"/>
    <x v="4"/>
    <x v="0"/>
    <x v="2"/>
    <s v="Zone B"/>
    <x v="2"/>
    <d v="2021-03-20T00:00:00"/>
    <d v="2024-11-11T00:00:00"/>
    <s v="Voluntary"/>
    <s v="Item type author pick set read style."/>
    <x v="2"/>
    <s v="Field Operations"/>
    <s v="Foreman"/>
    <x v="0"/>
    <x v="1"/>
  </r>
  <r>
    <n v="3841"/>
    <s v="Paris Simpso"/>
    <s v="Principal Data Architect"/>
    <x v="414"/>
    <x v="0"/>
    <x v="0"/>
    <x v="1"/>
    <s v="Zone C"/>
    <x v="2"/>
    <d v="2020-08-20T00:00:00"/>
    <d v="2021-08-11T00:00:00"/>
    <s v="Unknown"/>
    <m/>
    <x v="2"/>
    <s v="Wireline Construction"/>
    <s v="Laborer"/>
    <x v="0"/>
    <x v="1"/>
  </r>
  <r>
    <n v="3842"/>
    <s v="Kyla Durham"/>
    <s v="Enterprise Architect"/>
    <x v="415"/>
    <x v="7"/>
    <x v="3"/>
    <x v="2"/>
    <s v="Zone B"/>
    <x v="1"/>
    <d v="2023-07-16T00:00:00"/>
    <d v="2023-07-30T00:00:00"/>
    <s v="Involuntary"/>
    <s v="Visit lawyer interesting."/>
    <x v="2"/>
    <s v="Aerial"/>
    <s v="Lineman"/>
    <x v="0"/>
    <x v="1"/>
  </r>
  <r>
    <n v="3843"/>
    <s v="Cassidy Maddox"/>
    <s v="Sr. DBA"/>
    <x v="416"/>
    <x v="1"/>
    <x v="3"/>
    <x v="1"/>
    <s v="Zone C"/>
    <x v="2"/>
    <d v="2021-06-10T00:00:00"/>
    <d v="2022-08-18T00:00:00"/>
    <s v="Resignation"/>
    <s v="Place field everyone yourself."/>
    <x v="2"/>
    <s v="Engineers"/>
    <s v="Engineer"/>
    <x v="0"/>
    <x v="1"/>
  </r>
  <r>
    <n v="3844"/>
    <s v="Edgar Underw"/>
    <s v="Network Engineer"/>
    <x v="248"/>
    <x v="9"/>
    <x v="0"/>
    <x v="2"/>
    <s v="Zone C"/>
    <x v="0"/>
    <d v="2019-08-25T00:00:00"/>
    <d v="2024-11-11T00:00:00"/>
    <s v="Voluntary"/>
    <s v="Church happen network dog kid thought."/>
    <x v="3"/>
    <s v="General - Con"/>
    <s v="Laborer"/>
    <x v="3"/>
    <x v="1"/>
  </r>
  <r>
    <n v="3845"/>
    <s v="Jaiden Underw"/>
    <s v="Network Engineer"/>
    <x v="417"/>
    <x v="5"/>
    <x v="0"/>
    <x v="0"/>
    <s v="Zone A"/>
    <x v="2"/>
    <d v="2020-05-04T00:00:00"/>
    <d v="2023-05-15T00:00:00"/>
    <s v="Unknown"/>
    <m/>
    <x v="3"/>
    <s v="Field Operations"/>
    <s v="Laborer"/>
    <x v="3"/>
    <x v="1"/>
  </r>
  <r>
    <n v="3846"/>
    <s v="Eugene Pott"/>
    <s v="IT Support"/>
    <x v="418"/>
    <x v="6"/>
    <x v="0"/>
    <x v="0"/>
    <s v="Zone C"/>
    <x v="2"/>
    <d v="2019-02-24T00:00:00"/>
    <d v="2020-06-11T00:00:00"/>
    <s v="Retirement"/>
    <s v="Fall often enjoy once house card something."/>
    <x v="2"/>
    <s v="Wireline Construction"/>
    <s v="Driver"/>
    <x v="0"/>
    <x v="1"/>
  </r>
  <r>
    <n v="3847"/>
    <s v="Gilbert Klei"/>
    <s v="IT Support"/>
    <x v="419"/>
    <x v="2"/>
    <x v="0"/>
    <x v="2"/>
    <s v="Zone B"/>
    <x v="0"/>
    <d v="2019-09-24T00:00:00"/>
    <d v="2024-11-11T00:00:00"/>
    <s v="Retirement"/>
    <s v="Indeed compare I since possible something."/>
    <x v="2"/>
    <s v="Field Operations"/>
    <s v="Laborer"/>
    <x v="0"/>
    <x v="1"/>
  </r>
  <r>
    <n v="3848"/>
    <s v="Nathaly Huffma"/>
    <s v="IT Support"/>
    <x v="420"/>
    <x v="4"/>
    <x v="0"/>
    <x v="1"/>
    <s v="Zone C"/>
    <x v="0"/>
    <d v="2021-02-13T00:00:00"/>
    <d v="2024-11-11T00:00:00"/>
    <s v="Unknown"/>
    <m/>
    <x v="2"/>
    <s v="Field Operations"/>
    <s v="Technician"/>
    <x v="0"/>
    <x v="1"/>
  </r>
  <r>
    <n v="3849"/>
    <s v="Nancy Cla"/>
    <s v="IT Support"/>
    <x v="421"/>
    <x v="0"/>
    <x v="0"/>
    <x v="0"/>
    <s v="Zone A"/>
    <x v="1"/>
    <d v="2020-01-05T00:00:00"/>
    <d v="2022-04-25T00:00:00"/>
    <s v="Unknown"/>
    <m/>
    <x v="2"/>
    <s v="General - Con"/>
    <s v="Foreman"/>
    <x v="0"/>
    <x v="1"/>
  </r>
  <r>
    <n v="3850"/>
    <s v="Kylie Cantre"/>
    <s v="Sr. Network Engineer"/>
    <x v="422"/>
    <x v="8"/>
    <x v="0"/>
    <x v="2"/>
    <s v="Zone B"/>
    <x v="0"/>
    <d v="2019-01-18T00:00:00"/>
    <d v="2020-03-30T00:00:00"/>
    <s v="Voluntary"/>
    <s v="Gas likely father read individual fly serve."/>
    <x v="2"/>
    <s v="Yard (Material Handling)"/>
    <s v="Administration"/>
    <x v="0"/>
    <x v="1"/>
  </r>
  <r>
    <n v="3851"/>
    <s v="Vance Marque"/>
    <s v="Sr. Network Engineer"/>
    <x v="423"/>
    <x v="6"/>
    <x v="3"/>
    <x v="0"/>
    <s v="Zone C"/>
    <x v="0"/>
    <d v="2019-03-01T00:00:00"/>
    <d v="2021-09-25T00:00:00"/>
    <s v="Resignation"/>
    <s v="Law particularly paper friend."/>
    <x v="2"/>
    <s v="Executive"/>
    <s v="Manager"/>
    <x v="3"/>
    <x v="1"/>
  </r>
  <r>
    <n v="3852"/>
    <s v="Dante Wyat"/>
    <s v="Principal Data Architect"/>
    <x v="424"/>
    <x v="2"/>
    <x v="3"/>
    <x v="2"/>
    <s v="Zone A"/>
    <x v="0"/>
    <d v="2021-08-14T00:00:00"/>
    <d v="2022-11-05T00:00:00"/>
    <s v="Retirement"/>
    <s v="Modern fight pattern."/>
    <x v="2"/>
    <s v="Field Operations"/>
    <s v="Laborer"/>
    <x v="3"/>
    <x v="1"/>
  </r>
  <r>
    <n v="3853"/>
    <s v="Rey Monroe"/>
    <s v="Enterprise Architect"/>
    <x v="425"/>
    <x v="9"/>
    <x v="3"/>
    <x v="1"/>
    <s v="Zone A"/>
    <x v="0"/>
    <d v="2019-06-06T00:00:00"/>
    <d v="2019-09-05T00:00:00"/>
    <s v="Resignation"/>
    <s v="Rule yes maintain treatment."/>
    <x v="2"/>
    <s v="General - Con"/>
    <s v="Operator"/>
    <x v="0"/>
    <x v="1"/>
  </r>
  <r>
    <n v="3854"/>
    <s v="Jayden Mcke"/>
    <s v="Network Engineer"/>
    <x v="426"/>
    <x v="5"/>
    <x v="0"/>
    <x v="2"/>
    <s v="Zone B"/>
    <x v="0"/>
    <d v="2021-05-25T00:00:00"/>
    <d v="2022-08-13T00:00:00"/>
    <s v="Retirement"/>
    <s v="Area card test push day effect."/>
    <x v="3"/>
    <s v="Technology / It"/>
    <s v="Manager"/>
    <x v="0"/>
    <x v="1"/>
  </r>
  <r>
    <n v="3855"/>
    <s v="Brady Yode"/>
    <s v="Network Engineer"/>
    <x v="427"/>
    <x v="5"/>
    <x v="0"/>
    <x v="2"/>
    <s v="Zone B"/>
    <x v="1"/>
    <d v="2023-03-17T00:00:00"/>
    <d v="2023-06-12T00:00:00"/>
    <s v="Retirement"/>
    <s v="Case try necessary test. Full today TV bit year."/>
    <x v="3"/>
    <s v="People Services"/>
    <s v="Accountant"/>
    <x v="0"/>
    <x v="1"/>
  </r>
  <r>
    <n v="3856"/>
    <s v="Darwin Alle"/>
    <s v="Network Engineer"/>
    <x v="428"/>
    <x v="3"/>
    <x v="0"/>
    <x v="2"/>
    <s v="Zone C"/>
    <x v="1"/>
    <d v="2022-10-02T00:00:00"/>
    <d v="2022-10-11T00:00:00"/>
    <s v="Involuntary"/>
    <s v="Stand cut knowledge staff course than class."/>
    <x v="3"/>
    <s v="Wireline Construction"/>
    <s v="Groundman"/>
    <x v="3"/>
    <x v="1"/>
  </r>
  <r>
    <n v="3857"/>
    <s v="Jasper Harris"/>
    <s v="IT Support"/>
    <x v="429"/>
    <x v="7"/>
    <x v="0"/>
    <x v="0"/>
    <s v="Zone B"/>
    <x v="0"/>
    <d v="2022-01-22T00:00:00"/>
    <d v="2024-11-11T00:00:00"/>
    <s v="Voluntary"/>
    <s v="Forget budget now window."/>
    <x v="2"/>
    <s v="Fielders"/>
    <s v="Engineer"/>
    <x v="3"/>
    <x v="1"/>
  </r>
  <r>
    <n v="3858"/>
    <s v="Bailey Humphr"/>
    <s v="IT Support"/>
    <x v="430"/>
    <x v="9"/>
    <x v="0"/>
    <x v="1"/>
    <s v="Zone B"/>
    <x v="2"/>
    <d v="2019-11-29T00:00:00"/>
    <d v="2022-08-18T00:00:00"/>
    <s v="Unknown"/>
    <m/>
    <x v="2"/>
    <s v="Engineers"/>
    <s v="Technician"/>
    <x v="0"/>
    <x v="1"/>
  </r>
  <r>
    <n v="3859"/>
    <s v="Clare Englis"/>
    <s v="IT Support"/>
    <x v="431"/>
    <x v="2"/>
    <x v="0"/>
    <x v="1"/>
    <s v="Zone B"/>
    <x v="1"/>
    <d v="2020-07-01T00:00:00"/>
    <d v="2022-09-22T00:00:00"/>
    <s v="Voluntary"/>
    <s v="Conference feeling notice military."/>
    <x v="2"/>
    <s v="Fielders"/>
    <s v="Engineer"/>
    <x v="3"/>
    <x v="1"/>
  </r>
  <r>
    <n v="3860"/>
    <s v="Amy Sherma"/>
    <s v="IT Support"/>
    <x v="432"/>
    <x v="6"/>
    <x v="0"/>
    <x v="0"/>
    <s v="Zone B"/>
    <x v="0"/>
    <d v="2022-03-24T00:00:00"/>
    <d v="2024-11-11T00:00:00"/>
    <s v="Resignation"/>
    <s v="A matter seven second professor."/>
    <x v="2"/>
    <s v="Catv"/>
    <s v="Lineman"/>
    <x v="0"/>
    <x v="1"/>
  </r>
  <r>
    <n v="3861"/>
    <s v="Lizbeth Hun"/>
    <s v="Sr. Network Engineer"/>
    <x v="433"/>
    <x v="2"/>
    <x v="0"/>
    <x v="1"/>
    <s v="Zone C"/>
    <x v="1"/>
    <d v="2019-05-13T00:00:00"/>
    <d v="2023-06-06T00:00:00"/>
    <s v="Unknown"/>
    <m/>
    <x v="2"/>
    <s v="General - Con"/>
    <s v="Flagger"/>
    <x v="3"/>
    <x v="1"/>
  </r>
  <r>
    <n v="3862"/>
    <s v="Eden Armstr"/>
    <s v="Sr. Network Engineer"/>
    <x v="434"/>
    <x v="4"/>
    <x v="3"/>
    <x v="2"/>
    <s v="Zone B"/>
    <x v="0"/>
    <d v="2019-06-07T00:00:00"/>
    <d v="2024-11-11T00:00:00"/>
    <s v="Involuntary"/>
    <s v="Contain result down realize employee image in."/>
    <x v="2"/>
    <s v="Project Management - Con"/>
    <s v="Engineer"/>
    <x v="3"/>
    <x v="1"/>
  </r>
  <r>
    <n v="3863"/>
    <s v="Eugene Muelle"/>
    <s v="Principal Data Architect"/>
    <x v="435"/>
    <x v="0"/>
    <x v="0"/>
    <x v="0"/>
    <s v="Zone A"/>
    <x v="0"/>
    <d v="2022-12-05T00:00:00"/>
    <d v="2023-06-13T00:00:00"/>
    <s v="Unknown"/>
    <m/>
    <x v="2"/>
    <s v="Aerial"/>
    <s v="Technician"/>
    <x v="3"/>
    <x v="1"/>
  </r>
  <r>
    <n v="3864"/>
    <s v="Tiffany Washin"/>
    <s v="Enterprise Architect"/>
    <x v="436"/>
    <x v="7"/>
    <x v="3"/>
    <x v="0"/>
    <s v="Zone A"/>
    <x v="2"/>
    <d v="2020-09-29T00:00:00"/>
    <d v="2021-10-22T00:00:00"/>
    <s v="Resignation"/>
    <s v="Sort blue time total."/>
    <x v="2"/>
    <s v="Aerial"/>
    <s v="Laborer"/>
    <x v="2"/>
    <x v="1"/>
  </r>
  <r>
    <n v="3865"/>
    <s v="Sloane Mos"/>
    <s v="Network Engineer"/>
    <x v="437"/>
    <x v="8"/>
    <x v="0"/>
    <x v="2"/>
    <s v="Zone C"/>
    <x v="0"/>
    <d v="2020-09-04T00:00:00"/>
    <d v="2021-04-17T00:00:00"/>
    <s v="Involuntary"/>
    <s v="Me husband about special within."/>
    <x v="0"/>
    <s v="Sales &amp; Marketing"/>
    <s v="Vp"/>
    <x v="2"/>
    <x v="1"/>
  </r>
  <r>
    <n v="3866"/>
    <s v="Kaeden Vargas"/>
    <s v="Network Engineer"/>
    <x v="438"/>
    <x v="3"/>
    <x v="0"/>
    <x v="0"/>
    <s v="Zone A"/>
    <x v="2"/>
    <d v="2018-08-26T00:00:00"/>
    <d v="2024-11-11T00:00:00"/>
    <s v="Retirement"/>
    <s v="First bed red in."/>
    <x v="3"/>
    <s v="Field Operations"/>
    <s v="Technician"/>
    <x v="0"/>
    <x v="1"/>
  </r>
  <r>
    <n v="3867"/>
    <s v="Lena Sandov"/>
    <s v="Network Engineer"/>
    <x v="439"/>
    <x v="9"/>
    <x v="0"/>
    <x v="2"/>
    <s v="Zone B"/>
    <x v="2"/>
    <d v="2019-08-17T00:00:00"/>
    <d v="2024-11-11T00:00:00"/>
    <s v="Unknown"/>
    <m/>
    <x v="3"/>
    <s v="Catv"/>
    <s v="Clerk"/>
    <x v="0"/>
    <x v="1"/>
  </r>
  <r>
    <n v="3868"/>
    <s v="Adrien Olse"/>
    <s v="Network Engineer"/>
    <x v="440"/>
    <x v="5"/>
    <x v="0"/>
    <x v="0"/>
    <s v="Zone A"/>
    <x v="1"/>
    <d v="2019-09-25T00:00:00"/>
    <d v="2020-02-07T00:00:00"/>
    <s v="Unknown"/>
    <m/>
    <x v="2"/>
    <s v="Finance &amp; Accounting"/>
    <s v="Administrative"/>
    <x v="0"/>
    <x v="1"/>
  </r>
  <r>
    <n v="3869"/>
    <s v="Damari Brewer"/>
    <s v="IT Support"/>
    <x v="441"/>
    <x v="6"/>
    <x v="0"/>
    <x v="1"/>
    <s v="Zone A"/>
    <x v="0"/>
    <d v="2023-03-11T00:00:00"/>
    <d v="2023-03-11T00:00:00"/>
    <s v="Voluntary"/>
    <s v="Investment radio bring who. Big move rise return."/>
    <x v="2"/>
    <s v="Field Operations"/>
    <s v="Drafter"/>
    <x v="0"/>
    <x v="1"/>
  </r>
  <r>
    <n v="3870"/>
    <s v="Annalise Gros"/>
    <s v="IT Support"/>
    <x v="442"/>
    <x v="2"/>
    <x v="0"/>
    <x v="0"/>
    <s v="Zone B"/>
    <x v="0"/>
    <d v="2022-12-15T00:00:00"/>
    <d v="2024-11-11T00:00:00"/>
    <s v="Resignation"/>
    <s v="Capital economy while notice this nice."/>
    <x v="2"/>
    <s v="Project Management - Con"/>
    <s v="Laborer"/>
    <x v="0"/>
    <x v="1"/>
  </r>
  <r>
    <n v="3871"/>
    <s v="Kamari Mcgrat"/>
    <s v="IT Support"/>
    <x v="443"/>
    <x v="4"/>
    <x v="0"/>
    <x v="1"/>
    <s v="Zone B"/>
    <x v="2"/>
    <d v="2018-08-10T00:00:00"/>
    <d v="2021-02-08T00:00:00"/>
    <s v="Unknown"/>
    <m/>
    <x v="2"/>
    <s v="General - Con"/>
    <s v="Lineman"/>
    <x v="0"/>
    <x v="1"/>
  </r>
  <r>
    <n v="3872"/>
    <s v="Lorena Ric"/>
    <s v="IT Support"/>
    <x v="444"/>
    <x v="0"/>
    <x v="0"/>
    <x v="0"/>
    <s v="Zone B"/>
    <x v="1"/>
    <d v="2022-03-04T00:00:00"/>
    <d v="2023-06-22T00:00:00"/>
    <s v="Resignation"/>
    <s v="Four yourself strong give focus meeting."/>
    <x v="2"/>
    <s v="Engineers"/>
    <s v="Director"/>
    <x v="0"/>
    <x v="1"/>
  </r>
  <r>
    <n v="3873"/>
    <s v="Eliezer Stokes"/>
    <s v="Sr. Network Engineer"/>
    <x v="445"/>
    <x v="6"/>
    <x v="0"/>
    <x v="1"/>
    <s v="Zone B"/>
    <x v="1"/>
    <d v="2020-06-02T00:00:00"/>
    <d v="2024-11-11T00:00:00"/>
    <s v="Resignation"/>
    <s v="Up reason question past attention."/>
    <x v="2"/>
    <s v="Executive"/>
    <s v="General Manager"/>
    <x v="0"/>
    <x v="1"/>
  </r>
  <r>
    <n v="3874"/>
    <s v="Aspen Reye"/>
    <s v="Sr. Network Engineer"/>
    <x v="446"/>
    <x v="2"/>
    <x v="0"/>
    <x v="2"/>
    <s v="Zone C"/>
    <x v="1"/>
    <d v="2021-06-29T00:00:00"/>
    <d v="2024-11-11T00:00:00"/>
    <s v="Unknown"/>
    <m/>
    <x v="2"/>
    <s v="General - Con"/>
    <s v="Laborer"/>
    <x v="0"/>
    <x v="1"/>
  </r>
  <r>
    <n v="3875"/>
    <s v="Rudy Richar"/>
    <s v="Sr. Network Engineer"/>
    <x v="447"/>
    <x v="4"/>
    <x v="0"/>
    <x v="0"/>
    <s v="Zone A"/>
    <x v="0"/>
    <d v="2021-10-24T00:00:00"/>
    <d v="2024-11-11T00:00:00"/>
    <s v="Unknown"/>
    <m/>
    <x v="2"/>
    <s v="Underground"/>
    <s v="Laborer"/>
    <x v="0"/>
    <x v="1"/>
  </r>
  <r>
    <n v="3876"/>
    <s v="Alana Castro"/>
    <s v="Principal Data Architect"/>
    <x v="448"/>
    <x v="0"/>
    <x v="0"/>
    <x v="0"/>
    <s v="Zone C"/>
    <x v="0"/>
    <d v="2018-10-22T00:00:00"/>
    <d v="2020-04-07T00:00:00"/>
    <s v="Unknown"/>
    <m/>
    <x v="2"/>
    <s v="General - Con"/>
    <s v="Lineman"/>
    <x v="3"/>
    <x v="1"/>
  </r>
  <r>
    <n v="3877"/>
    <s v="Oscar Lope"/>
    <s v="Network Engineer"/>
    <x v="449"/>
    <x v="8"/>
    <x v="0"/>
    <x v="2"/>
    <s v="Zone A"/>
    <x v="2"/>
    <d v="2018-09-08T00:00:00"/>
    <d v="2021-08-23T00:00:00"/>
    <s v="Resignation"/>
    <s v="Increase town serious care support key heavy."/>
    <x v="3"/>
    <s v="General - Con"/>
    <s v="Lineman"/>
    <x v="3"/>
    <x v="1"/>
  </r>
  <r>
    <n v="3878"/>
    <s v="Carter Coo"/>
    <s v="Network Engineer"/>
    <x v="450"/>
    <x v="3"/>
    <x v="0"/>
    <x v="0"/>
    <s v="Zone B"/>
    <x v="1"/>
    <d v="2019-02-08T00:00:00"/>
    <d v="2023-02-24T00:00:00"/>
    <s v="Voluntary"/>
    <s v="Hot star town often onto although cultural."/>
    <x v="3"/>
    <s v="Engineers"/>
    <s v="Engineer"/>
    <x v="0"/>
    <x v="1"/>
  </r>
  <r>
    <n v="3879"/>
    <s v="Liam Hann"/>
    <s v="Network Engineer"/>
    <x v="451"/>
    <x v="9"/>
    <x v="0"/>
    <x v="1"/>
    <s v="Zone C"/>
    <x v="1"/>
    <d v="2021-03-29T00:00:00"/>
    <d v="2021-06-27T00:00:00"/>
    <s v="Involuntary"/>
    <s v="Say rate glass natural study pattern."/>
    <x v="2"/>
    <s v="Field Operations"/>
    <s v="Clerk"/>
    <x v="0"/>
    <x v="1"/>
  </r>
  <r>
    <n v="3880"/>
    <s v="Zara Pitt"/>
    <s v="Network Engineer"/>
    <x v="452"/>
    <x v="5"/>
    <x v="0"/>
    <x v="2"/>
    <s v="Zone B"/>
    <x v="0"/>
    <d v="2019-06-19T00:00:00"/>
    <d v="2024-11-11T00:00:00"/>
    <s v="Voluntary"/>
    <s v="Offer kitchen foreign role."/>
    <x v="2"/>
    <s v="General - Con"/>
    <s v="Clerical"/>
    <x v="0"/>
    <x v="1"/>
  </r>
  <r>
    <n v="3881"/>
    <s v="Abby Woodwa"/>
    <s v="IT Support"/>
    <x v="453"/>
    <x v="6"/>
    <x v="0"/>
    <x v="2"/>
    <s v="Zone B"/>
    <x v="1"/>
    <d v="2019-01-30T00:00:00"/>
    <d v="2024-11-11T00:00:00"/>
    <s v="Unknown"/>
    <m/>
    <x v="2"/>
    <s v="Field Operations"/>
    <s v="Laborer"/>
    <x v="0"/>
    <x v="1"/>
  </r>
  <r>
    <n v="3882"/>
    <s v="Litzy Esparz"/>
    <s v="IT Support"/>
    <x v="454"/>
    <x v="2"/>
    <x v="0"/>
    <x v="0"/>
    <s v="Zone C"/>
    <x v="1"/>
    <d v="2022-05-06T00:00:00"/>
    <d v="2022-09-26T00:00:00"/>
    <s v="Unknown"/>
    <m/>
    <x v="2"/>
    <s v="Wireless"/>
    <s v="Operator"/>
    <x v="0"/>
    <x v="1"/>
  </r>
  <r>
    <n v="3883"/>
    <s v="Noemi Brewer"/>
    <s v="IT Support"/>
    <x v="455"/>
    <x v="4"/>
    <x v="0"/>
    <x v="0"/>
    <s v="Zone B"/>
    <x v="2"/>
    <d v="2019-02-02T00:00:00"/>
    <d v="2024-11-11T00:00:00"/>
    <s v="Involuntary"/>
    <s v="Here employee minute officer southern."/>
    <x v="2"/>
    <s v="Field Operations"/>
    <s v="Administrator"/>
    <x v="0"/>
    <x v="1"/>
  </r>
  <r>
    <n v="3884"/>
    <s v="Gilberto Macdon"/>
    <s v="IT Support"/>
    <x v="456"/>
    <x v="0"/>
    <x v="0"/>
    <x v="1"/>
    <s v="Zone B"/>
    <x v="0"/>
    <d v="2021-12-08T00:00:00"/>
    <d v="2024-11-11T00:00:00"/>
    <s v="Unknown"/>
    <m/>
    <x v="2"/>
    <s v="Engineers"/>
    <s v="Engineer"/>
    <x v="0"/>
    <x v="1"/>
  </r>
  <r>
    <n v="3885"/>
    <s v="Armando Macias"/>
    <s v="Sr. Network Engineer"/>
    <x v="457"/>
    <x v="1"/>
    <x v="0"/>
    <x v="1"/>
    <s v="Zone B"/>
    <x v="1"/>
    <d v="2018-10-12T00:00:00"/>
    <d v="2024-11-11T00:00:00"/>
    <s v="Unknown"/>
    <m/>
    <x v="2"/>
    <s v="Engineers"/>
    <s v="Engineer"/>
    <x v="0"/>
    <x v="1"/>
  </r>
  <r>
    <n v="3886"/>
    <s v="Britney Kell"/>
    <s v="Sr. Network Engineer"/>
    <x v="458"/>
    <x v="8"/>
    <x v="0"/>
    <x v="2"/>
    <s v="Zone B"/>
    <x v="0"/>
    <d v="2022-04-22T00:00:00"/>
    <d v="2023-05-15T00:00:00"/>
    <s v="Unknown"/>
    <m/>
    <x v="2"/>
    <s v="Wireless"/>
    <s v="Technician"/>
    <x v="0"/>
    <x v="1"/>
  </r>
  <r>
    <n v="3887"/>
    <s v="Emanuel Haa"/>
    <s v="Sr. Network Engineer"/>
    <x v="459"/>
    <x v="6"/>
    <x v="3"/>
    <x v="0"/>
    <s v="Zone B"/>
    <x v="0"/>
    <d v="2021-09-05T00:00:00"/>
    <d v="2022-07-08T00:00:00"/>
    <s v="Retirement"/>
    <s v="Fact item service few contain less available."/>
    <x v="2"/>
    <s v="General - Con"/>
    <s v="Flagger"/>
    <x v="1"/>
    <x v="1"/>
  </r>
  <r>
    <n v="3888"/>
    <s v="Karlie Drak"/>
    <s v="Principal Data Architect"/>
    <x v="460"/>
    <x v="2"/>
    <x v="3"/>
    <x v="1"/>
    <s v="Zone B"/>
    <x v="2"/>
    <d v="2022-09-05T00:00:00"/>
    <d v="2022-10-30T00:00:00"/>
    <s v="Retirement"/>
    <s v="Too within that room."/>
    <x v="2"/>
    <s v="Engineers"/>
    <s v="Engineer"/>
    <x v="0"/>
    <x v="1"/>
  </r>
  <r>
    <n v="3889"/>
    <s v="Myla Mullen"/>
    <s v="Network Engineer"/>
    <x v="461"/>
    <x v="3"/>
    <x v="0"/>
    <x v="0"/>
    <s v="Zone B"/>
    <x v="1"/>
    <d v="2022-07-19T00:00:00"/>
    <d v="2023-04-25T00:00:00"/>
    <s v="Resignation"/>
    <s v="With affect give water contain lose subject wide."/>
    <x v="3"/>
    <s v="General - Con"/>
    <s v="Foreman"/>
    <x v="0"/>
    <x v="1"/>
  </r>
  <r>
    <n v="3890"/>
    <s v="Alan Hollan"/>
    <s v="Network Engineer"/>
    <x v="462"/>
    <x v="5"/>
    <x v="0"/>
    <x v="1"/>
    <s v="Zone B"/>
    <x v="0"/>
    <d v="2022-05-26T00:00:00"/>
    <d v="2024-11-11T00:00:00"/>
    <s v="Resignation"/>
    <s v="Card around respond current seem along."/>
    <x v="2"/>
    <s v="General - Con"/>
    <s v="Foreman"/>
    <x v="0"/>
    <x v="1"/>
  </r>
  <r>
    <n v="3891"/>
    <s v="Brooklynn Greene"/>
    <s v="Network Engineer"/>
    <x v="463"/>
    <x v="4"/>
    <x v="0"/>
    <x v="1"/>
    <s v="Zone C"/>
    <x v="0"/>
    <d v="2022-10-31T00:00:00"/>
    <d v="2024-11-11T00:00:00"/>
    <s v="Unknown"/>
    <m/>
    <x v="2"/>
    <s v="Engineers"/>
    <s v="Engineer"/>
    <x v="0"/>
    <x v="1"/>
  </r>
  <r>
    <n v="3892"/>
    <s v="Maxwell Mcpher"/>
    <s v="Network Engineer"/>
    <x v="464"/>
    <x v="0"/>
    <x v="0"/>
    <x v="1"/>
    <s v="Zone A"/>
    <x v="2"/>
    <d v="2023-03-22T00:00:00"/>
    <d v="2023-07-28T00:00:00"/>
    <s v="Unknown"/>
    <m/>
    <x v="2"/>
    <s v="Engineers"/>
    <s v="Principal"/>
    <x v="0"/>
    <x v="1"/>
  </r>
  <r>
    <n v="3893"/>
    <s v="Lukas Freema"/>
    <s v="IT Support"/>
    <x v="465"/>
    <x v="1"/>
    <x v="0"/>
    <x v="1"/>
    <s v="Zone B"/>
    <x v="1"/>
    <d v="2023-05-29T00:00:00"/>
    <d v="2024-11-11T00:00:00"/>
    <s v="Involuntary"/>
    <s v="Series remember American lawyer probably be."/>
    <x v="2"/>
    <s v="General - Con"/>
    <s v="Laborer"/>
    <x v="0"/>
    <x v="1"/>
  </r>
  <r>
    <n v="3894"/>
    <s v="Yesenia Nielse"/>
    <s v="IT Support"/>
    <x v="466"/>
    <x v="8"/>
    <x v="0"/>
    <x v="1"/>
    <s v="Zone A"/>
    <x v="2"/>
    <d v="2020-02-23T00:00:00"/>
    <d v="2021-09-08T00:00:00"/>
    <s v="Unknown"/>
    <m/>
    <x v="2"/>
    <s v="Aerial"/>
    <s v="Lineman"/>
    <x v="0"/>
    <x v="1"/>
  </r>
  <r>
    <n v="3895"/>
    <s v="Myah Mars"/>
    <s v="IT Support"/>
    <x v="467"/>
    <x v="6"/>
    <x v="0"/>
    <x v="1"/>
    <s v="Zone C"/>
    <x v="2"/>
    <d v="2019-08-13T00:00:00"/>
    <d v="2022-07-10T00:00:00"/>
    <s v="Retirement"/>
    <s v="Right hold rule similar yeah later floor."/>
    <x v="2"/>
    <s v="Splicing"/>
    <s v="Tester"/>
    <x v="0"/>
    <x v="1"/>
  </r>
  <r>
    <n v="3896"/>
    <s v="Korbin Gilber"/>
    <s v="IT Support"/>
    <x v="468"/>
    <x v="2"/>
    <x v="0"/>
    <x v="2"/>
    <s v="Zone B"/>
    <x v="0"/>
    <d v="2019-03-25T00:00:00"/>
    <d v="2021-09-13T00:00:00"/>
    <s v="Involuntary"/>
    <s v="Meeting wind concern action. Scene western serve."/>
    <x v="2"/>
    <s v="Engineers"/>
    <s v="Project Manager"/>
    <x v="0"/>
    <x v="1"/>
  </r>
  <r>
    <n v="3897"/>
    <s v="Jenna Maddox"/>
    <s v="Sr. Network Engineer"/>
    <x v="469"/>
    <x v="6"/>
    <x v="0"/>
    <x v="2"/>
    <s v="Zone A"/>
    <x v="1"/>
    <d v="2018-12-14T00:00:00"/>
    <d v="2023-02-11T00:00:00"/>
    <s v="Retirement"/>
    <s v="All machine best age ask court."/>
    <x v="2"/>
    <s v="Aerial"/>
    <s v="Project Manager"/>
    <x v="0"/>
    <x v="1"/>
  </r>
  <r>
    <n v="3898"/>
    <s v="Anaya Presto"/>
    <s v="Sr. Network Engineer"/>
    <x v="470"/>
    <x v="2"/>
    <x v="3"/>
    <x v="2"/>
    <s v="Zone C"/>
    <x v="0"/>
    <d v="2021-03-07T00:00:00"/>
    <d v="2021-08-31T00:00:00"/>
    <s v="Retirement"/>
    <s v="Cut during return could hit view born present."/>
    <x v="2"/>
    <s v="General - Con"/>
    <s v="Lineman"/>
    <x v="0"/>
    <x v="1"/>
  </r>
  <r>
    <n v="3899"/>
    <s v="Eugene Pen"/>
    <s v="Sr. Network Engineer"/>
    <x v="471"/>
    <x v="4"/>
    <x v="3"/>
    <x v="0"/>
    <s v="Zone B"/>
    <x v="1"/>
    <d v="2023-06-16T00:00:00"/>
    <d v="2024-11-11T00:00:00"/>
    <s v="Resignation"/>
    <s v="Issue teacher page true relate. Fight out learn."/>
    <x v="2"/>
    <s v="Engineers"/>
    <s v="Engineer"/>
    <x v="0"/>
    <x v="1"/>
  </r>
  <r>
    <n v="3900"/>
    <s v="Abel Bake"/>
    <s v="Principal Data Architect"/>
    <x v="472"/>
    <x v="0"/>
    <x v="0"/>
    <x v="0"/>
    <s v="Zone C"/>
    <x v="2"/>
    <d v="2021-06-18T00:00:00"/>
    <d v="2024-11-11T00:00:00"/>
    <s v="Unknown"/>
    <m/>
    <x v="2"/>
    <s v="Field Operations"/>
    <s v="Field Technician"/>
    <x v="0"/>
    <x v="1"/>
  </r>
  <r>
    <n v="3901"/>
    <s v="Deven Merrit"/>
    <s v="Network Engineer"/>
    <x v="473"/>
    <x v="1"/>
    <x v="0"/>
    <x v="2"/>
    <s v="Zone A"/>
    <x v="0"/>
    <d v="2023-05-22T00:00:00"/>
    <d v="2023-06-16T00:00:00"/>
    <s v="Unknown"/>
    <m/>
    <x v="3"/>
    <s v="Project Management - Eng"/>
    <s v="Project Manager"/>
    <x v="0"/>
    <x v="1"/>
  </r>
  <r>
    <n v="3902"/>
    <s v="Hadassah Mora"/>
    <s v="Network Engineer"/>
    <x v="474"/>
    <x v="8"/>
    <x v="0"/>
    <x v="0"/>
    <s v="Zone B"/>
    <x v="0"/>
    <d v="2019-05-14T00:00:00"/>
    <d v="2024-11-11T00:00:00"/>
    <s v="Resignation"/>
    <s v="Deep certainly boy record."/>
    <x v="3"/>
    <s v="Wireline Construction"/>
    <s v="Groundman"/>
    <x v="0"/>
    <x v="1"/>
  </r>
  <r>
    <n v="3903"/>
    <s v="Hezekiah Thomps"/>
    <s v="Network Engineer"/>
    <x v="475"/>
    <x v="3"/>
    <x v="0"/>
    <x v="1"/>
    <s v="Zone A"/>
    <x v="2"/>
    <d v="2020-12-27T00:00:00"/>
    <d v="2024-11-11T00:00:00"/>
    <s v="Unknown"/>
    <m/>
    <x v="2"/>
    <s v="Field Operations"/>
    <s v="Driver"/>
    <x v="0"/>
    <x v="1"/>
  </r>
  <r>
    <n v="3904"/>
    <s v="Quintin Fr"/>
    <s v="Network Engineer"/>
    <x v="476"/>
    <x v="9"/>
    <x v="0"/>
    <x v="0"/>
    <s v="Zone A"/>
    <x v="1"/>
    <d v="2020-08-04T00:00:00"/>
    <d v="2022-02-04T00:00:00"/>
    <s v="Unknown"/>
    <m/>
    <x v="2"/>
    <s v="Engineers"/>
    <s v="Engineer"/>
    <x v="0"/>
    <x v="1"/>
  </r>
  <r>
    <n v="3905"/>
    <s v="Alayna Hes"/>
    <s v="Network Engineer"/>
    <x v="477"/>
    <x v="5"/>
    <x v="0"/>
    <x v="1"/>
    <s v="Zone A"/>
    <x v="2"/>
    <d v="2020-08-25T00:00:00"/>
    <d v="2024-11-11T00:00:00"/>
    <s v="Involuntary"/>
    <s v="Brother reduce since no during."/>
    <x v="2"/>
    <s v="Billable Consultants"/>
    <s v="Engineer"/>
    <x v="0"/>
    <x v="1"/>
  </r>
  <r>
    <n v="3906"/>
    <s v="Amaris Miller"/>
    <s v="IT Support"/>
    <x v="478"/>
    <x v="6"/>
    <x v="0"/>
    <x v="0"/>
    <s v="Zone C"/>
    <x v="0"/>
    <d v="2022-02-24T00:00:00"/>
    <d v="2024-11-11T00:00:00"/>
    <s v="Unknown"/>
    <m/>
    <x v="2"/>
    <s v="Wireline Construction"/>
    <s v="Splicer"/>
    <x v="0"/>
    <x v="1"/>
  </r>
  <r>
    <n v="3907"/>
    <s v="Barrett Wilcox"/>
    <s v="IT Support"/>
    <x v="479"/>
    <x v="2"/>
    <x v="0"/>
    <x v="1"/>
    <s v="Zone A"/>
    <x v="0"/>
    <d v="2019-08-06T00:00:00"/>
    <d v="2021-03-21T00:00:00"/>
    <s v="Unknown"/>
    <m/>
    <x v="2"/>
    <s v="Engineers"/>
    <s v="Director"/>
    <x v="0"/>
    <x v="1"/>
  </r>
  <r>
    <n v="3908"/>
    <s v="Kimberly Watson"/>
    <s v="IT Support"/>
    <x v="480"/>
    <x v="4"/>
    <x v="0"/>
    <x v="2"/>
    <s v="Zone C"/>
    <x v="0"/>
    <d v="2021-08-01T00:00:00"/>
    <d v="2021-09-24T00:00:00"/>
    <s v="Resignation"/>
    <s v="Reduce center top without."/>
    <x v="2"/>
    <s v="Splicing"/>
    <s v="Splicer"/>
    <x v="2"/>
    <x v="1"/>
  </r>
  <r>
    <n v="3909"/>
    <s v="Rebecca Par"/>
    <s v="IT Support"/>
    <x v="481"/>
    <x v="0"/>
    <x v="0"/>
    <x v="2"/>
    <s v="Zone C"/>
    <x v="1"/>
    <d v="2022-07-13T00:00:00"/>
    <d v="2023-01-22T00:00:00"/>
    <s v="Resignation"/>
    <s v="Expect maintain knowledge thus."/>
    <x v="2"/>
    <s v="General - Eng"/>
    <s v="Administrative"/>
    <x v="2"/>
    <x v="1"/>
  </r>
  <r>
    <n v="3910"/>
    <s v="Caleb Schnei"/>
    <s v="Sr. Network Engineer"/>
    <x v="482"/>
    <x v="5"/>
    <x v="0"/>
    <x v="2"/>
    <s v="Zone A"/>
    <x v="1"/>
    <d v="2021-05-28T00:00:00"/>
    <d v="2024-11-11T00:00:00"/>
    <s v="Voluntary"/>
    <s v="Concern morning while."/>
    <x v="2"/>
    <s v="Wireless"/>
    <s v="Technician"/>
    <x v="2"/>
    <x v="1"/>
  </r>
  <r>
    <n v="3911"/>
    <s v="Vanessa Jame"/>
    <s v="Sr. Network Engineer"/>
    <x v="483"/>
    <x v="6"/>
    <x v="0"/>
    <x v="1"/>
    <s v="Zone A"/>
    <x v="1"/>
    <d v="2020-07-06T00:00:00"/>
    <d v="2021-01-18T00:00:00"/>
    <s v="Unknown"/>
    <m/>
    <x v="2"/>
    <s v="Splicing"/>
    <s v="Splicer"/>
    <x v="0"/>
    <x v="1"/>
  </r>
  <r>
    <n v="3912"/>
    <s v="Maribel Copela"/>
    <s v="Sr. Network Engineer"/>
    <x v="484"/>
    <x v="2"/>
    <x v="3"/>
    <x v="2"/>
    <s v="Zone C"/>
    <x v="2"/>
    <d v="2020-01-14T00:00:00"/>
    <d v="2022-06-08T00:00:00"/>
    <s v="Involuntary"/>
    <s v="Reach music five away. Too fish sure be."/>
    <x v="2"/>
    <s v="General - Con"/>
    <s v="Foreman"/>
    <x v="2"/>
    <x v="1"/>
  </r>
  <r>
    <n v="3913"/>
    <s v="Henry Zimmer"/>
    <s v="Sr. Network Engineer"/>
    <x v="485"/>
    <x v="4"/>
    <x v="3"/>
    <x v="1"/>
    <s v="Zone A"/>
    <x v="1"/>
    <d v="2020-02-04T00:00:00"/>
    <d v="2021-01-29T00:00:00"/>
    <s v="Resignation"/>
    <s v="Management so author training floor stage could."/>
    <x v="2"/>
    <s v="Project Management - Con"/>
    <s v="Purchasing"/>
    <x v="0"/>
    <x v="1"/>
  </r>
  <r>
    <n v="3914"/>
    <s v="Nathanial Boot"/>
    <s v="Network Engineer"/>
    <x v="486"/>
    <x v="7"/>
    <x v="0"/>
    <x v="0"/>
    <s v="Zone C"/>
    <x v="0"/>
    <d v="2022-08-28T00:00:00"/>
    <d v="2024-11-11T00:00:00"/>
    <s v="Resignation"/>
    <s v="Whole shake score look."/>
    <x v="3"/>
    <s v="Engineers"/>
    <s v="Project Manager"/>
    <x v="1"/>
    <x v="1"/>
  </r>
  <r>
    <n v="3915"/>
    <s v="Rhys Barr"/>
    <s v="Network Engineer"/>
    <x v="487"/>
    <x v="3"/>
    <x v="0"/>
    <x v="0"/>
    <s v="Zone B"/>
    <x v="1"/>
    <d v="2022-06-27T00:00:00"/>
    <d v="2024-11-11T00:00:00"/>
    <s v="Unknown"/>
    <m/>
    <x v="2"/>
    <s v="Field Operations"/>
    <s v="Foreman"/>
    <x v="0"/>
    <x v="1"/>
  </r>
  <r>
    <n v="3916"/>
    <s v="Jonas Rowlan"/>
    <s v="Network Engineer"/>
    <x v="488"/>
    <x v="5"/>
    <x v="0"/>
    <x v="2"/>
    <s v="Zone C"/>
    <x v="0"/>
    <d v="2019-12-19T00:00:00"/>
    <d v="2023-03-31T00:00:00"/>
    <s v="Unknown"/>
    <m/>
    <x v="2"/>
    <s v="Project Management - Con"/>
    <s v="Coordinator"/>
    <x v="0"/>
    <x v="1"/>
  </r>
  <r>
    <n v="3917"/>
    <s v="Chris Vincen"/>
    <s v="Network Engineer"/>
    <x v="489"/>
    <x v="9"/>
    <x v="0"/>
    <x v="2"/>
    <s v="Zone C"/>
    <x v="2"/>
    <d v="2020-09-24T00:00:00"/>
    <d v="2023-03-27T00:00:00"/>
    <s v="Retirement"/>
    <s v="Might control article admit may water."/>
    <x v="2"/>
    <s v="General - Con"/>
    <s v="Technician"/>
    <x v="1"/>
    <x v="1"/>
  </r>
  <r>
    <n v="3918"/>
    <s v="Myah Waller"/>
    <s v="Network Engineer"/>
    <x v="490"/>
    <x v="5"/>
    <x v="0"/>
    <x v="0"/>
    <s v="Zone A"/>
    <x v="2"/>
    <d v="2023-07-06T00:00:00"/>
    <d v="2024-11-11T00:00:00"/>
    <s v="Voluntary"/>
    <s v="Road he court. Officer blood couple."/>
    <x v="2"/>
    <s v="Field Operations"/>
    <s v="Laborer"/>
    <x v="0"/>
    <x v="1"/>
  </r>
  <r>
    <n v="3919"/>
    <s v="Yaritza Sherma"/>
    <s v="IT Support"/>
    <x v="491"/>
    <x v="6"/>
    <x v="0"/>
    <x v="0"/>
    <s v="Zone C"/>
    <x v="2"/>
    <d v="2021-04-11T00:00:00"/>
    <d v="2022-12-19T00:00:00"/>
    <s v="Unknown"/>
    <m/>
    <x v="2"/>
    <s v="Field Operations"/>
    <s v="Tower Hand"/>
    <x v="0"/>
    <x v="1"/>
  </r>
  <r>
    <n v="3920"/>
    <s v="Haley Weaver"/>
    <s v="IT Support"/>
    <x v="492"/>
    <x v="2"/>
    <x v="0"/>
    <x v="1"/>
    <s v="Zone A"/>
    <x v="1"/>
    <d v="2020-02-12T00:00:00"/>
    <d v="2022-07-15T00:00:00"/>
    <s v="Involuntary"/>
    <s v="Sit parent popular even travel level who."/>
    <x v="2"/>
    <s v="Field Operations"/>
    <s v="Laborer"/>
    <x v="0"/>
    <x v="1"/>
  </r>
  <r>
    <n v="3921"/>
    <s v="Alessandra Le"/>
    <s v="IT Support"/>
    <x v="493"/>
    <x v="4"/>
    <x v="0"/>
    <x v="0"/>
    <s v="Zone A"/>
    <x v="1"/>
    <d v="2018-12-25T00:00:00"/>
    <d v="2024-11-11T00:00:00"/>
    <s v="Retirement"/>
    <s v="Form law draw east through particularly."/>
    <x v="2"/>
    <s v="Splicing"/>
    <s v="Splicer"/>
    <x v="0"/>
    <x v="1"/>
  </r>
  <r>
    <n v="3922"/>
    <s v="Kaitlin Hickma"/>
    <s v="IT Support"/>
    <x v="494"/>
    <x v="0"/>
    <x v="0"/>
    <x v="2"/>
    <s v="Zone A"/>
    <x v="2"/>
    <d v="2021-12-25T00:00:00"/>
    <d v="2023-06-19T00:00:00"/>
    <s v="Unknown"/>
    <m/>
    <x v="2"/>
    <s v="General - Con"/>
    <s v="Lineman"/>
    <x v="0"/>
    <x v="1"/>
  </r>
  <r>
    <n v="3923"/>
    <s v="Giancarlo Juarez"/>
    <s v="Sr. Network Engineer"/>
    <x v="495"/>
    <x v="5"/>
    <x v="0"/>
    <x v="1"/>
    <s v="Zone C"/>
    <x v="1"/>
    <d v="2021-05-22T00:00:00"/>
    <d v="2024-11-11T00:00:00"/>
    <s v="Involuntary"/>
    <s v="Mouth activity price take take rather."/>
    <x v="2"/>
    <s v="Aerial"/>
    <s v="Foreman"/>
    <x v="1"/>
    <x v="1"/>
  </r>
  <r>
    <n v="3924"/>
    <s v="Walter Zuniga"/>
    <s v="Sr. Network Engineer"/>
    <x v="496"/>
    <x v="6"/>
    <x v="0"/>
    <x v="1"/>
    <s v="Zone B"/>
    <x v="2"/>
    <d v="2020-05-03T00:00:00"/>
    <d v="2022-11-14T00:00:00"/>
    <s v="Unknown"/>
    <m/>
    <x v="2"/>
    <s v="General - Con"/>
    <s v="Technician"/>
    <x v="0"/>
    <x v="1"/>
  </r>
  <r>
    <n v="3925"/>
    <s v="Anna Jordan"/>
    <s v="Sr. Network Engineer"/>
    <x v="497"/>
    <x v="2"/>
    <x v="3"/>
    <x v="0"/>
    <s v="Zone C"/>
    <x v="1"/>
    <d v="2019-02-27T00:00:00"/>
    <d v="2024-11-11T00:00:00"/>
    <s v="Resignation"/>
    <s v="Environment Democrat personal design now."/>
    <x v="2"/>
    <s v="General - Sga"/>
    <s v="Vp"/>
    <x v="0"/>
    <x v="1"/>
  </r>
  <r>
    <n v="3926"/>
    <s v="Jeffery Gamble"/>
    <s v="Sr. Network Engineer"/>
    <x v="498"/>
    <x v="4"/>
    <x v="0"/>
    <x v="1"/>
    <s v="Zone C"/>
    <x v="2"/>
    <d v="2020-03-01T00:00:00"/>
    <d v="2022-03-05T00:00:00"/>
    <s v="Unknown"/>
    <m/>
    <x v="2"/>
    <s v="Wireless"/>
    <s v="Supervisor"/>
    <x v="2"/>
    <x v="1"/>
  </r>
  <r>
    <n v="3927"/>
    <s v="Misael Hunter"/>
    <s v="Network Engineer"/>
    <x v="499"/>
    <x v="7"/>
    <x v="0"/>
    <x v="0"/>
    <s v="Zone C"/>
    <x v="0"/>
    <d v="2021-01-27T00:00:00"/>
    <d v="2021-10-18T00:00:00"/>
    <s v="Involuntary"/>
    <s v="Four American something smile."/>
    <x v="3"/>
    <s v="Aerial"/>
    <s v="Lineman"/>
    <x v="0"/>
    <x v="1"/>
  </r>
  <r>
    <n v="3928"/>
    <s v="Audrina Y"/>
    <s v="Network Engineer"/>
    <x v="500"/>
    <x v="3"/>
    <x v="0"/>
    <x v="1"/>
    <s v="Zone A"/>
    <x v="0"/>
    <d v="2023-06-18T00:00:00"/>
    <d v="2023-07-24T00:00:00"/>
    <s v="Resignation"/>
    <s v="Red say check wish car food between member."/>
    <x v="2"/>
    <s v="General - Con"/>
    <s v="Laborer"/>
    <x v="0"/>
    <x v="1"/>
  </r>
  <r>
    <n v="3929"/>
    <s v="Jeramiah Foster"/>
    <s v="Network Engineer"/>
    <x v="501"/>
    <x v="5"/>
    <x v="0"/>
    <x v="0"/>
    <s v="Zone C"/>
    <x v="1"/>
    <d v="2019-11-24T00:00:00"/>
    <d v="2024-11-11T00:00:00"/>
    <s v="Resignation"/>
    <s v="Whom part moment eye. Off wear be hold listen."/>
    <x v="2"/>
    <s v="Wireline Construction"/>
    <s v="Clerk"/>
    <x v="0"/>
    <x v="1"/>
  </r>
  <r>
    <n v="3930"/>
    <s v="Bruce Wallac"/>
    <s v="Network Engineer"/>
    <x v="502"/>
    <x v="4"/>
    <x v="0"/>
    <x v="0"/>
    <s v="Zone A"/>
    <x v="1"/>
    <d v="2021-09-24T00:00:00"/>
    <d v="2024-11-11T00:00:00"/>
    <s v="Unknown"/>
    <m/>
    <x v="2"/>
    <s v="General - Con"/>
    <s v="Helper"/>
    <x v="0"/>
    <x v="1"/>
  </r>
  <r>
    <n v="3931"/>
    <s v="Giovani Nelson"/>
    <s v="Network Engineer"/>
    <x v="503"/>
    <x v="0"/>
    <x v="0"/>
    <x v="2"/>
    <s v="Zone A"/>
    <x v="0"/>
    <d v="2022-08-17T00:00:00"/>
    <d v="2024-11-11T00:00:00"/>
    <s v="Unknown"/>
    <m/>
    <x v="2"/>
    <s v="Engineers"/>
    <s v="Drafter"/>
    <x v="0"/>
    <x v="1"/>
  </r>
  <r>
    <n v="3932"/>
    <s v="Ari Anthon"/>
    <s v="IT Support"/>
    <x v="504"/>
    <x v="1"/>
    <x v="0"/>
    <x v="0"/>
    <s v="Zone B"/>
    <x v="2"/>
    <d v="2023-04-18T00:00:00"/>
    <d v="2024-11-11T00:00:00"/>
    <s v="Unknown"/>
    <m/>
    <x v="2"/>
    <s v="General - Eng"/>
    <s v="Billing"/>
    <x v="0"/>
    <x v="1"/>
  </r>
  <r>
    <n v="3933"/>
    <s v="Laylah Branch"/>
    <s v="IT Support"/>
    <x v="505"/>
    <x v="8"/>
    <x v="0"/>
    <x v="0"/>
    <s v="Zone A"/>
    <x v="1"/>
    <d v="2020-04-15T00:00:00"/>
    <d v="2022-05-13T00:00:00"/>
    <s v="Unknown"/>
    <m/>
    <x v="2"/>
    <s v="Engineers"/>
    <s v="Engineer"/>
    <x v="0"/>
    <x v="1"/>
  </r>
  <r>
    <n v="3934"/>
    <s v="Alanna Mullin"/>
    <s v="IT Support"/>
    <x v="506"/>
    <x v="6"/>
    <x v="0"/>
    <x v="1"/>
    <s v="Zone C"/>
    <x v="0"/>
    <d v="2020-12-25T00:00:00"/>
    <d v="2024-11-11T00:00:00"/>
    <s v="Involuntary"/>
    <s v="Development operation wrong law room."/>
    <x v="2"/>
    <s v="Executive"/>
    <s v="Vp"/>
    <x v="0"/>
    <x v="1"/>
  </r>
  <r>
    <n v="3935"/>
    <s v="Arjun Tyle"/>
    <s v="IT Support"/>
    <x v="507"/>
    <x v="2"/>
    <x v="0"/>
    <x v="1"/>
    <s v="Zone C"/>
    <x v="2"/>
    <d v="2022-07-21T00:00:00"/>
    <d v="2023-05-01T00:00:00"/>
    <s v="Unknown"/>
    <m/>
    <x v="2"/>
    <s v="Aerial"/>
    <s v="Lineman"/>
    <x v="0"/>
    <x v="1"/>
  </r>
  <r>
    <n v="3936"/>
    <s v="Donald Favi"/>
    <s v="Enterprise Architect"/>
    <x v="508"/>
    <x v="8"/>
    <x v="4"/>
    <x v="1"/>
    <s v="Zone B"/>
    <x v="0"/>
    <d v="2022-11-04T00:00:00"/>
    <d v="2024-11-11T00:00:00"/>
    <s v="Involuntary"/>
    <s v="Manage brother himself deal."/>
    <x v="2"/>
    <s v="General - Sga"/>
    <s v="Director"/>
    <x v="0"/>
    <x v="1"/>
  </r>
  <r>
    <n v="3937"/>
    <s v="Daniff Hernan"/>
    <s v="Database Administrator"/>
    <x v="509"/>
    <x v="1"/>
    <x v="0"/>
    <x v="0"/>
    <s v="Zone C"/>
    <x v="1"/>
    <d v="2020-04-20T00:00:00"/>
    <d v="2024-11-11T00:00:00"/>
    <s v="Unknown"/>
    <m/>
    <x v="2"/>
    <s v="Field Operations"/>
    <s v="Laborer"/>
    <x v="0"/>
    <x v="1"/>
  </r>
  <r>
    <n v="3938"/>
    <s v="Lori Rob"/>
    <s v="Data Analyst"/>
    <x v="510"/>
    <x v="4"/>
    <x v="0"/>
    <x v="2"/>
    <s v="Zone B"/>
    <x v="0"/>
    <d v="2019-09-05T00:00:00"/>
    <d v="2024-11-11T00:00:00"/>
    <s v="Unknown"/>
    <m/>
    <x v="2"/>
    <s v="Field Operations"/>
    <s v="Tower Hand"/>
    <x v="0"/>
    <x v="1"/>
  </r>
  <r>
    <n v="3939"/>
    <s v="Thomas Murray"/>
    <s v="Data Analyst"/>
    <x v="511"/>
    <x v="0"/>
    <x v="0"/>
    <x v="2"/>
    <s v="Zone A"/>
    <x v="1"/>
    <d v="2019-08-11T00:00:00"/>
    <d v="2024-11-11T00:00:00"/>
    <s v="Unknown"/>
    <m/>
    <x v="2"/>
    <s v="General - Con"/>
    <s v="Foreman"/>
    <x v="0"/>
    <x v="1"/>
  </r>
  <r>
    <n v="3940"/>
    <s v="Karthikeyan Ait Si"/>
    <s v="Sr. DBA"/>
    <x v="512"/>
    <x v="1"/>
    <x v="0"/>
    <x v="0"/>
    <s v="Zone B"/>
    <x v="2"/>
    <d v="2018-11-04T00:00:00"/>
    <d v="2024-11-11T00:00:00"/>
    <s v="Unknown"/>
    <m/>
    <x v="2"/>
    <s v="General - Con"/>
    <s v="Technician"/>
    <x v="0"/>
    <x v="1"/>
  </r>
  <r>
    <n v="3941"/>
    <s v="Ivan Rogers"/>
    <s v="Data Analyst"/>
    <x v="513"/>
    <x v="4"/>
    <x v="0"/>
    <x v="1"/>
    <s v="Zone B"/>
    <x v="0"/>
    <d v="2018-11-04T00:00:00"/>
    <d v="2021-12-22T00:00:00"/>
    <s v="Unknown"/>
    <m/>
    <x v="2"/>
    <s v="Field Operations"/>
    <s v="Laborer"/>
    <x v="0"/>
    <x v="1"/>
  </r>
  <r>
    <n v="3942"/>
    <s v="Bianca Roehri"/>
    <s v="Principal Data Architect"/>
    <x v="514"/>
    <x v="9"/>
    <x v="2"/>
    <x v="0"/>
    <s v="Zone B"/>
    <x v="0"/>
    <d v="2019-07-27T00:00:00"/>
    <d v="2021-07-25T00:00:00"/>
    <s v="Resignation"/>
    <s v="Begin mind time similar night travel."/>
    <x v="2"/>
    <s v="Catv"/>
    <s v="Laborer"/>
    <x v="3"/>
    <x v="1"/>
  </r>
  <r>
    <n v="3943"/>
    <s v="Jason Salter"/>
    <s v="Data Analyst "/>
    <x v="515"/>
    <x v="6"/>
    <x v="2"/>
    <x v="2"/>
    <s v="Zone A"/>
    <x v="1"/>
    <d v="2020-12-21T00:00:00"/>
    <d v="2024-11-11T00:00:00"/>
    <s v="Resignation"/>
    <s v="Choose system picture one party decision."/>
    <x v="2"/>
    <s v="General - Eng"/>
    <s v="Administrative"/>
    <x v="0"/>
    <x v="1"/>
  </r>
  <r>
    <n v="3944"/>
    <s v="Julia Zho"/>
    <s v="Data Analyst"/>
    <x v="516"/>
    <x v="7"/>
    <x v="0"/>
    <x v="1"/>
    <s v="Zone A"/>
    <x v="2"/>
    <d v="2022-07-25T00:00:00"/>
    <d v="2024-11-11T00:00:00"/>
    <s v="Unknown"/>
    <m/>
    <x v="2"/>
    <s v="General - Sga"/>
    <s v="Administrator"/>
    <x v="0"/>
    <x v="1"/>
  </r>
  <r>
    <n v="3945"/>
    <s v="Thelma Petrow"/>
    <s v="Data Analyst"/>
    <x v="517"/>
    <x v="8"/>
    <x v="0"/>
    <x v="1"/>
    <s v="Zone C"/>
    <x v="0"/>
    <d v="2019-06-15T00:00:00"/>
    <d v="2024-11-11T00:00:00"/>
    <s v="Unknown"/>
    <m/>
    <x v="2"/>
    <s v="Engineers"/>
    <s v="Engineer"/>
    <x v="3"/>
    <x v="1"/>
  </r>
  <r>
    <n v="3946"/>
    <s v="Jayne Horton"/>
    <s v="Database Administrator"/>
    <x v="518"/>
    <x v="6"/>
    <x v="0"/>
    <x v="0"/>
    <s v="Zone A"/>
    <x v="0"/>
    <d v="2020-04-04T00:00:00"/>
    <d v="2022-06-22T00:00:00"/>
    <s v="Unknown"/>
    <m/>
    <x v="2"/>
    <s v="Shop (Fleet)"/>
    <s v="Technician"/>
    <x v="0"/>
    <x v="1"/>
  </r>
  <r>
    <n v="3947"/>
    <s v="Renee Becker"/>
    <s v="Database Administrator"/>
    <x v="519"/>
    <x v="1"/>
    <x v="4"/>
    <x v="1"/>
    <s v="Zone B"/>
    <x v="2"/>
    <d v="2023-02-03T00:00:00"/>
    <d v="2023-05-29T00:00:00"/>
    <s v="Resignation"/>
    <s v="Door hear include off."/>
    <x v="2"/>
    <s v="Field Operations"/>
    <s v="Field Technician"/>
    <x v="0"/>
    <x v="1"/>
  </r>
  <r>
    <n v="3948"/>
    <s v="Randall Pearso"/>
    <s v="Data Analyst"/>
    <x v="520"/>
    <x v="8"/>
    <x v="2"/>
    <x v="0"/>
    <s v="Zone C"/>
    <x v="2"/>
    <d v="2022-09-20T00:00:00"/>
    <d v="2023-07-04T00:00:00"/>
    <s v="Involuntary"/>
    <s v="Discuss budget Mrs line whom television."/>
    <x v="2"/>
    <s v="Aerial"/>
    <s v="Foreman"/>
    <x v="0"/>
    <x v="1"/>
  </r>
  <r>
    <n v="3949"/>
    <s v="Claudia N Car"/>
    <s v="Sr. DBA"/>
    <x v="521"/>
    <x v="7"/>
    <x v="1"/>
    <x v="1"/>
    <s v="Zone A"/>
    <x v="0"/>
    <d v="2023-07-12T00:00:00"/>
    <d v="2024-11-11T00:00:00"/>
    <s v="Voluntary"/>
    <s v="City week discussion success month push."/>
    <x v="2"/>
    <s v="General - Con"/>
    <s v="Laborer"/>
    <x v="0"/>
    <x v="1"/>
  </r>
  <r>
    <n v="3950"/>
    <s v="Noelle Johnso"/>
    <s v="Database Administrator"/>
    <x v="522"/>
    <x v="0"/>
    <x v="0"/>
    <x v="1"/>
    <s v="Zone A"/>
    <x v="1"/>
    <d v="2021-04-25T00:00:00"/>
    <d v="2023-02-12T00:00:00"/>
    <s v="Unknown"/>
    <m/>
    <x v="2"/>
    <s v="Fielders"/>
    <s v="Engineer"/>
    <x v="0"/>
    <x v="1"/>
  </r>
  <r>
    <n v="3951"/>
    <s v="Taisha Gobl"/>
    <s v="Database Administrator"/>
    <x v="523"/>
    <x v="8"/>
    <x v="4"/>
    <x v="0"/>
    <s v="Zone A"/>
    <x v="0"/>
    <d v="2021-03-13T00:00:00"/>
    <d v="2024-11-11T00:00:00"/>
    <s v="Resignation"/>
    <s v="Model candidate worker writer."/>
    <x v="2"/>
    <s v="Wireline Construction"/>
    <s v="Groundman"/>
    <x v="0"/>
    <x v="1"/>
  </r>
  <r>
    <n v="3952"/>
    <s v="Kramer Simard"/>
    <s v="Data Analyst"/>
    <x v="524"/>
    <x v="1"/>
    <x v="0"/>
    <x v="1"/>
    <s v="Zone A"/>
    <x v="2"/>
    <d v="2021-08-16T00:00:00"/>
    <d v="2024-11-11T00:00:00"/>
    <s v="Unknown"/>
    <m/>
    <x v="2"/>
    <s v="Finance &amp; Accounting"/>
    <s v="Assistant"/>
    <x v="0"/>
    <x v="1"/>
  </r>
  <r>
    <n v="3953"/>
    <s v="Mark Griffi"/>
    <s v="Data Analyst"/>
    <x v="525"/>
    <x v="4"/>
    <x v="0"/>
    <x v="1"/>
    <s v="Zone B"/>
    <x v="2"/>
    <d v="2021-10-18T00:00:00"/>
    <d v="2024-11-11T00:00:00"/>
    <s v="Unknown"/>
    <m/>
    <x v="2"/>
    <s v="General - Eng"/>
    <s v="Engineer"/>
    <x v="0"/>
    <x v="1"/>
  </r>
  <r>
    <n v="3954"/>
    <s v="Denisse Haye"/>
    <s v="Database Administrator"/>
    <x v="526"/>
    <x v="0"/>
    <x v="0"/>
    <x v="1"/>
    <s v="Zone B"/>
    <x v="0"/>
    <d v="2020-02-16T00:00:00"/>
    <d v="2023-03-16T00:00:00"/>
    <s v="Unknown"/>
    <m/>
    <x v="2"/>
    <s v="General - Con"/>
    <s v="Flagger"/>
    <x v="0"/>
    <x v="1"/>
  </r>
  <r>
    <n v="3955"/>
    <s v="Draven Gile"/>
    <s v="Database Administrator"/>
    <x v="527"/>
    <x v="7"/>
    <x v="0"/>
    <x v="0"/>
    <s v="Zone C"/>
    <x v="2"/>
    <d v="2019-08-07T00:00:00"/>
    <d v="2023-03-08T00:00:00"/>
    <s v="Resignation"/>
    <s v="Detail positive wall bag project travel."/>
    <x v="2"/>
    <s v="Project Management - Con"/>
    <s v="Coordinator"/>
    <x v="0"/>
    <x v="1"/>
  </r>
  <r>
    <n v="3956"/>
    <s v="Aliana Sha"/>
    <s v="Database Administrator"/>
    <x v="528"/>
    <x v="1"/>
    <x v="0"/>
    <x v="0"/>
    <s v="Zone A"/>
    <x v="0"/>
    <d v="2022-01-03T00:00:00"/>
    <d v="2024-11-11T00:00:00"/>
    <s v="Retirement"/>
    <s v="Billion same enter green imagine mouth country."/>
    <x v="2"/>
    <s v="General - Sga"/>
    <s v="Foreman"/>
    <x v="0"/>
    <x v="1"/>
  </r>
  <r>
    <n v="3957"/>
    <s v="Makaila Nixo"/>
    <s v="Database Administrator"/>
    <x v="529"/>
    <x v="8"/>
    <x v="0"/>
    <x v="0"/>
    <s v="Zone C"/>
    <x v="0"/>
    <d v="2020-09-22T00:00:00"/>
    <d v="2024-11-11T00:00:00"/>
    <s v="Unknown"/>
    <m/>
    <x v="2"/>
    <s v="Field Operations"/>
    <s v="Administration"/>
    <x v="0"/>
    <x v="1"/>
  </r>
  <r>
    <n v="3958"/>
    <s v="Mohammed Or"/>
    <s v="Database Administrator"/>
    <x v="530"/>
    <x v="3"/>
    <x v="0"/>
    <x v="2"/>
    <s v="Zone C"/>
    <x v="2"/>
    <d v="2022-11-11T00:00:00"/>
    <d v="2023-07-14T00:00:00"/>
    <s v="Unknown"/>
    <m/>
    <x v="2"/>
    <s v="Field Operations"/>
    <s v="Foreman"/>
    <x v="3"/>
    <x v="1"/>
  </r>
  <r>
    <n v="3959"/>
    <s v="Braylen Mendoz"/>
    <s v="Data Architect"/>
    <x v="531"/>
    <x v="9"/>
    <x v="4"/>
    <x v="2"/>
    <s v="Zone A"/>
    <x v="2"/>
    <d v="2018-08-11T00:00:00"/>
    <d v="2024-11-11T00:00:00"/>
    <s v="Resignation"/>
    <s v="Threat high fine everyone out."/>
    <x v="2"/>
    <s v="General - Con"/>
    <s v="Foreman"/>
    <x v="0"/>
    <x v="1"/>
  </r>
  <r>
    <n v="3960"/>
    <s v="Andreas Torres"/>
    <s v="CIO"/>
    <x v="532"/>
    <x v="5"/>
    <x v="0"/>
    <x v="2"/>
    <s v="Zone A"/>
    <x v="2"/>
    <d v="2023-03-31T00:00:00"/>
    <d v="2024-11-11T00:00:00"/>
    <s v="Unknown"/>
    <m/>
    <x v="2"/>
    <s v="Field Operations"/>
    <s v="Laborer"/>
    <x v="0"/>
    <x v="1"/>
  </r>
  <r>
    <n v="3961"/>
    <s v="Maddison Pere"/>
    <s v="BI Director"/>
    <x v="533"/>
    <x v="6"/>
    <x v="0"/>
    <x v="1"/>
    <s v="Zone A"/>
    <x v="2"/>
    <d v="2021-03-10T00:00:00"/>
    <d v="2024-11-11T00:00:00"/>
    <s v="Unknown"/>
    <m/>
    <x v="2"/>
    <s v="Aerial"/>
    <s v="Lineman"/>
    <x v="0"/>
    <x v="1"/>
  </r>
  <r>
    <n v="3962"/>
    <s v="Charlize Wagner"/>
    <s v="Sr. DBA"/>
    <x v="534"/>
    <x v="8"/>
    <x v="0"/>
    <x v="0"/>
    <s v="Zone B"/>
    <x v="1"/>
    <d v="2019-08-30T00:00:00"/>
    <d v="2024-11-11T00:00:00"/>
    <s v="Unknown"/>
    <m/>
    <x v="2"/>
    <s v="Aerial"/>
    <s v="Lineman"/>
    <x v="0"/>
    <x v="1"/>
  </r>
  <r>
    <n v="3963"/>
    <s v="Micah Pac"/>
    <s v="Sr. Accountant"/>
    <x v="535"/>
    <x v="3"/>
    <x v="0"/>
    <x v="2"/>
    <s v="Zone B"/>
    <x v="0"/>
    <d v="2021-06-07T00:00:00"/>
    <d v="2023-01-25T00:00:00"/>
    <s v="Unknown"/>
    <m/>
    <x v="2"/>
    <s v="Field Operations"/>
    <s v="Foreman"/>
    <x v="0"/>
    <x v="1"/>
  </r>
  <r>
    <n v="3964"/>
    <s v="Marlee Steven"/>
    <s v="Sr. Accountant"/>
    <x v="536"/>
    <x v="9"/>
    <x v="1"/>
    <x v="2"/>
    <s v="Zone A"/>
    <x v="0"/>
    <d v="2020-04-22T00:00:00"/>
    <d v="2024-11-11T00:00:00"/>
    <s v="Involuntary"/>
    <s v="Soon agency begin song."/>
    <x v="2"/>
    <s v="Aerial"/>
    <s v="Lineman"/>
    <x v="1"/>
    <x v="1"/>
  </r>
  <r>
    <n v="3965"/>
    <s v="Precious Rot"/>
    <s v="Software Engineering Manager"/>
    <x v="537"/>
    <x v="5"/>
    <x v="0"/>
    <x v="0"/>
    <s v="Zone B"/>
    <x v="1"/>
    <d v="2018-10-19T00:00:00"/>
    <d v="2021-09-04T00:00:00"/>
    <s v="Unknown"/>
    <m/>
    <x v="2"/>
    <s v="General - Con"/>
    <s v="Laborer"/>
    <x v="0"/>
    <x v="1"/>
  </r>
  <r>
    <n v="3966"/>
    <s v="Konner Villeg"/>
    <s v="Software Engineer"/>
    <x v="538"/>
    <x v="6"/>
    <x v="1"/>
    <x v="0"/>
    <s v="Zone A"/>
    <x v="1"/>
    <d v="2018-12-03T00:00:00"/>
    <d v="2021-01-20T00:00:00"/>
    <s v="Voluntary"/>
    <s v="Tree six high notice after news."/>
    <x v="4"/>
    <s v="Field Operations"/>
    <s v="Laborer"/>
    <x v="0"/>
    <x v="1"/>
  </r>
  <r>
    <n v="3967"/>
    <s v="Anastasia Gilles"/>
    <s v="Data Analyst"/>
    <x v="539"/>
    <x v="8"/>
    <x v="0"/>
    <x v="1"/>
    <s v="Zone A"/>
    <x v="0"/>
    <d v="2021-02-20T00:00:00"/>
    <d v="2024-11-11T00:00:00"/>
    <s v="Involuntary"/>
    <s v="Today policy same expert close drive drug."/>
    <x v="2"/>
    <s v="Finance &amp; Accounting"/>
    <s v="Administration"/>
    <x v="0"/>
    <x v="1"/>
  </r>
  <r>
    <n v="3968"/>
    <s v="Emely Ric"/>
    <s v="Data Analyst"/>
    <x v="540"/>
    <x v="6"/>
    <x v="0"/>
    <x v="0"/>
    <s v="Zone B"/>
    <x v="0"/>
    <d v="2021-01-17T00:00:00"/>
    <d v="2024-11-11T00:00:00"/>
    <s v="Unknown"/>
    <m/>
    <x v="2"/>
    <s v="Engineers"/>
    <s v="Engineer"/>
    <x v="0"/>
    <x v="1"/>
  </r>
  <r>
    <n v="3969"/>
    <s v="Lewis Nixo"/>
    <s v="Database Administrator"/>
    <x v="541"/>
    <x v="2"/>
    <x v="0"/>
    <x v="0"/>
    <s v="Zone A"/>
    <x v="2"/>
    <d v="2020-10-04T00:00:00"/>
    <d v="2023-04-27T00:00:00"/>
    <s v="Unknown"/>
    <m/>
    <x v="2"/>
    <s v="Aerial"/>
    <s v="Lineman"/>
    <x v="1"/>
    <x v="1"/>
  </r>
  <r>
    <n v="3970"/>
    <s v="Macy Webste"/>
    <s v="Database Administrator"/>
    <x v="542"/>
    <x v="9"/>
    <x v="0"/>
    <x v="2"/>
    <s v="Zone B"/>
    <x v="2"/>
    <d v="2021-01-29T00:00:00"/>
    <d v="2024-11-11T00:00:00"/>
    <s v="Voluntary"/>
    <s v="Push reflect pay similar movement others morning."/>
    <x v="2"/>
    <s v="Field Operations"/>
    <s v="Foreman"/>
    <x v="1"/>
    <x v="1"/>
  </r>
  <r>
    <n v="3971"/>
    <s v="Ciara Aceved"/>
    <s v="Database Administrator"/>
    <x v="543"/>
    <x v="7"/>
    <x v="0"/>
    <x v="2"/>
    <s v="Zone A"/>
    <x v="0"/>
    <d v="2022-07-26T00:00:00"/>
    <d v="2024-11-11T00:00:00"/>
    <s v="Unknown"/>
    <m/>
    <x v="2"/>
    <s v="General - Con"/>
    <s v="Technician"/>
    <x v="0"/>
    <x v="1"/>
  </r>
  <r>
    <n v="3972"/>
    <s v="Eleanor Patton"/>
    <s v="Database Administrator"/>
    <x v="544"/>
    <x v="3"/>
    <x v="0"/>
    <x v="2"/>
    <s v="Zone B"/>
    <x v="1"/>
    <d v="2018-09-21T00:00:00"/>
    <d v="2023-06-22T00:00:00"/>
    <s v="Unknown"/>
    <m/>
    <x v="2"/>
    <s v="General - Con"/>
    <s v="Foreman"/>
    <x v="0"/>
    <x v="1"/>
  </r>
  <r>
    <n v="3973"/>
    <s v="Brooklyn Tanner"/>
    <s v="Database Administrator"/>
    <x v="545"/>
    <x v="5"/>
    <x v="4"/>
    <x v="2"/>
    <s v="Zone C"/>
    <x v="0"/>
    <d v="2018-12-25T00:00:00"/>
    <d v="2019-07-10T00:00:00"/>
    <s v="Resignation"/>
    <s v="Professor now audience lay box."/>
    <x v="2"/>
    <s v="Field Operations"/>
    <s v="Laborer"/>
    <x v="1"/>
    <x v="1"/>
  </r>
  <r>
    <n v="3974"/>
    <s v="Zander Franco"/>
    <s v="Data Architect"/>
    <x v="546"/>
    <x v="4"/>
    <x v="4"/>
    <x v="2"/>
    <s v="Zone C"/>
    <x v="2"/>
    <d v="2020-11-03T00:00:00"/>
    <d v="2022-09-25T00:00:00"/>
    <s v="Involuntary"/>
    <s v="Way appear summer strong."/>
    <x v="2"/>
    <s v="General - Eng"/>
    <s v="Engineer"/>
    <x v="1"/>
    <x v="1"/>
  </r>
  <r>
    <n v="3975"/>
    <s v="Kianna Rhodes"/>
    <s v="CIO"/>
    <x v="547"/>
    <x v="0"/>
    <x v="4"/>
    <x v="2"/>
    <s v="Zone B"/>
    <x v="0"/>
    <d v="2021-10-22T00:00:00"/>
    <d v="2024-11-11T00:00:00"/>
    <s v="Voluntary"/>
    <s v="Doctor good process certainly successful ask."/>
    <x v="2"/>
    <s v="Field Operations"/>
    <s v="Technician"/>
    <x v="0"/>
    <x v="1"/>
  </r>
  <r>
    <n v="3976"/>
    <s v="Kinsley Brau"/>
    <s v="Sr. DBA"/>
    <x v="548"/>
    <x v="8"/>
    <x v="0"/>
    <x v="1"/>
    <s v="Zone C"/>
    <x v="0"/>
    <d v="2018-08-27T00:00:00"/>
    <d v="2024-11-11T00:00:00"/>
    <s v="Unknown"/>
    <m/>
    <x v="2"/>
    <s v="Field Operations"/>
    <s v="Laborer"/>
    <x v="0"/>
    <x v="1"/>
  </r>
  <r>
    <n v="3977"/>
    <s v="Gordon W"/>
    <s v="Sr. Accountant"/>
    <x v="549"/>
    <x v="3"/>
    <x v="0"/>
    <x v="1"/>
    <s v="Zone A"/>
    <x v="2"/>
    <d v="2020-07-12T00:00:00"/>
    <d v="2024-11-11T00:00:00"/>
    <s v="Unknown"/>
    <m/>
    <x v="2"/>
    <s v="Wireline Construction"/>
    <s v="Apprentice"/>
    <x v="0"/>
    <x v="1"/>
  </r>
  <r>
    <n v="3978"/>
    <s v="Maryjane Cros"/>
    <s v="Sr. Accountant"/>
    <x v="550"/>
    <x v="9"/>
    <x v="0"/>
    <x v="2"/>
    <s v="Zone B"/>
    <x v="1"/>
    <d v="2021-01-25T00:00:00"/>
    <d v="2022-06-11T00:00:00"/>
    <s v="Unknown"/>
    <m/>
    <x v="2"/>
    <s v="General - Con"/>
    <s v="Laborer"/>
    <x v="0"/>
    <x v="1"/>
  </r>
  <r>
    <n v="3979"/>
    <s v="Peyton Phelps"/>
    <s v="Software Engineering Manager"/>
    <x v="551"/>
    <x v="5"/>
    <x v="1"/>
    <x v="0"/>
    <s v="Zone C"/>
    <x v="0"/>
    <d v="2020-05-11T00:00:00"/>
    <d v="2024-11-11T00:00:00"/>
    <s v="Resignation"/>
    <s v="Front car keep."/>
    <x v="2"/>
    <s v="Technology / It"/>
    <s v="Controller"/>
    <x v="0"/>
    <x v="1"/>
  </r>
  <r>
    <n v="3980"/>
    <s v="Carmen Atkins"/>
    <s v="Data Analyst"/>
    <x v="552"/>
    <x v="2"/>
    <x v="0"/>
    <x v="1"/>
    <s v="Zone C"/>
    <x v="2"/>
    <d v="2020-07-24T00:00:00"/>
    <d v="2023-04-09T00:00:00"/>
    <s v="Unknown"/>
    <m/>
    <x v="2"/>
    <s v="Project Management - Con"/>
    <s v="Project Manager"/>
    <x v="1"/>
    <x v="1"/>
  </r>
  <r>
    <n v="3981"/>
    <s v="Kiara Fo"/>
    <s v="Data Analyst"/>
    <x v="553"/>
    <x v="4"/>
    <x v="0"/>
    <x v="1"/>
    <s v="Zone A"/>
    <x v="0"/>
    <d v="2022-08-09T00:00:00"/>
    <d v="2024-11-11T00:00:00"/>
    <s v="Resignation"/>
    <s v="In throw short war process series ground."/>
    <x v="2"/>
    <s v="Field Operations"/>
    <s v="Laborer"/>
    <x v="0"/>
    <x v="1"/>
  </r>
  <r>
    <n v="3982"/>
    <s v="Yair Jennin"/>
    <s v="Database Administrator"/>
    <x v="554"/>
    <x v="0"/>
    <x v="0"/>
    <x v="2"/>
    <s v="Zone B"/>
    <x v="1"/>
    <d v="2022-06-12T00:00:00"/>
    <d v="2024-11-11T00:00:00"/>
    <s v="Unknown"/>
    <m/>
    <x v="2"/>
    <s v="Aerial"/>
    <s v="Laborer"/>
    <x v="2"/>
    <x v="1"/>
  </r>
  <r>
    <n v="3983"/>
    <s v="Kaylie Velazq"/>
    <s v="Database Administrator"/>
    <x v="555"/>
    <x v="7"/>
    <x v="0"/>
    <x v="1"/>
    <s v="Zone A"/>
    <x v="2"/>
    <d v="2022-02-10T00:00:00"/>
    <d v="2022-06-08T00:00:00"/>
    <s v="Unknown"/>
    <m/>
    <x v="2"/>
    <s v="Field Operations"/>
    <s v="Technician"/>
    <x v="1"/>
    <x v="1"/>
  </r>
  <r>
    <n v="3984"/>
    <s v="Christine Skinne"/>
    <s v="Database Administrator"/>
    <x v="556"/>
    <x v="1"/>
    <x v="0"/>
    <x v="0"/>
    <s v="Zone B"/>
    <x v="2"/>
    <d v="2023-01-13T00:00:00"/>
    <d v="2023-05-19T00:00:00"/>
    <s v="Retirement"/>
    <s v="If require particularly civil."/>
    <x v="2"/>
    <s v="Wireline Construction"/>
    <s v="Laborer"/>
    <x v="0"/>
    <x v="1"/>
  </r>
  <r>
    <n v="3985"/>
    <s v="Zayne Mccull"/>
    <s v="Database Administrator"/>
    <x v="557"/>
    <x v="8"/>
    <x v="4"/>
    <x v="2"/>
    <s v="Zone A"/>
    <x v="1"/>
    <d v="2020-03-10T00:00:00"/>
    <d v="2024-11-11T00:00:00"/>
    <s v="Resignation"/>
    <s v="Network dinner again position three."/>
    <x v="2"/>
    <s v="People Services"/>
    <s v="Director"/>
    <x v="0"/>
    <x v="1"/>
  </r>
  <r>
    <n v="3986"/>
    <s v="Dennis Ke"/>
    <s v="Database Administrator"/>
    <x v="558"/>
    <x v="3"/>
    <x v="0"/>
    <x v="2"/>
    <s v="Zone A"/>
    <x v="0"/>
    <d v="2022-02-25T00:00:00"/>
    <d v="2022-07-19T00:00:00"/>
    <s v="Unknown"/>
    <m/>
    <x v="2"/>
    <s v="Catv"/>
    <s v="Supervisor"/>
    <x v="0"/>
    <x v="1"/>
  </r>
  <r>
    <n v="3987"/>
    <s v="Aydan Benjam"/>
    <s v="Data Architect"/>
    <x v="559"/>
    <x v="9"/>
    <x v="4"/>
    <x v="1"/>
    <s v="Zone A"/>
    <x v="2"/>
    <d v="2022-07-21T00:00:00"/>
    <d v="2022-11-21T00:00:00"/>
    <s v="Retirement"/>
    <s v="Appear happen list."/>
    <x v="2"/>
    <s v="Catv"/>
    <s v="Supervisor"/>
    <x v="1"/>
    <x v="1"/>
  </r>
  <r>
    <n v="3988"/>
    <s v="Kenzie Mullin"/>
    <s v="Sr. DBA"/>
    <x v="560"/>
    <x v="7"/>
    <x v="3"/>
    <x v="0"/>
    <s v="Zone A"/>
    <x v="0"/>
    <d v="2022-07-11T00:00:00"/>
    <d v="2024-11-11T00:00:00"/>
    <s v="Voluntary"/>
    <s v="Successful center consider."/>
    <x v="2"/>
    <s v="Shop (Fleet)"/>
    <s v="Mechanic"/>
    <x v="0"/>
    <x v="1"/>
  </r>
  <r>
    <n v="3989"/>
    <s v="Asa Pha"/>
    <s v="Sr. DBA"/>
    <x v="561"/>
    <x v="3"/>
    <x v="0"/>
    <x v="1"/>
    <s v="Zone C"/>
    <x v="1"/>
    <d v="2019-12-02T00:00:00"/>
    <d v="2019-12-26T00:00:00"/>
    <s v="Unknown"/>
    <m/>
    <x v="2"/>
    <s v="General - Con"/>
    <s v="Foreman"/>
    <x v="0"/>
    <x v="1"/>
  </r>
  <r>
    <n v="3990"/>
    <s v="Damarion Schnei"/>
    <s v="Sr. Accountant"/>
    <x v="562"/>
    <x v="5"/>
    <x v="1"/>
    <x v="0"/>
    <s v="Zone C"/>
    <x v="0"/>
    <d v="2023-04-10T00:00:00"/>
    <d v="2024-11-11T00:00:00"/>
    <s v="Involuntary"/>
    <s v="Follow hit perform arm."/>
    <x v="2"/>
    <s v="Safety"/>
    <s v="Safety"/>
    <x v="0"/>
    <x v="1"/>
  </r>
  <r>
    <n v="3991"/>
    <s v="Talan Rodger"/>
    <s v="Sr. Accountant"/>
    <x v="563"/>
    <x v="4"/>
    <x v="0"/>
    <x v="0"/>
    <s v="Zone B"/>
    <x v="2"/>
    <d v="2022-12-08T00:00:00"/>
    <d v="2023-05-07T00:00:00"/>
    <s v="Unknown"/>
    <m/>
    <x v="2"/>
    <s v="Project Management - Con"/>
    <s v="Coordinator"/>
    <x v="0"/>
    <x v="1"/>
  </r>
  <r>
    <n v="3992"/>
    <s v="Evelin Sno"/>
    <s v="Data Analyst"/>
    <x v="564"/>
    <x v="7"/>
    <x v="0"/>
    <x v="2"/>
    <s v="Zone A"/>
    <x v="2"/>
    <d v="2022-06-22T00:00:00"/>
    <d v="2024-11-11T00:00:00"/>
    <s v="Voluntary"/>
    <s v="Teach left short key over."/>
    <x v="2"/>
    <s v="General - Eng"/>
    <s v="Technician"/>
    <x v="0"/>
    <x v="1"/>
  </r>
  <r>
    <n v="3993"/>
    <s v="Sienna Presto"/>
    <s v="Data Analyst"/>
    <x v="565"/>
    <x v="9"/>
    <x v="0"/>
    <x v="0"/>
    <s v="Zone C"/>
    <x v="2"/>
    <d v="2022-09-22T00:00:00"/>
    <d v="2024-11-11T00:00:00"/>
    <s v="Unknown"/>
    <m/>
    <x v="2"/>
    <s v="Field Operations"/>
    <s v="Foreman"/>
    <x v="0"/>
    <x v="1"/>
  </r>
  <r>
    <n v="3994"/>
    <s v="Taylor Dennis"/>
    <s v="Data Analyst"/>
    <x v="566"/>
    <x v="2"/>
    <x v="0"/>
    <x v="1"/>
    <s v="Zone A"/>
    <x v="2"/>
    <d v="2019-07-15T00:00:00"/>
    <d v="2021-06-01T00:00:00"/>
    <s v="Unknown"/>
    <m/>
    <x v="2"/>
    <s v="Field Operations"/>
    <s v="Top Hand"/>
    <x v="0"/>
    <x v="1"/>
  </r>
  <r>
    <n v="3995"/>
    <s v="Cortez Murill"/>
    <s v="Database Administrator"/>
    <x v="567"/>
    <x v="6"/>
    <x v="0"/>
    <x v="1"/>
    <s v="Zone A"/>
    <x v="0"/>
    <d v="2021-09-01T00:00:00"/>
    <d v="2024-11-11T00:00:00"/>
    <s v="Resignation"/>
    <s v="Or break sea say owner. Often guy local."/>
    <x v="2"/>
    <s v="Wireline Construction"/>
    <s v="Project Manager"/>
    <x v="1"/>
    <x v="1"/>
  </r>
  <r>
    <n v="3996"/>
    <s v="Leonel Comb"/>
    <s v="Database Administrator"/>
    <x v="568"/>
    <x v="8"/>
    <x v="0"/>
    <x v="2"/>
    <s v="Zone C"/>
    <x v="2"/>
    <d v="2019-07-16T00:00:00"/>
    <d v="2024-11-11T00:00:00"/>
    <s v="Unknown"/>
    <m/>
    <x v="2"/>
    <s v="Catv"/>
    <s v="Laborer"/>
    <x v="0"/>
    <x v="1"/>
  </r>
  <r>
    <n v="3997"/>
    <s v="Carmen Fros"/>
    <s v="Database Administrator"/>
    <x v="569"/>
    <x v="1"/>
    <x v="0"/>
    <x v="0"/>
    <s v="Zone A"/>
    <x v="0"/>
    <d v="2021-12-24T00:00:00"/>
    <d v="2022-07-27T00:00:00"/>
    <s v="Unknown"/>
    <m/>
    <x v="2"/>
    <s v="Engineers"/>
    <s v="Project Manager"/>
    <x v="2"/>
    <x v="1"/>
  </r>
  <r>
    <n v="3998"/>
    <s v="Ace Krause"/>
    <s v="Database Administrator"/>
    <x v="570"/>
    <x v="0"/>
    <x v="4"/>
    <x v="1"/>
    <s v="Zone B"/>
    <x v="2"/>
    <d v="2019-04-17T00:00:00"/>
    <d v="2021-08-17T00:00:00"/>
    <s v="Resignation"/>
    <s v="Performance reflect military enter color."/>
    <x v="2"/>
    <s v="Yard (Material Handling)"/>
    <s v="Administrative"/>
    <x v="0"/>
    <x v="1"/>
  </r>
  <r>
    <n v="3999"/>
    <s v="Reuben Davila"/>
    <s v="Database Administrator"/>
    <x v="571"/>
    <x v="4"/>
    <x v="4"/>
    <x v="1"/>
    <s v="Zone B"/>
    <x v="2"/>
    <d v="2019-10-26T00:00:00"/>
    <d v="2021-06-08T00:00:00"/>
    <s v="Involuntary"/>
    <s v="Ball when check interview score manager."/>
    <x v="2"/>
    <s v="Engineers"/>
    <s v="Engineer"/>
    <x v="1"/>
    <x v="1"/>
  </r>
  <r>
    <n v="4000"/>
    <s v="Angelique Man"/>
    <s v="Data Architect"/>
    <x v="572"/>
    <x v="9"/>
    <x v="4"/>
    <x v="0"/>
    <s v="Zone C"/>
    <x v="2"/>
    <d v="2019-08-29T00:00:00"/>
    <d v="2024-11-11T00:00:00"/>
    <s v="Involuntary"/>
    <s v="Stop air whole generation adult song."/>
    <x v="2"/>
    <s v="Field Operations"/>
    <s v="Technician"/>
    <x v="0"/>
    <x v="1"/>
  </r>
  <r>
    <n v="1001"/>
    <s v="Susan Exantu"/>
    <s v="Software Engineer"/>
    <x v="573"/>
    <x v="4"/>
    <x v="0"/>
    <x v="2"/>
    <s v="Zone A"/>
    <x v="1"/>
    <d v="2022-12-12T00:00:00"/>
    <d v="2023-05-28T00:00:00"/>
    <s v="Unknown"/>
    <m/>
    <x v="4"/>
    <s v="Engineers"/>
    <s v="Engineer"/>
    <x v="0"/>
    <x v="1"/>
  </r>
  <r>
    <n v="1002"/>
    <s v="Sandra Martin"/>
    <s v="Software Engineer"/>
    <x v="574"/>
    <x v="6"/>
    <x v="0"/>
    <x v="2"/>
    <s v="Zone A"/>
    <x v="0"/>
    <d v="2023-03-08T00:00:00"/>
    <d v="2023-03-15T00:00:00"/>
    <s v="Involuntary"/>
    <s v="Behind buy our of very claim."/>
    <x v="4"/>
    <s v="Catv"/>
    <s v="Foreman"/>
    <x v="0"/>
    <x v="1"/>
  </r>
  <r>
    <n v="1003"/>
    <s v="Keyla Del Bo"/>
    <s v="Software Engineer"/>
    <x v="575"/>
    <x v="5"/>
    <x v="0"/>
    <x v="0"/>
    <s v="Zone A"/>
    <x v="1"/>
    <d v="2020-05-29T00:00:00"/>
    <d v="2021-03-05T00:00:00"/>
    <s v="Voluntary"/>
    <s v="Some make teach quite range seem conference."/>
    <x v="4"/>
    <s v="Field Operations"/>
    <s v="Foreman"/>
    <x v="0"/>
    <x v="1"/>
  </r>
  <r>
    <n v="1004"/>
    <s v="Andrew Szab"/>
    <s v="Software Engineer"/>
    <x v="576"/>
    <x v="9"/>
    <x v="0"/>
    <x v="2"/>
    <s v="Zone C"/>
    <x v="1"/>
    <d v="2022-09-16T00:00:00"/>
    <d v="2024-11-11T00:00:00"/>
    <s v="Involuntary"/>
    <s v="Enter beautiful social store."/>
    <x v="4"/>
    <s v="Project Management - Con"/>
    <s v="Coordinator"/>
    <x v="0"/>
    <x v="1"/>
  </r>
  <r>
    <n v="1005"/>
    <s v="Luke Patron"/>
    <s v="Software Engineer"/>
    <x v="577"/>
    <x v="7"/>
    <x v="0"/>
    <x v="1"/>
    <s v="Zone B"/>
    <x v="0"/>
    <d v="2021-08-15T00:00:00"/>
    <d v="2021-11-20T00:00:00"/>
    <s v="Unknown"/>
    <m/>
    <x v="4"/>
    <s v="Field Operations"/>
    <s v="Project Manager"/>
    <x v="0"/>
    <x v="1"/>
  </r>
  <r>
    <n v="1006"/>
    <s v="Colby Andreo"/>
    <s v="Software Engineer"/>
    <x v="578"/>
    <x v="8"/>
    <x v="0"/>
    <x v="1"/>
    <s v="Zone C"/>
    <x v="1"/>
    <d v="2020-10-25T00:00:00"/>
    <d v="2021-09-26T00:00:00"/>
    <s v="Resignation"/>
    <s v="Throughout yet in serious here wish."/>
    <x v="4"/>
    <s v="Engineers"/>
    <s v="Administrative"/>
    <x v="0"/>
    <x v="1"/>
  </r>
  <r>
    <n v="1007"/>
    <s v="Edward TRU"/>
    <s v="Software Engineer"/>
    <x v="579"/>
    <x v="7"/>
    <x v="2"/>
    <x v="2"/>
    <s v="Zone A"/>
    <x v="1"/>
    <d v="2019-08-28T00:00:00"/>
    <d v="2020-05-04T00:00:00"/>
    <s v="Involuntary"/>
    <s v="Recently however meeting economic."/>
    <x v="4"/>
    <s v="General - Con"/>
    <s v="Lineman"/>
    <x v="0"/>
    <x v="1"/>
  </r>
  <r>
    <n v="1008"/>
    <s v="Judith Carabb"/>
    <s v="Software Engineer"/>
    <x v="580"/>
    <x v="4"/>
    <x v="0"/>
    <x v="0"/>
    <s v="Zone B"/>
    <x v="0"/>
    <d v="2019-06-13T00:00:00"/>
    <d v="2023-01-12T00:00:00"/>
    <s v="Voluntary"/>
    <s v="Instead story skill financial who."/>
    <x v="4"/>
    <s v="General - Con"/>
    <s v="Foreman"/>
    <x v="0"/>
    <x v="1"/>
  </r>
  <r>
    <n v="1009"/>
    <s v="Adell Saad"/>
    <s v="Software Engineer"/>
    <x v="581"/>
    <x v="6"/>
    <x v="0"/>
    <x v="2"/>
    <s v="Zone C"/>
    <x v="0"/>
    <d v="2021-01-12T00:00:00"/>
    <d v="2022-03-18T00:00:00"/>
    <s v="Retirement"/>
    <s v="Exactly vote including easy."/>
    <x v="4"/>
    <s v="General - Con"/>
    <s v="Model Assistant"/>
    <x v="0"/>
    <x v="1"/>
  </r>
  <r>
    <n v="1010"/>
    <s v="Kamari Hunter"/>
    <s v="Software Engineer"/>
    <x v="582"/>
    <x v="1"/>
    <x v="2"/>
    <x v="2"/>
    <s v="Zone C"/>
    <x v="0"/>
    <d v="2022-02-07T00:00:00"/>
    <d v="2023-02-12T00:00:00"/>
    <s v="Voluntary"/>
    <s v="West note present Mr woman family."/>
    <x v="4"/>
    <s v="Field Operations"/>
    <s v="Supervisor"/>
    <x v="0"/>
    <x v="1"/>
  </r>
  <r>
    <n v="1011"/>
    <s v="Sarah Malone"/>
    <s v="Software Engineer"/>
    <x v="583"/>
    <x v="8"/>
    <x v="2"/>
    <x v="0"/>
    <s v="Zone A"/>
    <x v="0"/>
    <d v="2020-11-09T00:00:00"/>
    <d v="2021-06-06T00:00:00"/>
    <s v="Resignation"/>
    <s v="Professor situation they bag interest there."/>
    <x v="4"/>
    <s v="General - Con"/>
    <s v="Foreman"/>
    <x v="0"/>
    <x v="1"/>
  </r>
  <r>
    <n v="1012"/>
    <s v="Skyler Blackw"/>
    <s v="Software Engineer"/>
    <x v="584"/>
    <x v="3"/>
    <x v="2"/>
    <x v="0"/>
    <s v="Zone A"/>
    <x v="0"/>
    <d v="2020-05-13T00:00:00"/>
    <d v="2024-11-11T00:00:00"/>
    <s v="Involuntary"/>
    <s v="Get apply economy artist right benefit ground."/>
    <x v="4"/>
    <s v="General - Eng"/>
    <s v="Administrative"/>
    <x v="0"/>
    <x v="1"/>
  </r>
  <r>
    <n v="1013"/>
    <s v="Jasmin Sha"/>
    <s v="Software Engineer"/>
    <x v="585"/>
    <x v="9"/>
    <x v="0"/>
    <x v="2"/>
    <s v="Zone B"/>
    <x v="2"/>
    <d v="2022-12-31T00:00:00"/>
    <d v="2023-07-13T00:00:00"/>
    <s v="Unknown"/>
    <m/>
    <x v="4"/>
    <s v="Engineers"/>
    <s v="Engineer"/>
    <x v="0"/>
    <x v="1"/>
  </r>
  <r>
    <n v="1014"/>
    <s v="Kole Quin"/>
    <s v="Shared Services Manager"/>
    <x v="586"/>
    <x v="5"/>
    <x v="0"/>
    <x v="2"/>
    <s v="Zone A"/>
    <x v="2"/>
    <d v="2018-12-03T00:00:00"/>
    <d v="2024-11-11T00:00:00"/>
    <s v="Retirement"/>
    <s v="I back place no three offer economic."/>
    <x v="4"/>
    <s v="Catv"/>
    <s v="Clerk"/>
    <x v="0"/>
    <x v="1"/>
  </r>
  <r>
    <n v="1015"/>
    <s v="Ansley Jackso"/>
    <s v="Shared Services Manager"/>
    <x v="587"/>
    <x v="6"/>
    <x v="0"/>
    <x v="0"/>
    <s v="Zone A"/>
    <x v="1"/>
    <d v="2020-02-21T00:00:00"/>
    <d v="2021-05-29T00:00:00"/>
    <s v="Unknown"/>
    <m/>
    <x v="4"/>
    <s v="People Services"/>
    <s v="Vp"/>
    <x v="0"/>
    <x v="1"/>
  </r>
  <r>
    <n v="1016"/>
    <s v="Jayda Rees"/>
    <s v="Senior BI Developer"/>
    <x v="588"/>
    <x v="2"/>
    <x v="0"/>
    <x v="2"/>
    <s v="Zone B"/>
    <x v="1"/>
    <d v="2020-09-07T00:00:00"/>
    <d v="2021-12-15T00:00:00"/>
    <s v="Involuntary"/>
    <s v="Friend agree stock teach price fish."/>
    <x v="5"/>
    <s v="Shop (Fleet)"/>
    <s v="Mechanic"/>
    <x v="0"/>
    <x v="1"/>
  </r>
  <r>
    <n v="1017"/>
    <s v="Julien Whiteh"/>
    <s v="Senior BI Developer"/>
    <x v="589"/>
    <x v="4"/>
    <x v="0"/>
    <x v="1"/>
    <s v="Zone B"/>
    <x v="2"/>
    <d v="2020-06-19T00:00:00"/>
    <d v="2021-12-08T00:00:00"/>
    <s v="Involuntary"/>
    <s v="True system strong often experience."/>
    <x v="5"/>
    <s v="Field Operations"/>
    <s v="Laborer"/>
    <x v="0"/>
    <x v="1"/>
  </r>
  <r>
    <n v="1018"/>
    <s v="Alan Haynes"/>
    <s v="Senior BI Developer"/>
    <x v="590"/>
    <x v="0"/>
    <x v="0"/>
    <x v="2"/>
    <s v="Zone A"/>
    <x v="1"/>
    <d v="2022-10-14T00:00:00"/>
    <d v="2023-07-28T00:00:00"/>
    <s v="Involuntary"/>
    <s v="When price group admit fall fly around."/>
    <x v="5"/>
    <s v="General - Con"/>
    <s v="Laborer"/>
    <x v="0"/>
    <x v="1"/>
  </r>
  <r>
    <n v="1019"/>
    <s v="Kamryn Herrer"/>
    <s v="Software Engineer"/>
    <x v="591"/>
    <x v="1"/>
    <x v="2"/>
    <x v="1"/>
    <s v="Zone A"/>
    <x v="0"/>
    <d v="2023-06-20T00:00:00"/>
    <d v="2023-07-18T00:00:00"/>
    <s v="Retirement"/>
    <s v="Article tough away forward home. Night author so."/>
    <x v="4"/>
    <s v="Fielders"/>
    <s v="Engineer"/>
    <x v="0"/>
    <x v="1"/>
  </r>
  <r>
    <n v="1020"/>
    <s v="Kelvin Foster"/>
    <s v="Software Engineer"/>
    <x v="592"/>
    <x v="8"/>
    <x v="2"/>
    <x v="0"/>
    <s v="Zone C"/>
    <x v="2"/>
    <d v="2020-11-09T00:00:00"/>
    <d v="2023-07-17T00:00:00"/>
    <s v="Resignation"/>
    <s v="Man issue never strategy will maintain resource."/>
    <x v="4"/>
    <s v="Field Operations"/>
    <s v="Supervisor"/>
    <x v="0"/>
    <x v="1"/>
  </r>
  <r>
    <n v="1021"/>
    <s v="Joe Fletch"/>
    <s v="Software Engineer"/>
    <x v="593"/>
    <x v="3"/>
    <x v="2"/>
    <x v="1"/>
    <s v="Zone C"/>
    <x v="2"/>
    <d v="2022-09-19T00:00:00"/>
    <d v="2024-11-11T00:00:00"/>
    <s v="Resignation"/>
    <s v="Section hospital clearly season history."/>
    <x v="4"/>
    <s v="General - Eng"/>
    <s v="Billing"/>
    <x v="0"/>
    <x v="1"/>
  </r>
  <r>
    <n v="1022"/>
    <s v="Frederick How"/>
    <s v="Software Engineer"/>
    <x v="594"/>
    <x v="9"/>
    <x v="0"/>
    <x v="2"/>
    <s v="Zone A"/>
    <x v="0"/>
    <d v="2018-11-09T00:00:00"/>
    <d v="2021-10-10T00:00:00"/>
    <s v="Unknown"/>
    <m/>
    <x v="4"/>
    <s v="Field Operations"/>
    <s v="Engineer"/>
    <x v="0"/>
    <x v="1"/>
  </r>
  <r>
    <n v="1023"/>
    <s v="Nickolas Davila"/>
    <s v="Shared Services Manager"/>
    <x v="595"/>
    <x v="5"/>
    <x v="0"/>
    <x v="0"/>
    <s v="Zone C"/>
    <x v="1"/>
    <d v="2018-12-30T00:00:00"/>
    <d v="2021-06-23T00:00:00"/>
    <s v="Voluntary"/>
    <s v="Each wish foot person morning per significant."/>
    <x v="4"/>
    <s v="General - Con"/>
    <s v="Clerk"/>
    <x v="0"/>
    <x v="1"/>
  </r>
  <r>
    <n v="1024"/>
    <s v="Kasey Boye"/>
    <s v="Shared Services Manager"/>
    <x v="596"/>
    <x v="6"/>
    <x v="0"/>
    <x v="0"/>
    <s v="Zone A"/>
    <x v="1"/>
    <d v="2023-05-11T00:00:00"/>
    <d v="2023-05-15T00:00:00"/>
    <s v="Involuntary"/>
    <s v="Free may every real agency as blue maintain."/>
    <x v="4"/>
    <s v="Fielders"/>
    <s v="Coordinator"/>
    <x v="0"/>
    <x v="1"/>
  </r>
  <r>
    <n v="1025"/>
    <s v="Giovanni Jenkin"/>
    <s v="Senior BI Developer"/>
    <x v="597"/>
    <x v="2"/>
    <x v="0"/>
    <x v="1"/>
    <s v="Zone A"/>
    <x v="0"/>
    <d v="2022-11-03T00:00:00"/>
    <d v="2023-02-09T00:00:00"/>
    <s v="Retirement"/>
    <s v="Quite none ten order."/>
    <x v="5"/>
    <s v="Field Operations"/>
    <s v="Foreman"/>
    <x v="0"/>
    <x v="1"/>
  </r>
  <r>
    <n v="1026"/>
    <s v="Alexis Mos"/>
    <s v="Senior BI Developer"/>
    <x v="598"/>
    <x v="4"/>
    <x v="0"/>
    <x v="0"/>
    <s v="Zone A"/>
    <x v="1"/>
    <d v="2020-06-14T00:00:00"/>
    <d v="2021-05-29T00:00:00"/>
    <s v="Resignation"/>
    <s v="Where forward evening huge cost share eat."/>
    <x v="5"/>
    <s v="Engineers"/>
    <s v="Engineer"/>
    <x v="0"/>
    <x v="1"/>
  </r>
  <r>
    <n v="1027"/>
    <s v="Joanna Murphy"/>
    <s v="Senior BI Developer"/>
    <x v="599"/>
    <x v="0"/>
    <x v="0"/>
    <x v="2"/>
    <s v="Zone A"/>
    <x v="2"/>
    <d v="2019-10-15T00:00:00"/>
    <d v="2023-01-01T00:00:00"/>
    <s v="Voluntary"/>
    <s v="Open test message part risk."/>
    <x v="5"/>
    <s v="General - Con"/>
    <s v="Flagger"/>
    <x v="0"/>
    <x v="1"/>
  </r>
  <r>
    <n v="1028"/>
    <s v="Joseph Schmid"/>
    <s v="Software Engineer"/>
    <x v="600"/>
    <x v="9"/>
    <x v="2"/>
    <x v="1"/>
    <s v="Zone C"/>
    <x v="1"/>
    <d v="2020-04-28T00:00:00"/>
    <d v="2024-11-11T00:00:00"/>
    <s v="Resignation"/>
    <s v="Federal less every character section think white."/>
    <x v="4"/>
    <s v="General - Con"/>
    <s v="Model Assistant"/>
    <x v="0"/>
    <x v="1"/>
  </r>
  <r>
    <n v="1029"/>
    <s v="Brittany Hurley"/>
    <s v="Software Engineer"/>
    <x v="601"/>
    <x v="7"/>
    <x v="0"/>
    <x v="2"/>
    <s v="Zone B"/>
    <x v="1"/>
    <d v="2019-10-29T00:00:00"/>
    <d v="2024-11-11T00:00:00"/>
    <s v="Unknown"/>
    <m/>
    <x v="4"/>
    <s v="Field Operations"/>
    <s v="Specialist"/>
    <x v="0"/>
    <x v="1"/>
  </r>
  <r>
    <n v="1030"/>
    <s v="Niko Hamilt"/>
    <s v="Software Engineer"/>
    <x v="602"/>
    <x v="3"/>
    <x v="0"/>
    <x v="0"/>
    <s v="Zone C"/>
    <x v="0"/>
    <d v="2021-04-28T00:00:00"/>
    <d v="2024-11-11T00:00:00"/>
    <s v="Unknown"/>
    <m/>
    <x v="4"/>
    <s v="Field Operations"/>
    <s v="Foreman"/>
    <x v="0"/>
    <x v="1"/>
  </r>
  <r>
    <n v="1031"/>
    <s v="Ruben Martin"/>
    <s v="Software Engineer"/>
    <x v="603"/>
    <x v="5"/>
    <x v="0"/>
    <x v="2"/>
    <s v="Zone B"/>
    <x v="0"/>
    <d v="2022-04-19T00:00:00"/>
    <d v="2022-08-26T00:00:00"/>
    <s v="Unknown"/>
    <m/>
    <x v="4"/>
    <s v="General - Con"/>
    <s v="Lineman"/>
    <x v="0"/>
    <x v="1"/>
  </r>
  <r>
    <n v="1032"/>
    <s v="Kiley Haynes"/>
    <s v="Software Engineer"/>
    <x v="604"/>
    <x v="9"/>
    <x v="0"/>
    <x v="1"/>
    <s v="Zone C"/>
    <x v="1"/>
    <d v="2023-03-28T00:00:00"/>
    <d v="2024-11-11T00:00:00"/>
    <s v="Voluntary"/>
    <s v="Off part culture choose strong public."/>
    <x v="4"/>
    <s v="Aerial"/>
    <s v="Laborer"/>
    <x v="0"/>
    <x v="1"/>
  </r>
  <r>
    <n v="1033"/>
    <s v="Blaine Brooks"/>
    <s v="Shared Services Manager"/>
    <x v="605"/>
    <x v="5"/>
    <x v="0"/>
    <x v="0"/>
    <s v="Zone B"/>
    <x v="2"/>
    <d v="2019-05-06T00:00:00"/>
    <d v="2024-11-11T00:00:00"/>
    <s v="Unknown"/>
    <m/>
    <x v="4"/>
    <s v="Field Operations"/>
    <s v="Operator"/>
    <x v="0"/>
    <x v="1"/>
  </r>
  <r>
    <n v="1034"/>
    <s v="Dennis Living"/>
    <s v="Shared Services Manager"/>
    <x v="606"/>
    <x v="6"/>
    <x v="0"/>
    <x v="1"/>
    <s v="Zone C"/>
    <x v="1"/>
    <d v="2020-10-13T00:00:00"/>
    <d v="2024-11-11T00:00:00"/>
    <s v="Unknown"/>
    <m/>
    <x v="4"/>
    <s v="Project Management - Con"/>
    <s v="Manager"/>
    <x v="0"/>
    <x v="1"/>
  </r>
  <r>
    <n v="1035"/>
    <s v="Case Russel"/>
    <s v="Senior BI Developer"/>
    <x v="607"/>
    <x v="2"/>
    <x v="0"/>
    <x v="1"/>
    <s v="Zone A"/>
    <x v="0"/>
    <d v="2021-07-06T00:00:00"/>
    <d v="2021-11-25T00:00:00"/>
    <s v="Unknown"/>
    <m/>
    <x v="5"/>
    <s v="Underground"/>
    <s v="Laborer"/>
    <x v="0"/>
    <x v="1"/>
  </r>
  <r>
    <n v="1036"/>
    <s v="Kody Jimene"/>
    <s v="Senior BI Developer"/>
    <x v="608"/>
    <x v="4"/>
    <x v="0"/>
    <x v="2"/>
    <s v="Zone A"/>
    <x v="1"/>
    <d v="2020-09-24T00:00:00"/>
    <d v="2020-11-02T00:00:00"/>
    <s v="Resignation"/>
    <s v="Teacher door money tend song."/>
    <x v="5"/>
    <s v="Field Operations"/>
    <s v="Foreman"/>
    <x v="0"/>
    <x v="1"/>
  </r>
  <r>
    <n v="1037"/>
    <s v="Zoe Colo"/>
    <s v="Software Engineer"/>
    <x v="609"/>
    <x v="0"/>
    <x v="2"/>
    <x v="2"/>
    <s v="Zone C"/>
    <x v="2"/>
    <d v="2023-01-18T00:00:00"/>
    <d v="2024-11-11T00:00:00"/>
    <s v="Voluntary"/>
    <s v="Accept knowledge drop bar understand."/>
    <x v="4"/>
    <s v="Fielders"/>
    <s v="Engineer"/>
    <x v="0"/>
    <x v="1"/>
  </r>
  <r>
    <n v="1038"/>
    <s v="Courtney Cowa"/>
    <s v="Software Engineer"/>
    <x v="610"/>
    <x v="7"/>
    <x v="0"/>
    <x v="0"/>
    <s v="Zone B"/>
    <x v="1"/>
    <d v="2019-08-22T00:00:00"/>
    <d v="2022-03-25T00:00:00"/>
    <s v="Unknown"/>
    <m/>
    <x v="4"/>
    <s v="Field Operations"/>
    <s v="Crew Leader"/>
    <x v="0"/>
    <x v="1"/>
  </r>
  <r>
    <n v="1039"/>
    <s v="Nolan Pere"/>
    <s v="Software Engineer"/>
    <x v="611"/>
    <x v="1"/>
    <x v="2"/>
    <x v="2"/>
    <s v="Zone B"/>
    <x v="1"/>
    <d v="2019-07-25T00:00:00"/>
    <d v="2022-12-17T00:00:00"/>
    <s v="Involuntary"/>
    <s v="Under follow guess lot minute able history face."/>
    <x v="4"/>
    <s v="Finance &amp; Accounting"/>
    <s v="Administrative"/>
    <x v="0"/>
    <x v="1"/>
  </r>
  <r>
    <n v="1040"/>
    <s v="Katrina Farrel"/>
    <s v="Software Engineer"/>
    <x v="612"/>
    <x v="8"/>
    <x v="2"/>
    <x v="0"/>
    <s v="Zone A"/>
    <x v="1"/>
    <d v="2019-11-11T00:00:00"/>
    <d v="2020-01-10T00:00:00"/>
    <s v="Retirement"/>
    <s v="Main customer television phone staff family."/>
    <x v="4"/>
    <s v="Field Operations"/>
    <s v="Technician"/>
    <x v="0"/>
    <x v="1"/>
  </r>
  <r>
    <n v="1041"/>
    <s v="Camden Kell"/>
    <s v="Software Engineer"/>
    <x v="613"/>
    <x v="3"/>
    <x v="2"/>
    <x v="1"/>
    <s v="Zone A"/>
    <x v="2"/>
    <d v="2022-07-16T00:00:00"/>
    <d v="2024-11-11T00:00:00"/>
    <s v="Retirement"/>
    <s v="Suffer consider store find up."/>
    <x v="4"/>
    <s v="Engineers"/>
    <s v="Administrative"/>
    <x v="0"/>
    <x v="1"/>
  </r>
  <r>
    <n v="1042"/>
    <s v="Milo Hoo"/>
    <s v="Software Engineer"/>
    <x v="614"/>
    <x v="9"/>
    <x v="0"/>
    <x v="0"/>
    <s v="Zone B"/>
    <x v="0"/>
    <d v="2022-12-19T00:00:00"/>
    <d v="2023-05-10T00:00:00"/>
    <s v="Unknown"/>
    <m/>
    <x v="4"/>
    <s v="Field Operations"/>
    <s v="Driller"/>
    <x v="0"/>
    <x v="1"/>
  </r>
  <r>
    <n v="1043"/>
    <s v="Kale Lan"/>
    <s v="Shared Services Manager"/>
    <x v="615"/>
    <x v="5"/>
    <x v="0"/>
    <x v="1"/>
    <s v="Zone C"/>
    <x v="1"/>
    <d v="2020-09-15T00:00:00"/>
    <d v="2024-11-11T00:00:00"/>
    <s v="Resignation"/>
    <s v="Agreement particular scene also war who."/>
    <x v="4"/>
    <s v="Splicing"/>
    <s v="Billing"/>
    <x v="0"/>
    <x v="1"/>
  </r>
  <r>
    <n v="1044"/>
    <s v="Shyanne Star"/>
    <s v="Shared Services Manager"/>
    <x v="616"/>
    <x v="6"/>
    <x v="0"/>
    <x v="0"/>
    <s v="Zone A"/>
    <x v="0"/>
    <d v="2020-10-04T00:00:00"/>
    <d v="2023-02-27T00:00:00"/>
    <s v="Unknown"/>
    <m/>
    <x v="4"/>
    <s v="Field Operations"/>
    <s v="Foreman"/>
    <x v="0"/>
    <x v="1"/>
  </r>
  <r>
    <n v="1045"/>
    <s v="Elliott Ashley"/>
    <s v="Senior BI Developer"/>
    <x v="617"/>
    <x v="2"/>
    <x v="0"/>
    <x v="1"/>
    <s v="Zone C"/>
    <x v="0"/>
    <d v="2022-04-23T00:00:00"/>
    <d v="2022-08-03T00:00:00"/>
    <s v="Involuntary"/>
    <s v="Artist technology ever body provide today doctor."/>
    <x v="5"/>
    <s v="Catv"/>
    <s v="Foreman"/>
    <x v="0"/>
    <x v="1"/>
  </r>
  <r>
    <n v="1046"/>
    <s v="Genesis Tod"/>
    <s v="Software Engineer"/>
    <x v="618"/>
    <x v="0"/>
    <x v="2"/>
    <x v="1"/>
    <s v="Zone A"/>
    <x v="0"/>
    <d v="2021-11-27T00:00:00"/>
    <d v="2024-11-11T00:00:00"/>
    <s v="Involuntary"/>
    <s v="Former treat check special economy."/>
    <x v="4"/>
    <s v="Underground"/>
    <s v="Laborer"/>
    <x v="0"/>
    <x v="1"/>
  </r>
  <r>
    <n v="1047"/>
    <s v="Sincere Jimene"/>
    <s v="Software Engineer"/>
    <x v="619"/>
    <x v="7"/>
    <x v="0"/>
    <x v="0"/>
    <s v="Zone A"/>
    <x v="1"/>
    <d v="2019-11-29T00:00:00"/>
    <d v="2024-11-11T00:00:00"/>
    <s v="Unknown"/>
    <m/>
    <x v="4"/>
    <s v="Field Operations"/>
    <s v="Technician"/>
    <x v="0"/>
    <x v="1"/>
  </r>
  <r>
    <n v="1048"/>
    <s v="Stephen Daughe"/>
    <s v="Software Engineer"/>
    <x v="620"/>
    <x v="1"/>
    <x v="0"/>
    <x v="2"/>
    <s v="Zone A"/>
    <x v="0"/>
    <d v="2019-05-30T00:00:00"/>
    <d v="2020-12-19T00:00:00"/>
    <s v="Unknown"/>
    <m/>
    <x v="4"/>
    <s v="General - Con"/>
    <s v="Helper"/>
    <x v="0"/>
    <x v="1"/>
  </r>
  <r>
    <n v="1049"/>
    <s v="Demarion Morrow"/>
    <s v="Software Engineer"/>
    <x v="621"/>
    <x v="8"/>
    <x v="2"/>
    <x v="2"/>
    <s v="Zone B"/>
    <x v="1"/>
    <d v="2020-11-23T00:00:00"/>
    <d v="2024-11-11T00:00:00"/>
    <s v="Involuntary"/>
    <s v="Plan capital firm foreign."/>
    <x v="4"/>
    <s v="Field Operations"/>
    <s v="Technician"/>
    <x v="0"/>
    <x v="1"/>
  </r>
  <r>
    <n v="1050"/>
    <s v="Steven Schnei"/>
    <s v="Software Engineer"/>
    <x v="622"/>
    <x v="3"/>
    <x v="0"/>
    <x v="0"/>
    <s v="Zone B"/>
    <x v="0"/>
    <d v="2022-04-08T00:00:00"/>
    <d v="2023-01-11T00:00:00"/>
    <s v="Unknown"/>
    <m/>
    <x v="4"/>
    <s v="Finance &amp; Accounting"/>
    <s v="Accounting"/>
    <x v="0"/>
    <x v="1"/>
  </r>
  <r>
    <n v="1051"/>
    <s v="Devon Hinton"/>
    <s v="Software Engineer"/>
    <x v="623"/>
    <x v="9"/>
    <x v="0"/>
    <x v="1"/>
    <s v="Zone C"/>
    <x v="1"/>
    <d v="2021-02-25T00:00:00"/>
    <d v="2021-06-04T00:00:00"/>
    <s v="Involuntary"/>
    <s v="Her office place."/>
    <x v="4"/>
    <s v="Field Operations"/>
    <s v="Operator"/>
    <x v="0"/>
    <x v="1"/>
  </r>
  <r>
    <n v="1052"/>
    <s v="Jacquelyn John"/>
    <s v="Shared Services Manager"/>
    <x v="624"/>
    <x v="5"/>
    <x v="0"/>
    <x v="0"/>
    <s v="Zone B"/>
    <x v="1"/>
    <d v="2019-03-13T00:00:00"/>
    <d v="2021-04-07T00:00:00"/>
    <s v="Voluntary"/>
    <s v="Plant enjoy these drive themselves never hit PM."/>
    <x v="4"/>
    <s v="General - Con"/>
    <s v="Foreman"/>
    <x v="0"/>
    <x v="1"/>
  </r>
  <r>
    <n v="1053"/>
    <s v="Blaine Keit"/>
    <s v="Shared Services Manager"/>
    <x v="625"/>
    <x v="6"/>
    <x v="0"/>
    <x v="0"/>
    <s v="Zone C"/>
    <x v="2"/>
    <d v="2023-02-12T00:00:00"/>
    <d v="2024-11-11T00:00:00"/>
    <s v="Resignation"/>
    <s v="Wind commercial in ahead will realize."/>
    <x v="4"/>
    <s v="Project Management - Con"/>
    <s v="Project Manager"/>
    <x v="0"/>
    <x v="1"/>
  </r>
  <r>
    <n v="1054"/>
    <s v="Phillip Salaza"/>
    <s v="Software Engineer"/>
    <x v="624"/>
    <x v="2"/>
    <x v="0"/>
    <x v="2"/>
    <s v="Zone A"/>
    <x v="2"/>
    <d v="2018-09-08T00:00:00"/>
    <d v="2024-11-11T00:00:00"/>
    <s v="Unknown"/>
    <m/>
    <x v="4"/>
    <s v="Engineers"/>
    <s v="Project Manager"/>
    <x v="0"/>
    <x v="1"/>
  </r>
  <r>
    <n v="1055"/>
    <s v="Chaz Web"/>
    <s v="Software Engineer"/>
    <x v="626"/>
    <x v="9"/>
    <x v="0"/>
    <x v="0"/>
    <s v="Zone C"/>
    <x v="2"/>
    <d v="2021-11-18T00:00:00"/>
    <d v="2024-11-11T00:00:00"/>
    <s v="Unknown"/>
    <m/>
    <x v="4"/>
    <s v="Field Operations"/>
    <s v="Laborer"/>
    <x v="0"/>
    <x v="1"/>
  </r>
  <r>
    <n v="1056"/>
    <s v="Desmond Anders"/>
    <s v="Software Engineer"/>
    <x v="627"/>
    <x v="7"/>
    <x v="0"/>
    <x v="0"/>
    <s v="Zone C"/>
    <x v="0"/>
    <d v="2023-07-01T00:00:00"/>
    <d v="2024-11-11T00:00:00"/>
    <s v="Unknown"/>
    <m/>
    <x v="4"/>
    <s v="Wireline Construction"/>
    <s v="Driver"/>
    <x v="0"/>
    <x v="1"/>
  </r>
  <r>
    <n v="1057"/>
    <s v="Sophie Decker"/>
    <s v="Software Engineer"/>
    <x v="628"/>
    <x v="3"/>
    <x v="0"/>
    <x v="1"/>
    <s v="Zone A"/>
    <x v="2"/>
    <d v="2022-04-18T00:00:00"/>
    <d v="2024-11-11T00:00:00"/>
    <s v="Unknown"/>
    <m/>
    <x v="4"/>
    <s v="Wireline Construction"/>
    <s v="Foreman"/>
    <x v="0"/>
    <x v="1"/>
  </r>
  <r>
    <n v="1058"/>
    <s v="Lena Brya"/>
    <s v="Software Engineer"/>
    <x v="629"/>
    <x v="5"/>
    <x v="0"/>
    <x v="0"/>
    <s v="Zone C"/>
    <x v="0"/>
    <d v="2023-04-29T00:00:00"/>
    <d v="2024-11-11T00:00:00"/>
    <s v="Unknown"/>
    <m/>
    <x v="4"/>
    <s v="Billable Consultants"/>
    <s v="Technician"/>
    <x v="0"/>
    <x v="1"/>
  </r>
  <r>
    <n v="1059"/>
    <s v="Kelsie Mccorm"/>
    <s v="Software Engineer"/>
    <x v="630"/>
    <x v="4"/>
    <x v="0"/>
    <x v="2"/>
    <s v="Zone C"/>
    <x v="2"/>
    <d v="2018-10-10T00:00:00"/>
    <d v="2018-12-25T00:00:00"/>
    <s v="Unknown"/>
    <m/>
    <x v="4"/>
    <s v="Engineers"/>
    <s v="Engineer"/>
    <x v="0"/>
    <x v="1"/>
  </r>
  <r>
    <n v="1060"/>
    <s v="Frida Living"/>
    <s v="Shared Services Manager"/>
    <x v="631"/>
    <x v="0"/>
    <x v="0"/>
    <x v="2"/>
    <s v="Zone B"/>
    <x v="2"/>
    <d v="2022-11-20T00:00:00"/>
    <d v="2024-11-11T00:00:00"/>
    <s v="Voluntary"/>
    <s v="Improve center sure Mr respond for recent."/>
    <x v="4"/>
    <s v="General - Con"/>
    <s v="Project Manager"/>
    <x v="0"/>
    <x v="1"/>
  </r>
  <r>
    <n v="1061"/>
    <s v="Isai Alvara"/>
    <s v="Shared Services Manager"/>
    <x v="632"/>
    <x v="1"/>
    <x v="0"/>
    <x v="2"/>
    <s v="Zone C"/>
    <x v="1"/>
    <d v="2019-05-18T00:00:00"/>
    <d v="2020-01-14T00:00:00"/>
    <s v="Unknown"/>
    <m/>
    <x v="4"/>
    <s v="General - Sga"/>
    <s v="Specialist"/>
    <x v="0"/>
    <x v="1"/>
  </r>
  <r>
    <n v="1062"/>
    <s v="Travis Vasque"/>
    <s v="Software Engineer"/>
    <x v="633"/>
    <x v="4"/>
    <x v="2"/>
    <x v="2"/>
    <s v="Zone A"/>
    <x v="1"/>
    <d v="2021-06-22T00:00:00"/>
    <d v="2024-11-11T00:00:00"/>
    <s v="Involuntary"/>
    <s v="Rise activity learn step power simple sure."/>
    <x v="4"/>
    <s v="Engineers"/>
    <s v="Program Manager"/>
    <x v="0"/>
    <x v="1"/>
  </r>
  <r>
    <n v="1063"/>
    <s v="Jazlene Maynar"/>
    <s v="Software Engineer"/>
    <x v="634"/>
    <x v="0"/>
    <x v="0"/>
    <x v="1"/>
    <s v="Zone B"/>
    <x v="0"/>
    <d v="2022-03-30T00:00:00"/>
    <d v="2022-04-13T00:00:00"/>
    <s v="Unknown"/>
    <m/>
    <x v="4"/>
    <s v="Aerial"/>
    <s v="Foreman"/>
    <x v="0"/>
    <x v="1"/>
  </r>
  <r>
    <n v="1064"/>
    <s v="Wyatt Donova"/>
    <s v="Software Engineer"/>
    <x v="635"/>
    <x v="7"/>
    <x v="2"/>
    <x v="2"/>
    <s v="Zone A"/>
    <x v="1"/>
    <d v="2018-08-28T00:00:00"/>
    <d v="2024-11-11T00:00:00"/>
    <s v="Retirement"/>
    <s v="North help rock stage someone book."/>
    <x v="4"/>
    <s v="Field Operations"/>
    <s v="Technician"/>
    <x v="0"/>
    <x v="1"/>
  </r>
  <r>
    <n v="1065"/>
    <s v="Nathaly Cooper"/>
    <s v="Software Engineer"/>
    <x v="636"/>
    <x v="1"/>
    <x v="0"/>
    <x v="0"/>
    <s v="Zone C"/>
    <x v="0"/>
    <d v="2021-12-27T00:00:00"/>
    <d v="2023-01-05T00:00:00"/>
    <s v="Unknown"/>
    <m/>
    <x v="4"/>
    <s v="Engineers"/>
    <s v="Engineer"/>
    <x v="0"/>
    <x v="1"/>
  </r>
  <r>
    <n v="1066"/>
    <s v="Gage Week"/>
    <s v="Software Engineer"/>
    <x v="637"/>
    <x v="8"/>
    <x v="0"/>
    <x v="1"/>
    <s v="Zone C"/>
    <x v="0"/>
    <d v="2020-11-14T00:00:00"/>
    <d v="2024-11-11T00:00:00"/>
    <s v="Voluntary"/>
    <s v="Face garden central since several food."/>
    <x v="4"/>
    <s v="Catv"/>
    <s v="Operator"/>
    <x v="0"/>
    <x v="1"/>
  </r>
  <r>
    <n v="1067"/>
    <s v="Gavin Fry"/>
    <s v="Software Engineer"/>
    <x v="638"/>
    <x v="3"/>
    <x v="0"/>
    <x v="2"/>
    <s v="Zone A"/>
    <x v="0"/>
    <d v="2021-10-01T00:00:00"/>
    <d v="2024-11-11T00:00:00"/>
    <s v="Unknown"/>
    <m/>
    <x v="4"/>
    <s v="Field Operations"/>
    <s v="Technician"/>
    <x v="0"/>
    <x v="1"/>
  </r>
  <r>
    <n v="1068"/>
    <s v="Amber Ros"/>
    <s v="Software Engineer"/>
    <x v="639"/>
    <x v="9"/>
    <x v="0"/>
    <x v="1"/>
    <s v="Zone B"/>
    <x v="1"/>
    <d v="2018-10-13T00:00:00"/>
    <d v="2023-05-28T00:00:00"/>
    <s v="Unknown"/>
    <m/>
    <x v="4"/>
    <s v="Wireline Construction"/>
    <s v="Project Manager"/>
    <x v="0"/>
    <x v="1"/>
  </r>
  <r>
    <n v="1069"/>
    <s v="Wyatt Edward"/>
    <s v="Shared Services Manager"/>
    <x v="640"/>
    <x v="5"/>
    <x v="0"/>
    <x v="1"/>
    <s v="Zone B"/>
    <x v="1"/>
    <d v="2018-12-15T00:00:00"/>
    <d v="2022-05-28T00:00:00"/>
    <s v="Resignation"/>
    <s v="Really full stand face explain would keep energy."/>
    <x v="4"/>
    <s v="General - Con"/>
    <s v="Foreman"/>
    <x v="0"/>
    <x v="1"/>
  </r>
  <r>
    <n v="1070"/>
    <s v="Karla Ree"/>
    <s v="Shared Services Manager"/>
    <x v="641"/>
    <x v="6"/>
    <x v="0"/>
    <x v="1"/>
    <s v="Zone C"/>
    <x v="0"/>
    <d v="2019-03-28T00:00:00"/>
    <d v="2020-10-17T00:00:00"/>
    <s v="Resignation"/>
    <s v="Or add data indicate account father early these."/>
    <x v="4"/>
    <s v="General - Sga"/>
    <s v="Project Manager"/>
    <x v="0"/>
    <x v="1"/>
  </r>
  <r>
    <n v="1071"/>
    <s v="Yadira Mcmill"/>
    <s v="Software Engineer"/>
    <x v="642"/>
    <x v="2"/>
    <x v="2"/>
    <x v="0"/>
    <s v="Zone A"/>
    <x v="1"/>
    <d v="2018-12-27T00:00:00"/>
    <d v="2024-11-11T00:00:00"/>
    <s v="Involuntary"/>
    <s v="Guy ten dream. Thing he care series."/>
    <x v="4"/>
    <s v="Field Operations"/>
    <s v="Laborer"/>
    <x v="0"/>
    <x v="1"/>
  </r>
  <r>
    <n v="1072"/>
    <s v="Fernando Mcconn"/>
    <s v="Software Engineer"/>
    <x v="643"/>
    <x v="4"/>
    <x v="0"/>
    <x v="2"/>
    <s v="Zone C"/>
    <x v="1"/>
    <d v="2019-05-11T00:00:00"/>
    <d v="2024-11-11T00:00:00"/>
    <s v="Unknown"/>
    <m/>
    <x v="4"/>
    <s v="Field Operations"/>
    <s v="Operator"/>
    <x v="0"/>
    <x v="1"/>
  </r>
  <r>
    <n v="1073"/>
    <s v="Sean Bea"/>
    <s v="Software Engineer"/>
    <x v="644"/>
    <x v="0"/>
    <x v="0"/>
    <x v="1"/>
    <s v="Zone A"/>
    <x v="2"/>
    <d v="2021-02-19T00:00:00"/>
    <d v="2023-02-24T00:00:00"/>
    <s v="Unknown"/>
    <m/>
    <x v="4"/>
    <s v="Field Operations"/>
    <s v="Foreman"/>
    <x v="0"/>
    <x v="1"/>
  </r>
  <r>
    <n v="1074"/>
    <s v="Lilianna Mccall"/>
    <s v="Software Engineer"/>
    <x v="645"/>
    <x v="7"/>
    <x v="2"/>
    <x v="1"/>
    <s v="Zone A"/>
    <x v="0"/>
    <d v="2022-11-05T00:00:00"/>
    <d v="2023-04-16T00:00:00"/>
    <s v="Voluntary"/>
    <s v="Professional usually hospital worker among."/>
    <x v="4"/>
    <s v="General - Con"/>
    <s v="Laborer"/>
    <x v="0"/>
    <x v="1"/>
  </r>
  <r>
    <n v="1075"/>
    <s v="Salvador Thomas"/>
    <s v="Software Engineer"/>
    <x v="646"/>
    <x v="1"/>
    <x v="0"/>
    <x v="2"/>
    <s v="Zone B"/>
    <x v="2"/>
    <d v="2020-03-22T00:00:00"/>
    <d v="2020-09-28T00:00:00"/>
    <s v="Involuntary"/>
    <s v="Health American identify meeting."/>
    <x v="4"/>
    <s v="Engineers"/>
    <s v="Engineer"/>
    <x v="0"/>
    <x v="1"/>
  </r>
  <r>
    <n v="1076"/>
    <s v="Jair Silv"/>
    <s v="Software Engineer"/>
    <x v="647"/>
    <x v="8"/>
    <x v="0"/>
    <x v="0"/>
    <s v="Zone C"/>
    <x v="1"/>
    <d v="2019-02-02T00:00:00"/>
    <d v="2024-11-11T00:00:00"/>
    <s v="Retirement"/>
    <s v="Gun bill spend anyone."/>
    <x v="4"/>
    <s v="General - Eng"/>
    <s v="Administrative"/>
    <x v="0"/>
    <x v="1"/>
  </r>
  <r>
    <n v="1077"/>
    <s v="Derek Moreno"/>
    <s v="Software Engineer"/>
    <x v="648"/>
    <x v="3"/>
    <x v="0"/>
    <x v="0"/>
    <s v="Zone B"/>
    <x v="0"/>
    <d v="2020-02-24T00:00:00"/>
    <d v="2021-06-16T00:00:00"/>
    <s v="Unknown"/>
    <m/>
    <x v="4"/>
    <s v="Wireless"/>
    <s v="Foreman"/>
    <x v="0"/>
    <x v="1"/>
  </r>
  <r>
    <n v="1078"/>
    <s v="Litzy Conner"/>
    <s v="Software Engineer"/>
    <x v="649"/>
    <x v="9"/>
    <x v="0"/>
    <x v="0"/>
    <s v="Zone C"/>
    <x v="0"/>
    <d v="2021-04-07T00:00:00"/>
    <d v="2022-05-01T00:00:00"/>
    <s v="Voluntary"/>
    <s v="Crime west best industry right alone begin."/>
    <x v="4"/>
    <s v="Aerial"/>
    <s v="Foreman"/>
    <x v="0"/>
    <x v="1"/>
  </r>
  <r>
    <n v="1079"/>
    <s v="Joanna Burnet"/>
    <s v="Shared Services Manager"/>
    <x v="650"/>
    <x v="5"/>
    <x v="0"/>
    <x v="2"/>
    <s v="Zone B"/>
    <x v="2"/>
    <d v="2020-11-14T00:00:00"/>
    <d v="2024-11-11T00:00:00"/>
    <s v="Resignation"/>
    <s v="Story knowledge policy. Board tax treatment."/>
    <x v="4"/>
    <s v="Project Management - Eng"/>
    <s v="Manager"/>
    <x v="0"/>
    <x v="1"/>
  </r>
  <r>
    <n v="1080"/>
    <s v="Abdullah Freder"/>
    <s v="Shared Services Manager"/>
    <x v="651"/>
    <x v="6"/>
    <x v="0"/>
    <x v="2"/>
    <s v="Zone C"/>
    <x v="2"/>
    <d v="2022-01-17T00:00:00"/>
    <d v="2022-08-10T00:00:00"/>
    <s v="Unknown"/>
    <m/>
    <x v="4"/>
    <s v="Fielders"/>
    <s v="Engineer"/>
    <x v="0"/>
    <x v="1"/>
  </r>
  <r>
    <n v="1081"/>
    <s v="Armani Porter"/>
    <s v="Software Engineer"/>
    <x v="652"/>
    <x v="1"/>
    <x v="2"/>
    <x v="0"/>
    <s v="Zone B"/>
    <x v="1"/>
    <d v="2021-09-02T00:00:00"/>
    <d v="2023-06-27T00:00:00"/>
    <s v="Involuntary"/>
    <s v="Imagine plant southern sound reduce."/>
    <x v="4"/>
    <s v="General - Con"/>
    <s v="Laborer"/>
    <x v="0"/>
    <x v="1"/>
  </r>
  <r>
    <n v="1082"/>
    <s v="Taylor Sander"/>
    <s v="Software Engineer"/>
    <x v="653"/>
    <x v="8"/>
    <x v="0"/>
    <x v="2"/>
    <s v="Zone B"/>
    <x v="1"/>
    <d v="2023-07-30T00:00:00"/>
    <d v="2024-11-11T00:00:00"/>
    <s v="Retirement"/>
    <s v="Resource top fear shake green view great which."/>
    <x v="4"/>
    <s v="General - Con"/>
    <s v="Technician"/>
    <x v="0"/>
    <x v="1"/>
  </r>
  <r>
    <n v="1083"/>
    <s v="Iliana Randal"/>
    <s v="Software Engineer"/>
    <x v="654"/>
    <x v="6"/>
    <x v="0"/>
    <x v="2"/>
    <s v="Zone A"/>
    <x v="2"/>
    <d v="2023-06-27T00:00:00"/>
    <d v="2024-11-11T00:00:00"/>
    <s v="Unknown"/>
    <m/>
    <x v="4"/>
    <s v="Aerial"/>
    <s v="Supervisor"/>
    <x v="0"/>
    <x v="1"/>
  </r>
  <r>
    <n v="1084"/>
    <s v="Luke Hender"/>
    <s v="Software Engineer"/>
    <x v="655"/>
    <x v="2"/>
    <x v="0"/>
    <x v="0"/>
    <s v="Zone C"/>
    <x v="1"/>
    <d v="2022-03-27T00:00:00"/>
    <d v="2024-11-11T00:00:00"/>
    <s v="Unknown"/>
    <m/>
    <x v="4"/>
    <s v="Executive"/>
    <s v="Administrator"/>
    <x v="0"/>
    <x v="1"/>
  </r>
  <r>
    <n v="1085"/>
    <s v="Madelyn Lamber"/>
    <s v="Software Engineer"/>
    <x v="656"/>
    <x v="9"/>
    <x v="0"/>
    <x v="0"/>
    <s v="Zone B"/>
    <x v="2"/>
    <d v="2022-08-12T00:00:00"/>
    <d v="2022-10-20T00:00:00"/>
    <s v="Unknown"/>
    <m/>
    <x v="4"/>
    <s v="General - Con"/>
    <s v="Lineman"/>
    <x v="0"/>
    <x v="1"/>
  </r>
  <r>
    <n v="1086"/>
    <s v="Ava Pac"/>
    <s v="Software Engineer"/>
    <x v="657"/>
    <x v="7"/>
    <x v="0"/>
    <x v="0"/>
    <s v="Zone A"/>
    <x v="0"/>
    <d v="2022-07-08T00:00:00"/>
    <d v="2023-08-04T00:00:00"/>
    <s v="Voluntary"/>
    <s v="Thousand both simple network let."/>
    <x v="4"/>
    <s v="Field Operations"/>
    <s v="Supervisor"/>
    <x v="0"/>
    <x v="1"/>
  </r>
  <r>
    <n v="1087"/>
    <s v="Delaney Bruc"/>
    <s v="Software Engineer"/>
    <x v="658"/>
    <x v="3"/>
    <x v="0"/>
    <x v="2"/>
    <s v="Zone A"/>
    <x v="1"/>
    <d v="2020-08-15T00:00:00"/>
    <d v="2021-01-23T00:00:00"/>
    <s v="Voluntary"/>
    <s v="Party explain perhaps."/>
    <x v="4"/>
    <s v="Field Operations"/>
    <s v="Tower Hand"/>
    <x v="0"/>
    <x v="1"/>
  </r>
  <r>
    <n v="1088"/>
    <s v="Jair Bulloc"/>
    <s v="Software Engineer"/>
    <x v="659"/>
    <x v="5"/>
    <x v="0"/>
    <x v="0"/>
    <s v="Zone B"/>
    <x v="1"/>
    <d v="2023-05-27T00:00:00"/>
    <d v="2023-06-14T00:00:00"/>
    <s v="Resignation"/>
    <s v="Specific fire rate fly clearly."/>
    <x v="4"/>
    <s v="General - Con"/>
    <s v="Foreman"/>
    <x v="0"/>
    <x v="1"/>
  </r>
  <r>
    <n v="1089"/>
    <s v="Kayla Farrel"/>
    <s v="Software Engineer"/>
    <x v="660"/>
    <x v="4"/>
    <x v="0"/>
    <x v="1"/>
    <s v="Zone A"/>
    <x v="0"/>
    <d v="2023-01-02T00:00:00"/>
    <d v="2024-11-11T00:00:00"/>
    <s v="Involuntary"/>
    <s v="Your plant win seem hair him career style."/>
    <x v="4"/>
    <s v="Wireline Construction"/>
    <s v="Groundman"/>
    <x v="0"/>
    <x v="1"/>
  </r>
  <r>
    <n v="1090"/>
    <s v="Taylor Gamble"/>
    <s v="Shared Services Manager"/>
    <x v="661"/>
    <x v="0"/>
    <x v="0"/>
    <x v="2"/>
    <s v="Zone C"/>
    <x v="2"/>
    <d v="2018-11-16T00:00:00"/>
    <d v="2021-04-03T00:00:00"/>
    <s v="Unknown"/>
    <m/>
    <x v="4"/>
    <s v="Field Operations"/>
    <s v="Technician"/>
    <x v="0"/>
    <x v="1"/>
  </r>
  <r>
    <n v="1091"/>
    <s v="Carl Desimo"/>
    <s v="Production Technician I"/>
    <x v="662"/>
    <x v="9"/>
    <x v="0"/>
    <x v="0"/>
    <s v="Zone B"/>
    <x v="0"/>
    <d v="2022-07-12T00:00:00"/>
    <d v="2024-11-11T00:00:00"/>
    <s v="Involuntary"/>
    <s v="Fine use card current agent."/>
    <x v="0"/>
    <s v="General - Sga"/>
    <s v="Supervisor"/>
    <x v="0"/>
    <x v="1"/>
  </r>
  <r>
    <n v="1092"/>
    <s v="Sophia Theams"/>
    <s v="Production Technician I"/>
    <x v="663"/>
    <x v="9"/>
    <x v="0"/>
    <x v="2"/>
    <s v="Zone C"/>
    <x v="2"/>
    <d v="2022-12-16T00:00:00"/>
    <d v="2024-11-11T00:00:00"/>
    <s v="Unknown"/>
    <m/>
    <x v="0"/>
    <s v="Field Operations"/>
    <s v="Clerk"/>
    <x v="0"/>
    <x v="1"/>
  </r>
  <r>
    <n v="1093"/>
    <s v="Kara Harris"/>
    <s v="Production Technician I"/>
    <x v="664"/>
    <x v="6"/>
    <x v="0"/>
    <x v="0"/>
    <s v="Zone B"/>
    <x v="1"/>
    <d v="2023-05-08T00:00:00"/>
    <d v="2024-11-11T00:00:00"/>
    <s v="Unknown"/>
    <m/>
    <x v="0"/>
    <s v="Engineers"/>
    <s v="Engineer"/>
    <x v="0"/>
    <x v="1"/>
  </r>
  <r>
    <n v="1094"/>
    <s v="Ming Huyn"/>
    <s v="Production Technician II"/>
    <x v="665"/>
    <x v="1"/>
    <x v="0"/>
    <x v="2"/>
    <s v="Zone A"/>
    <x v="2"/>
    <d v="2023-04-07T00:00:00"/>
    <d v="2024-11-11T00:00:00"/>
    <s v="Unknown"/>
    <m/>
    <x v="0"/>
    <s v="Field Operations"/>
    <s v="Foreman"/>
    <x v="0"/>
    <x v="1"/>
  </r>
  <r>
    <n v="1095"/>
    <s v="Karen Mancus"/>
    <s v="Production Technician II"/>
    <x v="666"/>
    <x v="5"/>
    <x v="0"/>
    <x v="1"/>
    <s v="Zone A"/>
    <x v="0"/>
    <d v="2022-02-15T00:00:00"/>
    <d v="2022-10-19T00:00:00"/>
    <s v="Unknown"/>
    <m/>
    <x v="0"/>
    <s v="Engineers"/>
    <s v="Engineer"/>
    <x v="0"/>
    <x v="1"/>
  </r>
  <r>
    <n v="1096"/>
    <s v="Linda Anders"/>
    <s v="Production Technician I"/>
    <x v="667"/>
    <x v="9"/>
    <x v="0"/>
    <x v="2"/>
    <s v="Zone C"/>
    <x v="1"/>
    <d v="2023-07-17T00:00:00"/>
    <d v="2023-08-03T00:00:00"/>
    <s v="Voluntary"/>
    <s v="Issue loss day provide everyone white."/>
    <x v="0"/>
    <s v="Shop (Fleet)"/>
    <s v="Mechanic"/>
    <x v="0"/>
    <x v="1"/>
  </r>
  <r>
    <n v="1097"/>
    <s v="Nilson Fernan"/>
    <s v="Production Technician I"/>
    <x v="668"/>
    <x v="7"/>
    <x v="0"/>
    <x v="0"/>
    <s v="Zone B"/>
    <x v="1"/>
    <d v="2019-05-03T00:00:00"/>
    <d v="2023-06-02T00:00:00"/>
    <s v="Involuntary"/>
    <s v="Blue star hospital work."/>
    <x v="0"/>
    <s v="Field Operations"/>
    <s v="Technician"/>
    <x v="0"/>
    <x v="1"/>
  </r>
  <r>
    <n v="1098"/>
    <s v="Alain Robins"/>
    <s v="Production Technician I"/>
    <x v="669"/>
    <x v="2"/>
    <x v="2"/>
    <x v="2"/>
    <s v="Zone A"/>
    <x v="0"/>
    <d v="2022-03-25T00:00:00"/>
    <d v="2022-04-22T00:00:00"/>
    <s v="Involuntary"/>
    <s v="Meet fight night. Image room nation."/>
    <x v="0"/>
    <s v="General - Eng"/>
    <s v="Engineer"/>
    <x v="0"/>
    <x v="1"/>
  </r>
  <r>
    <n v="1099"/>
    <s v="Seffi Shield"/>
    <s v="Production Technician I"/>
    <x v="670"/>
    <x v="7"/>
    <x v="0"/>
    <x v="2"/>
    <s v="Zone A"/>
    <x v="1"/>
    <d v="2020-04-07T00:00:00"/>
    <d v="2024-11-11T00:00:00"/>
    <s v="Retirement"/>
    <s v="Person say might throw war scientist."/>
    <x v="0"/>
    <s v="Field Operations"/>
    <s v="Laborer"/>
    <x v="0"/>
    <x v="1"/>
  </r>
  <r>
    <n v="1100"/>
    <s v="Horia Ndz"/>
    <s v="Production Technician I"/>
    <x v="671"/>
    <x v="1"/>
    <x v="0"/>
    <x v="1"/>
    <s v="Zone C"/>
    <x v="0"/>
    <d v="2021-03-10T00:00:00"/>
    <d v="2024-11-11T00:00:00"/>
    <s v="Unknown"/>
    <m/>
    <x v="0"/>
    <s v="Field Operations"/>
    <s v="Laborer"/>
    <x v="0"/>
    <x v="1"/>
  </r>
  <r>
    <n v="1101"/>
    <s v="Evelyn Girifa"/>
    <s v="Production Technician I"/>
    <x v="672"/>
    <x v="3"/>
    <x v="0"/>
    <x v="1"/>
    <s v="Zone A"/>
    <x v="1"/>
    <d v="2019-08-04T00:00:00"/>
    <d v="2024-11-11T00:00:00"/>
    <s v="Unknown"/>
    <m/>
    <x v="0"/>
    <s v="Engineers"/>
    <s v="Engineer"/>
    <x v="0"/>
    <x v="1"/>
  </r>
  <r>
    <n v="1102"/>
    <s v="Ermine Pellet"/>
    <s v="Production Technician II"/>
    <x v="673"/>
    <x v="1"/>
    <x v="0"/>
    <x v="2"/>
    <s v="Zone A"/>
    <x v="1"/>
    <d v="2021-04-11T00:00:00"/>
    <d v="2023-05-27T00:00:00"/>
    <s v="Unknown"/>
    <m/>
    <x v="0"/>
    <s v="General - Con"/>
    <s v="Groundman"/>
    <x v="0"/>
    <x v="1"/>
  </r>
  <r>
    <n v="1103"/>
    <s v="Samuel MacLen"/>
    <s v="Production Technician I"/>
    <x v="674"/>
    <x v="4"/>
    <x v="2"/>
    <x v="1"/>
    <s v="Zone C"/>
    <x v="0"/>
    <d v="2019-06-16T00:00:00"/>
    <d v="2024-11-11T00:00:00"/>
    <s v="Involuntary"/>
    <s v="Garden sit drive assume large seat."/>
    <x v="0"/>
    <s v="Splicing"/>
    <s v="Splicer"/>
    <x v="0"/>
    <x v="1"/>
  </r>
  <r>
    <n v="1104"/>
    <s v="Sean Bernst"/>
    <s v="Production Technician I"/>
    <x v="675"/>
    <x v="9"/>
    <x v="0"/>
    <x v="2"/>
    <s v="Zone C"/>
    <x v="0"/>
    <d v="2020-10-08T00:00:00"/>
    <d v="2022-12-04T00:00:00"/>
    <s v="Unknown"/>
    <m/>
    <x v="0"/>
    <s v="General - Eng"/>
    <s v="Supervisor"/>
    <x v="0"/>
    <x v="1"/>
  </r>
  <r>
    <n v="1105"/>
    <s v="Shakira Perr"/>
    <s v="Production Technician I"/>
    <x v="676"/>
    <x v="2"/>
    <x v="2"/>
    <x v="0"/>
    <s v="Zone A"/>
    <x v="2"/>
    <d v="2021-08-18T00:00:00"/>
    <d v="2024-11-11T00:00:00"/>
    <s v="Voluntary"/>
    <s v="Others suggest generation budget large west real."/>
    <x v="0"/>
    <s v="General - Con"/>
    <s v="Technician"/>
    <x v="0"/>
    <x v="1"/>
  </r>
  <r>
    <n v="1106"/>
    <s v="Michael J Fitzpa"/>
    <s v="Production Technician II"/>
    <x v="677"/>
    <x v="4"/>
    <x v="0"/>
    <x v="1"/>
    <s v="Zone B"/>
    <x v="0"/>
    <d v="2020-03-16T00:00:00"/>
    <d v="2024-11-11T00:00:00"/>
    <s v="Unknown"/>
    <m/>
    <x v="0"/>
    <s v="Aerial"/>
    <s v="Lineman"/>
    <x v="0"/>
    <x v="1"/>
  </r>
  <r>
    <n v="1107"/>
    <s v="Cybil Trzeci"/>
    <s v="Production Technician II"/>
    <x v="678"/>
    <x v="4"/>
    <x v="0"/>
    <x v="0"/>
    <s v="Zone A"/>
    <x v="1"/>
    <d v="2019-01-24T00:00:00"/>
    <d v="2024-11-11T00:00:00"/>
    <s v="Unknown"/>
    <m/>
    <x v="0"/>
    <s v="Wireline Construction"/>
    <s v="Laborer"/>
    <x v="0"/>
    <x v="1"/>
  </r>
  <r>
    <n v="1108"/>
    <s v="Barry Wilber"/>
    <s v="Production Technician I"/>
    <x v="679"/>
    <x v="3"/>
    <x v="0"/>
    <x v="1"/>
    <s v="Zone A"/>
    <x v="2"/>
    <d v="2022-06-11T00:00:00"/>
    <d v="2022-09-25T00:00:00"/>
    <s v="Unknown"/>
    <m/>
    <x v="0"/>
    <s v="General - Con"/>
    <s v="Flagger"/>
    <x v="0"/>
    <x v="1"/>
  </r>
  <r>
    <n v="1109"/>
    <s v="Enola Chivuk"/>
    <s v="Production Technician I"/>
    <x v="680"/>
    <x v="1"/>
    <x v="2"/>
    <x v="1"/>
    <s v="Zone C"/>
    <x v="1"/>
    <d v="2022-07-02T00:00:00"/>
    <d v="2024-11-11T00:00:00"/>
    <s v="Retirement"/>
    <s v="Large although outside technology office."/>
    <x v="0"/>
    <s v="Field Operations"/>
    <s v="Laborer"/>
    <x v="0"/>
    <x v="1"/>
  </r>
  <r>
    <n v="1110"/>
    <s v="Joelle Burk"/>
    <s v="Production Technician II"/>
    <x v="681"/>
    <x v="6"/>
    <x v="0"/>
    <x v="1"/>
    <s v="Zone B"/>
    <x v="0"/>
    <d v="2019-09-08T00:00:00"/>
    <d v="2020-08-29T00:00:00"/>
    <s v="Unknown"/>
    <m/>
    <x v="0"/>
    <s v="General - Con"/>
    <s v="Foreman"/>
    <x v="0"/>
    <x v="1"/>
  </r>
  <r>
    <n v="1111"/>
    <s v="Alexandra Kirill"/>
    <s v="Production Technician I"/>
    <x v="682"/>
    <x v="4"/>
    <x v="2"/>
    <x v="1"/>
    <s v="Zone A"/>
    <x v="1"/>
    <d v="2022-07-10T00:00:00"/>
    <d v="2024-11-11T00:00:00"/>
    <s v="Retirement"/>
    <s v="Gun fly subject those. Must member financial."/>
    <x v="0"/>
    <s v="Splicing"/>
    <s v="Splicer"/>
    <x v="0"/>
    <x v="1"/>
  </r>
  <r>
    <n v="1112"/>
    <s v="Celeste Johnso"/>
    <s v="Production Technician I"/>
    <x v="683"/>
    <x v="8"/>
    <x v="0"/>
    <x v="1"/>
    <s v="Zone A"/>
    <x v="1"/>
    <d v="2022-04-24T00:00:00"/>
    <d v="2024-11-11T00:00:00"/>
    <s v="Unknown"/>
    <m/>
    <x v="0"/>
    <s v="Engineers"/>
    <s v="Project Manager"/>
    <x v="0"/>
    <x v="1"/>
  </r>
  <r>
    <n v="1113"/>
    <s v="Nathalia Hendri"/>
    <s v="Production Technician I"/>
    <x v="684"/>
    <x v="6"/>
    <x v="0"/>
    <x v="0"/>
    <s v="Zone B"/>
    <x v="1"/>
    <d v="2020-03-31T00:00:00"/>
    <d v="2024-11-11T00:00:00"/>
    <s v="Unknown"/>
    <m/>
    <x v="0"/>
    <s v="General - Con"/>
    <s v="Lineman"/>
    <x v="0"/>
    <x v="1"/>
  </r>
  <r>
    <n v="1114"/>
    <s v="Justus Bowe"/>
    <s v="Production Technician I"/>
    <x v="685"/>
    <x v="2"/>
    <x v="0"/>
    <x v="1"/>
    <s v="Zone C"/>
    <x v="1"/>
    <d v="2019-03-23T00:00:00"/>
    <d v="2024-11-11T00:00:00"/>
    <s v="Unknown"/>
    <m/>
    <x v="0"/>
    <s v="General - Con"/>
    <s v="Laborer"/>
    <x v="0"/>
    <x v="1"/>
  </r>
  <r>
    <n v="1115"/>
    <s v="Marcus Bender"/>
    <s v="Production Technician I"/>
    <x v="686"/>
    <x v="9"/>
    <x v="0"/>
    <x v="0"/>
    <s v="Zone A"/>
    <x v="1"/>
    <d v="2019-03-09T00:00:00"/>
    <d v="2023-07-12T00:00:00"/>
    <s v="Unknown"/>
    <m/>
    <x v="0"/>
    <s v="Field Operations"/>
    <s v="Technician"/>
    <x v="0"/>
    <x v="1"/>
  </r>
  <r>
    <n v="1116"/>
    <s v="Ryker Loga"/>
    <s v="Production Technician I"/>
    <x v="687"/>
    <x v="7"/>
    <x v="2"/>
    <x v="1"/>
    <s v="Zone A"/>
    <x v="2"/>
    <d v="2019-02-21T00:00:00"/>
    <d v="2019-03-06T00:00:00"/>
    <s v="Voluntary"/>
    <s v="Maintain program process present knowledge PM."/>
    <x v="0"/>
    <s v="Field Operations"/>
    <s v="Clerk"/>
    <x v="0"/>
    <x v="1"/>
  </r>
  <r>
    <n v="1117"/>
    <s v="Payten Middle"/>
    <s v="Production Technician I"/>
    <x v="688"/>
    <x v="3"/>
    <x v="2"/>
    <x v="1"/>
    <s v="Zone C"/>
    <x v="0"/>
    <d v="2019-10-04T00:00:00"/>
    <d v="2022-11-26T00:00:00"/>
    <s v="Resignation"/>
    <s v="Place impact which although."/>
    <x v="0"/>
    <s v="General - Con"/>
    <s v="Technician"/>
    <x v="0"/>
    <x v="1"/>
  </r>
  <r>
    <n v="1118"/>
    <s v="Harrison Hun"/>
    <s v="Production Technician I"/>
    <x v="689"/>
    <x v="5"/>
    <x v="0"/>
    <x v="1"/>
    <s v="Zone B"/>
    <x v="0"/>
    <d v="2019-11-24T00:00:00"/>
    <d v="2020-12-20T00:00:00"/>
    <s v="Retirement"/>
    <s v="Power picture early anyone."/>
    <x v="0"/>
    <s v="Engineers"/>
    <s v="Project Manager"/>
    <x v="0"/>
    <x v="1"/>
  </r>
  <r>
    <n v="1119"/>
    <s v="Orlando Hender"/>
    <s v="Production Technician I"/>
    <x v="690"/>
    <x v="4"/>
    <x v="0"/>
    <x v="2"/>
    <s v="Zone C"/>
    <x v="1"/>
    <d v="2020-08-17T00:00:00"/>
    <d v="2024-11-11T00:00:00"/>
    <s v="Involuntary"/>
    <s v="City mouth training radio Mrs."/>
    <x v="0"/>
    <s v="Field Operations"/>
    <s v="Laborer"/>
    <x v="0"/>
    <x v="1"/>
  </r>
  <r>
    <n v="1120"/>
    <s v="Darian Pott"/>
    <s v="Production Technician I"/>
    <x v="691"/>
    <x v="0"/>
    <x v="0"/>
    <x v="2"/>
    <s v="Zone B"/>
    <x v="0"/>
    <d v="2021-03-16T00:00:00"/>
    <d v="2024-11-11T00:00:00"/>
    <s v="Unknown"/>
    <m/>
    <x v="0"/>
    <s v="People Services"/>
    <s v="Administration"/>
    <x v="0"/>
    <x v="1"/>
  </r>
  <r>
    <n v="1121"/>
    <s v="Isabela Collin"/>
    <s v="Production Manager"/>
    <x v="692"/>
    <x v="1"/>
    <x v="0"/>
    <x v="2"/>
    <s v="Zone C"/>
    <x v="2"/>
    <d v="2021-11-16T00:00:00"/>
    <d v="2022-08-26T00:00:00"/>
    <s v="Unknown"/>
    <m/>
    <x v="0"/>
    <s v="Aerial"/>
    <s v="Lineman"/>
    <x v="0"/>
    <x v="1"/>
  </r>
  <r>
    <n v="1122"/>
    <s v="Sierra Macias"/>
    <s v="Production Manager"/>
    <x v="693"/>
    <x v="8"/>
    <x v="0"/>
    <x v="0"/>
    <s v="Zone C"/>
    <x v="1"/>
    <d v="2022-05-03T00:00:00"/>
    <d v="2024-11-11T00:00:00"/>
    <s v="Retirement"/>
    <s v="Food ball huge out simply according."/>
    <x v="0"/>
    <s v="General - Con"/>
    <s v="Technician"/>
    <x v="0"/>
    <x v="1"/>
  </r>
  <r>
    <n v="1123"/>
    <s v="Giuliana Farmer"/>
    <s v="Production Manager"/>
    <x v="694"/>
    <x v="6"/>
    <x v="0"/>
    <x v="1"/>
    <s v="Zone B"/>
    <x v="2"/>
    <d v="2019-12-24T00:00:00"/>
    <d v="2022-11-11T00:00:00"/>
    <s v="Unknown"/>
    <m/>
    <x v="0"/>
    <s v="Field Operations"/>
    <s v="Lineman"/>
    <x v="0"/>
    <x v="1"/>
  </r>
  <r>
    <n v="1124"/>
    <s v="Pierce Robbin"/>
    <s v="Production Manager"/>
    <x v="695"/>
    <x v="2"/>
    <x v="0"/>
    <x v="1"/>
    <s v="Zone A"/>
    <x v="2"/>
    <d v="2021-10-21T00:00:00"/>
    <d v="2024-11-11T00:00:00"/>
    <s v="Involuntary"/>
    <s v="Strategy fear tough wife here now."/>
    <x v="0"/>
    <s v="Engineers"/>
    <s v="Technician"/>
    <x v="0"/>
    <x v="1"/>
  </r>
  <r>
    <n v="1125"/>
    <s v="Lamont Bridge"/>
    <s v="Production Technician II"/>
    <x v="696"/>
    <x v="5"/>
    <x v="0"/>
    <x v="0"/>
    <s v="Zone B"/>
    <x v="1"/>
    <d v="2018-09-08T00:00:00"/>
    <d v="2020-03-06T00:00:00"/>
    <s v="Unknown"/>
    <m/>
    <x v="0"/>
    <s v="Aerial"/>
    <s v="Lineman"/>
    <x v="0"/>
    <x v="1"/>
  </r>
  <r>
    <n v="1126"/>
    <s v="Gretchen Richar"/>
    <s v="Production Technician II"/>
    <x v="697"/>
    <x v="6"/>
    <x v="2"/>
    <x v="2"/>
    <s v="Zone C"/>
    <x v="0"/>
    <d v="2019-02-26T00:00:00"/>
    <d v="2024-11-11T00:00:00"/>
    <s v="Retirement"/>
    <s v="Feeling usually west peace money political the."/>
    <x v="0"/>
    <s v="Engineers"/>
    <s v="Engineer"/>
    <x v="0"/>
    <x v="1"/>
  </r>
  <r>
    <n v="1127"/>
    <s v="Axel Har"/>
    <s v="Production Technician II"/>
    <x v="698"/>
    <x v="2"/>
    <x v="0"/>
    <x v="1"/>
    <s v="Zone A"/>
    <x v="2"/>
    <d v="2023-04-21T00:00:00"/>
    <d v="2024-11-11T00:00:00"/>
    <s v="Unknown"/>
    <m/>
    <x v="0"/>
    <s v="General - Con"/>
    <s v="Technician"/>
    <x v="0"/>
    <x v="1"/>
  </r>
  <r>
    <n v="1128"/>
    <s v="Emma Escoba"/>
    <s v="Production Technician II"/>
    <x v="699"/>
    <x v="4"/>
    <x v="0"/>
    <x v="2"/>
    <s v="Zone B"/>
    <x v="1"/>
    <d v="2019-09-19T00:00:00"/>
    <d v="2021-10-23T00:00:00"/>
    <s v="Unknown"/>
    <m/>
    <x v="0"/>
    <s v="General - Con"/>
    <s v="Technician"/>
    <x v="0"/>
    <x v="1"/>
  </r>
  <r>
    <n v="1129"/>
    <s v="Maximilian Crai"/>
    <s v="Production Technician II"/>
    <x v="700"/>
    <x v="0"/>
    <x v="2"/>
    <x v="1"/>
    <s v="Zone B"/>
    <x v="1"/>
    <d v="2020-12-23T00:00:00"/>
    <d v="2024-11-11T00:00:00"/>
    <s v="Resignation"/>
    <s v="Mission media writer cell."/>
    <x v="0"/>
    <s v="Field Operations"/>
    <s v="Tower Hand"/>
    <x v="0"/>
    <x v="1"/>
  </r>
  <r>
    <n v="1130"/>
    <s v="Erik Padill"/>
    <s v="Production Technician I"/>
    <x v="701"/>
    <x v="7"/>
    <x v="0"/>
    <x v="0"/>
    <s v="Zone A"/>
    <x v="1"/>
    <d v="2019-03-29T00:00:00"/>
    <d v="2024-11-11T00:00:00"/>
    <s v="Unknown"/>
    <m/>
    <x v="0"/>
    <s v="Technology / It"/>
    <s v="Intern"/>
    <x v="0"/>
    <x v="1"/>
  </r>
  <r>
    <n v="1131"/>
    <s v="Gilbert Duff"/>
    <s v="Production Technician I"/>
    <x v="702"/>
    <x v="1"/>
    <x v="0"/>
    <x v="2"/>
    <s v="Zone B"/>
    <x v="1"/>
    <d v="2021-05-15T00:00:00"/>
    <d v="2023-05-03T00:00:00"/>
    <s v="Unknown"/>
    <m/>
    <x v="0"/>
    <s v="Splicing"/>
    <s v="Operator"/>
    <x v="0"/>
    <x v="1"/>
  </r>
  <r>
    <n v="1132"/>
    <s v="Raymond Ayer"/>
    <s v="Production Technician I"/>
    <x v="703"/>
    <x v="6"/>
    <x v="2"/>
    <x v="0"/>
    <s v="Zone B"/>
    <x v="2"/>
    <d v="2022-03-14T00:00:00"/>
    <d v="2022-10-02T00:00:00"/>
    <s v="Involuntary"/>
    <s v="Note claim hundred central bad."/>
    <x v="0"/>
    <s v="Aerial"/>
    <s v="Laborer"/>
    <x v="0"/>
    <x v="1"/>
  </r>
  <r>
    <n v="1133"/>
    <s v="Vincent Wyat"/>
    <s v="Production Technician I"/>
    <x v="704"/>
    <x v="2"/>
    <x v="2"/>
    <x v="1"/>
    <s v="Zone B"/>
    <x v="1"/>
    <d v="2021-12-06T00:00:00"/>
    <d v="2022-01-08T00:00:00"/>
    <s v="Voluntary"/>
    <s v="Field year certainly data sense table yes."/>
    <x v="0"/>
    <s v="Aerial"/>
    <s v="Engineer"/>
    <x v="0"/>
    <x v="1"/>
  </r>
  <r>
    <n v="1134"/>
    <s v="Micah Stanle"/>
    <s v="Production Technician I"/>
    <x v="705"/>
    <x v="4"/>
    <x v="2"/>
    <x v="2"/>
    <s v="Zone C"/>
    <x v="0"/>
    <d v="2021-10-27T00:00:00"/>
    <d v="2024-11-11T00:00:00"/>
    <s v="Retirement"/>
    <s v="For majority down."/>
    <x v="0"/>
    <s v="General - Con"/>
    <s v="Technician"/>
    <x v="0"/>
    <x v="1"/>
  </r>
  <r>
    <n v="1135"/>
    <s v="Evan Che"/>
    <s v="Production Technician I"/>
    <x v="706"/>
    <x v="0"/>
    <x v="0"/>
    <x v="1"/>
    <s v="Zone A"/>
    <x v="0"/>
    <d v="2023-04-01T00:00:00"/>
    <d v="2024-11-11T00:00:00"/>
    <s v="Unknown"/>
    <m/>
    <x v="0"/>
    <s v="Engineers"/>
    <s v="Principal"/>
    <x v="0"/>
    <x v="1"/>
  </r>
  <r>
    <n v="1136"/>
    <s v="Serenity Thornt"/>
    <s v="Production Technician I"/>
    <x v="707"/>
    <x v="7"/>
    <x v="0"/>
    <x v="1"/>
    <s v="Zone A"/>
    <x v="0"/>
    <d v="2019-05-29T00:00:00"/>
    <d v="2024-11-11T00:00:00"/>
    <s v="Unknown"/>
    <m/>
    <x v="0"/>
    <s v="Field Operations"/>
    <s v="Driver"/>
    <x v="0"/>
    <x v="1"/>
  </r>
  <r>
    <n v="1137"/>
    <s v="Talan Riva"/>
    <s v="Production Technician I"/>
    <x v="708"/>
    <x v="1"/>
    <x v="0"/>
    <x v="1"/>
    <s v="Zone C"/>
    <x v="1"/>
    <d v="2019-07-12T00:00:00"/>
    <d v="2022-07-12T00:00:00"/>
    <s v="Unknown"/>
    <m/>
    <x v="0"/>
    <s v="Field Operations"/>
    <s v="Laborer"/>
    <x v="0"/>
    <x v="1"/>
  </r>
  <r>
    <n v="1138"/>
    <s v="Calvin Brau"/>
    <s v="Production Technician I"/>
    <x v="709"/>
    <x v="8"/>
    <x v="0"/>
    <x v="1"/>
    <s v="Zone B"/>
    <x v="0"/>
    <d v="2018-08-10T00:00:00"/>
    <d v="2022-02-21T00:00:00"/>
    <s v="Involuntary"/>
    <s v="It stay center free vote."/>
    <x v="0"/>
    <s v="General - Eng"/>
    <s v="Coordinator"/>
    <x v="0"/>
    <x v="1"/>
  </r>
  <r>
    <n v="1139"/>
    <s v="Cale Bender"/>
    <s v="Production Technician I"/>
    <x v="710"/>
    <x v="3"/>
    <x v="0"/>
    <x v="0"/>
    <s v="Zone A"/>
    <x v="0"/>
    <d v="2021-09-29T00:00:00"/>
    <d v="2024-11-11T00:00:00"/>
    <s v="Involuntary"/>
    <s v="Most could result else think this window."/>
    <x v="0"/>
    <s v="Splicing"/>
    <s v="Technician"/>
    <x v="0"/>
    <x v="1"/>
  </r>
  <r>
    <n v="1140"/>
    <s v="Kirsten Vanc"/>
    <s v="Production Technician I"/>
    <x v="711"/>
    <x v="9"/>
    <x v="0"/>
    <x v="2"/>
    <s v="Zone C"/>
    <x v="2"/>
    <d v="2021-08-05T00:00:00"/>
    <d v="2024-11-11T00:00:00"/>
    <s v="Unknown"/>
    <m/>
    <x v="0"/>
    <s v="Engineers"/>
    <s v="Engineer"/>
    <x v="0"/>
    <x v="1"/>
  </r>
  <r>
    <n v="1141"/>
    <s v="Cade Co"/>
    <s v="Production Technician I"/>
    <x v="712"/>
    <x v="5"/>
    <x v="0"/>
    <x v="0"/>
    <s v="Zone A"/>
    <x v="2"/>
    <d v="2023-08-02T00:00:00"/>
    <d v="2024-11-11T00:00:00"/>
    <s v="Unknown"/>
    <m/>
    <x v="0"/>
    <s v="Field Operations"/>
    <s v="Locator"/>
    <x v="0"/>
    <x v="1"/>
  </r>
  <r>
    <n v="1142"/>
    <s v="Ibrahim Wolf"/>
    <s v="Production Manager"/>
    <x v="713"/>
    <x v="6"/>
    <x v="0"/>
    <x v="1"/>
    <s v="Zone B"/>
    <x v="0"/>
    <d v="2018-09-02T00:00:00"/>
    <d v="2021-07-28T00:00:00"/>
    <s v="Unknown"/>
    <m/>
    <x v="0"/>
    <s v="Project Management - Con"/>
    <s v="Coordinator"/>
    <x v="0"/>
    <x v="1"/>
  </r>
  <r>
    <n v="1143"/>
    <s v="Elianna Schmit"/>
    <s v="Production Manager"/>
    <x v="714"/>
    <x v="2"/>
    <x v="0"/>
    <x v="0"/>
    <s v="Zone A"/>
    <x v="2"/>
    <d v="2019-10-13T00:00:00"/>
    <d v="2024-11-11T00:00:00"/>
    <s v="Resignation"/>
    <s v="Year total care thousand what each."/>
    <x v="0"/>
    <s v="Field Operations"/>
    <s v="Lineman"/>
    <x v="0"/>
    <x v="1"/>
  </r>
  <r>
    <n v="1144"/>
    <s v="Colby Wolf"/>
    <s v="Production Manager"/>
    <x v="715"/>
    <x v="4"/>
    <x v="0"/>
    <x v="2"/>
    <s v="Zone B"/>
    <x v="1"/>
    <d v="2020-09-24T00:00:00"/>
    <d v="2024-11-11T00:00:00"/>
    <s v="Unknown"/>
    <m/>
    <x v="0"/>
    <s v="Wireline Construction"/>
    <s v="Project Manager"/>
    <x v="0"/>
    <x v="1"/>
  </r>
  <r>
    <n v="1145"/>
    <s v="Autumn Barrer"/>
    <s v="Production Technician II"/>
    <x v="716"/>
    <x v="3"/>
    <x v="0"/>
    <x v="0"/>
    <s v="Zone B"/>
    <x v="2"/>
    <d v="2023-08-06T00:00:00"/>
    <d v="2024-11-11T00:00:00"/>
    <s v="Unknown"/>
    <m/>
    <x v="0"/>
    <s v="Shop (Fleet)"/>
    <s v="Shop"/>
    <x v="0"/>
    <x v="1"/>
  </r>
  <r>
    <n v="1146"/>
    <s v="Emmalee Cervan"/>
    <s v="Production Technician II"/>
    <x v="717"/>
    <x v="7"/>
    <x v="0"/>
    <x v="0"/>
    <s v="Zone C"/>
    <x v="1"/>
    <d v="2019-06-11T00:00:00"/>
    <d v="2022-02-27T00:00:00"/>
    <s v="Unknown"/>
    <m/>
    <x v="0"/>
    <s v="Field Operations"/>
    <s v="Groundman"/>
    <x v="0"/>
    <x v="1"/>
  </r>
  <r>
    <n v="1147"/>
    <s v="Ernest Willis"/>
    <s v="Production Technician II"/>
    <x v="718"/>
    <x v="9"/>
    <x v="2"/>
    <x v="1"/>
    <s v="Zone B"/>
    <x v="2"/>
    <d v="2019-02-14T00:00:00"/>
    <d v="2024-11-11T00:00:00"/>
    <s v="Involuntary"/>
    <s v="By small force myself team industry."/>
    <x v="0"/>
    <s v="General - Con"/>
    <s v="Lineman"/>
    <x v="0"/>
    <x v="1"/>
  </r>
  <r>
    <n v="1148"/>
    <s v="Jaxon Anders"/>
    <s v="Production Technician II"/>
    <x v="719"/>
    <x v="2"/>
    <x v="0"/>
    <x v="2"/>
    <s v="Zone A"/>
    <x v="0"/>
    <d v="2022-03-17T00:00:00"/>
    <d v="2024-11-11T00:00:00"/>
    <s v="Unknown"/>
    <m/>
    <x v="0"/>
    <s v="Wireline Construction"/>
    <s v="Project Manager"/>
    <x v="0"/>
    <x v="1"/>
  </r>
  <r>
    <n v="1149"/>
    <s v="Precious Caldwe"/>
    <s v="Production Technician II"/>
    <x v="720"/>
    <x v="6"/>
    <x v="0"/>
    <x v="2"/>
    <s v="Zone C"/>
    <x v="0"/>
    <d v="2020-08-05T00:00:00"/>
    <d v="2024-11-11T00:00:00"/>
    <s v="Unknown"/>
    <m/>
    <x v="0"/>
    <s v="Field Operations"/>
    <s v="Locator"/>
    <x v="0"/>
    <x v="1"/>
  </r>
  <r>
    <n v="1150"/>
    <s v="Yahir Serran"/>
    <s v="Production Technician I"/>
    <x v="721"/>
    <x v="8"/>
    <x v="0"/>
    <x v="2"/>
    <s v="Zone A"/>
    <x v="2"/>
    <d v="2022-08-23T00:00:00"/>
    <d v="2024-11-11T00:00:00"/>
    <s v="Unknown"/>
    <m/>
    <x v="0"/>
    <s v="Aerial"/>
    <s v="Lineman"/>
    <x v="0"/>
    <x v="1"/>
  </r>
  <r>
    <n v="1151"/>
    <s v="Krystal Peters"/>
    <s v="Production Technician I"/>
    <x v="722"/>
    <x v="1"/>
    <x v="0"/>
    <x v="2"/>
    <s v="Zone A"/>
    <x v="1"/>
    <d v="2023-01-12T00:00:00"/>
    <d v="2024-11-11T00:00:00"/>
    <s v="Unknown"/>
    <m/>
    <x v="0"/>
    <s v="Field Operations"/>
    <s v="Laborer"/>
    <x v="0"/>
    <x v="1"/>
  </r>
  <r>
    <n v="1152"/>
    <s v="Jadyn Hale"/>
    <s v="Production Technician I"/>
    <x v="723"/>
    <x v="0"/>
    <x v="0"/>
    <x v="1"/>
    <s v="Zone A"/>
    <x v="2"/>
    <d v="2020-04-14T00:00:00"/>
    <d v="2021-09-10T00:00:00"/>
    <s v="Unknown"/>
    <m/>
    <x v="0"/>
    <s v="Engineers"/>
    <s v="Engineer"/>
    <x v="0"/>
    <x v="1"/>
  </r>
  <r>
    <n v="1153"/>
    <s v="Davis Robert"/>
    <s v="Production Technician I"/>
    <x v="724"/>
    <x v="1"/>
    <x v="2"/>
    <x v="2"/>
    <s v="Zone A"/>
    <x v="0"/>
    <d v="2021-09-27T00:00:00"/>
    <d v="2023-02-05T00:00:00"/>
    <s v="Resignation"/>
    <s v="Ok though floor sense want future."/>
    <x v="0"/>
    <s v="Field Operations"/>
    <s v="Laborer"/>
    <x v="0"/>
    <x v="1"/>
  </r>
  <r>
    <n v="1154"/>
    <s v="Meadow Aver"/>
    <s v="Production Technician I"/>
    <x v="725"/>
    <x v="8"/>
    <x v="2"/>
    <x v="1"/>
    <s v="Zone C"/>
    <x v="1"/>
    <d v="2018-11-17T00:00:00"/>
    <d v="2020-03-12T00:00:00"/>
    <s v="Retirement"/>
    <s v="Leader above room hand collection imagine."/>
    <x v="0"/>
    <s v="Field Operations"/>
    <s v="Laborer"/>
    <x v="0"/>
    <x v="1"/>
  </r>
  <r>
    <n v="1155"/>
    <s v="Allyson Owe"/>
    <s v="Production Technician I"/>
    <x v="726"/>
    <x v="6"/>
    <x v="2"/>
    <x v="0"/>
    <s v="Zone A"/>
    <x v="0"/>
    <d v="2019-07-22T00:00:00"/>
    <d v="2023-02-28T00:00:00"/>
    <s v="Resignation"/>
    <s v="Provide machine statement now."/>
    <x v="0"/>
    <s v="Finance &amp; Accounting"/>
    <s v="Clerk"/>
    <x v="0"/>
    <x v="1"/>
  </r>
  <r>
    <n v="1156"/>
    <s v="Francisco Simo"/>
    <s v="Production Technician I"/>
    <x v="727"/>
    <x v="2"/>
    <x v="2"/>
    <x v="0"/>
    <s v="Zone A"/>
    <x v="2"/>
    <d v="2019-02-10T00:00:00"/>
    <d v="2024-11-11T00:00:00"/>
    <s v="Voluntary"/>
    <s v="Science available hard."/>
    <x v="0"/>
    <s v="Billable Consultants"/>
    <s v="Project Manager"/>
    <x v="0"/>
    <x v="1"/>
  </r>
  <r>
    <n v="1157"/>
    <s v="Trent Christ"/>
    <s v="Production Technician I"/>
    <x v="728"/>
    <x v="9"/>
    <x v="0"/>
    <x v="2"/>
    <s v="Zone A"/>
    <x v="0"/>
    <d v="2018-11-22T00:00:00"/>
    <d v="2020-07-19T00:00:00"/>
    <s v="Unknown"/>
    <m/>
    <x v="0"/>
    <s v="Wireline Construction"/>
    <s v="Manager"/>
    <x v="0"/>
    <x v="1"/>
  </r>
  <r>
    <n v="1158"/>
    <s v="Chaya Boy"/>
    <s v="Production Technician I"/>
    <x v="729"/>
    <x v="7"/>
    <x v="2"/>
    <x v="1"/>
    <s v="Zone A"/>
    <x v="2"/>
    <d v="2023-04-23T00:00:00"/>
    <d v="2024-11-11T00:00:00"/>
    <s v="Resignation"/>
    <s v="Himself final success these or card strategy."/>
    <x v="0"/>
    <s v="Field Operations"/>
    <s v="Technician"/>
    <x v="0"/>
    <x v="1"/>
  </r>
  <r>
    <n v="1159"/>
    <s v="Nehemiah Riva"/>
    <s v="Production Technician I"/>
    <x v="730"/>
    <x v="3"/>
    <x v="0"/>
    <x v="2"/>
    <s v="Zone A"/>
    <x v="0"/>
    <d v="2022-12-26T00:00:00"/>
    <d v="2023-05-23T00:00:00"/>
    <s v="Unknown"/>
    <m/>
    <x v="0"/>
    <s v="Splicing"/>
    <s v="Splicer"/>
    <x v="0"/>
    <x v="1"/>
  </r>
  <r>
    <n v="1160"/>
    <s v="Wyatt Spence"/>
    <s v="Production Technician I"/>
    <x v="731"/>
    <x v="5"/>
    <x v="0"/>
    <x v="2"/>
    <s v="Zone B"/>
    <x v="2"/>
    <d v="2020-06-14T00:00:00"/>
    <d v="2024-11-11T00:00:00"/>
    <s v="Retirement"/>
    <s v="Help economic analysis campaign young leg."/>
    <x v="0"/>
    <s v="General - Con"/>
    <s v="Flagger"/>
    <x v="0"/>
    <x v="1"/>
  </r>
  <r>
    <n v="1161"/>
    <s v="Abram Fisher"/>
    <s v="Production Technician I"/>
    <x v="732"/>
    <x v="9"/>
    <x v="0"/>
    <x v="0"/>
    <s v="Zone B"/>
    <x v="1"/>
    <d v="2022-03-29T00:00:00"/>
    <d v="2023-05-20T00:00:00"/>
    <s v="Unknown"/>
    <m/>
    <x v="0"/>
    <s v="Yard (Material Handling)"/>
    <s v="Runner"/>
    <x v="0"/>
    <x v="1"/>
  </r>
  <r>
    <n v="1162"/>
    <s v="Jayleen Oconne"/>
    <s v="Production Technician I"/>
    <x v="733"/>
    <x v="5"/>
    <x v="0"/>
    <x v="1"/>
    <s v="Zone C"/>
    <x v="0"/>
    <d v="2022-12-18T00:00:00"/>
    <d v="2024-11-11T00:00:00"/>
    <s v="Resignation"/>
    <s v="For law simple design entire while."/>
    <x v="0"/>
    <s v="General - Con"/>
    <s v="Laborer"/>
    <x v="0"/>
    <x v="1"/>
  </r>
  <r>
    <n v="1163"/>
    <s v="Jordon Meadow"/>
    <s v="Production Manager"/>
    <x v="734"/>
    <x v="6"/>
    <x v="0"/>
    <x v="0"/>
    <s v="Zone A"/>
    <x v="1"/>
    <d v="2019-03-21T00:00:00"/>
    <d v="2024-11-11T00:00:00"/>
    <s v="Unknown"/>
    <m/>
    <x v="0"/>
    <s v="Project Management - Con"/>
    <s v="Manager"/>
    <x v="0"/>
    <x v="1"/>
  </r>
  <r>
    <n v="1164"/>
    <s v="Justice Pineda"/>
    <s v="Production Manager"/>
    <x v="735"/>
    <x v="2"/>
    <x v="0"/>
    <x v="2"/>
    <s v="Zone A"/>
    <x v="1"/>
    <d v="2021-02-08T00:00:00"/>
    <d v="2024-11-11T00:00:00"/>
    <s v="Unknown"/>
    <m/>
    <x v="0"/>
    <s v="General - Sga"/>
    <s v="Project Coordinator"/>
    <x v="0"/>
    <x v="1"/>
  </r>
  <r>
    <n v="1165"/>
    <s v="Isiah Decker"/>
    <s v="Production Manager"/>
    <x v="736"/>
    <x v="4"/>
    <x v="0"/>
    <x v="1"/>
    <s v="Zone C"/>
    <x v="2"/>
    <d v="2022-06-06T00:00:00"/>
    <d v="2024-11-11T00:00:00"/>
    <s v="Unknown"/>
    <m/>
    <x v="0"/>
    <s v="Field Operations"/>
    <s v="Laborer"/>
    <x v="0"/>
    <x v="1"/>
  </r>
  <r>
    <n v="1166"/>
    <s v="Giada Boon"/>
    <s v="Production Technician II"/>
    <x v="737"/>
    <x v="5"/>
    <x v="0"/>
    <x v="1"/>
    <s v="Zone A"/>
    <x v="0"/>
    <d v="2021-11-01T00:00:00"/>
    <d v="2024-11-11T00:00:00"/>
    <s v="Unknown"/>
    <m/>
    <x v="0"/>
    <s v="Field Operations"/>
    <s v="Foreman"/>
    <x v="0"/>
    <x v="1"/>
  </r>
  <r>
    <n v="1167"/>
    <s v="Camryn Guerra"/>
    <s v="Production Technician II"/>
    <x v="738"/>
    <x v="6"/>
    <x v="0"/>
    <x v="0"/>
    <s v="Zone B"/>
    <x v="2"/>
    <d v="2023-01-19T00:00:00"/>
    <d v="2024-11-11T00:00:00"/>
    <s v="Unknown"/>
    <m/>
    <x v="0"/>
    <s v="Field Operations"/>
    <s v="Laborer"/>
    <x v="0"/>
    <x v="1"/>
  </r>
  <r>
    <n v="1168"/>
    <s v="Melody Rollin"/>
    <s v="Production Technician II"/>
    <x v="739"/>
    <x v="2"/>
    <x v="0"/>
    <x v="0"/>
    <s v="Zone A"/>
    <x v="2"/>
    <d v="2020-07-30T00:00:00"/>
    <d v="2024-11-11T00:00:00"/>
    <s v="Unknown"/>
    <m/>
    <x v="0"/>
    <s v="Field Operations"/>
    <s v="Assistant"/>
    <x v="0"/>
    <x v="1"/>
  </r>
  <r>
    <n v="1169"/>
    <s v="Lucia Cummin"/>
    <s v="Production Technician II"/>
    <x v="740"/>
    <x v="4"/>
    <x v="0"/>
    <x v="0"/>
    <s v="Zone B"/>
    <x v="1"/>
    <d v="2023-07-16T00:00:00"/>
    <d v="2024-11-11T00:00:00"/>
    <s v="Unknown"/>
    <m/>
    <x v="0"/>
    <s v="Field Operations"/>
    <s v="Operator"/>
    <x v="0"/>
    <x v="1"/>
  </r>
  <r>
    <n v="1170"/>
    <s v="Jaylen Serran"/>
    <s v="Production Technician II"/>
    <x v="741"/>
    <x v="0"/>
    <x v="0"/>
    <x v="2"/>
    <s v="Zone C"/>
    <x v="2"/>
    <d v="2022-06-16T00:00:00"/>
    <d v="2024-11-11T00:00:00"/>
    <s v="Unknown"/>
    <m/>
    <x v="0"/>
    <s v="Underground"/>
    <s v="Laborer"/>
    <x v="0"/>
    <x v="1"/>
  </r>
  <r>
    <n v="1171"/>
    <s v="Jayson Bright"/>
    <s v="Production Technician I"/>
    <x v="742"/>
    <x v="7"/>
    <x v="0"/>
    <x v="2"/>
    <s v="Zone A"/>
    <x v="1"/>
    <d v="2021-06-13T00:00:00"/>
    <d v="2022-05-27T00:00:00"/>
    <s v="Unknown"/>
    <m/>
    <x v="0"/>
    <s v="Field Operations"/>
    <s v="Laborer"/>
    <x v="0"/>
    <x v="1"/>
  </r>
  <r>
    <n v="1172"/>
    <s v="Carlie Wilker"/>
    <s v="Production Technician I"/>
    <x v="743"/>
    <x v="1"/>
    <x v="2"/>
    <x v="1"/>
    <s v="Zone C"/>
    <x v="2"/>
    <d v="2020-11-14T00:00:00"/>
    <d v="2021-11-01T00:00:00"/>
    <s v="Voluntary"/>
    <s v="Truth game down which."/>
    <x v="0"/>
    <s v="Engineers"/>
    <s v="Engineer"/>
    <x v="0"/>
    <x v="1"/>
  </r>
  <r>
    <n v="1173"/>
    <s v="Kaylyn Patric"/>
    <s v="Production Technician I"/>
    <x v="744"/>
    <x v="4"/>
    <x v="2"/>
    <x v="1"/>
    <s v="Zone C"/>
    <x v="2"/>
    <d v="2020-06-16T00:00:00"/>
    <d v="2023-03-13T00:00:00"/>
    <s v="Resignation"/>
    <s v="Sure trip sound action."/>
    <x v="0"/>
    <s v="Isp"/>
    <s v="Manager"/>
    <x v="0"/>
    <x v="1"/>
  </r>
  <r>
    <n v="1174"/>
    <s v="Evie Pop"/>
    <s v="Production Technician I"/>
    <x v="745"/>
    <x v="0"/>
    <x v="2"/>
    <x v="1"/>
    <s v="Zone C"/>
    <x v="0"/>
    <d v="2018-12-20T00:00:00"/>
    <d v="2020-12-24T00:00:00"/>
    <s v="Resignation"/>
    <s v="Treatment power card almost pretty sister."/>
    <x v="0"/>
    <s v="Field Operations"/>
    <s v="Construction Manager"/>
    <x v="0"/>
    <x v="1"/>
  </r>
  <r>
    <n v="1175"/>
    <s v="Nayeli Kelley"/>
    <s v="Production Technician I"/>
    <x v="746"/>
    <x v="1"/>
    <x v="2"/>
    <x v="1"/>
    <s v="Zone A"/>
    <x v="1"/>
    <d v="2022-10-29T00:00:00"/>
    <d v="2024-11-11T00:00:00"/>
    <s v="Voluntary"/>
    <s v="Reduce subject positive war score interesting."/>
    <x v="0"/>
    <s v="Catv"/>
    <s v="Laborer"/>
    <x v="0"/>
    <x v="1"/>
  </r>
  <r>
    <n v="1176"/>
    <s v="Krista Franco"/>
    <s v="Production Technician I"/>
    <x v="747"/>
    <x v="8"/>
    <x v="0"/>
    <x v="0"/>
    <s v="Zone A"/>
    <x v="1"/>
    <d v="2020-07-20T00:00:00"/>
    <d v="2024-11-11T00:00:00"/>
    <s v="Unknown"/>
    <m/>
    <x v="0"/>
    <s v="Engineers"/>
    <s v="Project Manager"/>
    <x v="0"/>
    <x v="1"/>
  </r>
  <r>
    <n v="1177"/>
    <s v="Teresa Farrel"/>
    <s v="Production Technician I"/>
    <x v="748"/>
    <x v="6"/>
    <x v="0"/>
    <x v="0"/>
    <s v="Zone A"/>
    <x v="0"/>
    <d v="2021-10-03T00:00:00"/>
    <d v="2021-12-19T00:00:00"/>
    <s v="Unknown"/>
    <m/>
    <x v="0"/>
    <s v="Aerial"/>
    <s v="Lineman"/>
    <x v="0"/>
    <x v="1"/>
  </r>
  <r>
    <n v="1178"/>
    <s v="Dorian Fo"/>
    <s v="Production Technician I"/>
    <x v="749"/>
    <x v="2"/>
    <x v="2"/>
    <x v="0"/>
    <s v="Zone C"/>
    <x v="1"/>
    <d v="2022-07-16T00:00:00"/>
    <d v="2024-11-11T00:00:00"/>
    <s v="Involuntary"/>
    <s v="Occur air as along approach."/>
    <x v="0"/>
    <s v="Field Operations"/>
    <s v="Laborer"/>
    <x v="0"/>
    <x v="1"/>
  </r>
  <r>
    <n v="1179"/>
    <s v="Madeleine Sherma"/>
    <s v="Production Technician I"/>
    <x v="750"/>
    <x v="9"/>
    <x v="0"/>
    <x v="2"/>
    <s v="Zone A"/>
    <x v="2"/>
    <d v="2020-06-30T00:00:00"/>
    <d v="2024-11-11T00:00:00"/>
    <s v="Unknown"/>
    <m/>
    <x v="0"/>
    <s v="Aerial"/>
    <s v="Supervisor"/>
    <x v="0"/>
    <x v="1"/>
  </r>
  <r>
    <n v="1180"/>
    <s v="Allan Butler"/>
    <s v="Production Technician I"/>
    <x v="751"/>
    <x v="7"/>
    <x v="0"/>
    <x v="1"/>
    <s v="Zone B"/>
    <x v="2"/>
    <d v="2021-06-13T00:00:00"/>
    <d v="2024-11-11T00:00:00"/>
    <s v="Unknown"/>
    <m/>
    <x v="0"/>
    <s v="Underground"/>
    <s v="Laborer"/>
    <x v="0"/>
    <x v="1"/>
  </r>
  <r>
    <n v="1181"/>
    <s v="Nevaeh Davila"/>
    <s v="Production Technician I"/>
    <x v="752"/>
    <x v="3"/>
    <x v="0"/>
    <x v="1"/>
    <s v="Zone C"/>
    <x v="1"/>
    <d v="2020-12-29T00:00:00"/>
    <d v="2022-10-24T00:00:00"/>
    <s v="Unknown"/>
    <m/>
    <x v="0"/>
    <s v="Wireline Construction"/>
    <s v="Laborer"/>
    <x v="0"/>
    <x v="1"/>
  </r>
  <r>
    <n v="1182"/>
    <s v="Gunnar Webste"/>
    <s v="Production Technician I"/>
    <x v="753"/>
    <x v="5"/>
    <x v="0"/>
    <x v="1"/>
    <s v="Zone C"/>
    <x v="0"/>
    <d v="2022-02-03T00:00:00"/>
    <d v="2024-11-11T00:00:00"/>
    <s v="Voluntary"/>
    <s v="Here best worry rich might about yourself."/>
    <x v="0"/>
    <s v="Splicing"/>
    <s v="Splicer"/>
    <x v="0"/>
    <x v="1"/>
  </r>
  <r>
    <n v="1183"/>
    <s v="Aydin Tat"/>
    <s v="Production Technician I"/>
    <x v="754"/>
    <x v="4"/>
    <x v="0"/>
    <x v="2"/>
    <s v="Zone A"/>
    <x v="2"/>
    <d v="2022-01-10T00:00:00"/>
    <d v="2023-05-11T00:00:00"/>
    <s v="Unknown"/>
    <m/>
    <x v="0"/>
    <s v="Catv"/>
    <s v="Technician"/>
    <x v="0"/>
    <x v="1"/>
  </r>
  <r>
    <n v="1184"/>
    <s v="Patrick Mckinn"/>
    <s v="Production Technician I"/>
    <x v="755"/>
    <x v="0"/>
    <x v="0"/>
    <x v="1"/>
    <s v="Zone B"/>
    <x v="0"/>
    <d v="2018-12-13T00:00:00"/>
    <d v="2024-11-11T00:00:00"/>
    <s v="Involuntary"/>
    <s v="New out peace director fish."/>
    <x v="0"/>
    <s v="Wireline Construction"/>
    <s v="Foreman"/>
    <x v="0"/>
    <x v="1"/>
  </r>
  <r>
    <n v="1185"/>
    <s v="Milagros Fole"/>
    <s v="Production Manager"/>
    <x v="756"/>
    <x v="1"/>
    <x v="0"/>
    <x v="2"/>
    <s v="Zone A"/>
    <x v="2"/>
    <d v="2021-03-03T00:00:00"/>
    <d v="2024-11-11T00:00:00"/>
    <s v="Unknown"/>
    <m/>
    <x v="0"/>
    <s v="Fielders"/>
    <s v="Engineer"/>
    <x v="0"/>
    <x v="1"/>
  </r>
  <r>
    <n v="1186"/>
    <s v="Rachael Buc"/>
    <s v="Production Manager"/>
    <x v="757"/>
    <x v="8"/>
    <x v="0"/>
    <x v="1"/>
    <s v="Zone A"/>
    <x v="0"/>
    <d v="2021-07-04T00:00:00"/>
    <d v="2024-11-11T00:00:00"/>
    <s v="Unknown"/>
    <m/>
    <x v="0"/>
    <s v="Splicing"/>
    <s v="Tester"/>
    <x v="0"/>
    <x v="1"/>
  </r>
  <r>
    <n v="1187"/>
    <s v="Rigoberto Townse"/>
    <s v="Production Manager"/>
    <x v="758"/>
    <x v="6"/>
    <x v="0"/>
    <x v="2"/>
    <s v="Zone A"/>
    <x v="2"/>
    <d v="2020-02-06T00:00:00"/>
    <d v="2021-07-21T00:00:00"/>
    <s v="Unknown"/>
    <m/>
    <x v="0"/>
    <s v="Aerial"/>
    <s v="Supervisor"/>
    <x v="0"/>
    <x v="1"/>
  </r>
  <r>
    <n v="1188"/>
    <s v="Reagan Odonne"/>
    <s v="Production Technician II"/>
    <x v="759"/>
    <x v="5"/>
    <x v="2"/>
    <x v="0"/>
    <s v="Zone B"/>
    <x v="1"/>
    <d v="2020-06-28T00:00:00"/>
    <d v="2022-07-11T00:00:00"/>
    <s v="Retirement"/>
    <s v="Direction west appear son school anything."/>
    <x v="0"/>
    <s v="General - Sga"/>
    <s v="Estimator"/>
    <x v="0"/>
    <x v="1"/>
  </r>
  <r>
    <n v="1189"/>
    <s v="Roy Mors"/>
    <s v="Production Technician II"/>
    <x v="760"/>
    <x v="6"/>
    <x v="2"/>
    <x v="0"/>
    <s v="Zone C"/>
    <x v="2"/>
    <d v="2020-12-22T00:00:00"/>
    <d v="2021-11-20T00:00:00"/>
    <s v="Involuntary"/>
    <s v="Somebody pass again say cultural."/>
    <x v="0"/>
    <s v="General - Eng"/>
    <s v="Engineer"/>
    <x v="0"/>
    <x v="1"/>
  </r>
  <r>
    <n v="1190"/>
    <s v="Rafael Buchan"/>
    <s v="Production Technician II"/>
    <x v="761"/>
    <x v="2"/>
    <x v="2"/>
    <x v="0"/>
    <s v="Zone B"/>
    <x v="2"/>
    <d v="2019-11-24T00:00:00"/>
    <d v="2024-11-11T00:00:00"/>
    <s v="Resignation"/>
    <s v="Table day sit wish attention marriage cause."/>
    <x v="0"/>
    <s v="Project Management - Eng"/>
    <s v="Project Manager"/>
    <x v="0"/>
    <x v="1"/>
  </r>
  <r>
    <n v="1191"/>
    <s v="Kaitlynn Herman"/>
    <s v="Production Technician II"/>
    <x v="762"/>
    <x v="4"/>
    <x v="0"/>
    <x v="1"/>
    <s v="Zone B"/>
    <x v="2"/>
    <d v="2022-09-23T00:00:00"/>
    <d v="2024-11-11T00:00:00"/>
    <s v="Unknown"/>
    <m/>
    <x v="0"/>
    <s v="Wireline Construction"/>
    <s v="Billing"/>
    <x v="0"/>
    <x v="1"/>
  </r>
  <r>
    <n v="1192"/>
    <s v="Marquise Santan"/>
    <s v="Production Technician II"/>
    <x v="763"/>
    <x v="0"/>
    <x v="0"/>
    <x v="1"/>
    <s v="Zone C"/>
    <x v="2"/>
    <d v="2020-02-06T00:00:00"/>
    <d v="2022-01-23T00:00:00"/>
    <s v="Unknown"/>
    <m/>
    <x v="0"/>
    <s v="General - Con"/>
    <s v="Technician"/>
    <x v="0"/>
    <x v="1"/>
  </r>
  <r>
    <n v="1193"/>
    <s v="Jamarion Mitche"/>
    <s v="Production Technician I"/>
    <x v="764"/>
    <x v="7"/>
    <x v="2"/>
    <x v="1"/>
    <s v="Zone B"/>
    <x v="0"/>
    <d v="2019-01-14T00:00:00"/>
    <d v="2021-08-06T00:00:00"/>
    <s v="Involuntary"/>
    <s v="Onto focus address treat before ability."/>
    <x v="0"/>
    <s v="Aerial"/>
    <s v="Foreman"/>
    <x v="0"/>
    <x v="1"/>
  </r>
  <r>
    <n v="1194"/>
    <s v="Gabrielle Hard"/>
    <s v="Production Technician I"/>
    <x v="765"/>
    <x v="1"/>
    <x v="2"/>
    <x v="1"/>
    <s v="Zone C"/>
    <x v="0"/>
    <d v="2019-06-25T00:00:00"/>
    <d v="2022-05-15T00:00:00"/>
    <s v="Resignation"/>
    <s v="Tonight answer benefit second commercial law."/>
    <x v="0"/>
    <s v="Field Operations"/>
    <s v="Foreman"/>
    <x v="0"/>
    <x v="1"/>
  </r>
  <r>
    <n v="1195"/>
    <s v="Savion Stokes"/>
    <s v="Production Technician I"/>
    <x v="766"/>
    <x v="3"/>
    <x v="3"/>
    <x v="2"/>
    <s v="Zone C"/>
    <x v="1"/>
    <d v="2019-03-09T00:00:00"/>
    <d v="2024-11-11T00:00:00"/>
    <s v="Retirement"/>
    <s v="Window management move."/>
    <x v="0"/>
    <s v="Wireline Construction"/>
    <s v="Foreman"/>
    <x v="0"/>
    <x v="1"/>
  </r>
  <r>
    <n v="1196"/>
    <s v="Trevin Summer"/>
    <s v="Production Technician I"/>
    <x v="767"/>
    <x v="9"/>
    <x v="0"/>
    <x v="2"/>
    <s v="Zone C"/>
    <x v="0"/>
    <d v="2020-06-13T00:00:00"/>
    <d v="2024-11-11T00:00:00"/>
    <s v="Unknown"/>
    <m/>
    <x v="0"/>
    <s v="General - Eng"/>
    <s v="Administrator"/>
    <x v="0"/>
    <x v="1"/>
  </r>
  <r>
    <n v="1197"/>
    <s v="Hailie Bel"/>
    <s v="Production Technician I"/>
    <x v="768"/>
    <x v="5"/>
    <x v="0"/>
    <x v="1"/>
    <s v="Zone B"/>
    <x v="1"/>
    <d v="2019-01-22T00:00:00"/>
    <d v="2024-11-11T00:00:00"/>
    <s v="Unknown"/>
    <m/>
    <x v="0"/>
    <s v="Safety"/>
    <s v="Administrative"/>
    <x v="0"/>
    <x v="1"/>
  </r>
  <r>
    <n v="1198"/>
    <s v="Audrey Steven"/>
    <s v="Production Technician I"/>
    <x v="769"/>
    <x v="6"/>
    <x v="0"/>
    <x v="0"/>
    <s v="Zone B"/>
    <x v="1"/>
    <d v="2020-12-12T00:00:00"/>
    <d v="2024-11-11T00:00:00"/>
    <s v="Unknown"/>
    <m/>
    <x v="0"/>
    <s v="Field Operations"/>
    <s v="Laborer"/>
    <x v="0"/>
    <x v="1"/>
  </r>
  <r>
    <n v="1199"/>
    <s v="Jason Muno"/>
    <s v="Production Technician I"/>
    <x v="770"/>
    <x v="2"/>
    <x v="0"/>
    <x v="1"/>
    <s v="Zone B"/>
    <x v="1"/>
    <d v="2022-04-27T00:00:00"/>
    <d v="2024-11-11T00:00:00"/>
    <s v="Unknown"/>
    <m/>
    <x v="0"/>
    <s v="Field Operations"/>
    <s v="Laborer"/>
    <x v="0"/>
    <x v="1"/>
  </r>
  <r>
    <n v="1200"/>
    <s v="Carlee Fole"/>
    <s v="Production Technician I"/>
    <x v="771"/>
    <x v="4"/>
    <x v="0"/>
    <x v="2"/>
    <s v="Zone A"/>
    <x v="2"/>
    <d v="2022-04-11T00:00:00"/>
    <d v="2022-09-26T00:00:00"/>
    <s v="Unknown"/>
    <m/>
    <x v="0"/>
    <s v="General - Con"/>
    <s v="Laborer"/>
    <x v="0"/>
    <x v="1"/>
  </r>
  <r>
    <n v="1201"/>
    <s v="Sarahi Dodson"/>
    <s v="Production Technician I"/>
    <x v="772"/>
    <x v="0"/>
    <x v="2"/>
    <x v="0"/>
    <s v="Zone A"/>
    <x v="1"/>
    <d v="2022-09-01T00:00:00"/>
    <d v="2022-12-02T00:00:00"/>
    <s v="Voluntary"/>
    <s v="Information race relate rich poor already make."/>
    <x v="0"/>
    <s v="General - Con"/>
    <s v="Flagger"/>
    <x v="0"/>
    <x v="1"/>
  </r>
  <r>
    <n v="1202"/>
    <s v="Faith Care"/>
    <s v="Production Technician I"/>
    <x v="773"/>
    <x v="7"/>
    <x v="2"/>
    <x v="0"/>
    <s v="Zone B"/>
    <x v="0"/>
    <d v="2018-09-08T00:00:00"/>
    <d v="2024-11-11T00:00:00"/>
    <s v="Voluntary"/>
    <s v="Tough that inside relate hundred leave."/>
    <x v="0"/>
    <s v="Wireline Construction"/>
    <s v="Model Assistant"/>
    <x v="0"/>
    <x v="1"/>
  </r>
  <r>
    <n v="1203"/>
    <s v="Mylie Salaza"/>
    <s v="Production Technician I"/>
    <x v="774"/>
    <x v="1"/>
    <x v="0"/>
    <x v="0"/>
    <s v="Zone A"/>
    <x v="1"/>
    <d v="2022-11-24T00:00:00"/>
    <d v="2023-08-05T00:00:00"/>
    <s v="Unknown"/>
    <m/>
    <x v="0"/>
    <s v="Engineers"/>
    <s v="Engineer"/>
    <x v="0"/>
    <x v="1"/>
  </r>
  <r>
    <n v="1204"/>
    <s v="Pablo Parker"/>
    <s v="Production Technician I"/>
    <x v="775"/>
    <x v="8"/>
    <x v="0"/>
    <x v="1"/>
    <s v="Zone B"/>
    <x v="0"/>
    <d v="2020-07-23T00:00:00"/>
    <d v="2024-11-11T00:00:00"/>
    <s v="Voluntary"/>
    <s v="Attention summer we. Suffer impact imagine we."/>
    <x v="0"/>
    <s v="General - Sga"/>
    <s v="Vp"/>
    <x v="0"/>
    <x v="1"/>
  </r>
  <r>
    <n v="1205"/>
    <s v="Ulises She"/>
    <s v="Production Technician I"/>
    <x v="776"/>
    <x v="3"/>
    <x v="0"/>
    <x v="1"/>
    <s v="Zone C"/>
    <x v="1"/>
    <d v="2018-12-28T00:00:00"/>
    <d v="2023-05-15T00:00:00"/>
    <s v="Unknown"/>
    <m/>
    <x v="0"/>
    <s v="Yard (Material Handling)"/>
    <s v="Shop"/>
    <x v="0"/>
    <x v="1"/>
  </r>
  <r>
    <n v="1206"/>
    <s v="Bethany Terr"/>
    <s v="Production Technician I"/>
    <x v="777"/>
    <x v="9"/>
    <x v="0"/>
    <x v="2"/>
    <s v="Zone C"/>
    <x v="1"/>
    <d v="2019-10-01T00:00:00"/>
    <d v="2024-11-11T00:00:00"/>
    <s v="Voluntary"/>
    <s v="Various step without couple within at gun."/>
    <x v="0"/>
    <s v="Engineers"/>
    <s v="Drafter"/>
    <x v="0"/>
    <x v="1"/>
  </r>
  <r>
    <n v="1207"/>
    <s v="Kamari Hollow"/>
    <s v="Production Technician I"/>
    <x v="778"/>
    <x v="5"/>
    <x v="0"/>
    <x v="0"/>
    <s v="Zone B"/>
    <x v="2"/>
    <d v="2019-08-17T00:00:00"/>
    <d v="2019-10-25T00:00:00"/>
    <s v="Unknown"/>
    <m/>
    <x v="0"/>
    <s v="Wireline Construction"/>
    <s v="Laborer"/>
    <x v="0"/>
    <x v="1"/>
  </r>
  <r>
    <n v="1208"/>
    <s v="Jazlene Mcdani"/>
    <s v="Production Manager"/>
    <x v="779"/>
    <x v="6"/>
    <x v="0"/>
    <x v="0"/>
    <s v="Zone A"/>
    <x v="1"/>
    <d v="2023-05-31T00:00:00"/>
    <d v="2024-11-11T00:00:00"/>
    <s v="Retirement"/>
    <s v="Decision example see low someone. Ball week that."/>
    <x v="0"/>
    <s v="Wireline Construction"/>
    <s v="Laborer"/>
    <x v="0"/>
    <x v="1"/>
  </r>
  <r>
    <n v="1209"/>
    <s v="Dane Kell"/>
    <s v="Production Manager"/>
    <x v="780"/>
    <x v="2"/>
    <x v="0"/>
    <x v="2"/>
    <s v="Zone A"/>
    <x v="1"/>
    <d v="2020-12-08T00:00:00"/>
    <d v="2023-06-10T00:00:00"/>
    <s v="Unknown"/>
    <m/>
    <x v="0"/>
    <s v="Wireline Construction"/>
    <s v="Foreman"/>
    <x v="0"/>
    <x v="1"/>
  </r>
  <r>
    <n v="1210"/>
    <s v="Camila Dun"/>
    <s v="Production Manager"/>
    <x v="781"/>
    <x v="4"/>
    <x v="0"/>
    <x v="1"/>
    <s v="Zone B"/>
    <x v="1"/>
    <d v="2018-11-05T00:00:00"/>
    <d v="2023-03-23T00:00:00"/>
    <s v="Involuntary"/>
    <s v="Carry parent fight style series challenge."/>
    <x v="0"/>
    <s v="Field Operations"/>
    <s v="Top Hand"/>
    <x v="0"/>
    <x v="1"/>
  </r>
  <r>
    <n v="1211"/>
    <s v="Aurora Freder"/>
    <s v="Production Technician II"/>
    <x v="782"/>
    <x v="0"/>
    <x v="2"/>
    <x v="2"/>
    <s v="Zone B"/>
    <x v="1"/>
    <d v="2020-08-26T00:00:00"/>
    <d v="2023-04-05T00:00:00"/>
    <s v="Voluntary"/>
    <s v="Community probably bad day food place which loss."/>
    <x v="0"/>
    <s v="Field Operations"/>
    <s v="Splicer"/>
    <x v="0"/>
    <x v="1"/>
  </r>
  <r>
    <n v="1212"/>
    <s v="Caylee Nune"/>
    <s v="Production Technician II"/>
    <x v="783"/>
    <x v="1"/>
    <x v="2"/>
    <x v="0"/>
    <s v="Zone C"/>
    <x v="2"/>
    <d v="2020-02-23T00:00:00"/>
    <d v="2024-11-11T00:00:00"/>
    <s v="Voluntary"/>
    <s v="Start debate hot fact keep return."/>
    <x v="0"/>
    <s v="Engineers"/>
    <s v="Project Manager"/>
    <x v="0"/>
    <x v="1"/>
  </r>
  <r>
    <n v="1213"/>
    <s v="Tamia Shar"/>
    <s v="Production Technician II"/>
    <x v="784"/>
    <x v="8"/>
    <x v="0"/>
    <x v="2"/>
    <s v="Zone A"/>
    <x v="1"/>
    <d v="2022-02-12T00:00:00"/>
    <d v="2024-11-11T00:00:00"/>
    <s v="Unknown"/>
    <m/>
    <x v="0"/>
    <s v="Project Management - Con"/>
    <s v="Coordinator"/>
    <x v="0"/>
    <x v="1"/>
  </r>
  <r>
    <n v="1214"/>
    <s v="Jaliyah Gamble"/>
    <s v="Production Technician II"/>
    <x v="785"/>
    <x v="6"/>
    <x v="0"/>
    <x v="1"/>
    <s v="Zone B"/>
    <x v="2"/>
    <d v="2020-02-13T00:00:00"/>
    <d v="2024-11-11T00:00:00"/>
    <s v="Unknown"/>
    <m/>
    <x v="0"/>
    <s v="Splicing"/>
    <s v="Splicer"/>
    <x v="0"/>
    <x v="1"/>
  </r>
  <r>
    <n v="1215"/>
    <s v="Xander Savage"/>
    <s v="Production Technician II"/>
    <x v="786"/>
    <x v="2"/>
    <x v="0"/>
    <x v="0"/>
    <s v="Zone C"/>
    <x v="0"/>
    <d v="2023-02-15T00:00:00"/>
    <d v="2023-03-09T00:00:00"/>
    <s v="Unknown"/>
    <m/>
    <x v="0"/>
    <s v="Aerial"/>
    <s v="Laborer"/>
    <x v="0"/>
    <x v="1"/>
  </r>
  <r>
    <n v="1216"/>
    <s v="Marc Crosby"/>
    <s v="Production Technician I"/>
    <x v="787"/>
    <x v="9"/>
    <x v="2"/>
    <x v="2"/>
    <s v="Zone B"/>
    <x v="1"/>
    <d v="2019-12-03T00:00:00"/>
    <d v="2021-08-31T00:00:00"/>
    <s v="Voluntary"/>
    <s v="Rock stage better east bad view."/>
    <x v="0"/>
    <s v="General - Con"/>
    <s v="Technician"/>
    <x v="0"/>
    <x v="1"/>
  </r>
  <r>
    <n v="1217"/>
    <s v="Marques Zimmer"/>
    <s v="Production Technician I"/>
    <x v="788"/>
    <x v="7"/>
    <x v="2"/>
    <x v="1"/>
    <s v="Zone B"/>
    <x v="1"/>
    <d v="2018-12-31T00:00:00"/>
    <d v="2024-11-11T00:00:00"/>
    <s v="Voluntary"/>
    <s v="First choose again themselves thing however."/>
    <x v="0"/>
    <s v="Wireline Construction"/>
    <s v="Vp"/>
    <x v="0"/>
    <x v="1"/>
  </r>
  <r>
    <n v="1218"/>
    <s v="Livia Salaza"/>
    <s v="Production Technician I"/>
    <x v="789"/>
    <x v="5"/>
    <x v="0"/>
    <x v="1"/>
    <s v="Zone B"/>
    <x v="0"/>
    <d v="2020-01-16T00:00:00"/>
    <d v="2021-02-09T00:00:00"/>
    <s v="Unknown"/>
    <m/>
    <x v="0"/>
    <s v="General - Con"/>
    <s v="Locator"/>
    <x v="0"/>
    <x v="1"/>
  </r>
  <r>
    <n v="1219"/>
    <s v="Alana Cho"/>
    <s v="Production Technician I"/>
    <x v="790"/>
    <x v="4"/>
    <x v="2"/>
    <x v="2"/>
    <s v="Zone B"/>
    <x v="1"/>
    <d v="2018-11-20T00:00:00"/>
    <d v="2020-02-09T00:00:00"/>
    <s v="Voluntary"/>
    <s v="Develop think capital player campaign prepare."/>
    <x v="0"/>
    <s v="Engineers"/>
    <s v="Engineer"/>
    <x v="0"/>
    <x v="1"/>
  </r>
  <r>
    <n v="1220"/>
    <s v="Levi Lawson"/>
    <s v="Production Technician I"/>
    <x v="791"/>
    <x v="0"/>
    <x v="2"/>
    <x v="1"/>
    <s v="Zone C"/>
    <x v="0"/>
    <d v="2022-11-11T00:00:00"/>
    <d v="2023-07-03T00:00:00"/>
    <s v="Voluntary"/>
    <s v="Center positive their garden industry."/>
    <x v="0"/>
    <s v="Executive"/>
    <s v="Vp"/>
    <x v="0"/>
    <x v="1"/>
  </r>
  <r>
    <n v="1221"/>
    <s v="Kane Blac"/>
    <s v="Production Technician I"/>
    <x v="792"/>
    <x v="1"/>
    <x v="2"/>
    <x v="2"/>
    <s v="Zone A"/>
    <x v="1"/>
    <d v="2020-12-18T00:00:00"/>
    <d v="2021-07-23T00:00:00"/>
    <s v="Involuntary"/>
    <s v="Deep sea improve miss they nearly measure."/>
    <x v="0"/>
    <s v="Yard (Material Handling)"/>
    <s v="Coordinator"/>
    <x v="0"/>
    <x v="1"/>
  </r>
  <r>
    <n v="1222"/>
    <s v="Paola Week"/>
    <s v="Production Technician I"/>
    <x v="793"/>
    <x v="8"/>
    <x v="2"/>
    <x v="0"/>
    <s v="Zone A"/>
    <x v="1"/>
    <d v="2021-01-26T00:00:00"/>
    <d v="2024-11-11T00:00:00"/>
    <s v="Involuntary"/>
    <s v="Improve sea attention baby local ahead."/>
    <x v="0"/>
    <s v="People Services"/>
    <s v="Recruiting"/>
    <x v="0"/>
    <x v="1"/>
  </r>
  <r>
    <n v="1223"/>
    <s v="Brooklynn Mac"/>
    <s v="Production Technician I"/>
    <x v="794"/>
    <x v="6"/>
    <x v="0"/>
    <x v="1"/>
    <s v="Zone C"/>
    <x v="0"/>
    <d v="2021-11-26T00:00:00"/>
    <d v="2022-05-24T00:00:00"/>
    <s v="Unknown"/>
    <m/>
    <x v="0"/>
    <s v="Engineers"/>
    <s v="Engineer"/>
    <x v="0"/>
    <x v="1"/>
  </r>
  <r>
    <n v="1224"/>
    <s v="Darrell Zamora"/>
    <s v="Production Technician I"/>
    <x v="795"/>
    <x v="2"/>
    <x v="2"/>
    <x v="2"/>
    <s v="Zone B"/>
    <x v="1"/>
    <d v="2023-05-15T00:00:00"/>
    <d v="2024-11-11T00:00:00"/>
    <s v="Retirement"/>
    <s v="Recently business give."/>
    <x v="0"/>
    <s v="Wireline Construction"/>
    <s v="Administrative"/>
    <x v="0"/>
    <x v="1"/>
  </r>
  <r>
    <n v="1225"/>
    <s v="Irvin Warner"/>
    <s v="Production Technician I"/>
    <x v="796"/>
    <x v="9"/>
    <x v="0"/>
    <x v="0"/>
    <s v="Zone C"/>
    <x v="1"/>
    <d v="2023-06-20T00:00:00"/>
    <d v="2024-11-11T00:00:00"/>
    <s v="Unknown"/>
    <m/>
    <x v="0"/>
    <s v="Finance &amp; Accounting"/>
    <s v="Accounting"/>
    <x v="0"/>
    <x v="1"/>
  </r>
  <r>
    <n v="1226"/>
    <s v="Dayton Castro"/>
    <s v="Production Technician I"/>
    <x v="797"/>
    <x v="7"/>
    <x v="0"/>
    <x v="1"/>
    <s v="Zone A"/>
    <x v="2"/>
    <d v="2019-08-22T00:00:00"/>
    <d v="2022-06-06T00:00:00"/>
    <s v="Unknown"/>
    <m/>
    <x v="0"/>
    <s v="Field Operations"/>
    <s v="Driller"/>
    <x v="0"/>
    <x v="1"/>
  </r>
  <r>
    <n v="1227"/>
    <s v="Hailey Mcka"/>
    <s v="Production Technician I"/>
    <x v="798"/>
    <x v="3"/>
    <x v="0"/>
    <x v="2"/>
    <s v="Zone C"/>
    <x v="1"/>
    <d v="2021-08-30T00:00:00"/>
    <d v="2024-11-11T00:00:00"/>
    <s v="Voluntary"/>
    <s v="Relate size according two board."/>
    <x v="0"/>
    <s v="Billable Consultants"/>
    <s v="Engineer"/>
    <x v="0"/>
    <x v="1"/>
  </r>
  <r>
    <n v="1228"/>
    <s v="Jaquan Rowlan"/>
    <s v="Production Technician I"/>
    <x v="799"/>
    <x v="5"/>
    <x v="0"/>
    <x v="0"/>
    <s v="Zone B"/>
    <x v="2"/>
    <d v="2020-01-27T00:00:00"/>
    <d v="2024-11-11T00:00:00"/>
    <s v="Unknown"/>
    <m/>
    <x v="0"/>
    <s v="Fielders"/>
    <s v="Engineer"/>
    <x v="0"/>
    <x v="1"/>
  </r>
  <r>
    <n v="1229"/>
    <s v="David Vele"/>
    <s v="Production Technician I"/>
    <x v="800"/>
    <x v="4"/>
    <x v="0"/>
    <x v="2"/>
    <s v="Zone B"/>
    <x v="1"/>
    <d v="2022-03-04T00:00:00"/>
    <d v="2024-11-11T00:00:00"/>
    <s v="Unknown"/>
    <m/>
    <x v="0"/>
    <s v="Field Operations"/>
    <s v="Technician"/>
    <x v="0"/>
    <x v="1"/>
  </r>
  <r>
    <n v="1230"/>
    <s v="Joslyn Pate"/>
    <s v="Production Technician I"/>
    <x v="801"/>
    <x v="0"/>
    <x v="0"/>
    <x v="0"/>
    <s v="Zone C"/>
    <x v="0"/>
    <d v="2020-03-07T00:00:00"/>
    <d v="2024-11-11T00:00:00"/>
    <s v="Unknown"/>
    <m/>
    <x v="0"/>
    <s v="Wireline Construction"/>
    <s v="Groundman"/>
    <x v="0"/>
    <x v="1"/>
  </r>
  <r>
    <n v="1231"/>
    <s v="Colt Archer"/>
    <s v="Production Manager"/>
    <x v="802"/>
    <x v="1"/>
    <x v="0"/>
    <x v="0"/>
    <s v="Zone B"/>
    <x v="0"/>
    <d v="2020-03-19T00:00:00"/>
    <d v="2024-11-11T00:00:00"/>
    <s v="Unknown"/>
    <m/>
    <x v="0"/>
    <s v="Wireless"/>
    <s v="Laborer"/>
    <x v="0"/>
    <x v="1"/>
  </r>
  <r>
    <n v="1232"/>
    <s v="Abbigail Camero"/>
    <s v="Production Manager"/>
    <x v="803"/>
    <x v="8"/>
    <x v="0"/>
    <x v="1"/>
    <s v="Zone B"/>
    <x v="2"/>
    <d v="2022-07-23T00:00:00"/>
    <d v="2024-11-11T00:00:00"/>
    <s v="Unknown"/>
    <m/>
    <x v="0"/>
    <s v="People Services"/>
    <s v="Support"/>
    <x v="0"/>
    <x v="1"/>
  </r>
  <r>
    <n v="1233"/>
    <s v="Anastasia Escoba"/>
    <s v="Production Technician II"/>
    <x v="804"/>
    <x v="5"/>
    <x v="0"/>
    <x v="1"/>
    <s v="Zone A"/>
    <x v="1"/>
    <d v="2019-10-18T00:00:00"/>
    <d v="2021-10-03T00:00:00"/>
    <s v="Unknown"/>
    <m/>
    <x v="0"/>
    <s v="Wireline Construction"/>
    <s v="Project Manager"/>
    <x v="0"/>
    <x v="1"/>
  </r>
  <r>
    <n v="1234"/>
    <s v="Ronin Mclaug"/>
    <s v="Production Technician II"/>
    <x v="805"/>
    <x v="6"/>
    <x v="2"/>
    <x v="1"/>
    <s v="Zone A"/>
    <x v="0"/>
    <d v="2020-04-14T00:00:00"/>
    <d v="2024-11-11T00:00:00"/>
    <s v="Involuntary"/>
    <s v="Learn whatever million."/>
    <x v="0"/>
    <s v="Sales &amp; Marketing"/>
    <s v="Director"/>
    <x v="0"/>
    <x v="1"/>
  </r>
  <r>
    <n v="1235"/>
    <s v="Aliana Pen"/>
    <s v="Production Technician II"/>
    <x v="806"/>
    <x v="2"/>
    <x v="0"/>
    <x v="1"/>
    <s v="Zone B"/>
    <x v="2"/>
    <d v="2018-11-25T00:00:00"/>
    <d v="2019-07-25T00:00:00"/>
    <s v="Unknown"/>
    <m/>
    <x v="0"/>
    <s v="General - Con"/>
    <s v="Administrative"/>
    <x v="0"/>
    <x v="1"/>
  </r>
  <r>
    <n v="1236"/>
    <s v="Ramon Goodwi"/>
    <s v="Production Technician II"/>
    <x v="807"/>
    <x v="4"/>
    <x v="2"/>
    <x v="2"/>
    <s v="Zone B"/>
    <x v="2"/>
    <d v="2021-03-23T00:00:00"/>
    <d v="2022-08-26T00:00:00"/>
    <s v="Retirement"/>
    <s v="Source join scientist personal when each."/>
    <x v="0"/>
    <s v="Field Operations"/>
    <s v="Laborer"/>
    <x v="0"/>
    <x v="1"/>
  </r>
  <r>
    <n v="1237"/>
    <s v="Cory Saunde"/>
    <s v="Production Technician II"/>
    <x v="808"/>
    <x v="0"/>
    <x v="2"/>
    <x v="2"/>
    <s v="Zone A"/>
    <x v="1"/>
    <d v="2020-10-27T00:00:00"/>
    <d v="2021-11-08T00:00:00"/>
    <s v="Resignation"/>
    <s v="Practice cover bar reason expect."/>
    <x v="0"/>
    <s v="Yard (Material Handling)"/>
    <s v="Engineer"/>
    <x v="0"/>
    <x v="1"/>
  </r>
  <r>
    <n v="1238"/>
    <s v="Alessandra Huyn"/>
    <s v="Production Technician I"/>
    <x v="809"/>
    <x v="7"/>
    <x v="2"/>
    <x v="2"/>
    <s v="Zone B"/>
    <x v="1"/>
    <d v="2022-06-11T00:00:00"/>
    <d v="2023-06-29T00:00:00"/>
    <s v="Voluntary"/>
    <s v="My live interesting street purpose early."/>
    <x v="0"/>
    <s v="Engineers"/>
    <s v="Engineer"/>
    <x v="0"/>
    <x v="1"/>
  </r>
  <r>
    <n v="1239"/>
    <s v="Maeve Holmes"/>
    <s v="Production Technician I"/>
    <x v="810"/>
    <x v="3"/>
    <x v="2"/>
    <x v="2"/>
    <s v="Zone C"/>
    <x v="0"/>
    <d v="2020-03-19T00:00:00"/>
    <d v="2024-11-11T00:00:00"/>
    <s v="Voluntary"/>
    <s v="Guy know tend get best film hold."/>
    <x v="0"/>
    <s v="Splicing"/>
    <s v="Technician"/>
    <x v="0"/>
    <x v="1"/>
  </r>
  <r>
    <n v="1240"/>
    <s v="Alejandra Mclean"/>
    <s v="Production Technician I"/>
    <x v="811"/>
    <x v="9"/>
    <x v="0"/>
    <x v="0"/>
    <s v="Zone B"/>
    <x v="0"/>
    <d v="2019-11-07T00:00:00"/>
    <d v="2022-12-07T00:00:00"/>
    <s v="Unknown"/>
    <m/>
    <x v="0"/>
    <s v="Isp"/>
    <s v="Project Manager"/>
    <x v="0"/>
    <x v="1"/>
  </r>
  <r>
    <n v="1241"/>
    <s v="Reuben Potter"/>
    <s v="Production Technician I"/>
    <x v="812"/>
    <x v="5"/>
    <x v="2"/>
    <x v="0"/>
    <s v="Zone B"/>
    <x v="2"/>
    <d v="2023-04-24T00:00:00"/>
    <d v="2024-11-11T00:00:00"/>
    <s v="Retirement"/>
    <s v="Fear night field child yard structure."/>
    <x v="0"/>
    <s v="Field Operations"/>
    <s v="Laborer"/>
    <x v="0"/>
    <x v="1"/>
  </r>
  <r>
    <n v="1242"/>
    <s v="Marilyn Gree"/>
    <s v="Production Technician I"/>
    <x v="813"/>
    <x v="6"/>
    <x v="0"/>
    <x v="1"/>
    <s v="Zone C"/>
    <x v="1"/>
    <d v="2020-06-04T00:00:00"/>
    <d v="2024-11-11T00:00:00"/>
    <s v="Unknown"/>
    <m/>
    <x v="0"/>
    <s v="Wireline Construction"/>
    <s v="Foreman"/>
    <x v="0"/>
    <x v="1"/>
  </r>
  <r>
    <n v="1243"/>
    <s v="Camila Nichol"/>
    <s v="Production Technician I"/>
    <x v="814"/>
    <x v="2"/>
    <x v="0"/>
    <x v="0"/>
    <s v="Zone A"/>
    <x v="0"/>
    <d v="2022-05-23T00:00:00"/>
    <d v="2024-11-11T00:00:00"/>
    <s v="Unknown"/>
    <m/>
    <x v="0"/>
    <s v="General - Con"/>
    <s v="Manager"/>
    <x v="0"/>
    <x v="1"/>
  </r>
  <r>
    <n v="1244"/>
    <s v="Iris Bruc"/>
    <s v="Production Technician I"/>
    <x v="815"/>
    <x v="4"/>
    <x v="0"/>
    <x v="2"/>
    <s v="Zone A"/>
    <x v="2"/>
    <d v="2019-05-17T00:00:00"/>
    <d v="2024-11-11T00:00:00"/>
    <s v="Unknown"/>
    <m/>
    <x v="0"/>
    <s v="Isp"/>
    <s v="Technician"/>
    <x v="0"/>
    <x v="1"/>
  </r>
  <r>
    <n v="1245"/>
    <s v="Henry Prat"/>
    <s v="Production Technician I"/>
    <x v="816"/>
    <x v="0"/>
    <x v="0"/>
    <x v="1"/>
    <s v="Zone B"/>
    <x v="0"/>
    <d v="2018-09-28T00:00:00"/>
    <d v="2021-04-25T00:00:00"/>
    <s v="Unknown"/>
    <m/>
    <x v="0"/>
    <s v="Engineers"/>
    <s v="Technician"/>
    <x v="0"/>
    <x v="1"/>
  </r>
  <r>
    <n v="1246"/>
    <s v="Kira Sot"/>
    <s v="Production Technician I"/>
    <x v="817"/>
    <x v="7"/>
    <x v="2"/>
    <x v="2"/>
    <s v="Zone B"/>
    <x v="0"/>
    <d v="2019-03-04T00:00:00"/>
    <d v="2024-11-11T00:00:00"/>
    <s v="Resignation"/>
    <s v="Control store point."/>
    <x v="0"/>
    <s v="Field Operations"/>
    <s v="Ceo"/>
    <x v="0"/>
    <x v="1"/>
  </r>
  <r>
    <n v="1247"/>
    <s v="Ashanti Scot"/>
    <s v="Production Technician I"/>
    <x v="818"/>
    <x v="1"/>
    <x v="0"/>
    <x v="2"/>
    <s v="Zone C"/>
    <x v="1"/>
    <d v="2021-03-29T00:00:00"/>
    <d v="2021-12-01T00:00:00"/>
    <s v="Unknown"/>
    <m/>
    <x v="0"/>
    <s v="Wireless"/>
    <s v="Foreman"/>
    <x v="0"/>
    <x v="1"/>
  </r>
  <r>
    <n v="1248"/>
    <s v="Sarahi Burk"/>
    <s v="Production Technician I"/>
    <x v="819"/>
    <x v="8"/>
    <x v="0"/>
    <x v="2"/>
    <s v="Zone B"/>
    <x v="2"/>
    <d v="2019-07-07T00:00:00"/>
    <d v="2020-02-14T00:00:00"/>
    <s v="Resignation"/>
    <s v="Suddenly free computer last spend."/>
    <x v="0"/>
    <s v="Underground"/>
    <s v="Operator"/>
    <x v="0"/>
    <x v="1"/>
  </r>
  <r>
    <n v="1249"/>
    <s v="Aimee Terr"/>
    <s v="Production Technician I"/>
    <x v="820"/>
    <x v="3"/>
    <x v="0"/>
    <x v="1"/>
    <s v="Zone A"/>
    <x v="1"/>
    <d v="2018-09-06T00:00:00"/>
    <d v="2024-11-11T00:00:00"/>
    <s v="Retirement"/>
    <s v="Seek TV finally impact really build."/>
    <x v="0"/>
    <s v="Field Operations"/>
    <s v="Driver"/>
    <x v="0"/>
    <x v="1"/>
  </r>
  <r>
    <n v="1250"/>
    <s v="Jerimiah Jackso"/>
    <s v="Production Technician I"/>
    <x v="821"/>
    <x v="4"/>
    <x v="0"/>
    <x v="0"/>
    <s v="Zone B"/>
    <x v="2"/>
    <d v="2018-09-25T00:00:00"/>
    <d v="2024-11-11T00:00:00"/>
    <s v="Unknown"/>
    <m/>
    <x v="0"/>
    <s v="General - Sga"/>
    <s v="Lineman"/>
    <x v="0"/>
    <x v="1"/>
  </r>
  <r>
    <n v="1251"/>
    <s v="Callie Murray"/>
    <s v="Production Technician I"/>
    <x v="822"/>
    <x v="0"/>
    <x v="0"/>
    <x v="2"/>
    <s v="Zone A"/>
    <x v="1"/>
    <d v="2022-03-11T00:00:00"/>
    <d v="2022-04-25T00:00:00"/>
    <s v="Unknown"/>
    <m/>
    <x v="0"/>
    <s v="Splicing"/>
    <s v="Laborer"/>
    <x v="0"/>
    <x v="1"/>
  </r>
  <r>
    <n v="1252"/>
    <s v="Fabian Youn"/>
    <s v="Production Manager"/>
    <x v="823"/>
    <x v="1"/>
    <x v="0"/>
    <x v="2"/>
    <s v="Zone A"/>
    <x v="0"/>
    <d v="2020-07-13T00:00:00"/>
    <d v="2021-10-06T00:00:00"/>
    <s v="Voluntary"/>
    <s v="Dinner skill guess key building."/>
    <x v="0"/>
    <s v="Project Management - Con"/>
    <s v="Technician"/>
    <x v="0"/>
    <x v="1"/>
  </r>
  <r>
    <n v="1253"/>
    <s v="Juliette Morton"/>
    <s v="Production Manager"/>
    <x v="824"/>
    <x v="8"/>
    <x v="0"/>
    <x v="2"/>
    <s v="Zone A"/>
    <x v="1"/>
    <d v="2020-06-22T00:00:00"/>
    <d v="2024-11-11T00:00:00"/>
    <s v="Retirement"/>
    <s v="Necessary account office."/>
    <x v="0"/>
    <s v="Project Management - Con"/>
    <s v="Engineer"/>
    <x v="0"/>
    <x v="1"/>
  </r>
  <r>
    <n v="1254"/>
    <s v="Alyvia Seller"/>
    <s v="Production Technician II"/>
    <x v="825"/>
    <x v="5"/>
    <x v="0"/>
    <x v="0"/>
    <s v="Zone B"/>
    <x v="2"/>
    <d v="2019-09-30T00:00:00"/>
    <d v="2021-03-02T00:00:00"/>
    <s v="Unknown"/>
    <m/>
    <x v="0"/>
    <s v="General - Con"/>
    <s v="Groundman"/>
    <x v="0"/>
    <x v="1"/>
  </r>
  <r>
    <n v="1255"/>
    <s v="Tyler Ga"/>
    <s v="Production Technician II"/>
    <x v="826"/>
    <x v="6"/>
    <x v="2"/>
    <x v="1"/>
    <s v="Zone A"/>
    <x v="0"/>
    <d v="2020-01-08T00:00:00"/>
    <d v="2024-11-11T00:00:00"/>
    <s v="Resignation"/>
    <s v="Shoulder then shake."/>
    <x v="0"/>
    <s v="General - Con"/>
    <s v="Laborer"/>
    <x v="0"/>
    <x v="1"/>
  </r>
  <r>
    <n v="1256"/>
    <s v="Noemi Randal"/>
    <s v="Production Technician II"/>
    <x v="827"/>
    <x v="2"/>
    <x v="0"/>
    <x v="0"/>
    <s v="Zone A"/>
    <x v="0"/>
    <d v="2021-10-16T00:00:00"/>
    <d v="2024-11-11T00:00:00"/>
    <s v="Unknown"/>
    <m/>
    <x v="0"/>
    <s v="Wireline Construction"/>
    <s v="Laborer"/>
    <x v="0"/>
    <x v="1"/>
  </r>
  <r>
    <n v="1257"/>
    <s v="Jazlene Lozano"/>
    <s v="Production Technician II"/>
    <x v="828"/>
    <x v="4"/>
    <x v="0"/>
    <x v="1"/>
    <s v="Zone B"/>
    <x v="0"/>
    <d v="2022-06-29T00:00:00"/>
    <d v="2024-11-11T00:00:00"/>
    <s v="Unknown"/>
    <m/>
    <x v="0"/>
    <s v="Engineers"/>
    <s v="Engineer"/>
    <x v="0"/>
    <x v="1"/>
  </r>
  <r>
    <n v="1258"/>
    <s v="Jennifer Salaza"/>
    <s v="Production Technician II"/>
    <x v="829"/>
    <x v="0"/>
    <x v="0"/>
    <x v="1"/>
    <s v="Zone C"/>
    <x v="0"/>
    <d v="2022-05-01T00:00:00"/>
    <d v="2023-04-24T00:00:00"/>
    <s v="Unknown"/>
    <m/>
    <x v="0"/>
    <s v="Aerial"/>
    <s v="Foreman"/>
    <x v="0"/>
    <x v="1"/>
  </r>
  <r>
    <n v="1259"/>
    <s v="Vaughn Leonar"/>
    <s v="Production Technician I"/>
    <x v="830"/>
    <x v="7"/>
    <x v="2"/>
    <x v="1"/>
    <s v="Zone A"/>
    <x v="0"/>
    <d v="2018-08-16T00:00:00"/>
    <d v="2024-11-11T00:00:00"/>
    <s v="Retirement"/>
    <s v="Section effort four increase."/>
    <x v="0"/>
    <s v="General - Con"/>
    <s v="Laborer"/>
    <x v="0"/>
    <x v="1"/>
  </r>
  <r>
    <n v="1260"/>
    <s v="Caitlin Robert"/>
    <s v="Production Technician I"/>
    <x v="831"/>
    <x v="3"/>
    <x v="0"/>
    <x v="1"/>
    <s v="Zone B"/>
    <x v="1"/>
    <d v="2019-12-27T00:00:00"/>
    <d v="2024-11-11T00:00:00"/>
    <s v="Unknown"/>
    <m/>
    <x v="0"/>
    <s v="Project Management - Con"/>
    <s v="Manager"/>
    <x v="0"/>
    <x v="1"/>
  </r>
  <r>
    <n v="1261"/>
    <s v="Elyse Huerta"/>
    <s v="Production Technician I"/>
    <x v="832"/>
    <x v="9"/>
    <x v="0"/>
    <x v="2"/>
    <s v="Zone C"/>
    <x v="0"/>
    <d v="2021-07-01T00:00:00"/>
    <d v="2023-03-28T00:00:00"/>
    <s v="Unknown"/>
    <m/>
    <x v="0"/>
    <s v="Field Operations"/>
    <s v="Laborer"/>
    <x v="0"/>
    <x v="1"/>
  </r>
  <r>
    <n v="1262"/>
    <s v="Kyle Sander"/>
    <s v="Production Technician I"/>
    <x v="833"/>
    <x v="5"/>
    <x v="2"/>
    <x v="2"/>
    <s v="Zone A"/>
    <x v="2"/>
    <d v="2022-10-20T00:00:00"/>
    <d v="2024-11-11T00:00:00"/>
    <s v="Retirement"/>
    <s v="Her relationship national win raise American."/>
    <x v="0"/>
    <s v="Engineers"/>
    <s v="Engineer"/>
    <x v="0"/>
    <x v="1"/>
  </r>
  <r>
    <n v="1263"/>
    <s v="Barrett Jennin"/>
    <s v="Production Technician I"/>
    <x v="834"/>
    <x v="6"/>
    <x v="0"/>
    <x v="1"/>
    <s v="Zone B"/>
    <x v="2"/>
    <d v="2019-02-15T00:00:00"/>
    <d v="2024-11-11T00:00:00"/>
    <s v="Unknown"/>
    <m/>
    <x v="0"/>
    <s v="Shop (Fleet)"/>
    <s v="Foreman"/>
    <x v="0"/>
    <x v="1"/>
  </r>
  <r>
    <n v="1264"/>
    <s v="Darius Koc"/>
    <s v="Production Technician I"/>
    <x v="835"/>
    <x v="2"/>
    <x v="0"/>
    <x v="1"/>
    <s v="Zone C"/>
    <x v="2"/>
    <d v="2022-01-17T00:00:00"/>
    <d v="2022-07-25T00:00:00"/>
    <s v="Unknown"/>
    <m/>
    <x v="0"/>
    <s v="Field Operations"/>
    <s v="Director"/>
    <x v="0"/>
    <x v="1"/>
  </r>
  <r>
    <n v="1265"/>
    <s v="Kolton Dawson"/>
    <s v="Production Technician I"/>
    <x v="836"/>
    <x v="4"/>
    <x v="2"/>
    <x v="2"/>
    <s v="Zone C"/>
    <x v="2"/>
    <d v="2021-11-14T00:00:00"/>
    <d v="2022-07-01T00:00:00"/>
    <s v="Retirement"/>
    <s v="Page year stock own popular health."/>
    <x v="0"/>
    <s v="Field Operations"/>
    <s v="Laborer"/>
    <x v="0"/>
    <x v="1"/>
  </r>
  <r>
    <n v="1266"/>
    <s v="Ciara Col"/>
    <s v="Production Technician I"/>
    <x v="837"/>
    <x v="0"/>
    <x v="2"/>
    <x v="1"/>
    <s v="Zone A"/>
    <x v="2"/>
    <d v="2020-11-14T00:00:00"/>
    <d v="2020-12-22T00:00:00"/>
    <s v="Involuntary"/>
    <s v="Form song garden right newspaper."/>
    <x v="0"/>
    <s v="Project Management - Con"/>
    <s v="Manager"/>
    <x v="0"/>
    <x v="1"/>
  </r>
  <r>
    <n v="1267"/>
    <s v="Virginia Wallac"/>
    <s v="Production Technician I"/>
    <x v="838"/>
    <x v="7"/>
    <x v="0"/>
    <x v="2"/>
    <s v="Zone C"/>
    <x v="2"/>
    <d v="2023-02-25T00:00:00"/>
    <d v="2024-11-11T00:00:00"/>
    <s v="Voluntary"/>
    <s v="Better five blue particularly a media firm."/>
    <x v="0"/>
    <s v="General - Con"/>
    <s v="Lineman"/>
    <x v="0"/>
    <x v="1"/>
  </r>
  <r>
    <n v="1268"/>
    <s v="Malik Ocho"/>
    <s v="Production Technician I"/>
    <x v="839"/>
    <x v="1"/>
    <x v="0"/>
    <x v="2"/>
    <s v="Zone A"/>
    <x v="1"/>
    <d v="2022-08-23T00:00:00"/>
    <d v="2024-11-11T00:00:00"/>
    <s v="Unknown"/>
    <m/>
    <x v="0"/>
    <s v="General - Con"/>
    <s v="Technician"/>
    <x v="0"/>
    <x v="1"/>
  </r>
  <r>
    <n v="1269"/>
    <s v="Elyse Prat"/>
    <s v="Production Technician I"/>
    <x v="840"/>
    <x v="8"/>
    <x v="0"/>
    <x v="0"/>
    <s v="Zone A"/>
    <x v="2"/>
    <d v="2019-05-01T00:00:00"/>
    <d v="2019-12-31T00:00:00"/>
    <s v="Unknown"/>
    <m/>
    <x v="0"/>
    <s v="Yard (Material Handling)"/>
    <s v="Laborer"/>
    <x v="0"/>
    <x v="1"/>
  </r>
  <r>
    <n v="1270"/>
    <s v="Yahir Hil"/>
    <s v="Production Technician I"/>
    <x v="841"/>
    <x v="3"/>
    <x v="0"/>
    <x v="2"/>
    <s v="Zone C"/>
    <x v="2"/>
    <d v="2020-04-26T00:00:00"/>
    <d v="2024-11-11T00:00:00"/>
    <s v="Voluntary"/>
    <s v="When approach anyone hold along."/>
    <x v="0"/>
    <s v="Field Operations"/>
    <s v="Laborer"/>
    <x v="0"/>
    <x v="1"/>
  </r>
  <r>
    <n v="1271"/>
    <s v="Harley Abbott"/>
    <s v="Production Technician I"/>
    <x v="842"/>
    <x v="9"/>
    <x v="0"/>
    <x v="1"/>
    <s v="Zone A"/>
    <x v="1"/>
    <d v="2021-02-08T00:00:00"/>
    <d v="2022-07-15T00:00:00"/>
    <s v="Unknown"/>
    <m/>
    <x v="0"/>
    <s v="General - Sga"/>
    <s v="Foreman"/>
    <x v="0"/>
    <x v="1"/>
  </r>
  <r>
    <n v="1272"/>
    <s v="Dawson Prat"/>
    <s v="Production Technician I"/>
    <x v="843"/>
    <x v="5"/>
    <x v="0"/>
    <x v="1"/>
    <s v="Zone C"/>
    <x v="0"/>
    <d v="2020-10-29T00:00:00"/>
    <d v="2021-01-26T00:00:00"/>
    <s v="Involuntary"/>
    <s v="National detail star recently."/>
    <x v="0"/>
    <s v="General - Eng"/>
    <s v="Coordinator"/>
    <x v="0"/>
    <x v="1"/>
  </r>
  <r>
    <n v="1273"/>
    <s v="Michaela Smit"/>
    <s v="Production Manager"/>
    <x v="844"/>
    <x v="6"/>
    <x v="0"/>
    <x v="0"/>
    <s v="Zone A"/>
    <x v="1"/>
    <d v="2022-11-22T00:00:00"/>
    <d v="2024-11-11T00:00:00"/>
    <s v="Retirement"/>
    <s v="Treat role defense or common service network."/>
    <x v="0"/>
    <s v="General - Sga"/>
    <s v="Manager"/>
    <x v="0"/>
    <x v="1"/>
  </r>
  <r>
    <n v="1274"/>
    <s v="Lillie Leblan"/>
    <s v="Production Manager"/>
    <x v="845"/>
    <x v="2"/>
    <x v="0"/>
    <x v="0"/>
    <s v="Zone A"/>
    <x v="2"/>
    <d v="2022-10-11T00:00:00"/>
    <d v="2024-11-11T00:00:00"/>
    <s v="Unknown"/>
    <m/>
    <x v="0"/>
    <s v="Engineers"/>
    <s v="Engineer"/>
    <x v="0"/>
    <x v="1"/>
  </r>
  <r>
    <n v="1275"/>
    <s v="Sincere Rivera"/>
    <s v="Production Technician II"/>
    <x v="846"/>
    <x v="0"/>
    <x v="0"/>
    <x v="1"/>
    <s v="Zone B"/>
    <x v="1"/>
    <d v="2019-12-28T00:00:00"/>
    <d v="2024-11-11T00:00:00"/>
    <s v="Unknown"/>
    <m/>
    <x v="0"/>
    <s v="Aerial"/>
    <s v="Splicer"/>
    <x v="0"/>
    <x v="1"/>
  </r>
  <r>
    <n v="1276"/>
    <s v="Lucas Goo"/>
    <s v="Production Technician II"/>
    <x v="847"/>
    <x v="1"/>
    <x v="0"/>
    <x v="1"/>
    <s v="Zone A"/>
    <x v="2"/>
    <d v="2019-04-11T00:00:00"/>
    <d v="2024-11-11T00:00:00"/>
    <s v="Unknown"/>
    <m/>
    <x v="0"/>
    <s v="General - Sga"/>
    <s v="Administrator"/>
    <x v="0"/>
    <x v="1"/>
  </r>
  <r>
    <n v="1277"/>
    <s v="Jonas Hernan"/>
    <s v="Production Technician II"/>
    <x v="848"/>
    <x v="8"/>
    <x v="0"/>
    <x v="1"/>
    <s v="Zone C"/>
    <x v="1"/>
    <d v="2020-10-26T00:00:00"/>
    <d v="2024-11-11T00:00:00"/>
    <s v="Unknown"/>
    <m/>
    <x v="0"/>
    <s v="Splicing"/>
    <s v="Technician"/>
    <x v="0"/>
    <x v="1"/>
  </r>
  <r>
    <n v="1278"/>
    <s v="Cason Tyle"/>
    <s v="Production Technician II"/>
    <x v="849"/>
    <x v="6"/>
    <x v="0"/>
    <x v="1"/>
    <s v="Zone A"/>
    <x v="1"/>
    <d v="2021-07-09T00:00:00"/>
    <d v="2023-01-27T00:00:00"/>
    <s v="Unknown"/>
    <m/>
    <x v="0"/>
    <s v="Field Operations"/>
    <s v="Laborer"/>
    <x v="0"/>
    <x v="1"/>
  </r>
  <r>
    <n v="1279"/>
    <s v="Malachi Single"/>
    <s v="Production Technician II"/>
    <x v="850"/>
    <x v="2"/>
    <x v="2"/>
    <x v="2"/>
    <s v="Zone B"/>
    <x v="2"/>
    <d v="2022-01-12T00:00:00"/>
    <d v="2024-11-11T00:00:00"/>
    <s v="Resignation"/>
    <s v="Mrs technology behavior fear."/>
    <x v="0"/>
    <s v="Field Operations"/>
    <s v="Technician"/>
    <x v="0"/>
    <x v="1"/>
  </r>
  <r>
    <n v="1280"/>
    <s v="Natalie Christ"/>
    <s v="Production Technician I"/>
    <x v="851"/>
    <x v="8"/>
    <x v="0"/>
    <x v="1"/>
    <s v="Zone C"/>
    <x v="0"/>
    <d v="2020-08-07T00:00:00"/>
    <d v="2021-07-20T00:00:00"/>
    <s v="Unknown"/>
    <m/>
    <x v="0"/>
    <s v="General - Sga"/>
    <s v="Administrator"/>
    <x v="0"/>
    <x v="1"/>
  </r>
  <r>
    <n v="1281"/>
    <s v="Jordyn Sheppa"/>
    <s v="Production Technician I"/>
    <x v="852"/>
    <x v="3"/>
    <x v="2"/>
    <x v="2"/>
    <s v="Zone A"/>
    <x v="1"/>
    <d v="2021-04-10T00:00:00"/>
    <d v="2022-11-19T00:00:00"/>
    <s v="Retirement"/>
    <s v="Tree cause agency reduce fine air."/>
    <x v="0"/>
    <s v="Finance &amp; Accounting"/>
    <s v="Administrative"/>
    <x v="0"/>
    <x v="1"/>
  </r>
  <r>
    <n v="1282"/>
    <s v="Rohan Matthe"/>
    <s v="Production Technician I"/>
    <x v="853"/>
    <x v="4"/>
    <x v="2"/>
    <x v="2"/>
    <s v="Zone A"/>
    <x v="0"/>
    <d v="2021-01-11T00:00:00"/>
    <d v="2024-11-11T00:00:00"/>
    <s v="Involuntary"/>
    <s v="All guy thus card fill walk."/>
    <x v="0"/>
    <s v="Catv"/>
    <s v="Administrative"/>
    <x v="0"/>
    <x v="1"/>
  </r>
  <r>
    <n v="1283"/>
    <s v="Taniya Staffo"/>
    <s v="Production Technician I"/>
    <x v="854"/>
    <x v="0"/>
    <x v="0"/>
    <x v="1"/>
    <s v="Zone C"/>
    <x v="2"/>
    <d v="2019-12-08T00:00:00"/>
    <d v="2024-11-11T00:00:00"/>
    <s v="Unknown"/>
    <m/>
    <x v="0"/>
    <s v="General - Eng"/>
    <s v="Drafter"/>
    <x v="0"/>
    <x v="1"/>
  </r>
  <r>
    <n v="1284"/>
    <s v="Cherish Presto"/>
    <s v="Production Technician I"/>
    <x v="855"/>
    <x v="1"/>
    <x v="0"/>
    <x v="0"/>
    <s v="Zone B"/>
    <x v="2"/>
    <d v="2021-09-26T00:00:00"/>
    <d v="2024-11-11T00:00:00"/>
    <s v="Unknown"/>
    <m/>
    <x v="0"/>
    <s v="General - Eng"/>
    <s v="Supervisor"/>
    <x v="0"/>
    <x v="1"/>
  </r>
  <r>
    <n v="1285"/>
    <s v="Briley Hanson"/>
    <s v="Production Technician I"/>
    <x v="856"/>
    <x v="8"/>
    <x v="0"/>
    <x v="2"/>
    <s v="Zone C"/>
    <x v="2"/>
    <d v="2021-09-09T00:00:00"/>
    <d v="2021-10-28T00:00:00"/>
    <s v="Unknown"/>
    <m/>
    <x v="0"/>
    <s v="General - Eng"/>
    <s v="Supervisor"/>
    <x v="0"/>
    <x v="1"/>
  </r>
  <r>
    <n v="1286"/>
    <s v="Hugo Tat"/>
    <s v="Production Technician I"/>
    <x v="857"/>
    <x v="6"/>
    <x v="2"/>
    <x v="1"/>
    <s v="Zone B"/>
    <x v="0"/>
    <d v="2020-09-19T00:00:00"/>
    <d v="2023-02-20T00:00:00"/>
    <s v="Voluntary"/>
    <s v="Never few away level attack buy."/>
    <x v="0"/>
    <s v="Field Operations"/>
    <s v="Driller"/>
    <x v="0"/>
    <x v="1"/>
  </r>
  <r>
    <n v="1287"/>
    <s v="Daniel Griffi"/>
    <s v="Production Technician I"/>
    <x v="858"/>
    <x v="2"/>
    <x v="2"/>
    <x v="1"/>
    <s v="Zone A"/>
    <x v="2"/>
    <d v="2022-01-11T00:00:00"/>
    <d v="2022-10-26T00:00:00"/>
    <s v="Retirement"/>
    <s v="American quickly treatment."/>
    <x v="0"/>
    <s v="General - Con"/>
    <s v="Technician"/>
    <x v="0"/>
    <x v="1"/>
  </r>
  <r>
    <n v="1288"/>
    <s v="Dakota Salina"/>
    <s v="Production Technician I"/>
    <x v="859"/>
    <x v="9"/>
    <x v="0"/>
    <x v="1"/>
    <s v="Zone C"/>
    <x v="1"/>
    <d v="2019-07-18T00:00:00"/>
    <d v="2024-11-11T00:00:00"/>
    <s v="Voluntary"/>
    <s v="Skill shoulder bag suffer."/>
    <x v="0"/>
    <s v="Aerial"/>
    <s v="Lineman"/>
    <x v="0"/>
    <x v="1"/>
  </r>
  <r>
    <n v="1289"/>
    <s v="Janiyah Ballar"/>
    <s v="Production Technician I"/>
    <x v="860"/>
    <x v="7"/>
    <x v="0"/>
    <x v="1"/>
    <s v="Zone C"/>
    <x v="2"/>
    <d v="2021-04-13T00:00:00"/>
    <d v="2024-11-11T00:00:00"/>
    <s v="Unknown"/>
    <m/>
    <x v="0"/>
    <s v="General - Con"/>
    <s v="Clerk"/>
    <x v="0"/>
    <x v="1"/>
  </r>
  <r>
    <n v="1290"/>
    <s v="Annika Malone"/>
    <s v="Production Technician I"/>
    <x v="861"/>
    <x v="3"/>
    <x v="0"/>
    <x v="1"/>
    <s v="Zone A"/>
    <x v="2"/>
    <d v="2023-06-17T00:00:00"/>
    <d v="2023-07-27T00:00:00"/>
    <s v="Unknown"/>
    <m/>
    <x v="0"/>
    <s v="General - Sga"/>
    <s v="Administrator"/>
    <x v="0"/>
    <x v="1"/>
  </r>
  <r>
    <n v="1291"/>
    <s v="Celeste Li"/>
    <s v="Production Technician I"/>
    <x v="862"/>
    <x v="5"/>
    <x v="0"/>
    <x v="0"/>
    <s v="Zone B"/>
    <x v="0"/>
    <d v="2018-10-27T00:00:00"/>
    <d v="2024-11-11T00:00:00"/>
    <s v="Voluntary"/>
    <s v="Finally provide various but."/>
    <x v="0"/>
    <s v="Engineers"/>
    <s v="Coordinator"/>
    <x v="0"/>
    <x v="1"/>
  </r>
  <r>
    <n v="1292"/>
    <s v="Larissa Warner"/>
    <s v="Production Technician I"/>
    <x v="863"/>
    <x v="4"/>
    <x v="0"/>
    <x v="1"/>
    <s v="Zone A"/>
    <x v="1"/>
    <d v="2021-06-01T00:00:00"/>
    <d v="2023-04-29T00:00:00"/>
    <s v="Unknown"/>
    <m/>
    <x v="0"/>
    <s v="Engineers"/>
    <s v="Engineer"/>
    <x v="0"/>
    <x v="1"/>
  </r>
  <r>
    <n v="1293"/>
    <s v="Lawrence Cros"/>
    <s v="Production Technician I"/>
    <x v="864"/>
    <x v="0"/>
    <x v="0"/>
    <x v="0"/>
    <s v="Zone B"/>
    <x v="2"/>
    <d v="2023-04-07T00:00:00"/>
    <d v="2023-05-07T00:00:00"/>
    <s v="Voluntary"/>
    <s v="Line with read most."/>
    <x v="0"/>
    <s v="Wireline Construction"/>
    <s v="Lineman"/>
    <x v="0"/>
    <x v="1"/>
  </r>
  <r>
    <n v="1294"/>
    <s v="Kara Barnes"/>
    <s v="Production Manager"/>
    <x v="865"/>
    <x v="1"/>
    <x v="0"/>
    <x v="2"/>
    <s v="Zone B"/>
    <x v="1"/>
    <d v="2021-06-13T00:00:00"/>
    <d v="2024-11-11T00:00:00"/>
    <s v="Voluntary"/>
    <s v="Choose thousand know often size company."/>
    <x v="0"/>
    <s v="Wireline Construction"/>
    <s v="Laborer"/>
    <x v="0"/>
    <x v="1"/>
  </r>
  <r>
    <n v="1295"/>
    <s v="Emery Schmid"/>
    <s v="Production Technician II"/>
    <x v="866"/>
    <x v="9"/>
    <x v="0"/>
    <x v="1"/>
    <s v="Zone A"/>
    <x v="2"/>
    <d v="2019-03-13T00:00:00"/>
    <d v="2020-09-12T00:00:00"/>
    <s v="Unknown"/>
    <m/>
    <x v="0"/>
    <s v="General - Con"/>
    <s v="Groundman"/>
    <x v="0"/>
    <x v="1"/>
  </r>
  <r>
    <n v="1296"/>
    <s v="Adalyn Vaugha"/>
    <s v="Production Technician II"/>
    <x v="867"/>
    <x v="5"/>
    <x v="2"/>
    <x v="1"/>
    <s v="Zone B"/>
    <x v="1"/>
    <d v="2019-05-24T00:00:00"/>
    <d v="2021-10-09T00:00:00"/>
    <s v="Involuntary"/>
    <s v="Employee product meeting who kind."/>
    <x v="0"/>
    <s v="Field Operations"/>
    <s v="Administrator"/>
    <x v="0"/>
    <x v="1"/>
  </r>
  <r>
    <n v="1297"/>
    <s v="Chase Lloy"/>
    <s v="Production Technician II"/>
    <x v="868"/>
    <x v="6"/>
    <x v="2"/>
    <x v="2"/>
    <s v="Zone A"/>
    <x v="0"/>
    <d v="2023-02-25T00:00:00"/>
    <d v="2024-11-11T00:00:00"/>
    <s v="Resignation"/>
    <s v="Suffer phone son property money."/>
    <x v="0"/>
    <s v="Isp"/>
    <s v="Technician"/>
    <x v="0"/>
    <x v="1"/>
  </r>
  <r>
    <n v="1298"/>
    <s v="Hallie Delacr"/>
    <s v="Production Technician II"/>
    <x v="869"/>
    <x v="2"/>
    <x v="0"/>
    <x v="2"/>
    <s v="Zone B"/>
    <x v="0"/>
    <d v="2020-03-24T00:00:00"/>
    <d v="2024-11-11T00:00:00"/>
    <s v="Unknown"/>
    <m/>
    <x v="0"/>
    <s v="General - Con"/>
    <s v="Laborer"/>
    <x v="0"/>
    <x v="1"/>
  </r>
  <r>
    <n v="1299"/>
    <s v="Tia Atkins"/>
    <s v="Production Technician II"/>
    <x v="870"/>
    <x v="4"/>
    <x v="0"/>
    <x v="0"/>
    <s v="Zone B"/>
    <x v="2"/>
    <d v="2021-06-12T00:00:00"/>
    <d v="2024-11-11T00:00:00"/>
    <s v="Unknown"/>
    <m/>
    <x v="0"/>
    <s v="Aerial"/>
    <s v="Foreman"/>
    <x v="0"/>
    <x v="1"/>
  </r>
  <r>
    <n v="1300"/>
    <s v="Nia Nichol"/>
    <s v="Production Technician II"/>
    <x v="871"/>
    <x v="0"/>
    <x v="0"/>
    <x v="0"/>
    <s v="Zone B"/>
    <x v="0"/>
    <d v="2019-03-22T00:00:00"/>
    <d v="2022-03-23T00:00:00"/>
    <s v="Unknown"/>
    <m/>
    <x v="0"/>
    <s v="Field Operations"/>
    <s v="Laborer"/>
    <x v="0"/>
    <x v="1"/>
  </r>
  <r>
    <n v="1301"/>
    <s v="Lilian Norton"/>
    <s v="Production Technician I"/>
    <x v="872"/>
    <x v="8"/>
    <x v="2"/>
    <x v="2"/>
    <s v="Zone B"/>
    <x v="0"/>
    <d v="2021-03-08T00:00:00"/>
    <d v="2022-12-17T00:00:00"/>
    <s v="Retirement"/>
    <s v="Space long most area product drug tree."/>
    <x v="0"/>
    <s v="Field Operations"/>
    <s v="Driller"/>
    <x v="0"/>
    <x v="1"/>
  </r>
  <r>
    <n v="1302"/>
    <s v="Aliana Pennin"/>
    <s v="Production Technician I"/>
    <x v="873"/>
    <x v="3"/>
    <x v="2"/>
    <x v="1"/>
    <s v="Zone A"/>
    <x v="2"/>
    <d v="2020-05-15T00:00:00"/>
    <d v="2024-11-11T00:00:00"/>
    <s v="Voluntary"/>
    <s v="Study way front fly member."/>
    <x v="0"/>
    <s v="Field Operations"/>
    <s v="Laborer"/>
    <x v="0"/>
    <x v="1"/>
  </r>
  <r>
    <n v="1303"/>
    <s v="Estrella Benite"/>
    <s v="Production Technician I"/>
    <x v="874"/>
    <x v="9"/>
    <x v="0"/>
    <x v="0"/>
    <s v="Zone A"/>
    <x v="2"/>
    <d v="2023-01-24T00:00:00"/>
    <d v="2024-11-11T00:00:00"/>
    <s v="Unknown"/>
    <m/>
    <x v="0"/>
    <s v="Finance &amp; Accounting"/>
    <s v="Administration"/>
    <x v="0"/>
    <x v="1"/>
  </r>
  <r>
    <n v="1304"/>
    <s v="Kylie Gilber"/>
    <s v="Production Technician I"/>
    <x v="875"/>
    <x v="5"/>
    <x v="0"/>
    <x v="1"/>
    <s v="Zone B"/>
    <x v="1"/>
    <d v="2021-01-06T00:00:00"/>
    <d v="2022-12-30T00:00:00"/>
    <s v="Unknown"/>
    <m/>
    <x v="0"/>
    <s v="Safety"/>
    <s v="Safety"/>
    <x v="0"/>
    <x v="1"/>
  </r>
  <r>
    <n v="1305"/>
    <s v="Oscar Muno"/>
    <s v="Production Technician I"/>
    <x v="876"/>
    <x v="6"/>
    <x v="2"/>
    <x v="1"/>
    <s v="Zone B"/>
    <x v="0"/>
    <d v="2021-04-16T00:00:00"/>
    <d v="2024-11-11T00:00:00"/>
    <s v="Resignation"/>
    <s v="Fact soldier film yet president example car."/>
    <x v="0"/>
    <s v="Field Operations"/>
    <s v="Laborer"/>
    <x v="0"/>
    <x v="1"/>
  </r>
  <r>
    <n v="1306"/>
    <s v="Dane Barton"/>
    <s v="Production Technician I"/>
    <x v="877"/>
    <x v="2"/>
    <x v="0"/>
    <x v="2"/>
    <s v="Zone B"/>
    <x v="1"/>
    <d v="2021-09-22T00:00:00"/>
    <d v="2021-10-25T00:00:00"/>
    <s v="Unknown"/>
    <m/>
    <x v="0"/>
    <s v="Project Management - Con"/>
    <s v="Coordinator"/>
    <x v="0"/>
    <x v="1"/>
  </r>
  <r>
    <n v="1307"/>
    <s v="Dexter Clin"/>
    <s v="Production Technician I"/>
    <x v="878"/>
    <x v="4"/>
    <x v="2"/>
    <x v="0"/>
    <s v="Zone A"/>
    <x v="2"/>
    <d v="2022-06-28T00:00:00"/>
    <d v="2023-03-07T00:00:00"/>
    <s v="Voluntary"/>
    <s v="Thus whether read kitchen itself."/>
    <x v="0"/>
    <s v="Engineers"/>
    <s v="Director"/>
    <x v="0"/>
    <x v="1"/>
  </r>
  <r>
    <n v="1308"/>
    <s v="Atticus Fros"/>
    <s v="Production Technician I"/>
    <x v="879"/>
    <x v="0"/>
    <x v="0"/>
    <x v="1"/>
    <s v="Zone C"/>
    <x v="2"/>
    <d v="2020-08-17T00:00:00"/>
    <d v="2024-11-11T00:00:00"/>
    <s v="Retirement"/>
    <s v="Bar offer throughout different body quite."/>
    <x v="0"/>
    <s v="Project Management - Con"/>
    <s v="Supervisor"/>
    <x v="0"/>
    <x v="1"/>
  </r>
  <r>
    <n v="1309"/>
    <s v="Yamilet Cohe"/>
    <s v="Production Technician I"/>
    <x v="880"/>
    <x v="7"/>
    <x v="0"/>
    <x v="2"/>
    <s v="Zone C"/>
    <x v="1"/>
    <d v="2023-04-03T00:00:00"/>
    <d v="2023-07-21T00:00:00"/>
    <s v="Unknown"/>
    <m/>
    <x v="0"/>
    <s v="Field Operations"/>
    <s v="Driller"/>
    <x v="0"/>
    <x v="1"/>
  </r>
  <r>
    <n v="1310"/>
    <s v="Emmalee Reynol"/>
    <s v="Production Technician I"/>
    <x v="881"/>
    <x v="1"/>
    <x v="0"/>
    <x v="2"/>
    <s v="Zone B"/>
    <x v="2"/>
    <d v="2023-05-26T00:00:00"/>
    <d v="2023-06-12T00:00:00"/>
    <s v="Voluntary"/>
    <s v="Again kind talk lead."/>
    <x v="0"/>
    <s v="General - Con"/>
    <s v="Technician"/>
    <x v="0"/>
    <x v="1"/>
  </r>
  <r>
    <n v="1311"/>
    <s v="Moshe Taylor"/>
    <s v="Production Technician I"/>
    <x v="882"/>
    <x v="8"/>
    <x v="0"/>
    <x v="1"/>
    <s v="Zone C"/>
    <x v="1"/>
    <d v="2021-04-10T00:00:00"/>
    <d v="2024-11-11T00:00:00"/>
    <s v="Resignation"/>
    <s v="Hold parent PM claim star seek."/>
    <x v="0"/>
    <s v="Engineers"/>
    <s v="Specialist"/>
    <x v="0"/>
    <x v="1"/>
  </r>
  <r>
    <n v="1312"/>
    <s v="Irene Melton"/>
    <s v="Production Technician I"/>
    <x v="883"/>
    <x v="3"/>
    <x v="0"/>
    <x v="1"/>
    <s v="Zone B"/>
    <x v="2"/>
    <d v="2023-04-18T00:00:00"/>
    <d v="2024-11-11T00:00:00"/>
    <s v="Unknown"/>
    <m/>
    <x v="0"/>
    <s v="General - Eng"/>
    <s v="Technician"/>
    <x v="0"/>
    <x v="1"/>
  </r>
  <r>
    <n v="1313"/>
    <s v="Eddie Whitne"/>
    <s v="Production Technician I"/>
    <x v="884"/>
    <x v="9"/>
    <x v="0"/>
    <x v="0"/>
    <s v="Zone C"/>
    <x v="1"/>
    <d v="2021-10-13T00:00:00"/>
    <d v="2023-06-21T00:00:00"/>
    <s v="Unknown"/>
    <m/>
    <x v="0"/>
    <s v="Field Operations"/>
    <s v="Operator"/>
    <x v="0"/>
    <x v="1"/>
  </r>
  <r>
    <n v="1314"/>
    <s v="Marcel Gome"/>
    <s v="Production Technician I"/>
    <x v="885"/>
    <x v="5"/>
    <x v="0"/>
    <x v="0"/>
    <s v="Zone C"/>
    <x v="2"/>
    <d v="2020-10-10T00:00:00"/>
    <d v="2024-11-11T00:00:00"/>
    <s v="Retirement"/>
    <s v="Nation local peace nation blue official six."/>
    <x v="0"/>
    <s v="General - Con"/>
    <s v="Technician"/>
    <x v="0"/>
    <x v="1"/>
  </r>
  <r>
    <n v="1315"/>
    <s v="Amy Foster"/>
    <s v="Sr. Accountant"/>
    <x v="886"/>
    <x v="6"/>
    <x v="0"/>
    <x v="2"/>
    <s v="Zone A"/>
    <x v="0"/>
    <d v="2019-01-20T00:00:00"/>
    <d v="2021-09-15T00:00:00"/>
    <s v="Unknown"/>
    <m/>
    <x v="5"/>
    <s v="Splicing"/>
    <s v="Tester"/>
    <x v="0"/>
    <x v="1"/>
  </r>
  <r>
    <n v="1316"/>
    <s v="Janet Kin"/>
    <s v="President &amp; CEO"/>
    <x v="887"/>
    <x v="0"/>
    <x v="0"/>
    <x v="2"/>
    <s v="Zone A"/>
    <x v="2"/>
    <d v="2021-05-09T00:00:00"/>
    <d v="2022-10-27T00:00:00"/>
    <s v="Involuntary"/>
    <s v="Upon writer black."/>
    <x v="3"/>
    <s v="Aerial"/>
    <s v="Foreman"/>
    <x v="0"/>
    <x v="1"/>
  </r>
  <r>
    <n v="1317"/>
    <s v="Bonalyn Boutwe"/>
    <s v="Sr. Accountant"/>
    <x v="888"/>
    <x v="8"/>
    <x v="0"/>
    <x v="1"/>
    <s v="Zone A"/>
    <x v="1"/>
    <d v="2023-07-29T00:00:00"/>
    <d v="2023-08-04T00:00:00"/>
    <s v="Involuntary"/>
    <s v="Everything discover represent full."/>
    <x v="5"/>
    <s v="Aerial"/>
    <s v="Lineman"/>
    <x v="0"/>
    <x v="1"/>
  </r>
  <r>
    <n v="1318"/>
    <s v="Nan Sing"/>
    <s v="Administrative Assistant"/>
    <x v="889"/>
    <x v="5"/>
    <x v="0"/>
    <x v="0"/>
    <s v="Zone B"/>
    <x v="0"/>
    <d v="2019-08-24T00:00:00"/>
    <d v="2022-12-14T00:00:00"/>
    <s v="Retirement"/>
    <s v="Effort off over always. Form house mean treat."/>
    <x v="5"/>
    <s v="Field Operations"/>
    <s v="Laborer"/>
    <x v="0"/>
    <x v="1"/>
  </r>
  <r>
    <n v="1319"/>
    <s v="Tyrone Steans"/>
    <s v="Accountant I"/>
    <x v="890"/>
    <x v="1"/>
    <x v="0"/>
    <x v="2"/>
    <s v="Zone C"/>
    <x v="0"/>
    <d v="2018-12-25T00:00:00"/>
    <d v="2024-11-11T00:00:00"/>
    <s v="Involuntary"/>
    <s v="Value class especially."/>
    <x v="5"/>
    <s v="Finance &amp; Accounting"/>
    <s v="Intern"/>
    <x v="0"/>
    <x v="1"/>
  </r>
  <r>
    <n v="1320"/>
    <s v="Estelle Howard"/>
    <s v="Administrative Assistant"/>
    <x v="891"/>
    <x v="5"/>
    <x v="0"/>
    <x v="2"/>
    <s v="Zone B"/>
    <x v="2"/>
    <d v="2021-05-27T00:00:00"/>
    <d v="2021-08-24T00:00:00"/>
    <s v="Unknown"/>
    <m/>
    <x v="5"/>
    <s v="Wireline Construction"/>
    <s v="Billing"/>
    <x v="0"/>
    <x v="1"/>
  </r>
  <r>
    <n v="1321"/>
    <s v="William LaRoto"/>
    <s v="Accountant I"/>
    <x v="892"/>
    <x v="3"/>
    <x v="0"/>
    <x v="0"/>
    <s v="Zone A"/>
    <x v="2"/>
    <d v="2023-02-02T00:00:00"/>
    <d v="2023-06-23T00:00:00"/>
    <s v="Involuntary"/>
    <s v="Actually scene law break four summer ability."/>
    <x v="5"/>
    <s v="Project Management - Con"/>
    <s v="Vp"/>
    <x v="0"/>
    <x v="1"/>
  </r>
  <r>
    <n v="1322"/>
    <s v="Mia Brow"/>
    <s v="Accountant I"/>
    <x v="893"/>
    <x v="3"/>
    <x v="0"/>
    <x v="1"/>
    <s v="Zone B"/>
    <x v="2"/>
    <d v="2022-12-06T00:00:00"/>
    <d v="2024-11-11T00:00:00"/>
    <s v="Resignation"/>
    <s v="Public evidence bag trouble interesting."/>
    <x v="5"/>
    <s v="Executive"/>
    <s v="Ceo"/>
    <x v="0"/>
    <x v="1"/>
  </r>
  <r>
    <n v="1323"/>
    <s v="Leigh Ann Smit"/>
    <s v="Administrative Assistant"/>
    <x v="894"/>
    <x v="2"/>
    <x v="0"/>
    <x v="1"/>
    <s v="Zone B"/>
    <x v="0"/>
    <d v="2021-07-23T00:00:00"/>
    <d v="2024-11-11T00:00:00"/>
    <s v="Unknown"/>
    <m/>
    <x v="5"/>
    <s v="Aerial"/>
    <s v="Foreman"/>
    <x v="0"/>
    <x v="1"/>
  </r>
  <r>
    <n v="1324"/>
    <s v="Peter Fole"/>
    <s v="Accountant I"/>
    <x v="895"/>
    <x v="8"/>
    <x v="0"/>
    <x v="2"/>
    <s v="Zone A"/>
    <x v="1"/>
    <d v="2019-11-16T00:00:00"/>
    <d v="2024-11-11T00:00:00"/>
    <s v="Unknown"/>
    <m/>
    <x v="5"/>
    <s v="General - Con"/>
    <s v="Helper"/>
    <x v="0"/>
    <x v="1"/>
  </r>
  <r>
    <n v="1325"/>
    <s v="Maximus Carney"/>
    <s v="Accountant I"/>
    <x v="896"/>
    <x v="3"/>
    <x v="0"/>
    <x v="0"/>
    <s v="Zone B"/>
    <x v="0"/>
    <d v="2020-03-08T00:00:00"/>
    <d v="2021-11-07T00:00:00"/>
    <s v="Unknown"/>
    <m/>
    <x v="5"/>
    <s v="Engineers"/>
    <s v="Drafter"/>
    <x v="0"/>
    <x v="1"/>
  </r>
  <r>
    <n v="1326"/>
    <s v="Jaida Sweene"/>
    <s v="Sr. Network Engineer"/>
    <x v="897"/>
    <x v="9"/>
    <x v="0"/>
    <x v="1"/>
    <s v="Zone A"/>
    <x v="0"/>
    <d v="2019-01-14T00:00:00"/>
    <d v="2024-11-11T00:00:00"/>
    <s v="Retirement"/>
    <s v="Alone need gun surface. Bar involve wait often."/>
    <x v="5"/>
    <s v="General - Eng"/>
    <s v="Billing"/>
    <x v="0"/>
    <x v="1"/>
  </r>
  <r>
    <n v="1327"/>
    <s v="Rhys Lawson"/>
    <s v="Sr. Network Engineer"/>
    <x v="898"/>
    <x v="5"/>
    <x v="0"/>
    <x v="2"/>
    <s v="Zone B"/>
    <x v="0"/>
    <d v="2020-02-29T00:00:00"/>
    <d v="2021-09-23T00:00:00"/>
    <s v="Unknown"/>
    <m/>
    <x v="5"/>
    <s v="Engineers"/>
    <s v="Engineer"/>
    <x v="0"/>
    <x v="1"/>
  </r>
  <r>
    <n v="1328"/>
    <s v="Skyler Robles"/>
    <s v="Sr. Network Engineer"/>
    <x v="899"/>
    <x v="6"/>
    <x v="0"/>
    <x v="2"/>
    <s v="Zone C"/>
    <x v="2"/>
    <d v="2022-11-25T00:00:00"/>
    <d v="2023-04-12T00:00:00"/>
    <s v="Voluntary"/>
    <s v="Draw interest over. Vote late marriage kind."/>
    <x v="2"/>
    <s v="Executive"/>
    <s v="Vp"/>
    <x v="0"/>
    <x v="1"/>
  </r>
  <r>
    <n v="1329"/>
    <s v="Allyson Keller"/>
    <s v="Software Engineer"/>
    <x v="900"/>
    <x v="2"/>
    <x v="0"/>
    <x v="0"/>
    <s v="Zone B"/>
    <x v="1"/>
    <d v="2022-09-15T00:00:00"/>
    <d v="2023-05-05T00:00:00"/>
    <s v="Resignation"/>
    <s v="Finish join stage start page your seem."/>
    <x v="4"/>
    <s v="Field Operations"/>
    <s v="Laborer"/>
    <x v="0"/>
    <x v="1"/>
  </r>
  <r>
    <n v="1330"/>
    <s v="Eddie Baue"/>
    <s v="Accountant I"/>
    <x v="901"/>
    <x v="8"/>
    <x v="0"/>
    <x v="1"/>
    <s v="Zone A"/>
    <x v="1"/>
    <d v="2021-08-11T00:00:00"/>
    <d v="2024-11-11T00:00:00"/>
    <s v="Retirement"/>
    <s v="Figure yard develop TV enjoy late standard."/>
    <x v="5"/>
    <s v="General - Con"/>
    <s v="Associate"/>
    <x v="0"/>
    <x v="1"/>
  </r>
  <r>
    <n v="1331"/>
    <s v="Roger Taylor"/>
    <s v="Accountant I"/>
    <x v="902"/>
    <x v="3"/>
    <x v="0"/>
    <x v="1"/>
    <s v="Zone C"/>
    <x v="0"/>
    <d v="2023-08-03T00:00:00"/>
    <d v="2024-11-11T00:00:00"/>
    <s v="Unknown"/>
    <m/>
    <x v="5"/>
    <s v="People Services"/>
    <s v="Intern"/>
    <x v="0"/>
    <x v="1"/>
  </r>
  <r>
    <n v="1332"/>
    <s v="Marshall Seller"/>
    <s v="Sr. Network Engineer"/>
    <x v="903"/>
    <x v="9"/>
    <x v="0"/>
    <x v="0"/>
    <s v="Zone B"/>
    <x v="1"/>
    <d v="2022-03-14T00:00:00"/>
    <d v="2024-11-11T00:00:00"/>
    <s v="Unknown"/>
    <m/>
    <x v="5"/>
    <s v="Wireline Construction"/>
    <s v="Foreman"/>
    <x v="0"/>
    <x v="1"/>
  </r>
  <r>
    <n v="1333"/>
    <s v="Cloe Mcgrat"/>
    <s v="Sr. Network Engineer"/>
    <x v="904"/>
    <x v="5"/>
    <x v="0"/>
    <x v="2"/>
    <s v="Zone A"/>
    <x v="1"/>
    <d v="2020-09-01T00:00:00"/>
    <d v="2020-11-29T00:00:00"/>
    <s v="Unknown"/>
    <m/>
    <x v="2"/>
    <s v="Field Operations"/>
    <s v="Laborer"/>
    <x v="0"/>
    <x v="1"/>
  </r>
  <r>
    <n v="1334"/>
    <s v="Susan Gordon"/>
    <s v="Sr. Network Engineer"/>
    <x v="905"/>
    <x v="6"/>
    <x v="0"/>
    <x v="1"/>
    <s v="Zone B"/>
    <x v="1"/>
    <d v="2021-10-31T00:00:00"/>
    <d v="2024-11-11T00:00:00"/>
    <s v="Retirement"/>
    <s v="Authority our technology administration section."/>
    <x v="2"/>
    <s v="Underground"/>
    <s v="Laborer"/>
    <x v="0"/>
    <x v="1"/>
  </r>
  <r>
    <n v="1335"/>
    <s v="Makenna Newton"/>
    <s v="Software Engineer"/>
    <x v="906"/>
    <x v="6"/>
    <x v="0"/>
    <x v="0"/>
    <s v="Zone A"/>
    <x v="2"/>
    <d v="2020-02-26T00:00:00"/>
    <d v="2023-03-30T00:00:00"/>
    <s v="Unknown"/>
    <m/>
    <x v="4"/>
    <s v="General - Con"/>
    <s v="Technician"/>
    <x v="0"/>
    <x v="1"/>
  </r>
  <r>
    <n v="1336"/>
    <s v="Kellen Smit"/>
    <s v="Accountant I"/>
    <x v="907"/>
    <x v="3"/>
    <x v="0"/>
    <x v="1"/>
    <s v="Zone A"/>
    <x v="1"/>
    <d v="2018-08-10T00:00:00"/>
    <d v="2021-12-07T00:00:00"/>
    <s v="Retirement"/>
    <s v="Author often return hold compare natural."/>
    <x v="5"/>
    <s v="Field Operations"/>
    <s v="Technician"/>
    <x v="0"/>
    <x v="1"/>
  </r>
  <r>
    <n v="1337"/>
    <s v="Sherlyn Carrol"/>
    <s v="Accountant I"/>
    <x v="908"/>
    <x v="5"/>
    <x v="0"/>
    <x v="1"/>
    <s v="Zone A"/>
    <x v="0"/>
    <d v="2020-09-30T00:00:00"/>
    <d v="2024-11-11T00:00:00"/>
    <s v="Resignation"/>
    <s v="Wonder specific own others card. See else drop."/>
    <x v="5"/>
    <s v="General - Con"/>
    <s v="Safety Manager"/>
    <x v="0"/>
    <x v="1"/>
  </r>
  <r>
    <n v="1338"/>
    <s v="Rogelio Flores"/>
    <s v="Sr. Network Engineer"/>
    <x v="909"/>
    <x v="4"/>
    <x v="0"/>
    <x v="0"/>
    <s v="Zone C"/>
    <x v="1"/>
    <d v="2021-04-01T00:00:00"/>
    <d v="2022-08-14T00:00:00"/>
    <s v="Unknown"/>
    <m/>
    <x v="5"/>
    <s v="Shop (Fleet)"/>
    <s v="Mechanic"/>
    <x v="0"/>
    <x v="1"/>
  </r>
  <r>
    <n v="1339"/>
    <s v="Kadence Gentry"/>
    <s v="Sr. Network Engineer"/>
    <x v="910"/>
    <x v="0"/>
    <x v="0"/>
    <x v="0"/>
    <s v="Zone B"/>
    <x v="0"/>
    <d v="2021-03-21T00:00:00"/>
    <d v="2021-11-21T00:00:00"/>
    <s v="Retirement"/>
    <s v="Though upon remember later."/>
    <x v="2"/>
    <s v="Wireline Construction"/>
    <s v="Foreman"/>
    <x v="0"/>
    <x v="1"/>
  </r>
  <r>
    <n v="1340"/>
    <s v="Willow Golden"/>
    <s v="Sr. Network Engineer"/>
    <x v="911"/>
    <x v="1"/>
    <x v="0"/>
    <x v="1"/>
    <s v="Zone B"/>
    <x v="1"/>
    <d v="2021-11-03T00:00:00"/>
    <d v="2024-11-11T00:00:00"/>
    <s v="Retirement"/>
    <s v="My himself avoid traditional simply wait."/>
    <x v="2"/>
    <s v="General - Eng"/>
    <s v="Engineer"/>
    <x v="0"/>
    <x v="1"/>
  </r>
  <r>
    <n v="1341"/>
    <s v="Amiyah Sim"/>
    <s v="Software Engineering Manager"/>
    <x v="912"/>
    <x v="0"/>
    <x v="0"/>
    <x v="2"/>
    <s v="Zone C"/>
    <x v="2"/>
    <d v="2019-06-22T00:00:00"/>
    <d v="2019-08-26T00:00:00"/>
    <s v="Unknown"/>
    <m/>
    <x v="4"/>
    <s v="Engineers"/>
    <s v="Engineer"/>
    <x v="0"/>
    <x v="1"/>
  </r>
  <r>
    <n v="1342"/>
    <s v="Jeffery Hoga"/>
    <s v="Accountant I"/>
    <x v="913"/>
    <x v="1"/>
    <x v="0"/>
    <x v="1"/>
    <s v="Zone B"/>
    <x v="1"/>
    <d v="2019-11-12T00:00:00"/>
    <d v="2023-05-19T00:00:00"/>
    <s v="Retirement"/>
    <s v="Win paper unit drug nearly card."/>
    <x v="5"/>
    <s v="Aerial"/>
    <s v="Lineman"/>
    <x v="0"/>
    <x v="1"/>
  </r>
  <r>
    <n v="1343"/>
    <s v="Shaniya Hamilt"/>
    <s v="Accountant I"/>
    <x v="914"/>
    <x v="8"/>
    <x v="0"/>
    <x v="0"/>
    <s v="Zone B"/>
    <x v="0"/>
    <d v="2022-09-20T00:00:00"/>
    <d v="2024-11-11T00:00:00"/>
    <s v="Voluntary"/>
    <s v="Effort situation use necessary."/>
    <x v="5"/>
    <s v="Shop (Fleet)"/>
    <s v="Manager"/>
    <x v="0"/>
    <x v="1"/>
  </r>
  <r>
    <n v="1344"/>
    <s v="Johan Willis"/>
    <s v="Accountant I"/>
    <x v="915"/>
    <x v="3"/>
    <x v="0"/>
    <x v="2"/>
    <s v="Zone A"/>
    <x v="1"/>
    <d v="2023-01-27T00:00:00"/>
    <d v="2024-11-11T00:00:00"/>
    <s v="Unknown"/>
    <m/>
    <x v="5"/>
    <s v="General - Con"/>
    <s v="Foreman"/>
    <x v="0"/>
    <x v="1"/>
  </r>
  <r>
    <n v="1345"/>
    <s v="Seth Alvare"/>
    <s v="Sr. Network Engineer"/>
    <x v="916"/>
    <x v="9"/>
    <x v="0"/>
    <x v="1"/>
    <s v="Zone A"/>
    <x v="2"/>
    <d v="2021-02-21T00:00:00"/>
    <d v="2022-08-22T00:00:00"/>
    <s v="Unknown"/>
    <m/>
    <x v="5"/>
    <s v="Fielders"/>
    <s v="Engineer"/>
    <x v="0"/>
    <x v="1"/>
  </r>
  <r>
    <n v="1346"/>
    <s v="Aron Gran"/>
    <s v="Sr. Network Engineer"/>
    <x v="917"/>
    <x v="5"/>
    <x v="0"/>
    <x v="0"/>
    <s v="Zone C"/>
    <x v="0"/>
    <d v="2022-03-04T00:00:00"/>
    <d v="2023-01-18T00:00:00"/>
    <s v="Retirement"/>
    <s v="Today situation minute figure friend opportunity."/>
    <x v="2"/>
    <s v="Field Operations"/>
    <s v="Laborer"/>
    <x v="0"/>
    <x v="1"/>
  </r>
  <r>
    <n v="1347"/>
    <s v="Haleigh Carter"/>
    <s v="Sr. Network Engineer"/>
    <x v="918"/>
    <x v="6"/>
    <x v="0"/>
    <x v="2"/>
    <s v="Zone B"/>
    <x v="2"/>
    <d v="2019-04-21T00:00:00"/>
    <d v="2020-12-02T00:00:00"/>
    <s v="Retirement"/>
    <s v="Guess fight various decade second pattern."/>
    <x v="2"/>
    <s v="General - Con"/>
    <s v="Coordinator"/>
    <x v="0"/>
    <x v="1"/>
  </r>
  <r>
    <n v="1348"/>
    <s v="Tatiana Ayal"/>
    <s v="Software Engineering Manager"/>
    <x v="919"/>
    <x v="5"/>
    <x v="1"/>
    <x v="0"/>
    <s v="Zone C"/>
    <x v="1"/>
    <d v="2021-08-02T00:00:00"/>
    <d v="2022-11-26T00:00:00"/>
    <s v="Involuntary"/>
    <s v="They behind war evening. Particular film war yes."/>
    <x v="4"/>
    <s v="Field Operations"/>
    <s v="Engineer"/>
    <x v="0"/>
    <x v="1"/>
  </r>
  <r>
    <n v="1349"/>
    <s v="Kaylynn Mcguir"/>
    <s v="Accountant I"/>
    <x v="920"/>
    <x v="1"/>
    <x v="0"/>
    <x v="1"/>
    <s v="Zone B"/>
    <x v="1"/>
    <d v="2022-03-04T00:00:00"/>
    <d v="2024-11-11T00:00:00"/>
    <s v="Retirement"/>
    <s v="Behind bar item management."/>
    <x v="5"/>
    <s v="Safety"/>
    <s v="Manager"/>
    <x v="0"/>
    <x v="1"/>
  </r>
  <r>
    <n v="1350"/>
    <s v="Timothy Villar"/>
    <s v="Accountant I"/>
    <x v="921"/>
    <x v="8"/>
    <x v="0"/>
    <x v="2"/>
    <s v="Zone B"/>
    <x v="0"/>
    <d v="2021-03-28T00:00:00"/>
    <d v="2024-11-11T00:00:00"/>
    <s v="Unknown"/>
    <m/>
    <x v="5"/>
    <s v="Field Operations"/>
    <s v="Laborer"/>
    <x v="0"/>
    <x v="1"/>
  </r>
  <r>
    <n v="1351"/>
    <s v="Elliott Peters"/>
    <s v="Accountant I"/>
    <x v="922"/>
    <x v="3"/>
    <x v="0"/>
    <x v="0"/>
    <s v="Zone C"/>
    <x v="1"/>
    <d v="2018-08-08T00:00:00"/>
    <d v="2023-06-01T00:00:00"/>
    <s v="Unknown"/>
    <m/>
    <x v="5"/>
    <s v="Field Operations"/>
    <s v="Tower Hand"/>
    <x v="0"/>
    <x v="1"/>
  </r>
  <r>
    <n v="1352"/>
    <s v="Lily Tyle"/>
    <s v="Sr. Network Engineer"/>
    <x v="923"/>
    <x v="9"/>
    <x v="0"/>
    <x v="0"/>
    <s v="Zone B"/>
    <x v="2"/>
    <d v="2020-09-15T00:00:00"/>
    <d v="2022-01-06T00:00:00"/>
    <s v="Voluntary"/>
    <s v="Series significant out."/>
    <x v="5"/>
    <s v="Field Operations"/>
    <s v="Technician"/>
    <x v="0"/>
    <x v="1"/>
  </r>
  <r>
    <n v="1353"/>
    <s v="Noe Man"/>
    <s v="Sr. Network Engineer"/>
    <x v="924"/>
    <x v="5"/>
    <x v="0"/>
    <x v="2"/>
    <s v="Zone A"/>
    <x v="0"/>
    <d v="2020-10-28T00:00:00"/>
    <d v="2022-02-27T00:00:00"/>
    <s v="Involuntary"/>
    <s v="Will message south game."/>
    <x v="2"/>
    <s v="Field Operations"/>
    <s v="Supervisor"/>
    <x v="0"/>
    <x v="1"/>
  </r>
  <r>
    <n v="1354"/>
    <s v="Christina Terr"/>
    <s v="Software Engineering Manager"/>
    <x v="925"/>
    <x v="5"/>
    <x v="1"/>
    <x v="1"/>
    <s v="Zone C"/>
    <x v="2"/>
    <d v="2021-06-16T00:00:00"/>
    <d v="2021-11-23T00:00:00"/>
    <s v="Involuntary"/>
    <s v="Wear happen goal choice must."/>
    <x v="4"/>
    <s v="Field Operations"/>
    <s v="Top Hand"/>
    <x v="0"/>
    <x v="1"/>
  </r>
  <r>
    <n v="1355"/>
    <s v="Niko Durham"/>
    <s v="Administrative Assistant"/>
    <x v="926"/>
    <x v="7"/>
    <x v="0"/>
    <x v="1"/>
    <s v="Zone B"/>
    <x v="0"/>
    <d v="2023-03-20T00:00:00"/>
    <d v="2023-06-21T00:00:00"/>
    <s v="Resignation"/>
    <s v="Common paper smile way career capital."/>
    <x v="5"/>
    <s v="General - Con"/>
    <s v="Coordinator"/>
    <x v="0"/>
    <x v="1"/>
  </r>
  <r>
    <n v="1356"/>
    <s v="Dante Strong"/>
    <s v="Accountant I"/>
    <x v="927"/>
    <x v="1"/>
    <x v="0"/>
    <x v="2"/>
    <s v="Zone A"/>
    <x v="0"/>
    <d v="2018-09-07T00:00:00"/>
    <d v="2021-07-16T00:00:00"/>
    <s v="Voluntary"/>
    <s v="List remember benefit memory also deal people."/>
    <x v="5"/>
    <s v="Engineers"/>
    <s v="Engineer"/>
    <x v="0"/>
    <x v="1"/>
  </r>
  <r>
    <n v="1357"/>
    <s v="Angeline Pere"/>
    <s v="Accountant I"/>
    <x v="928"/>
    <x v="8"/>
    <x v="0"/>
    <x v="1"/>
    <s v="Zone C"/>
    <x v="0"/>
    <d v="2018-11-08T00:00:00"/>
    <d v="2022-10-28T00:00:00"/>
    <s v="Retirement"/>
    <s v="Fast whether mouth physical."/>
    <x v="5"/>
    <s v="Engineers"/>
    <s v="Principal"/>
    <x v="0"/>
    <x v="1"/>
  </r>
  <r>
    <n v="1358"/>
    <s v="Jairo Blanch"/>
    <s v="Accountant I"/>
    <x v="929"/>
    <x v="3"/>
    <x v="0"/>
    <x v="2"/>
    <s v="Zone B"/>
    <x v="2"/>
    <d v="2019-01-26T00:00:00"/>
    <d v="2024-11-11T00:00:00"/>
    <s v="Retirement"/>
    <s v="Involve study commercial billion and."/>
    <x v="5"/>
    <s v="Field Operations"/>
    <s v="Laborer"/>
    <x v="0"/>
    <x v="1"/>
  </r>
  <r>
    <n v="1359"/>
    <s v="Rishi Watkin"/>
    <s v="Sr. Network Engineer"/>
    <x v="930"/>
    <x v="4"/>
    <x v="0"/>
    <x v="1"/>
    <s v="Zone A"/>
    <x v="1"/>
    <d v="2021-08-30T00:00:00"/>
    <d v="2024-11-11T00:00:00"/>
    <s v="Unknown"/>
    <m/>
    <x v="5"/>
    <s v="Catv"/>
    <s v="Foreman"/>
    <x v="0"/>
    <x v="1"/>
  </r>
  <r>
    <n v="1360"/>
    <s v="Immanuel Goodwi"/>
    <s v="Sr. Network Engineer"/>
    <x v="931"/>
    <x v="0"/>
    <x v="0"/>
    <x v="0"/>
    <s v="Zone B"/>
    <x v="2"/>
    <d v="2023-03-08T00:00:00"/>
    <d v="2023-03-30T00:00:00"/>
    <s v="Unknown"/>
    <m/>
    <x v="2"/>
    <s v="Field Operations"/>
    <s v="Technician"/>
    <x v="3"/>
    <x v="1"/>
  </r>
  <r>
    <n v="1361"/>
    <s v="Elle Berr"/>
    <s v="Sr. Accountant"/>
    <x v="932"/>
    <x v="4"/>
    <x v="1"/>
    <x v="1"/>
    <s v="Zone A"/>
    <x v="2"/>
    <d v="2019-11-10T00:00:00"/>
    <d v="2020-12-03T00:00:00"/>
    <s v="Voluntary"/>
    <s v="Second scene guy age alone sing year pick."/>
    <x v="5"/>
    <s v="Aerial"/>
    <s v="Supervisor"/>
    <x v="1"/>
    <x v="1"/>
  </r>
  <r>
    <n v="1362"/>
    <s v="Raphael Franci"/>
    <s v="Administrative Assistant"/>
    <x v="933"/>
    <x v="7"/>
    <x v="0"/>
    <x v="1"/>
    <s v="Zone C"/>
    <x v="1"/>
    <d v="2023-07-28T00:00:00"/>
    <d v="2024-11-11T00:00:00"/>
    <s v="Retirement"/>
    <s v="Rock entire unit amount hope seem hotel."/>
    <x v="5"/>
    <s v="General - Con"/>
    <s v="Technician"/>
    <x v="1"/>
    <x v="1"/>
  </r>
  <r>
    <n v="1363"/>
    <s v="Hadley Barret"/>
    <s v="Accountant I"/>
    <x v="934"/>
    <x v="1"/>
    <x v="0"/>
    <x v="1"/>
    <s v="Zone A"/>
    <x v="2"/>
    <d v="2019-04-03T00:00:00"/>
    <d v="2019-08-05T00:00:00"/>
    <s v="Unknown"/>
    <m/>
    <x v="5"/>
    <s v="General - Con"/>
    <s v="Laborer"/>
    <x v="3"/>
    <x v="1"/>
  </r>
  <r>
    <n v="1364"/>
    <s v="Mollie Jenkin"/>
    <s v="Accountant I"/>
    <x v="935"/>
    <x v="8"/>
    <x v="0"/>
    <x v="0"/>
    <s v="Zone C"/>
    <x v="0"/>
    <d v="2019-07-24T00:00:00"/>
    <d v="2024-11-11T00:00:00"/>
    <s v="Voluntary"/>
    <s v="Create although card she best and music."/>
    <x v="5"/>
    <s v="Finance &amp; Accounting"/>
    <s v="Administration"/>
    <x v="1"/>
    <x v="1"/>
  </r>
  <r>
    <n v="1365"/>
    <s v="Cali Nola"/>
    <s v="Accountant I"/>
    <x v="936"/>
    <x v="3"/>
    <x v="0"/>
    <x v="0"/>
    <s v="Zone C"/>
    <x v="1"/>
    <d v="2022-04-29T00:00:00"/>
    <d v="2022-12-11T00:00:00"/>
    <s v="Unknown"/>
    <m/>
    <x v="5"/>
    <s v="Field Operations"/>
    <s v="Lineman"/>
    <x v="1"/>
    <x v="1"/>
  </r>
  <r>
    <n v="1366"/>
    <s v="Malik Cran"/>
    <s v="Sr. Network Engineer"/>
    <x v="937"/>
    <x v="9"/>
    <x v="0"/>
    <x v="0"/>
    <s v="Zone B"/>
    <x v="0"/>
    <d v="2020-10-06T00:00:00"/>
    <d v="2024-11-11T00:00:00"/>
    <s v="Voluntary"/>
    <s v="Just information assume act possible work later."/>
    <x v="2"/>
    <s v="General - Con"/>
    <s v="Laborer"/>
    <x v="1"/>
    <x v="1"/>
  </r>
  <r>
    <n v="1367"/>
    <s v="Bryce Higgin"/>
    <s v="Sr. Network Engineer"/>
    <x v="938"/>
    <x v="5"/>
    <x v="0"/>
    <x v="2"/>
    <s v="Zone B"/>
    <x v="0"/>
    <d v="2020-04-04T00:00:00"/>
    <d v="2024-11-11T00:00:00"/>
    <s v="Unknown"/>
    <m/>
    <x v="2"/>
    <s v="Executive"/>
    <s v="Coordinator"/>
    <x v="1"/>
    <x v="1"/>
  </r>
  <r>
    <n v="1368"/>
    <s v="Beatrice Bea"/>
    <s v="Sr. Accountant"/>
    <x v="939"/>
    <x v="9"/>
    <x v="0"/>
    <x v="2"/>
    <s v="Zone C"/>
    <x v="0"/>
    <d v="2021-03-26T00:00:00"/>
    <d v="2024-11-11T00:00:00"/>
    <s v="Unknown"/>
    <m/>
    <x v="5"/>
    <s v="General - Sga"/>
    <s v="Estimator"/>
    <x v="1"/>
    <x v="1"/>
  </r>
  <r>
    <n v="1369"/>
    <s v="Shea Nova"/>
    <s v="Administrative Assistant"/>
    <x v="940"/>
    <x v="0"/>
    <x v="0"/>
    <x v="0"/>
    <s v="Zone C"/>
    <x v="2"/>
    <d v="2022-05-19T00:00:00"/>
    <d v="2024-11-11T00:00:00"/>
    <s v="Unknown"/>
    <m/>
    <x v="1"/>
    <s v="Aerial"/>
    <s v="Foreman"/>
    <x v="1"/>
    <x v="1"/>
  </r>
  <r>
    <n v="1370"/>
    <s v="Mateo Mcdani"/>
    <s v="Administrative Assistant"/>
    <x v="941"/>
    <x v="7"/>
    <x v="0"/>
    <x v="2"/>
    <s v="Zone A"/>
    <x v="0"/>
    <d v="2021-08-28T00:00:00"/>
    <d v="2021-10-16T00:00:00"/>
    <s v="Unknown"/>
    <m/>
    <x v="5"/>
    <s v="General - Con"/>
    <s v="Locator"/>
    <x v="1"/>
    <x v="1"/>
  </r>
  <r>
    <n v="1371"/>
    <s v="Arianna Carlso"/>
    <s v="Accountant I"/>
    <x v="942"/>
    <x v="1"/>
    <x v="0"/>
    <x v="0"/>
    <s v="Zone A"/>
    <x v="1"/>
    <d v="2022-11-24T00:00:00"/>
    <d v="2024-11-11T00:00:00"/>
    <s v="Involuntary"/>
    <s v="Tax thousand few tonight seek."/>
    <x v="5"/>
    <s v="Field Operations"/>
    <s v="Technician"/>
    <x v="1"/>
    <x v="1"/>
  </r>
  <r>
    <n v="1372"/>
    <s v="Frankie Davenp"/>
    <s v="Accountant I"/>
    <x v="943"/>
    <x v="8"/>
    <x v="0"/>
    <x v="0"/>
    <s v="Zone A"/>
    <x v="2"/>
    <d v="2022-01-12T00:00:00"/>
    <d v="2022-11-11T00:00:00"/>
    <s v="Unknown"/>
    <m/>
    <x v="5"/>
    <s v="Aerial"/>
    <s v="Foreman"/>
    <x v="1"/>
    <x v="1"/>
  </r>
  <r>
    <n v="1373"/>
    <s v="Morgan Hammon"/>
    <s v="Accountant I"/>
    <x v="944"/>
    <x v="3"/>
    <x v="0"/>
    <x v="0"/>
    <s v="Zone A"/>
    <x v="1"/>
    <d v="2019-07-07T00:00:00"/>
    <d v="2024-11-11T00:00:00"/>
    <s v="Resignation"/>
    <s v="Account Republican reduce right."/>
    <x v="5"/>
    <s v="Field Operations"/>
    <s v="Laborer"/>
    <x v="1"/>
    <x v="1"/>
  </r>
  <r>
    <n v="1374"/>
    <s v="Judith Mccull"/>
    <s v="Sr. Network Engineer"/>
    <x v="945"/>
    <x v="9"/>
    <x v="0"/>
    <x v="2"/>
    <s v="Zone B"/>
    <x v="0"/>
    <d v="2021-07-14T00:00:00"/>
    <d v="2024-11-11T00:00:00"/>
    <s v="Unknown"/>
    <m/>
    <x v="2"/>
    <s v="Aerial"/>
    <s v="Foreman"/>
    <x v="1"/>
    <x v="1"/>
  </r>
  <r>
    <n v="1375"/>
    <s v="Luca Franci"/>
    <s v="Sr. Accountant"/>
    <x v="946"/>
    <x v="9"/>
    <x v="0"/>
    <x v="0"/>
    <s v="Zone B"/>
    <x v="2"/>
    <d v="2019-12-03T00:00:00"/>
    <d v="2022-02-10T00:00:00"/>
    <s v="Unknown"/>
    <m/>
    <x v="5"/>
    <s v="Technology / It"/>
    <s v="Intern"/>
    <x v="1"/>
    <x v="1"/>
  </r>
  <r>
    <n v="1376"/>
    <s v="Mallory Figuer"/>
    <s v="Administrative Assistant"/>
    <x v="947"/>
    <x v="0"/>
    <x v="0"/>
    <x v="1"/>
    <s v="Zone B"/>
    <x v="0"/>
    <d v="2021-03-03T00:00:00"/>
    <d v="2021-07-10T00:00:00"/>
    <s v="Retirement"/>
    <s v="Example field consider before old yes on since."/>
    <x v="1"/>
    <s v="Field Operations"/>
    <s v="Supervisor"/>
    <x v="1"/>
    <x v="1"/>
  </r>
  <r>
    <n v="1377"/>
    <s v="Larissa Dougla"/>
    <s v="Administrative Assistant"/>
    <x v="948"/>
    <x v="7"/>
    <x v="0"/>
    <x v="2"/>
    <s v="Zone A"/>
    <x v="2"/>
    <d v="2022-06-13T00:00:00"/>
    <d v="2024-11-11T00:00:00"/>
    <s v="Resignation"/>
    <s v="Current budget certain interview increase."/>
    <x v="5"/>
    <s v="General - Con"/>
    <s v="Technician"/>
    <x v="1"/>
    <x v="1"/>
  </r>
  <r>
    <n v="1378"/>
    <s v="Konnor Riva"/>
    <s v="Accountant I"/>
    <x v="949"/>
    <x v="1"/>
    <x v="0"/>
    <x v="1"/>
    <s v="Zone C"/>
    <x v="1"/>
    <d v="2023-01-23T00:00:00"/>
    <d v="2024-11-11T00:00:00"/>
    <s v="Unknown"/>
    <m/>
    <x v="5"/>
    <s v="Fielders"/>
    <s v="Engineer"/>
    <x v="3"/>
    <x v="1"/>
  </r>
  <r>
    <n v="1379"/>
    <s v="Fernanda Y"/>
    <s v="Accountant I"/>
    <x v="950"/>
    <x v="8"/>
    <x v="0"/>
    <x v="2"/>
    <s v="Zone A"/>
    <x v="0"/>
    <d v="2020-09-06T00:00:00"/>
    <d v="2024-11-11T00:00:00"/>
    <s v="Unknown"/>
    <m/>
    <x v="5"/>
    <s v="General - Sga"/>
    <s v="Supervisor"/>
    <x v="1"/>
    <x v="1"/>
  </r>
  <r>
    <n v="1380"/>
    <s v="Solomon Pau"/>
    <s v="Accountant I"/>
    <x v="951"/>
    <x v="3"/>
    <x v="0"/>
    <x v="2"/>
    <s v="Zone A"/>
    <x v="0"/>
    <d v="2022-10-17T00:00:00"/>
    <d v="2024-11-11T00:00:00"/>
    <s v="Unknown"/>
    <m/>
    <x v="5"/>
    <s v="Field Operations"/>
    <s v="Laborer"/>
    <x v="1"/>
    <x v="1"/>
  </r>
  <r>
    <n v="1381"/>
    <s v="Emiliano Youn"/>
    <s v="Sr. Network Engineer"/>
    <x v="952"/>
    <x v="9"/>
    <x v="0"/>
    <x v="1"/>
    <s v="Zone A"/>
    <x v="0"/>
    <d v="2019-06-07T00:00:00"/>
    <d v="2024-11-11T00:00:00"/>
    <s v="Unknown"/>
    <m/>
    <x v="2"/>
    <s v="Aerial"/>
    <s v="Foreman"/>
    <x v="3"/>
    <x v="1"/>
  </r>
  <r>
    <n v="1382"/>
    <s v="Mason Elli"/>
    <s v="Sr. Accountant"/>
    <x v="953"/>
    <x v="3"/>
    <x v="0"/>
    <x v="1"/>
    <s v="Zone B"/>
    <x v="1"/>
    <d v="2022-01-28T00:00:00"/>
    <d v="2022-09-16T00:00:00"/>
    <s v="Unknown"/>
    <m/>
    <x v="5"/>
    <s v="Field Operations"/>
    <s v="Supervisor"/>
    <x v="1"/>
    <x v="1"/>
  </r>
  <r>
    <n v="1383"/>
    <s v="Athena Moor"/>
    <s v="Sr. Accountant"/>
    <x v="954"/>
    <x v="4"/>
    <x v="0"/>
    <x v="0"/>
    <s v="Zone C"/>
    <x v="1"/>
    <d v="2020-07-01T00:00:00"/>
    <d v="2021-03-05T00:00:00"/>
    <s v="Resignation"/>
    <s v="Affect bar himself mention serious."/>
    <x v="5"/>
    <s v="General - Con"/>
    <s v="Technician"/>
    <x v="1"/>
    <x v="1"/>
  </r>
  <r>
    <n v="1384"/>
    <s v="Karla Farrel"/>
    <s v="Administrative Assistant"/>
    <x v="955"/>
    <x v="0"/>
    <x v="0"/>
    <x v="2"/>
    <s v="Zone B"/>
    <x v="2"/>
    <d v="2020-05-30T00:00:00"/>
    <d v="2024-11-11T00:00:00"/>
    <s v="Resignation"/>
    <s v="Thousand every job spring more store."/>
    <x v="5"/>
    <s v="Field Operations"/>
    <s v="Groundman"/>
    <x v="3"/>
    <x v="1"/>
  </r>
  <r>
    <n v="1385"/>
    <s v="Anderson Meadow"/>
    <s v="Administrative Assistant"/>
    <x v="956"/>
    <x v="7"/>
    <x v="0"/>
    <x v="1"/>
    <s v="Zone C"/>
    <x v="1"/>
    <d v="2019-10-05T00:00:00"/>
    <d v="2023-02-04T00:00:00"/>
    <s v="Unknown"/>
    <m/>
    <x v="5"/>
    <s v="Field Operations"/>
    <s v="Laborer"/>
    <x v="3"/>
    <x v="1"/>
  </r>
  <r>
    <n v="1386"/>
    <s v="Jacey Brau"/>
    <s v="Accountant I"/>
    <x v="957"/>
    <x v="1"/>
    <x v="0"/>
    <x v="0"/>
    <s v="Zone C"/>
    <x v="2"/>
    <d v="2021-11-06T00:00:00"/>
    <d v="2023-04-20T00:00:00"/>
    <s v="Involuntary"/>
    <s v="Realize view write beautiful."/>
    <x v="5"/>
    <s v="General - Con"/>
    <s v="Technician"/>
    <x v="1"/>
    <x v="1"/>
  </r>
  <r>
    <n v="1387"/>
    <s v="Nathan Klin"/>
    <s v="Accountant I"/>
    <x v="958"/>
    <x v="8"/>
    <x v="0"/>
    <x v="0"/>
    <s v="Zone B"/>
    <x v="2"/>
    <d v="2019-05-09T00:00:00"/>
    <d v="2020-05-07T00:00:00"/>
    <s v="Voluntary"/>
    <s v="Training run sport prevent toward yet."/>
    <x v="5"/>
    <s v="General - Con"/>
    <s v="Laborer"/>
    <x v="3"/>
    <x v="1"/>
  </r>
  <r>
    <n v="1388"/>
    <s v="Gabriella Benite"/>
    <s v="Accountant I"/>
    <x v="959"/>
    <x v="3"/>
    <x v="0"/>
    <x v="2"/>
    <s v="Zone B"/>
    <x v="2"/>
    <d v="2019-10-28T00:00:00"/>
    <d v="2024-11-11T00:00:00"/>
    <s v="Resignation"/>
    <s v="Approach better little check."/>
    <x v="5"/>
    <s v="Field Operations"/>
    <s v="Construction Manager"/>
    <x v="1"/>
    <x v="1"/>
  </r>
  <r>
    <n v="1389"/>
    <s v="Juan Gonzal"/>
    <s v="Production Technician II"/>
    <x v="960"/>
    <x v="6"/>
    <x v="0"/>
    <x v="2"/>
    <s v="Zone A"/>
    <x v="2"/>
    <d v="2019-01-11T00:00:00"/>
    <d v="2024-11-11T00:00:00"/>
    <s v="Unknown"/>
    <m/>
    <x v="0"/>
    <s v="Isp"/>
    <s v="Manager"/>
    <x v="1"/>
    <x v="1"/>
  </r>
  <r>
    <n v="1390"/>
    <s v="Cayo Gonzal"/>
    <s v="Production Technician I"/>
    <x v="961"/>
    <x v="7"/>
    <x v="0"/>
    <x v="0"/>
    <s v="Zone C"/>
    <x v="1"/>
    <d v="2020-04-02T00:00:00"/>
    <d v="2024-11-11T00:00:00"/>
    <s v="Unknown"/>
    <m/>
    <x v="0"/>
    <s v="General - Con"/>
    <s v="Lineman"/>
    <x v="1"/>
    <x v="1"/>
  </r>
  <r>
    <n v="1391"/>
    <s v="Taylor Sparks"/>
    <s v="Production Technician I"/>
    <x v="962"/>
    <x v="8"/>
    <x v="0"/>
    <x v="0"/>
    <s v="Zone A"/>
    <x v="0"/>
    <d v="2019-06-07T00:00:00"/>
    <d v="2019-08-15T00:00:00"/>
    <s v="Unknown"/>
    <m/>
    <x v="0"/>
    <s v="Wireless"/>
    <s v="Supervisor"/>
    <x v="2"/>
    <x v="1"/>
  </r>
  <r>
    <n v="1392"/>
    <s v="Jeanette Tippet"/>
    <s v="Production Technician I"/>
    <x v="963"/>
    <x v="2"/>
    <x v="0"/>
    <x v="2"/>
    <s v="Zone A"/>
    <x v="1"/>
    <d v="2021-11-22T00:00:00"/>
    <d v="2022-11-23T00:00:00"/>
    <s v="Involuntary"/>
    <s v="Because wind like."/>
    <x v="0"/>
    <s v="Field Operations"/>
    <s v="Operator"/>
    <x v="1"/>
    <x v="1"/>
  </r>
  <r>
    <n v="1393"/>
    <s v="Rose Ive"/>
    <s v="Production Technician I"/>
    <x v="964"/>
    <x v="7"/>
    <x v="0"/>
    <x v="2"/>
    <s v="Zone C"/>
    <x v="1"/>
    <d v="2019-01-19T00:00:00"/>
    <d v="2024-11-11T00:00:00"/>
    <s v="Voluntary"/>
    <s v="On beyond process before event."/>
    <x v="0"/>
    <s v="General - Con"/>
    <s v="Flagger"/>
    <x v="1"/>
    <x v="1"/>
  </r>
  <r>
    <n v="1394"/>
    <s v="Elijian Clukey"/>
    <s v="Production Technician I"/>
    <x v="965"/>
    <x v="6"/>
    <x v="0"/>
    <x v="1"/>
    <s v="Zone A"/>
    <x v="1"/>
    <d v="2021-12-17T00:00:00"/>
    <d v="2021-12-26T00:00:00"/>
    <s v="Unknown"/>
    <m/>
    <x v="0"/>
    <s v="Field Operations"/>
    <s v="Laborer"/>
    <x v="1"/>
    <x v="1"/>
  </r>
  <r>
    <n v="1395"/>
    <s v="Jordan Winthr"/>
    <s v="Production Technician II"/>
    <x v="966"/>
    <x v="7"/>
    <x v="2"/>
    <x v="1"/>
    <s v="Zone C"/>
    <x v="1"/>
    <d v="2019-05-04T00:00:00"/>
    <d v="2021-02-15T00:00:00"/>
    <s v="Resignation"/>
    <s v="Father change close."/>
    <x v="0"/>
    <s v="General - Con"/>
    <s v="Laborer"/>
    <x v="1"/>
    <x v="1"/>
  </r>
  <r>
    <n v="1396"/>
    <s v="Shari Ngodup"/>
    <s v="Production Technician I"/>
    <x v="967"/>
    <x v="7"/>
    <x v="0"/>
    <x v="2"/>
    <s v="Zone A"/>
    <x v="2"/>
    <d v="2018-12-25T00:00:00"/>
    <d v="2019-03-11T00:00:00"/>
    <s v="Resignation"/>
    <s v="Vote look produce consider Mr war."/>
    <x v="0"/>
    <s v="General - Eng"/>
    <s v="Engineer"/>
    <x v="1"/>
    <x v="1"/>
  </r>
  <r>
    <n v="1397"/>
    <s v="John Kretsc"/>
    <s v="Production Technician I"/>
    <x v="968"/>
    <x v="8"/>
    <x v="0"/>
    <x v="0"/>
    <s v="Zone A"/>
    <x v="1"/>
    <d v="2021-01-03T00:00:00"/>
    <d v="2023-03-08T00:00:00"/>
    <s v="Voluntary"/>
    <s v="Science fall always move thank seat huge."/>
    <x v="0"/>
    <s v="General - Con"/>
    <s v="Laborer"/>
    <x v="1"/>
    <x v="1"/>
  </r>
  <r>
    <n v="1398"/>
    <s v="Debbie Mangal"/>
    <s v="Production Technician I"/>
    <x v="969"/>
    <x v="9"/>
    <x v="0"/>
    <x v="2"/>
    <s v="Zone C"/>
    <x v="2"/>
    <d v="2023-06-15T00:00:00"/>
    <d v="2024-11-11T00:00:00"/>
    <s v="Involuntary"/>
    <s v="Mr chair subject then technology."/>
    <x v="0"/>
    <s v="Splicing"/>
    <s v="Runner"/>
    <x v="2"/>
    <x v="1"/>
  </r>
  <r>
    <n v="1399"/>
    <s v="Helen Billis"/>
    <s v="Production Technician I"/>
    <x v="970"/>
    <x v="4"/>
    <x v="0"/>
    <x v="2"/>
    <s v="Zone C"/>
    <x v="2"/>
    <d v="2018-08-29T00:00:00"/>
    <d v="2023-02-09T00:00:00"/>
    <s v="Unknown"/>
    <m/>
    <x v="0"/>
    <s v="General - Con"/>
    <s v="Foreman"/>
    <x v="2"/>
    <x v="1"/>
  </r>
  <r>
    <n v="1400"/>
    <s v="Yen Johnst"/>
    <s v="Production Technician II"/>
    <x v="971"/>
    <x v="6"/>
    <x v="0"/>
    <x v="1"/>
    <s v="Zone B"/>
    <x v="2"/>
    <d v="2019-01-04T00:00:00"/>
    <d v="2024-11-11T00:00:00"/>
    <s v="Resignation"/>
    <s v="Ability bed police onto exactly south."/>
    <x v="0"/>
    <s v="Field Operations"/>
    <s v="Laborer"/>
    <x v="1"/>
    <x v="1"/>
  </r>
  <r>
    <n v="1401"/>
    <s v="Hong Pha"/>
    <s v="Production Technician I"/>
    <x v="972"/>
    <x v="2"/>
    <x v="0"/>
    <x v="0"/>
    <s v="Zone B"/>
    <x v="1"/>
    <d v="2021-09-10T00:00:00"/>
    <d v="2024-11-11T00:00:00"/>
    <s v="Unknown"/>
    <m/>
    <x v="0"/>
    <s v="Splicing"/>
    <s v="Lineman"/>
    <x v="1"/>
    <x v="1"/>
  </r>
  <r>
    <n v="1402"/>
    <s v="Linda Bachio"/>
    <s v="Production Technician I"/>
    <x v="973"/>
    <x v="8"/>
    <x v="0"/>
    <x v="1"/>
    <s v="Zone B"/>
    <x v="2"/>
    <d v="2021-07-08T00:00:00"/>
    <d v="2024-11-11T00:00:00"/>
    <s v="Unknown"/>
    <m/>
    <x v="0"/>
    <s v="General - Sga"/>
    <s v="Technician"/>
    <x v="1"/>
    <x v="1"/>
  </r>
  <r>
    <n v="1403"/>
    <s v="Lily DiNocc"/>
    <s v="Production Technician I"/>
    <x v="974"/>
    <x v="7"/>
    <x v="0"/>
    <x v="1"/>
    <s v="Zone B"/>
    <x v="0"/>
    <d v="2018-11-01T00:00:00"/>
    <d v="2021-04-29T00:00:00"/>
    <s v="Unknown"/>
    <m/>
    <x v="0"/>
    <s v="Field Operations"/>
    <s v="Technician"/>
    <x v="1"/>
    <x v="1"/>
  </r>
  <r>
    <n v="1404"/>
    <s v="Ned Miller"/>
    <s v="Production Technician II"/>
    <x v="975"/>
    <x v="4"/>
    <x v="2"/>
    <x v="0"/>
    <s v="Zone B"/>
    <x v="1"/>
    <d v="2018-12-08T00:00:00"/>
    <d v="2022-06-11T00:00:00"/>
    <s v="Involuntary"/>
    <s v="Third cost above management anything."/>
    <x v="0"/>
    <s v="Finance &amp; Accounting"/>
    <s v="Manager"/>
    <x v="1"/>
    <x v="1"/>
  </r>
  <r>
    <n v="1405"/>
    <s v="Shana Peting"/>
    <s v="Production Technician II"/>
    <x v="976"/>
    <x v="2"/>
    <x v="0"/>
    <x v="2"/>
    <s v="Zone A"/>
    <x v="0"/>
    <d v="2022-10-25T00:00:00"/>
    <d v="2024-11-11T00:00:00"/>
    <s v="Involuntary"/>
    <s v="President TV note reach bad."/>
    <x v="0"/>
    <s v="Field Operations"/>
    <s v="Construction Manager"/>
    <x v="1"/>
    <x v="1"/>
  </r>
  <r>
    <n v="1406"/>
    <s v="Jennifer Clonin"/>
    <s v="Production Technician II"/>
    <x v="977"/>
    <x v="9"/>
    <x v="0"/>
    <x v="2"/>
    <s v="Zone A"/>
    <x v="2"/>
    <d v="2023-04-04T00:00:00"/>
    <d v="2024-11-11T00:00:00"/>
    <s v="Unknown"/>
    <m/>
    <x v="0"/>
    <s v="General - Con"/>
    <s v="Flagger"/>
    <x v="1"/>
    <x v="1"/>
  </r>
  <r>
    <n v="1407"/>
    <s v="Elias Robins"/>
    <s v="Production Technician I"/>
    <x v="978"/>
    <x v="3"/>
    <x v="0"/>
    <x v="1"/>
    <s v="Zone B"/>
    <x v="0"/>
    <d v="2021-03-17T00:00:00"/>
    <d v="2024-11-11T00:00:00"/>
    <s v="Unknown"/>
    <m/>
    <x v="0"/>
    <s v="General - Sga"/>
    <s v="Administrative"/>
    <x v="1"/>
    <x v="1"/>
  </r>
  <r>
    <n v="1408"/>
    <s v="Libby Fideli"/>
    <s v="Production Technician I"/>
    <x v="979"/>
    <x v="2"/>
    <x v="0"/>
    <x v="0"/>
    <s v="Zone B"/>
    <x v="1"/>
    <d v="2019-03-11T00:00:00"/>
    <d v="2021-09-06T00:00:00"/>
    <s v="Unknown"/>
    <m/>
    <x v="0"/>
    <s v="Field Operations"/>
    <s v="Supervisor"/>
    <x v="1"/>
    <x v="1"/>
  </r>
  <r>
    <n v="1409"/>
    <s v="Catherine Ybarra"/>
    <s v="Production Technician I"/>
    <x v="980"/>
    <x v="8"/>
    <x v="2"/>
    <x v="1"/>
    <s v="Zone A"/>
    <x v="1"/>
    <d v="2022-02-25T00:00:00"/>
    <d v="2023-04-28T00:00:00"/>
    <s v="Retirement"/>
    <s v="On sport growth now general."/>
    <x v="0"/>
    <s v="General - Con"/>
    <s v="Technician"/>
    <x v="1"/>
    <x v="1"/>
  </r>
  <r>
    <n v="1410"/>
    <s v="Ashanti Pric"/>
    <s v="Production Technician I"/>
    <x v="981"/>
    <x v="7"/>
    <x v="0"/>
    <x v="0"/>
    <s v="Zone C"/>
    <x v="0"/>
    <d v="2019-07-02T00:00:00"/>
    <d v="2024-11-11T00:00:00"/>
    <s v="Resignation"/>
    <s v="Else behind none grow up significant behavior."/>
    <x v="0"/>
    <s v="Wireline Construction"/>
    <s v="Laborer"/>
    <x v="1"/>
    <x v="1"/>
  </r>
  <r>
    <n v="1411"/>
    <s v="Makenna Roja"/>
    <s v="Production Technician I"/>
    <x v="982"/>
    <x v="1"/>
    <x v="0"/>
    <x v="2"/>
    <s v="Zone C"/>
    <x v="1"/>
    <d v="2019-06-20T00:00:00"/>
    <d v="2024-11-11T00:00:00"/>
    <s v="Unknown"/>
    <m/>
    <x v="0"/>
    <s v="Aerial"/>
    <s v="Foreman"/>
    <x v="1"/>
    <x v="1"/>
  </r>
  <r>
    <n v="1412"/>
    <s v="Rory Ston"/>
    <s v="Production Technician I"/>
    <x v="983"/>
    <x v="8"/>
    <x v="0"/>
    <x v="2"/>
    <s v="Zone B"/>
    <x v="2"/>
    <d v="2019-09-27T00:00:00"/>
    <d v="2023-02-08T00:00:00"/>
    <s v="Unknown"/>
    <m/>
    <x v="0"/>
    <s v="Field Operations"/>
    <s v="Warehouse Technician"/>
    <x v="1"/>
    <x v="1"/>
  </r>
  <r>
    <n v="1413"/>
    <s v="Ann Montgo"/>
    <s v="Production Technician I"/>
    <x v="984"/>
    <x v="3"/>
    <x v="0"/>
    <x v="2"/>
    <s v="Zone A"/>
    <x v="2"/>
    <d v="2022-11-15T00:00:00"/>
    <d v="2023-07-26T00:00:00"/>
    <s v="Retirement"/>
    <s v="Daughter case most. Even most man even."/>
    <x v="0"/>
    <s v="Finance &amp; Accounting"/>
    <s v="Accounting"/>
    <x v="2"/>
    <x v="1"/>
  </r>
  <r>
    <n v="1414"/>
    <s v="Erin Holder"/>
    <s v="Production Technician I"/>
    <x v="985"/>
    <x v="4"/>
    <x v="0"/>
    <x v="0"/>
    <s v="Zone C"/>
    <x v="2"/>
    <d v="2020-08-22T00:00:00"/>
    <d v="2024-11-11T00:00:00"/>
    <s v="Involuntary"/>
    <s v="Else skin force security brother experience."/>
    <x v="0"/>
    <s v="Aerial"/>
    <s v="Labor"/>
    <x v="1"/>
    <x v="1"/>
  </r>
  <r>
    <n v="1415"/>
    <s v="Aubrey Ki"/>
    <s v="Production Technician I"/>
    <x v="986"/>
    <x v="0"/>
    <x v="0"/>
    <x v="2"/>
    <s v="Zone A"/>
    <x v="1"/>
    <d v="2020-04-09T00:00:00"/>
    <d v="2024-11-11T00:00:00"/>
    <s v="Unknown"/>
    <m/>
    <x v="0"/>
    <s v="Field Operations"/>
    <s v="Tower Hand"/>
    <x v="1"/>
    <x v="1"/>
  </r>
  <r>
    <n v="1416"/>
    <s v="Edward Lov"/>
    <s v="Production Technician I"/>
    <x v="987"/>
    <x v="1"/>
    <x v="0"/>
    <x v="2"/>
    <s v="Zone B"/>
    <x v="2"/>
    <d v="2021-03-30T00:00:00"/>
    <d v="2024-11-11T00:00:00"/>
    <s v="Unknown"/>
    <m/>
    <x v="0"/>
    <s v="Field Operations"/>
    <s v="Flagger"/>
    <x v="1"/>
    <x v="1"/>
  </r>
  <r>
    <n v="1417"/>
    <s v="Paisley Aver"/>
    <s v="Production Technician I"/>
    <x v="988"/>
    <x v="8"/>
    <x v="0"/>
    <x v="1"/>
    <s v="Zone C"/>
    <x v="1"/>
    <d v="2018-09-26T00:00:00"/>
    <d v="2024-11-11T00:00:00"/>
    <s v="Unknown"/>
    <m/>
    <x v="0"/>
    <s v="Aerial"/>
    <s v="Supervisor"/>
    <x v="1"/>
    <x v="1"/>
  </r>
  <r>
    <n v="1418"/>
    <s v="Kaiden Leblan"/>
    <s v="Production Technician I"/>
    <x v="989"/>
    <x v="6"/>
    <x v="0"/>
    <x v="2"/>
    <s v="Zone C"/>
    <x v="0"/>
    <d v="2023-05-22T00:00:00"/>
    <d v="2024-11-11T00:00:00"/>
    <s v="Unknown"/>
    <m/>
    <x v="0"/>
    <s v="Wireline Construction"/>
    <s v="Project Manager"/>
    <x v="2"/>
    <x v="1"/>
  </r>
  <r>
    <n v="1419"/>
    <s v="Shania Baue"/>
    <s v="Production Technician I"/>
    <x v="990"/>
    <x v="2"/>
    <x v="0"/>
    <x v="0"/>
    <s v="Zone C"/>
    <x v="2"/>
    <d v="2021-06-04T00:00:00"/>
    <d v="2024-11-11T00:00:00"/>
    <s v="Unknown"/>
    <m/>
    <x v="0"/>
    <s v="Field Operations"/>
    <s v="Laborer"/>
    <x v="1"/>
    <x v="1"/>
  </r>
  <r>
    <n v="1420"/>
    <s v="Danna Hine"/>
    <s v="Production Technician I"/>
    <x v="991"/>
    <x v="9"/>
    <x v="0"/>
    <x v="0"/>
    <s v="Zone B"/>
    <x v="0"/>
    <d v="2019-10-22T00:00:00"/>
    <d v="2023-07-25T00:00:00"/>
    <s v="Unknown"/>
    <m/>
    <x v="0"/>
    <s v="Project Management - Con"/>
    <s v="Project Manager"/>
    <x v="1"/>
    <x v="1"/>
  </r>
  <r>
    <n v="1421"/>
    <s v="Bennett Bowe"/>
    <s v="Production Technician I"/>
    <x v="992"/>
    <x v="7"/>
    <x v="0"/>
    <x v="0"/>
    <s v="Zone C"/>
    <x v="2"/>
    <d v="2019-10-04T00:00:00"/>
    <d v="2020-10-18T00:00:00"/>
    <s v="Involuntary"/>
    <s v="Message eat guy pattern score suffer."/>
    <x v="0"/>
    <s v="General - Con"/>
    <s v="Administration"/>
    <x v="1"/>
    <x v="1"/>
  </r>
  <r>
    <n v="1422"/>
    <s v="Gianna Lope"/>
    <s v="Production Technician I"/>
    <x v="993"/>
    <x v="3"/>
    <x v="1"/>
    <x v="1"/>
    <s v="Zone B"/>
    <x v="2"/>
    <d v="2022-06-25T00:00:00"/>
    <d v="2024-11-11T00:00:00"/>
    <s v="Involuntary"/>
    <s v="Buy ability certain question begin mind."/>
    <x v="0"/>
    <s v="Technology / It"/>
    <s v="Technician"/>
    <x v="2"/>
    <x v="1"/>
  </r>
  <r>
    <n v="1423"/>
    <s v="Azaria Youn"/>
    <s v="Production Technician I"/>
    <x v="994"/>
    <x v="5"/>
    <x v="0"/>
    <x v="1"/>
    <s v="Zone A"/>
    <x v="2"/>
    <d v="2021-11-17T00:00:00"/>
    <d v="2022-08-03T00:00:00"/>
    <s v="Unknown"/>
    <m/>
    <x v="0"/>
    <s v="Aerial"/>
    <s v="Laborer"/>
    <x v="2"/>
    <x v="1"/>
  </r>
  <r>
    <n v="1424"/>
    <s v="Aydin Bautis"/>
    <s v="Production Technician I"/>
    <x v="995"/>
    <x v="4"/>
    <x v="3"/>
    <x v="1"/>
    <s v="Zone B"/>
    <x v="1"/>
    <d v="2019-08-04T00:00:00"/>
    <d v="2024-11-11T00:00:00"/>
    <s v="Voluntary"/>
    <s v="Sound there everybody anything."/>
    <x v="0"/>
    <s v="General - Con"/>
    <s v="Laborer"/>
    <x v="2"/>
    <x v="1"/>
  </r>
  <r>
    <n v="1425"/>
    <s v="Antoine Schaef"/>
    <s v="Production Technician I"/>
    <x v="996"/>
    <x v="0"/>
    <x v="0"/>
    <x v="2"/>
    <s v="Zone B"/>
    <x v="2"/>
    <d v="2022-03-08T00:00:00"/>
    <d v="2022-11-12T00:00:00"/>
    <s v="Unknown"/>
    <m/>
    <x v="0"/>
    <s v="Field Operations"/>
    <s v="Technician"/>
    <x v="2"/>
    <x v="1"/>
  </r>
  <r>
    <n v="1426"/>
    <s v="Milagros Cob"/>
    <s v="Production Technician I"/>
    <x v="997"/>
    <x v="1"/>
    <x v="2"/>
    <x v="1"/>
    <s v="Zone A"/>
    <x v="2"/>
    <d v="2019-02-22T00:00:00"/>
    <d v="2024-11-11T00:00:00"/>
    <s v="Retirement"/>
    <s v="Hold season meeting voice."/>
    <x v="0"/>
    <s v="General - Con"/>
    <s v="Technician"/>
    <x v="1"/>
    <x v="1"/>
  </r>
  <r>
    <n v="1427"/>
    <s v="Jean Duff"/>
    <s v="Production Technician II"/>
    <x v="998"/>
    <x v="0"/>
    <x v="0"/>
    <x v="1"/>
    <s v="Zone A"/>
    <x v="1"/>
    <d v="2022-12-08T00:00:00"/>
    <d v="2024-11-11T00:00:00"/>
    <s v="Unknown"/>
    <m/>
    <x v="0"/>
    <s v="Engineers"/>
    <s v="Project Manager"/>
    <x v="2"/>
    <x v="1"/>
  </r>
  <r>
    <n v="1428"/>
    <s v="Campbell Doyl"/>
    <s v="Production Technician II"/>
    <x v="999"/>
    <x v="7"/>
    <x v="0"/>
    <x v="1"/>
    <s v="Zone C"/>
    <x v="1"/>
    <d v="2019-11-22T00:00:00"/>
    <d v="2022-03-12T00:00:00"/>
    <s v="Unknown"/>
    <m/>
    <x v="0"/>
    <s v="Executive"/>
    <s v="Director"/>
    <x v="1"/>
    <x v="1"/>
  </r>
  <r>
    <n v="1429"/>
    <s v="Deven Vincen"/>
    <s v="Production Technician II"/>
    <x v="1000"/>
    <x v="1"/>
    <x v="2"/>
    <x v="0"/>
    <s v="Zone B"/>
    <x v="0"/>
    <d v="2023-02-13T00:00:00"/>
    <d v="2023-03-03T00:00:00"/>
    <s v="Resignation"/>
    <s v="History avoid music new teach south only require."/>
    <x v="0"/>
    <s v="Field Operations"/>
    <s v="Technician"/>
    <x v="1"/>
    <x v="1"/>
  </r>
  <r>
    <n v="1430"/>
    <s v="Evangeline Down"/>
    <s v="Production Technician II"/>
    <x v="1001"/>
    <x v="8"/>
    <x v="2"/>
    <x v="2"/>
    <s v="Zone A"/>
    <x v="0"/>
    <d v="2019-03-15T00:00:00"/>
    <d v="2024-11-11T00:00:00"/>
    <s v="Involuntary"/>
    <s v="Hour range a country focus."/>
    <x v="0"/>
    <s v="Yard (Material Handling)"/>
    <s v="Shop"/>
    <x v="2"/>
    <x v="1"/>
  </r>
  <r>
    <n v="1431"/>
    <s v="Kaley Al"/>
    <s v="Production Technician II"/>
    <x v="1002"/>
    <x v="3"/>
    <x v="0"/>
    <x v="1"/>
    <s v="Zone B"/>
    <x v="2"/>
    <d v="2019-07-18T00:00:00"/>
    <d v="2024-11-11T00:00:00"/>
    <s v="Unknown"/>
    <m/>
    <x v="0"/>
    <s v="Field Operations"/>
    <s v="Laborer"/>
    <x v="1"/>
    <x v="1"/>
  </r>
  <r>
    <n v="1432"/>
    <s v="Madeline Bernar"/>
    <s v="Production Technician II"/>
    <x v="1003"/>
    <x v="9"/>
    <x v="0"/>
    <x v="0"/>
    <s v="Zone A"/>
    <x v="1"/>
    <d v="2021-04-09T00:00:00"/>
    <d v="2021-11-28T00:00:00"/>
    <s v="Unknown"/>
    <m/>
    <x v="0"/>
    <s v="Project Management - Con"/>
    <s v="Administration"/>
    <x v="1"/>
    <x v="1"/>
  </r>
  <r>
    <n v="1433"/>
    <s v="Alijah Sing"/>
    <s v="Production Technician I"/>
    <x v="1004"/>
    <x v="7"/>
    <x v="0"/>
    <x v="2"/>
    <s v="Zone C"/>
    <x v="1"/>
    <d v="2018-12-30T00:00:00"/>
    <d v="2023-03-30T00:00:00"/>
    <s v="Voluntary"/>
    <s v="Tree network those success nature control."/>
    <x v="0"/>
    <s v="General - Con"/>
    <s v="Clerk"/>
    <x v="2"/>
    <x v="1"/>
  </r>
  <r>
    <n v="1434"/>
    <s v="Ayla Robert"/>
    <s v="Production Technician I"/>
    <x v="1005"/>
    <x v="1"/>
    <x v="0"/>
    <x v="2"/>
    <s v="Zone C"/>
    <x v="1"/>
    <d v="2021-07-30T00:00:00"/>
    <d v="2024-11-11T00:00:00"/>
    <s v="Voluntary"/>
    <s v="Brother work amount rock newspaper."/>
    <x v="0"/>
    <s v="Splicing"/>
    <s v="Splicer"/>
    <x v="1"/>
    <x v="1"/>
  </r>
  <r>
    <n v="1435"/>
    <s v="Isai Mcfarl"/>
    <s v="Production Technician I"/>
    <x v="1006"/>
    <x v="8"/>
    <x v="0"/>
    <x v="0"/>
    <s v="Zone C"/>
    <x v="0"/>
    <d v="2022-10-28T00:00:00"/>
    <d v="2024-11-11T00:00:00"/>
    <s v="Unknown"/>
    <m/>
    <x v="0"/>
    <s v="Field Operations"/>
    <s v="Laborer"/>
    <x v="1"/>
    <x v="1"/>
  </r>
  <r>
    <n v="1436"/>
    <s v="Brent Doming"/>
    <s v="Production Technician I"/>
    <x v="1007"/>
    <x v="3"/>
    <x v="0"/>
    <x v="1"/>
    <s v="Zone C"/>
    <x v="0"/>
    <d v="2020-10-29T00:00:00"/>
    <d v="2024-11-11T00:00:00"/>
    <s v="Unknown"/>
    <m/>
    <x v="0"/>
    <s v="Field Operations"/>
    <s v="Laborer"/>
    <x v="2"/>
    <x v="1"/>
  </r>
  <r>
    <n v="1437"/>
    <s v="Lorena Graves"/>
    <s v="Production Technician I"/>
    <x v="1008"/>
    <x v="9"/>
    <x v="0"/>
    <x v="0"/>
    <s v="Zone C"/>
    <x v="0"/>
    <d v="2023-03-17T00:00:00"/>
    <d v="2023-03-22T00:00:00"/>
    <s v="Unknown"/>
    <m/>
    <x v="0"/>
    <s v="Project Management - Con"/>
    <s v="Manager"/>
    <x v="1"/>
    <x v="1"/>
  </r>
  <r>
    <n v="1438"/>
    <s v="Lucian Mor"/>
    <s v="Production Technician I"/>
    <x v="1009"/>
    <x v="5"/>
    <x v="0"/>
    <x v="0"/>
    <s v="Zone B"/>
    <x v="1"/>
    <d v="2022-07-20T00:00:00"/>
    <d v="2023-04-26T00:00:00"/>
    <s v="Voluntary"/>
    <s v="Order risk think. North born would might."/>
    <x v="0"/>
    <s v="Field Operations"/>
    <s v="Foreman"/>
    <x v="1"/>
    <x v="1"/>
  </r>
  <r>
    <n v="1439"/>
    <s v="Dangelo Goul"/>
    <s v="Production Technician I"/>
    <x v="1010"/>
    <x v="6"/>
    <x v="0"/>
    <x v="1"/>
    <s v="Zone A"/>
    <x v="0"/>
    <d v="2023-08-04T00:00:00"/>
    <d v="2024-11-11T00:00:00"/>
    <s v="Voluntary"/>
    <s v="Establish go so someone might none stop citizen."/>
    <x v="0"/>
    <s v="General - Con"/>
    <s v="Laborer"/>
    <x v="2"/>
    <x v="1"/>
  </r>
  <r>
    <n v="1440"/>
    <s v="Humberto Hor"/>
    <s v="Production Technician I"/>
    <x v="1011"/>
    <x v="2"/>
    <x v="0"/>
    <x v="2"/>
    <s v="Zone A"/>
    <x v="0"/>
    <d v="2021-11-26T00:00:00"/>
    <d v="2022-09-23T00:00:00"/>
    <s v="Unknown"/>
    <m/>
    <x v="0"/>
    <s v="Field Operations"/>
    <s v="Driver"/>
    <x v="2"/>
    <x v="1"/>
  </r>
  <r>
    <n v="1441"/>
    <s v="Miranda Chavez"/>
    <s v="Production Technician I"/>
    <x v="1012"/>
    <x v="4"/>
    <x v="0"/>
    <x v="0"/>
    <s v="Zone A"/>
    <x v="0"/>
    <d v="2018-09-27T00:00:00"/>
    <d v="2024-11-11T00:00:00"/>
    <s v="Voluntary"/>
    <s v="Show home than data her. Act speak also best."/>
    <x v="0"/>
    <s v="Field Operations"/>
    <s v="Laborer"/>
    <x v="2"/>
    <x v="1"/>
  </r>
  <r>
    <n v="1442"/>
    <s v="Makena Mcinto"/>
    <s v="Production Technician I"/>
    <x v="1013"/>
    <x v="0"/>
    <x v="0"/>
    <x v="1"/>
    <s v="Zone A"/>
    <x v="0"/>
    <d v="2019-08-04T00:00:00"/>
    <d v="2024-11-11T00:00:00"/>
    <s v="Unknown"/>
    <m/>
    <x v="0"/>
    <s v="Safety"/>
    <s v="Safety"/>
    <x v="2"/>
    <x v="1"/>
  </r>
  <r>
    <n v="1443"/>
    <s v="Armani Crawfo"/>
    <s v="Production Technician I"/>
    <x v="1014"/>
    <x v="7"/>
    <x v="0"/>
    <x v="0"/>
    <s v="Zone C"/>
    <x v="1"/>
    <d v="2019-10-03T00:00:00"/>
    <d v="2024-11-11T00:00:00"/>
    <s v="Unknown"/>
    <m/>
    <x v="0"/>
    <s v="Field Operations"/>
    <s v="Technician"/>
    <x v="2"/>
    <x v="1"/>
  </r>
  <r>
    <n v="1444"/>
    <s v="Eugene Bir"/>
    <s v="Production Technician I"/>
    <x v="1015"/>
    <x v="1"/>
    <x v="0"/>
    <x v="0"/>
    <s v="Zone C"/>
    <x v="1"/>
    <d v="2021-09-05T00:00:00"/>
    <d v="2022-09-29T00:00:00"/>
    <s v="Unknown"/>
    <m/>
    <x v="0"/>
    <s v="General - Con"/>
    <s v="Laborer"/>
    <x v="2"/>
    <x v="1"/>
  </r>
  <r>
    <n v="1445"/>
    <s v="Connor Larsen"/>
    <s v="Production Technician I"/>
    <x v="1016"/>
    <x v="8"/>
    <x v="1"/>
    <x v="2"/>
    <s v="Zone C"/>
    <x v="1"/>
    <d v="2020-07-21T00:00:00"/>
    <d v="2023-02-28T00:00:00"/>
    <s v="Voluntary"/>
    <s v="Party make program beat."/>
    <x v="0"/>
    <s v="Aerial"/>
    <s v="Labor"/>
    <x v="1"/>
    <x v="1"/>
  </r>
  <r>
    <n v="1446"/>
    <s v="Harley Mccull"/>
    <s v="Production Technician I"/>
    <x v="1017"/>
    <x v="3"/>
    <x v="1"/>
    <x v="1"/>
    <s v="Zone B"/>
    <x v="0"/>
    <d v="2022-12-12T00:00:00"/>
    <d v="2023-06-26T00:00:00"/>
    <s v="Involuntary"/>
    <s v="Be room ready hotel drug pressure."/>
    <x v="0"/>
    <s v="Aerial"/>
    <s v="Driver"/>
    <x v="1"/>
    <x v="1"/>
  </r>
  <r>
    <n v="1447"/>
    <s v="Lucian Montoy"/>
    <s v="Production Technician I"/>
    <x v="1018"/>
    <x v="9"/>
    <x v="3"/>
    <x v="1"/>
    <s v="Zone C"/>
    <x v="1"/>
    <d v="2020-09-13T00:00:00"/>
    <d v="2024-11-11T00:00:00"/>
    <s v="Resignation"/>
    <s v="Far special physical including shoulder among."/>
    <x v="0"/>
    <s v="Field Operations"/>
    <s v="Supervisor"/>
    <x v="1"/>
    <x v="1"/>
  </r>
  <r>
    <n v="1448"/>
    <s v="Shiloh Bair"/>
    <s v="Production Technician I"/>
    <x v="1019"/>
    <x v="5"/>
    <x v="0"/>
    <x v="2"/>
    <s v="Zone A"/>
    <x v="1"/>
    <d v="2022-11-15T00:00:00"/>
    <d v="2024-11-11T00:00:00"/>
    <s v="Unknown"/>
    <m/>
    <x v="0"/>
    <s v="General - Con"/>
    <s v="Technician"/>
    <x v="2"/>
    <x v="1"/>
  </r>
  <r>
    <n v="1449"/>
    <s v="Tara Alvara"/>
    <s v="Production Technician II"/>
    <x v="1020"/>
    <x v="2"/>
    <x v="0"/>
    <x v="2"/>
    <s v="Zone B"/>
    <x v="0"/>
    <d v="2020-02-07T00:00:00"/>
    <d v="2022-04-20T00:00:00"/>
    <s v="Unknown"/>
    <m/>
    <x v="0"/>
    <s v="General - Sga"/>
    <s v="Administrator"/>
    <x v="2"/>
    <x v="1"/>
  </r>
  <r>
    <n v="1450"/>
    <s v="Raina Vaugha"/>
    <s v="Production Technician II"/>
    <x v="1021"/>
    <x v="9"/>
    <x v="2"/>
    <x v="1"/>
    <s v="Zone C"/>
    <x v="0"/>
    <d v="2022-12-31T00:00:00"/>
    <d v="2024-11-11T00:00:00"/>
    <s v="Retirement"/>
    <s v="Dog hot civil democratic tree public."/>
    <x v="0"/>
    <s v="Field Operations"/>
    <s v="Manager"/>
    <x v="2"/>
    <x v="1"/>
  </r>
  <r>
    <n v="1451"/>
    <s v="Sienna Bulloc"/>
    <s v="Production Technician II"/>
    <x v="1022"/>
    <x v="7"/>
    <x v="0"/>
    <x v="2"/>
    <s v="Zone A"/>
    <x v="1"/>
    <d v="2019-03-26T00:00:00"/>
    <d v="2024-11-11T00:00:00"/>
    <s v="Unknown"/>
    <m/>
    <x v="0"/>
    <s v="Splicing"/>
    <s v="Technician"/>
    <x v="2"/>
    <x v="1"/>
  </r>
  <r>
    <n v="1452"/>
    <s v="Tyrese Goodma"/>
    <s v="Production Technician II"/>
    <x v="1023"/>
    <x v="3"/>
    <x v="0"/>
    <x v="1"/>
    <s v="Zone B"/>
    <x v="2"/>
    <d v="2023-03-22T00:00:00"/>
    <d v="2024-11-11T00:00:00"/>
    <s v="Unknown"/>
    <m/>
    <x v="0"/>
    <s v="Field Operations"/>
    <s v="Driver"/>
    <x v="2"/>
    <x v="1"/>
  </r>
  <r>
    <n v="1453"/>
    <s v="Giovanni Landry"/>
    <s v="Production Technician II"/>
    <x v="1024"/>
    <x v="5"/>
    <x v="0"/>
    <x v="1"/>
    <s v="Zone C"/>
    <x v="0"/>
    <d v="2022-12-23T00:00:00"/>
    <d v="2022-12-25T00:00:00"/>
    <s v="Unknown"/>
    <m/>
    <x v="0"/>
    <s v="Engineers"/>
    <s v="Engineer"/>
    <x v="2"/>
    <x v="1"/>
  </r>
  <r>
    <n v="1454"/>
    <s v="Javon Mose"/>
    <s v="Production Technician II"/>
    <x v="1025"/>
    <x v="5"/>
    <x v="2"/>
    <x v="1"/>
    <s v="Zone C"/>
    <x v="0"/>
    <d v="2019-12-27T00:00:00"/>
    <d v="2024-11-11T00:00:00"/>
    <s v="Voluntary"/>
    <s v="How civil act war dinner even campaign language."/>
    <x v="0"/>
    <s v="General - Con"/>
    <s v="Lineman"/>
    <x v="2"/>
    <x v="1"/>
  </r>
  <r>
    <n v="1455"/>
    <s v="Alonso Willia"/>
    <s v="Production Technician I"/>
    <x v="1026"/>
    <x v="2"/>
    <x v="0"/>
    <x v="0"/>
    <s v="Zone C"/>
    <x v="2"/>
    <d v="2019-06-25T00:00:00"/>
    <d v="2019-07-09T00:00:00"/>
    <s v="Unknown"/>
    <m/>
    <x v="0"/>
    <s v="General - Sga"/>
    <s v="Administrator"/>
    <x v="2"/>
    <x v="1"/>
  </r>
  <r>
    <n v="1456"/>
    <s v="Kamila Rosale"/>
    <s v="Production Technician I"/>
    <x v="1027"/>
    <x v="9"/>
    <x v="0"/>
    <x v="1"/>
    <s v="Zone B"/>
    <x v="2"/>
    <d v="2018-11-23T00:00:00"/>
    <d v="2024-11-11T00:00:00"/>
    <s v="Resignation"/>
    <s v="Amount much food."/>
    <x v="0"/>
    <s v="Engineers"/>
    <s v="Engineer"/>
    <x v="1"/>
    <x v="1"/>
  </r>
  <r>
    <n v="1457"/>
    <s v="Jadiel French"/>
    <s v="Production Technician I"/>
    <x v="1028"/>
    <x v="7"/>
    <x v="0"/>
    <x v="0"/>
    <s v="Zone A"/>
    <x v="1"/>
    <d v="2021-01-17T00:00:00"/>
    <d v="2024-11-11T00:00:00"/>
    <s v="Unknown"/>
    <m/>
    <x v="0"/>
    <s v="Field Operations"/>
    <s v="Driller"/>
    <x v="1"/>
    <x v="1"/>
  </r>
  <r>
    <n v="1458"/>
    <s v="Brennan Jeffer"/>
    <s v="Production Technician I"/>
    <x v="1029"/>
    <x v="3"/>
    <x v="0"/>
    <x v="1"/>
    <s v="Zone A"/>
    <x v="1"/>
    <d v="2021-09-08T00:00:00"/>
    <d v="2024-11-11T00:00:00"/>
    <s v="Unknown"/>
    <m/>
    <x v="0"/>
    <s v="Wireline Construction"/>
    <s v="Foreman"/>
    <x v="1"/>
    <x v="1"/>
  </r>
  <r>
    <n v="1459"/>
    <s v="Noe Glen"/>
    <s v="Production Technician I"/>
    <x v="1030"/>
    <x v="5"/>
    <x v="0"/>
    <x v="0"/>
    <s v="Zone C"/>
    <x v="0"/>
    <d v="2021-02-24T00:00:00"/>
    <d v="2022-06-18T00:00:00"/>
    <s v="Unknown"/>
    <m/>
    <x v="0"/>
    <s v="Engineers"/>
    <s v="Technician"/>
    <x v="1"/>
    <x v="1"/>
  </r>
  <r>
    <n v="1460"/>
    <s v="Vaughn Ki"/>
    <s v="Production Technician I"/>
    <x v="1031"/>
    <x v="4"/>
    <x v="0"/>
    <x v="1"/>
    <s v="Zone A"/>
    <x v="0"/>
    <d v="2019-04-12T00:00:00"/>
    <d v="2020-09-28T00:00:00"/>
    <s v="Retirement"/>
    <s v="Deal strong chance cold."/>
    <x v="0"/>
    <s v="Wireline Construction"/>
    <s v="Foreman"/>
    <x v="1"/>
    <x v="1"/>
  </r>
  <r>
    <n v="1461"/>
    <s v="Anabel Evan"/>
    <s v="Production Technician I"/>
    <x v="1032"/>
    <x v="0"/>
    <x v="0"/>
    <x v="1"/>
    <s v="Zone C"/>
    <x v="2"/>
    <d v="2023-07-13T00:00:00"/>
    <d v="2024-11-11T00:00:00"/>
    <s v="Retirement"/>
    <s v="Drive feel its former end allow."/>
    <x v="0"/>
    <s v="Project Management - Con"/>
    <s v="Technician"/>
    <x v="1"/>
    <x v="1"/>
  </r>
  <r>
    <n v="1462"/>
    <s v="Elisabeth Irwi"/>
    <s v="Production Technician I"/>
    <x v="1033"/>
    <x v="1"/>
    <x v="0"/>
    <x v="0"/>
    <s v="Zone C"/>
    <x v="0"/>
    <d v="2020-10-05T00:00:00"/>
    <d v="2024-11-11T00:00:00"/>
    <s v="Unknown"/>
    <m/>
    <x v="0"/>
    <s v="Fielders"/>
    <s v="Engineer"/>
    <x v="1"/>
    <x v="1"/>
  </r>
  <r>
    <n v="1463"/>
    <s v="Bo Bradfo"/>
    <s v="Production Technician I"/>
    <x v="1034"/>
    <x v="8"/>
    <x v="0"/>
    <x v="0"/>
    <s v="Zone C"/>
    <x v="0"/>
    <d v="2019-01-27T00:00:00"/>
    <d v="2024-11-11T00:00:00"/>
    <s v="Unknown"/>
    <m/>
    <x v="0"/>
    <s v="Field Operations"/>
    <s v="Technician"/>
    <x v="1"/>
    <x v="1"/>
  </r>
  <r>
    <n v="1464"/>
    <s v="Dustin Beasle"/>
    <s v="Production Technician I"/>
    <x v="1035"/>
    <x v="6"/>
    <x v="0"/>
    <x v="2"/>
    <s v="Zone C"/>
    <x v="2"/>
    <d v="2020-12-17T00:00:00"/>
    <d v="2021-11-20T00:00:00"/>
    <s v="Unknown"/>
    <m/>
    <x v="0"/>
    <s v="General - Sga"/>
    <s v="Supervisor"/>
    <x v="1"/>
    <x v="1"/>
  </r>
  <r>
    <n v="1465"/>
    <s v="Dean Winter"/>
    <s v="Production Technician I"/>
    <x v="1036"/>
    <x v="2"/>
    <x v="0"/>
    <x v="2"/>
    <s v="Zone A"/>
    <x v="2"/>
    <d v="2021-03-04T00:00:00"/>
    <d v="2024-11-11T00:00:00"/>
    <s v="Retirement"/>
    <s v="Big evening develop our peace how reality place."/>
    <x v="0"/>
    <s v="Technology / It"/>
    <s v="Analyst"/>
    <x v="1"/>
    <x v="1"/>
  </r>
  <r>
    <n v="1466"/>
    <s v="Chanel Doughe"/>
    <s v="Production Technician I"/>
    <x v="1037"/>
    <x v="9"/>
    <x v="0"/>
    <x v="1"/>
    <s v="Zone A"/>
    <x v="0"/>
    <d v="2023-03-30T00:00:00"/>
    <d v="2024-11-11T00:00:00"/>
    <s v="Unknown"/>
    <m/>
    <x v="0"/>
    <s v="Billable Consultants"/>
    <s v="Engineer"/>
    <x v="1"/>
    <x v="1"/>
  </r>
  <r>
    <n v="1467"/>
    <s v="Phoebe Dorsey"/>
    <s v="Production Technician I"/>
    <x v="1038"/>
    <x v="7"/>
    <x v="0"/>
    <x v="1"/>
    <s v="Zone A"/>
    <x v="0"/>
    <d v="2018-12-27T00:00:00"/>
    <d v="2024-11-11T00:00:00"/>
    <s v="Unknown"/>
    <m/>
    <x v="0"/>
    <s v="People Services"/>
    <s v="Generalist"/>
    <x v="0"/>
    <x v="1"/>
  </r>
  <r>
    <n v="1468"/>
    <s v="Coleman Bridge"/>
    <s v="Production Technician I"/>
    <x v="1039"/>
    <x v="3"/>
    <x v="0"/>
    <x v="0"/>
    <s v="Zone A"/>
    <x v="1"/>
    <d v="2021-09-20T00:00:00"/>
    <d v="2024-11-11T00:00:00"/>
    <s v="Unknown"/>
    <m/>
    <x v="0"/>
    <s v="Field Operations"/>
    <s v="Laborer"/>
    <x v="1"/>
    <x v="1"/>
  </r>
  <r>
    <n v="1469"/>
    <s v="Juliet Bautis"/>
    <s v="Production Technician I"/>
    <x v="1040"/>
    <x v="5"/>
    <x v="0"/>
    <x v="1"/>
    <s v="Zone B"/>
    <x v="0"/>
    <d v="2023-02-08T00:00:00"/>
    <d v="2024-11-11T00:00:00"/>
    <s v="Unknown"/>
    <m/>
    <x v="0"/>
    <s v="Field Operations"/>
    <s v="Lineman"/>
    <x v="1"/>
    <x v="1"/>
  </r>
  <r>
    <n v="1470"/>
    <s v="Julia Lawren"/>
    <s v="Production Technician I"/>
    <x v="1041"/>
    <x v="4"/>
    <x v="0"/>
    <x v="2"/>
    <s v="Zone B"/>
    <x v="1"/>
    <d v="2019-10-16T00:00:00"/>
    <d v="2022-01-12T00:00:00"/>
    <s v="Unknown"/>
    <m/>
    <x v="0"/>
    <s v="General - Sga"/>
    <s v="Administrator"/>
    <x v="1"/>
    <x v="1"/>
  </r>
  <r>
    <n v="1471"/>
    <s v="Kinley Dea"/>
    <s v="Production Technician II"/>
    <x v="1042"/>
    <x v="0"/>
    <x v="2"/>
    <x v="1"/>
    <s v="Zone B"/>
    <x v="1"/>
    <d v="2021-08-31T00:00:00"/>
    <d v="2024-11-11T00:00:00"/>
    <s v="Retirement"/>
    <s v="Explain happen heavy wall hot year ability."/>
    <x v="0"/>
    <s v="Field Operations"/>
    <s v="Lineman"/>
    <x v="1"/>
    <x v="1"/>
  </r>
  <r>
    <n v="1472"/>
    <s v="Karina Mccart"/>
    <s v="Production Technician II"/>
    <x v="1043"/>
    <x v="7"/>
    <x v="0"/>
    <x v="0"/>
    <s v="Zone C"/>
    <x v="2"/>
    <d v="2020-09-25T00:00:00"/>
    <d v="2024-11-11T00:00:00"/>
    <s v="Unknown"/>
    <m/>
    <x v="0"/>
    <s v="Project Management - Con"/>
    <s v="Field Project Manager"/>
    <x v="1"/>
    <x v="1"/>
  </r>
  <r>
    <n v="1473"/>
    <s v="Ruben Kirb"/>
    <s v="Production Technician II"/>
    <x v="1044"/>
    <x v="1"/>
    <x v="0"/>
    <x v="0"/>
    <s v="Zone B"/>
    <x v="2"/>
    <d v="2023-02-01T00:00:00"/>
    <d v="2023-02-03T00:00:00"/>
    <s v="Unknown"/>
    <m/>
    <x v="0"/>
    <s v="Field Operations"/>
    <s v="Laborer"/>
    <x v="1"/>
    <x v="1"/>
  </r>
  <r>
    <n v="1474"/>
    <s v="Alexia Hughes"/>
    <s v="Production Technician II"/>
    <x v="1045"/>
    <x v="8"/>
    <x v="2"/>
    <x v="1"/>
    <s v="Zone C"/>
    <x v="1"/>
    <d v="2023-01-17T00:00:00"/>
    <d v="2023-05-21T00:00:00"/>
    <s v="Voluntary"/>
    <s v="Then sing son."/>
    <x v="0"/>
    <s v="Engineers"/>
    <s v="Engineer"/>
    <x v="1"/>
    <x v="1"/>
  </r>
  <r>
    <n v="1475"/>
    <s v="Miles Gil"/>
    <s v="Production Technician II"/>
    <x v="1046"/>
    <x v="3"/>
    <x v="0"/>
    <x v="1"/>
    <s v="Zone A"/>
    <x v="0"/>
    <d v="2019-12-07T00:00:00"/>
    <d v="2020-09-02T00:00:00"/>
    <s v="Resignation"/>
    <s v="Teacher style heart so. Answer Mr that."/>
    <x v="0"/>
    <s v="Wireline Construction"/>
    <s v="Laborer"/>
    <x v="1"/>
    <x v="1"/>
  </r>
  <r>
    <n v="1476"/>
    <s v="Kaden Woodar"/>
    <s v="Production Technician II"/>
    <x v="1047"/>
    <x v="9"/>
    <x v="2"/>
    <x v="0"/>
    <s v="Zone C"/>
    <x v="1"/>
    <d v="2018-11-21T00:00:00"/>
    <d v="2022-01-11T00:00:00"/>
    <s v="Voluntary"/>
    <s v="Value health model day production identify."/>
    <x v="0"/>
    <s v="Field Operations"/>
    <s v="Foreman"/>
    <x v="3"/>
    <x v="1"/>
  </r>
  <r>
    <n v="1477"/>
    <s v="Frida Wilkin"/>
    <s v="Production Technician I"/>
    <x v="1048"/>
    <x v="0"/>
    <x v="0"/>
    <x v="0"/>
    <s v="Zone B"/>
    <x v="2"/>
    <d v="2021-02-15T00:00:00"/>
    <d v="2023-07-18T00:00:00"/>
    <s v="Retirement"/>
    <s v="Great relate within you. Red bill unit school."/>
    <x v="0"/>
    <s v="Wireline Construction"/>
    <s v="Laborer"/>
    <x v="1"/>
    <x v="1"/>
  </r>
  <r>
    <n v="1478"/>
    <s v="Kamron Doyl"/>
    <s v="Production Technician I"/>
    <x v="1049"/>
    <x v="7"/>
    <x v="0"/>
    <x v="2"/>
    <s v="Zone B"/>
    <x v="1"/>
    <d v="2021-01-06T00:00:00"/>
    <d v="2024-11-11T00:00:00"/>
    <s v="Voluntary"/>
    <s v="Expert skill prove book wear half though."/>
    <x v="0"/>
    <s v="Field Operations"/>
    <s v="Locator"/>
    <x v="1"/>
    <x v="1"/>
  </r>
  <r>
    <n v="1479"/>
    <s v="Blaine Ros"/>
    <s v="Production Technician I"/>
    <x v="1050"/>
    <x v="1"/>
    <x v="0"/>
    <x v="2"/>
    <s v="Zone B"/>
    <x v="2"/>
    <d v="2019-01-18T00:00:00"/>
    <d v="2024-11-11T00:00:00"/>
    <s v="Unknown"/>
    <m/>
    <x v="0"/>
    <s v="Project Management - Con"/>
    <s v="Coordinator"/>
    <x v="1"/>
    <x v="1"/>
  </r>
  <r>
    <n v="1480"/>
    <s v="Elena Gilmor"/>
    <s v="Production Technician I"/>
    <x v="1051"/>
    <x v="8"/>
    <x v="0"/>
    <x v="2"/>
    <s v="Zone B"/>
    <x v="1"/>
    <d v="2023-03-15T00:00:00"/>
    <d v="2024-11-11T00:00:00"/>
    <s v="Unknown"/>
    <m/>
    <x v="0"/>
    <s v="Shop (Fleet)"/>
    <s v="Mechanic"/>
    <x v="2"/>
    <x v="1"/>
  </r>
  <r>
    <n v="1481"/>
    <s v="Ashlynn Mose"/>
    <s v="Production Technician I"/>
    <x v="1052"/>
    <x v="3"/>
    <x v="0"/>
    <x v="1"/>
    <s v="Zone A"/>
    <x v="1"/>
    <d v="2019-11-11T00:00:00"/>
    <d v="2024-11-11T00:00:00"/>
    <s v="Unknown"/>
    <m/>
    <x v="0"/>
    <s v="Field Operations"/>
    <s v="Technician"/>
    <x v="1"/>
    <x v="1"/>
  </r>
  <r>
    <n v="1482"/>
    <s v="Esmeralda Galvan"/>
    <s v="Production Technician I"/>
    <x v="1053"/>
    <x v="9"/>
    <x v="0"/>
    <x v="0"/>
    <s v="Zone C"/>
    <x v="0"/>
    <d v="2022-08-21T00:00:00"/>
    <d v="2023-01-20T00:00:00"/>
    <s v="Unknown"/>
    <m/>
    <x v="0"/>
    <s v="Finance &amp; Accounting"/>
    <s v="Vp"/>
    <x v="1"/>
    <x v="1"/>
  </r>
  <r>
    <n v="1483"/>
    <s v="Ignacio Wile"/>
    <s v="Production Technician I"/>
    <x v="1054"/>
    <x v="5"/>
    <x v="0"/>
    <x v="1"/>
    <s v="Zone A"/>
    <x v="2"/>
    <d v="2020-05-05T00:00:00"/>
    <d v="2024-11-11T00:00:00"/>
    <s v="Retirement"/>
    <s v="A discussion quite mission."/>
    <x v="0"/>
    <s v="Shop (Fleet)"/>
    <s v="Shop"/>
    <x v="1"/>
    <x v="1"/>
  </r>
  <r>
    <n v="1484"/>
    <s v="Lorena Mahone"/>
    <s v="Production Technician I"/>
    <x v="1055"/>
    <x v="6"/>
    <x v="0"/>
    <x v="1"/>
    <s v="Zone B"/>
    <x v="2"/>
    <d v="2021-03-05T00:00:00"/>
    <d v="2023-04-02T00:00:00"/>
    <s v="Unknown"/>
    <m/>
    <x v="0"/>
    <s v="General - Con"/>
    <s v="Laborer"/>
    <x v="1"/>
    <x v="1"/>
  </r>
  <r>
    <n v="1485"/>
    <s v="Krystal Atkins"/>
    <s v="Production Technician I"/>
    <x v="1056"/>
    <x v="2"/>
    <x v="0"/>
    <x v="0"/>
    <s v="Zone A"/>
    <x v="1"/>
    <d v="2019-03-07T00:00:00"/>
    <d v="2024-11-11T00:00:00"/>
    <s v="Involuntary"/>
    <s v="Top ability sit onto so."/>
    <x v="0"/>
    <s v="Aerial"/>
    <s v="Laborer"/>
    <x v="1"/>
    <x v="1"/>
  </r>
  <r>
    <n v="1486"/>
    <s v="Soren Merrit"/>
    <s v="Production Technician I"/>
    <x v="1057"/>
    <x v="4"/>
    <x v="0"/>
    <x v="2"/>
    <s v="Zone A"/>
    <x v="2"/>
    <d v="2022-05-08T00:00:00"/>
    <d v="2023-03-27T00:00:00"/>
    <s v="Unknown"/>
    <m/>
    <x v="0"/>
    <s v="Engineers"/>
    <s v="Engineer"/>
    <x v="0"/>
    <x v="1"/>
  </r>
  <r>
    <n v="1487"/>
    <s v="Frida Salaza"/>
    <s v="Production Technician I"/>
    <x v="1058"/>
    <x v="0"/>
    <x v="0"/>
    <x v="1"/>
    <s v="Zone B"/>
    <x v="1"/>
    <d v="2020-08-21T00:00:00"/>
    <d v="2022-05-30T00:00:00"/>
    <s v="Involuntary"/>
    <s v="Once type here really."/>
    <x v="0"/>
    <s v="General - Con"/>
    <s v="Operator"/>
    <x v="0"/>
    <x v="1"/>
  </r>
  <r>
    <n v="1488"/>
    <s v="Annie Peters"/>
    <s v="Production Technician I"/>
    <x v="1059"/>
    <x v="7"/>
    <x v="1"/>
    <x v="2"/>
    <s v="Zone A"/>
    <x v="2"/>
    <d v="2020-12-01T00:00:00"/>
    <d v="2024-11-11T00:00:00"/>
    <s v="Retirement"/>
    <s v="Speak others again behavior network quite none."/>
    <x v="0"/>
    <s v="Engineers"/>
    <s v="Project Manager"/>
    <x v="0"/>
    <x v="1"/>
  </r>
  <r>
    <n v="1489"/>
    <s v="Zoie Mercad"/>
    <s v="Production Technician I"/>
    <x v="1060"/>
    <x v="1"/>
    <x v="0"/>
    <x v="0"/>
    <s v="Zone A"/>
    <x v="1"/>
    <d v="2019-08-13T00:00:00"/>
    <d v="2024-11-11T00:00:00"/>
    <s v="Unknown"/>
    <m/>
    <x v="0"/>
    <s v="Fielders"/>
    <s v="Technician"/>
    <x v="0"/>
    <x v="1"/>
  </r>
  <r>
    <n v="1490"/>
    <s v="Joanna Aria"/>
    <s v="Production Technician I"/>
    <x v="1061"/>
    <x v="8"/>
    <x v="0"/>
    <x v="0"/>
    <s v="Zone A"/>
    <x v="0"/>
    <d v="2020-03-09T00:00:00"/>
    <d v="2024-11-11T00:00:00"/>
    <s v="Unknown"/>
    <m/>
    <x v="0"/>
    <s v="Engineers"/>
    <s v="Director"/>
    <x v="2"/>
    <x v="1"/>
  </r>
  <r>
    <n v="1491"/>
    <s v="Tristian Wilcox"/>
    <s v="Production Technician I"/>
    <x v="1062"/>
    <x v="3"/>
    <x v="0"/>
    <x v="2"/>
    <s v="Zone C"/>
    <x v="0"/>
    <d v="2020-05-06T00:00:00"/>
    <d v="2024-11-11T00:00:00"/>
    <s v="Unknown"/>
    <m/>
    <x v="0"/>
    <s v="Project Management - Con"/>
    <s v="Manager"/>
    <x v="1"/>
    <x v="1"/>
  </r>
  <r>
    <n v="1492"/>
    <s v="Zoey Spence"/>
    <s v="Production Technician II"/>
    <x v="1063"/>
    <x v="0"/>
    <x v="0"/>
    <x v="1"/>
    <s v="Zone B"/>
    <x v="0"/>
    <d v="2022-08-03T00:00:00"/>
    <d v="2024-11-11T00:00:00"/>
    <s v="Unknown"/>
    <m/>
    <x v="0"/>
    <s v="Engineers"/>
    <s v="Engineer"/>
    <x v="1"/>
    <x v="1"/>
  </r>
  <r>
    <n v="1493"/>
    <s v="Bradley Barnes"/>
    <s v="Production Technician II"/>
    <x v="1064"/>
    <x v="7"/>
    <x v="0"/>
    <x v="1"/>
    <s v="Zone B"/>
    <x v="0"/>
    <d v="2018-10-13T00:00:00"/>
    <d v="2019-12-04T00:00:00"/>
    <s v="Unknown"/>
    <m/>
    <x v="0"/>
    <s v="Field Operations"/>
    <s v="Laborer"/>
    <x v="0"/>
    <x v="1"/>
  </r>
  <r>
    <n v="1494"/>
    <s v="Juliana Schroe"/>
    <s v="Production Technician II"/>
    <x v="1065"/>
    <x v="1"/>
    <x v="2"/>
    <x v="0"/>
    <s v="Zone B"/>
    <x v="2"/>
    <d v="2021-07-04T00:00:00"/>
    <d v="2024-11-11T00:00:00"/>
    <s v="Retirement"/>
    <s v="Thing join brother throughout."/>
    <x v="0"/>
    <s v="Splicing"/>
    <s v="Coordinator"/>
    <x v="0"/>
    <x v="1"/>
  </r>
  <r>
    <n v="1495"/>
    <s v="Yasmin Warren"/>
    <s v="Production Technician II"/>
    <x v="1066"/>
    <x v="8"/>
    <x v="0"/>
    <x v="2"/>
    <s v="Zone A"/>
    <x v="0"/>
    <d v="2019-04-30T00:00:00"/>
    <d v="2020-05-04T00:00:00"/>
    <s v="Unknown"/>
    <m/>
    <x v="0"/>
    <s v="General - Con"/>
    <s v="Laborer"/>
    <x v="0"/>
    <x v="1"/>
  </r>
  <r>
    <n v="1496"/>
    <s v="Izabella Barron"/>
    <s v="Production Technician II"/>
    <x v="1067"/>
    <x v="3"/>
    <x v="0"/>
    <x v="2"/>
    <s v="Zone A"/>
    <x v="2"/>
    <d v="2020-11-03T00:00:00"/>
    <d v="2024-11-11T00:00:00"/>
    <s v="Retirement"/>
    <s v="Positive far win six might."/>
    <x v="0"/>
    <s v="Splicing"/>
    <s v="Technician"/>
    <x v="0"/>
    <x v="1"/>
  </r>
  <r>
    <n v="1497"/>
    <s v="Victoria Sot"/>
    <s v="Production Technician II"/>
    <x v="1068"/>
    <x v="9"/>
    <x v="0"/>
    <x v="0"/>
    <s v="Zone C"/>
    <x v="0"/>
    <d v="2022-08-15T00:00:00"/>
    <d v="2022-08-20T00:00:00"/>
    <s v="Unknown"/>
    <m/>
    <x v="0"/>
    <s v="Engineers"/>
    <s v="Drafter"/>
    <x v="2"/>
    <x v="1"/>
  </r>
  <r>
    <n v="1498"/>
    <s v="Cody Bear"/>
    <s v="Production Technician I"/>
    <x v="1069"/>
    <x v="4"/>
    <x v="0"/>
    <x v="1"/>
    <s v="Zone B"/>
    <x v="1"/>
    <d v="2022-02-26T00:00:00"/>
    <d v="2022-10-16T00:00:00"/>
    <s v="Retirement"/>
    <s v="Will raise compare realize evidence most product."/>
    <x v="0"/>
    <s v="Engineers"/>
    <s v="Director"/>
    <x v="1"/>
    <x v="1"/>
  </r>
  <r>
    <n v="1499"/>
    <s v="Abigayle Mccann"/>
    <s v="Production Technician I"/>
    <x v="1070"/>
    <x v="0"/>
    <x v="0"/>
    <x v="0"/>
    <s v="Zone A"/>
    <x v="2"/>
    <d v="2019-05-13T00:00:00"/>
    <d v="2024-11-11T00:00:00"/>
    <s v="Resignation"/>
    <s v="Win late significant throughout add."/>
    <x v="0"/>
    <s v="General - Con"/>
    <s v="Operator"/>
    <x v="0"/>
    <x v="1"/>
  </r>
  <r>
    <n v="1500"/>
    <s v="Brenden Mark"/>
    <s v="Production Technician I"/>
    <x v="1071"/>
    <x v="7"/>
    <x v="0"/>
    <x v="2"/>
    <s v="Zone B"/>
    <x v="1"/>
    <d v="2021-10-24T00:00:00"/>
    <d v="2022-10-03T00:00:00"/>
    <s v="Unknown"/>
    <m/>
    <x v="0"/>
    <s v="Field Operations"/>
    <s v="Tower Hand"/>
    <x v="0"/>
    <x v="1"/>
  </r>
  <r>
    <n v="1501"/>
    <s v="Jaqueline Gallag"/>
    <s v="Production Technician I"/>
    <x v="1072"/>
    <x v="1"/>
    <x v="0"/>
    <x v="0"/>
    <s v="Zone A"/>
    <x v="1"/>
    <d v="2021-05-10T00:00:00"/>
    <d v="2023-04-10T00:00:00"/>
    <s v="Retirement"/>
    <s v="Surface mother in into pick middle too."/>
    <x v="0"/>
    <s v="Field Operations"/>
    <s v="Tower Hand"/>
    <x v="0"/>
    <x v="1"/>
  </r>
  <r>
    <n v="1502"/>
    <s v="Abagail Bank"/>
    <s v="Production Technician I"/>
    <x v="1073"/>
    <x v="8"/>
    <x v="0"/>
    <x v="1"/>
    <s v="Zone B"/>
    <x v="2"/>
    <d v="2021-06-13T00:00:00"/>
    <d v="2021-06-20T00:00:00"/>
    <s v="Retirement"/>
    <s v="Subject improve what get care test development."/>
    <x v="0"/>
    <s v="General - Eng"/>
    <s v="Administrative"/>
    <x v="0"/>
    <x v="1"/>
  </r>
  <r>
    <n v="1503"/>
    <s v="Nickolas Guzman"/>
    <s v="Production Technician I"/>
    <x v="1074"/>
    <x v="3"/>
    <x v="0"/>
    <x v="0"/>
    <s v="Zone A"/>
    <x v="1"/>
    <d v="2019-11-04T00:00:00"/>
    <d v="2021-07-28T00:00:00"/>
    <s v="Retirement"/>
    <s v="Remember teacher produce use voice."/>
    <x v="0"/>
    <s v="General - Sga"/>
    <s v="Business Development"/>
    <x v="0"/>
    <x v="1"/>
  </r>
  <r>
    <n v="1504"/>
    <s v="Guillermo Ros"/>
    <s v="Production Technician I"/>
    <x v="1075"/>
    <x v="9"/>
    <x v="0"/>
    <x v="1"/>
    <s v="Zone C"/>
    <x v="2"/>
    <d v="2020-01-29T00:00:00"/>
    <d v="2024-11-11T00:00:00"/>
    <s v="Resignation"/>
    <s v="Health section option interview."/>
    <x v="0"/>
    <s v="Engineers"/>
    <s v="Technician"/>
    <x v="2"/>
    <x v="1"/>
  </r>
  <r>
    <n v="1505"/>
    <s v="Moises Broc"/>
    <s v="Production Technician I"/>
    <x v="1076"/>
    <x v="5"/>
    <x v="0"/>
    <x v="1"/>
    <s v="Zone A"/>
    <x v="1"/>
    <d v="2018-09-05T00:00:00"/>
    <d v="2020-09-08T00:00:00"/>
    <s v="Unknown"/>
    <m/>
    <x v="0"/>
    <s v="Wireline Construction"/>
    <s v="Supervisor"/>
    <x v="1"/>
    <x v="1"/>
  </r>
  <r>
    <n v="1506"/>
    <s v="Hayden Richmo"/>
    <s v="Production Technician I"/>
    <x v="317"/>
    <x v="6"/>
    <x v="0"/>
    <x v="2"/>
    <s v="Zone B"/>
    <x v="1"/>
    <d v="2021-07-21T00:00:00"/>
    <d v="2024-11-11T00:00:00"/>
    <s v="Retirement"/>
    <s v="Likely former outside free short occur."/>
    <x v="0"/>
    <s v="Engineers"/>
    <s v="Engineer"/>
    <x v="1"/>
    <x v="1"/>
  </r>
  <r>
    <n v="1507"/>
    <s v="Evelin Seller"/>
    <s v="Production Technician I"/>
    <x v="1077"/>
    <x v="2"/>
    <x v="0"/>
    <x v="1"/>
    <s v="Zone C"/>
    <x v="2"/>
    <d v="2023-05-20T00:00:00"/>
    <d v="2024-11-11T00:00:00"/>
    <s v="Unknown"/>
    <m/>
    <x v="0"/>
    <s v="General - Sga"/>
    <s v="Administrator"/>
    <x v="0"/>
    <x v="1"/>
  </r>
  <r>
    <n v="1508"/>
    <s v="Dereon Haye"/>
    <s v="Production Technician I"/>
    <x v="1078"/>
    <x v="4"/>
    <x v="0"/>
    <x v="2"/>
    <s v="Zone B"/>
    <x v="0"/>
    <d v="2022-05-16T00:00:00"/>
    <d v="2024-11-11T00:00:00"/>
    <s v="Unknown"/>
    <m/>
    <x v="0"/>
    <s v="General - Con"/>
    <s v="Lineman"/>
    <x v="0"/>
    <x v="1"/>
  </r>
  <r>
    <n v="1509"/>
    <s v="Marlee Mathis"/>
    <s v="Production Technician I"/>
    <x v="1079"/>
    <x v="0"/>
    <x v="0"/>
    <x v="1"/>
    <s v="Zone C"/>
    <x v="2"/>
    <d v="2021-03-15T00:00:00"/>
    <d v="2024-11-11T00:00:00"/>
    <s v="Unknown"/>
    <m/>
    <x v="0"/>
    <s v="General - Sga"/>
    <s v="Assistant"/>
    <x v="0"/>
    <x v="1"/>
  </r>
  <r>
    <n v="1510"/>
    <s v="Alice Hous"/>
    <s v="Production Technician I"/>
    <x v="1080"/>
    <x v="7"/>
    <x v="0"/>
    <x v="0"/>
    <s v="Zone C"/>
    <x v="0"/>
    <d v="2023-06-26T00:00:00"/>
    <d v="2023-07-30T00:00:00"/>
    <s v="Unknown"/>
    <m/>
    <x v="0"/>
    <s v="General - Sga"/>
    <s v="Technician"/>
    <x v="0"/>
    <x v="1"/>
  </r>
  <r>
    <n v="1511"/>
    <s v="Jonathon Thomps"/>
    <s v="Production Technician I"/>
    <x v="1081"/>
    <x v="1"/>
    <x v="1"/>
    <x v="1"/>
    <s v="Zone C"/>
    <x v="2"/>
    <d v="2019-10-11T00:00:00"/>
    <d v="2021-04-24T00:00:00"/>
    <s v="Retirement"/>
    <s v="Spring sell become contain wear against design."/>
    <x v="0"/>
    <s v="Field Operations"/>
    <s v="Groundman"/>
    <x v="0"/>
    <x v="1"/>
  </r>
  <r>
    <n v="1512"/>
    <s v="Kendal Abbott"/>
    <s v="Production Technician I"/>
    <x v="1082"/>
    <x v="8"/>
    <x v="3"/>
    <x v="0"/>
    <s v="Zone B"/>
    <x v="1"/>
    <d v="2019-12-21T00:00:00"/>
    <d v="2024-11-11T00:00:00"/>
    <s v="Involuntary"/>
    <s v="Politics discover throw commercial economic."/>
    <x v="0"/>
    <s v="Field Operations"/>
    <s v="Laborer"/>
    <x v="0"/>
    <x v="1"/>
  </r>
  <r>
    <n v="1513"/>
    <s v="Holly Taylor"/>
    <s v="Production Technician II"/>
    <x v="1083"/>
    <x v="2"/>
    <x v="0"/>
    <x v="0"/>
    <s v="Zone C"/>
    <x v="0"/>
    <d v="2022-07-15T00:00:00"/>
    <d v="2024-11-11T00:00:00"/>
    <s v="Unknown"/>
    <m/>
    <x v="0"/>
    <s v="General - Eng"/>
    <s v="Engineer"/>
    <x v="0"/>
    <x v="1"/>
  </r>
  <r>
    <n v="1514"/>
    <s v="Hadassah Blackb"/>
    <s v="Production Technician II"/>
    <x v="1084"/>
    <x v="9"/>
    <x v="0"/>
    <x v="0"/>
    <s v="Zone C"/>
    <x v="1"/>
    <d v="2018-09-26T00:00:00"/>
    <d v="2024-11-11T00:00:00"/>
    <s v="Unknown"/>
    <m/>
    <x v="0"/>
    <s v="Splicing"/>
    <s v="Manager"/>
    <x v="0"/>
    <x v="1"/>
  </r>
  <r>
    <n v="1515"/>
    <s v="Shaylee Hal"/>
    <s v="Production Technician II"/>
    <x v="1085"/>
    <x v="7"/>
    <x v="0"/>
    <x v="1"/>
    <s v="Zone B"/>
    <x v="1"/>
    <d v="2022-10-16T00:00:00"/>
    <d v="2024-11-11T00:00:00"/>
    <s v="Unknown"/>
    <m/>
    <x v="0"/>
    <s v="General - Con"/>
    <s v="Laborer"/>
    <x v="0"/>
    <x v="1"/>
  </r>
  <r>
    <n v="1516"/>
    <s v="Richard Nelson"/>
    <s v="Production Technician II"/>
    <x v="1086"/>
    <x v="3"/>
    <x v="0"/>
    <x v="0"/>
    <s v="Zone B"/>
    <x v="2"/>
    <d v="2021-12-02T00:00:00"/>
    <d v="2022-04-25T00:00:00"/>
    <s v="Unknown"/>
    <m/>
    <x v="0"/>
    <s v="General - Eng"/>
    <s v="Manager"/>
    <x v="0"/>
    <x v="1"/>
  </r>
  <r>
    <n v="1517"/>
    <s v="Leyla Davila"/>
    <s v="Production Technician II"/>
    <x v="1087"/>
    <x v="5"/>
    <x v="0"/>
    <x v="1"/>
    <s v="Zone C"/>
    <x v="1"/>
    <d v="2019-03-07T00:00:00"/>
    <d v="2023-03-06T00:00:00"/>
    <s v="Involuntary"/>
    <s v="From through each buy."/>
    <x v="0"/>
    <s v="Splicing"/>
    <s v="Splicer"/>
    <x v="0"/>
    <x v="1"/>
  </r>
  <r>
    <n v="1518"/>
    <s v="Kolten Calhou"/>
    <s v="Production Technician II"/>
    <x v="1088"/>
    <x v="4"/>
    <x v="2"/>
    <x v="1"/>
    <s v="Zone B"/>
    <x v="0"/>
    <d v="2023-05-02T00:00:00"/>
    <d v="2023-07-26T00:00:00"/>
    <s v="Retirement"/>
    <s v="Message senior woman care huge."/>
    <x v="0"/>
    <s v="Fielders"/>
    <s v="Engineer"/>
    <x v="0"/>
    <x v="1"/>
  </r>
  <r>
    <n v="1519"/>
    <s v="Camille Living"/>
    <s v="Production Technician I"/>
    <x v="1089"/>
    <x v="4"/>
    <x v="0"/>
    <x v="2"/>
    <s v="Zone B"/>
    <x v="2"/>
    <d v="2020-08-24T00:00:00"/>
    <d v="2023-02-26T00:00:00"/>
    <s v="Voluntary"/>
    <s v="Behind beautiful station court Mrs."/>
    <x v="0"/>
    <s v="Project Management - Con"/>
    <s v="Supervisor"/>
    <x v="0"/>
    <x v="1"/>
  </r>
  <r>
    <n v="1520"/>
    <s v="Lilianna Colo"/>
    <s v="Production Technician I"/>
    <x v="1090"/>
    <x v="0"/>
    <x v="0"/>
    <x v="1"/>
    <s v="Zone A"/>
    <x v="2"/>
    <d v="2020-12-08T00:00:00"/>
    <d v="2021-09-07T00:00:00"/>
    <s v="Involuntary"/>
    <s v="Onto fall east employee record."/>
    <x v="0"/>
    <s v="Sales &amp; Marketing"/>
    <s v="Vp"/>
    <x v="0"/>
    <x v="1"/>
  </r>
  <r>
    <n v="1521"/>
    <s v="Chaim Patric"/>
    <s v="Production Technician I"/>
    <x v="1091"/>
    <x v="7"/>
    <x v="0"/>
    <x v="0"/>
    <s v="Zone B"/>
    <x v="0"/>
    <d v="2021-02-15T00:00:00"/>
    <d v="2024-11-11T00:00:00"/>
    <s v="Voluntary"/>
    <s v="Material agency modern degree general."/>
    <x v="0"/>
    <s v="Wireline Construction"/>
    <s v="Groundman"/>
    <x v="2"/>
    <x v="1"/>
  </r>
  <r>
    <n v="1522"/>
    <s v="Amara Castil"/>
    <s v="Production Technician I"/>
    <x v="1092"/>
    <x v="1"/>
    <x v="0"/>
    <x v="1"/>
    <s v="Zone B"/>
    <x v="2"/>
    <d v="2020-09-15T00:00:00"/>
    <d v="2023-06-24T00:00:00"/>
    <s v="Unknown"/>
    <m/>
    <x v="0"/>
    <s v="Field Operations"/>
    <s v="Operator"/>
    <x v="0"/>
    <x v="1"/>
  </r>
  <r>
    <n v="1523"/>
    <s v="Joel Eato"/>
    <s v="Production Technician I"/>
    <x v="1093"/>
    <x v="8"/>
    <x v="0"/>
    <x v="0"/>
    <s v="Zone B"/>
    <x v="2"/>
    <d v="2023-03-16T00:00:00"/>
    <d v="2024-11-11T00:00:00"/>
    <s v="Involuntary"/>
    <s v="Key because while father."/>
    <x v="0"/>
    <s v="People Services"/>
    <s v="Director"/>
    <x v="0"/>
    <x v="1"/>
  </r>
  <r>
    <n v="1524"/>
    <s v="Priscilla Walter"/>
    <s v="Production Technician I"/>
    <x v="1094"/>
    <x v="3"/>
    <x v="0"/>
    <x v="1"/>
    <s v="Zone A"/>
    <x v="0"/>
    <d v="2021-11-14T00:00:00"/>
    <d v="2022-10-07T00:00:00"/>
    <s v="Unknown"/>
    <m/>
    <x v="0"/>
    <s v="Engineers"/>
    <s v="Engineer"/>
    <x v="0"/>
    <x v="1"/>
  </r>
  <r>
    <n v="1525"/>
    <s v="Nehemiah Leac"/>
    <s v="Production Technician I"/>
    <x v="1095"/>
    <x v="4"/>
    <x v="0"/>
    <x v="1"/>
    <s v="Zone B"/>
    <x v="0"/>
    <d v="2021-04-23T00:00:00"/>
    <d v="2024-11-11T00:00:00"/>
    <s v="Involuntary"/>
    <s v="System less wrong."/>
    <x v="0"/>
    <s v="General - Con"/>
    <s v="Laborer"/>
    <x v="2"/>
    <x v="1"/>
  </r>
  <r>
    <n v="1526"/>
    <s v="Ashtyn Huyn"/>
    <s v="Production Technician I"/>
    <x v="1096"/>
    <x v="0"/>
    <x v="0"/>
    <x v="0"/>
    <s v="Zone B"/>
    <x v="2"/>
    <d v="2022-06-05T00:00:00"/>
    <d v="2022-08-26T00:00:00"/>
    <s v="Unknown"/>
    <m/>
    <x v="0"/>
    <s v="Field Operations"/>
    <s v="Foreman"/>
    <x v="0"/>
    <x v="1"/>
  </r>
  <r>
    <n v="1527"/>
    <s v="Tristen Ree"/>
    <s v="Production Technician I"/>
    <x v="1097"/>
    <x v="1"/>
    <x v="0"/>
    <x v="2"/>
    <s v="Zone A"/>
    <x v="2"/>
    <d v="2022-11-19T00:00:00"/>
    <d v="2024-11-11T00:00:00"/>
    <s v="Voluntary"/>
    <s v="Career unit oil always without bag its."/>
    <x v="0"/>
    <s v="Engineers"/>
    <s v="Engineer"/>
    <x v="0"/>
    <x v="1"/>
  </r>
  <r>
    <n v="1528"/>
    <s v="Braedon Chandl"/>
    <s v="Production Technician I"/>
    <x v="1098"/>
    <x v="8"/>
    <x v="0"/>
    <x v="2"/>
    <s v="Zone A"/>
    <x v="1"/>
    <d v="2023-04-14T00:00:00"/>
    <d v="2024-11-11T00:00:00"/>
    <s v="Unknown"/>
    <m/>
    <x v="0"/>
    <s v="Field Operations"/>
    <s v="Laborer"/>
    <x v="0"/>
    <x v="1"/>
  </r>
  <r>
    <n v="1529"/>
    <s v="Nikolas Hancoc"/>
    <s v="Production Technician I"/>
    <x v="1099"/>
    <x v="6"/>
    <x v="0"/>
    <x v="1"/>
    <s v="Zone C"/>
    <x v="1"/>
    <d v="2022-12-13T00:00:00"/>
    <d v="2024-11-11T00:00:00"/>
    <s v="Unknown"/>
    <m/>
    <x v="0"/>
    <s v="Field Operations"/>
    <s v="Laborer"/>
    <x v="0"/>
    <x v="1"/>
  </r>
  <r>
    <n v="1530"/>
    <s v="Demetrius Sander"/>
    <s v="Production Technician I"/>
    <x v="1100"/>
    <x v="2"/>
    <x v="0"/>
    <x v="0"/>
    <s v="Zone B"/>
    <x v="2"/>
    <d v="2023-03-11T00:00:00"/>
    <d v="2023-04-09T00:00:00"/>
    <s v="Unknown"/>
    <m/>
    <x v="0"/>
    <s v="Field Operations"/>
    <s v="Top Hand"/>
    <x v="0"/>
    <x v="1"/>
  </r>
  <r>
    <n v="1531"/>
    <s v="Tiana Perr"/>
    <s v="Production Technician I"/>
    <x v="1101"/>
    <x v="9"/>
    <x v="1"/>
    <x v="2"/>
    <s v="Zone A"/>
    <x v="2"/>
    <d v="2019-11-22T00:00:00"/>
    <d v="2020-02-18T00:00:00"/>
    <s v="Voluntary"/>
    <s v="Authority PM house child cost risk."/>
    <x v="0"/>
    <s v="Aerial"/>
    <s v="Lineman"/>
    <x v="0"/>
    <x v="1"/>
  </r>
  <r>
    <n v="1532"/>
    <s v="Rene Pen"/>
    <s v="Production Technician I"/>
    <x v="1102"/>
    <x v="7"/>
    <x v="3"/>
    <x v="2"/>
    <s v="Zone B"/>
    <x v="2"/>
    <d v="2021-03-13T00:00:00"/>
    <d v="2021-11-19T00:00:00"/>
    <s v="Retirement"/>
    <s v="Most receive serve way recent up with."/>
    <x v="0"/>
    <s v="General - Con"/>
    <s v="Technician"/>
    <x v="0"/>
    <x v="1"/>
  </r>
  <r>
    <n v="1533"/>
    <s v="Angelo Fo"/>
    <s v="Production Technician I"/>
    <x v="1103"/>
    <x v="3"/>
    <x v="3"/>
    <x v="0"/>
    <s v="Zone C"/>
    <x v="2"/>
    <d v="2022-02-27T00:00:00"/>
    <d v="2024-11-11T00:00:00"/>
    <s v="Resignation"/>
    <s v="Civil scientist green table."/>
    <x v="0"/>
    <s v="Aerial"/>
    <s v="Technician"/>
    <x v="0"/>
    <x v="1"/>
  </r>
  <r>
    <n v="1534"/>
    <s v="Ernesto Madden"/>
    <s v="Production Technician II"/>
    <x v="1104"/>
    <x v="0"/>
    <x v="0"/>
    <x v="1"/>
    <s v="Zone B"/>
    <x v="0"/>
    <d v="2021-05-08T00:00:00"/>
    <d v="2024-11-11T00:00:00"/>
    <s v="Unknown"/>
    <m/>
    <x v="0"/>
    <s v="Field Operations"/>
    <s v="Operator"/>
    <x v="0"/>
    <x v="1"/>
  </r>
  <r>
    <n v="1535"/>
    <s v="Amari Christ"/>
    <s v="Production Technician II"/>
    <x v="1105"/>
    <x v="7"/>
    <x v="0"/>
    <x v="0"/>
    <s v="Zone B"/>
    <x v="1"/>
    <d v="2022-12-27T00:00:00"/>
    <d v="2024-11-11T00:00:00"/>
    <s v="Unknown"/>
    <m/>
    <x v="0"/>
    <s v="General - Con"/>
    <s v="Foreman"/>
    <x v="0"/>
    <x v="1"/>
  </r>
  <r>
    <n v="1536"/>
    <s v="Lilly Turner"/>
    <s v="Production Technician II"/>
    <x v="1106"/>
    <x v="1"/>
    <x v="0"/>
    <x v="0"/>
    <s v="Zone C"/>
    <x v="1"/>
    <d v="2020-08-16T00:00:00"/>
    <d v="2024-11-11T00:00:00"/>
    <s v="Unknown"/>
    <m/>
    <x v="0"/>
    <s v="General - Con"/>
    <s v="Locator"/>
    <x v="0"/>
    <x v="1"/>
  </r>
  <r>
    <n v="1537"/>
    <s v="Rayne Simpso"/>
    <s v="Production Technician II"/>
    <x v="1107"/>
    <x v="8"/>
    <x v="0"/>
    <x v="0"/>
    <s v="Zone B"/>
    <x v="2"/>
    <d v="2023-01-20T00:00:00"/>
    <d v="2024-11-11T00:00:00"/>
    <s v="Unknown"/>
    <m/>
    <x v="0"/>
    <s v="Project Management - Con"/>
    <s v="Vp"/>
    <x v="0"/>
    <x v="1"/>
  </r>
  <r>
    <n v="1538"/>
    <s v="Aaron Tapi"/>
    <s v="Production Technician II"/>
    <x v="1108"/>
    <x v="3"/>
    <x v="0"/>
    <x v="0"/>
    <s v="Zone B"/>
    <x v="2"/>
    <d v="2020-12-28T00:00:00"/>
    <d v="2021-10-01T00:00:00"/>
    <s v="Unknown"/>
    <m/>
    <x v="0"/>
    <s v="Splicing"/>
    <s v="Splicer"/>
    <x v="0"/>
    <x v="1"/>
  </r>
  <r>
    <n v="1539"/>
    <s v="Aimee Santan"/>
    <s v="Production Technician II"/>
    <x v="1109"/>
    <x v="9"/>
    <x v="2"/>
    <x v="2"/>
    <s v="Zone A"/>
    <x v="2"/>
    <d v="2021-02-18T00:00:00"/>
    <d v="2024-11-11T00:00:00"/>
    <s v="Voluntary"/>
    <s v="Treatment become trade enough improve."/>
    <x v="0"/>
    <s v="Project Management - Con"/>
    <s v="Laborer"/>
    <x v="0"/>
    <x v="1"/>
  </r>
  <r>
    <n v="1540"/>
    <s v="Raegan Stanto"/>
    <s v="Production Technician I"/>
    <x v="1110"/>
    <x v="4"/>
    <x v="0"/>
    <x v="0"/>
    <s v="Zone C"/>
    <x v="0"/>
    <d v="2021-01-16T00:00:00"/>
    <d v="2024-11-11T00:00:00"/>
    <s v="Unknown"/>
    <m/>
    <x v="0"/>
    <s v="Technology / It"/>
    <s v="Cio"/>
    <x v="0"/>
    <x v="1"/>
  </r>
  <r>
    <n v="1541"/>
    <s v="Johan Sos"/>
    <s v="Production Technician I"/>
    <x v="1111"/>
    <x v="0"/>
    <x v="0"/>
    <x v="2"/>
    <s v="Zone C"/>
    <x v="2"/>
    <d v="2022-04-07T00:00:00"/>
    <d v="2024-11-11T00:00:00"/>
    <s v="Unknown"/>
    <m/>
    <x v="0"/>
    <s v="General - Sga"/>
    <s v="Assistant"/>
    <x v="0"/>
    <x v="1"/>
  </r>
  <r>
    <n v="1542"/>
    <s v="Stacy Bonill"/>
    <s v="Production Technician I"/>
    <x v="1112"/>
    <x v="7"/>
    <x v="0"/>
    <x v="1"/>
    <s v="Zone A"/>
    <x v="0"/>
    <d v="2019-07-11T00:00:00"/>
    <d v="2021-05-04T00:00:00"/>
    <s v="Unknown"/>
    <m/>
    <x v="0"/>
    <s v="Splicing"/>
    <s v="Construction Manager"/>
    <x v="0"/>
    <x v="1"/>
  </r>
  <r>
    <n v="1543"/>
    <s v="Valery Holder"/>
    <s v="Production Technician I"/>
    <x v="1113"/>
    <x v="1"/>
    <x v="0"/>
    <x v="2"/>
    <s v="Zone A"/>
    <x v="1"/>
    <d v="2020-08-09T00:00:00"/>
    <d v="2022-11-06T00:00:00"/>
    <s v="Involuntary"/>
    <s v="Daughter know consider."/>
    <x v="0"/>
    <s v="Field Operations"/>
    <s v="Laborer"/>
    <x v="0"/>
    <x v="1"/>
  </r>
  <r>
    <n v="1544"/>
    <s v="Skye Cochra"/>
    <s v="Production Technician I"/>
    <x v="1114"/>
    <x v="8"/>
    <x v="0"/>
    <x v="2"/>
    <s v="Zone C"/>
    <x v="0"/>
    <d v="2018-09-20T00:00:00"/>
    <d v="2024-11-11T00:00:00"/>
    <s v="Retirement"/>
    <s v="Night office challenge several many."/>
    <x v="0"/>
    <s v="General - Eng"/>
    <s v="Technician"/>
    <x v="0"/>
    <x v="1"/>
  </r>
  <r>
    <n v="1545"/>
    <s v="Jerimiah Mendez"/>
    <s v="Production Technician I"/>
    <x v="1115"/>
    <x v="3"/>
    <x v="0"/>
    <x v="0"/>
    <s v="Zone A"/>
    <x v="1"/>
    <d v="2020-01-21T00:00:00"/>
    <d v="2021-05-19T00:00:00"/>
    <s v="Unknown"/>
    <m/>
    <x v="0"/>
    <s v="Field Operations"/>
    <s v="Laborer"/>
    <x v="0"/>
    <x v="1"/>
  </r>
  <r>
    <n v="1546"/>
    <s v="Madden La"/>
    <s v="Production Technician I"/>
    <x v="286"/>
    <x v="9"/>
    <x v="0"/>
    <x v="2"/>
    <s v="Zone B"/>
    <x v="1"/>
    <d v="2022-02-17T00:00:00"/>
    <d v="2023-02-14T00:00:00"/>
    <s v="Voluntary"/>
    <s v="Week force explain of determine consumer."/>
    <x v="0"/>
    <s v="Splicing"/>
    <s v="Construction Manager"/>
    <x v="0"/>
    <x v="1"/>
  </r>
  <r>
    <n v="1547"/>
    <s v="Nicole Ston"/>
    <s v="Production Technician I"/>
    <x v="1116"/>
    <x v="5"/>
    <x v="0"/>
    <x v="0"/>
    <s v="Zone B"/>
    <x v="0"/>
    <d v="2019-06-11T00:00:00"/>
    <d v="2024-11-11T00:00:00"/>
    <s v="Retirement"/>
    <s v="Have event interest simply million onto."/>
    <x v="0"/>
    <s v="Technology / It"/>
    <s v="Intern"/>
    <x v="0"/>
    <x v="1"/>
  </r>
  <r>
    <n v="1548"/>
    <s v="Brice Christ"/>
    <s v="Production Technician I"/>
    <x v="1117"/>
    <x v="6"/>
    <x v="0"/>
    <x v="2"/>
    <s v="Zone A"/>
    <x v="2"/>
    <d v="2022-05-05T00:00:00"/>
    <d v="2024-11-11T00:00:00"/>
    <s v="Unknown"/>
    <m/>
    <x v="0"/>
    <s v="Engineers"/>
    <s v="Engineer"/>
    <x v="2"/>
    <x v="1"/>
  </r>
  <r>
    <n v="1549"/>
    <s v="Sage Potter"/>
    <s v="Production Technician I"/>
    <x v="1118"/>
    <x v="2"/>
    <x v="0"/>
    <x v="2"/>
    <s v="Zone C"/>
    <x v="2"/>
    <d v="2018-09-19T00:00:00"/>
    <d v="2020-08-12T00:00:00"/>
    <s v="Unknown"/>
    <m/>
    <x v="0"/>
    <s v="Executive"/>
    <s v="Executive"/>
    <x v="0"/>
    <x v="1"/>
  </r>
  <r>
    <n v="1550"/>
    <s v="Kyle Pec"/>
    <s v="Production Technician I"/>
    <x v="1119"/>
    <x v="4"/>
    <x v="0"/>
    <x v="1"/>
    <s v="Zone A"/>
    <x v="0"/>
    <d v="2021-06-01T00:00:00"/>
    <d v="2023-06-19T00:00:00"/>
    <s v="Retirement"/>
    <s v="Name maybe wear yet."/>
    <x v="0"/>
    <s v="Field Operations"/>
    <s v="Technician"/>
    <x v="0"/>
    <x v="1"/>
  </r>
  <r>
    <n v="1551"/>
    <s v="Zaniyah Roma"/>
    <s v="Production Technician I"/>
    <x v="1120"/>
    <x v="0"/>
    <x v="1"/>
    <x v="0"/>
    <s v="Zone B"/>
    <x v="2"/>
    <d v="2023-07-05T00:00:00"/>
    <d v="2023-07-11T00:00:00"/>
    <s v="Resignation"/>
    <s v="Product high partner area piece."/>
    <x v="0"/>
    <s v="Engineers"/>
    <s v="Project Manager"/>
    <x v="0"/>
    <x v="1"/>
  </r>
  <r>
    <n v="1552"/>
    <s v="Katie Gutier"/>
    <s v="Production Technician I"/>
    <x v="1121"/>
    <x v="7"/>
    <x v="1"/>
    <x v="2"/>
    <s v="Zone C"/>
    <x v="1"/>
    <d v="2022-12-17T00:00:00"/>
    <d v="2024-11-11T00:00:00"/>
    <s v="Voluntary"/>
    <s v="Loss beyond low begin end husband."/>
    <x v="0"/>
    <s v="Wireline Construction"/>
    <s v="Laborer"/>
    <x v="0"/>
    <x v="1"/>
  </r>
  <r>
    <n v="1553"/>
    <s v="Walker Bair"/>
    <s v="Production Technician I"/>
    <x v="1122"/>
    <x v="1"/>
    <x v="0"/>
    <x v="2"/>
    <s v="Zone C"/>
    <x v="1"/>
    <d v="2021-07-06T00:00:00"/>
    <d v="2022-09-15T00:00:00"/>
    <s v="Unknown"/>
    <m/>
    <x v="0"/>
    <s v="Field Operations"/>
    <s v="Technician"/>
    <x v="0"/>
    <x v="1"/>
  </r>
  <r>
    <n v="1554"/>
    <s v="Zackery Sutton"/>
    <s v="Production Technician I"/>
    <x v="1123"/>
    <x v="8"/>
    <x v="3"/>
    <x v="1"/>
    <s v="Zone B"/>
    <x v="1"/>
    <d v="2019-03-27T00:00:00"/>
    <d v="2024-11-11T00:00:00"/>
    <s v="Voluntary"/>
    <s v="However many movie effort."/>
    <x v="0"/>
    <s v="Technology / It"/>
    <s v="Project Manager"/>
    <x v="0"/>
    <x v="1"/>
  </r>
  <r>
    <n v="1555"/>
    <s v="Hazel Ponc"/>
    <s v="Production Technician II"/>
    <x v="1124"/>
    <x v="2"/>
    <x v="0"/>
    <x v="2"/>
    <s v="Zone A"/>
    <x v="1"/>
    <d v="2023-05-08T00:00:00"/>
    <d v="2024-11-11T00:00:00"/>
    <s v="Unknown"/>
    <m/>
    <x v="0"/>
    <s v="Field Operations"/>
    <s v="Technician"/>
    <x v="0"/>
    <x v="1"/>
  </r>
  <r>
    <n v="1556"/>
    <s v="Joey Alvare"/>
    <s v="Production Technician II"/>
    <x v="1125"/>
    <x v="9"/>
    <x v="0"/>
    <x v="1"/>
    <s v="Zone B"/>
    <x v="0"/>
    <d v="2018-12-12T00:00:00"/>
    <d v="2020-12-24T00:00:00"/>
    <s v="Unknown"/>
    <m/>
    <x v="0"/>
    <s v="Project Management - Con"/>
    <s v="Manager"/>
    <x v="0"/>
    <x v="1"/>
  </r>
  <r>
    <n v="1557"/>
    <s v="Titus Da"/>
    <s v="Production Technician II"/>
    <x v="1126"/>
    <x v="7"/>
    <x v="2"/>
    <x v="2"/>
    <s v="Zone B"/>
    <x v="0"/>
    <d v="2020-08-25T00:00:00"/>
    <d v="2024-11-11T00:00:00"/>
    <s v="Voluntary"/>
    <s v="Else student few send bag threat."/>
    <x v="0"/>
    <s v="Project Management - Con"/>
    <s v="Project Manager"/>
    <x v="0"/>
    <x v="1"/>
  </r>
  <r>
    <n v="1558"/>
    <s v="Bella Norris"/>
    <s v="Production Technician II"/>
    <x v="1127"/>
    <x v="3"/>
    <x v="0"/>
    <x v="2"/>
    <s v="Zone A"/>
    <x v="0"/>
    <d v="2022-04-22T00:00:00"/>
    <d v="2022-08-29T00:00:00"/>
    <s v="Unknown"/>
    <m/>
    <x v="0"/>
    <s v="Field Operations"/>
    <s v="Project Manager"/>
    <x v="0"/>
    <x v="1"/>
  </r>
  <r>
    <n v="1559"/>
    <s v="Braden Ballar"/>
    <s v="Production Technician II"/>
    <x v="1128"/>
    <x v="5"/>
    <x v="2"/>
    <x v="1"/>
    <s v="Zone B"/>
    <x v="2"/>
    <d v="2021-12-20T00:00:00"/>
    <d v="2022-12-02T00:00:00"/>
    <s v="Involuntary"/>
    <s v="Account national draw skin dream here how mind."/>
    <x v="0"/>
    <s v="Project Management - Con"/>
    <s v="Coordinator"/>
    <x v="0"/>
    <x v="1"/>
  </r>
  <r>
    <n v="1560"/>
    <s v="Aron Graham"/>
    <s v="Production Technician II"/>
    <x v="1129"/>
    <x v="9"/>
    <x v="2"/>
    <x v="1"/>
    <s v="Zone A"/>
    <x v="2"/>
    <d v="2021-02-12T00:00:00"/>
    <d v="2024-11-11T00:00:00"/>
    <s v="Retirement"/>
    <s v="Sea people east bar indicate garden along."/>
    <x v="0"/>
    <s v="General - Con"/>
    <s v="Model Assistant"/>
    <x v="0"/>
    <x v="1"/>
  </r>
  <r>
    <n v="1561"/>
    <s v="Shamar Cros"/>
    <s v="Production Technician I"/>
    <x v="1130"/>
    <x v="2"/>
    <x v="0"/>
    <x v="0"/>
    <s v="Zone C"/>
    <x v="2"/>
    <d v="2020-09-29T00:00:00"/>
    <d v="2021-10-19T00:00:00"/>
    <s v="Unknown"/>
    <m/>
    <x v="0"/>
    <s v="General - Con"/>
    <s v="Clerk"/>
    <x v="0"/>
    <x v="1"/>
  </r>
  <r>
    <n v="1562"/>
    <s v="Kailee Harmon"/>
    <s v="Production Technician I"/>
    <x v="1131"/>
    <x v="4"/>
    <x v="0"/>
    <x v="1"/>
    <s v="Zone B"/>
    <x v="0"/>
    <d v="2022-09-10T00:00:00"/>
    <d v="2023-02-09T00:00:00"/>
    <s v="Involuntary"/>
    <s v="Firm music future may most."/>
    <x v="0"/>
    <s v="General - Sga"/>
    <s v="Administrator"/>
    <x v="0"/>
    <x v="1"/>
  </r>
  <r>
    <n v="1563"/>
    <s v="Alice Kaufma"/>
    <s v="Production Technician I"/>
    <x v="1132"/>
    <x v="0"/>
    <x v="0"/>
    <x v="0"/>
    <s v="Zone C"/>
    <x v="0"/>
    <d v="2023-03-11T00:00:00"/>
    <d v="2023-06-03T00:00:00"/>
    <s v="Resignation"/>
    <s v="Dinner level write land effort."/>
    <x v="0"/>
    <s v="Field Operations"/>
    <s v="Engineer"/>
    <x v="0"/>
    <x v="1"/>
  </r>
  <r>
    <n v="1564"/>
    <s v="Cesar Hous"/>
    <s v="Production Technician I"/>
    <x v="1133"/>
    <x v="7"/>
    <x v="0"/>
    <x v="0"/>
    <s v="Zone A"/>
    <x v="2"/>
    <d v="2022-04-28T00:00:00"/>
    <d v="2023-03-12T00:00:00"/>
    <s v="Resignation"/>
    <s v="Cell indicate keep thus."/>
    <x v="0"/>
    <s v="General - Con"/>
    <s v="Technician"/>
    <x v="1"/>
    <x v="1"/>
  </r>
  <r>
    <n v="1565"/>
    <s v="Guillermo Lyn"/>
    <s v="Production Technician I"/>
    <x v="1134"/>
    <x v="1"/>
    <x v="0"/>
    <x v="1"/>
    <s v="Zone C"/>
    <x v="2"/>
    <d v="2022-03-20T00:00:00"/>
    <d v="2023-06-18T00:00:00"/>
    <s v="Voluntary"/>
    <s v="Research if officer land."/>
    <x v="0"/>
    <s v="Field Operations"/>
    <s v="Foreman"/>
    <x v="0"/>
    <x v="1"/>
  </r>
  <r>
    <n v="1566"/>
    <s v="Myles Har"/>
    <s v="Production Technician I"/>
    <x v="1135"/>
    <x v="8"/>
    <x v="0"/>
    <x v="1"/>
    <s v="Zone B"/>
    <x v="0"/>
    <d v="2022-03-04T00:00:00"/>
    <d v="2022-07-29T00:00:00"/>
    <s v="Retirement"/>
    <s v="Ball social thought so probably get."/>
    <x v="0"/>
    <s v="Yard (Material Handling)"/>
    <s v="Technician"/>
    <x v="1"/>
    <x v="1"/>
  </r>
  <r>
    <n v="1567"/>
    <s v="Deborah Klin"/>
    <s v="Production Technician I"/>
    <x v="1136"/>
    <x v="3"/>
    <x v="0"/>
    <x v="0"/>
    <s v="Zone C"/>
    <x v="1"/>
    <d v="2023-02-01T00:00:00"/>
    <d v="2024-11-11T00:00:00"/>
    <s v="Involuntary"/>
    <s v="Administration away choose."/>
    <x v="0"/>
    <s v="Field Operations"/>
    <s v="Manager"/>
    <x v="0"/>
    <x v="1"/>
  </r>
  <r>
    <n v="1568"/>
    <s v="Patricia Pruitt"/>
    <s v="Production Technician I"/>
    <x v="1137"/>
    <x v="9"/>
    <x v="0"/>
    <x v="2"/>
    <s v="Zone B"/>
    <x v="2"/>
    <d v="2021-02-05T00:00:00"/>
    <d v="2024-11-11T00:00:00"/>
    <s v="Unknown"/>
    <m/>
    <x v="0"/>
    <s v="Yard (Material Handling)"/>
    <s v="Coordinator"/>
    <x v="0"/>
    <x v="1"/>
  </r>
  <r>
    <n v="1569"/>
    <s v="Alice Crai"/>
    <s v="Production Technician I"/>
    <x v="1138"/>
    <x v="5"/>
    <x v="0"/>
    <x v="2"/>
    <s v="Zone C"/>
    <x v="2"/>
    <d v="2022-11-23T00:00:00"/>
    <d v="2023-05-26T00:00:00"/>
    <s v="Unknown"/>
    <m/>
    <x v="0"/>
    <s v="Engineers"/>
    <s v="Engineer"/>
    <x v="0"/>
    <x v="1"/>
  </r>
  <r>
    <n v="1570"/>
    <s v="Mariana Copela"/>
    <s v="Production Technician I"/>
    <x v="1139"/>
    <x v="6"/>
    <x v="0"/>
    <x v="0"/>
    <s v="Zone C"/>
    <x v="1"/>
    <d v="2021-05-24T00:00:00"/>
    <d v="2024-11-11T00:00:00"/>
    <s v="Retirement"/>
    <s v="Perhaps market reduce. Type find close."/>
    <x v="0"/>
    <s v="General - Con"/>
    <s v="Laborer"/>
    <x v="0"/>
    <x v="1"/>
  </r>
  <r>
    <n v="1571"/>
    <s v="Nick Merrit"/>
    <s v="Production Technician I"/>
    <x v="1140"/>
    <x v="2"/>
    <x v="0"/>
    <x v="2"/>
    <s v="Zone A"/>
    <x v="2"/>
    <d v="2021-09-28T00:00:00"/>
    <d v="2022-10-09T00:00:00"/>
    <s v="Unknown"/>
    <m/>
    <x v="0"/>
    <s v="Yard (Material Handling)"/>
    <s v="Specialist"/>
    <x v="1"/>
    <x v="1"/>
  </r>
  <r>
    <n v="1572"/>
    <s v="Chance Warner"/>
    <s v="Production Technician I"/>
    <x v="1141"/>
    <x v="4"/>
    <x v="0"/>
    <x v="2"/>
    <s v="Zone C"/>
    <x v="1"/>
    <d v="2021-03-17T00:00:00"/>
    <d v="2024-11-11T00:00:00"/>
    <s v="Resignation"/>
    <s v="Simple over long."/>
    <x v="0"/>
    <s v="Fielders"/>
    <s v="Engineer"/>
    <x v="0"/>
    <x v="1"/>
  </r>
  <r>
    <n v="1573"/>
    <s v="Ryann Tapi"/>
    <s v="Production Technician I"/>
    <x v="1142"/>
    <x v="0"/>
    <x v="0"/>
    <x v="0"/>
    <s v="Zone A"/>
    <x v="1"/>
    <d v="2023-07-03T00:00:00"/>
    <d v="2023-07-19T00:00:00"/>
    <s v="Unknown"/>
    <m/>
    <x v="0"/>
    <s v="Shop (Fleet)"/>
    <s v="Manager"/>
    <x v="0"/>
    <x v="1"/>
  </r>
  <r>
    <n v="1574"/>
    <s v="Diego Hay"/>
    <s v="Production Technician I"/>
    <x v="1143"/>
    <x v="7"/>
    <x v="1"/>
    <x v="1"/>
    <s v="Zone C"/>
    <x v="0"/>
    <d v="2019-08-11T00:00:00"/>
    <d v="2021-07-10T00:00:00"/>
    <s v="Voluntary"/>
    <s v="Think consider reach enjoy deep son good."/>
    <x v="0"/>
    <s v="General - Con"/>
    <s v="Foreman"/>
    <x v="0"/>
    <x v="1"/>
  </r>
  <r>
    <n v="1575"/>
    <s v="Gabriel Adam"/>
    <s v="Production Technician I"/>
    <x v="1144"/>
    <x v="1"/>
    <x v="3"/>
    <x v="0"/>
    <s v="Zone A"/>
    <x v="0"/>
    <d v="2019-11-11T00:00:00"/>
    <d v="2020-09-29T00:00:00"/>
    <s v="Involuntary"/>
    <s v="Wonder worry life stand."/>
    <x v="0"/>
    <s v="Field Operations"/>
    <s v="Laborer"/>
    <x v="0"/>
    <x v="1"/>
  </r>
  <r>
    <n v="1576"/>
    <s v="Rohan Mcdowe"/>
    <s v="Production Technician I"/>
    <x v="1145"/>
    <x v="8"/>
    <x v="2"/>
    <x v="1"/>
    <s v="Zone C"/>
    <x v="2"/>
    <d v="2020-12-15T00:00:00"/>
    <d v="2024-11-11T00:00:00"/>
    <s v="Resignation"/>
    <s v="Card subject carry gas picture."/>
    <x v="0"/>
    <s v="Aerial"/>
    <s v="Lineman"/>
    <x v="2"/>
    <x v="1"/>
  </r>
  <r>
    <n v="1577"/>
    <s v="Sullivan Whiteh"/>
    <s v="Production Technician II"/>
    <x v="1146"/>
    <x v="2"/>
    <x v="0"/>
    <x v="1"/>
    <s v="Zone B"/>
    <x v="0"/>
    <d v="2021-05-06T00:00:00"/>
    <d v="2023-04-08T00:00:00"/>
    <s v="Unknown"/>
    <m/>
    <x v="0"/>
    <s v="Finance &amp; Accounting"/>
    <s v="Cfo"/>
    <x v="0"/>
    <x v="1"/>
  </r>
  <r>
    <n v="1578"/>
    <s v="Lilliana Randol"/>
    <s v="Production Technician II"/>
    <x v="1147"/>
    <x v="9"/>
    <x v="2"/>
    <x v="2"/>
    <s v="Zone B"/>
    <x v="1"/>
    <d v="2021-07-08T00:00:00"/>
    <d v="2024-11-11T00:00:00"/>
    <s v="Retirement"/>
    <s v="Guy act during two. Film suggest either."/>
    <x v="0"/>
    <s v="Field Operations"/>
    <s v="Tower Hand"/>
    <x v="2"/>
    <x v="1"/>
  </r>
  <r>
    <n v="1579"/>
    <s v="Presley Salaza"/>
    <s v="Production Technician II"/>
    <x v="1148"/>
    <x v="7"/>
    <x v="0"/>
    <x v="2"/>
    <s v="Zone A"/>
    <x v="2"/>
    <d v="2023-04-04T00:00:00"/>
    <d v="2024-11-11T00:00:00"/>
    <s v="Unknown"/>
    <m/>
    <x v="0"/>
    <s v="General - Con"/>
    <s v="Foreman"/>
    <x v="0"/>
    <x v="1"/>
  </r>
  <r>
    <n v="1580"/>
    <s v="Lilianna Lyn"/>
    <s v="Production Technician II"/>
    <x v="1149"/>
    <x v="3"/>
    <x v="0"/>
    <x v="2"/>
    <s v="Zone A"/>
    <x v="2"/>
    <d v="2022-08-05T00:00:00"/>
    <d v="2023-01-30T00:00:00"/>
    <s v="Unknown"/>
    <m/>
    <x v="0"/>
    <s v="Finance &amp; Accounting"/>
    <s v="Administration"/>
    <x v="2"/>
    <x v="1"/>
  </r>
  <r>
    <n v="1581"/>
    <s v="Gerardo Sampso"/>
    <s v="Production Technician II"/>
    <x v="1150"/>
    <x v="5"/>
    <x v="2"/>
    <x v="1"/>
    <s v="Zone C"/>
    <x v="1"/>
    <d v="2020-04-06T00:00:00"/>
    <d v="2021-12-08T00:00:00"/>
    <s v="Voluntary"/>
    <s v="Left call artist tonight movement history happen."/>
    <x v="0"/>
    <s v="General - Con"/>
    <s v="Foreman"/>
    <x v="0"/>
    <x v="1"/>
  </r>
  <r>
    <n v="1582"/>
    <s v="Miguel Ki"/>
    <s v="Production Technician II"/>
    <x v="1151"/>
    <x v="4"/>
    <x v="2"/>
    <x v="2"/>
    <s v="Zone C"/>
    <x v="0"/>
    <d v="2023-03-02T00:00:00"/>
    <d v="2023-03-12T00:00:00"/>
    <s v="Resignation"/>
    <s v="Five national writer try mean training instead."/>
    <x v="0"/>
    <s v="Field Operations"/>
    <s v="Engineer"/>
    <x v="2"/>
    <x v="1"/>
  </r>
  <r>
    <n v="1583"/>
    <s v="Muhammad Mcpher"/>
    <s v="Production Technician I"/>
    <x v="1152"/>
    <x v="6"/>
    <x v="2"/>
    <x v="1"/>
    <s v="Zone B"/>
    <x v="1"/>
    <d v="2020-04-09T00:00:00"/>
    <d v="2024-11-11T00:00:00"/>
    <s v="Involuntary"/>
    <s v="Wall despite trial assume."/>
    <x v="0"/>
    <s v="Project Management - Con"/>
    <s v="Coordinator"/>
    <x v="0"/>
    <x v="1"/>
  </r>
  <r>
    <n v="1584"/>
    <s v="Myles Jensen"/>
    <s v="Production Technician I"/>
    <x v="1153"/>
    <x v="2"/>
    <x v="0"/>
    <x v="0"/>
    <s v="Zone B"/>
    <x v="1"/>
    <d v="2022-09-17T00:00:00"/>
    <d v="2023-07-10T00:00:00"/>
    <s v="Unknown"/>
    <m/>
    <x v="0"/>
    <s v="Fielders"/>
    <s v="Engineer"/>
    <x v="0"/>
    <x v="1"/>
  </r>
  <r>
    <n v="1585"/>
    <s v="Alessandro Harris"/>
    <s v="Production Technician I"/>
    <x v="1154"/>
    <x v="4"/>
    <x v="0"/>
    <x v="2"/>
    <s v="Zone A"/>
    <x v="0"/>
    <d v="2022-01-15T00:00:00"/>
    <d v="2024-11-11T00:00:00"/>
    <s v="Retirement"/>
    <s v="Let trade loss cell political."/>
    <x v="0"/>
    <s v="Splicing"/>
    <s v="Tester"/>
    <x v="0"/>
    <x v="1"/>
  </r>
  <r>
    <n v="1586"/>
    <s v="Eugene Reye"/>
    <s v="Production Technician I"/>
    <x v="1155"/>
    <x v="0"/>
    <x v="0"/>
    <x v="1"/>
    <s v="Zone C"/>
    <x v="2"/>
    <d v="2022-05-23T00:00:00"/>
    <d v="2024-11-11T00:00:00"/>
    <s v="Unknown"/>
    <m/>
    <x v="0"/>
    <s v="General - Con"/>
    <s v="Technician"/>
    <x v="0"/>
    <x v="1"/>
  </r>
  <r>
    <n v="1587"/>
    <s v="Shamar Guzman"/>
    <s v="Production Technician I"/>
    <x v="1156"/>
    <x v="7"/>
    <x v="0"/>
    <x v="2"/>
    <s v="Zone C"/>
    <x v="1"/>
    <d v="2021-07-15T00:00:00"/>
    <d v="2024-11-11T00:00:00"/>
    <s v="Unknown"/>
    <m/>
    <x v="0"/>
    <s v="Splicing"/>
    <s v="Splicer"/>
    <x v="0"/>
    <x v="1"/>
  </r>
  <r>
    <n v="1588"/>
    <s v="Mohammed Mcinty"/>
    <s v="Production Technician I"/>
    <x v="1157"/>
    <x v="1"/>
    <x v="0"/>
    <x v="1"/>
    <s v="Zone A"/>
    <x v="0"/>
    <d v="2020-08-28T00:00:00"/>
    <d v="2022-08-25T00:00:00"/>
    <s v="Unknown"/>
    <m/>
    <x v="0"/>
    <s v="Splicing"/>
    <s v="Technician"/>
    <x v="0"/>
    <x v="1"/>
  </r>
  <r>
    <n v="1589"/>
    <s v="Travis Morgan"/>
    <s v="Production Technician I"/>
    <x v="1158"/>
    <x v="8"/>
    <x v="0"/>
    <x v="0"/>
    <s v="Zone A"/>
    <x v="1"/>
    <d v="2021-09-09T00:00:00"/>
    <d v="2024-11-11T00:00:00"/>
    <s v="Involuntary"/>
    <s v="Small together man show."/>
    <x v="0"/>
    <s v="Field Operations"/>
    <s v="Technician"/>
    <x v="0"/>
    <x v="1"/>
  </r>
  <r>
    <n v="1590"/>
    <s v="Alessandro Fuller"/>
    <s v="Production Technician I"/>
    <x v="1159"/>
    <x v="3"/>
    <x v="0"/>
    <x v="2"/>
    <s v="Zone A"/>
    <x v="2"/>
    <d v="2023-02-10T00:00:00"/>
    <d v="2023-05-23T00:00:00"/>
    <s v="Unknown"/>
    <m/>
    <x v="0"/>
    <s v="Wireline Construction"/>
    <s v="Foreman"/>
    <x v="0"/>
    <x v="1"/>
  </r>
  <r>
    <n v="1591"/>
    <s v="Kamden Ocho"/>
    <s v="Production Technician I"/>
    <x v="1160"/>
    <x v="9"/>
    <x v="0"/>
    <x v="0"/>
    <s v="Zone A"/>
    <x v="1"/>
    <d v="2020-06-14T00:00:00"/>
    <d v="2023-07-18T00:00:00"/>
    <s v="Voluntary"/>
    <s v="Several clear purpose scientist."/>
    <x v="0"/>
    <s v="General - Con"/>
    <s v="Technician"/>
    <x v="0"/>
    <x v="1"/>
  </r>
  <r>
    <n v="1592"/>
    <s v="Charlee Wiggin"/>
    <s v="Production Technician I"/>
    <x v="1161"/>
    <x v="5"/>
    <x v="0"/>
    <x v="1"/>
    <s v="Zone A"/>
    <x v="2"/>
    <d v="2020-12-05T00:00:00"/>
    <d v="2024-11-11T00:00:00"/>
    <s v="Retirement"/>
    <s v="Base source sort contain sport."/>
    <x v="0"/>
    <s v="Engineers"/>
    <s v="Engineer"/>
    <x v="1"/>
    <x v="1"/>
  </r>
  <r>
    <n v="1593"/>
    <s v="Natalia Hamilt"/>
    <s v="Production Technician I"/>
    <x v="1162"/>
    <x v="6"/>
    <x v="0"/>
    <x v="2"/>
    <s v="Zone B"/>
    <x v="2"/>
    <d v="2022-07-16T00:00:00"/>
    <d v="2024-11-11T00:00:00"/>
    <s v="Unknown"/>
    <m/>
    <x v="0"/>
    <s v="Catv"/>
    <s v="Laborer"/>
    <x v="1"/>
    <x v="1"/>
  </r>
  <r>
    <n v="1594"/>
    <s v="Kierra Boon"/>
    <s v="Production Technician I"/>
    <x v="408"/>
    <x v="2"/>
    <x v="0"/>
    <x v="2"/>
    <s v="Zone B"/>
    <x v="2"/>
    <d v="2023-06-09T00:00:00"/>
    <d v="2024-11-11T00:00:00"/>
    <s v="Unknown"/>
    <m/>
    <x v="0"/>
    <s v="Aerial"/>
    <s v="Lineman"/>
    <x v="1"/>
    <x v="1"/>
  </r>
  <r>
    <n v="1595"/>
    <s v="Charlie Ramire"/>
    <s v="Production Technician I"/>
    <x v="1163"/>
    <x v="4"/>
    <x v="0"/>
    <x v="2"/>
    <s v="Zone A"/>
    <x v="2"/>
    <d v="2020-03-02T00:00:00"/>
    <d v="2020-05-25T00:00:00"/>
    <s v="Unknown"/>
    <m/>
    <x v="0"/>
    <s v="General - Eng"/>
    <s v="Administrative"/>
    <x v="1"/>
    <x v="1"/>
  </r>
  <r>
    <n v="1596"/>
    <s v="Chris Johnso"/>
    <s v="Production Technician I"/>
    <x v="1164"/>
    <x v="0"/>
    <x v="1"/>
    <x v="0"/>
    <s v="Zone C"/>
    <x v="0"/>
    <d v="2018-11-23T00:00:00"/>
    <d v="2021-09-27T00:00:00"/>
    <s v="Voluntary"/>
    <s v="Follow tax above large president high."/>
    <x v="0"/>
    <s v="General - Sga"/>
    <s v="Administrator"/>
    <x v="1"/>
    <x v="1"/>
  </r>
  <r>
    <n v="1597"/>
    <s v="John Bentle"/>
    <s v="Production Technician I"/>
    <x v="1165"/>
    <x v="7"/>
    <x v="1"/>
    <x v="2"/>
    <s v="Zone C"/>
    <x v="0"/>
    <d v="2019-05-27T00:00:00"/>
    <d v="2023-06-19T00:00:00"/>
    <s v="Voluntary"/>
    <s v="Few as next east face window fight admit."/>
    <x v="0"/>
    <s v="Project Management - Con"/>
    <s v="Coordinator"/>
    <x v="1"/>
    <x v="1"/>
  </r>
  <r>
    <n v="1598"/>
    <s v="Myla Mcinty"/>
    <s v="Production Technician I"/>
    <x v="1166"/>
    <x v="1"/>
    <x v="3"/>
    <x v="0"/>
    <s v="Zone A"/>
    <x v="1"/>
    <d v="2022-05-18T00:00:00"/>
    <d v="2023-04-10T00:00:00"/>
    <s v="Resignation"/>
    <s v="Treatment food too ten fill."/>
    <x v="0"/>
    <s v="General - Con"/>
    <s v="Groundman"/>
    <x v="2"/>
    <x v="1"/>
  </r>
  <r>
    <n v="1599"/>
    <s v="Demarcus War"/>
    <s v="Production Technician II"/>
    <x v="1167"/>
    <x v="4"/>
    <x v="2"/>
    <x v="1"/>
    <s v="Zone C"/>
    <x v="2"/>
    <d v="2018-11-06T00:00:00"/>
    <d v="2024-11-11T00:00:00"/>
    <s v="Resignation"/>
    <s v="Late hand figure just price blood."/>
    <x v="0"/>
    <s v="Field Operations"/>
    <s v="Laborer"/>
    <x v="1"/>
    <x v="1"/>
  </r>
  <r>
    <n v="1600"/>
    <s v="Devon Daniel"/>
    <s v="Production Technician II"/>
    <x v="1168"/>
    <x v="0"/>
    <x v="0"/>
    <x v="0"/>
    <s v="Zone A"/>
    <x v="2"/>
    <d v="2022-03-29T00:00:00"/>
    <d v="2023-07-24T00:00:00"/>
    <s v="Unknown"/>
    <m/>
    <x v="0"/>
    <s v="General - Con"/>
    <s v="Technician"/>
    <x v="1"/>
    <x v="1"/>
  </r>
  <r>
    <n v="1601"/>
    <s v="Odin Heat"/>
    <s v="Production Technician II"/>
    <x v="1169"/>
    <x v="7"/>
    <x v="0"/>
    <x v="2"/>
    <s v="Zone C"/>
    <x v="0"/>
    <d v="2021-11-04T00:00:00"/>
    <d v="2022-05-10T00:00:00"/>
    <s v="Resignation"/>
    <s v="Participant create society method tough team."/>
    <x v="0"/>
    <s v="Engineers"/>
    <s v="Engineer"/>
    <x v="1"/>
    <x v="1"/>
  </r>
  <r>
    <n v="1602"/>
    <s v="Bryanna Mahone"/>
    <s v="Production Technician II"/>
    <x v="1170"/>
    <x v="1"/>
    <x v="0"/>
    <x v="1"/>
    <s v="Zone A"/>
    <x v="1"/>
    <d v="2023-04-27T00:00:00"/>
    <d v="2024-11-11T00:00:00"/>
    <s v="Voluntary"/>
    <s v="Event increase laugh same whatever."/>
    <x v="0"/>
    <s v="General - Con"/>
    <s v="Technician"/>
    <x v="1"/>
    <x v="1"/>
  </r>
  <r>
    <n v="1603"/>
    <s v="Ashlynn Thomps"/>
    <s v="Production Technician II"/>
    <x v="1171"/>
    <x v="8"/>
    <x v="0"/>
    <x v="2"/>
    <s v="Zone B"/>
    <x v="1"/>
    <d v="2020-03-08T00:00:00"/>
    <d v="2024-11-11T00:00:00"/>
    <s v="Unknown"/>
    <m/>
    <x v="0"/>
    <s v="General - Con"/>
    <s v="Locator"/>
    <x v="1"/>
    <x v="1"/>
  </r>
  <r>
    <n v="1604"/>
    <s v="Ansley Duk"/>
    <s v="Production Technician II"/>
    <x v="1172"/>
    <x v="3"/>
    <x v="0"/>
    <x v="1"/>
    <s v="Zone B"/>
    <x v="2"/>
    <d v="2019-04-27T00:00:00"/>
    <d v="2020-10-08T00:00:00"/>
    <s v="Unknown"/>
    <m/>
    <x v="0"/>
    <s v="General - Con"/>
    <s v="Operator"/>
    <x v="1"/>
    <x v="1"/>
  </r>
  <r>
    <n v="1605"/>
    <s v="Izaiah Quin"/>
    <s v="Production Technician I"/>
    <x v="1173"/>
    <x v="6"/>
    <x v="2"/>
    <x v="1"/>
    <s v="Zone B"/>
    <x v="2"/>
    <d v="2019-05-11T00:00:00"/>
    <d v="2024-11-11T00:00:00"/>
    <s v="Resignation"/>
    <s v="West hold these man affect heavy from myself."/>
    <x v="0"/>
    <s v="Field Operations"/>
    <s v="Laborer"/>
    <x v="1"/>
    <x v="1"/>
  </r>
  <r>
    <n v="1606"/>
    <s v="Hillary Clemen"/>
    <s v="Production Technician I"/>
    <x v="1174"/>
    <x v="2"/>
    <x v="0"/>
    <x v="1"/>
    <s v="Zone C"/>
    <x v="2"/>
    <d v="2021-03-09T00:00:00"/>
    <d v="2024-11-11T00:00:00"/>
    <s v="Unknown"/>
    <m/>
    <x v="0"/>
    <s v="Field Operations"/>
    <s v="Laborer"/>
    <x v="1"/>
    <x v="1"/>
  </r>
  <r>
    <n v="1607"/>
    <s v="Diana Camero"/>
    <s v="Production Technician I"/>
    <x v="1175"/>
    <x v="4"/>
    <x v="0"/>
    <x v="0"/>
    <s v="Zone C"/>
    <x v="0"/>
    <d v="2020-11-05T00:00:00"/>
    <d v="2024-11-11T00:00:00"/>
    <s v="Unknown"/>
    <m/>
    <x v="0"/>
    <s v="Shop (Fleet)"/>
    <s v="Shop"/>
    <x v="2"/>
    <x v="1"/>
  </r>
  <r>
    <n v="1608"/>
    <s v="Rhianna Alliso"/>
    <s v="Production Technician I"/>
    <x v="1176"/>
    <x v="0"/>
    <x v="0"/>
    <x v="2"/>
    <s v="Zone A"/>
    <x v="0"/>
    <d v="2018-09-12T00:00:00"/>
    <d v="2023-02-25T00:00:00"/>
    <s v="Unknown"/>
    <m/>
    <x v="0"/>
    <s v="Field Operations"/>
    <s v="Technician"/>
    <x v="3"/>
    <x v="1"/>
  </r>
  <r>
    <n v="1609"/>
    <s v="Ramon Watson"/>
    <s v="Production Technician I"/>
    <x v="1177"/>
    <x v="7"/>
    <x v="0"/>
    <x v="0"/>
    <s v="Zone A"/>
    <x v="2"/>
    <d v="2019-11-09T00:00:00"/>
    <d v="2019-11-18T00:00:00"/>
    <s v="Retirement"/>
    <s v="Fight look song material year happen."/>
    <x v="0"/>
    <s v="General - Eng"/>
    <s v="Engineer"/>
    <x v="3"/>
    <x v="1"/>
  </r>
  <r>
    <n v="1610"/>
    <s v="Raegan Spence"/>
    <s v="Production Technician I"/>
    <x v="1178"/>
    <x v="1"/>
    <x v="0"/>
    <x v="2"/>
    <s v="Zone B"/>
    <x v="2"/>
    <d v="2018-11-29T00:00:00"/>
    <d v="2022-07-09T00:00:00"/>
    <s v="Involuntary"/>
    <s v="Option action around live school rich spend."/>
    <x v="0"/>
    <s v="General - Con"/>
    <s v="Flagger"/>
    <x v="2"/>
    <x v="1"/>
  </r>
  <r>
    <n v="1611"/>
    <s v="Jacoby Single"/>
    <s v="Production Technician I"/>
    <x v="1179"/>
    <x v="8"/>
    <x v="0"/>
    <x v="1"/>
    <s v="Zone C"/>
    <x v="1"/>
    <d v="2022-07-03T00:00:00"/>
    <d v="2023-02-22T00:00:00"/>
    <s v="Voluntary"/>
    <s v="Over almost sport stay."/>
    <x v="0"/>
    <s v="Project Management - Con"/>
    <s v="Coordinator"/>
    <x v="2"/>
    <x v="1"/>
  </r>
  <r>
    <n v="1612"/>
    <s v="Kara Yate"/>
    <s v="Production Technician I"/>
    <x v="1180"/>
    <x v="3"/>
    <x v="0"/>
    <x v="2"/>
    <s v="Zone B"/>
    <x v="0"/>
    <d v="2019-09-26T00:00:00"/>
    <d v="2020-08-01T00:00:00"/>
    <s v="Retirement"/>
    <s v="Foreign truth concern break ground."/>
    <x v="0"/>
    <s v="General - Sga"/>
    <s v="Lineman"/>
    <x v="2"/>
    <x v="1"/>
  </r>
  <r>
    <n v="1613"/>
    <s v="Beau Barron"/>
    <s v="Production Technician I"/>
    <x v="1181"/>
    <x v="9"/>
    <x v="0"/>
    <x v="0"/>
    <s v="Zone C"/>
    <x v="2"/>
    <d v="2022-12-23T00:00:00"/>
    <d v="2024-11-11T00:00:00"/>
    <s v="Voluntary"/>
    <s v="Real public realize evening building middle."/>
    <x v="0"/>
    <s v="Field Operations"/>
    <s v="Laborer"/>
    <x v="1"/>
    <x v="1"/>
  </r>
  <r>
    <n v="1614"/>
    <s v="Giovanna Morton"/>
    <s v="Production Technician I"/>
    <x v="1182"/>
    <x v="5"/>
    <x v="0"/>
    <x v="2"/>
    <s v="Zone B"/>
    <x v="1"/>
    <d v="2023-01-19T00:00:00"/>
    <d v="2024-11-11T00:00:00"/>
    <s v="Unknown"/>
    <m/>
    <x v="0"/>
    <s v="Field Operations"/>
    <s v="Director"/>
    <x v="2"/>
    <x v="1"/>
  </r>
  <r>
    <n v="1615"/>
    <s v="Braelyn Doming"/>
    <s v="Production Technician I"/>
    <x v="1183"/>
    <x v="6"/>
    <x v="0"/>
    <x v="2"/>
    <s v="Zone C"/>
    <x v="1"/>
    <d v="2018-10-01T00:00:00"/>
    <d v="2024-11-11T00:00:00"/>
    <s v="Unknown"/>
    <m/>
    <x v="0"/>
    <s v="General - Con"/>
    <s v="Foreman"/>
    <x v="1"/>
    <x v="1"/>
  </r>
  <r>
    <n v="1616"/>
    <s v="Rhett Andrew"/>
    <s v="Production Technician I"/>
    <x v="1184"/>
    <x v="2"/>
    <x v="0"/>
    <x v="1"/>
    <s v="Zone A"/>
    <x v="1"/>
    <d v="2022-02-18T00:00:00"/>
    <d v="2024-11-11T00:00:00"/>
    <s v="Unknown"/>
    <m/>
    <x v="0"/>
    <s v="Field Operations"/>
    <s v="Laborer"/>
    <x v="2"/>
    <x v="1"/>
  </r>
  <r>
    <n v="1617"/>
    <s v="Terrell Crosby"/>
    <s v="Production Technician I"/>
    <x v="1185"/>
    <x v="4"/>
    <x v="0"/>
    <x v="1"/>
    <s v="Zone B"/>
    <x v="2"/>
    <d v="2021-12-09T00:00:00"/>
    <d v="2024-11-11T00:00:00"/>
    <s v="Unknown"/>
    <m/>
    <x v="0"/>
    <s v="Aerial"/>
    <s v="Lineman"/>
    <x v="2"/>
    <x v="1"/>
  </r>
  <r>
    <n v="1618"/>
    <s v="Corbin Robers"/>
    <s v="Production Technician I"/>
    <x v="1186"/>
    <x v="0"/>
    <x v="0"/>
    <x v="1"/>
    <s v="Zone B"/>
    <x v="0"/>
    <d v="2019-01-01T00:00:00"/>
    <d v="2021-09-23T00:00:00"/>
    <s v="Unknown"/>
    <m/>
    <x v="0"/>
    <s v="Field Operations"/>
    <s v="Laborer"/>
    <x v="2"/>
    <x v="1"/>
  </r>
  <r>
    <n v="1619"/>
    <s v="Micheal Drak"/>
    <s v="Production Technician I"/>
    <x v="1187"/>
    <x v="7"/>
    <x v="3"/>
    <x v="2"/>
    <s v="Zone B"/>
    <x v="2"/>
    <d v="2020-05-27T00:00:00"/>
    <d v="2024-11-11T00:00:00"/>
    <s v="Retirement"/>
    <s v="Letter happen cut."/>
    <x v="0"/>
    <s v="General - Con"/>
    <s v="Foreman"/>
    <x v="2"/>
    <x v="1"/>
  </r>
  <r>
    <n v="1620"/>
    <s v="Evie Mclaug"/>
    <s v="Production Technician I"/>
    <x v="1188"/>
    <x v="1"/>
    <x v="0"/>
    <x v="0"/>
    <s v="Zone A"/>
    <x v="2"/>
    <d v="2021-09-21T00:00:00"/>
    <d v="2023-01-28T00:00:00"/>
    <s v="Unknown"/>
    <m/>
    <x v="0"/>
    <s v="Executive"/>
    <s v="Executive Assistant"/>
    <x v="2"/>
    <x v="1"/>
  </r>
  <r>
    <n v="1621"/>
    <s v="Robert Hubert"/>
    <s v="BI Developer"/>
    <x v="1189"/>
    <x v="8"/>
    <x v="0"/>
    <x v="1"/>
    <s v="Zone B"/>
    <x v="0"/>
    <d v="2021-08-30T00:00:00"/>
    <d v="2022-03-22T00:00:00"/>
    <s v="Involuntary"/>
    <s v="That commercial east message peace."/>
    <x v="2"/>
    <s v="Field Operations"/>
    <s v="Supervisor"/>
    <x v="2"/>
    <x v="1"/>
  </r>
  <r>
    <n v="1622"/>
    <s v="Matthew Westin"/>
    <s v="BI Developer"/>
    <x v="1190"/>
    <x v="3"/>
    <x v="0"/>
    <x v="0"/>
    <s v="Zone A"/>
    <x v="1"/>
    <d v="2023-06-19T00:00:00"/>
    <d v="2023-07-31T00:00:00"/>
    <s v="Retirement"/>
    <s v="Television represent skill police."/>
    <x v="2"/>
    <s v="Aerial"/>
    <s v="Director"/>
    <x v="2"/>
    <x v="1"/>
  </r>
  <r>
    <n v="1623"/>
    <s v="Jason Smit"/>
    <s v="BI Developer"/>
    <x v="1191"/>
    <x v="9"/>
    <x v="0"/>
    <x v="1"/>
    <s v="Zone C"/>
    <x v="0"/>
    <d v="2023-05-12T00:00:00"/>
    <d v="2023-05-16T00:00:00"/>
    <s v="Voluntary"/>
    <s v="Stage pay south word speak."/>
    <x v="2"/>
    <s v="Finance &amp; Accounting"/>
    <s v="Intern"/>
    <x v="2"/>
    <x v="1"/>
  </r>
  <r>
    <n v="1624"/>
    <s v="Charlie Wan"/>
    <s v="Senior BI Developer"/>
    <x v="1192"/>
    <x v="5"/>
    <x v="0"/>
    <x v="1"/>
    <s v="Zone A"/>
    <x v="0"/>
    <d v="2022-06-05T00:00:00"/>
    <d v="2024-11-11T00:00:00"/>
    <s v="Resignation"/>
    <s v="Call certain industry out believe show."/>
    <x v="2"/>
    <s v="Field Operations"/>
    <s v="Top Hand"/>
    <x v="2"/>
    <x v="1"/>
  </r>
  <r>
    <n v="1625"/>
    <s v="Kurt Navath"/>
    <s v="Senior BI Developer"/>
    <x v="1193"/>
    <x v="6"/>
    <x v="0"/>
    <x v="2"/>
    <s v="Zone B"/>
    <x v="1"/>
    <d v="2020-09-17T00:00:00"/>
    <d v="2021-06-08T00:00:00"/>
    <s v="Unknown"/>
    <m/>
    <x v="2"/>
    <s v="Shop (Fleet)"/>
    <s v="Manager"/>
    <x v="1"/>
    <x v="1"/>
  </r>
  <r>
    <n v="1626"/>
    <s v="Katie Rope"/>
    <s v="Data Architect"/>
    <x v="1194"/>
    <x v="2"/>
    <x v="0"/>
    <x v="1"/>
    <s v="Zone B"/>
    <x v="0"/>
    <d v="2023-05-15T00:00:00"/>
    <d v="2024-11-11T00:00:00"/>
    <s v="Resignation"/>
    <s v="To national third with give law live."/>
    <x v="2"/>
    <s v="General - Con"/>
    <s v="Technician"/>
    <x v="2"/>
    <x v="1"/>
  </r>
  <r>
    <n v="1627"/>
    <s v="Maggie Rachae"/>
    <s v="BI Developer"/>
    <x v="1195"/>
    <x v="4"/>
    <x v="0"/>
    <x v="1"/>
    <s v="Zone C"/>
    <x v="2"/>
    <d v="2018-12-15T00:00:00"/>
    <d v="2019-11-14T00:00:00"/>
    <s v="Unknown"/>
    <m/>
    <x v="2"/>
    <s v="Field Operations"/>
    <s v="Technician"/>
    <x v="1"/>
    <x v="1"/>
  </r>
  <r>
    <n v="1628"/>
    <s v="Binh L"/>
    <s v="Senior BI Developer"/>
    <x v="1196"/>
    <x v="0"/>
    <x v="0"/>
    <x v="2"/>
    <s v="Zone A"/>
    <x v="0"/>
    <d v="2019-11-06T00:00:00"/>
    <d v="2023-03-22T00:00:00"/>
    <s v="Retirement"/>
    <s v="Evidence but adult coach claim minute simple."/>
    <x v="2"/>
    <s v="Catv"/>
    <s v="Foreman"/>
    <x v="2"/>
    <x v="1"/>
  </r>
  <r>
    <n v="1629"/>
    <s v="Lucia Peters"/>
    <s v="BI Developer"/>
    <x v="1197"/>
    <x v="2"/>
    <x v="4"/>
    <x v="2"/>
    <s v="Zone B"/>
    <x v="2"/>
    <d v="2021-04-25T00:00:00"/>
    <d v="2022-10-25T00:00:00"/>
    <s v="Voluntary"/>
    <s v="Prevent sing be member democratic."/>
    <x v="2"/>
    <s v="Field Operations"/>
    <s v="Engineer"/>
    <x v="0"/>
    <x v="1"/>
  </r>
  <r>
    <n v="1630"/>
    <s v="Nola Mos"/>
    <s v="BI Developer"/>
    <x v="1198"/>
    <x v="4"/>
    <x v="4"/>
    <x v="0"/>
    <s v="Zone C"/>
    <x v="0"/>
    <d v="2023-06-17T00:00:00"/>
    <d v="2023-07-19T00:00:00"/>
    <s v="Involuntary"/>
    <s v="Avoid no beat from interesting."/>
    <x v="2"/>
    <s v="General - Con"/>
    <s v="Foreman"/>
    <x v="0"/>
    <x v="1"/>
  </r>
  <r>
    <n v="1631"/>
    <s v="Chance Brau"/>
    <s v="BI Developer"/>
    <x v="36"/>
    <x v="0"/>
    <x v="4"/>
    <x v="1"/>
    <s v="Zone C"/>
    <x v="2"/>
    <d v="2022-01-14T00:00:00"/>
    <d v="2024-11-11T00:00:00"/>
    <s v="Voluntary"/>
    <s v="President site student thank community."/>
    <x v="2"/>
    <s v="Executive"/>
    <s v="Executive Assistant"/>
    <x v="0"/>
    <x v="1"/>
  </r>
  <r>
    <n v="1632"/>
    <s v="Alma Pennin"/>
    <s v="BI Developer"/>
    <x v="1199"/>
    <x v="7"/>
    <x v="0"/>
    <x v="1"/>
    <s v="Zone C"/>
    <x v="2"/>
    <d v="2018-10-22T00:00:00"/>
    <d v="2019-03-13T00:00:00"/>
    <s v="Unknown"/>
    <m/>
    <x v="2"/>
    <s v="Field Operations"/>
    <s v="Driller"/>
    <x v="0"/>
    <x v="1"/>
  </r>
  <r>
    <n v="1633"/>
    <s v="Miley French"/>
    <s v="Area Sales Manager"/>
    <x v="1200"/>
    <x v="1"/>
    <x v="0"/>
    <x v="0"/>
    <s v="Zone B"/>
    <x v="0"/>
    <d v="2021-10-17T00:00:00"/>
    <d v="2022-11-13T00:00:00"/>
    <s v="Involuntary"/>
    <s v="Establish hotel up value property."/>
    <x v="2"/>
    <s v="Field Operations"/>
    <s v="Laborer"/>
    <x v="0"/>
    <x v="1"/>
  </r>
  <r>
    <n v="1634"/>
    <s v="Kole Levine"/>
    <s v="Area Sales Manager"/>
    <x v="1201"/>
    <x v="8"/>
    <x v="0"/>
    <x v="0"/>
    <s v="Zone C"/>
    <x v="1"/>
    <d v="2021-10-19T00:00:00"/>
    <d v="2023-04-10T00:00:00"/>
    <s v="Voluntary"/>
    <s v="Partner decide help quite whether market."/>
    <x v="2"/>
    <s v="Finance &amp; Accounting"/>
    <s v="Administration"/>
    <x v="0"/>
    <x v="1"/>
  </r>
  <r>
    <n v="1635"/>
    <s v="Azul Watkin"/>
    <s v="Area Sales Manager"/>
    <x v="1202"/>
    <x v="3"/>
    <x v="0"/>
    <x v="1"/>
    <s v="Zone C"/>
    <x v="1"/>
    <d v="2018-10-16T00:00:00"/>
    <d v="2018-12-17T00:00:00"/>
    <s v="Retirement"/>
    <s v="Upon south nice five reduce lose."/>
    <x v="2"/>
    <s v="Safety"/>
    <s v="Safety"/>
    <x v="0"/>
    <x v="1"/>
  </r>
  <r>
    <n v="1636"/>
    <s v="Landen Blanch"/>
    <s v="Sales Manager"/>
    <x v="1203"/>
    <x v="7"/>
    <x v="0"/>
    <x v="0"/>
    <s v="Zone B"/>
    <x v="1"/>
    <d v="2020-04-26T00:00:00"/>
    <d v="2020-07-21T00:00:00"/>
    <s v="Involuntary"/>
    <s v="Four look heavy by much."/>
    <x v="5"/>
    <s v="Aerial"/>
    <s v="Lineman"/>
    <x v="0"/>
    <x v="1"/>
  </r>
  <r>
    <n v="1637"/>
    <s v="Leroy Norman"/>
    <s v="Sales Manager"/>
    <x v="1204"/>
    <x v="1"/>
    <x v="0"/>
    <x v="1"/>
    <s v="Zone C"/>
    <x v="1"/>
    <d v="2020-01-22T00:00:00"/>
    <d v="2022-10-26T00:00:00"/>
    <s v="Resignation"/>
    <s v="Rather which writer family."/>
    <x v="5"/>
    <s v="General - Con"/>
    <s v="Foreman"/>
    <x v="0"/>
    <x v="1"/>
  </r>
  <r>
    <n v="1638"/>
    <s v="Nikhil Pineda"/>
    <s v="Sales Manager"/>
    <x v="1205"/>
    <x v="8"/>
    <x v="0"/>
    <x v="1"/>
    <s v="Zone B"/>
    <x v="2"/>
    <d v="2022-03-30T00:00:00"/>
    <d v="2022-07-21T00:00:00"/>
    <s v="Involuntary"/>
    <s v="Suggest point then however matter close her."/>
    <x v="1"/>
    <s v="Finance &amp; Accounting"/>
    <s v="Accounting"/>
    <x v="0"/>
    <x v="1"/>
  </r>
  <r>
    <n v="1639"/>
    <s v="Kadence Simo"/>
    <s v="BI Director"/>
    <x v="1206"/>
    <x v="1"/>
    <x v="4"/>
    <x v="1"/>
    <s v="Zone A"/>
    <x v="2"/>
    <d v="2021-05-29T00:00:00"/>
    <d v="2022-09-03T00:00:00"/>
    <s v="Resignation"/>
    <s v="Prevent entire business ask meeting contain tree."/>
    <x v="2"/>
    <s v="Field Operations"/>
    <s v="Technician"/>
    <x v="0"/>
    <x v="1"/>
  </r>
  <r>
    <n v="1640"/>
    <s v="Elliot Philli"/>
    <s v="BI Developer"/>
    <x v="1207"/>
    <x v="8"/>
    <x v="4"/>
    <x v="0"/>
    <s v="Zone A"/>
    <x v="2"/>
    <d v="2023-03-09T00:00:00"/>
    <d v="2023-05-30T00:00:00"/>
    <s v="Voluntary"/>
    <s v="Item many international assume almost whole."/>
    <x v="2"/>
    <s v="Engineers"/>
    <s v="Field Project Manager"/>
    <x v="0"/>
    <x v="1"/>
  </r>
  <r>
    <n v="1641"/>
    <s v="Taniya Daniel"/>
    <s v="BI Developer"/>
    <x v="1208"/>
    <x v="6"/>
    <x v="4"/>
    <x v="2"/>
    <s v="Zone C"/>
    <x v="0"/>
    <d v="2019-11-22T00:00:00"/>
    <d v="2019-12-28T00:00:00"/>
    <s v="Voluntary"/>
    <s v="Shake war over young like anything order."/>
    <x v="2"/>
    <s v="Field Operations"/>
    <s v="Laborer"/>
    <x v="0"/>
    <x v="1"/>
  </r>
  <r>
    <n v="1642"/>
    <s v="Julia Jimene"/>
    <s v="BI Developer"/>
    <x v="1209"/>
    <x v="2"/>
    <x v="4"/>
    <x v="0"/>
    <s v="Zone A"/>
    <x v="1"/>
    <d v="2019-04-07T00:00:00"/>
    <d v="2020-12-22T00:00:00"/>
    <s v="Retirement"/>
    <s v="Nature here wrong why."/>
    <x v="2"/>
    <s v="Wireline Construction"/>
    <s v="Project Manager"/>
    <x v="0"/>
    <x v="1"/>
  </r>
  <r>
    <n v="1643"/>
    <s v="Kamden Pau"/>
    <s v="Area Sales Manager"/>
    <x v="1210"/>
    <x v="7"/>
    <x v="0"/>
    <x v="1"/>
    <s v="Zone A"/>
    <x v="2"/>
    <d v="2023-03-23T00:00:00"/>
    <d v="2023-03-28T00:00:00"/>
    <s v="Involuntary"/>
    <s v="Player when almost cultural."/>
    <x v="2"/>
    <s v="Aerial"/>
    <s v="Supervisor"/>
    <x v="0"/>
    <x v="1"/>
  </r>
  <r>
    <n v="1644"/>
    <s v="Octavio Hick"/>
    <s v="Area Sales Manager"/>
    <x v="1211"/>
    <x v="3"/>
    <x v="0"/>
    <x v="0"/>
    <s v="Zone C"/>
    <x v="0"/>
    <d v="2021-02-18T00:00:00"/>
    <d v="2022-10-28T00:00:00"/>
    <s v="Voluntary"/>
    <s v="Away painting appear six live radio."/>
    <x v="2"/>
    <s v="Aerial"/>
    <s v="Foreman"/>
    <x v="0"/>
    <x v="1"/>
  </r>
  <r>
    <n v="1645"/>
    <s v="Jaidyn Malone"/>
    <s v="Area Sales Manager"/>
    <x v="1212"/>
    <x v="5"/>
    <x v="0"/>
    <x v="2"/>
    <s v="Zone A"/>
    <x v="0"/>
    <d v="2019-04-05T00:00:00"/>
    <d v="2021-05-07T00:00:00"/>
    <s v="Resignation"/>
    <s v="Be choice ever concern."/>
    <x v="2"/>
    <s v="Fielders"/>
    <s v="Engineer"/>
    <x v="0"/>
    <x v="1"/>
  </r>
  <r>
    <n v="1646"/>
    <s v="Cora Pere"/>
    <s v="Sales Manager"/>
    <x v="1213"/>
    <x v="7"/>
    <x v="0"/>
    <x v="0"/>
    <s v="Zone C"/>
    <x v="2"/>
    <d v="2019-10-23T00:00:00"/>
    <d v="2022-07-09T00:00:00"/>
    <s v="Voluntary"/>
    <s v="Fight beautiful describe personal."/>
    <x v="5"/>
    <s v="General - Sga"/>
    <s v="Engineer"/>
    <x v="0"/>
    <x v="1"/>
  </r>
  <r>
    <n v="1647"/>
    <s v="Isis Ayal"/>
    <s v="Sales Manager"/>
    <x v="1214"/>
    <x v="1"/>
    <x v="0"/>
    <x v="0"/>
    <s v="Zone B"/>
    <x v="1"/>
    <d v="2021-05-14T00:00:00"/>
    <d v="2024-11-11T00:00:00"/>
    <s v="Involuntary"/>
    <s v="Book fill person size institution number attack."/>
    <x v="2"/>
    <s v="Catv"/>
    <s v="Foreman"/>
    <x v="0"/>
    <x v="1"/>
  </r>
  <r>
    <n v="1648"/>
    <s v="Charlee Calhou"/>
    <s v="Sales Manager"/>
    <x v="1215"/>
    <x v="8"/>
    <x v="0"/>
    <x v="2"/>
    <s v="Zone C"/>
    <x v="1"/>
    <d v="2019-03-19T00:00:00"/>
    <d v="2024-11-11T00:00:00"/>
    <s v="Unknown"/>
    <m/>
    <x v="1"/>
    <s v="Aerial"/>
    <s v="Driver"/>
    <x v="0"/>
    <x v="1"/>
  </r>
  <r>
    <n v="1649"/>
    <s v="Walter Pruitt"/>
    <s v="CIO"/>
    <x v="1216"/>
    <x v="5"/>
    <x v="0"/>
    <x v="1"/>
    <s v="Zone A"/>
    <x v="1"/>
    <d v="2019-05-08T00:00:00"/>
    <d v="2020-10-01T00:00:00"/>
    <s v="Unknown"/>
    <m/>
    <x v="2"/>
    <s v="Wireline Construction"/>
    <s v="Groundman"/>
    <x v="0"/>
    <x v="1"/>
  </r>
  <r>
    <n v="1650"/>
    <s v="Julie Harrin"/>
    <s v="BI Director"/>
    <x v="1217"/>
    <x v="6"/>
    <x v="4"/>
    <x v="2"/>
    <s v="Zone C"/>
    <x v="0"/>
    <d v="2019-10-05T00:00:00"/>
    <d v="2023-05-21T00:00:00"/>
    <s v="Resignation"/>
    <s v="Past stand forget offer serious never."/>
    <x v="2"/>
    <s v="Engineers"/>
    <s v="Technician"/>
    <x v="0"/>
    <x v="1"/>
  </r>
  <r>
    <n v="1651"/>
    <s v="Amara Woo"/>
    <s v="BI Developer"/>
    <x v="1218"/>
    <x v="2"/>
    <x v="4"/>
    <x v="2"/>
    <s v="Zone A"/>
    <x v="0"/>
    <d v="2021-11-29T00:00:00"/>
    <d v="2022-05-31T00:00:00"/>
    <s v="Involuntary"/>
    <s v="Offer hundred defense street draw glass thank."/>
    <x v="2"/>
    <s v="Aerial"/>
    <s v="Laborer"/>
    <x v="0"/>
    <x v="1"/>
  </r>
  <r>
    <n v="1652"/>
    <s v="Nevaeh Ponc"/>
    <s v="BI Developer"/>
    <x v="1219"/>
    <x v="4"/>
    <x v="4"/>
    <x v="1"/>
    <s v="Zone C"/>
    <x v="2"/>
    <d v="2018-11-06T00:00:00"/>
    <d v="2019-12-26T00:00:00"/>
    <s v="Resignation"/>
    <s v="Environment campaign left bar."/>
    <x v="2"/>
    <s v="Field Operations"/>
    <s v="Driver"/>
    <x v="0"/>
    <x v="1"/>
  </r>
  <r>
    <n v="1653"/>
    <s v="Greta Fields"/>
    <s v="Area Sales Manager"/>
    <x v="1220"/>
    <x v="1"/>
    <x v="0"/>
    <x v="2"/>
    <s v="Zone B"/>
    <x v="0"/>
    <d v="2021-07-27T00:00:00"/>
    <d v="2021-11-23T00:00:00"/>
    <s v="Involuntary"/>
    <s v="Within amount each onto hair. Single hope threat."/>
    <x v="2"/>
    <s v="Field Operations"/>
    <s v="Foreman"/>
    <x v="0"/>
    <x v="1"/>
  </r>
  <r>
    <n v="1654"/>
    <s v="Zackery Hes"/>
    <s v="Area Sales Manager"/>
    <x v="1221"/>
    <x v="8"/>
    <x v="0"/>
    <x v="1"/>
    <s v="Zone B"/>
    <x v="0"/>
    <d v="2023-07-18T00:00:00"/>
    <d v="2024-11-11T00:00:00"/>
    <s v="Resignation"/>
    <s v="Should three accept interesting these."/>
    <x v="2"/>
    <s v="Engineers"/>
    <s v="Administrative"/>
    <x v="0"/>
    <x v="1"/>
  </r>
  <r>
    <n v="1655"/>
    <s v="Chloe Goul"/>
    <s v="Area Sales Manager"/>
    <x v="1222"/>
    <x v="3"/>
    <x v="0"/>
    <x v="2"/>
    <s v="Zone A"/>
    <x v="0"/>
    <d v="2022-09-04T00:00:00"/>
    <d v="2024-11-11T00:00:00"/>
    <s v="Unknown"/>
    <m/>
    <x v="2"/>
    <s v="Wireline Construction"/>
    <s v="Project Manager"/>
    <x v="0"/>
    <x v="1"/>
  </r>
  <r>
    <n v="1656"/>
    <s v="Elyse Chandl"/>
    <s v="Senior BI Developer"/>
    <x v="1223"/>
    <x v="0"/>
    <x v="0"/>
    <x v="2"/>
    <s v="Zone C"/>
    <x v="0"/>
    <d v="2019-05-24T00:00:00"/>
    <d v="2024-11-11T00:00:00"/>
    <s v="Unknown"/>
    <m/>
    <x v="5"/>
    <s v="Field Operations"/>
    <s v="Tower Hand"/>
    <x v="0"/>
    <x v="1"/>
  </r>
  <r>
    <n v="1657"/>
    <s v="Isaias Briggs"/>
    <s v="Sales Manager"/>
    <x v="1224"/>
    <x v="7"/>
    <x v="0"/>
    <x v="0"/>
    <s v="Zone B"/>
    <x v="1"/>
    <d v="2019-11-03T00:00:00"/>
    <d v="2024-11-11T00:00:00"/>
    <s v="Unknown"/>
    <m/>
    <x v="2"/>
    <s v="Engineers"/>
    <s v="Engineer"/>
    <x v="0"/>
    <x v="1"/>
  </r>
  <r>
    <n v="1658"/>
    <s v="Allison Fran"/>
    <s v="Sales Manager"/>
    <x v="1225"/>
    <x v="1"/>
    <x v="0"/>
    <x v="0"/>
    <s v="Zone B"/>
    <x v="1"/>
    <d v="2019-11-26T00:00:00"/>
    <d v="2021-03-19T00:00:00"/>
    <s v="Unknown"/>
    <m/>
    <x v="2"/>
    <s v="Field Operations"/>
    <s v="Laborer"/>
    <x v="0"/>
    <x v="1"/>
  </r>
  <r>
    <n v="1659"/>
    <s v="Joaquin Hah"/>
    <s v="Sales Manager"/>
    <x v="1226"/>
    <x v="8"/>
    <x v="0"/>
    <x v="1"/>
    <s v="Zone C"/>
    <x v="1"/>
    <d v="2022-08-09T00:00:00"/>
    <d v="2022-09-01T00:00:00"/>
    <s v="Involuntary"/>
    <s v="North rise until plan join."/>
    <x v="1"/>
    <s v="Field Operations"/>
    <s v="Laborer"/>
    <x v="0"/>
    <x v="1"/>
  </r>
  <r>
    <n v="1660"/>
    <s v="Drake Nichol"/>
    <s v="CIO"/>
    <x v="1227"/>
    <x v="5"/>
    <x v="4"/>
    <x v="0"/>
    <s v="Zone B"/>
    <x v="2"/>
    <d v="2019-03-19T00:00:00"/>
    <d v="2024-11-11T00:00:00"/>
    <s v="Retirement"/>
    <s v="Tax five question."/>
    <x v="2"/>
    <s v="General - Con"/>
    <s v="Technician"/>
    <x v="0"/>
    <x v="1"/>
  </r>
  <r>
    <n v="1661"/>
    <s v="Kenna Porter"/>
    <s v="BI Director"/>
    <x v="1228"/>
    <x v="6"/>
    <x v="0"/>
    <x v="0"/>
    <s v="Zone C"/>
    <x v="2"/>
    <d v="2018-11-25T00:00:00"/>
    <d v="2024-11-11T00:00:00"/>
    <s v="Unknown"/>
    <m/>
    <x v="2"/>
    <s v="Finance &amp; Accounting"/>
    <s v="Clerk"/>
    <x v="0"/>
    <x v="1"/>
  </r>
  <r>
    <n v="1662"/>
    <s v="Peter Won"/>
    <s v="BI Developer"/>
    <x v="1229"/>
    <x v="2"/>
    <x v="0"/>
    <x v="0"/>
    <s v="Zone C"/>
    <x v="2"/>
    <d v="2022-04-10T00:00:00"/>
    <d v="2023-04-03T00:00:00"/>
    <s v="Unknown"/>
    <m/>
    <x v="2"/>
    <s v="Engineers"/>
    <s v="Engineer"/>
    <x v="0"/>
    <x v="1"/>
  </r>
  <r>
    <n v="1663"/>
    <s v="Fatima Pennin"/>
    <s v="BI Developer"/>
    <x v="1230"/>
    <x v="4"/>
    <x v="4"/>
    <x v="1"/>
    <s v="Zone C"/>
    <x v="2"/>
    <d v="2021-04-02T00:00:00"/>
    <d v="2024-11-11T00:00:00"/>
    <s v="Retirement"/>
    <s v="Economic its member focus growth."/>
    <x v="2"/>
    <s v="Aerial"/>
    <s v="Lineman"/>
    <x v="0"/>
    <x v="1"/>
  </r>
  <r>
    <n v="1664"/>
    <s v="Lainey Ayer"/>
    <s v="Area Sales Manager"/>
    <x v="1231"/>
    <x v="1"/>
    <x v="0"/>
    <x v="1"/>
    <s v="Zone C"/>
    <x v="2"/>
    <d v="2019-12-22T00:00:00"/>
    <d v="2024-11-11T00:00:00"/>
    <s v="Unknown"/>
    <m/>
    <x v="2"/>
    <s v="Splicing"/>
    <s v="Laborer"/>
    <x v="0"/>
    <x v="1"/>
  </r>
  <r>
    <n v="1665"/>
    <s v="Tania Jennin"/>
    <s v="Area Sales Manager"/>
    <x v="1232"/>
    <x v="8"/>
    <x v="0"/>
    <x v="0"/>
    <s v="Zone A"/>
    <x v="1"/>
    <d v="2021-08-14T00:00:00"/>
    <d v="2024-11-11T00:00:00"/>
    <s v="Unknown"/>
    <m/>
    <x v="2"/>
    <s v="Project Management - Con"/>
    <s v="Coordinator"/>
    <x v="0"/>
    <x v="1"/>
  </r>
  <r>
    <n v="1666"/>
    <s v="Kara Ferrel"/>
    <s v="Area Sales Manager"/>
    <x v="1233"/>
    <x v="3"/>
    <x v="0"/>
    <x v="1"/>
    <s v="Zone A"/>
    <x v="1"/>
    <d v="2018-08-28T00:00:00"/>
    <d v="2024-11-11T00:00:00"/>
    <s v="Unknown"/>
    <m/>
    <x v="2"/>
    <s v="General - Con"/>
    <s v="Locator"/>
    <x v="0"/>
    <x v="1"/>
  </r>
  <r>
    <n v="1667"/>
    <s v="George Sheppa"/>
    <s v="Senior BI Developer"/>
    <x v="1234"/>
    <x v="4"/>
    <x v="0"/>
    <x v="1"/>
    <s v="Zone A"/>
    <x v="2"/>
    <d v="2023-07-10T00:00:00"/>
    <d v="2024-11-11T00:00:00"/>
    <s v="Unknown"/>
    <m/>
    <x v="5"/>
    <s v="Splicing"/>
    <s v="Splicer"/>
    <x v="0"/>
    <x v="1"/>
  </r>
  <r>
    <n v="1668"/>
    <s v="Taniyah Mcmill"/>
    <s v="Senior BI Developer"/>
    <x v="1235"/>
    <x v="0"/>
    <x v="0"/>
    <x v="2"/>
    <s v="Zone C"/>
    <x v="1"/>
    <d v="2020-09-18T00:00:00"/>
    <d v="2024-11-11T00:00:00"/>
    <s v="Unknown"/>
    <m/>
    <x v="5"/>
    <s v="Aerial"/>
    <s v="Laborer"/>
    <x v="0"/>
    <x v="1"/>
  </r>
  <r>
    <n v="1669"/>
    <s v="Kole Avil"/>
    <s v="Sales Manager"/>
    <x v="1236"/>
    <x v="7"/>
    <x v="0"/>
    <x v="2"/>
    <s v="Zone A"/>
    <x v="0"/>
    <d v="2019-07-18T00:00:00"/>
    <d v="2024-11-11T00:00:00"/>
    <s v="Unknown"/>
    <m/>
    <x v="2"/>
    <s v="Field Operations"/>
    <s v="Executive Assistant"/>
    <x v="0"/>
    <x v="1"/>
  </r>
  <r>
    <n v="1670"/>
    <s v="Ernest Muno"/>
    <s v="Sales Manager"/>
    <x v="1237"/>
    <x v="1"/>
    <x v="0"/>
    <x v="0"/>
    <s v="Zone A"/>
    <x v="2"/>
    <d v="2021-11-21T00:00:00"/>
    <d v="2021-12-12T00:00:00"/>
    <s v="Unknown"/>
    <m/>
    <x v="2"/>
    <s v="Splicing"/>
    <s v="Laborer"/>
    <x v="0"/>
    <x v="1"/>
  </r>
  <r>
    <n v="1671"/>
    <s v="Rose Jordan"/>
    <s v="Sales Manager"/>
    <x v="1238"/>
    <x v="8"/>
    <x v="0"/>
    <x v="0"/>
    <s v="Zone A"/>
    <x v="2"/>
    <d v="2021-03-08T00:00:00"/>
    <d v="2024-11-11T00:00:00"/>
    <s v="Involuntary"/>
    <s v="Position face whose and cut consider wide."/>
    <x v="1"/>
    <s v="Project Management - Con"/>
    <s v="Coordinator"/>
    <x v="0"/>
    <x v="1"/>
  </r>
  <r>
    <n v="1672"/>
    <s v="Amaris Torres"/>
    <s v="CIO"/>
    <x v="1239"/>
    <x v="0"/>
    <x v="0"/>
    <x v="1"/>
    <s v="Zone B"/>
    <x v="1"/>
    <d v="2019-08-21T00:00:00"/>
    <d v="2024-11-11T00:00:00"/>
    <s v="Unknown"/>
    <m/>
    <x v="2"/>
    <s v="Field Operations"/>
    <s v="Tester"/>
    <x v="0"/>
    <x v="1"/>
  </r>
  <r>
    <n v="1673"/>
    <s v="Titus Low"/>
    <s v="BI Director"/>
    <x v="1240"/>
    <x v="1"/>
    <x v="0"/>
    <x v="2"/>
    <s v="Zone C"/>
    <x v="2"/>
    <d v="2022-04-30T00:00:00"/>
    <d v="2023-06-09T00:00:00"/>
    <s v="Unknown"/>
    <m/>
    <x v="2"/>
    <s v="General - Con"/>
    <s v="Laborer"/>
    <x v="0"/>
    <x v="1"/>
  </r>
  <r>
    <n v="1674"/>
    <s v="Savanah Prince"/>
    <s v="BI Developer"/>
    <x v="1241"/>
    <x v="8"/>
    <x v="4"/>
    <x v="2"/>
    <s v="Zone B"/>
    <x v="2"/>
    <d v="2023-02-03T00:00:00"/>
    <d v="2023-04-16T00:00:00"/>
    <s v="Involuntary"/>
    <s v="Tax reduce by firm."/>
    <x v="2"/>
    <s v="Wireline Construction"/>
    <s v="Laborer"/>
    <x v="0"/>
    <x v="1"/>
  </r>
  <r>
    <n v="1675"/>
    <s v="Dawson Pollar"/>
    <s v="Area Sales Manager"/>
    <x v="1242"/>
    <x v="7"/>
    <x v="0"/>
    <x v="1"/>
    <s v="Zone A"/>
    <x v="1"/>
    <d v="2023-05-08T00:00:00"/>
    <d v="2024-11-11T00:00:00"/>
    <s v="Resignation"/>
    <s v="Simply class career vote."/>
    <x v="2"/>
    <s v="Field Operations"/>
    <s v="Technician"/>
    <x v="0"/>
    <x v="1"/>
  </r>
  <r>
    <n v="1676"/>
    <s v="Moises Da"/>
    <s v="Area Sales Manager"/>
    <x v="1243"/>
    <x v="3"/>
    <x v="0"/>
    <x v="2"/>
    <s v="Zone B"/>
    <x v="2"/>
    <d v="2022-07-29T00:00:00"/>
    <d v="2024-11-11T00:00:00"/>
    <s v="Unknown"/>
    <m/>
    <x v="2"/>
    <s v="Catv"/>
    <s v="Foreman"/>
    <x v="0"/>
    <x v="1"/>
  </r>
  <r>
    <n v="1677"/>
    <s v="Sadie Sheppa"/>
    <s v="Area Sales Manager"/>
    <x v="1244"/>
    <x v="5"/>
    <x v="0"/>
    <x v="2"/>
    <s v="Zone B"/>
    <x v="1"/>
    <d v="2020-11-18T00:00:00"/>
    <d v="2021-05-22T00:00:00"/>
    <s v="Unknown"/>
    <m/>
    <x v="2"/>
    <s v="General - Con"/>
    <s v="Foreman"/>
    <x v="0"/>
    <x v="1"/>
  </r>
  <r>
    <n v="1678"/>
    <s v="Soren Colema"/>
    <s v="Senior BI Developer"/>
    <x v="1245"/>
    <x v="2"/>
    <x v="0"/>
    <x v="2"/>
    <s v="Zone A"/>
    <x v="1"/>
    <d v="2021-05-16T00:00:00"/>
    <d v="2022-04-14T00:00:00"/>
    <s v="Resignation"/>
    <s v="Republican threat song to rock."/>
    <x v="5"/>
    <s v="Field Operations"/>
    <s v="Technician"/>
    <x v="0"/>
    <x v="1"/>
  </r>
  <r>
    <n v="1679"/>
    <s v="Sage Morris"/>
    <s v="Senior BI Developer"/>
    <x v="1246"/>
    <x v="4"/>
    <x v="0"/>
    <x v="2"/>
    <s v="Zone C"/>
    <x v="1"/>
    <d v="2019-10-25T00:00:00"/>
    <d v="2020-10-16T00:00:00"/>
    <s v="Voluntary"/>
    <s v="Hope notice white husband turn manage."/>
    <x v="5"/>
    <s v="Engineers"/>
    <s v="Project Manager"/>
    <x v="0"/>
    <x v="1"/>
  </r>
  <r>
    <n v="1680"/>
    <s v="Lillian Steele"/>
    <s v="Senior BI Developer"/>
    <x v="1247"/>
    <x v="0"/>
    <x v="0"/>
    <x v="1"/>
    <s v="Zone C"/>
    <x v="0"/>
    <d v="2023-03-05T00:00:00"/>
    <d v="2023-05-04T00:00:00"/>
    <s v="Involuntary"/>
    <s v="Soon prove offer couple word science."/>
    <x v="2"/>
    <s v="General - Con"/>
    <s v="Laborer"/>
    <x v="0"/>
    <x v="1"/>
  </r>
  <r>
    <n v="1681"/>
    <s v="Deanna Mez"/>
    <s v="Sales Manager"/>
    <x v="1248"/>
    <x v="7"/>
    <x v="0"/>
    <x v="0"/>
    <s v="Zone B"/>
    <x v="0"/>
    <d v="2021-06-01T00:00:00"/>
    <d v="2024-11-11T00:00:00"/>
    <s v="Retirement"/>
    <s v="I western water easy practice dinner none."/>
    <x v="2"/>
    <s v="Engineers"/>
    <s v="Engineer"/>
    <x v="0"/>
    <x v="1"/>
  </r>
  <r>
    <n v="1682"/>
    <s v="Troy Tod"/>
    <s v="Sales Manager"/>
    <x v="1249"/>
    <x v="1"/>
    <x v="0"/>
    <x v="2"/>
    <s v="Zone B"/>
    <x v="1"/>
    <d v="2022-01-22T00:00:00"/>
    <d v="2022-07-25T00:00:00"/>
    <s v="Unknown"/>
    <m/>
    <x v="2"/>
    <s v="Aerial"/>
    <s v="Foreman"/>
    <x v="0"/>
    <x v="1"/>
  </r>
  <r>
    <n v="1683"/>
    <s v="Beckett She"/>
    <s v="Sales Manager"/>
    <x v="1250"/>
    <x v="8"/>
    <x v="2"/>
    <x v="1"/>
    <s v="Zone B"/>
    <x v="1"/>
    <d v="2023-07-09T00:00:00"/>
    <d v="2023-07-31T00:00:00"/>
    <s v="Voluntary"/>
    <s v="Heart lose care sort deal."/>
    <x v="1"/>
    <s v="Aerial"/>
    <s v="Lineman"/>
    <x v="0"/>
    <x v="1"/>
  </r>
  <r>
    <n v="1684"/>
    <s v="Eve Barker"/>
    <s v="CIO"/>
    <x v="1251"/>
    <x v="5"/>
    <x v="4"/>
    <x v="0"/>
    <s v="Zone A"/>
    <x v="1"/>
    <d v="2018-11-11T00:00:00"/>
    <d v="2019-05-27T00:00:00"/>
    <s v="Involuntary"/>
    <s v="Not budget never social yourself agreement."/>
    <x v="2"/>
    <s v="Engineers"/>
    <s v="Engineer"/>
    <x v="0"/>
    <x v="1"/>
  </r>
  <r>
    <n v="1685"/>
    <s v="Lillie Wilker"/>
    <s v="BI Director"/>
    <x v="1252"/>
    <x v="6"/>
    <x v="4"/>
    <x v="1"/>
    <s v="Zone A"/>
    <x v="2"/>
    <d v="2021-01-05T00:00:00"/>
    <d v="2021-06-18T00:00:00"/>
    <s v="Retirement"/>
    <s v="Action whatever school machine fear."/>
    <x v="2"/>
    <s v="Aerial"/>
    <s v="Foreman"/>
    <x v="0"/>
    <x v="1"/>
  </r>
  <r>
    <n v="1686"/>
    <s v="Alexis Harrel"/>
    <s v="BI Developer"/>
    <x v="616"/>
    <x v="7"/>
    <x v="0"/>
    <x v="0"/>
    <s v="Zone C"/>
    <x v="2"/>
    <d v="2022-11-25T00:00:00"/>
    <d v="2024-11-11T00:00:00"/>
    <s v="Retirement"/>
    <s v="Scientist become a become value cell policy."/>
    <x v="2"/>
    <s v="Finance &amp; Accounting"/>
    <s v="Intern"/>
    <x v="0"/>
    <x v="1"/>
  </r>
  <r>
    <n v="1687"/>
    <s v="Mylee Sno"/>
    <s v="Area Sales Manager"/>
    <x v="1253"/>
    <x v="1"/>
    <x v="0"/>
    <x v="2"/>
    <s v="Zone C"/>
    <x v="2"/>
    <d v="2020-03-30T00:00:00"/>
    <d v="2023-07-21T00:00:00"/>
    <s v="Unknown"/>
    <m/>
    <x v="2"/>
    <s v="Engineers"/>
    <s v="Drafter"/>
    <x v="0"/>
    <x v="1"/>
  </r>
  <r>
    <n v="1688"/>
    <s v="Elsa Mckenz"/>
    <s v="Area Sales Manager"/>
    <x v="1254"/>
    <x v="8"/>
    <x v="0"/>
    <x v="1"/>
    <s v="Zone A"/>
    <x v="2"/>
    <d v="2021-01-02T00:00:00"/>
    <d v="2022-09-22T00:00:00"/>
    <s v="Voluntary"/>
    <s v="Together among marriage center evidence sure."/>
    <x v="2"/>
    <s v="Shop (Fleet)"/>
    <s v="Mechanic"/>
    <x v="0"/>
    <x v="1"/>
  </r>
  <r>
    <n v="1689"/>
    <s v="Kolby Ree"/>
    <s v="Senior BI Developer"/>
    <x v="1255"/>
    <x v="8"/>
    <x v="0"/>
    <x v="2"/>
    <s v="Zone C"/>
    <x v="0"/>
    <d v="2019-02-26T00:00:00"/>
    <d v="2019-07-26T00:00:00"/>
    <s v="Retirement"/>
    <s v="Benefit available decade."/>
    <x v="5"/>
    <s v="Field Operations"/>
    <s v="Technician"/>
    <x v="0"/>
    <x v="1"/>
  </r>
  <r>
    <n v="1690"/>
    <s v="Kyler Morale"/>
    <s v="Senior BI Developer"/>
    <x v="1256"/>
    <x v="6"/>
    <x v="0"/>
    <x v="0"/>
    <s v="Zone A"/>
    <x v="0"/>
    <d v="2019-10-06T00:00:00"/>
    <d v="2024-11-11T00:00:00"/>
    <s v="Voluntary"/>
    <s v="Alone education career how difficult worry."/>
    <x v="5"/>
    <s v="Yard (Material Handling)"/>
    <s v="Administrative"/>
    <x v="0"/>
    <x v="1"/>
  </r>
  <r>
    <n v="1691"/>
    <s v="Jasiah Walton"/>
    <s v="Senior BI Developer"/>
    <x v="1257"/>
    <x v="2"/>
    <x v="0"/>
    <x v="0"/>
    <s v="Zone A"/>
    <x v="1"/>
    <d v="2020-04-19T00:00:00"/>
    <d v="2022-07-30T00:00:00"/>
    <s v="Unknown"/>
    <m/>
    <x v="2"/>
    <s v="Project Management - Con"/>
    <s v="Technician"/>
    <x v="0"/>
    <x v="1"/>
  </r>
  <r>
    <n v="1692"/>
    <s v="Urijah Brandt"/>
    <s v="Sales Manager"/>
    <x v="1258"/>
    <x v="9"/>
    <x v="0"/>
    <x v="2"/>
    <s v="Zone C"/>
    <x v="1"/>
    <d v="2022-12-24T00:00:00"/>
    <d v="2024-11-11T00:00:00"/>
    <s v="Voluntary"/>
    <s v="Hundred nor last."/>
    <x v="2"/>
    <s v="Engineers"/>
    <s v="Engineer"/>
    <x v="0"/>
    <x v="1"/>
  </r>
  <r>
    <n v="1693"/>
    <s v="Gianna Pop"/>
    <s v="Sales Manager"/>
    <x v="1259"/>
    <x v="7"/>
    <x v="0"/>
    <x v="0"/>
    <s v="Zone C"/>
    <x v="1"/>
    <d v="2021-04-09T00:00:00"/>
    <d v="2021-05-29T00:00:00"/>
    <s v="Unknown"/>
    <m/>
    <x v="2"/>
    <s v="Field Operations"/>
    <s v="Tower Hand"/>
    <x v="0"/>
    <x v="1"/>
  </r>
  <r>
    <n v="1694"/>
    <s v="Malia Reynol"/>
    <s v="CIO"/>
    <x v="1260"/>
    <x v="3"/>
    <x v="4"/>
    <x v="2"/>
    <s v="Zone A"/>
    <x v="0"/>
    <d v="2018-09-04T00:00:00"/>
    <d v="2022-12-16T00:00:00"/>
    <s v="Resignation"/>
    <s v="Make company education fish."/>
    <x v="2"/>
    <s v="Aerial"/>
    <s v="Foreman"/>
    <x v="0"/>
    <x v="1"/>
  </r>
  <r>
    <n v="1695"/>
    <s v="Claire Gordon"/>
    <s v="BI Director"/>
    <x v="1261"/>
    <x v="7"/>
    <x v="4"/>
    <x v="0"/>
    <s v="Zone C"/>
    <x v="2"/>
    <d v="2021-11-07T00:00:00"/>
    <d v="2024-11-11T00:00:00"/>
    <s v="Voluntary"/>
    <s v="Product key its something. Yourself pay anyone."/>
    <x v="2"/>
    <s v="Isp"/>
    <s v="Specialist"/>
    <x v="0"/>
    <x v="1"/>
  </r>
  <r>
    <n v="1696"/>
    <s v="Joshua Hal"/>
    <s v="BI Developer"/>
    <x v="1262"/>
    <x v="6"/>
    <x v="0"/>
    <x v="1"/>
    <s v="Zone C"/>
    <x v="0"/>
    <d v="2023-05-24T00:00:00"/>
    <d v="2023-07-21T00:00:00"/>
    <s v="Unknown"/>
    <m/>
    <x v="2"/>
    <s v="General - Eng"/>
    <s v="Coordinator"/>
    <x v="0"/>
    <x v="1"/>
  </r>
  <r>
    <n v="1697"/>
    <s v="Mattie Peters"/>
    <s v="BI Developer"/>
    <x v="1263"/>
    <x v="8"/>
    <x v="0"/>
    <x v="1"/>
    <s v="Zone B"/>
    <x v="1"/>
    <d v="2021-02-15T00:00:00"/>
    <d v="2021-06-05T00:00:00"/>
    <s v="Retirement"/>
    <s v="Soon color sit call certainly."/>
    <x v="2"/>
    <s v="General - Con"/>
    <s v="Foreman"/>
    <x v="0"/>
    <x v="1"/>
  </r>
  <r>
    <n v="1698"/>
    <s v="Makai Nola"/>
    <s v="Area Sales Manager"/>
    <x v="1264"/>
    <x v="1"/>
    <x v="0"/>
    <x v="1"/>
    <s v="Zone A"/>
    <x v="1"/>
    <d v="2021-11-03T00:00:00"/>
    <d v="2022-08-19T00:00:00"/>
    <s v="Resignation"/>
    <s v="This cost difficult. Time meet should."/>
    <x v="2"/>
    <s v="Billable Consultants"/>
    <s v="Engineer"/>
    <x v="0"/>
    <x v="1"/>
  </r>
  <r>
    <n v="1699"/>
    <s v="Trevon Briggs"/>
    <s v="Senior BI Developer"/>
    <x v="1265"/>
    <x v="2"/>
    <x v="0"/>
    <x v="0"/>
    <s v="Zone C"/>
    <x v="1"/>
    <d v="2018-09-20T00:00:00"/>
    <d v="2024-11-11T00:00:00"/>
    <s v="Voluntary"/>
    <s v="Picture recently military describe."/>
    <x v="5"/>
    <s v="Executive"/>
    <s v="Manager"/>
    <x v="0"/>
    <x v="1"/>
  </r>
  <r>
    <n v="1700"/>
    <s v="Gretchen Week"/>
    <s v="Senior BI Developer"/>
    <x v="1266"/>
    <x v="4"/>
    <x v="0"/>
    <x v="0"/>
    <s v="Zone C"/>
    <x v="0"/>
    <d v="2019-07-23T00:00:00"/>
    <d v="2023-01-07T00:00:00"/>
    <s v="Unknown"/>
    <m/>
    <x v="2"/>
    <s v="Engineers"/>
    <s v="Engineer"/>
    <x v="0"/>
    <x v="1"/>
  </r>
  <r>
    <n v="1701"/>
    <s v="Corey Hurs"/>
    <s v="Senior BI Developer"/>
    <x v="1267"/>
    <x v="0"/>
    <x v="0"/>
    <x v="0"/>
    <s v="Zone A"/>
    <x v="2"/>
    <d v="2022-05-12T00:00:00"/>
    <d v="2024-11-11T00:00:00"/>
    <s v="Involuntary"/>
    <s v="Former huge figure enjoy all detail."/>
    <x v="2"/>
    <s v="Project Management - Con"/>
    <s v="Flagger"/>
    <x v="0"/>
    <x v="1"/>
  </r>
  <r>
    <n v="1702"/>
    <s v="Alison Pug"/>
    <s v="Sales Manager"/>
    <x v="1268"/>
    <x v="7"/>
    <x v="0"/>
    <x v="0"/>
    <s v="Zone A"/>
    <x v="1"/>
    <d v="2018-10-03T00:00:00"/>
    <d v="2024-11-11T00:00:00"/>
    <s v="Unknown"/>
    <m/>
    <x v="2"/>
    <s v="Project Management - Con"/>
    <s v="Contracts"/>
    <x v="0"/>
    <x v="1"/>
  </r>
  <r>
    <n v="1703"/>
    <s v="Kadence Sandov"/>
    <s v="Sales Manager"/>
    <x v="1269"/>
    <x v="1"/>
    <x v="0"/>
    <x v="1"/>
    <s v="Zone B"/>
    <x v="1"/>
    <d v="2020-11-26T00:00:00"/>
    <d v="2024-11-11T00:00:00"/>
    <s v="Unknown"/>
    <m/>
    <x v="1"/>
    <s v="Aerial"/>
    <s v="Lineman"/>
    <x v="0"/>
    <x v="1"/>
  </r>
  <r>
    <n v="1704"/>
    <s v="Mckenzie Ki"/>
    <s v="CIO"/>
    <x v="1270"/>
    <x v="0"/>
    <x v="0"/>
    <x v="2"/>
    <s v="Zone C"/>
    <x v="1"/>
    <d v="2018-10-04T00:00:00"/>
    <d v="2024-11-11T00:00:00"/>
    <s v="Unknown"/>
    <m/>
    <x v="2"/>
    <s v="Project Management - Con"/>
    <s v="Project Manager"/>
    <x v="0"/>
    <x v="1"/>
  </r>
  <r>
    <n v="1705"/>
    <s v="Randall Miller"/>
    <s v="BI Director"/>
    <x v="1271"/>
    <x v="1"/>
    <x v="0"/>
    <x v="2"/>
    <s v="Zone B"/>
    <x v="2"/>
    <d v="2020-12-02T00:00:00"/>
    <d v="2023-02-25T00:00:00"/>
    <s v="Unknown"/>
    <m/>
    <x v="2"/>
    <s v="Project Management - Con"/>
    <s v="Intern"/>
    <x v="0"/>
    <x v="1"/>
  </r>
  <r>
    <n v="1706"/>
    <s v="Lailah Hughes"/>
    <s v="BI Developer"/>
    <x v="1272"/>
    <x v="6"/>
    <x v="0"/>
    <x v="0"/>
    <s v="Zone A"/>
    <x v="2"/>
    <d v="2021-09-24T00:00:00"/>
    <d v="2023-07-20T00:00:00"/>
    <s v="Involuntary"/>
    <s v="Happen ability as term fish."/>
    <x v="2"/>
    <s v="Aerial"/>
    <s v="Supervisor"/>
    <x v="0"/>
    <x v="1"/>
  </r>
  <r>
    <n v="1707"/>
    <s v="Quentin Calder"/>
    <s v="BI Developer"/>
    <x v="1273"/>
    <x v="2"/>
    <x v="0"/>
    <x v="2"/>
    <s v="Zone C"/>
    <x v="2"/>
    <d v="2020-09-10T00:00:00"/>
    <d v="2021-05-22T00:00:00"/>
    <s v="Voluntary"/>
    <s v="Fly see experience age Republican."/>
    <x v="2"/>
    <s v="Wireline Construction"/>
    <s v="Clerk"/>
    <x v="0"/>
    <x v="1"/>
  </r>
  <r>
    <n v="1708"/>
    <s v="Molly Fische"/>
    <s v="BI Developer"/>
    <x v="1274"/>
    <x v="9"/>
    <x v="0"/>
    <x v="1"/>
    <s v="Zone A"/>
    <x v="0"/>
    <d v="2022-05-25T00:00:00"/>
    <d v="2022-11-17T00:00:00"/>
    <s v="Involuntary"/>
    <s v="With turn maybe herself trouble."/>
    <x v="2"/>
    <s v="Splicing"/>
    <s v="Associate"/>
    <x v="0"/>
    <x v="1"/>
  </r>
  <r>
    <n v="1709"/>
    <s v="Anaya Stanto"/>
    <s v="Area Sales Manager"/>
    <x v="1275"/>
    <x v="7"/>
    <x v="0"/>
    <x v="1"/>
    <s v="Zone C"/>
    <x v="0"/>
    <d v="2019-02-15T00:00:00"/>
    <d v="2019-12-09T00:00:00"/>
    <s v="Involuntary"/>
    <s v="Plant opportunity thank style."/>
    <x v="2"/>
    <s v="General - Sga"/>
    <s v="Manager"/>
    <x v="0"/>
    <x v="1"/>
  </r>
  <r>
    <n v="1710"/>
    <s v="Jaden Housto"/>
    <s v="Senior BI Developer"/>
    <x v="1276"/>
    <x v="2"/>
    <x v="0"/>
    <x v="2"/>
    <s v="Zone A"/>
    <x v="1"/>
    <d v="2018-09-28T00:00:00"/>
    <d v="2023-02-01T00:00:00"/>
    <s v="Resignation"/>
    <s v="Threat day deep final personal alone picture."/>
    <x v="5"/>
    <s v="Field Operations"/>
    <s v="Technician"/>
    <x v="0"/>
    <x v="1"/>
  </r>
  <r>
    <n v="1711"/>
    <s v="Lance Bailey"/>
    <s v="Senior BI Developer"/>
    <x v="1277"/>
    <x v="4"/>
    <x v="0"/>
    <x v="1"/>
    <s v="Zone A"/>
    <x v="0"/>
    <d v="2018-12-12T00:00:00"/>
    <d v="2024-11-11T00:00:00"/>
    <s v="Voluntary"/>
    <s v="Wrong how fund front foreign."/>
    <x v="2"/>
    <s v="General - Con"/>
    <s v="Laborer"/>
    <x v="0"/>
    <x v="1"/>
  </r>
  <r>
    <n v="1712"/>
    <s v="Quintin Hick"/>
    <s v="Senior BI Developer"/>
    <x v="1278"/>
    <x v="0"/>
    <x v="0"/>
    <x v="1"/>
    <s v="Zone A"/>
    <x v="0"/>
    <d v="2021-12-01T00:00:00"/>
    <d v="2024-11-11T00:00:00"/>
    <s v="Unknown"/>
    <m/>
    <x v="2"/>
    <s v="Engineers"/>
    <s v="Engineer"/>
    <x v="0"/>
    <x v="1"/>
  </r>
  <r>
    <n v="1713"/>
    <s v="Mauricio Meyers"/>
    <s v="Sales Manager"/>
    <x v="1279"/>
    <x v="7"/>
    <x v="0"/>
    <x v="0"/>
    <s v="Zone B"/>
    <x v="2"/>
    <d v="2022-01-12T00:00:00"/>
    <d v="2024-11-11T00:00:00"/>
    <s v="Unknown"/>
    <m/>
    <x v="2"/>
    <s v="General - Con"/>
    <s v="Flagger"/>
    <x v="0"/>
    <x v="1"/>
  </r>
  <r>
    <n v="1714"/>
    <s v="Tess Reilly"/>
    <s v="Sales Manager"/>
    <x v="1280"/>
    <x v="1"/>
    <x v="0"/>
    <x v="1"/>
    <s v="Zone B"/>
    <x v="0"/>
    <d v="2020-10-27T00:00:00"/>
    <d v="2022-09-28T00:00:00"/>
    <s v="Unknown"/>
    <m/>
    <x v="1"/>
    <s v="Field Operations"/>
    <s v="Laborer"/>
    <x v="0"/>
    <x v="1"/>
  </r>
  <r>
    <n v="1715"/>
    <s v="Reece Callah"/>
    <s v="CIO"/>
    <x v="1281"/>
    <x v="5"/>
    <x v="0"/>
    <x v="1"/>
    <s v="Zone B"/>
    <x v="1"/>
    <d v="2020-11-02T00:00:00"/>
    <d v="2022-06-21T00:00:00"/>
    <s v="Involuntary"/>
    <s v="Learn will marriage interesting note the success."/>
    <x v="2"/>
    <s v="Aerial"/>
    <s v="Foreman"/>
    <x v="0"/>
    <x v="1"/>
  </r>
  <r>
    <n v="1716"/>
    <s v="Tyrell Fuente"/>
    <s v="BI Director"/>
    <x v="1282"/>
    <x v="6"/>
    <x v="0"/>
    <x v="0"/>
    <s v="Zone C"/>
    <x v="1"/>
    <d v="2021-04-24T00:00:00"/>
    <d v="2023-02-28T00:00:00"/>
    <s v="Involuntary"/>
    <s v="Can conference couple similar anything."/>
    <x v="2"/>
    <s v="General - Con"/>
    <s v="Flagger"/>
    <x v="0"/>
    <x v="1"/>
  </r>
  <r>
    <n v="1717"/>
    <s v="Benjamin Kaufma"/>
    <s v="BI Developer"/>
    <x v="1283"/>
    <x v="4"/>
    <x v="0"/>
    <x v="2"/>
    <s v="Zone B"/>
    <x v="1"/>
    <d v="2020-06-29T00:00:00"/>
    <d v="2023-08-03T00:00:00"/>
    <s v="Retirement"/>
    <s v="Customer front detail bed say suddenly here."/>
    <x v="2"/>
    <s v="General - Con"/>
    <s v="Model Assistant"/>
    <x v="0"/>
    <x v="1"/>
  </r>
  <r>
    <n v="1718"/>
    <s v="Ayla Mcgrat"/>
    <s v="BI Developer"/>
    <x v="1284"/>
    <x v="0"/>
    <x v="0"/>
    <x v="1"/>
    <s v="Zone B"/>
    <x v="0"/>
    <d v="2021-07-15T00:00:00"/>
    <d v="2024-11-11T00:00:00"/>
    <s v="Involuntary"/>
    <s v="Someone situation else. Big statement else gas."/>
    <x v="2"/>
    <s v="Field Operations"/>
    <s v="Driller"/>
    <x v="0"/>
    <x v="1"/>
  </r>
  <r>
    <n v="1719"/>
    <s v="Katelyn Steven"/>
    <s v="BI Developer"/>
    <x v="1285"/>
    <x v="7"/>
    <x v="0"/>
    <x v="0"/>
    <s v="Zone B"/>
    <x v="0"/>
    <d v="2023-06-20T00:00:00"/>
    <d v="2024-11-11T00:00:00"/>
    <s v="Unknown"/>
    <m/>
    <x v="2"/>
    <s v="Field Operations"/>
    <s v="Laborer"/>
    <x v="0"/>
    <x v="1"/>
  </r>
  <r>
    <n v="1720"/>
    <s v="Jaiden Christ"/>
    <s v="Senior BI Developer"/>
    <x v="1286"/>
    <x v="8"/>
    <x v="0"/>
    <x v="2"/>
    <s v="Zone C"/>
    <x v="1"/>
    <d v="2019-09-22T00:00:00"/>
    <d v="2022-11-10T00:00:00"/>
    <s v="Unknown"/>
    <m/>
    <x v="2"/>
    <s v="Field Operations"/>
    <s v="Laborer"/>
    <x v="0"/>
    <x v="1"/>
  </r>
  <r>
    <n v="1721"/>
    <s v="Elliott Odonne"/>
    <s v="Senior BI Developer"/>
    <x v="1287"/>
    <x v="6"/>
    <x v="0"/>
    <x v="1"/>
    <s v="Zone B"/>
    <x v="2"/>
    <d v="2022-02-22T00:00:00"/>
    <d v="2024-11-11T00:00:00"/>
    <s v="Retirement"/>
    <s v="Story get campaign affect at rule start."/>
    <x v="2"/>
    <s v="Finance &amp; Accounting"/>
    <s v="Assistant"/>
    <x v="0"/>
    <x v="1"/>
  </r>
  <r>
    <n v="1722"/>
    <s v="Ronnie Dillon"/>
    <s v="Senior BI Developer"/>
    <x v="685"/>
    <x v="2"/>
    <x v="0"/>
    <x v="1"/>
    <s v="Zone B"/>
    <x v="2"/>
    <d v="2020-07-01T00:00:00"/>
    <d v="2022-06-26T00:00:00"/>
    <s v="Unknown"/>
    <m/>
    <x v="2"/>
    <s v="Wireless"/>
    <s v="Groundman"/>
    <x v="0"/>
    <x v="1"/>
  </r>
  <r>
    <n v="1723"/>
    <s v="Gideon Saunde"/>
    <s v="Sales Manager"/>
    <x v="1288"/>
    <x v="9"/>
    <x v="0"/>
    <x v="1"/>
    <s v="Zone B"/>
    <x v="2"/>
    <d v="2021-05-13T00:00:00"/>
    <d v="2021-12-11T00:00:00"/>
    <s v="Retirement"/>
    <s v="Say operation national race."/>
    <x v="1"/>
    <s v="General - Eng"/>
    <s v="Coordinator"/>
    <x v="0"/>
    <x v="1"/>
  </r>
  <r>
    <n v="1724"/>
    <s v="Valerie Davi"/>
    <s v="CIO"/>
    <x v="1289"/>
    <x v="3"/>
    <x v="0"/>
    <x v="2"/>
    <s v="Zone C"/>
    <x v="1"/>
    <d v="2021-05-30T00:00:00"/>
    <d v="2024-11-11T00:00:00"/>
    <s v="Retirement"/>
    <s v="Their because nice party."/>
    <x v="2"/>
    <s v="Yard (Material Handling)"/>
    <s v="Coordinator"/>
    <x v="0"/>
    <x v="1"/>
  </r>
  <r>
    <n v="1725"/>
    <s v="Jamarcus Thomas"/>
    <s v="BI Developer"/>
    <x v="1290"/>
    <x v="2"/>
    <x v="0"/>
    <x v="0"/>
    <s v="Zone A"/>
    <x v="1"/>
    <d v="2019-07-04T00:00:00"/>
    <d v="2024-11-11T00:00:00"/>
    <s v="Unknown"/>
    <m/>
    <x v="2"/>
    <s v="Field Operations"/>
    <s v="Technician"/>
    <x v="0"/>
    <x v="1"/>
  </r>
  <r>
    <n v="1726"/>
    <s v="Alden Powers"/>
    <s v="BI Developer"/>
    <x v="1291"/>
    <x v="6"/>
    <x v="0"/>
    <x v="0"/>
    <s v="Zone B"/>
    <x v="2"/>
    <d v="2019-05-31T00:00:00"/>
    <d v="2022-05-31T00:00:00"/>
    <s v="Unknown"/>
    <m/>
    <x v="2"/>
    <s v="Wireline Construction"/>
    <s v="Clerk"/>
    <x v="0"/>
    <x v="1"/>
  </r>
  <r>
    <n v="1727"/>
    <s v="Haylie Arnold"/>
    <s v="BI Developer"/>
    <x v="1292"/>
    <x v="8"/>
    <x v="0"/>
    <x v="1"/>
    <s v="Zone B"/>
    <x v="2"/>
    <d v="2020-03-13T00:00:00"/>
    <d v="2024-11-11T00:00:00"/>
    <s v="Involuntary"/>
    <s v="Candidate fact event level several onto store."/>
    <x v="2"/>
    <s v="General - Con"/>
    <s v="Foreman"/>
    <x v="0"/>
    <x v="1"/>
  </r>
  <r>
    <n v="1728"/>
    <s v="James Cockel"/>
    <s v="Production Technician I"/>
    <x v="1293"/>
    <x v="5"/>
    <x v="0"/>
    <x v="1"/>
    <s v="Zone C"/>
    <x v="0"/>
    <d v="2020-01-06T00:00:00"/>
    <d v="2020-12-24T00:00:00"/>
    <s v="Unknown"/>
    <m/>
    <x v="0"/>
    <s v="General - Con"/>
    <s v="Foreman"/>
    <x v="0"/>
    <x v="1"/>
  </r>
  <r>
    <n v="1729"/>
    <s v="Donna Bril"/>
    <s v="Production Technician I"/>
    <x v="1294"/>
    <x v="1"/>
    <x v="2"/>
    <x v="0"/>
    <s v="Zone A"/>
    <x v="1"/>
    <d v="2023-04-30T00:00:00"/>
    <d v="2024-11-11T00:00:00"/>
    <s v="Voluntary"/>
    <s v="Question kitchen gun find four wall heavy."/>
    <x v="0"/>
    <s v="General - Con"/>
    <s v="Foreman"/>
    <x v="0"/>
    <x v="1"/>
  </r>
  <r>
    <n v="1730"/>
    <s v="Kristen Squatr"/>
    <s v="Production Technician I"/>
    <x v="1295"/>
    <x v="1"/>
    <x v="0"/>
    <x v="1"/>
    <s v="Zone B"/>
    <x v="1"/>
    <d v="2021-07-11T00:00:00"/>
    <d v="2022-02-08T00:00:00"/>
    <s v="Unknown"/>
    <m/>
    <x v="0"/>
    <s v="General - Eng"/>
    <s v="Technician"/>
    <x v="0"/>
    <x v="1"/>
  </r>
  <r>
    <n v="1731"/>
    <s v="Erasumus Monkfi"/>
    <s v="Production Technician II"/>
    <x v="1296"/>
    <x v="5"/>
    <x v="0"/>
    <x v="0"/>
    <s v="Zone B"/>
    <x v="0"/>
    <d v="2021-07-02T00:00:00"/>
    <d v="2021-12-13T00:00:00"/>
    <s v="Retirement"/>
    <s v="Artist organization great heart."/>
    <x v="0"/>
    <s v="Engineers"/>
    <s v="Engineer"/>
    <x v="0"/>
    <x v="1"/>
  </r>
  <r>
    <n v="1732"/>
    <s v="May Robers"/>
    <s v="Production Technician II"/>
    <x v="1297"/>
    <x v="5"/>
    <x v="2"/>
    <x v="0"/>
    <s v="Zone B"/>
    <x v="0"/>
    <d v="2019-10-23T00:00:00"/>
    <d v="2020-12-03T00:00:00"/>
    <s v="Voluntary"/>
    <s v="North position film eight. Movement dark turn."/>
    <x v="0"/>
    <s v="Fielders"/>
    <s v="Engineer"/>
    <x v="0"/>
    <x v="1"/>
  </r>
  <r>
    <n v="1733"/>
    <s v="Shana Mauric"/>
    <s v="Production Technician I"/>
    <x v="1298"/>
    <x v="1"/>
    <x v="0"/>
    <x v="1"/>
    <s v="Zone A"/>
    <x v="0"/>
    <d v="2019-01-19T00:00:00"/>
    <d v="2024-11-11T00:00:00"/>
    <s v="Resignation"/>
    <s v="Head where have ground scene."/>
    <x v="0"/>
    <s v="Field Operations"/>
    <s v="Laborer"/>
    <x v="0"/>
    <x v="1"/>
  </r>
  <r>
    <n v="1734"/>
    <s v="Raul Garcia"/>
    <s v="Production Technician I"/>
    <x v="1299"/>
    <x v="6"/>
    <x v="0"/>
    <x v="0"/>
    <s v="Zone C"/>
    <x v="2"/>
    <d v="2021-01-08T00:00:00"/>
    <d v="2023-01-14T00:00:00"/>
    <s v="Unknown"/>
    <m/>
    <x v="0"/>
    <s v="Field Operations"/>
    <s v="Driver"/>
    <x v="0"/>
    <x v="1"/>
  </r>
  <r>
    <n v="1735"/>
    <s v="Rachael Baczen"/>
    <s v="Production Technician I"/>
    <x v="1300"/>
    <x v="6"/>
    <x v="2"/>
    <x v="1"/>
    <s v="Zone A"/>
    <x v="2"/>
    <d v="2019-01-29T00:00:00"/>
    <d v="2022-07-08T00:00:00"/>
    <s v="Resignation"/>
    <s v="Along senior personal nature help crime."/>
    <x v="0"/>
    <s v="Shop (Fleet)"/>
    <s v="Mechanic"/>
    <x v="0"/>
    <x v="1"/>
  </r>
  <r>
    <n v="1736"/>
    <s v="Enrico Langto"/>
    <s v="Production Technician I"/>
    <x v="1301"/>
    <x v="3"/>
    <x v="0"/>
    <x v="0"/>
    <s v="Zone A"/>
    <x v="1"/>
    <d v="2018-10-27T00:00:00"/>
    <d v="2024-11-11T00:00:00"/>
    <s v="Involuntary"/>
    <s v="Law difference five away."/>
    <x v="0"/>
    <s v="Field Operations"/>
    <s v="Technician"/>
    <x v="0"/>
    <x v="1"/>
  </r>
  <r>
    <n v="1737"/>
    <s v="Colleen Zim"/>
    <s v="Production Technician I"/>
    <x v="1302"/>
    <x v="3"/>
    <x v="0"/>
    <x v="0"/>
    <s v="Zone C"/>
    <x v="2"/>
    <d v="2023-05-30T00:00:00"/>
    <d v="2023-07-05T00:00:00"/>
    <s v="Unknown"/>
    <m/>
    <x v="0"/>
    <s v="General - Eng"/>
    <s v="Engineer"/>
    <x v="0"/>
    <x v="1"/>
  </r>
  <r>
    <n v="1738"/>
    <s v="Phil Clos"/>
    <s v="Production Technician II"/>
    <x v="1303"/>
    <x v="0"/>
    <x v="2"/>
    <x v="0"/>
    <s v="Zone A"/>
    <x v="1"/>
    <d v="2019-07-15T00:00:00"/>
    <d v="2023-05-01T00:00:00"/>
    <s v="Involuntary"/>
    <s v="Rich together bad his agent blue."/>
    <x v="0"/>
    <s v="General - Eng"/>
    <s v="Coordinator"/>
    <x v="0"/>
    <x v="1"/>
  </r>
  <r>
    <n v="1739"/>
    <s v="Hang T Wol"/>
    <s v="Production Technician II"/>
    <x v="1304"/>
    <x v="0"/>
    <x v="0"/>
    <x v="0"/>
    <s v="Zone B"/>
    <x v="2"/>
    <d v="2020-03-17T00:00:00"/>
    <d v="2021-08-02T00:00:00"/>
    <s v="Involuntary"/>
    <s v="Large relate work treatment Mrs."/>
    <x v="0"/>
    <s v="Aerial"/>
    <s v="Laborer"/>
    <x v="0"/>
    <x v="1"/>
  </r>
  <r>
    <n v="1740"/>
    <s v="Lei-Ming Nguyen"/>
    <s v="Production Technician I"/>
    <x v="1305"/>
    <x v="6"/>
    <x v="0"/>
    <x v="0"/>
    <s v="Zone B"/>
    <x v="1"/>
    <d v="2022-09-16T00:00:00"/>
    <d v="2024-11-11T00:00:00"/>
    <s v="Voluntary"/>
    <s v="This win treat they kid simple."/>
    <x v="0"/>
    <s v="General - Con"/>
    <s v="Laborer"/>
    <x v="0"/>
    <x v="1"/>
  </r>
  <r>
    <n v="1741"/>
    <s v="Denisa S Dobrin"/>
    <s v="Production Technician I"/>
    <x v="1306"/>
    <x v="8"/>
    <x v="0"/>
    <x v="0"/>
    <s v="Zone A"/>
    <x v="0"/>
    <d v="2021-01-04T00:00:00"/>
    <d v="2024-11-11T00:00:00"/>
    <s v="Unknown"/>
    <m/>
    <x v="0"/>
    <s v="General - Eng"/>
    <s v="Drafter"/>
    <x v="0"/>
    <x v="1"/>
  </r>
  <r>
    <n v="1742"/>
    <s v="Maryellen Jackso"/>
    <s v="Production Technician I"/>
    <x v="1307"/>
    <x v="3"/>
    <x v="0"/>
    <x v="2"/>
    <s v="Zone B"/>
    <x v="1"/>
    <d v="2018-11-30T00:00:00"/>
    <d v="2024-11-11T00:00:00"/>
    <s v="Unknown"/>
    <m/>
    <x v="0"/>
    <s v="Wireline Construction"/>
    <s v="Laborer"/>
    <x v="0"/>
    <x v="1"/>
  </r>
  <r>
    <n v="1743"/>
    <s v="David Gordon"/>
    <s v="Production Technician I"/>
    <x v="1308"/>
    <x v="7"/>
    <x v="0"/>
    <x v="1"/>
    <s v="Zone C"/>
    <x v="0"/>
    <d v="2022-07-24T00:00:00"/>
    <d v="2024-11-11T00:00:00"/>
    <s v="Unknown"/>
    <m/>
    <x v="0"/>
    <s v="Splicing"/>
    <s v="Supervisor"/>
    <x v="0"/>
    <x v="1"/>
  </r>
  <r>
    <n v="1744"/>
    <s v="Mei Tran"/>
    <s v="Production Technician I"/>
    <x v="1309"/>
    <x v="2"/>
    <x v="0"/>
    <x v="1"/>
    <s v="Zone C"/>
    <x v="2"/>
    <d v="2022-02-05T00:00:00"/>
    <d v="2024-11-11T00:00:00"/>
    <s v="Unknown"/>
    <m/>
    <x v="0"/>
    <s v="Field Operations"/>
    <s v="Driller"/>
    <x v="0"/>
    <x v="1"/>
  </r>
  <r>
    <n v="1745"/>
    <s v="Lindsey Langfo"/>
    <s v="Production Technician II"/>
    <x v="1310"/>
    <x v="1"/>
    <x v="0"/>
    <x v="0"/>
    <s v="Zone C"/>
    <x v="1"/>
    <d v="2020-04-23T00:00:00"/>
    <d v="2022-01-07T00:00:00"/>
    <s v="Unknown"/>
    <m/>
    <x v="0"/>
    <s v="Aerial"/>
    <s v="Foreman"/>
    <x v="0"/>
    <x v="1"/>
  </r>
  <r>
    <n v="1746"/>
    <s v="Brad Pit"/>
    <s v="Production Technician I"/>
    <x v="589"/>
    <x v="5"/>
    <x v="0"/>
    <x v="1"/>
    <s v="Zone A"/>
    <x v="2"/>
    <d v="2023-06-23T00:00:00"/>
    <d v="2023-07-10T00:00:00"/>
    <s v="Voluntary"/>
    <s v="Them security hit decide."/>
    <x v="0"/>
    <s v="General - Sga"/>
    <s v="Vp"/>
    <x v="0"/>
    <x v="1"/>
  </r>
  <r>
    <n v="1747"/>
    <s v="Susan Goo"/>
    <s v="Production Technician II"/>
    <x v="1311"/>
    <x v="2"/>
    <x v="3"/>
    <x v="1"/>
    <s v="Zone A"/>
    <x v="0"/>
    <d v="2022-01-13T00:00:00"/>
    <d v="2022-07-05T00:00:00"/>
    <s v="Resignation"/>
    <s v="Too former relationship risk."/>
    <x v="0"/>
    <s v="Field Operations"/>
    <s v="Splicer"/>
    <x v="0"/>
    <x v="1"/>
  </r>
  <r>
    <n v="1748"/>
    <s v="Ashley Ros"/>
    <s v="Production Technician I"/>
    <x v="1312"/>
    <x v="9"/>
    <x v="0"/>
    <x v="2"/>
    <s v="Zone A"/>
    <x v="0"/>
    <d v="2020-11-26T00:00:00"/>
    <d v="2024-11-11T00:00:00"/>
    <s v="Retirement"/>
    <s v="Listen cover book."/>
    <x v="0"/>
    <s v="Underground"/>
    <s v="Laborer"/>
    <x v="0"/>
    <x v="1"/>
  </r>
  <r>
    <n v="1749"/>
    <s v="Kaeden Gonzal"/>
    <s v="Production Technician I"/>
    <x v="1313"/>
    <x v="9"/>
    <x v="0"/>
    <x v="0"/>
    <s v="Zone B"/>
    <x v="0"/>
    <d v="2018-12-07T00:00:00"/>
    <d v="2024-11-11T00:00:00"/>
    <s v="Unknown"/>
    <m/>
    <x v="0"/>
    <s v="Field Operations"/>
    <s v="Project Manager"/>
    <x v="0"/>
    <x v="1"/>
  </r>
  <r>
    <n v="1750"/>
    <s v="Alissa Fre"/>
    <s v="Production Technician I"/>
    <x v="1314"/>
    <x v="5"/>
    <x v="0"/>
    <x v="1"/>
    <s v="Zone C"/>
    <x v="2"/>
    <d v="2023-04-19T00:00:00"/>
    <d v="2024-11-11T00:00:00"/>
    <s v="Unknown"/>
    <m/>
    <x v="0"/>
    <s v="Field Operations"/>
    <s v="Tower Hand"/>
    <x v="0"/>
    <x v="1"/>
  </r>
  <r>
    <n v="1751"/>
    <s v="Presley Steele"/>
    <s v="Production Technician I"/>
    <x v="1315"/>
    <x v="6"/>
    <x v="0"/>
    <x v="0"/>
    <s v="Zone C"/>
    <x v="0"/>
    <d v="2022-03-05T00:00:00"/>
    <d v="2022-04-08T00:00:00"/>
    <s v="Unknown"/>
    <m/>
    <x v="0"/>
    <s v="General - Con"/>
    <s v="Lineman"/>
    <x v="0"/>
    <x v="1"/>
  </r>
  <r>
    <n v="1752"/>
    <s v="Boston Avil"/>
    <s v="Production Technician I"/>
    <x v="1316"/>
    <x v="2"/>
    <x v="0"/>
    <x v="2"/>
    <s v="Zone B"/>
    <x v="0"/>
    <d v="2019-06-20T00:00:00"/>
    <d v="2019-10-14T00:00:00"/>
    <s v="Resignation"/>
    <s v="Person identify music conference."/>
    <x v="0"/>
    <s v="General - Con"/>
    <s v="Mechanic"/>
    <x v="0"/>
    <x v="1"/>
  </r>
  <r>
    <n v="1753"/>
    <s v="Rodolfo Michae"/>
    <s v="Production Technician I"/>
    <x v="1317"/>
    <x v="4"/>
    <x v="0"/>
    <x v="0"/>
    <s v="Zone C"/>
    <x v="2"/>
    <d v="2022-09-13T00:00:00"/>
    <d v="2024-11-11T00:00:00"/>
    <s v="Resignation"/>
    <s v="Available no skill newspaper herself."/>
    <x v="0"/>
    <s v="Field Operations"/>
    <s v="Assistant"/>
    <x v="0"/>
    <x v="1"/>
  </r>
  <r>
    <n v="1754"/>
    <s v="Felix Frit"/>
    <s v="Production Technician I"/>
    <x v="1318"/>
    <x v="0"/>
    <x v="0"/>
    <x v="2"/>
    <s v="Zone C"/>
    <x v="0"/>
    <d v="2019-01-02T00:00:00"/>
    <d v="2024-11-11T00:00:00"/>
    <s v="Unknown"/>
    <m/>
    <x v="0"/>
    <s v="Project Management - Con"/>
    <s v="Manager"/>
    <x v="0"/>
    <x v="1"/>
  </r>
  <r>
    <n v="1755"/>
    <s v="Amira Mcmill"/>
    <s v="Production Technician I"/>
    <x v="1319"/>
    <x v="7"/>
    <x v="0"/>
    <x v="2"/>
    <s v="Zone B"/>
    <x v="2"/>
    <d v="2022-06-06T00:00:00"/>
    <d v="2024-11-11T00:00:00"/>
    <s v="Unknown"/>
    <m/>
    <x v="0"/>
    <s v="General - Con"/>
    <s v="Foreman"/>
    <x v="0"/>
    <x v="1"/>
  </r>
  <r>
    <n v="1756"/>
    <s v="Annabelle Graham"/>
    <s v="Production Technician I"/>
    <x v="1320"/>
    <x v="1"/>
    <x v="0"/>
    <x v="2"/>
    <s v="Zone A"/>
    <x v="1"/>
    <d v="2020-01-09T00:00:00"/>
    <d v="2024-11-11T00:00:00"/>
    <s v="Unknown"/>
    <m/>
    <x v="0"/>
    <s v="Splicing"/>
    <s v="Operator"/>
    <x v="0"/>
    <x v="1"/>
  </r>
  <r>
    <n v="1757"/>
    <s v="Leia Mccann"/>
    <s v="Production Technician I"/>
    <x v="1321"/>
    <x v="8"/>
    <x v="0"/>
    <x v="1"/>
    <s v="Zone A"/>
    <x v="0"/>
    <d v="2019-01-03T00:00:00"/>
    <d v="2024-11-11T00:00:00"/>
    <s v="Unknown"/>
    <m/>
    <x v="0"/>
    <s v="Finance &amp; Accounting"/>
    <s v="Director"/>
    <x v="0"/>
    <x v="1"/>
  </r>
  <r>
    <n v="1758"/>
    <s v="Henry Gra"/>
    <s v="Production Technician I"/>
    <x v="1322"/>
    <x v="3"/>
    <x v="0"/>
    <x v="2"/>
    <s v="Zone B"/>
    <x v="1"/>
    <d v="2021-01-23T00:00:00"/>
    <d v="2022-10-23T00:00:00"/>
    <s v="Unknown"/>
    <m/>
    <x v="0"/>
    <s v="Splicing"/>
    <s v="Administrator"/>
    <x v="0"/>
    <x v="1"/>
  </r>
  <r>
    <n v="1759"/>
    <s v="Jose Housto"/>
    <s v="Production Technician I"/>
    <x v="1323"/>
    <x v="9"/>
    <x v="0"/>
    <x v="0"/>
    <s v="Zone B"/>
    <x v="1"/>
    <d v="2020-02-08T00:00:00"/>
    <d v="2020-05-04T00:00:00"/>
    <s v="Retirement"/>
    <s v="Benefit turn that with well may former if."/>
    <x v="0"/>
    <s v="General - Con"/>
    <s v="Coordinator"/>
    <x v="0"/>
    <x v="1"/>
  </r>
  <r>
    <n v="1760"/>
    <s v="Janessa Mcconn"/>
    <s v="Production Technician I"/>
    <x v="1324"/>
    <x v="5"/>
    <x v="0"/>
    <x v="2"/>
    <s v="Zone C"/>
    <x v="1"/>
    <d v="2021-10-29T00:00:00"/>
    <d v="2022-08-02T00:00:00"/>
    <s v="Voluntary"/>
    <s v="Simply game everyone despite line."/>
    <x v="0"/>
    <s v="General - Con"/>
    <s v="Foreman"/>
    <x v="0"/>
    <x v="1"/>
  </r>
  <r>
    <n v="1761"/>
    <s v="Samson Elli"/>
    <s v="Production Technician I"/>
    <x v="1325"/>
    <x v="6"/>
    <x v="2"/>
    <x v="0"/>
    <s v="Zone C"/>
    <x v="0"/>
    <d v="2023-07-04T00:00:00"/>
    <d v="2023-07-12T00:00:00"/>
    <s v="Voluntary"/>
    <s v="Ahead onto current situation speech while."/>
    <x v="0"/>
    <s v="Field Operations"/>
    <s v="Technician"/>
    <x v="0"/>
    <x v="1"/>
  </r>
  <r>
    <n v="1762"/>
    <s v="Lauren Ken"/>
    <s v="Production Technician I"/>
    <x v="1326"/>
    <x v="2"/>
    <x v="2"/>
    <x v="0"/>
    <s v="Zone B"/>
    <x v="1"/>
    <d v="2023-04-06T00:00:00"/>
    <d v="2024-11-11T00:00:00"/>
    <s v="Voluntary"/>
    <s v="Myself produce sit outside after."/>
    <x v="0"/>
    <s v="Wireless"/>
    <s v="Foreman"/>
    <x v="0"/>
    <x v="1"/>
  </r>
  <r>
    <n v="1763"/>
    <s v="Mckenzie Mac"/>
    <s v="Production Technician I"/>
    <x v="1327"/>
    <x v="4"/>
    <x v="0"/>
    <x v="2"/>
    <s v="Zone B"/>
    <x v="2"/>
    <d v="2023-01-17T00:00:00"/>
    <d v="2024-11-11T00:00:00"/>
    <s v="Unknown"/>
    <m/>
    <x v="0"/>
    <s v="Engineers"/>
    <s v="Model Assistant"/>
    <x v="0"/>
    <x v="1"/>
  </r>
  <r>
    <n v="1764"/>
    <s v="Donavan Chavez"/>
    <s v="Production Technician I"/>
    <x v="1328"/>
    <x v="0"/>
    <x v="0"/>
    <x v="1"/>
    <s v="Zone A"/>
    <x v="0"/>
    <d v="2019-10-17T00:00:00"/>
    <d v="2024-11-11T00:00:00"/>
    <s v="Unknown"/>
    <m/>
    <x v="0"/>
    <s v="Engineers"/>
    <s v="Engineer"/>
    <x v="0"/>
    <x v="1"/>
  </r>
  <r>
    <n v="1765"/>
    <s v="Haiden Coffey"/>
    <s v="Production Technician II"/>
    <x v="1329"/>
    <x v="4"/>
    <x v="0"/>
    <x v="0"/>
    <s v="Zone C"/>
    <x v="1"/>
    <d v="2019-06-22T00:00:00"/>
    <d v="2021-05-01T00:00:00"/>
    <s v="Unknown"/>
    <m/>
    <x v="0"/>
    <s v="Project Management - Con"/>
    <s v="Field Project Manager"/>
    <x v="0"/>
    <x v="1"/>
  </r>
  <r>
    <n v="1766"/>
    <s v="Kasey Alexan"/>
    <s v="Production Technician I"/>
    <x v="1330"/>
    <x v="9"/>
    <x v="0"/>
    <x v="0"/>
    <s v="Zone B"/>
    <x v="0"/>
    <d v="2023-02-10T00:00:00"/>
    <d v="2023-05-01T00:00:00"/>
    <s v="Resignation"/>
    <s v="Reflect important account keep eye accept."/>
    <x v="0"/>
    <s v="Field Operations"/>
    <s v="Laborer"/>
    <x v="0"/>
    <x v="1"/>
  </r>
  <r>
    <n v="1767"/>
    <s v="Kenneth Peters"/>
    <s v="Production Technician I"/>
    <x v="1331"/>
    <x v="5"/>
    <x v="0"/>
    <x v="0"/>
    <s v="Zone A"/>
    <x v="2"/>
    <d v="2022-10-13T00:00:00"/>
    <d v="2023-05-02T00:00:00"/>
    <s v="Retirement"/>
    <s v="Maintain material discover discover."/>
    <x v="0"/>
    <s v="General - Con"/>
    <s v="Supervisor"/>
    <x v="0"/>
    <x v="1"/>
  </r>
  <r>
    <n v="1768"/>
    <s v="Lucia Hudson"/>
    <s v="Production Technician I"/>
    <x v="1332"/>
    <x v="6"/>
    <x v="0"/>
    <x v="0"/>
    <s v="Zone C"/>
    <x v="0"/>
    <d v="2023-03-07T00:00:00"/>
    <d v="2023-04-27T00:00:00"/>
    <s v="Voluntary"/>
    <s v="Ask station everything race feeling by although."/>
    <x v="0"/>
    <s v="Aerial"/>
    <s v="Lineman"/>
    <x v="0"/>
    <x v="1"/>
  </r>
  <r>
    <n v="1769"/>
    <s v="Rashad Randal"/>
    <s v="Production Technician I"/>
    <x v="1333"/>
    <x v="2"/>
    <x v="0"/>
    <x v="0"/>
    <s v="Zone B"/>
    <x v="0"/>
    <d v="2018-09-12T00:00:00"/>
    <d v="2024-11-11T00:00:00"/>
    <s v="Resignation"/>
    <s v="State voice performance crime."/>
    <x v="0"/>
    <s v="Engineers"/>
    <s v="Technician"/>
    <x v="0"/>
    <x v="1"/>
  </r>
  <r>
    <n v="1770"/>
    <s v="Hayley Yor"/>
    <s v="Production Technician I"/>
    <x v="1334"/>
    <x v="4"/>
    <x v="0"/>
    <x v="2"/>
    <s v="Zone A"/>
    <x v="2"/>
    <d v="2020-06-27T00:00:00"/>
    <d v="2024-11-11T00:00:00"/>
    <s v="Unknown"/>
    <m/>
    <x v="0"/>
    <s v="General - Sga"/>
    <s v="Director"/>
    <x v="0"/>
    <x v="1"/>
  </r>
  <r>
    <n v="1771"/>
    <s v="Salma Shepar"/>
    <s v="Production Technician I"/>
    <x v="1335"/>
    <x v="0"/>
    <x v="0"/>
    <x v="2"/>
    <s v="Zone C"/>
    <x v="1"/>
    <d v="2018-12-28T00:00:00"/>
    <d v="2022-01-28T00:00:00"/>
    <s v="Unknown"/>
    <m/>
    <x v="0"/>
    <s v="Shop (Fleet)"/>
    <s v="Mechanic"/>
    <x v="0"/>
    <x v="1"/>
  </r>
  <r>
    <n v="1772"/>
    <s v="Hallie Thornt"/>
    <s v="Production Technician I"/>
    <x v="1336"/>
    <x v="7"/>
    <x v="0"/>
    <x v="0"/>
    <s v="Zone A"/>
    <x v="1"/>
    <d v="2021-01-20T00:00:00"/>
    <d v="2023-03-08T00:00:00"/>
    <s v="Resignation"/>
    <s v="Each bring star week kitchen without nature."/>
    <x v="0"/>
    <s v="General - Con"/>
    <s v="Laborer"/>
    <x v="0"/>
    <x v="1"/>
  </r>
  <r>
    <n v="1773"/>
    <s v="Tiana Bishop"/>
    <s v="Production Technician I"/>
    <x v="1337"/>
    <x v="1"/>
    <x v="0"/>
    <x v="2"/>
    <s v="Zone B"/>
    <x v="0"/>
    <d v="2019-09-14T00:00:00"/>
    <d v="2023-02-06T00:00:00"/>
    <s v="Retirement"/>
    <s v="Though resource simple health bring."/>
    <x v="0"/>
    <s v="General - Eng"/>
    <s v="Administrative"/>
    <x v="0"/>
    <x v="1"/>
  </r>
  <r>
    <n v="1774"/>
    <s v="Regina Garcia"/>
    <s v="Production Technician I"/>
    <x v="1338"/>
    <x v="8"/>
    <x v="0"/>
    <x v="1"/>
    <s v="Zone B"/>
    <x v="1"/>
    <d v="2018-10-06T00:00:00"/>
    <d v="2019-12-12T00:00:00"/>
    <s v="Involuntary"/>
    <s v="Wear television particular."/>
    <x v="0"/>
    <s v="Field Operations"/>
    <s v="Technician"/>
    <x v="0"/>
    <x v="1"/>
  </r>
  <r>
    <n v="1775"/>
    <s v="Julie Cochra"/>
    <s v="Production Technician I"/>
    <x v="1339"/>
    <x v="3"/>
    <x v="0"/>
    <x v="0"/>
    <s v="Zone A"/>
    <x v="2"/>
    <d v="2021-08-03T00:00:00"/>
    <d v="2022-11-01T00:00:00"/>
    <s v="Involuntary"/>
    <s v="Sing participant involve themselves plan."/>
    <x v="0"/>
    <s v="Engineers"/>
    <s v="Engineer"/>
    <x v="0"/>
    <x v="1"/>
  </r>
  <r>
    <n v="1776"/>
    <s v="Yamilet Pierce"/>
    <s v="Production Technician I"/>
    <x v="1340"/>
    <x v="9"/>
    <x v="0"/>
    <x v="1"/>
    <s v="Zone C"/>
    <x v="0"/>
    <d v="2019-07-05T00:00:00"/>
    <d v="2021-05-26T00:00:00"/>
    <s v="Retirement"/>
    <s v="Only alone imagine. Loss minute girl."/>
    <x v="0"/>
    <s v="Project Management - Con"/>
    <s v="Engineer"/>
    <x v="0"/>
    <x v="1"/>
  </r>
  <r>
    <n v="1777"/>
    <s v="Amare Hartma"/>
    <s v="Production Technician I"/>
    <x v="1341"/>
    <x v="5"/>
    <x v="0"/>
    <x v="1"/>
    <s v="Zone B"/>
    <x v="0"/>
    <d v="2019-04-25T00:00:00"/>
    <d v="2024-11-11T00:00:00"/>
    <s v="Involuntary"/>
    <s v="Professor late television spend foreign."/>
    <x v="0"/>
    <s v="Splicing"/>
    <s v="Splicer"/>
    <x v="0"/>
    <x v="1"/>
  </r>
  <r>
    <n v="1778"/>
    <s v="Cannon Le"/>
    <s v="Production Technician I"/>
    <x v="1342"/>
    <x v="6"/>
    <x v="0"/>
    <x v="1"/>
    <s v="Zone B"/>
    <x v="2"/>
    <d v="2023-07-15T00:00:00"/>
    <d v="2024-11-11T00:00:00"/>
    <s v="Unknown"/>
    <m/>
    <x v="0"/>
    <s v="General - Con"/>
    <s v="Foreman"/>
    <x v="0"/>
    <x v="1"/>
  </r>
  <r>
    <n v="1779"/>
    <s v="Yael Hodg"/>
    <s v="Production Technician I"/>
    <x v="1343"/>
    <x v="2"/>
    <x v="0"/>
    <x v="1"/>
    <s v="Zone A"/>
    <x v="0"/>
    <d v="2022-12-10T00:00:00"/>
    <d v="2023-02-11T00:00:00"/>
    <s v="Unknown"/>
    <m/>
    <x v="0"/>
    <s v="Project Management - Con"/>
    <s v="Director"/>
    <x v="0"/>
    <x v="1"/>
  </r>
  <r>
    <n v="1780"/>
    <s v="Colton Booker"/>
    <s v="Production Technician I"/>
    <x v="1344"/>
    <x v="4"/>
    <x v="0"/>
    <x v="0"/>
    <s v="Zone C"/>
    <x v="0"/>
    <d v="2019-05-02T00:00:00"/>
    <d v="2024-11-11T00:00:00"/>
    <s v="Retirement"/>
    <s v="Half nice continue serious move lay itself."/>
    <x v="0"/>
    <s v="Field Operations"/>
    <s v="Engineer"/>
    <x v="0"/>
    <x v="1"/>
  </r>
  <r>
    <n v="1781"/>
    <s v="Abril Cunnin"/>
    <s v="Production Technician I"/>
    <x v="1345"/>
    <x v="0"/>
    <x v="0"/>
    <x v="0"/>
    <s v="Zone A"/>
    <x v="1"/>
    <d v="2019-01-13T00:00:00"/>
    <d v="2023-07-02T00:00:00"/>
    <s v="Unknown"/>
    <m/>
    <x v="0"/>
    <s v="General - Sga"/>
    <s v="Supervisor"/>
    <x v="0"/>
    <x v="1"/>
  </r>
  <r>
    <n v="1782"/>
    <s v="Braxton Hous"/>
    <s v="Production Technician II"/>
    <x v="1346"/>
    <x v="6"/>
    <x v="2"/>
    <x v="0"/>
    <s v="Zone A"/>
    <x v="0"/>
    <d v="2021-06-09T00:00:00"/>
    <d v="2024-11-11T00:00:00"/>
    <s v="Retirement"/>
    <s v="Material as already course. See our realize."/>
    <x v="0"/>
    <s v="Field Operations"/>
    <s v="Groundman"/>
    <x v="0"/>
    <x v="1"/>
  </r>
  <r>
    <n v="1783"/>
    <s v="Destiney Pearso"/>
    <s v="Production Technician I"/>
    <x v="1347"/>
    <x v="9"/>
    <x v="0"/>
    <x v="2"/>
    <s v="Zone C"/>
    <x v="1"/>
    <d v="2023-08-02T00:00:00"/>
    <d v="2023-08-02T00:00:00"/>
    <s v="Unknown"/>
    <m/>
    <x v="0"/>
    <s v="General - Con"/>
    <s v="Laborer"/>
    <x v="0"/>
    <x v="1"/>
  </r>
  <r>
    <n v="1784"/>
    <s v="Trystan Ramo"/>
    <s v="Production Technician I"/>
    <x v="1348"/>
    <x v="5"/>
    <x v="0"/>
    <x v="2"/>
    <s v="Zone A"/>
    <x v="0"/>
    <d v="2023-06-17T00:00:00"/>
    <d v="2024-11-11T00:00:00"/>
    <s v="Retirement"/>
    <s v="Need challenge education bank upon reach fall."/>
    <x v="0"/>
    <s v="General - Con"/>
    <s v="Technician"/>
    <x v="0"/>
    <x v="1"/>
  </r>
  <r>
    <n v="1785"/>
    <s v="Miley Gutier"/>
    <s v="Production Technician I"/>
    <x v="1349"/>
    <x v="6"/>
    <x v="0"/>
    <x v="1"/>
    <s v="Zone C"/>
    <x v="2"/>
    <d v="2022-03-31T00:00:00"/>
    <d v="2022-06-14T00:00:00"/>
    <s v="Unknown"/>
    <m/>
    <x v="0"/>
    <s v="Technology / It"/>
    <s v="Director"/>
    <x v="0"/>
    <x v="1"/>
  </r>
  <r>
    <n v="1786"/>
    <s v="Tara Hoover"/>
    <s v="Production Technician I"/>
    <x v="1350"/>
    <x v="2"/>
    <x v="0"/>
    <x v="1"/>
    <s v="Zone A"/>
    <x v="0"/>
    <d v="2019-04-06T00:00:00"/>
    <d v="2020-08-15T00:00:00"/>
    <s v="Resignation"/>
    <s v="Treatment itself various campaign."/>
    <x v="0"/>
    <s v="Field Operations"/>
    <s v="Laborer"/>
    <x v="0"/>
    <x v="1"/>
  </r>
  <r>
    <n v="1787"/>
    <s v="Layla Gutier"/>
    <s v="Production Technician I"/>
    <x v="1351"/>
    <x v="4"/>
    <x v="0"/>
    <x v="0"/>
    <s v="Zone B"/>
    <x v="0"/>
    <d v="2020-07-11T00:00:00"/>
    <d v="2024-11-11T00:00:00"/>
    <s v="Voluntary"/>
    <s v="Perform question beyond article."/>
    <x v="0"/>
    <s v="Engineers"/>
    <s v="Engineer"/>
    <x v="0"/>
    <x v="1"/>
  </r>
  <r>
    <n v="1788"/>
    <s v="Jakayla Hal"/>
    <s v="Production Technician I"/>
    <x v="1352"/>
    <x v="0"/>
    <x v="0"/>
    <x v="0"/>
    <s v="Zone C"/>
    <x v="2"/>
    <d v="2023-04-22T00:00:00"/>
    <d v="2024-11-11T00:00:00"/>
    <s v="Unknown"/>
    <m/>
    <x v="0"/>
    <s v="Field Operations"/>
    <s v="Engineer"/>
    <x v="0"/>
    <x v="1"/>
  </r>
  <r>
    <n v="1789"/>
    <s v="Jayson Fergus"/>
    <s v="Production Technician I"/>
    <x v="1353"/>
    <x v="7"/>
    <x v="0"/>
    <x v="0"/>
    <s v="Zone C"/>
    <x v="1"/>
    <d v="2022-12-02T00:00:00"/>
    <d v="2023-04-08T00:00:00"/>
    <s v="Unknown"/>
    <m/>
    <x v="0"/>
    <s v="Engineers"/>
    <s v="Engineer"/>
    <x v="0"/>
    <x v="1"/>
  </r>
  <r>
    <n v="1790"/>
    <s v="Nick Daniel"/>
    <s v="Production Technician I"/>
    <x v="1354"/>
    <x v="1"/>
    <x v="0"/>
    <x v="2"/>
    <s v="Zone B"/>
    <x v="1"/>
    <d v="2021-03-06T00:00:00"/>
    <d v="2023-04-26T00:00:00"/>
    <s v="Resignation"/>
    <s v="Marriage almost cold sort public major cut."/>
    <x v="0"/>
    <s v="Aerial"/>
    <s v="Lineman"/>
    <x v="0"/>
    <x v="1"/>
  </r>
  <r>
    <n v="1791"/>
    <s v="Marvin Abbott"/>
    <s v="Production Technician I"/>
    <x v="1355"/>
    <x v="8"/>
    <x v="0"/>
    <x v="0"/>
    <s v="Zone A"/>
    <x v="0"/>
    <d v="2019-05-21T00:00:00"/>
    <d v="2024-11-11T00:00:00"/>
    <s v="Resignation"/>
    <s v="Year prove but moment house defense."/>
    <x v="0"/>
    <s v="Wireline Construction"/>
    <s v="Clerk"/>
    <x v="0"/>
    <x v="1"/>
  </r>
  <r>
    <n v="1792"/>
    <s v="Sawyer Oliver"/>
    <s v="Production Technician I"/>
    <x v="1356"/>
    <x v="3"/>
    <x v="0"/>
    <x v="1"/>
    <s v="Zone C"/>
    <x v="0"/>
    <d v="2018-10-23T00:00:00"/>
    <d v="2022-12-02T00:00:00"/>
    <s v="Unknown"/>
    <m/>
    <x v="0"/>
    <s v="Project Management - Eng"/>
    <s v="Planner"/>
    <x v="0"/>
    <x v="1"/>
  </r>
  <r>
    <n v="1793"/>
    <s v="Linda Baraja"/>
    <s v="Production Technician I"/>
    <x v="1357"/>
    <x v="4"/>
    <x v="0"/>
    <x v="1"/>
    <s v="Zone B"/>
    <x v="0"/>
    <d v="2021-05-26T00:00:00"/>
    <d v="2024-11-11T00:00:00"/>
    <s v="Resignation"/>
    <s v="Fight cup mean money easy stock stock strategy."/>
    <x v="0"/>
    <s v="Executive"/>
    <s v="Director"/>
    <x v="0"/>
    <x v="1"/>
  </r>
  <r>
    <n v="1794"/>
    <s v="Chance Blackw"/>
    <s v="Production Technician I"/>
    <x v="1358"/>
    <x v="0"/>
    <x v="0"/>
    <x v="0"/>
    <s v="Zone A"/>
    <x v="0"/>
    <d v="2019-12-01T00:00:00"/>
    <d v="2020-06-08T00:00:00"/>
    <s v="Unknown"/>
    <m/>
    <x v="0"/>
    <s v="General - Sga"/>
    <s v="Administrator"/>
    <x v="0"/>
    <x v="1"/>
  </r>
  <r>
    <n v="1795"/>
    <s v="Antonio Mcco"/>
    <s v="Production Technician I"/>
    <x v="1359"/>
    <x v="1"/>
    <x v="2"/>
    <x v="1"/>
    <s v="Zone B"/>
    <x v="1"/>
    <d v="2021-06-07T00:00:00"/>
    <d v="2022-12-13T00:00:00"/>
    <s v="Involuntary"/>
    <s v="Soon voice play will Mr card physical."/>
    <x v="0"/>
    <s v="Yard (Material Handling)"/>
    <s v="Manager"/>
    <x v="0"/>
    <x v="1"/>
  </r>
  <r>
    <n v="1796"/>
    <s v="Emmett Mercad"/>
    <s v="Production Technician I"/>
    <x v="1360"/>
    <x v="8"/>
    <x v="2"/>
    <x v="0"/>
    <s v="Zone A"/>
    <x v="2"/>
    <d v="2020-10-13T00:00:00"/>
    <d v="2022-11-09T00:00:00"/>
    <s v="Involuntary"/>
    <s v="Eight age article law stop quickly."/>
    <x v="0"/>
    <s v="Wireless"/>
    <s v="Driver"/>
    <x v="0"/>
    <x v="1"/>
  </r>
  <r>
    <n v="1797"/>
    <s v="Clara Wheele"/>
    <s v="Production Technician I"/>
    <x v="1361"/>
    <x v="6"/>
    <x v="0"/>
    <x v="1"/>
    <s v="Zone A"/>
    <x v="2"/>
    <d v="2022-10-30T00:00:00"/>
    <d v="2024-11-11T00:00:00"/>
    <s v="Voluntary"/>
    <s v="Us do by over. Source today then between."/>
    <x v="0"/>
    <s v="General - Con"/>
    <s v="Laborer"/>
    <x v="0"/>
    <x v="1"/>
  </r>
  <r>
    <n v="1798"/>
    <s v="Kieran Mors"/>
    <s v="Production Technician II"/>
    <x v="1362"/>
    <x v="2"/>
    <x v="0"/>
    <x v="2"/>
    <s v="Zone A"/>
    <x v="2"/>
    <d v="2022-09-04T00:00:00"/>
    <d v="2023-05-30T00:00:00"/>
    <s v="Unknown"/>
    <m/>
    <x v="0"/>
    <s v="Splicing"/>
    <s v="Splicer"/>
    <x v="0"/>
    <x v="1"/>
  </r>
  <r>
    <n v="1799"/>
    <s v="Aliyah Schmit"/>
    <s v="Production Technician II"/>
    <x v="1363"/>
    <x v="4"/>
    <x v="2"/>
    <x v="2"/>
    <s v="Zone C"/>
    <x v="0"/>
    <d v="2019-10-18T00:00:00"/>
    <d v="2021-04-19T00:00:00"/>
    <s v="Involuntary"/>
    <s v="Better one ball computer."/>
    <x v="0"/>
    <s v="Field Operations"/>
    <s v="Technician"/>
    <x v="0"/>
    <x v="1"/>
  </r>
  <r>
    <n v="1800"/>
    <s v="Kyan Morris"/>
    <s v="Production Technician I"/>
    <x v="1364"/>
    <x v="3"/>
    <x v="0"/>
    <x v="2"/>
    <s v="Zone C"/>
    <x v="2"/>
    <d v="2021-07-25T00:00:00"/>
    <d v="2023-01-23T00:00:00"/>
    <s v="Resignation"/>
    <s v="Own while top huge."/>
    <x v="0"/>
    <s v="Wireline Construction"/>
    <s v="Lineman"/>
    <x v="0"/>
    <x v="1"/>
  </r>
  <r>
    <n v="1801"/>
    <s v="Rayan Stephe"/>
    <s v="Production Technician I"/>
    <x v="1365"/>
    <x v="9"/>
    <x v="0"/>
    <x v="1"/>
    <s v="Zone C"/>
    <x v="0"/>
    <d v="2020-03-31T00:00:00"/>
    <d v="2024-11-11T00:00:00"/>
    <s v="Involuntary"/>
    <s v="Figure third where boy."/>
    <x v="0"/>
    <s v="General - Con"/>
    <s v="Technician"/>
    <x v="0"/>
    <x v="1"/>
  </r>
  <r>
    <n v="1802"/>
    <s v="Gael Jacobs"/>
    <s v="Production Technician I"/>
    <x v="1366"/>
    <x v="5"/>
    <x v="0"/>
    <x v="2"/>
    <s v="Zone B"/>
    <x v="0"/>
    <d v="2019-11-11T00:00:00"/>
    <d v="2023-08-02T00:00:00"/>
    <s v="Unknown"/>
    <m/>
    <x v="0"/>
    <s v="Field Operations"/>
    <s v="Driller"/>
    <x v="0"/>
    <x v="1"/>
  </r>
  <r>
    <n v="1803"/>
    <s v="Stephany Nea"/>
    <s v="Production Technician I"/>
    <x v="1367"/>
    <x v="6"/>
    <x v="0"/>
    <x v="1"/>
    <s v="Zone C"/>
    <x v="2"/>
    <d v="2021-12-05T00:00:00"/>
    <d v="2022-03-02T00:00:00"/>
    <s v="Resignation"/>
    <s v="While win have company will identify certainly."/>
    <x v="0"/>
    <s v="General - Eng"/>
    <s v="Billing"/>
    <x v="0"/>
    <x v="1"/>
  </r>
  <r>
    <n v="1804"/>
    <s v="Trevon Deleon"/>
    <s v="Production Technician I"/>
    <x v="1368"/>
    <x v="2"/>
    <x v="0"/>
    <x v="2"/>
    <s v="Zone A"/>
    <x v="0"/>
    <d v="2018-12-17T00:00:00"/>
    <d v="2022-09-03T00:00:00"/>
    <s v="Voluntary"/>
    <s v="Whom book science field follow treatment kind."/>
    <x v="0"/>
    <s v="Field Operations"/>
    <s v="Laborer"/>
    <x v="0"/>
    <x v="1"/>
  </r>
  <r>
    <n v="1805"/>
    <s v="Phoenix Pitt"/>
    <s v="Production Technician I"/>
    <x v="1369"/>
    <x v="4"/>
    <x v="0"/>
    <x v="0"/>
    <s v="Zone A"/>
    <x v="0"/>
    <d v="2022-03-06T00:00:00"/>
    <d v="2024-11-11T00:00:00"/>
    <s v="Voluntary"/>
    <s v="Air for charge until want drug seek."/>
    <x v="0"/>
    <s v="Aerial"/>
    <s v="Laborer"/>
    <x v="0"/>
    <x v="1"/>
  </r>
  <r>
    <n v="1806"/>
    <s v="Nola Gilles"/>
    <s v="Production Technician I"/>
    <x v="1370"/>
    <x v="0"/>
    <x v="0"/>
    <x v="2"/>
    <s v="Zone A"/>
    <x v="2"/>
    <d v="2019-09-04T00:00:00"/>
    <d v="2024-11-11T00:00:00"/>
    <s v="Unknown"/>
    <m/>
    <x v="0"/>
    <s v="General - Con"/>
    <s v="Laborer"/>
    <x v="0"/>
    <x v="1"/>
  </r>
  <r>
    <n v="1807"/>
    <s v="Jeramiah Schwar"/>
    <s v="Production Technician I"/>
    <x v="1371"/>
    <x v="7"/>
    <x v="0"/>
    <x v="0"/>
    <s v="Zone C"/>
    <x v="2"/>
    <d v="2023-07-26T00:00:00"/>
    <d v="2024-11-11T00:00:00"/>
    <s v="Unknown"/>
    <m/>
    <x v="0"/>
    <s v="Yard (Material Handling)"/>
    <s v="Lineman"/>
    <x v="0"/>
    <x v="1"/>
  </r>
  <r>
    <n v="1808"/>
    <s v="Aaden Mercer"/>
    <s v="Production Technician I"/>
    <x v="1372"/>
    <x v="1"/>
    <x v="0"/>
    <x v="2"/>
    <s v="Zone A"/>
    <x v="1"/>
    <d v="2022-12-19T00:00:00"/>
    <d v="2023-05-19T00:00:00"/>
    <s v="Unknown"/>
    <m/>
    <x v="0"/>
    <s v="Splicing"/>
    <s v="Coordinator"/>
    <x v="0"/>
    <x v="1"/>
  </r>
  <r>
    <n v="1809"/>
    <s v="Nathalia Goo"/>
    <s v="Production Technician I"/>
    <x v="1373"/>
    <x v="8"/>
    <x v="0"/>
    <x v="0"/>
    <s v="Zone C"/>
    <x v="1"/>
    <d v="2021-08-17T00:00:00"/>
    <d v="2024-11-11T00:00:00"/>
    <s v="Involuntary"/>
    <s v="Simply national production language."/>
    <x v="0"/>
    <s v="Yard (Material Handling)"/>
    <s v="Supervisor"/>
    <x v="0"/>
    <x v="1"/>
  </r>
  <r>
    <n v="1810"/>
    <s v="Zaria Benton"/>
    <s v="Production Technician I"/>
    <x v="1374"/>
    <x v="3"/>
    <x v="0"/>
    <x v="1"/>
    <s v="Zone A"/>
    <x v="1"/>
    <d v="2022-06-11T00:00:00"/>
    <d v="2024-11-11T00:00:00"/>
    <s v="Unknown"/>
    <m/>
    <x v="0"/>
    <s v="General - Con"/>
    <s v="Engineer"/>
    <x v="0"/>
    <x v="1"/>
  </r>
  <r>
    <n v="1811"/>
    <s v="Miley Ortega"/>
    <s v="Production Technician I"/>
    <x v="1375"/>
    <x v="9"/>
    <x v="0"/>
    <x v="0"/>
    <s v="Zone A"/>
    <x v="2"/>
    <d v="2021-10-01T00:00:00"/>
    <d v="2023-06-18T00:00:00"/>
    <s v="Unknown"/>
    <m/>
    <x v="0"/>
    <s v="Technology / It"/>
    <s v="Project Manager"/>
    <x v="0"/>
    <x v="1"/>
  </r>
  <r>
    <n v="1812"/>
    <s v="Julia Farmer"/>
    <s v="Production Technician I"/>
    <x v="1376"/>
    <x v="5"/>
    <x v="2"/>
    <x v="0"/>
    <s v="Zone A"/>
    <x v="2"/>
    <d v="2020-08-04T00:00:00"/>
    <d v="2024-11-11T00:00:00"/>
    <s v="Involuntary"/>
    <s v="Build very significant imagine cell doctor."/>
    <x v="0"/>
    <s v="General - Con"/>
    <s v="Manager"/>
    <x v="0"/>
    <x v="1"/>
  </r>
  <r>
    <n v="1813"/>
    <s v="Valentin La"/>
    <s v="Production Technician I"/>
    <x v="1377"/>
    <x v="6"/>
    <x v="0"/>
    <x v="0"/>
    <s v="Zone C"/>
    <x v="0"/>
    <d v="2022-02-11T00:00:00"/>
    <d v="2024-11-11T00:00:00"/>
    <s v="Unknown"/>
    <m/>
    <x v="0"/>
    <s v="Aerial"/>
    <s v="Lineman"/>
    <x v="0"/>
    <x v="1"/>
  </r>
  <r>
    <n v="1814"/>
    <s v="Darnell Ritter"/>
    <s v="Production Technician I"/>
    <x v="1378"/>
    <x v="2"/>
    <x v="0"/>
    <x v="1"/>
    <s v="Zone A"/>
    <x v="1"/>
    <d v="2020-06-22T00:00:00"/>
    <d v="2024-11-11T00:00:00"/>
    <s v="Unknown"/>
    <m/>
    <x v="0"/>
    <s v="Wireline Construction"/>
    <s v="Laborer"/>
    <x v="0"/>
    <x v="1"/>
  </r>
  <r>
    <n v="1815"/>
    <s v="Kierra Lozano"/>
    <s v="Production Technician I"/>
    <x v="1379"/>
    <x v="4"/>
    <x v="0"/>
    <x v="0"/>
    <s v="Zone A"/>
    <x v="1"/>
    <d v="2020-08-28T00:00:00"/>
    <d v="2024-11-11T00:00:00"/>
    <s v="Unknown"/>
    <m/>
    <x v="0"/>
    <s v="Project Management - Con"/>
    <s v="Manager"/>
    <x v="0"/>
    <x v="1"/>
  </r>
  <r>
    <n v="1816"/>
    <s v="Jamari Dun"/>
    <s v="Production Technician II"/>
    <x v="1380"/>
    <x v="6"/>
    <x v="0"/>
    <x v="0"/>
    <s v="Zone A"/>
    <x v="0"/>
    <d v="2019-05-06T00:00:00"/>
    <d v="2022-04-09T00:00:00"/>
    <s v="Unknown"/>
    <m/>
    <x v="0"/>
    <s v="General - Con"/>
    <s v="Supervisor"/>
    <x v="0"/>
    <x v="1"/>
  </r>
  <r>
    <n v="1817"/>
    <s v="Zoey Pag"/>
    <s v="Production Technician II"/>
    <x v="1381"/>
    <x v="2"/>
    <x v="0"/>
    <x v="0"/>
    <s v="Zone A"/>
    <x v="0"/>
    <d v="2021-07-08T00:00:00"/>
    <d v="2024-11-11T00:00:00"/>
    <s v="Resignation"/>
    <s v="Condition ability least usually."/>
    <x v="0"/>
    <s v="Aerial"/>
    <s v="Lineman"/>
    <x v="0"/>
    <x v="1"/>
  </r>
  <r>
    <n v="1818"/>
    <s v="Kendra Vele"/>
    <s v="Production Technician II"/>
    <x v="1382"/>
    <x v="4"/>
    <x v="0"/>
    <x v="0"/>
    <s v="Zone C"/>
    <x v="1"/>
    <d v="2022-07-02T00:00:00"/>
    <d v="2024-11-11T00:00:00"/>
    <s v="Unknown"/>
    <m/>
    <x v="0"/>
    <s v="Yard (Material Handling)"/>
    <s v="Laborer"/>
    <x v="0"/>
    <x v="1"/>
  </r>
  <r>
    <n v="1819"/>
    <s v="Alison Fuller"/>
    <s v="Production Technician I"/>
    <x v="1383"/>
    <x v="5"/>
    <x v="0"/>
    <x v="1"/>
    <s v="Zone B"/>
    <x v="0"/>
    <d v="2023-05-04T00:00:00"/>
    <d v="2024-11-11T00:00:00"/>
    <s v="Unknown"/>
    <m/>
    <x v="0"/>
    <s v="General - Con"/>
    <s v="Technician"/>
    <x v="0"/>
    <x v="1"/>
  </r>
  <r>
    <n v="1820"/>
    <s v="Toby Cooley"/>
    <s v="Production Technician I"/>
    <x v="1384"/>
    <x v="9"/>
    <x v="0"/>
    <x v="1"/>
    <s v="Zone C"/>
    <x v="1"/>
    <d v="2022-12-19T00:00:00"/>
    <d v="2024-11-11T00:00:00"/>
    <s v="Unknown"/>
    <m/>
    <x v="0"/>
    <s v="Shop (Fleet)"/>
    <s v="Shop"/>
    <x v="0"/>
    <x v="1"/>
  </r>
  <r>
    <n v="1821"/>
    <s v="Emilie Hoo"/>
    <s v="Production Technician I"/>
    <x v="1385"/>
    <x v="5"/>
    <x v="0"/>
    <x v="1"/>
    <s v="Zone B"/>
    <x v="2"/>
    <d v="2022-03-26T00:00:00"/>
    <d v="2024-11-11T00:00:00"/>
    <s v="Unknown"/>
    <m/>
    <x v="0"/>
    <s v="General - Sga"/>
    <s v="Accountant"/>
    <x v="0"/>
    <x v="1"/>
  </r>
  <r>
    <n v="1822"/>
    <s v="Cortez Pen"/>
    <s v="Production Technician I"/>
    <x v="1386"/>
    <x v="6"/>
    <x v="0"/>
    <x v="0"/>
    <s v="Zone C"/>
    <x v="1"/>
    <d v="2021-05-09T00:00:00"/>
    <d v="2022-11-12T00:00:00"/>
    <s v="Unknown"/>
    <m/>
    <x v="0"/>
    <s v="Wireline Construction"/>
    <s v="Groundman"/>
    <x v="0"/>
    <x v="1"/>
  </r>
  <r>
    <n v="1823"/>
    <s v="Abbigail Blanch"/>
    <s v="Production Technician I"/>
    <x v="1387"/>
    <x v="2"/>
    <x v="0"/>
    <x v="0"/>
    <s v="Zone A"/>
    <x v="2"/>
    <d v="2020-01-09T00:00:00"/>
    <d v="2022-03-10T00:00:00"/>
    <s v="Voluntary"/>
    <s v="Term few fear whom without."/>
    <x v="0"/>
    <s v="Finance &amp; Accounting"/>
    <s v="Assistant"/>
    <x v="0"/>
    <x v="1"/>
  </r>
  <r>
    <n v="1824"/>
    <s v="Abby Curtis"/>
    <s v="Production Technician I"/>
    <x v="1388"/>
    <x v="4"/>
    <x v="0"/>
    <x v="0"/>
    <s v="Zone B"/>
    <x v="0"/>
    <d v="2021-05-16T00:00:00"/>
    <d v="2023-05-14T00:00:00"/>
    <s v="Voluntary"/>
    <s v="Small prove sea foot property father."/>
    <x v="0"/>
    <s v="Yard (Material Handling)"/>
    <s v="Vp"/>
    <x v="0"/>
    <x v="1"/>
  </r>
  <r>
    <n v="1825"/>
    <s v="Giana Moor"/>
    <s v="Production Technician I"/>
    <x v="1389"/>
    <x v="0"/>
    <x v="0"/>
    <x v="0"/>
    <s v="Zone A"/>
    <x v="1"/>
    <d v="2021-01-31T00:00:00"/>
    <d v="2022-06-03T00:00:00"/>
    <s v="Voluntary"/>
    <s v="Plan view month maybe always state."/>
    <x v="0"/>
    <s v="Splicing"/>
    <s v="Laborer"/>
    <x v="0"/>
    <x v="1"/>
  </r>
  <r>
    <n v="1826"/>
    <s v="Giada Santos"/>
    <s v="Production Technician I"/>
    <x v="1390"/>
    <x v="7"/>
    <x v="0"/>
    <x v="2"/>
    <s v="Zone B"/>
    <x v="0"/>
    <d v="2021-09-19T00:00:00"/>
    <d v="2022-09-14T00:00:00"/>
    <s v="Resignation"/>
    <s v="Western unit case late investment."/>
    <x v="0"/>
    <s v="Aerial"/>
    <s v="Foreman"/>
    <x v="1"/>
    <x v="1"/>
  </r>
  <r>
    <n v="1827"/>
    <s v="Jessie Church"/>
    <s v="Production Technician I"/>
    <x v="1391"/>
    <x v="1"/>
    <x v="0"/>
    <x v="0"/>
    <s v="Zone C"/>
    <x v="2"/>
    <d v="2020-03-01T00:00:00"/>
    <d v="2022-03-26T00:00:00"/>
    <s v="Involuntary"/>
    <s v="Good technology same cut arrive anything remain."/>
    <x v="0"/>
    <s v="Field Operations"/>
    <s v="Operator"/>
    <x v="2"/>
    <x v="1"/>
  </r>
  <r>
    <n v="1828"/>
    <s v="Kaylah Ramo"/>
    <s v="Production Technician I"/>
    <x v="1392"/>
    <x v="8"/>
    <x v="0"/>
    <x v="2"/>
    <s v="Zone B"/>
    <x v="0"/>
    <d v="2020-02-29T00:00:00"/>
    <d v="2024-11-11T00:00:00"/>
    <s v="Resignation"/>
    <s v="Break field attorney."/>
    <x v="0"/>
    <s v="Wireline Construction"/>
    <s v="Foreman"/>
    <x v="1"/>
    <x v="1"/>
  </r>
  <r>
    <n v="1829"/>
    <s v="Camille Frit"/>
    <s v="Production Technician I"/>
    <x v="1393"/>
    <x v="3"/>
    <x v="0"/>
    <x v="2"/>
    <s v="Zone B"/>
    <x v="0"/>
    <d v="2018-12-08T00:00:00"/>
    <d v="2024-11-11T00:00:00"/>
    <s v="Unknown"/>
    <m/>
    <x v="0"/>
    <s v="Engineers"/>
    <s v="Project Manager"/>
    <x v="1"/>
    <x v="1"/>
  </r>
  <r>
    <n v="1830"/>
    <s v="Deangelo Murill"/>
    <s v="Production Technician I"/>
    <x v="1394"/>
    <x v="9"/>
    <x v="0"/>
    <x v="1"/>
    <s v="Zone A"/>
    <x v="0"/>
    <d v="2022-06-26T00:00:00"/>
    <d v="2023-06-15T00:00:00"/>
    <s v="Unknown"/>
    <m/>
    <x v="0"/>
    <s v="Finance &amp; Accounting"/>
    <s v="Administrative"/>
    <x v="2"/>
    <x v="1"/>
  </r>
  <r>
    <n v="1831"/>
    <s v="Emerson Gallag"/>
    <s v="Production Technician I"/>
    <x v="1395"/>
    <x v="5"/>
    <x v="2"/>
    <x v="2"/>
    <s v="Zone B"/>
    <x v="0"/>
    <d v="2019-11-03T00:00:00"/>
    <d v="2024-11-11T00:00:00"/>
    <s v="Retirement"/>
    <s v="End lay return last compare."/>
    <x v="0"/>
    <s v="Isp"/>
    <s v="Technician"/>
    <x v="2"/>
    <x v="1"/>
  </r>
  <r>
    <n v="1832"/>
    <s v="April Bentle"/>
    <s v="Production Technician I"/>
    <x v="1396"/>
    <x v="6"/>
    <x v="0"/>
    <x v="0"/>
    <s v="Zone A"/>
    <x v="1"/>
    <d v="2023-01-01T00:00:00"/>
    <d v="2024-11-11T00:00:00"/>
    <s v="Unknown"/>
    <m/>
    <x v="0"/>
    <s v="Engineers"/>
    <s v="Engineer"/>
    <x v="2"/>
    <x v="1"/>
  </r>
  <r>
    <n v="1833"/>
    <s v="Ainsley Boot"/>
    <s v="Production Technician I"/>
    <x v="1397"/>
    <x v="2"/>
    <x v="0"/>
    <x v="2"/>
    <s v="Zone B"/>
    <x v="2"/>
    <d v="2020-07-31T00:00:00"/>
    <d v="2021-04-05T00:00:00"/>
    <s v="Unknown"/>
    <m/>
    <x v="0"/>
    <s v="Field Operations"/>
    <s v="Technician"/>
    <x v="2"/>
    <x v="1"/>
  </r>
  <r>
    <n v="1834"/>
    <s v="Dereon Huffma"/>
    <s v="Production Technician II"/>
    <x v="1398"/>
    <x v="0"/>
    <x v="0"/>
    <x v="0"/>
    <s v="Zone C"/>
    <x v="2"/>
    <d v="2021-09-10T00:00:00"/>
    <d v="2022-07-19T00:00:00"/>
    <s v="Resignation"/>
    <s v="Child lose recently."/>
    <x v="0"/>
    <s v="Project Management - Con"/>
    <s v="Coordinator"/>
    <x v="2"/>
    <x v="1"/>
  </r>
  <r>
    <n v="1835"/>
    <s v="Colin Cherry"/>
    <s v="Production Technician II"/>
    <x v="1399"/>
    <x v="1"/>
    <x v="0"/>
    <x v="2"/>
    <s v="Zone B"/>
    <x v="0"/>
    <d v="2019-06-19T00:00:00"/>
    <d v="2024-11-11T00:00:00"/>
    <s v="Resignation"/>
    <s v="Strategy word southern."/>
    <x v="0"/>
    <s v="Field Operations"/>
    <s v="Laborer"/>
    <x v="2"/>
    <x v="1"/>
  </r>
  <r>
    <n v="1836"/>
    <s v="Karla Hine"/>
    <s v="Production Technician II"/>
    <x v="1400"/>
    <x v="8"/>
    <x v="0"/>
    <x v="2"/>
    <s v="Zone B"/>
    <x v="0"/>
    <d v="2021-08-16T00:00:00"/>
    <d v="2024-11-11T00:00:00"/>
    <s v="Unknown"/>
    <m/>
    <x v="0"/>
    <s v="Field Operations"/>
    <s v="Laborer"/>
    <x v="2"/>
    <x v="1"/>
  </r>
  <r>
    <n v="1837"/>
    <s v="Colton Decker"/>
    <s v="Production Technician II"/>
    <x v="1401"/>
    <x v="6"/>
    <x v="0"/>
    <x v="2"/>
    <s v="Zone B"/>
    <x v="2"/>
    <d v="2019-07-08T00:00:00"/>
    <d v="2024-11-11T00:00:00"/>
    <s v="Unknown"/>
    <m/>
    <x v="0"/>
    <s v="Project Management - Con"/>
    <s v="Technician"/>
    <x v="2"/>
    <x v="1"/>
  </r>
  <r>
    <n v="1838"/>
    <s v="Jayleen Tra"/>
    <s v="Production Technician I"/>
    <x v="1402"/>
    <x v="3"/>
    <x v="0"/>
    <x v="2"/>
    <s v="Zone A"/>
    <x v="0"/>
    <d v="2021-08-17T00:00:00"/>
    <d v="2022-08-31T00:00:00"/>
    <s v="Unknown"/>
    <m/>
    <x v="0"/>
    <s v="Aerial"/>
    <s v="Laborer"/>
    <x v="1"/>
    <x v="1"/>
  </r>
  <r>
    <n v="1839"/>
    <s v="Aydin Perr"/>
    <s v="Production Technician I"/>
    <x v="1403"/>
    <x v="9"/>
    <x v="0"/>
    <x v="1"/>
    <s v="Zone A"/>
    <x v="1"/>
    <d v="2021-01-08T00:00:00"/>
    <d v="2024-11-11T00:00:00"/>
    <s v="Voluntary"/>
    <s v="First sing others lot film anyone."/>
    <x v="0"/>
    <s v="People Services"/>
    <s v="Assistant"/>
    <x v="1"/>
    <x v="1"/>
  </r>
  <r>
    <n v="1840"/>
    <s v="Jenna Case"/>
    <s v="Production Technician I"/>
    <x v="1404"/>
    <x v="5"/>
    <x v="0"/>
    <x v="1"/>
    <s v="Zone B"/>
    <x v="1"/>
    <d v="2018-08-14T00:00:00"/>
    <d v="2024-11-11T00:00:00"/>
    <s v="Unknown"/>
    <m/>
    <x v="0"/>
    <s v="General - Eng"/>
    <s v="Drafter"/>
    <x v="1"/>
    <x v="1"/>
  </r>
  <r>
    <n v="1841"/>
    <s v="Remington Bulloc"/>
    <s v="Production Technician I"/>
    <x v="1405"/>
    <x v="6"/>
    <x v="0"/>
    <x v="0"/>
    <s v="Zone B"/>
    <x v="1"/>
    <d v="2021-07-30T00:00:00"/>
    <d v="2024-11-11T00:00:00"/>
    <s v="Unknown"/>
    <m/>
    <x v="0"/>
    <s v="Field Operations"/>
    <s v="Operator"/>
    <x v="1"/>
    <x v="1"/>
  </r>
  <r>
    <n v="1842"/>
    <s v="Delaney Stewar"/>
    <s v="Production Technician I"/>
    <x v="1406"/>
    <x v="2"/>
    <x v="0"/>
    <x v="2"/>
    <s v="Zone B"/>
    <x v="0"/>
    <d v="2023-04-08T00:00:00"/>
    <d v="2024-11-11T00:00:00"/>
    <s v="Unknown"/>
    <m/>
    <x v="0"/>
    <s v="General - Con"/>
    <s v="Coordinator"/>
    <x v="1"/>
    <x v="1"/>
  </r>
  <r>
    <n v="1843"/>
    <s v="Saige Jone"/>
    <s v="Production Technician I"/>
    <x v="1407"/>
    <x v="4"/>
    <x v="0"/>
    <x v="1"/>
    <s v="Zone C"/>
    <x v="0"/>
    <d v="2019-09-11T00:00:00"/>
    <d v="2024-11-11T00:00:00"/>
    <s v="Unknown"/>
    <m/>
    <x v="0"/>
    <s v="Engineers"/>
    <s v="Engineer"/>
    <x v="2"/>
    <x v="1"/>
  </r>
  <r>
    <n v="1844"/>
    <s v="Camryn Frit"/>
    <s v="Production Technician I"/>
    <x v="1408"/>
    <x v="0"/>
    <x v="0"/>
    <x v="2"/>
    <s v="Zone A"/>
    <x v="1"/>
    <d v="2020-03-05T00:00:00"/>
    <d v="2021-08-22T00:00:00"/>
    <s v="Unknown"/>
    <m/>
    <x v="0"/>
    <s v="General - Con"/>
    <s v="Model Assistant"/>
    <x v="1"/>
    <x v="1"/>
  </r>
  <r>
    <n v="1845"/>
    <s v="Amanda Lamber"/>
    <s v="Production Technician I"/>
    <x v="1409"/>
    <x v="7"/>
    <x v="0"/>
    <x v="2"/>
    <s v="Zone A"/>
    <x v="0"/>
    <d v="2019-12-02T00:00:00"/>
    <d v="2024-11-11T00:00:00"/>
    <s v="Voluntary"/>
    <s v="Force leader remain machine place."/>
    <x v="0"/>
    <s v="Aerial"/>
    <s v="Laborer"/>
    <x v="2"/>
    <x v="1"/>
  </r>
  <r>
    <n v="1846"/>
    <s v="Winston Callah"/>
    <s v="Production Technician I"/>
    <x v="1410"/>
    <x v="1"/>
    <x v="0"/>
    <x v="1"/>
    <s v="Zone C"/>
    <x v="0"/>
    <d v="2022-12-03T00:00:00"/>
    <d v="2022-12-24T00:00:00"/>
    <s v="Unknown"/>
    <m/>
    <x v="0"/>
    <s v="Aerial"/>
    <s v="Foreman"/>
    <x v="2"/>
    <x v="1"/>
  </r>
  <r>
    <n v="1847"/>
    <s v="Maverick Lan"/>
    <s v="Production Technician I"/>
    <x v="1411"/>
    <x v="8"/>
    <x v="0"/>
    <x v="1"/>
    <s v="Zone C"/>
    <x v="1"/>
    <d v="2021-12-23T00:00:00"/>
    <d v="2024-11-11T00:00:00"/>
    <s v="Resignation"/>
    <s v="Beat scene dream because by who ok."/>
    <x v="0"/>
    <s v="Project Management - Con"/>
    <s v="Project Manager"/>
    <x v="2"/>
    <x v="1"/>
  </r>
  <r>
    <n v="1848"/>
    <s v="Harold Rei"/>
    <s v="Production Technician I"/>
    <x v="1412"/>
    <x v="3"/>
    <x v="0"/>
    <x v="0"/>
    <s v="Zone C"/>
    <x v="1"/>
    <d v="2022-01-28T00:00:00"/>
    <d v="2024-11-11T00:00:00"/>
    <s v="Unknown"/>
    <m/>
    <x v="0"/>
    <s v="Engineers"/>
    <s v="Engineer"/>
    <x v="3"/>
    <x v="1"/>
  </r>
  <r>
    <n v="1849"/>
    <s v="Cindy Yor"/>
    <s v="Production Technician I"/>
    <x v="1413"/>
    <x v="9"/>
    <x v="0"/>
    <x v="2"/>
    <s v="Zone B"/>
    <x v="2"/>
    <d v="2019-12-15T00:00:00"/>
    <d v="2021-06-25T00:00:00"/>
    <s v="Unknown"/>
    <m/>
    <x v="0"/>
    <s v="Project Management - Con"/>
    <s v="Project Manager"/>
    <x v="3"/>
    <x v="1"/>
  </r>
  <r>
    <n v="1850"/>
    <s v="Breanna Carden"/>
    <s v="Production Technician I"/>
    <x v="1414"/>
    <x v="5"/>
    <x v="2"/>
    <x v="0"/>
    <s v="Zone A"/>
    <x v="2"/>
    <d v="2021-11-11T00:00:00"/>
    <d v="2022-08-01T00:00:00"/>
    <s v="Voluntary"/>
    <s v="Food few generation seek outside."/>
    <x v="0"/>
    <s v="Aerial"/>
    <s v="Lineman"/>
    <x v="3"/>
    <x v="1"/>
  </r>
  <r>
    <n v="1851"/>
    <s v="Tripp Blak"/>
    <s v="Production Technician I"/>
    <x v="1415"/>
    <x v="6"/>
    <x v="2"/>
    <x v="1"/>
    <s v="Zone B"/>
    <x v="0"/>
    <d v="2019-02-15T00:00:00"/>
    <d v="2023-07-28T00:00:00"/>
    <s v="Retirement"/>
    <s v="Left how maintain structure these enter kitchen."/>
    <x v="0"/>
    <s v="General - Con"/>
    <s v="Laborer"/>
    <x v="3"/>
    <x v="1"/>
  </r>
  <r>
    <n v="1852"/>
    <s v="Elaine Moo"/>
    <s v="Production Technician I"/>
    <x v="1416"/>
    <x v="2"/>
    <x v="2"/>
    <x v="1"/>
    <s v="Zone A"/>
    <x v="1"/>
    <d v="2022-03-31T00:00:00"/>
    <d v="2024-11-11T00:00:00"/>
    <s v="Voluntary"/>
    <s v="Fall share energy myself."/>
    <x v="0"/>
    <s v="General - Con"/>
    <s v="Technician"/>
    <x v="3"/>
    <x v="1"/>
  </r>
  <r>
    <n v="1853"/>
    <s v="Jaime Morrow"/>
    <s v="Production Technician II"/>
    <x v="1417"/>
    <x v="9"/>
    <x v="0"/>
    <x v="0"/>
    <s v="Zone B"/>
    <x v="0"/>
    <d v="2020-10-25T00:00:00"/>
    <d v="2022-04-18T00:00:00"/>
    <s v="Unknown"/>
    <m/>
    <x v="0"/>
    <s v="Wireline Construction"/>
    <s v="Lineman"/>
    <x v="3"/>
    <x v="1"/>
  </r>
  <r>
    <n v="1854"/>
    <s v="Leslie Pott"/>
    <s v="Production Technician II"/>
    <x v="1418"/>
    <x v="5"/>
    <x v="0"/>
    <x v="0"/>
    <s v="Zone A"/>
    <x v="2"/>
    <d v="2022-07-25T00:00:00"/>
    <d v="2023-04-26T00:00:00"/>
    <s v="Involuntary"/>
    <s v="Fight ahead group."/>
    <x v="0"/>
    <s v="Shop (Fleet)"/>
    <s v="Mechanic"/>
    <x v="3"/>
    <x v="1"/>
  </r>
  <r>
    <n v="1855"/>
    <s v="Keith Haa"/>
    <s v="Production Technician II"/>
    <x v="1386"/>
    <x v="6"/>
    <x v="2"/>
    <x v="2"/>
    <s v="Zone B"/>
    <x v="1"/>
    <d v="2021-08-02T00:00:00"/>
    <d v="2024-11-11T00:00:00"/>
    <s v="Retirement"/>
    <s v="Pretty line two she accept be."/>
    <x v="0"/>
    <s v="General - Con"/>
    <s v="Locator"/>
    <x v="1"/>
    <x v="1"/>
  </r>
  <r>
    <n v="1856"/>
    <s v="Matteo Onea"/>
    <s v="Production Technician II"/>
    <x v="1419"/>
    <x v="2"/>
    <x v="0"/>
    <x v="1"/>
    <s v="Zone A"/>
    <x v="2"/>
    <d v="2021-11-13T00:00:00"/>
    <d v="2023-03-17T00:00:00"/>
    <s v="Unknown"/>
    <m/>
    <x v="0"/>
    <s v="Field Operations"/>
    <s v="Technician"/>
    <x v="1"/>
    <x v="1"/>
  </r>
  <r>
    <n v="1857"/>
    <s v="Erik Graham"/>
    <s v="Production Technician II"/>
    <x v="341"/>
    <x v="4"/>
    <x v="2"/>
    <x v="0"/>
    <s v="Zone C"/>
    <x v="0"/>
    <d v="2019-05-07T00:00:00"/>
    <d v="2019-11-27T00:00:00"/>
    <s v="Involuntary"/>
    <s v="Have appear along within western city drug tough."/>
    <x v="0"/>
    <s v="Billable Consultants"/>
    <s v="Engineer"/>
    <x v="1"/>
    <x v="1"/>
  </r>
  <r>
    <n v="1858"/>
    <s v="Lailah Hane"/>
    <s v="Production Technician I"/>
    <x v="1420"/>
    <x v="3"/>
    <x v="0"/>
    <x v="0"/>
    <s v="Zone A"/>
    <x v="2"/>
    <d v="2020-12-31T00:00:00"/>
    <d v="2021-03-04T00:00:00"/>
    <s v="Resignation"/>
    <s v="Reality line toward follow well able."/>
    <x v="0"/>
    <s v="Wireline Construction"/>
    <s v="Lineman"/>
    <x v="1"/>
    <x v="1"/>
  </r>
  <r>
    <n v="1859"/>
    <s v="Mohamed Ga"/>
    <s v="Production Technician I"/>
    <x v="1421"/>
    <x v="9"/>
    <x v="0"/>
    <x v="0"/>
    <s v="Zone A"/>
    <x v="1"/>
    <d v="2019-12-10T00:00:00"/>
    <d v="2020-03-07T00:00:00"/>
    <s v="Voluntary"/>
    <s v="Article hope tree happy affect check people."/>
    <x v="0"/>
    <s v="Field Operations"/>
    <s v="Field Technician"/>
    <x v="1"/>
    <x v="1"/>
  </r>
  <r>
    <n v="1860"/>
    <s v="Frankie Bank"/>
    <s v="Production Technician I"/>
    <x v="1422"/>
    <x v="5"/>
    <x v="2"/>
    <x v="2"/>
    <s v="Zone B"/>
    <x v="2"/>
    <d v="2020-06-11T00:00:00"/>
    <d v="2024-11-11T00:00:00"/>
    <s v="Involuntary"/>
    <s v="Entire list exactly control enough."/>
    <x v="0"/>
    <s v="Project Management - Con"/>
    <s v="Coordinator"/>
    <x v="1"/>
    <x v="1"/>
  </r>
  <r>
    <n v="1861"/>
    <s v="Lorelei Glas"/>
    <s v="Production Technician I"/>
    <x v="1423"/>
    <x v="6"/>
    <x v="0"/>
    <x v="0"/>
    <s v="Zone A"/>
    <x v="2"/>
    <d v="2021-08-30T00:00:00"/>
    <d v="2024-11-11T00:00:00"/>
    <s v="Unknown"/>
    <m/>
    <x v="0"/>
    <s v="Wireline Construction"/>
    <s v="Apprentice"/>
    <x v="1"/>
    <x v="1"/>
  </r>
  <r>
    <n v="1862"/>
    <s v="Marie Moye"/>
    <s v="Production Technician I"/>
    <x v="1424"/>
    <x v="2"/>
    <x v="0"/>
    <x v="1"/>
    <s v="Zone C"/>
    <x v="0"/>
    <d v="2019-11-04T00:00:00"/>
    <d v="2021-12-29T00:00:00"/>
    <s v="Unknown"/>
    <m/>
    <x v="0"/>
    <s v="Aerial"/>
    <s v="Laborer"/>
    <x v="1"/>
    <x v="1"/>
  </r>
  <r>
    <n v="1863"/>
    <s v="Amari Bowe"/>
    <s v="Production Technician I"/>
    <x v="1425"/>
    <x v="4"/>
    <x v="0"/>
    <x v="2"/>
    <s v="Zone C"/>
    <x v="2"/>
    <d v="2023-06-03T00:00:00"/>
    <d v="2023-07-18T00:00:00"/>
    <s v="Involuntary"/>
    <s v="Nor director yard within car into final."/>
    <x v="0"/>
    <s v="Engineers"/>
    <s v="Engineer"/>
    <x v="1"/>
    <x v="1"/>
  </r>
  <r>
    <n v="1864"/>
    <s v="Prince Dicker"/>
    <s v="Production Technician I"/>
    <x v="1426"/>
    <x v="0"/>
    <x v="0"/>
    <x v="1"/>
    <s v="Zone A"/>
    <x v="0"/>
    <d v="2021-02-14T00:00:00"/>
    <d v="2024-11-11T00:00:00"/>
    <s v="Resignation"/>
    <s v="Take health either southern religious today."/>
    <x v="0"/>
    <s v="Field Operations"/>
    <s v="Splicer"/>
    <x v="1"/>
    <x v="1"/>
  </r>
  <r>
    <n v="1865"/>
    <s v="Lane Church"/>
    <s v="Production Technician I"/>
    <x v="1427"/>
    <x v="7"/>
    <x v="0"/>
    <x v="2"/>
    <s v="Zone C"/>
    <x v="1"/>
    <d v="2023-02-28T00:00:00"/>
    <d v="2024-11-11T00:00:00"/>
    <s v="Unknown"/>
    <m/>
    <x v="0"/>
    <s v="Field Operations"/>
    <s v="Lineman"/>
    <x v="1"/>
    <x v="1"/>
  </r>
  <r>
    <n v="1866"/>
    <s v="Cassie Nola"/>
    <s v="Production Technician I"/>
    <x v="1428"/>
    <x v="1"/>
    <x v="0"/>
    <x v="0"/>
    <s v="Zone A"/>
    <x v="0"/>
    <d v="2021-01-09T00:00:00"/>
    <d v="2021-08-17T00:00:00"/>
    <s v="Unknown"/>
    <m/>
    <x v="0"/>
    <s v="Field Operations"/>
    <s v="Operator"/>
    <x v="1"/>
    <x v="1"/>
  </r>
  <r>
    <n v="1867"/>
    <s v="Mauricio Buchan"/>
    <s v="Production Technician I"/>
    <x v="1429"/>
    <x v="8"/>
    <x v="0"/>
    <x v="1"/>
    <s v="Zone B"/>
    <x v="0"/>
    <d v="2022-03-22T00:00:00"/>
    <d v="2023-05-15T00:00:00"/>
    <s v="Involuntary"/>
    <s v="Apply must visit street."/>
    <x v="0"/>
    <s v="Engineers"/>
    <s v="Technician"/>
    <x v="2"/>
    <x v="1"/>
  </r>
  <r>
    <n v="1868"/>
    <s v="Briana Wan"/>
    <s v="Production Technician I"/>
    <x v="1430"/>
    <x v="3"/>
    <x v="0"/>
    <x v="2"/>
    <s v="Zone A"/>
    <x v="2"/>
    <d v="2019-11-11T00:00:00"/>
    <d v="2024-11-11T00:00:00"/>
    <s v="Resignation"/>
    <s v="Always agree room animal drug."/>
    <x v="0"/>
    <s v="Field Operations"/>
    <s v="Laborer"/>
    <x v="2"/>
    <x v="1"/>
  </r>
  <r>
    <n v="1869"/>
    <s v="Salma Blackw"/>
    <s v="Production Technician I"/>
    <x v="1431"/>
    <x v="9"/>
    <x v="0"/>
    <x v="2"/>
    <s v="Zone C"/>
    <x v="0"/>
    <d v="2022-10-04T00:00:00"/>
    <d v="2024-11-11T00:00:00"/>
    <s v="Unknown"/>
    <m/>
    <x v="0"/>
    <s v="Catv"/>
    <s v="Foreman"/>
    <x v="1"/>
    <x v="1"/>
  </r>
  <r>
    <n v="1870"/>
    <s v="Shelby Frazie"/>
    <s v="Production Technician I"/>
    <x v="1432"/>
    <x v="5"/>
    <x v="0"/>
    <x v="0"/>
    <s v="Zone B"/>
    <x v="2"/>
    <d v="2021-08-23T00:00:00"/>
    <d v="2024-11-11T00:00:00"/>
    <s v="Unknown"/>
    <m/>
    <x v="0"/>
    <s v="Engineers"/>
    <s v="Engineer"/>
    <x v="0"/>
    <x v="1"/>
  </r>
  <r>
    <n v="1871"/>
    <s v="Lindsay Becker"/>
    <s v="Production Technician I"/>
    <x v="1433"/>
    <x v="6"/>
    <x v="0"/>
    <x v="0"/>
    <s v="Zone C"/>
    <x v="2"/>
    <d v="2022-12-05T00:00:00"/>
    <d v="2023-06-18T00:00:00"/>
    <s v="Unknown"/>
    <m/>
    <x v="0"/>
    <s v="Wireline Construction"/>
    <s v="Laborer"/>
    <x v="0"/>
    <x v="1"/>
  </r>
  <r>
    <n v="1872"/>
    <s v="Reyna Goo"/>
    <s v="Production Technician I"/>
    <x v="1434"/>
    <x v="2"/>
    <x v="0"/>
    <x v="1"/>
    <s v="Zone B"/>
    <x v="0"/>
    <d v="2019-07-20T00:00:00"/>
    <d v="2019-08-28T00:00:00"/>
    <s v="Retirement"/>
    <s v="General nature open."/>
    <x v="0"/>
    <s v="Field Operations"/>
    <s v="Laborer"/>
    <x v="0"/>
    <x v="1"/>
  </r>
  <r>
    <n v="1873"/>
    <s v="Nathalie Rivera"/>
    <s v="Production Technician II"/>
    <x v="1435"/>
    <x v="4"/>
    <x v="0"/>
    <x v="0"/>
    <s v="Zone C"/>
    <x v="0"/>
    <d v="2021-11-05T00:00:00"/>
    <d v="2024-11-11T00:00:00"/>
    <s v="Involuntary"/>
    <s v="Art professional rather move explain."/>
    <x v="0"/>
    <s v="Engineers"/>
    <s v="Technician"/>
    <x v="0"/>
    <x v="1"/>
  </r>
  <r>
    <n v="1874"/>
    <s v="Saniyah Schroe"/>
    <s v="Production Technician II"/>
    <x v="1436"/>
    <x v="0"/>
    <x v="0"/>
    <x v="1"/>
    <s v="Zone B"/>
    <x v="1"/>
    <d v="2021-01-04T00:00:00"/>
    <d v="2023-03-04T00:00:00"/>
    <s v="Unknown"/>
    <m/>
    <x v="0"/>
    <s v="Technology / It"/>
    <s v="Technician"/>
    <x v="0"/>
    <x v="1"/>
  </r>
  <r>
    <n v="1875"/>
    <s v="Taylor Man"/>
    <s v="Production Technician II"/>
    <x v="1437"/>
    <x v="1"/>
    <x v="2"/>
    <x v="1"/>
    <s v="Zone C"/>
    <x v="2"/>
    <d v="2022-10-14T00:00:00"/>
    <d v="2023-03-02T00:00:00"/>
    <s v="Involuntary"/>
    <s v="Young finally can fact."/>
    <x v="0"/>
    <s v="General - Con"/>
    <s v="Foreman"/>
    <x v="0"/>
    <x v="1"/>
  </r>
  <r>
    <n v="1876"/>
    <s v="Rylee Steven"/>
    <s v="Production Technician II"/>
    <x v="1438"/>
    <x v="8"/>
    <x v="3"/>
    <x v="1"/>
    <s v="Zone A"/>
    <x v="1"/>
    <d v="2021-10-30T00:00:00"/>
    <d v="2024-11-11T00:00:00"/>
    <s v="Resignation"/>
    <s v="Sound modern feel special me fish produce."/>
    <x v="0"/>
    <s v="Field Operations"/>
    <s v="Operator"/>
    <x v="0"/>
    <x v="1"/>
  </r>
  <r>
    <n v="1877"/>
    <s v="Waylon Pennin"/>
    <s v="Production Technician II"/>
    <x v="1439"/>
    <x v="6"/>
    <x v="0"/>
    <x v="2"/>
    <s v="Zone A"/>
    <x v="2"/>
    <d v="2022-10-02T00:00:00"/>
    <d v="2023-06-28T00:00:00"/>
    <s v="Unknown"/>
    <m/>
    <x v="0"/>
    <s v="General - Con"/>
    <s v="Foreman"/>
    <x v="0"/>
    <x v="1"/>
  </r>
  <r>
    <n v="1878"/>
    <s v="Kobe Crosby"/>
    <s v="Production Technician I"/>
    <x v="1440"/>
    <x v="5"/>
    <x v="0"/>
    <x v="2"/>
    <s v="Zone B"/>
    <x v="1"/>
    <d v="2018-11-25T00:00:00"/>
    <d v="2020-06-14T00:00:00"/>
    <s v="Voluntary"/>
    <s v="Toward situation politics."/>
    <x v="0"/>
    <s v="Splicing"/>
    <s v="Manager"/>
    <x v="0"/>
    <x v="1"/>
  </r>
  <r>
    <n v="1879"/>
    <s v="Carmen Davids"/>
    <s v="Production Technician I"/>
    <x v="1441"/>
    <x v="4"/>
    <x v="2"/>
    <x v="2"/>
    <s v="Zone B"/>
    <x v="0"/>
    <d v="2021-07-09T00:00:00"/>
    <d v="2023-01-28T00:00:00"/>
    <s v="Involuntary"/>
    <s v="Key real fill never sing feeling."/>
    <x v="0"/>
    <s v="Engineers"/>
    <s v="Engineer"/>
    <x v="0"/>
    <x v="1"/>
  </r>
  <r>
    <n v="1880"/>
    <s v="Sidney Mora"/>
    <s v="Production Technician I"/>
    <x v="1442"/>
    <x v="0"/>
    <x v="2"/>
    <x v="1"/>
    <s v="Zone A"/>
    <x v="2"/>
    <d v="2019-05-01T00:00:00"/>
    <d v="2024-11-11T00:00:00"/>
    <s v="Voluntary"/>
    <s v="Within direction court hope security stuff early."/>
    <x v="0"/>
    <s v="Project Management - Con"/>
    <s v="Foreman"/>
    <x v="0"/>
    <x v="1"/>
  </r>
  <r>
    <n v="1881"/>
    <s v="Alena Bonill"/>
    <s v="Production Technician I"/>
    <x v="1443"/>
    <x v="1"/>
    <x v="0"/>
    <x v="1"/>
    <s v="Zone B"/>
    <x v="1"/>
    <d v="2021-11-09T00:00:00"/>
    <d v="2023-01-13T00:00:00"/>
    <s v="Unknown"/>
    <m/>
    <x v="0"/>
    <s v="Field Operations"/>
    <s v="Technician"/>
    <x v="0"/>
    <x v="1"/>
  </r>
  <r>
    <n v="1882"/>
    <s v="Baron Lun"/>
    <s v="Production Technician I"/>
    <x v="1444"/>
    <x v="8"/>
    <x v="0"/>
    <x v="1"/>
    <s v="Zone A"/>
    <x v="1"/>
    <d v="2018-08-27T00:00:00"/>
    <d v="2019-03-23T00:00:00"/>
    <s v="Retirement"/>
    <s v="List try partner four tax."/>
    <x v="0"/>
    <s v="Fielders"/>
    <s v="Engineer"/>
    <x v="0"/>
    <x v="1"/>
  </r>
  <r>
    <n v="1883"/>
    <s v="Giselle Butler"/>
    <s v="Production Technician I"/>
    <x v="1445"/>
    <x v="6"/>
    <x v="0"/>
    <x v="1"/>
    <s v="Zone B"/>
    <x v="0"/>
    <d v="2019-03-16T00:00:00"/>
    <d v="2024-11-11T00:00:00"/>
    <s v="Voluntary"/>
    <s v="Unit computer what age career."/>
    <x v="0"/>
    <s v="Project Management - Con"/>
    <s v="Project Manager"/>
    <x v="0"/>
    <x v="1"/>
  </r>
  <r>
    <n v="1884"/>
    <s v="Sophie Horn"/>
    <s v="Production Technician I"/>
    <x v="1446"/>
    <x v="2"/>
    <x v="0"/>
    <x v="2"/>
    <s v="Zone C"/>
    <x v="1"/>
    <d v="2022-01-07T00:00:00"/>
    <d v="2024-11-11T00:00:00"/>
    <s v="Unknown"/>
    <m/>
    <x v="0"/>
    <s v="General - Eng"/>
    <s v="Engineer"/>
    <x v="0"/>
    <x v="1"/>
  </r>
  <r>
    <n v="1885"/>
    <s v="Jabari Guerre"/>
    <s v="Production Technician I"/>
    <x v="1447"/>
    <x v="9"/>
    <x v="0"/>
    <x v="0"/>
    <s v="Zone B"/>
    <x v="2"/>
    <d v="2022-10-04T00:00:00"/>
    <d v="2023-03-05T00:00:00"/>
    <s v="Unknown"/>
    <m/>
    <x v="0"/>
    <s v="General - Con"/>
    <s v="Technician"/>
    <x v="0"/>
    <x v="1"/>
  </r>
  <r>
    <n v="1886"/>
    <s v="Ahmed Montgo"/>
    <s v="Production Technician I"/>
    <x v="1448"/>
    <x v="7"/>
    <x v="0"/>
    <x v="0"/>
    <s v="Zone A"/>
    <x v="0"/>
    <d v="2022-03-23T00:00:00"/>
    <d v="2024-11-11T00:00:00"/>
    <s v="Involuntary"/>
    <s v="Amount establish away part."/>
    <x v="0"/>
    <s v="Executive"/>
    <s v="Administrator"/>
    <x v="0"/>
    <x v="1"/>
  </r>
  <r>
    <n v="1887"/>
    <s v="Esther Spears"/>
    <s v="Production Technician I"/>
    <x v="1449"/>
    <x v="3"/>
    <x v="0"/>
    <x v="1"/>
    <s v="Zone C"/>
    <x v="2"/>
    <d v="2020-05-05T00:00:00"/>
    <d v="2023-07-25T00:00:00"/>
    <s v="Unknown"/>
    <m/>
    <x v="0"/>
    <s v="Field Operations"/>
    <s v="Tower Hand"/>
    <x v="0"/>
    <x v="1"/>
  </r>
  <r>
    <n v="1888"/>
    <s v="Darian Wal"/>
    <s v="Production Technician I"/>
    <x v="1450"/>
    <x v="5"/>
    <x v="0"/>
    <x v="1"/>
    <s v="Zone B"/>
    <x v="0"/>
    <d v="2020-11-23T00:00:00"/>
    <d v="2024-11-11T00:00:00"/>
    <s v="Voluntary"/>
    <s v="History follow budget forget instead mind."/>
    <x v="0"/>
    <s v="Engineers"/>
    <s v="Engineer"/>
    <x v="0"/>
    <x v="1"/>
  </r>
  <r>
    <n v="1889"/>
    <s v="Kaleb Col"/>
    <s v="Production Technician I"/>
    <x v="1451"/>
    <x v="9"/>
    <x v="0"/>
    <x v="0"/>
    <s v="Zone B"/>
    <x v="0"/>
    <d v="2022-03-28T00:00:00"/>
    <d v="2024-11-11T00:00:00"/>
    <s v="Unknown"/>
    <m/>
    <x v="0"/>
    <s v="General - Con"/>
    <s v="Laborer"/>
    <x v="0"/>
    <x v="1"/>
  </r>
  <r>
    <n v="1890"/>
    <s v="Anthony Terrel"/>
    <s v="Production Technician I"/>
    <x v="1452"/>
    <x v="5"/>
    <x v="0"/>
    <x v="0"/>
    <s v="Zone B"/>
    <x v="2"/>
    <d v="2020-03-25T00:00:00"/>
    <d v="2024-11-11T00:00:00"/>
    <s v="Unknown"/>
    <m/>
    <x v="0"/>
    <s v="Splicing"/>
    <s v="Laborer"/>
    <x v="0"/>
    <x v="1"/>
  </r>
  <r>
    <n v="1891"/>
    <s v="William Dougla"/>
    <s v="Production Technician I"/>
    <x v="1453"/>
    <x v="6"/>
    <x v="0"/>
    <x v="1"/>
    <s v="Zone C"/>
    <x v="2"/>
    <d v="2018-08-07T00:00:00"/>
    <d v="2024-11-11T00:00:00"/>
    <s v="Unknown"/>
    <m/>
    <x v="0"/>
    <s v="Aerial"/>
    <s v="Labor"/>
    <x v="0"/>
    <x v="1"/>
  </r>
  <r>
    <n v="1892"/>
    <s v="Saniya Buc"/>
    <s v="Production Technician II"/>
    <x v="1454"/>
    <x v="3"/>
    <x v="0"/>
    <x v="0"/>
    <s v="Zone A"/>
    <x v="0"/>
    <d v="2020-02-11T00:00:00"/>
    <d v="2024-11-11T00:00:00"/>
    <s v="Unknown"/>
    <m/>
    <x v="0"/>
    <s v="Aerial"/>
    <s v="Technician"/>
    <x v="0"/>
    <x v="1"/>
  </r>
  <r>
    <n v="1893"/>
    <s v="Kristopher Owe"/>
    <s v="Production Technician II"/>
    <x v="1455"/>
    <x v="4"/>
    <x v="0"/>
    <x v="0"/>
    <s v="Zone A"/>
    <x v="2"/>
    <d v="2023-01-01T00:00:00"/>
    <d v="2024-11-11T00:00:00"/>
    <s v="Unknown"/>
    <m/>
    <x v="0"/>
    <s v="General - Con"/>
    <s v="Clerk"/>
    <x v="0"/>
    <x v="1"/>
  </r>
  <r>
    <n v="1894"/>
    <s v="Hadley Tapi"/>
    <s v="Production Technician II"/>
    <x v="1456"/>
    <x v="0"/>
    <x v="0"/>
    <x v="1"/>
    <s v="Zone A"/>
    <x v="2"/>
    <d v="2022-12-07T00:00:00"/>
    <d v="2024-11-11T00:00:00"/>
    <s v="Unknown"/>
    <m/>
    <x v="0"/>
    <s v="Field Operations"/>
    <s v="Laborer"/>
    <x v="0"/>
    <x v="1"/>
  </r>
  <r>
    <n v="1895"/>
    <s v="Lillie Bus"/>
    <s v="Production Technician II"/>
    <x v="1457"/>
    <x v="1"/>
    <x v="0"/>
    <x v="2"/>
    <s v="Zone A"/>
    <x v="1"/>
    <d v="2023-03-13T00:00:00"/>
    <d v="2024-11-11T00:00:00"/>
    <s v="Unknown"/>
    <m/>
    <x v="0"/>
    <s v="Wireline Construction"/>
    <s v="Lineman"/>
    <x v="0"/>
    <x v="1"/>
  </r>
  <r>
    <n v="1896"/>
    <s v="Lamont Coo"/>
    <s v="Production Technician II"/>
    <x v="1458"/>
    <x v="8"/>
    <x v="0"/>
    <x v="1"/>
    <s v="Zone A"/>
    <x v="1"/>
    <d v="2021-11-14T00:00:00"/>
    <d v="2024-11-11T00:00:00"/>
    <s v="Unknown"/>
    <m/>
    <x v="0"/>
    <s v="Engineers"/>
    <s v="Engineer"/>
    <x v="0"/>
    <x v="1"/>
  </r>
  <r>
    <n v="1897"/>
    <s v="Danna Rollin"/>
    <s v="Production Technician II"/>
    <x v="1459"/>
    <x v="6"/>
    <x v="0"/>
    <x v="1"/>
    <s v="Zone C"/>
    <x v="0"/>
    <d v="2019-06-05T00:00:00"/>
    <d v="2020-10-20T00:00:00"/>
    <s v="Unknown"/>
    <m/>
    <x v="0"/>
    <s v="Field Operations"/>
    <s v="Laborer"/>
    <x v="0"/>
    <x v="1"/>
  </r>
  <r>
    <n v="1898"/>
    <s v="Shaun Velazq"/>
    <s v="Production Technician I"/>
    <x v="1460"/>
    <x v="8"/>
    <x v="0"/>
    <x v="1"/>
    <s v="Zone C"/>
    <x v="0"/>
    <d v="2020-12-12T00:00:00"/>
    <d v="2023-05-28T00:00:00"/>
    <s v="Voluntary"/>
    <s v="Benefit avoid fill begin any individual thousand."/>
    <x v="0"/>
    <s v="Field Operations"/>
    <s v="Laborer"/>
    <x v="0"/>
    <x v="1"/>
  </r>
  <r>
    <n v="1899"/>
    <s v="Kolton Duarte"/>
    <s v="Production Technician I"/>
    <x v="1461"/>
    <x v="3"/>
    <x v="0"/>
    <x v="0"/>
    <s v="Zone C"/>
    <x v="2"/>
    <d v="2020-04-06T00:00:00"/>
    <d v="2024-11-11T00:00:00"/>
    <s v="Retirement"/>
    <s v="Occur tough thousand on recent."/>
    <x v="0"/>
    <s v="Field Operations"/>
    <s v="Laborer"/>
    <x v="0"/>
    <x v="1"/>
  </r>
  <r>
    <n v="1900"/>
    <s v="Jonas Brau"/>
    <s v="Production Technician I"/>
    <x v="1462"/>
    <x v="9"/>
    <x v="0"/>
    <x v="1"/>
    <s v="Zone B"/>
    <x v="2"/>
    <d v="2023-01-30T00:00:00"/>
    <d v="2024-11-11T00:00:00"/>
    <s v="Unknown"/>
    <m/>
    <x v="0"/>
    <s v="General - Con"/>
    <s v="Clerk"/>
    <x v="0"/>
    <x v="1"/>
  </r>
  <r>
    <n v="1901"/>
    <s v="Meadow How"/>
    <s v="Production Technician I"/>
    <x v="1463"/>
    <x v="5"/>
    <x v="0"/>
    <x v="1"/>
    <s v="Zone B"/>
    <x v="2"/>
    <d v="2020-09-08T00:00:00"/>
    <d v="2022-09-19T00:00:00"/>
    <s v="Unknown"/>
    <m/>
    <x v="0"/>
    <s v="Engineers"/>
    <s v="Engineer"/>
    <x v="0"/>
    <x v="1"/>
  </r>
  <r>
    <n v="1902"/>
    <s v="Sarahi Raymon"/>
    <s v="Production Technician I"/>
    <x v="1464"/>
    <x v="6"/>
    <x v="0"/>
    <x v="1"/>
    <s v="Zone A"/>
    <x v="0"/>
    <d v="2020-12-14T00:00:00"/>
    <d v="2021-12-07T00:00:00"/>
    <s v="Retirement"/>
    <s v="Brother a billion wife watch south."/>
    <x v="0"/>
    <s v="Engineers"/>
    <s v="Project Manager"/>
    <x v="0"/>
    <x v="1"/>
  </r>
  <r>
    <n v="1903"/>
    <s v="Taylor Wiggin"/>
    <s v="Production Technician I"/>
    <x v="1465"/>
    <x v="2"/>
    <x v="0"/>
    <x v="2"/>
    <s v="Zone C"/>
    <x v="1"/>
    <d v="2022-11-07T00:00:00"/>
    <d v="2024-11-11T00:00:00"/>
    <s v="Resignation"/>
    <s v="Can ahead cell in most generation reduce."/>
    <x v="0"/>
    <s v="Field Operations"/>
    <s v="Foreman"/>
    <x v="0"/>
    <x v="1"/>
  </r>
  <r>
    <n v="1904"/>
    <s v="Ezra Zhan"/>
    <s v="Production Technician I"/>
    <x v="1466"/>
    <x v="4"/>
    <x v="0"/>
    <x v="0"/>
    <s v="Zone C"/>
    <x v="1"/>
    <d v="2022-04-06T00:00:00"/>
    <d v="2024-11-11T00:00:00"/>
    <s v="Unknown"/>
    <m/>
    <x v="0"/>
    <s v="General - Con"/>
    <s v="Laborer"/>
    <x v="0"/>
    <x v="1"/>
  </r>
  <r>
    <n v="1905"/>
    <s v="Sonia Chun"/>
    <s v="Production Technician I"/>
    <x v="1467"/>
    <x v="0"/>
    <x v="0"/>
    <x v="2"/>
    <s v="Zone B"/>
    <x v="0"/>
    <d v="2021-02-22T00:00:00"/>
    <d v="2024-11-11T00:00:00"/>
    <s v="Unknown"/>
    <m/>
    <x v="0"/>
    <s v="Wireline Construction"/>
    <s v="Vp"/>
    <x v="0"/>
    <x v="1"/>
  </r>
  <r>
    <n v="1906"/>
    <s v="Bryce Mill"/>
    <s v="Production Technician I"/>
    <x v="1468"/>
    <x v="7"/>
    <x v="0"/>
    <x v="2"/>
    <s v="Zone B"/>
    <x v="2"/>
    <d v="2022-05-16T00:00:00"/>
    <d v="2024-11-11T00:00:00"/>
    <s v="Unknown"/>
    <m/>
    <x v="0"/>
    <s v="Field Operations"/>
    <s v="Laborer"/>
    <x v="0"/>
    <x v="1"/>
  </r>
  <r>
    <n v="1907"/>
    <s v="Wade Wiggin"/>
    <s v="Production Technician I"/>
    <x v="1469"/>
    <x v="1"/>
    <x v="0"/>
    <x v="1"/>
    <s v="Zone C"/>
    <x v="1"/>
    <d v="2020-01-18T00:00:00"/>
    <d v="2024-11-11T00:00:00"/>
    <s v="Unknown"/>
    <m/>
    <x v="0"/>
    <s v="Field Operations"/>
    <s v="Operator"/>
    <x v="0"/>
    <x v="1"/>
  </r>
  <r>
    <n v="1908"/>
    <s v="Selina Gonzal"/>
    <s v="Production Technician I"/>
    <x v="1470"/>
    <x v="8"/>
    <x v="0"/>
    <x v="0"/>
    <s v="Zone B"/>
    <x v="1"/>
    <d v="2021-10-21T00:00:00"/>
    <d v="2024-11-11T00:00:00"/>
    <s v="Unknown"/>
    <m/>
    <x v="0"/>
    <s v="Field Operations"/>
    <s v="Technician"/>
    <x v="0"/>
    <x v="1"/>
  </r>
  <r>
    <n v="1909"/>
    <s v="Tyree Parson"/>
    <s v="Production Technician I"/>
    <x v="1471"/>
    <x v="3"/>
    <x v="0"/>
    <x v="1"/>
    <s v="Zone A"/>
    <x v="1"/>
    <d v="2019-01-05T00:00:00"/>
    <d v="2024-11-11T00:00:00"/>
    <s v="Unknown"/>
    <m/>
    <x v="0"/>
    <s v="General - Con"/>
    <s v="Groundman"/>
    <x v="0"/>
    <x v="1"/>
  </r>
  <r>
    <n v="1910"/>
    <s v="Adrian Murray"/>
    <s v="Production Technician I"/>
    <x v="1472"/>
    <x v="9"/>
    <x v="0"/>
    <x v="1"/>
    <s v="Zone C"/>
    <x v="2"/>
    <d v="2021-01-24T00:00:00"/>
    <d v="2022-01-27T00:00:00"/>
    <s v="Unknown"/>
    <m/>
    <x v="0"/>
    <s v="General - Eng"/>
    <s v="Drafter"/>
    <x v="0"/>
    <x v="1"/>
  </r>
  <r>
    <n v="1911"/>
    <s v="Kael Fisher"/>
    <s v="Production Technician I"/>
    <x v="1473"/>
    <x v="5"/>
    <x v="2"/>
    <x v="2"/>
    <s v="Zone B"/>
    <x v="0"/>
    <d v="2020-03-06T00:00:00"/>
    <d v="2021-03-06T00:00:00"/>
    <s v="Resignation"/>
    <s v="Human box wish natural student staff."/>
    <x v="0"/>
    <s v="Wireline Construction"/>
    <s v="Laborer"/>
    <x v="0"/>
    <x v="1"/>
  </r>
  <r>
    <n v="1912"/>
    <s v="Erica French"/>
    <s v="Production Technician II"/>
    <x v="1474"/>
    <x v="3"/>
    <x v="0"/>
    <x v="2"/>
    <s v="Zone B"/>
    <x v="0"/>
    <d v="2022-11-19T00:00:00"/>
    <d v="2023-02-15T00:00:00"/>
    <s v="Retirement"/>
    <s v="Here relationship possible purpose instead."/>
    <x v="0"/>
    <s v="Engineers"/>
    <s v="Engineer"/>
    <x v="0"/>
    <x v="1"/>
  </r>
  <r>
    <n v="1913"/>
    <s v="Damaris Onea"/>
    <s v="Production Technician II"/>
    <x v="1475"/>
    <x v="9"/>
    <x v="2"/>
    <x v="1"/>
    <s v="Zone B"/>
    <x v="2"/>
    <d v="2019-03-15T00:00:00"/>
    <d v="2019-10-02T00:00:00"/>
    <s v="Involuntary"/>
    <s v="Fine many herself field method draw learn."/>
    <x v="0"/>
    <s v="General - Con"/>
    <s v="Lineman"/>
    <x v="0"/>
    <x v="1"/>
  </r>
  <r>
    <n v="1914"/>
    <s v="Rebecca Crai"/>
    <s v="Production Technician II"/>
    <x v="1476"/>
    <x v="5"/>
    <x v="2"/>
    <x v="2"/>
    <s v="Zone B"/>
    <x v="2"/>
    <d v="2023-05-11T00:00:00"/>
    <d v="2023-07-05T00:00:00"/>
    <s v="Resignation"/>
    <s v="Scene receive customer way medical way itself."/>
    <x v="0"/>
    <s v="Engineers"/>
    <s v="Project Manager"/>
    <x v="0"/>
    <x v="1"/>
  </r>
  <r>
    <n v="1915"/>
    <s v="Carley Waters"/>
    <s v="Production Technician II"/>
    <x v="1477"/>
    <x v="6"/>
    <x v="3"/>
    <x v="2"/>
    <s v="Zone B"/>
    <x v="0"/>
    <d v="2022-02-05T00:00:00"/>
    <d v="2023-02-07T00:00:00"/>
    <s v="Voluntary"/>
    <s v="Rate pick despite too happy."/>
    <x v="0"/>
    <s v="General - Con"/>
    <s v="Laborer"/>
    <x v="0"/>
    <x v="1"/>
  </r>
  <r>
    <n v="1916"/>
    <s v="Kadyn Harris"/>
    <s v="Production Technician II"/>
    <x v="1478"/>
    <x v="2"/>
    <x v="3"/>
    <x v="1"/>
    <s v="Zone A"/>
    <x v="2"/>
    <d v="2019-05-29T00:00:00"/>
    <d v="2024-11-11T00:00:00"/>
    <s v="Involuntary"/>
    <s v="Shake hold standard team seat word."/>
    <x v="0"/>
    <s v="General - Con"/>
    <s v="Technician"/>
    <x v="0"/>
    <x v="1"/>
  </r>
  <r>
    <n v="1917"/>
    <s v="Megan Huan"/>
    <s v="Production Technician I"/>
    <x v="1479"/>
    <x v="1"/>
    <x v="0"/>
    <x v="0"/>
    <s v="Zone B"/>
    <x v="2"/>
    <d v="2023-01-09T00:00:00"/>
    <d v="2023-03-14T00:00:00"/>
    <s v="Unknown"/>
    <m/>
    <x v="0"/>
    <s v="General - Eng"/>
    <s v="Engineer"/>
    <x v="0"/>
    <x v="1"/>
  </r>
  <r>
    <n v="1918"/>
    <s v="Callum Blai"/>
    <s v="Production Technician I"/>
    <x v="1480"/>
    <x v="8"/>
    <x v="0"/>
    <x v="0"/>
    <s v="Zone B"/>
    <x v="0"/>
    <d v="2022-05-01T00:00:00"/>
    <d v="2022-11-21T00:00:00"/>
    <s v="Involuntary"/>
    <s v="Talk beyond year seven."/>
    <x v="0"/>
    <s v="Field Operations"/>
    <s v="Supervisor"/>
    <x v="0"/>
    <x v="1"/>
  </r>
  <r>
    <n v="1919"/>
    <s v="Emilie Donald"/>
    <s v="Production Technician I"/>
    <x v="1481"/>
    <x v="3"/>
    <x v="2"/>
    <x v="0"/>
    <s v="Zone A"/>
    <x v="2"/>
    <d v="2021-01-26T00:00:00"/>
    <d v="2021-08-06T00:00:00"/>
    <s v="Involuntary"/>
    <s v="Man mean daughter best quite guess."/>
    <x v="0"/>
    <s v="Shop (Fleet)"/>
    <s v="Shop"/>
    <x v="0"/>
    <x v="1"/>
  </r>
  <r>
    <n v="1920"/>
    <s v="Darius Duk"/>
    <s v="Production Technician I"/>
    <x v="1482"/>
    <x v="9"/>
    <x v="2"/>
    <x v="1"/>
    <s v="Zone B"/>
    <x v="2"/>
    <d v="2021-09-06T00:00:00"/>
    <d v="2023-07-02T00:00:00"/>
    <s v="Retirement"/>
    <s v="Avoid song interview them class."/>
    <x v="0"/>
    <s v="Field Operations"/>
    <s v="Tower Hand"/>
    <x v="0"/>
    <x v="1"/>
  </r>
  <r>
    <n v="1921"/>
    <s v="Kenya Decker"/>
    <s v="Production Technician I"/>
    <x v="1483"/>
    <x v="5"/>
    <x v="0"/>
    <x v="0"/>
    <s v="Zone C"/>
    <x v="2"/>
    <d v="2020-07-29T00:00:00"/>
    <d v="2024-11-11T00:00:00"/>
    <s v="Voluntary"/>
    <s v="Member space player."/>
    <x v="0"/>
    <s v="Engineers"/>
    <s v="Engineer"/>
    <x v="0"/>
    <x v="1"/>
  </r>
  <r>
    <n v="1922"/>
    <s v="Tyrese Sloa"/>
    <s v="Production Technician I"/>
    <x v="1484"/>
    <x v="6"/>
    <x v="0"/>
    <x v="1"/>
    <s v="Zone A"/>
    <x v="1"/>
    <d v="2023-03-31T00:00:00"/>
    <d v="2023-04-30T00:00:00"/>
    <s v="Unknown"/>
    <m/>
    <x v="0"/>
    <s v="General - Con"/>
    <s v="Technician"/>
    <x v="0"/>
    <x v="1"/>
  </r>
  <r>
    <n v="1923"/>
    <s v="Giana Roac"/>
    <s v="Production Technician I"/>
    <x v="1485"/>
    <x v="2"/>
    <x v="0"/>
    <x v="1"/>
    <s v="Zone B"/>
    <x v="2"/>
    <d v="2023-05-16T00:00:00"/>
    <d v="2023-05-29T00:00:00"/>
    <s v="Involuntary"/>
    <s v="Officer thus service."/>
    <x v="0"/>
    <s v="People Services"/>
    <s v="Director"/>
    <x v="0"/>
    <x v="1"/>
  </r>
  <r>
    <n v="1924"/>
    <s v="Teagan Swanso"/>
    <s v="Production Technician I"/>
    <x v="1486"/>
    <x v="4"/>
    <x v="0"/>
    <x v="2"/>
    <s v="Zone B"/>
    <x v="2"/>
    <d v="2023-04-29T00:00:00"/>
    <d v="2023-07-07T00:00:00"/>
    <s v="Voluntary"/>
    <s v="More sure call best."/>
    <x v="0"/>
    <s v="Field Operations"/>
    <s v="Foreman"/>
    <x v="0"/>
    <x v="1"/>
  </r>
  <r>
    <n v="1925"/>
    <s v="Jerome Fische"/>
    <s v="Production Technician I"/>
    <x v="1487"/>
    <x v="0"/>
    <x v="0"/>
    <x v="0"/>
    <s v="Zone B"/>
    <x v="2"/>
    <d v="2019-11-27T00:00:00"/>
    <d v="2024-11-11T00:00:00"/>
    <s v="Voluntary"/>
    <s v="Gun better when. Ok suddenly certain seat."/>
    <x v="0"/>
    <s v="Splicing"/>
    <s v="Laborer"/>
    <x v="0"/>
    <x v="1"/>
  </r>
  <r>
    <n v="1926"/>
    <s v="Grayson Presto"/>
    <s v="Production Technician I"/>
    <x v="1488"/>
    <x v="7"/>
    <x v="0"/>
    <x v="0"/>
    <s v="Zone A"/>
    <x v="0"/>
    <d v="2022-11-03T00:00:00"/>
    <d v="2023-04-02T00:00:00"/>
    <s v="Unknown"/>
    <m/>
    <x v="0"/>
    <s v="Field Operations"/>
    <s v="Director"/>
    <x v="0"/>
    <x v="1"/>
  </r>
  <r>
    <n v="1927"/>
    <s v="Turner Bradle"/>
    <s v="Production Technician I"/>
    <x v="1489"/>
    <x v="1"/>
    <x v="0"/>
    <x v="1"/>
    <s v="Zone C"/>
    <x v="2"/>
    <d v="2022-08-08T00:00:00"/>
    <d v="2024-11-11T00:00:00"/>
    <s v="Involuntary"/>
    <s v="Explain put must."/>
    <x v="0"/>
    <s v="Field Operations"/>
    <s v="Technician"/>
    <x v="0"/>
    <x v="1"/>
  </r>
  <r>
    <n v="1928"/>
    <s v="Elvis Daniel"/>
    <s v="Production Technician I"/>
    <x v="1490"/>
    <x v="8"/>
    <x v="0"/>
    <x v="1"/>
    <s v="Zone A"/>
    <x v="1"/>
    <d v="2023-07-27T00:00:00"/>
    <d v="2024-11-11T00:00:00"/>
    <s v="Unknown"/>
    <m/>
    <x v="0"/>
    <s v="General - Con"/>
    <s v="Laborer"/>
    <x v="0"/>
    <x v="1"/>
  </r>
  <r>
    <n v="1929"/>
    <s v="Rose Travis"/>
    <s v="Production Technician I"/>
    <x v="1491"/>
    <x v="3"/>
    <x v="0"/>
    <x v="0"/>
    <s v="Zone A"/>
    <x v="2"/>
    <d v="2023-07-15T00:00:00"/>
    <d v="2024-11-11T00:00:00"/>
    <s v="Unknown"/>
    <m/>
    <x v="0"/>
    <s v="Field Operations"/>
    <s v="Coordinator"/>
    <x v="0"/>
    <x v="1"/>
  </r>
  <r>
    <n v="1930"/>
    <s v="Frank Willia"/>
    <s v="Production Technician I"/>
    <x v="1492"/>
    <x v="9"/>
    <x v="0"/>
    <x v="1"/>
    <s v="Zone C"/>
    <x v="0"/>
    <d v="2022-11-09T00:00:00"/>
    <d v="2024-11-11T00:00:00"/>
    <s v="Unknown"/>
    <m/>
    <x v="0"/>
    <s v="General - Con"/>
    <s v="Technician"/>
    <x v="0"/>
    <x v="1"/>
  </r>
  <r>
    <n v="1931"/>
    <s v="Yurem Donova"/>
    <s v="Production Technician I"/>
    <x v="1493"/>
    <x v="5"/>
    <x v="0"/>
    <x v="1"/>
    <s v="Zone B"/>
    <x v="0"/>
    <d v="2019-12-24T00:00:00"/>
    <d v="2022-06-12T00:00:00"/>
    <s v="Unknown"/>
    <m/>
    <x v="0"/>
    <s v="Fielders"/>
    <s v="Engineer"/>
    <x v="0"/>
    <x v="1"/>
  </r>
  <r>
    <n v="1932"/>
    <s v="John Smit"/>
    <s v="Sales Manager"/>
    <x v="1494"/>
    <x v="4"/>
    <x v="0"/>
    <x v="1"/>
    <s v="Zone A"/>
    <x v="0"/>
    <d v="2019-03-08T00:00:00"/>
    <d v="2024-11-11T00:00:00"/>
    <s v="Voluntary"/>
    <s v="Ok glass media learn grow."/>
    <x v="1"/>
    <s v="General - Sga"/>
    <s v="Project Manager"/>
    <x v="0"/>
    <x v="1"/>
  </r>
  <r>
    <n v="1933"/>
    <s v="Lynn Daneau"/>
    <s v="Sales Manager"/>
    <x v="1495"/>
    <x v="6"/>
    <x v="0"/>
    <x v="0"/>
    <s v="Zone C"/>
    <x v="1"/>
    <d v="2019-06-25T00:00:00"/>
    <d v="2020-10-04T00:00:00"/>
    <s v="Unknown"/>
    <m/>
    <x v="1"/>
    <s v="Aerial"/>
    <s v="Lineman"/>
    <x v="0"/>
    <x v="1"/>
  </r>
  <r>
    <n v="1934"/>
    <s v="Donysha Kampew"/>
    <s v="Sales Manager"/>
    <x v="1496"/>
    <x v="5"/>
    <x v="2"/>
    <x v="0"/>
    <s v="Zone B"/>
    <x v="2"/>
    <d v="2019-01-03T00:00:00"/>
    <d v="2024-11-11T00:00:00"/>
    <s v="Voluntary"/>
    <s v="Baby still now positive traditional head while."/>
    <x v="1"/>
    <s v="General - Eng"/>
    <s v="Supervisor"/>
    <x v="0"/>
    <x v="1"/>
  </r>
  <r>
    <n v="1935"/>
    <s v="Jordin Lozano"/>
    <s v="Production Technician II"/>
    <x v="1497"/>
    <x v="3"/>
    <x v="0"/>
    <x v="2"/>
    <s v="Zone A"/>
    <x v="0"/>
    <d v="2023-02-02T00:00:00"/>
    <d v="2024-11-11T00:00:00"/>
    <s v="Unknown"/>
    <m/>
    <x v="1"/>
    <s v="Yard (Material Handling)"/>
    <s v="Coordinator"/>
    <x v="0"/>
    <x v="1"/>
  </r>
  <r>
    <n v="1936"/>
    <s v="Ronald Gros"/>
    <s v="Production Technician II"/>
    <x v="1498"/>
    <x v="4"/>
    <x v="0"/>
    <x v="1"/>
    <s v="Zone B"/>
    <x v="1"/>
    <d v="2022-03-30T00:00:00"/>
    <d v="2023-01-30T00:00:00"/>
    <s v="Unknown"/>
    <m/>
    <x v="1"/>
    <s v="Field Operations"/>
    <s v="Technician"/>
    <x v="0"/>
    <x v="1"/>
  </r>
  <r>
    <n v="1937"/>
    <s v="Maryjane Cho"/>
    <s v="Production Technician II"/>
    <x v="1499"/>
    <x v="0"/>
    <x v="2"/>
    <x v="1"/>
    <s v="Zone A"/>
    <x v="0"/>
    <d v="2020-03-23T00:00:00"/>
    <d v="2024-11-11T00:00:00"/>
    <s v="Involuntary"/>
    <s v="Decide prevent town important front."/>
    <x v="1"/>
    <s v="Engineers"/>
    <s v="Technician"/>
    <x v="0"/>
    <x v="1"/>
  </r>
  <r>
    <n v="1938"/>
    <s v="Madalynn Yate"/>
    <s v="Production Technician II"/>
    <x v="1500"/>
    <x v="3"/>
    <x v="0"/>
    <x v="2"/>
    <s v="Zone A"/>
    <x v="2"/>
    <d v="2019-06-06T00:00:00"/>
    <d v="2024-11-11T00:00:00"/>
    <s v="Unknown"/>
    <m/>
    <x v="1"/>
    <s v="Splicing"/>
    <s v="Technician"/>
    <x v="0"/>
    <x v="1"/>
  </r>
  <r>
    <n v="1939"/>
    <s v="Angelina Pec"/>
    <s v="Production Technician II"/>
    <x v="1501"/>
    <x v="9"/>
    <x v="0"/>
    <x v="0"/>
    <s v="Zone C"/>
    <x v="0"/>
    <d v="2023-05-28T00:00:00"/>
    <d v="2024-11-11T00:00:00"/>
    <s v="Unknown"/>
    <m/>
    <x v="1"/>
    <s v="Field Operations"/>
    <s v="Engineer"/>
    <x v="0"/>
    <x v="1"/>
  </r>
  <r>
    <n v="1940"/>
    <s v="Dario Sha"/>
    <s v="Production Technician II"/>
    <x v="1502"/>
    <x v="3"/>
    <x v="0"/>
    <x v="0"/>
    <s v="Zone A"/>
    <x v="0"/>
    <d v="2021-02-03T00:00:00"/>
    <d v="2024-11-11T00:00:00"/>
    <s v="Unknown"/>
    <m/>
    <x v="1"/>
    <s v="Engineers"/>
    <s v="Project Manager"/>
    <x v="0"/>
    <x v="1"/>
  </r>
  <r>
    <n v="1941"/>
    <s v="Deven Frazie"/>
    <s v="Production Technician II"/>
    <x v="1503"/>
    <x v="9"/>
    <x v="0"/>
    <x v="0"/>
    <s v="Zone A"/>
    <x v="1"/>
    <d v="2019-07-30T00:00:00"/>
    <d v="2022-11-09T00:00:00"/>
    <s v="Unknown"/>
    <m/>
    <x v="1"/>
    <s v="Engineers"/>
    <s v="Engineer"/>
    <x v="0"/>
    <x v="1"/>
  </r>
  <r>
    <n v="1942"/>
    <s v="Jett Ken"/>
    <s v="Production Technician II"/>
    <x v="1504"/>
    <x v="3"/>
    <x v="2"/>
    <x v="2"/>
    <s v="Zone A"/>
    <x v="1"/>
    <d v="2022-05-08T00:00:00"/>
    <d v="2022-11-17T00:00:00"/>
    <s v="Retirement"/>
    <s v="Sense station management factor."/>
    <x v="1"/>
    <s v="Wireline Construction"/>
    <s v="Laborer"/>
    <x v="0"/>
    <x v="1"/>
  </r>
  <r>
    <n v="1943"/>
    <s v="Zander Aguila"/>
    <s v="Production Technician II"/>
    <x v="1505"/>
    <x v="9"/>
    <x v="2"/>
    <x v="0"/>
    <s v="Zone A"/>
    <x v="1"/>
    <d v="2020-05-12T00:00:00"/>
    <d v="2024-11-11T00:00:00"/>
    <s v="Retirement"/>
    <s v="Table try place week."/>
    <x v="1"/>
    <s v="Shop (Fleet)"/>
    <s v="Mechanic"/>
    <x v="0"/>
    <x v="1"/>
  </r>
  <r>
    <n v="1944"/>
    <s v="Alessandro Chavez"/>
    <s v="Production Technician II"/>
    <x v="1506"/>
    <x v="3"/>
    <x v="0"/>
    <x v="2"/>
    <s v="Zone A"/>
    <x v="2"/>
    <d v="2019-03-28T00:00:00"/>
    <d v="2022-12-10T00:00:00"/>
    <s v="Unknown"/>
    <m/>
    <x v="1"/>
    <s v="Field Operations"/>
    <s v="Technician"/>
    <x v="0"/>
    <x v="1"/>
  </r>
  <r>
    <n v="1945"/>
    <s v="Jaxson Brad"/>
    <s v="Sales Manager"/>
    <x v="1507"/>
    <x v="3"/>
    <x v="2"/>
    <x v="1"/>
    <s v="Zone A"/>
    <x v="0"/>
    <d v="2019-07-22T00:00:00"/>
    <d v="2024-11-11T00:00:00"/>
    <s v="Resignation"/>
    <s v="Team brother social realize town."/>
    <x v="1"/>
    <s v="Engineers"/>
    <s v="Engineer"/>
    <x v="0"/>
    <x v="1"/>
  </r>
  <r>
    <n v="1946"/>
    <s v="Giovanni Whitak"/>
    <s v="Production Technician II"/>
    <x v="1508"/>
    <x v="5"/>
    <x v="0"/>
    <x v="1"/>
    <s v="Zone A"/>
    <x v="2"/>
    <d v="2020-09-17T00:00:00"/>
    <d v="2024-11-11T00:00:00"/>
    <s v="Unknown"/>
    <m/>
    <x v="1"/>
    <s v="Aerial"/>
    <s v="Lineman"/>
    <x v="0"/>
    <x v="1"/>
  </r>
  <r>
    <n v="1947"/>
    <s v="Karen Goodma"/>
    <s v="Sales Manager"/>
    <x v="1509"/>
    <x v="8"/>
    <x v="0"/>
    <x v="2"/>
    <s v="Zone C"/>
    <x v="0"/>
    <d v="2022-07-02T00:00:00"/>
    <d v="2022-08-09T00:00:00"/>
    <s v="Unknown"/>
    <m/>
    <x v="1"/>
    <s v="General - Sga"/>
    <s v="Manager"/>
    <x v="0"/>
    <x v="1"/>
  </r>
  <r>
    <n v="1948"/>
    <s v="Skyla Lamber"/>
    <s v="Production Technician II"/>
    <x v="1510"/>
    <x v="3"/>
    <x v="2"/>
    <x v="2"/>
    <s v="Zone B"/>
    <x v="0"/>
    <d v="2019-11-30T00:00:00"/>
    <d v="2024-11-11T00:00:00"/>
    <s v="Retirement"/>
    <s v="Step loss place continue inside."/>
    <x v="1"/>
    <s v="Splicing"/>
    <s v="Splicer"/>
    <x v="0"/>
    <x v="1"/>
  </r>
  <r>
    <n v="1949"/>
    <s v="Ashlynn Duff"/>
    <s v="Sales Manager"/>
    <x v="1511"/>
    <x v="8"/>
    <x v="0"/>
    <x v="0"/>
    <s v="Zone A"/>
    <x v="1"/>
    <d v="2023-07-21T00:00:00"/>
    <d v="2023-07-21T00:00:00"/>
    <s v="Unknown"/>
    <m/>
    <x v="1"/>
    <s v="Field Operations"/>
    <s v="Technician"/>
    <x v="0"/>
    <x v="1"/>
  </r>
  <r>
    <n v="1950"/>
    <s v="Lilliana Walker"/>
    <s v="Production Technician II"/>
    <x v="1512"/>
    <x v="3"/>
    <x v="2"/>
    <x v="0"/>
    <s v="Zone C"/>
    <x v="0"/>
    <d v="2020-08-26T00:00:00"/>
    <d v="2021-05-30T00:00:00"/>
    <s v="Involuntary"/>
    <s v="Long before return human peace century team."/>
    <x v="0"/>
    <s v="Splicing"/>
    <s v="Splicer"/>
    <x v="0"/>
    <x v="1"/>
  </r>
  <r>
    <n v="1951"/>
    <s v="Lindsay Copela"/>
    <s v="Sales Manager"/>
    <x v="1513"/>
    <x v="7"/>
    <x v="2"/>
    <x v="1"/>
    <s v="Zone A"/>
    <x v="0"/>
    <d v="2020-05-16T00:00:00"/>
    <d v="2024-11-11T00:00:00"/>
    <s v="Voluntary"/>
    <s v="Final send three."/>
    <x v="1"/>
    <s v="Aerial"/>
    <s v="Foreman"/>
    <x v="0"/>
    <x v="1"/>
  </r>
  <r>
    <n v="1952"/>
    <s v="Kristin Mccart"/>
    <s v="Sales Manager"/>
    <x v="1514"/>
    <x v="3"/>
    <x v="0"/>
    <x v="1"/>
    <s v="Zone A"/>
    <x v="2"/>
    <d v="2023-04-06T00:00:00"/>
    <d v="2023-05-24T00:00:00"/>
    <s v="Unknown"/>
    <m/>
    <x v="1"/>
    <s v="Underground"/>
    <s v="Laborer"/>
    <x v="0"/>
    <x v="1"/>
  </r>
  <r>
    <n v="1953"/>
    <s v="Barbara Sutwel"/>
    <s v="Production Technician I"/>
    <x v="1515"/>
    <x v="2"/>
    <x v="0"/>
    <x v="1"/>
    <s v="Zone B"/>
    <x v="2"/>
    <d v="2019-02-18T00:00:00"/>
    <d v="2022-10-31T00:00:00"/>
    <s v="Retirement"/>
    <s v="Any adult enter these less."/>
    <x v="0"/>
    <s v="Finance &amp; Accounting"/>
    <s v="Cfo"/>
    <x v="0"/>
    <x v="1"/>
  </r>
  <r>
    <n v="1954"/>
    <s v="Lenora Tejeda"/>
    <s v="Production Technician II"/>
    <x v="1516"/>
    <x v="7"/>
    <x v="2"/>
    <x v="2"/>
    <s v="Zone C"/>
    <x v="0"/>
    <d v="2020-10-10T00:00:00"/>
    <d v="2024-11-11T00:00:00"/>
    <s v="Voluntary"/>
    <s v="Learn yes material management Mr vote."/>
    <x v="0"/>
    <s v="Finance &amp; Accounting"/>
    <s v="Administration"/>
    <x v="0"/>
    <x v="1"/>
  </r>
  <r>
    <n v="1955"/>
    <s v="Ludwick Harrel"/>
    <s v="Production Technician I"/>
    <x v="1517"/>
    <x v="8"/>
    <x v="0"/>
    <x v="1"/>
    <s v="Zone A"/>
    <x v="0"/>
    <d v="2021-05-15T00:00:00"/>
    <d v="2024-11-11T00:00:00"/>
    <s v="Unknown"/>
    <m/>
    <x v="0"/>
    <s v="Field Operations"/>
    <s v="Engineer"/>
    <x v="0"/>
    <x v="1"/>
  </r>
  <r>
    <n v="1956"/>
    <s v="Courtney Beatri"/>
    <s v="Production Technician I"/>
    <x v="1518"/>
    <x v="2"/>
    <x v="0"/>
    <x v="2"/>
    <s v="Zone A"/>
    <x v="2"/>
    <d v="2019-05-13T00:00:00"/>
    <d v="2022-05-30T00:00:00"/>
    <s v="Unknown"/>
    <m/>
    <x v="0"/>
    <s v="Billable Consultants"/>
    <s v="Engineer"/>
    <x v="0"/>
    <x v="1"/>
  </r>
  <r>
    <n v="1957"/>
    <s v="Melisa Gerk"/>
    <s v="Production Technician I"/>
    <x v="1519"/>
    <x v="3"/>
    <x v="2"/>
    <x v="2"/>
    <s v="Zone C"/>
    <x v="2"/>
    <d v="2019-07-04T00:00:00"/>
    <d v="2024-11-11T00:00:00"/>
    <s v="Retirement"/>
    <s v="Prove do voice ten likely do."/>
    <x v="0"/>
    <s v="Field Operations"/>
    <s v="Manager"/>
    <x v="0"/>
    <x v="1"/>
  </r>
  <r>
    <n v="1958"/>
    <s v="Lin Cha"/>
    <s v="Production Technician I"/>
    <x v="1520"/>
    <x v="9"/>
    <x v="0"/>
    <x v="0"/>
    <s v="Zone B"/>
    <x v="2"/>
    <d v="2022-04-01T00:00:00"/>
    <d v="2022-04-28T00:00:00"/>
    <s v="Unknown"/>
    <m/>
    <x v="0"/>
    <s v="Sales &amp; Marketing"/>
    <s v="Assistant"/>
    <x v="0"/>
    <x v="1"/>
  </r>
  <r>
    <n v="1959"/>
    <s v="Kamrin Sander"/>
    <s v="Production Technician I"/>
    <x v="1521"/>
    <x v="0"/>
    <x v="0"/>
    <x v="2"/>
    <s v="Zone B"/>
    <x v="0"/>
    <d v="2018-11-03T00:00:00"/>
    <d v="2024-11-11T00:00:00"/>
    <s v="Voluntary"/>
    <s v="Nation fight role according team candidate."/>
    <x v="0"/>
    <s v="Project Management - Con"/>
    <s v="Coordinator"/>
    <x v="0"/>
    <x v="1"/>
  </r>
  <r>
    <n v="1960"/>
    <s v="Thomas Rhoads"/>
    <s v="Production Technician I"/>
    <x v="1522"/>
    <x v="9"/>
    <x v="0"/>
    <x v="1"/>
    <s v="Zone A"/>
    <x v="1"/>
    <d v="2018-10-11T00:00:00"/>
    <d v="2022-05-04T00:00:00"/>
    <s v="Unknown"/>
    <m/>
    <x v="0"/>
    <s v="Aerial"/>
    <s v="Administrator"/>
    <x v="0"/>
    <x v="1"/>
  </r>
  <r>
    <n v="1961"/>
    <s v="Nina Panjwa"/>
    <s v="Production Technician I"/>
    <x v="1523"/>
    <x v="3"/>
    <x v="2"/>
    <x v="2"/>
    <s v="Zone A"/>
    <x v="2"/>
    <d v="2023-06-25T00:00:00"/>
    <d v="2023-07-25T00:00:00"/>
    <s v="Voluntary"/>
    <s v="Trip letter possible institution nothing."/>
    <x v="0"/>
    <s v="General - Eng"/>
    <s v="Drafter"/>
    <x v="0"/>
    <x v="1"/>
  </r>
  <r>
    <n v="1962"/>
    <s v="Megan Faller"/>
    <s v="Production Technician II"/>
    <x v="1524"/>
    <x v="0"/>
    <x v="0"/>
    <x v="0"/>
    <s v="Zone C"/>
    <x v="1"/>
    <d v="2020-09-14T00:00:00"/>
    <d v="2021-08-31T00:00:00"/>
    <s v="Involuntary"/>
    <s v="It likely program stay product."/>
    <x v="0"/>
    <s v="General - Con"/>
    <s v="Clerk"/>
    <x v="0"/>
    <x v="1"/>
  </r>
  <r>
    <n v="1963"/>
    <s v="Judy Jun"/>
    <s v="Production Technician I"/>
    <x v="1525"/>
    <x v="0"/>
    <x v="2"/>
    <x v="0"/>
    <s v="Zone B"/>
    <x v="2"/>
    <d v="2022-12-20T00:00:00"/>
    <d v="2023-03-11T00:00:00"/>
    <s v="Resignation"/>
    <s v="Expert wrong space Mrs popular kitchen small."/>
    <x v="0"/>
    <s v="General - Con"/>
    <s v="Technician"/>
    <x v="0"/>
    <x v="1"/>
  </r>
  <r>
    <n v="1964"/>
    <s v="April Evense"/>
    <s v="Production Technician I"/>
    <x v="1526"/>
    <x v="1"/>
    <x v="4"/>
    <x v="2"/>
    <s v="Zone B"/>
    <x v="1"/>
    <d v="2022-02-23T00:00:00"/>
    <d v="2024-11-11T00:00:00"/>
    <s v="Voluntary"/>
    <s v="War good your trial second black sit."/>
    <x v="0"/>
    <s v="Executive"/>
    <s v="Manager"/>
    <x v="0"/>
    <x v="1"/>
  </r>
  <r>
    <n v="1965"/>
    <s v="Julissa Hunt"/>
    <s v="Production Technician II"/>
    <x v="1527"/>
    <x v="0"/>
    <x v="0"/>
    <x v="1"/>
    <s v="Zone A"/>
    <x v="0"/>
    <d v="2019-05-31T00:00:00"/>
    <d v="2024-11-11T00:00:00"/>
    <s v="Unknown"/>
    <m/>
    <x v="0"/>
    <s v="General - Con"/>
    <s v="Specialist"/>
    <x v="0"/>
    <x v="1"/>
  </r>
  <r>
    <n v="1966"/>
    <s v="Kristie Nowlan"/>
    <s v="Production Technician II"/>
    <x v="1528"/>
    <x v="3"/>
    <x v="0"/>
    <x v="1"/>
    <s v="Zone C"/>
    <x v="1"/>
    <d v="2019-01-29T00:00:00"/>
    <d v="2024-11-11T00:00:00"/>
    <s v="Unknown"/>
    <m/>
    <x v="0"/>
    <s v="General - Con"/>
    <s v="Technician"/>
    <x v="0"/>
    <x v="1"/>
  </r>
  <r>
    <n v="1967"/>
    <s v="Dawn Motlag"/>
    <s v="Production Technician I"/>
    <x v="1529"/>
    <x v="2"/>
    <x v="0"/>
    <x v="2"/>
    <s v="Zone A"/>
    <x v="1"/>
    <d v="2019-09-01T00:00:00"/>
    <d v="2024-11-11T00:00:00"/>
    <s v="Unknown"/>
    <m/>
    <x v="0"/>
    <s v="General - Con"/>
    <s v="Flagger"/>
    <x v="0"/>
    <x v="1"/>
  </r>
  <r>
    <n v="1968"/>
    <s v="Theresa Wallac"/>
    <s v="Production Technician I"/>
    <x v="1530"/>
    <x v="6"/>
    <x v="0"/>
    <x v="1"/>
    <s v="Zone B"/>
    <x v="0"/>
    <d v="2021-01-17T00:00:00"/>
    <d v="2021-06-08T00:00:00"/>
    <s v="Unknown"/>
    <m/>
    <x v="0"/>
    <s v="General - Con"/>
    <s v="Laborer"/>
    <x v="0"/>
    <x v="1"/>
  </r>
  <r>
    <n v="1969"/>
    <s v="Allison Lydo"/>
    <s v="Production Technician I"/>
    <x v="1531"/>
    <x v="8"/>
    <x v="3"/>
    <x v="1"/>
    <s v="Zone A"/>
    <x v="1"/>
    <d v="2022-04-21T00:00:00"/>
    <d v="2022-04-21T00:00:00"/>
    <s v="Retirement"/>
    <s v="Indicate mother account loss really past."/>
    <x v="0"/>
    <s v="General - Con"/>
    <s v="Foreman"/>
    <x v="0"/>
    <x v="1"/>
  </r>
  <r>
    <n v="1970"/>
    <s v="Trina Alagbe"/>
    <s v="Production Technician I"/>
    <x v="1532"/>
    <x v="9"/>
    <x v="0"/>
    <x v="2"/>
    <s v="Zone C"/>
    <x v="0"/>
    <d v="2018-09-15T00:00:00"/>
    <d v="2023-07-14T00:00:00"/>
    <s v="Retirement"/>
    <s v="Push must right."/>
    <x v="0"/>
    <s v="Field Operations"/>
    <s v="Foreman"/>
    <x v="0"/>
    <x v="1"/>
  </r>
  <r>
    <n v="1971"/>
    <s v="Betsy Bondwe"/>
    <s v="Production Technician II"/>
    <x v="1533"/>
    <x v="8"/>
    <x v="2"/>
    <x v="2"/>
    <s v="Zone C"/>
    <x v="2"/>
    <d v="2021-12-04T00:00:00"/>
    <d v="2022-01-07T00:00:00"/>
    <s v="Voluntary"/>
    <s v="Glass minute shake food determine deep."/>
    <x v="0"/>
    <s v="General - Con"/>
    <s v="Lineman"/>
    <x v="0"/>
    <x v="1"/>
  </r>
  <r>
    <n v="1972"/>
    <s v="Joe Smit"/>
    <s v="Production Technician II"/>
    <x v="1534"/>
    <x v="1"/>
    <x v="0"/>
    <x v="0"/>
    <s v="Zone A"/>
    <x v="0"/>
    <d v="2019-11-14T00:00:00"/>
    <d v="2024-11-11T00:00:00"/>
    <s v="Involuntary"/>
    <s v="Its card benefit dream bring."/>
    <x v="0"/>
    <s v="Field Operations"/>
    <s v="Laborer"/>
    <x v="0"/>
    <x v="1"/>
  </r>
  <r>
    <n v="1973"/>
    <s v="Lisa Lunqui"/>
    <s v="Production Technician II"/>
    <x v="1535"/>
    <x v="4"/>
    <x v="0"/>
    <x v="1"/>
    <s v="Zone B"/>
    <x v="2"/>
    <d v="2021-04-14T00:00:00"/>
    <d v="2024-11-11T00:00:00"/>
    <s v="Unknown"/>
    <m/>
    <x v="0"/>
    <s v="General - Con"/>
    <s v="Laborer"/>
    <x v="0"/>
    <x v="1"/>
  </r>
  <r>
    <n v="1974"/>
    <s v="Jene'ya Darson"/>
    <s v="Production Technician I"/>
    <x v="1536"/>
    <x v="6"/>
    <x v="0"/>
    <x v="2"/>
    <s v="Zone A"/>
    <x v="0"/>
    <d v="2019-04-14T00:00:00"/>
    <d v="2024-11-11T00:00:00"/>
    <s v="Unknown"/>
    <m/>
    <x v="0"/>
    <s v="Aerial"/>
    <s v="Supervisor"/>
    <x v="0"/>
    <x v="1"/>
  </r>
  <r>
    <n v="1975"/>
    <s v="Hunter Cannon"/>
    <s v="Production Technician I"/>
    <x v="1537"/>
    <x v="7"/>
    <x v="0"/>
    <x v="0"/>
    <s v="Zone A"/>
    <x v="0"/>
    <d v="2021-01-09T00:00:00"/>
    <d v="2024-11-11T00:00:00"/>
    <s v="Unknown"/>
    <m/>
    <x v="0"/>
    <s v="Project Management - Con"/>
    <s v="Manager"/>
    <x v="0"/>
    <x v="1"/>
  </r>
  <r>
    <n v="1976"/>
    <s v="Jon Lyn"/>
    <s v="Production Technician I"/>
    <x v="1538"/>
    <x v="1"/>
    <x v="0"/>
    <x v="1"/>
    <s v="Zone C"/>
    <x v="2"/>
    <d v="2022-12-26T00:00:00"/>
    <d v="2023-07-04T00:00:00"/>
    <s v="Unknown"/>
    <m/>
    <x v="0"/>
    <s v="Finance &amp; Accounting"/>
    <s v="Administration"/>
    <x v="0"/>
    <x v="1"/>
  </r>
  <r>
    <n v="1977"/>
    <s v="Paxton Clarke"/>
    <s v="Production Technician I"/>
    <x v="1539"/>
    <x v="8"/>
    <x v="2"/>
    <x v="0"/>
    <s v="Zone B"/>
    <x v="2"/>
    <d v="2021-10-05T00:00:00"/>
    <d v="2023-07-02T00:00:00"/>
    <s v="Voluntary"/>
    <s v="Before room than city she."/>
    <x v="0"/>
    <s v="Field Operations"/>
    <s v="Technician"/>
    <x v="0"/>
    <x v="1"/>
  </r>
  <r>
    <n v="1978"/>
    <s v="Lillian Hine"/>
    <s v="Production Technician I"/>
    <x v="1540"/>
    <x v="3"/>
    <x v="2"/>
    <x v="1"/>
    <s v="Zone B"/>
    <x v="1"/>
    <d v="2022-09-25T00:00:00"/>
    <d v="2023-03-27T00:00:00"/>
    <s v="Voluntary"/>
    <s v="Economy choice authority responsibility."/>
    <x v="0"/>
    <s v="Finance &amp; Accounting"/>
    <s v="Administration"/>
    <x v="0"/>
    <x v="1"/>
  </r>
  <r>
    <n v="1979"/>
    <s v="Liam Sno"/>
    <s v="Production Technician I"/>
    <x v="1541"/>
    <x v="9"/>
    <x v="0"/>
    <x v="2"/>
    <s v="Zone B"/>
    <x v="0"/>
    <d v="2021-11-10T00:00:00"/>
    <d v="2024-11-11T00:00:00"/>
    <s v="Voluntary"/>
    <s v="Let create wind fast gun heavy cold."/>
    <x v="0"/>
    <s v="Engineers"/>
    <s v="Engineer"/>
    <x v="0"/>
    <x v="1"/>
  </r>
  <r>
    <n v="1980"/>
    <s v="Arianna Horton"/>
    <s v="Production Technician I"/>
    <x v="1542"/>
    <x v="5"/>
    <x v="0"/>
    <x v="2"/>
    <s v="Zone C"/>
    <x v="2"/>
    <d v="2021-04-08T00:00:00"/>
    <d v="2023-07-16T00:00:00"/>
    <s v="Unknown"/>
    <m/>
    <x v="0"/>
    <s v="General - Con"/>
    <s v="Manager"/>
    <x v="0"/>
    <x v="1"/>
  </r>
  <r>
    <n v="1981"/>
    <s v="Ayanna Shor"/>
    <s v="Production Technician I"/>
    <x v="1543"/>
    <x v="6"/>
    <x v="0"/>
    <x v="0"/>
    <s v="Zone A"/>
    <x v="0"/>
    <d v="2018-11-14T00:00:00"/>
    <d v="2024-11-11T00:00:00"/>
    <s v="Involuntary"/>
    <s v="Prevent involve hundred price."/>
    <x v="0"/>
    <s v="General - Con"/>
    <s v="Foreman"/>
    <x v="0"/>
    <x v="1"/>
  </r>
  <r>
    <n v="1982"/>
    <s v="Steve Charle"/>
    <s v="Production Technician I"/>
    <x v="1544"/>
    <x v="2"/>
    <x v="0"/>
    <x v="1"/>
    <s v="Zone C"/>
    <x v="0"/>
    <d v="2020-03-14T00:00:00"/>
    <d v="2022-10-22T00:00:00"/>
    <s v="Unknown"/>
    <m/>
    <x v="0"/>
    <s v="General - Sga"/>
    <s v="Manager"/>
    <x v="0"/>
    <x v="1"/>
  </r>
  <r>
    <n v="1983"/>
    <s v="Ricardo Bruc"/>
    <s v="Production Technician I"/>
    <x v="1545"/>
    <x v="4"/>
    <x v="0"/>
    <x v="2"/>
    <s v="Zone C"/>
    <x v="2"/>
    <d v="2020-06-24T00:00:00"/>
    <d v="2024-11-11T00:00:00"/>
    <s v="Resignation"/>
    <s v="Hold left direction. Ahead investment she."/>
    <x v="0"/>
    <s v="General - Con"/>
    <s v="Laborer"/>
    <x v="0"/>
    <x v="1"/>
  </r>
  <r>
    <n v="1984"/>
    <s v="Laura Gutier"/>
    <s v="Production Technician I"/>
    <x v="1546"/>
    <x v="0"/>
    <x v="0"/>
    <x v="1"/>
    <s v="Zone B"/>
    <x v="0"/>
    <d v="2023-03-19T00:00:00"/>
    <d v="2023-04-04T00:00:00"/>
    <s v="Unknown"/>
    <m/>
    <x v="0"/>
    <s v="Catv"/>
    <s v="Splicer"/>
    <x v="0"/>
    <x v="1"/>
  </r>
  <r>
    <n v="1985"/>
    <s v="Braxton Roja"/>
    <s v="Production Technician I"/>
    <x v="1547"/>
    <x v="7"/>
    <x v="0"/>
    <x v="0"/>
    <s v="Zone B"/>
    <x v="0"/>
    <d v="2022-08-15T00:00:00"/>
    <d v="2024-11-11T00:00:00"/>
    <s v="Resignation"/>
    <s v="Race least white while real huge."/>
    <x v="0"/>
    <s v="General - Con"/>
    <s v="Lineman"/>
    <x v="0"/>
    <x v="1"/>
  </r>
  <r>
    <n v="1986"/>
    <s v="Sage Mercer"/>
    <s v="Production Technician I"/>
    <x v="1548"/>
    <x v="1"/>
    <x v="0"/>
    <x v="0"/>
    <s v="Zone C"/>
    <x v="2"/>
    <d v="2018-11-09T00:00:00"/>
    <d v="2024-11-11T00:00:00"/>
    <s v="Unknown"/>
    <m/>
    <x v="0"/>
    <s v="Executive"/>
    <s v="Director"/>
    <x v="0"/>
    <x v="1"/>
  </r>
  <r>
    <n v="1987"/>
    <s v="Chase Hor"/>
    <s v="Production Technician I"/>
    <x v="1549"/>
    <x v="8"/>
    <x v="0"/>
    <x v="1"/>
    <s v="Zone C"/>
    <x v="1"/>
    <d v="2018-11-23T00:00:00"/>
    <d v="2019-08-19T00:00:00"/>
    <s v="Unknown"/>
    <m/>
    <x v="0"/>
    <s v="General - Sga"/>
    <s v="Administrator"/>
    <x v="0"/>
    <x v="1"/>
  </r>
  <r>
    <n v="1988"/>
    <s v="Juliana Dye"/>
    <s v="Production Technician I"/>
    <x v="1550"/>
    <x v="3"/>
    <x v="0"/>
    <x v="0"/>
    <s v="Zone A"/>
    <x v="0"/>
    <d v="2020-02-25T00:00:00"/>
    <d v="2024-11-11T00:00:00"/>
    <s v="Retirement"/>
    <s v="Seven president one. Wind education reveal old."/>
    <x v="0"/>
    <s v="Field Operations"/>
    <s v="Laborer"/>
    <x v="0"/>
    <x v="1"/>
  </r>
  <r>
    <n v="1989"/>
    <s v="Alec Stephe"/>
    <s v="Production Technician II"/>
    <x v="1551"/>
    <x v="2"/>
    <x v="0"/>
    <x v="1"/>
    <s v="Zone A"/>
    <x v="0"/>
    <d v="2020-05-16T00:00:00"/>
    <d v="2022-05-18T00:00:00"/>
    <s v="Unknown"/>
    <m/>
    <x v="0"/>
    <s v="Field Operations"/>
    <s v="Groundman"/>
    <x v="0"/>
    <x v="1"/>
  </r>
  <r>
    <n v="1990"/>
    <s v="Adriana Webe"/>
    <s v="Production Technician II"/>
    <x v="1552"/>
    <x v="4"/>
    <x v="0"/>
    <x v="1"/>
    <s v="Zone C"/>
    <x v="0"/>
    <d v="2019-06-18T00:00:00"/>
    <d v="2023-07-05T00:00:00"/>
    <s v="Resignation"/>
    <s v="To prevent method stand decision."/>
    <x v="0"/>
    <s v="Field Operations"/>
    <s v="Laborer"/>
    <x v="0"/>
    <x v="1"/>
  </r>
  <r>
    <n v="1991"/>
    <s v="Lola Hensle"/>
    <s v="Production Technician II"/>
    <x v="1553"/>
    <x v="0"/>
    <x v="0"/>
    <x v="0"/>
    <s v="Zone B"/>
    <x v="0"/>
    <d v="2019-05-20T00:00:00"/>
    <d v="2021-03-30T00:00:00"/>
    <s v="Involuntary"/>
    <s v="Best candidate this seem soldier summer."/>
    <x v="0"/>
    <s v="General - Con"/>
    <s v="Technician"/>
    <x v="0"/>
    <x v="1"/>
  </r>
  <r>
    <n v="1992"/>
    <s v="Shamar Delgad"/>
    <s v="Production Technician II"/>
    <x v="1554"/>
    <x v="7"/>
    <x v="0"/>
    <x v="0"/>
    <s v="Zone A"/>
    <x v="1"/>
    <d v="2020-10-16T00:00:00"/>
    <d v="2021-02-12T00:00:00"/>
    <s v="Involuntary"/>
    <s v="Create who sound worry ground."/>
    <x v="0"/>
    <s v="General - Con"/>
    <s v="Laborer"/>
    <x v="0"/>
    <x v="1"/>
  </r>
  <r>
    <n v="1993"/>
    <s v="Emmanuel Huan"/>
    <s v="Production Technician II"/>
    <x v="1555"/>
    <x v="1"/>
    <x v="0"/>
    <x v="1"/>
    <s v="Zone A"/>
    <x v="2"/>
    <d v="2022-07-01T00:00:00"/>
    <d v="2022-11-03T00:00:00"/>
    <s v="Voluntary"/>
    <s v="Stuff oil customer fact billion there."/>
    <x v="0"/>
    <s v="Field Operations"/>
    <s v="Technician"/>
    <x v="0"/>
    <x v="1"/>
  </r>
  <r>
    <n v="1994"/>
    <s v="Brenna Decker"/>
    <s v="Production Technician II"/>
    <x v="1556"/>
    <x v="8"/>
    <x v="0"/>
    <x v="1"/>
    <s v="Zone A"/>
    <x v="2"/>
    <d v="2022-12-17T00:00:00"/>
    <d v="2024-11-11T00:00:00"/>
    <s v="Voluntary"/>
    <s v="Party course morning also blue."/>
    <x v="0"/>
    <s v="General - Con"/>
    <s v="Lineman"/>
    <x v="0"/>
    <x v="1"/>
  </r>
  <r>
    <n v="1995"/>
    <s v="Averie Wolf"/>
    <s v="Production Technician II"/>
    <x v="1557"/>
    <x v="3"/>
    <x v="0"/>
    <x v="0"/>
    <s v="Zone A"/>
    <x v="2"/>
    <d v="2021-10-24T00:00:00"/>
    <d v="2021-11-21T00:00:00"/>
    <s v="Unknown"/>
    <m/>
    <x v="0"/>
    <s v="Field Operations"/>
    <s v="Driller"/>
    <x v="0"/>
    <x v="1"/>
  </r>
  <r>
    <n v="1996"/>
    <s v="Gaige Mars"/>
    <s v="Production Technician II"/>
    <x v="1558"/>
    <x v="9"/>
    <x v="0"/>
    <x v="2"/>
    <s v="Zone A"/>
    <x v="0"/>
    <d v="2019-02-28T00:00:00"/>
    <d v="2019-10-11T00:00:00"/>
    <s v="Resignation"/>
    <s v="Win join best machine feel."/>
    <x v="0"/>
    <s v="Aerial"/>
    <s v="Lineman"/>
    <x v="0"/>
    <x v="1"/>
  </r>
  <r>
    <n v="1997"/>
    <s v="Karli Ros"/>
    <s v="Production Technician II"/>
    <x v="1559"/>
    <x v="5"/>
    <x v="0"/>
    <x v="2"/>
    <s v="Zone B"/>
    <x v="2"/>
    <d v="2022-03-24T00:00:00"/>
    <d v="2024-11-11T00:00:00"/>
    <s v="Retirement"/>
    <s v="Tv she everybody picture budget."/>
    <x v="0"/>
    <s v="Wireline Construction"/>
    <s v="Project Manager"/>
    <x v="0"/>
    <x v="1"/>
  </r>
  <r>
    <n v="1998"/>
    <s v="Amiyah Beasle"/>
    <s v="Production Technician II"/>
    <x v="1560"/>
    <x v="6"/>
    <x v="0"/>
    <x v="1"/>
    <s v="Zone C"/>
    <x v="1"/>
    <d v="2021-10-17T00:00:00"/>
    <d v="2022-11-12T00:00:00"/>
    <s v="Unknown"/>
    <m/>
    <x v="0"/>
    <s v="General - Con"/>
    <s v="Laborer"/>
    <x v="0"/>
    <x v="1"/>
  </r>
  <r>
    <n v="1999"/>
    <s v="Kayla Gibb"/>
    <s v="Production Technician II"/>
    <x v="1561"/>
    <x v="2"/>
    <x v="0"/>
    <x v="0"/>
    <s v="Zone A"/>
    <x v="0"/>
    <d v="2022-05-13T00:00:00"/>
    <d v="2022-09-12T00:00:00"/>
    <s v="Involuntary"/>
    <s v="Agreement cell total play relate."/>
    <x v="0"/>
    <s v="Field Operations"/>
    <s v="Locator"/>
    <x v="0"/>
    <x v="1"/>
  </r>
  <r>
    <n v="2000"/>
    <s v="Jocelyn Jackso"/>
    <s v="Production Technician I"/>
    <x v="1562"/>
    <x v="9"/>
    <x v="0"/>
    <x v="1"/>
    <s v="Zone A"/>
    <x v="1"/>
    <d v="2019-10-09T00:00:00"/>
    <d v="2023-01-06T00:00:00"/>
    <s v="Involuntary"/>
    <s v="Staff summer fire my game kitchen."/>
    <x v="0"/>
    <s v="General - Con"/>
    <s v="Flagger"/>
    <x v="0"/>
    <x v="1"/>
  </r>
  <r>
    <n v="2001"/>
    <s v="Gilbert Newman"/>
    <s v="Production Technician I"/>
    <x v="1007"/>
    <x v="7"/>
    <x v="2"/>
    <x v="0"/>
    <s v="Zone B"/>
    <x v="2"/>
    <d v="2018-10-12T00:00:00"/>
    <d v="2023-07-21T00:00:00"/>
    <s v="Resignation"/>
    <s v="Use eight hot bar board realize without."/>
    <x v="0"/>
    <s v="Yard (Material Handling)"/>
    <s v="Coordinator"/>
    <x v="0"/>
    <x v="1"/>
  </r>
  <r>
    <n v="2002"/>
    <s v="Roberto Rosale"/>
    <s v="Production Technician I"/>
    <x v="1563"/>
    <x v="3"/>
    <x v="2"/>
    <x v="0"/>
    <s v="Zone B"/>
    <x v="0"/>
    <d v="2020-04-13T00:00:00"/>
    <d v="2022-11-28T00:00:00"/>
    <s v="Involuntary"/>
    <s v="Onto work name back goal claim reduce."/>
    <x v="0"/>
    <s v="General - Con"/>
    <s v="Laborer"/>
    <x v="0"/>
    <x v="1"/>
  </r>
  <r>
    <n v="2003"/>
    <s v="Justice Rhodes"/>
    <s v="Production Technician I"/>
    <x v="1564"/>
    <x v="5"/>
    <x v="2"/>
    <x v="0"/>
    <s v="Zone B"/>
    <x v="1"/>
    <d v="2021-04-25T00:00:00"/>
    <d v="2024-11-11T00:00:00"/>
    <s v="Voluntary"/>
    <s v="Number environmental next shoulder kid move away."/>
    <x v="0"/>
    <s v="Shop (Fleet)"/>
    <s v="Welder"/>
    <x v="0"/>
    <x v="1"/>
  </r>
  <r>
    <n v="2004"/>
    <s v="Adyson Esparz"/>
    <s v="Production Technician I"/>
    <x v="1565"/>
    <x v="9"/>
    <x v="0"/>
    <x v="0"/>
    <s v="Zone B"/>
    <x v="2"/>
    <d v="2018-12-21T00:00:00"/>
    <d v="2022-11-16T00:00:00"/>
    <s v="Unknown"/>
    <m/>
    <x v="0"/>
    <s v="Engineers"/>
    <s v="Engineer"/>
    <x v="0"/>
    <x v="1"/>
  </r>
  <r>
    <n v="2005"/>
    <s v="Laci Bair"/>
    <s v="Production Technician I"/>
    <x v="1566"/>
    <x v="5"/>
    <x v="0"/>
    <x v="2"/>
    <s v="Zone B"/>
    <x v="1"/>
    <d v="2021-09-19T00:00:00"/>
    <d v="2024-11-11T00:00:00"/>
    <s v="Retirement"/>
    <s v="Point himself deep audience upon door too."/>
    <x v="0"/>
    <s v="Splicing"/>
    <s v="Laborer"/>
    <x v="0"/>
    <x v="1"/>
  </r>
  <r>
    <n v="2006"/>
    <s v="Samson Mez"/>
    <s v="Production Technician I"/>
    <x v="1567"/>
    <x v="6"/>
    <x v="0"/>
    <x v="0"/>
    <s v="Zone C"/>
    <x v="0"/>
    <d v="2020-12-15T00:00:00"/>
    <d v="2024-11-11T00:00:00"/>
    <s v="Unknown"/>
    <m/>
    <x v="0"/>
    <s v="Executive"/>
    <s v="Chief Operating Officer"/>
    <x v="0"/>
    <x v="1"/>
  </r>
  <r>
    <n v="2007"/>
    <s v="Deacon Bas"/>
    <s v="Production Technician I"/>
    <x v="1568"/>
    <x v="2"/>
    <x v="0"/>
    <x v="1"/>
    <s v="Zone C"/>
    <x v="0"/>
    <d v="2019-07-15T00:00:00"/>
    <d v="2020-01-13T00:00:00"/>
    <s v="Unknown"/>
    <m/>
    <x v="0"/>
    <s v="Splicing"/>
    <s v="Splicer"/>
    <x v="0"/>
    <x v="1"/>
  </r>
  <r>
    <n v="2008"/>
    <s v="Kaila Johnst"/>
    <s v="Production Technician I"/>
    <x v="1569"/>
    <x v="4"/>
    <x v="0"/>
    <x v="2"/>
    <s v="Zone A"/>
    <x v="0"/>
    <d v="2021-11-17T00:00:00"/>
    <d v="2024-11-11T00:00:00"/>
    <s v="Voluntary"/>
    <s v="Follow yourself child to foot."/>
    <x v="0"/>
    <s v="Field Operations"/>
    <s v="Lineman"/>
    <x v="0"/>
    <x v="1"/>
  </r>
  <r>
    <n v="2009"/>
    <s v="Cayden Maynar"/>
    <s v="Production Technician I"/>
    <x v="1570"/>
    <x v="0"/>
    <x v="0"/>
    <x v="0"/>
    <s v="Zone C"/>
    <x v="0"/>
    <d v="2023-02-04T00:00:00"/>
    <d v="2023-06-24T00:00:00"/>
    <s v="Unknown"/>
    <m/>
    <x v="0"/>
    <s v="Project Management - Con"/>
    <s v="Engineer"/>
    <x v="0"/>
    <x v="1"/>
  </r>
  <r>
    <n v="2010"/>
    <s v="Araceli Mcguir"/>
    <s v="Production Technician I"/>
    <x v="1571"/>
    <x v="7"/>
    <x v="0"/>
    <x v="2"/>
    <s v="Zone B"/>
    <x v="1"/>
    <d v="2022-07-03T00:00:00"/>
    <d v="2022-07-12T00:00:00"/>
    <s v="Resignation"/>
    <s v="Food shake indicate cost happen up president."/>
    <x v="0"/>
    <s v="Catv"/>
    <s v="Laborer"/>
    <x v="0"/>
    <x v="1"/>
  </r>
  <r>
    <n v="2011"/>
    <s v="Naomi Hardin"/>
    <s v="Production Technician I"/>
    <x v="1572"/>
    <x v="1"/>
    <x v="0"/>
    <x v="0"/>
    <s v="Zone B"/>
    <x v="0"/>
    <d v="2020-01-24T00:00:00"/>
    <d v="2022-09-14T00:00:00"/>
    <s v="Retirement"/>
    <s v="Institution window ability miss recently around."/>
    <x v="0"/>
    <s v="Finance &amp; Accounting"/>
    <s v="Clerk"/>
    <x v="0"/>
    <x v="1"/>
  </r>
  <r>
    <n v="2012"/>
    <s v="Darnell Eato"/>
    <s v="Production Technician I"/>
    <x v="1573"/>
    <x v="8"/>
    <x v="0"/>
    <x v="0"/>
    <s v="Zone B"/>
    <x v="2"/>
    <d v="2019-07-07T00:00:00"/>
    <d v="2021-03-27T00:00:00"/>
    <s v="Voluntary"/>
    <s v="Billion turn account cut spring."/>
    <x v="0"/>
    <s v="General - Sga"/>
    <s v="Vp"/>
    <x v="0"/>
    <x v="1"/>
  </r>
  <r>
    <n v="2013"/>
    <s v="Zariah Ritter"/>
    <s v="Production Technician I"/>
    <x v="1574"/>
    <x v="3"/>
    <x v="0"/>
    <x v="0"/>
    <s v="Zone A"/>
    <x v="0"/>
    <d v="2022-03-13T00:00:00"/>
    <d v="2024-11-11T00:00:00"/>
    <s v="Voluntary"/>
    <s v="Maintain score scene attack face try wish."/>
    <x v="0"/>
    <s v="General - Con"/>
    <s v="Foreman"/>
    <x v="0"/>
    <x v="1"/>
  </r>
  <r>
    <n v="2014"/>
    <s v="Malaki Richar"/>
    <s v="Production Technician II"/>
    <x v="1575"/>
    <x v="1"/>
    <x v="0"/>
    <x v="2"/>
    <s v="Zone B"/>
    <x v="0"/>
    <d v="2023-06-02T00:00:00"/>
    <d v="2024-11-11T00:00:00"/>
    <s v="Unknown"/>
    <m/>
    <x v="0"/>
    <s v="Splicing"/>
    <s v="Technician"/>
    <x v="0"/>
    <x v="1"/>
  </r>
  <r>
    <n v="2015"/>
    <s v="Markus Robles"/>
    <s v="Production Technician II"/>
    <x v="1576"/>
    <x v="8"/>
    <x v="0"/>
    <x v="2"/>
    <s v="Zone B"/>
    <x v="1"/>
    <d v="2021-04-08T00:00:00"/>
    <d v="2024-11-11T00:00:00"/>
    <s v="Unknown"/>
    <m/>
    <x v="0"/>
    <s v="Engineers"/>
    <s v="Engineer"/>
    <x v="0"/>
    <x v="1"/>
  </r>
  <r>
    <n v="2016"/>
    <s v="Angela Kaufma"/>
    <s v="Production Technician II"/>
    <x v="1577"/>
    <x v="6"/>
    <x v="0"/>
    <x v="0"/>
    <s v="Zone C"/>
    <x v="2"/>
    <d v="2019-12-02T00:00:00"/>
    <d v="2024-11-11T00:00:00"/>
    <s v="Unknown"/>
    <m/>
    <x v="0"/>
    <s v="Field Operations"/>
    <s v="Lineman"/>
    <x v="0"/>
    <x v="1"/>
  </r>
  <r>
    <n v="2017"/>
    <s v="Shaniya Wolf"/>
    <s v="Production Technician II"/>
    <x v="1578"/>
    <x v="2"/>
    <x v="0"/>
    <x v="1"/>
    <s v="Zone B"/>
    <x v="1"/>
    <d v="2022-03-09T00:00:00"/>
    <d v="2023-05-18T00:00:00"/>
    <s v="Unknown"/>
    <m/>
    <x v="0"/>
    <s v="Aerial"/>
    <s v="Laborer"/>
    <x v="0"/>
    <x v="1"/>
  </r>
  <r>
    <n v="2018"/>
    <s v="Anya Morton"/>
    <s v="Production Technician II"/>
    <x v="1579"/>
    <x v="9"/>
    <x v="0"/>
    <x v="0"/>
    <s v="Zone C"/>
    <x v="0"/>
    <d v="2022-03-26T00:00:00"/>
    <d v="2024-11-11T00:00:00"/>
    <s v="Retirement"/>
    <s v="Various various decide per clear miss."/>
    <x v="0"/>
    <s v="Yard (Material Handling)"/>
    <s v="Runner"/>
    <x v="0"/>
    <x v="1"/>
  </r>
  <r>
    <n v="2019"/>
    <s v="Emery Pec"/>
    <s v="Production Technician II"/>
    <x v="1580"/>
    <x v="7"/>
    <x v="0"/>
    <x v="1"/>
    <s v="Zone C"/>
    <x v="0"/>
    <d v="2021-05-08T00:00:00"/>
    <d v="2022-08-05T00:00:00"/>
    <s v="Unknown"/>
    <m/>
    <x v="0"/>
    <s v="Field Operations"/>
    <s v="Laborer"/>
    <x v="0"/>
    <x v="1"/>
  </r>
  <r>
    <n v="2020"/>
    <s v="Angelique Mathis"/>
    <s v="Production Technician II"/>
    <x v="1581"/>
    <x v="3"/>
    <x v="0"/>
    <x v="2"/>
    <s v="Zone A"/>
    <x v="2"/>
    <d v="2022-11-29T00:00:00"/>
    <d v="2024-11-11T00:00:00"/>
    <s v="Involuntary"/>
    <s v="Law safe yard market likely wife case action."/>
    <x v="0"/>
    <s v="Wireline Construction"/>
    <s v="Billing"/>
    <x v="0"/>
    <x v="1"/>
  </r>
  <r>
    <n v="2021"/>
    <s v="Marlee Wood"/>
    <s v="Production Technician II"/>
    <x v="1582"/>
    <x v="5"/>
    <x v="0"/>
    <x v="2"/>
    <s v="Zone A"/>
    <x v="0"/>
    <d v="2019-05-24T00:00:00"/>
    <d v="2024-11-11T00:00:00"/>
    <s v="Unknown"/>
    <m/>
    <x v="0"/>
    <s v="Field Operations"/>
    <s v="Foreman"/>
    <x v="0"/>
    <x v="1"/>
  </r>
  <r>
    <n v="2022"/>
    <s v="Jocelyn Valent"/>
    <s v="Production Technician II"/>
    <x v="1583"/>
    <x v="4"/>
    <x v="0"/>
    <x v="0"/>
    <s v="Zone B"/>
    <x v="1"/>
    <d v="2022-01-29T00:00:00"/>
    <d v="2022-04-23T00:00:00"/>
    <s v="Unknown"/>
    <m/>
    <x v="0"/>
    <s v="Wireless"/>
    <s v="Operator"/>
    <x v="0"/>
    <x v="1"/>
  </r>
  <r>
    <n v="2023"/>
    <s v="Sophie Mora"/>
    <s v="Production Technician II"/>
    <x v="1584"/>
    <x v="0"/>
    <x v="0"/>
    <x v="2"/>
    <s v="Zone C"/>
    <x v="1"/>
    <d v="2021-07-06T00:00:00"/>
    <d v="2022-03-14T00:00:00"/>
    <s v="Retirement"/>
    <s v="Leave probably series even avoid."/>
    <x v="0"/>
    <s v="General - Con"/>
    <s v="Foreman"/>
    <x v="0"/>
    <x v="1"/>
  </r>
  <r>
    <n v="2024"/>
    <s v="Yair Snyder"/>
    <s v="Production Technician II"/>
    <x v="1585"/>
    <x v="1"/>
    <x v="0"/>
    <x v="1"/>
    <s v="Zone C"/>
    <x v="2"/>
    <d v="2021-01-29T00:00:00"/>
    <d v="2023-02-12T00:00:00"/>
    <s v="Retirement"/>
    <s v="Range create to drive."/>
    <x v="0"/>
    <s v="Field Operations"/>
    <s v="Coordinator"/>
    <x v="0"/>
    <x v="1"/>
  </r>
  <r>
    <n v="2025"/>
    <s v="Shamar Herman"/>
    <s v="Production Technician II"/>
    <x v="1586"/>
    <x v="8"/>
    <x v="0"/>
    <x v="2"/>
    <s v="Zone C"/>
    <x v="0"/>
    <d v="2023-05-13T00:00:00"/>
    <d v="2023-06-10T00:00:00"/>
    <s v="Resignation"/>
    <s v="Form prepare beat focus direction marriage."/>
    <x v="0"/>
    <s v="Field Operations"/>
    <s v="Laborer"/>
    <x v="0"/>
    <x v="1"/>
  </r>
  <r>
    <n v="2026"/>
    <s v="Ishaan Schaef"/>
    <s v="Production Technician I"/>
    <x v="1587"/>
    <x v="7"/>
    <x v="0"/>
    <x v="0"/>
    <s v="Zone A"/>
    <x v="2"/>
    <d v="2019-05-22T00:00:00"/>
    <d v="2024-11-11T00:00:00"/>
    <s v="Resignation"/>
    <s v="Deep new manage big picture."/>
    <x v="0"/>
    <s v="Field Operations"/>
    <s v="Locator"/>
    <x v="0"/>
    <x v="1"/>
  </r>
  <r>
    <n v="2027"/>
    <s v="Liam Figuer"/>
    <s v="Production Technician I"/>
    <x v="1588"/>
    <x v="1"/>
    <x v="0"/>
    <x v="2"/>
    <s v="Zone A"/>
    <x v="2"/>
    <d v="2021-09-30T00:00:00"/>
    <d v="2021-11-14T00:00:00"/>
    <s v="Unknown"/>
    <m/>
    <x v="0"/>
    <s v="Fielders"/>
    <s v="Engineer"/>
    <x v="0"/>
    <x v="1"/>
  </r>
  <r>
    <n v="2028"/>
    <s v="Linda Comb"/>
    <s v="Production Technician I"/>
    <x v="1589"/>
    <x v="8"/>
    <x v="2"/>
    <x v="1"/>
    <s v="Zone C"/>
    <x v="0"/>
    <d v="2019-09-09T00:00:00"/>
    <d v="2024-11-11T00:00:00"/>
    <s v="Retirement"/>
    <s v="Half audience option safe."/>
    <x v="0"/>
    <s v="Field Operations"/>
    <s v="Tower Hand"/>
    <x v="0"/>
    <x v="1"/>
  </r>
  <r>
    <n v="2029"/>
    <s v="Marilyn Mos"/>
    <s v="Production Technician I"/>
    <x v="1590"/>
    <x v="3"/>
    <x v="0"/>
    <x v="0"/>
    <s v="Zone C"/>
    <x v="2"/>
    <d v="2019-04-26T00:00:00"/>
    <d v="2019-05-13T00:00:00"/>
    <s v="Unknown"/>
    <m/>
    <x v="0"/>
    <s v="General - Eng"/>
    <s v="Billing"/>
    <x v="0"/>
    <x v="1"/>
  </r>
  <r>
    <n v="2030"/>
    <s v="Yuliana Nelson"/>
    <s v="Production Technician I"/>
    <x v="1591"/>
    <x v="9"/>
    <x v="0"/>
    <x v="1"/>
    <s v="Zone B"/>
    <x v="2"/>
    <d v="2022-02-19T00:00:00"/>
    <d v="2023-04-05T00:00:00"/>
    <s v="Resignation"/>
    <s v="Station opportunity already agency blood answer."/>
    <x v="0"/>
    <s v="Wireline Construction"/>
    <s v="Operator"/>
    <x v="0"/>
    <x v="1"/>
  </r>
  <r>
    <n v="2031"/>
    <s v="August Wile"/>
    <s v="Production Technician I"/>
    <x v="1592"/>
    <x v="5"/>
    <x v="0"/>
    <x v="1"/>
    <s v="Zone C"/>
    <x v="2"/>
    <d v="2022-04-16T00:00:00"/>
    <d v="2022-12-25T00:00:00"/>
    <s v="Involuntary"/>
    <s v="Smile friend too now move end institution."/>
    <x v="0"/>
    <s v="Project Management - Con"/>
    <s v="Manager"/>
    <x v="0"/>
    <x v="1"/>
  </r>
  <r>
    <n v="2032"/>
    <s v="Lindsay Pennin"/>
    <s v="Production Technician I"/>
    <x v="1593"/>
    <x v="6"/>
    <x v="0"/>
    <x v="0"/>
    <s v="Zone C"/>
    <x v="1"/>
    <d v="2022-05-12T00:00:00"/>
    <d v="2024-11-11T00:00:00"/>
    <s v="Retirement"/>
    <s v="Participant under home."/>
    <x v="0"/>
    <s v="Field Operations"/>
    <s v="Technician"/>
    <x v="0"/>
    <x v="1"/>
  </r>
  <r>
    <n v="2033"/>
    <s v="Nico Villar"/>
    <s v="Production Technician I"/>
    <x v="1594"/>
    <x v="2"/>
    <x v="0"/>
    <x v="1"/>
    <s v="Zone A"/>
    <x v="2"/>
    <d v="2021-08-26T00:00:00"/>
    <d v="2023-08-03T00:00:00"/>
    <s v="Unknown"/>
    <m/>
    <x v="0"/>
    <s v="General - Con"/>
    <s v="Laborer"/>
    <x v="0"/>
    <x v="1"/>
  </r>
  <r>
    <n v="2034"/>
    <s v="Jaliyah Conway"/>
    <s v="Production Technician I"/>
    <x v="1595"/>
    <x v="4"/>
    <x v="0"/>
    <x v="1"/>
    <s v="Zone C"/>
    <x v="1"/>
    <d v="2020-06-06T00:00:00"/>
    <d v="2021-11-23T00:00:00"/>
    <s v="Voluntary"/>
    <s v="Manage expert such rate stand."/>
    <x v="0"/>
    <s v="Field Operations"/>
    <s v="Driver"/>
    <x v="0"/>
    <x v="1"/>
  </r>
  <r>
    <n v="2035"/>
    <s v="Raymond Gilles"/>
    <s v="Production Technician I"/>
    <x v="1596"/>
    <x v="0"/>
    <x v="0"/>
    <x v="1"/>
    <s v="Zone C"/>
    <x v="2"/>
    <d v="2022-06-26T00:00:00"/>
    <d v="2024-11-11T00:00:00"/>
    <s v="Retirement"/>
    <s v="Race a way theory analysis."/>
    <x v="0"/>
    <s v="Aerial"/>
    <s v="Lineman"/>
    <x v="0"/>
    <x v="1"/>
  </r>
  <r>
    <n v="2036"/>
    <s v="Joey Montes"/>
    <s v="Production Technician I"/>
    <x v="1597"/>
    <x v="7"/>
    <x v="0"/>
    <x v="0"/>
    <s v="Zone A"/>
    <x v="1"/>
    <d v="2021-01-09T00:00:00"/>
    <d v="2022-05-14T00:00:00"/>
    <s v="Unknown"/>
    <m/>
    <x v="0"/>
    <s v="Aerial"/>
    <s v="Laborer"/>
    <x v="0"/>
    <x v="1"/>
  </r>
  <r>
    <n v="2037"/>
    <s v="Ian Hester"/>
    <s v="Production Technician I"/>
    <x v="1598"/>
    <x v="1"/>
    <x v="0"/>
    <x v="0"/>
    <s v="Zone C"/>
    <x v="2"/>
    <d v="2018-09-02T00:00:00"/>
    <d v="2024-11-11T00:00:00"/>
    <s v="Involuntary"/>
    <s v="Present trip year."/>
    <x v="0"/>
    <s v="General - Con"/>
    <s v="Clerk"/>
    <x v="0"/>
    <x v="1"/>
  </r>
  <r>
    <n v="2038"/>
    <s v="Weston Rio"/>
    <s v="Production Technician I"/>
    <x v="1599"/>
    <x v="8"/>
    <x v="0"/>
    <x v="2"/>
    <s v="Zone A"/>
    <x v="0"/>
    <d v="2022-04-22T00:00:00"/>
    <d v="2024-11-11T00:00:00"/>
    <s v="Unknown"/>
    <m/>
    <x v="0"/>
    <s v="Splicing"/>
    <s v="Foreman"/>
    <x v="0"/>
    <x v="1"/>
  </r>
  <r>
    <n v="2039"/>
    <s v="Carson Pennin"/>
    <s v="Production Technician I"/>
    <x v="1600"/>
    <x v="3"/>
    <x v="0"/>
    <x v="1"/>
    <s v="Zone B"/>
    <x v="2"/>
    <d v="2021-12-05T00:00:00"/>
    <d v="2023-06-26T00:00:00"/>
    <s v="Unknown"/>
    <m/>
    <x v="0"/>
    <s v="Field Operations"/>
    <s v="Operator"/>
    <x v="0"/>
    <x v="1"/>
  </r>
  <r>
    <n v="2040"/>
    <s v="Brynlee Crawfo"/>
    <s v="Production Technician II"/>
    <x v="1601"/>
    <x v="6"/>
    <x v="1"/>
    <x v="0"/>
    <s v="Zone B"/>
    <x v="0"/>
    <d v="2022-09-13T00:00:00"/>
    <d v="2024-11-11T00:00:00"/>
    <s v="Involuntary"/>
    <s v="Impact central buy top section."/>
    <x v="0"/>
    <s v="General - Con"/>
    <s v="Lineman"/>
    <x v="0"/>
    <x v="1"/>
  </r>
  <r>
    <n v="2041"/>
    <s v="Sanai Ros"/>
    <s v="Production Technician II"/>
    <x v="1602"/>
    <x v="2"/>
    <x v="0"/>
    <x v="2"/>
    <s v="Zone C"/>
    <x v="1"/>
    <d v="2019-11-24T00:00:00"/>
    <d v="2024-11-11T00:00:00"/>
    <s v="Unknown"/>
    <m/>
    <x v="0"/>
    <s v="General - Con"/>
    <s v="Laborer"/>
    <x v="0"/>
    <x v="1"/>
  </r>
  <r>
    <n v="2042"/>
    <s v="Luna Arroyo"/>
    <s v="Production Technician II"/>
    <x v="1603"/>
    <x v="4"/>
    <x v="0"/>
    <x v="2"/>
    <s v="Zone C"/>
    <x v="1"/>
    <d v="2020-03-19T00:00:00"/>
    <d v="2024-11-11T00:00:00"/>
    <s v="Unknown"/>
    <m/>
    <x v="0"/>
    <s v="General - Con"/>
    <s v="Technician"/>
    <x v="0"/>
    <x v="1"/>
  </r>
  <r>
    <n v="2043"/>
    <s v="Lorelai Hal"/>
    <s v="Production Technician II"/>
    <x v="1604"/>
    <x v="0"/>
    <x v="0"/>
    <x v="0"/>
    <s v="Zone C"/>
    <x v="1"/>
    <d v="2022-09-14T00:00:00"/>
    <d v="2024-11-11T00:00:00"/>
    <s v="Unknown"/>
    <m/>
    <x v="0"/>
    <s v="Isp"/>
    <s v="Technician"/>
    <x v="0"/>
    <x v="1"/>
  </r>
  <r>
    <n v="2044"/>
    <s v="Darrell Horn"/>
    <s v="Production Technician II"/>
    <x v="1605"/>
    <x v="7"/>
    <x v="0"/>
    <x v="0"/>
    <s v="Zone C"/>
    <x v="2"/>
    <d v="2021-09-21T00:00:00"/>
    <d v="2024-11-11T00:00:00"/>
    <s v="Unknown"/>
    <m/>
    <x v="0"/>
    <s v="Wireline Construction"/>
    <s v="Operator"/>
    <x v="0"/>
    <x v="1"/>
  </r>
  <r>
    <n v="2045"/>
    <s v="Itzel Nune"/>
    <s v="Production Technician II"/>
    <x v="1606"/>
    <x v="1"/>
    <x v="0"/>
    <x v="2"/>
    <s v="Zone A"/>
    <x v="1"/>
    <d v="2020-05-22T00:00:00"/>
    <d v="2024-11-11T00:00:00"/>
    <s v="Unknown"/>
    <m/>
    <x v="0"/>
    <s v="Fielders"/>
    <s v="Engineer"/>
    <x v="0"/>
    <x v="1"/>
  </r>
  <r>
    <n v="2046"/>
    <s v="Serena Lut"/>
    <s v="Production Technician II"/>
    <x v="1607"/>
    <x v="8"/>
    <x v="0"/>
    <x v="2"/>
    <s v="Zone C"/>
    <x v="1"/>
    <d v="2022-12-13T00:00:00"/>
    <d v="2024-11-11T00:00:00"/>
    <s v="Unknown"/>
    <m/>
    <x v="0"/>
    <s v="Project Management - Con"/>
    <s v="Manager"/>
    <x v="0"/>
    <x v="1"/>
  </r>
  <r>
    <n v="2047"/>
    <s v="Gwendolyn Gra"/>
    <s v="Production Technician II"/>
    <x v="1054"/>
    <x v="3"/>
    <x v="0"/>
    <x v="0"/>
    <s v="Zone A"/>
    <x v="1"/>
    <d v="2022-02-07T00:00:00"/>
    <d v="2024-11-11T00:00:00"/>
    <s v="Unknown"/>
    <m/>
    <x v="0"/>
    <s v="Aerial"/>
    <s v="Laborer"/>
    <x v="0"/>
    <x v="1"/>
  </r>
  <r>
    <n v="2048"/>
    <s v="Khalil Le"/>
    <s v="Production Technician II"/>
    <x v="1608"/>
    <x v="9"/>
    <x v="0"/>
    <x v="0"/>
    <s v="Zone B"/>
    <x v="1"/>
    <d v="2020-10-06T00:00:00"/>
    <d v="2024-11-11T00:00:00"/>
    <s v="Unknown"/>
    <m/>
    <x v="0"/>
    <s v="Aerial"/>
    <s v="Laborer"/>
    <x v="0"/>
    <x v="1"/>
  </r>
  <r>
    <n v="2049"/>
    <s v="Corinne Navarr"/>
    <s v="Production Technician II"/>
    <x v="1609"/>
    <x v="5"/>
    <x v="0"/>
    <x v="0"/>
    <s v="Zone A"/>
    <x v="2"/>
    <d v="2022-01-11T00:00:00"/>
    <d v="2022-12-16T00:00:00"/>
    <s v="Unknown"/>
    <m/>
    <x v="0"/>
    <s v="Field Operations"/>
    <s v="Laborer"/>
    <x v="0"/>
    <x v="1"/>
  </r>
  <r>
    <n v="2050"/>
    <s v="Meadow Atkins"/>
    <s v="Production Technician II"/>
    <x v="1610"/>
    <x v="6"/>
    <x v="0"/>
    <x v="1"/>
    <s v="Zone C"/>
    <x v="2"/>
    <d v="2022-02-26T00:00:00"/>
    <d v="2024-11-11T00:00:00"/>
    <s v="Retirement"/>
    <s v="Top whether good."/>
    <x v="0"/>
    <s v="Wireless"/>
    <s v="Safety"/>
    <x v="0"/>
    <x v="1"/>
  </r>
  <r>
    <n v="2051"/>
    <s v="Jaden Charle"/>
    <s v="Production Technician I"/>
    <x v="1611"/>
    <x v="0"/>
    <x v="0"/>
    <x v="2"/>
    <s v="Zone C"/>
    <x v="0"/>
    <d v="2020-06-10T00:00:00"/>
    <d v="2022-11-13T00:00:00"/>
    <s v="Unknown"/>
    <m/>
    <x v="0"/>
    <s v="Field Operations"/>
    <s v="Laborer"/>
    <x v="0"/>
    <x v="1"/>
  </r>
  <r>
    <n v="2052"/>
    <s v="Blaine Contre"/>
    <s v="Production Technician I"/>
    <x v="1612"/>
    <x v="7"/>
    <x v="0"/>
    <x v="2"/>
    <s v="Zone B"/>
    <x v="1"/>
    <d v="2021-09-27T00:00:00"/>
    <d v="2024-11-11T00:00:00"/>
    <s v="Involuntary"/>
    <s v="Mean car law read friend growth."/>
    <x v="0"/>
    <s v="Field Operations"/>
    <s v="Laborer"/>
    <x v="0"/>
    <x v="1"/>
  </r>
  <r>
    <n v="2053"/>
    <s v="Kolten Ki"/>
    <s v="Production Technician I"/>
    <x v="1613"/>
    <x v="1"/>
    <x v="0"/>
    <x v="2"/>
    <s v="Zone B"/>
    <x v="0"/>
    <d v="2018-10-25T00:00:00"/>
    <d v="2021-10-15T00:00:00"/>
    <s v="Unknown"/>
    <m/>
    <x v="0"/>
    <s v="Engineers"/>
    <s v="Engineer"/>
    <x v="0"/>
    <x v="1"/>
  </r>
  <r>
    <n v="2054"/>
    <s v="Erika Mat"/>
    <s v="Production Technician I"/>
    <x v="1614"/>
    <x v="8"/>
    <x v="0"/>
    <x v="0"/>
    <s v="Zone C"/>
    <x v="0"/>
    <d v="2020-11-25T00:00:00"/>
    <d v="2024-11-11T00:00:00"/>
    <s v="Voluntary"/>
    <s v="Anyone include world claim up."/>
    <x v="0"/>
    <s v="Project Management - Con"/>
    <s v="Coordinator"/>
    <x v="0"/>
    <x v="1"/>
  </r>
  <r>
    <n v="2055"/>
    <s v="Beau Olse"/>
    <s v="Production Technician I"/>
    <x v="1615"/>
    <x v="3"/>
    <x v="0"/>
    <x v="0"/>
    <s v="Zone A"/>
    <x v="2"/>
    <d v="2020-04-17T00:00:00"/>
    <d v="2022-02-26T00:00:00"/>
    <s v="Unknown"/>
    <m/>
    <x v="0"/>
    <s v="Engineers"/>
    <s v="Executive"/>
    <x v="0"/>
    <x v="1"/>
  </r>
  <r>
    <n v="2056"/>
    <s v="Kelly Elli"/>
    <s v="Production Technician I"/>
    <x v="1616"/>
    <x v="9"/>
    <x v="0"/>
    <x v="0"/>
    <s v="Zone A"/>
    <x v="2"/>
    <d v="2021-04-15T00:00:00"/>
    <d v="2024-11-11T00:00:00"/>
    <s v="Voluntary"/>
    <s v="Stock about front themselves list value."/>
    <x v="0"/>
    <s v="Field Operations"/>
    <s v="Laborer"/>
    <x v="0"/>
    <x v="1"/>
  </r>
  <r>
    <n v="2057"/>
    <s v="Nikhil Riva"/>
    <s v="Production Technician I"/>
    <x v="1617"/>
    <x v="5"/>
    <x v="0"/>
    <x v="0"/>
    <s v="Zone C"/>
    <x v="1"/>
    <d v="2022-04-17T00:00:00"/>
    <d v="2022-06-03T00:00:00"/>
    <s v="Unknown"/>
    <m/>
    <x v="0"/>
    <s v="Field Operations"/>
    <s v="Laborer"/>
    <x v="0"/>
    <x v="1"/>
  </r>
  <r>
    <n v="2058"/>
    <s v="Brady Boy"/>
    <s v="Production Technician I"/>
    <x v="1618"/>
    <x v="6"/>
    <x v="0"/>
    <x v="1"/>
    <s v="Zone A"/>
    <x v="0"/>
    <d v="2023-07-29T00:00:00"/>
    <d v="2023-08-06T00:00:00"/>
    <s v="Resignation"/>
    <s v="Provide pick upon green event himself."/>
    <x v="0"/>
    <s v="Field Operations"/>
    <s v="Laborer"/>
    <x v="0"/>
    <x v="1"/>
  </r>
  <r>
    <n v="2059"/>
    <s v="Alfred Mannin"/>
    <s v="Production Technician I"/>
    <x v="1619"/>
    <x v="2"/>
    <x v="2"/>
    <x v="1"/>
    <s v="Zone C"/>
    <x v="0"/>
    <d v="2023-01-26T00:00:00"/>
    <d v="2024-11-11T00:00:00"/>
    <s v="Retirement"/>
    <s v="Issue administration collection."/>
    <x v="0"/>
    <s v="General - Con"/>
    <s v="Laborer"/>
    <x v="0"/>
    <x v="1"/>
  </r>
  <r>
    <n v="2060"/>
    <s v="Angelina Russel"/>
    <s v="Production Technician I"/>
    <x v="1620"/>
    <x v="4"/>
    <x v="0"/>
    <x v="2"/>
    <s v="Zone C"/>
    <x v="1"/>
    <d v="2018-12-12T00:00:00"/>
    <d v="2024-11-11T00:00:00"/>
    <s v="Unknown"/>
    <m/>
    <x v="0"/>
    <s v="Field Operations"/>
    <s v="Tower Hand"/>
    <x v="0"/>
    <x v="1"/>
  </r>
  <r>
    <n v="2061"/>
    <s v="King Garris"/>
    <s v="Production Technician I"/>
    <x v="1621"/>
    <x v="0"/>
    <x v="0"/>
    <x v="1"/>
    <s v="Zone A"/>
    <x v="2"/>
    <d v="2018-10-25T00:00:00"/>
    <d v="2024-11-11T00:00:00"/>
    <s v="Unknown"/>
    <m/>
    <x v="0"/>
    <s v="Engineers"/>
    <s v="Field Project Manager"/>
    <x v="0"/>
    <x v="1"/>
  </r>
  <r>
    <n v="2062"/>
    <s v="Kale Middle"/>
    <s v="Production Technician I"/>
    <x v="1622"/>
    <x v="7"/>
    <x v="0"/>
    <x v="0"/>
    <s v="Zone C"/>
    <x v="0"/>
    <d v="2021-05-20T00:00:00"/>
    <d v="2024-11-11T00:00:00"/>
    <s v="Unknown"/>
    <m/>
    <x v="0"/>
    <s v="Project Management - Con"/>
    <s v="Laborer"/>
    <x v="0"/>
    <x v="1"/>
  </r>
  <r>
    <n v="2063"/>
    <s v="Kailyn Montgo"/>
    <s v="Production Technician I"/>
    <x v="1623"/>
    <x v="1"/>
    <x v="0"/>
    <x v="0"/>
    <s v="Zone B"/>
    <x v="2"/>
    <d v="2020-08-28T00:00:00"/>
    <d v="2020-12-26T00:00:00"/>
    <s v="Unknown"/>
    <m/>
    <x v="0"/>
    <s v="Aerial"/>
    <s v="Groundman"/>
    <x v="0"/>
    <x v="1"/>
  </r>
  <r>
    <n v="2064"/>
    <s v="Philip Cob"/>
    <s v="Production Technician I"/>
    <x v="1624"/>
    <x v="8"/>
    <x v="0"/>
    <x v="2"/>
    <s v="Zone C"/>
    <x v="2"/>
    <d v="2020-05-10T00:00:00"/>
    <d v="2024-11-11T00:00:00"/>
    <s v="Resignation"/>
    <s v="Maintain catch look. Wide local natural."/>
    <x v="0"/>
    <s v="Finance &amp; Accounting"/>
    <s v="Executive"/>
    <x v="0"/>
    <x v="1"/>
  </r>
  <r>
    <n v="2065"/>
    <s v="Bria Spence"/>
    <s v="Production Technician II"/>
    <x v="1625"/>
    <x v="1"/>
    <x v="0"/>
    <x v="0"/>
    <s v="Zone C"/>
    <x v="2"/>
    <d v="2023-08-04T00:00:00"/>
    <d v="2023-08-04T00:00:00"/>
    <s v="Unknown"/>
    <m/>
    <x v="0"/>
    <s v="Field Operations"/>
    <s v="Laborer"/>
    <x v="0"/>
    <x v="1"/>
  </r>
  <r>
    <n v="2066"/>
    <s v="Ellie Holder"/>
    <s v="Production Technician II"/>
    <x v="1626"/>
    <x v="8"/>
    <x v="0"/>
    <x v="0"/>
    <s v="Zone A"/>
    <x v="2"/>
    <d v="2022-04-22T00:00:00"/>
    <d v="2024-11-11T00:00:00"/>
    <s v="Voluntary"/>
    <s v="Yeah deal great thousand church least fact."/>
    <x v="0"/>
    <s v="Project Management - Con"/>
    <s v="Manager"/>
    <x v="0"/>
    <x v="1"/>
  </r>
  <r>
    <n v="2067"/>
    <s v="Denzel Clar"/>
    <s v="Production Technician II"/>
    <x v="1627"/>
    <x v="6"/>
    <x v="0"/>
    <x v="1"/>
    <s v="Zone C"/>
    <x v="1"/>
    <d v="2021-06-05T00:00:00"/>
    <d v="2024-11-11T00:00:00"/>
    <s v="Unknown"/>
    <m/>
    <x v="0"/>
    <s v="Engineers"/>
    <s v="Project Manager"/>
    <x v="0"/>
    <x v="1"/>
  </r>
  <r>
    <n v="2068"/>
    <s v="Sidney Lewi"/>
    <s v="Production Technician II"/>
    <x v="1628"/>
    <x v="2"/>
    <x v="0"/>
    <x v="0"/>
    <s v="Zone C"/>
    <x v="1"/>
    <d v="2022-06-29T00:00:00"/>
    <d v="2024-11-11T00:00:00"/>
    <s v="Unknown"/>
    <m/>
    <x v="0"/>
    <s v="Field Operations"/>
    <s v="Laborer"/>
    <x v="0"/>
    <x v="1"/>
  </r>
  <r>
    <n v="2069"/>
    <s v="Simon Rivers"/>
    <s v="Production Technician II"/>
    <x v="1629"/>
    <x v="9"/>
    <x v="0"/>
    <x v="1"/>
    <s v="Zone C"/>
    <x v="0"/>
    <d v="2022-07-02T00:00:00"/>
    <d v="2024-11-11T00:00:00"/>
    <s v="Unknown"/>
    <m/>
    <x v="0"/>
    <s v="Wireline Construction"/>
    <s v="Manager"/>
    <x v="0"/>
    <x v="1"/>
  </r>
  <r>
    <n v="2070"/>
    <s v="Branson Schnei"/>
    <s v="Production Technician II"/>
    <x v="1630"/>
    <x v="7"/>
    <x v="0"/>
    <x v="0"/>
    <s v="Zone A"/>
    <x v="2"/>
    <d v="2023-01-04T00:00:00"/>
    <d v="2024-11-11T00:00:00"/>
    <s v="Unknown"/>
    <m/>
    <x v="0"/>
    <s v="Field Operations"/>
    <s v="Operator"/>
    <x v="0"/>
    <x v="1"/>
  </r>
  <r>
    <n v="2071"/>
    <s v="Maren Whiteh"/>
    <s v="Production Technician II"/>
    <x v="1631"/>
    <x v="3"/>
    <x v="0"/>
    <x v="0"/>
    <s v="Zone A"/>
    <x v="2"/>
    <d v="2023-07-08T00:00:00"/>
    <d v="2024-11-11T00:00:00"/>
    <s v="Unknown"/>
    <m/>
    <x v="0"/>
    <s v="Wireline Construction"/>
    <s v="Laborer"/>
    <x v="0"/>
    <x v="1"/>
  </r>
  <r>
    <n v="2072"/>
    <s v="Gilbert Hensle"/>
    <s v="Production Technician II"/>
    <x v="1632"/>
    <x v="5"/>
    <x v="0"/>
    <x v="0"/>
    <s v="Zone A"/>
    <x v="0"/>
    <d v="2023-03-03T00:00:00"/>
    <d v="2023-08-06T00:00:00"/>
    <s v="Unknown"/>
    <m/>
    <x v="0"/>
    <s v="Project Management - Con"/>
    <s v="Engineer"/>
    <x v="0"/>
    <x v="1"/>
  </r>
  <r>
    <n v="2073"/>
    <s v="Armani Barker"/>
    <s v="Production Technician II"/>
    <x v="1633"/>
    <x v="9"/>
    <x v="0"/>
    <x v="2"/>
    <s v="Zone B"/>
    <x v="2"/>
    <d v="2019-08-19T00:00:00"/>
    <d v="2024-11-11T00:00:00"/>
    <s v="Involuntary"/>
    <s v="Drug remain total marriage ago raise."/>
    <x v="0"/>
    <s v="Field Operations"/>
    <s v="Manager"/>
    <x v="0"/>
    <x v="1"/>
  </r>
  <r>
    <n v="2074"/>
    <s v="Tamia Byr"/>
    <s v="Production Technician II"/>
    <x v="1634"/>
    <x v="5"/>
    <x v="0"/>
    <x v="2"/>
    <s v="Zone B"/>
    <x v="2"/>
    <d v="2018-10-30T00:00:00"/>
    <d v="2024-11-11T00:00:00"/>
    <s v="Unknown"/>
    <m/>
    <x v="0"/>
    <s v="Field Operations"/>
    <s v="Supervisor"/>
    <x v="0"/>
    <x v="1"/>
  </r>
  <r>
    <n v="2075"/>
    <s v="Oliver Richar"/>
    <s v="Production Technician I"/>
    <x v="1635"/>
    <x v="6"/>
    <x v="0"/>
    <x v="0"/>
    <s v="Zone A"/>
    <x v="2"/>
    <d v="2021-12-07T00:00:00"/>
    <d v="2023-01-02T00:00:00"/>
    <s v="Unknown"/>
    <m/>
    <x v="0"/>
    <s v="Project Management - Con"/>
    <s v="Manager"/>
    <x v="0"/>
    <x v="1"/>
  </r>
  <r>
    <n v="2076"/>
    <s v="Nathalia Larson"/>
    <s v="Production Technician I"/>
    <x v="1636"/>
    <x v="2"/>
    <x v="0"/>
    <x v="1"/>
    <s v="Zone A"/>
    <x v="2"/>
    <d v="2020-11-18T00:00:00"/>
    <d v="2021-02-13T00:00:00"/>
    <s v="Voluntary"/>
    <s v="Yeah quickly speech hold. Hard image wall large."/>
    <x v="0"/>
    <s v="Field Operations"/>
    <s v="Project Manager"/>
    <x v="0"/>
    <x v="1"/>
  </r>
  <r>
    <n v="2077"/>
    <s v="Laurel Cha"/>
    <s v="Production Technician I"/>
    <x v="1637"/>
    <x v="9"/>
    <x v="0"/>
    <x v="1"/>
    <s v="Zone A"/>
    <x v="0"/>
    <d v="2018-09-26T00:00:00"/>
    <d v="2019-10-15T00:00:00"/>
    <s v="Resignation"/>
    <s v="Decide material save personal media."/>
    <x v="0"/>
    <s v="General - Con"/>
    <s v="Foreman"/>
    <x v="0"/>
    <x v="1"/>
  </r>
  <r>
    <n v="2078"/>
    <s v="Alejandra Barnes"/>
    <s v="Production Technician I"/>
    <x v="1638"/>
    <x v="7"/>
    <x v="2"/>
    <x v="1"/>
    <s v="Zone B"/>
    <x v="0"/>
    <d v="2022-06-19T00:00:00"/>
    <d v="2024-11-11T00:00:00"/>
    <s v="Voluntary"/>
    <s v="Until factor claim chance."/>
    <x v="0"/>
    <s v="Field Operations"/>
    <s v="Laborer"/>
    <x v="0"/>
    <x v="1"/>
  </r>
  <r>
    <n v="2079"/>
    <s v="Emilio Daniel"/>
    <s v="Production Technician I"/>
    <x v="1639"/>
    <x v="3"/>
    <x v="0"/>
    <x v="2"/>
    <s v="Zone B"/>
    <x v="1"/>
    <d v="2022-09-15T00:00:00"/>
    <d v="2023-02-14T00:00:00"/>
    <s v="Unknown"/>
    <m/>
    <x v="0"/>
    <s v="General - Con"/>
    <s v="Flagger"/>
    <x v="0"/>
    <x v="1"/>
  </r>
  <r>
    <n v="2080"/>
    <s v="Ellie Robbin"/>
    <s v="Production Technician I"/>
    <x v="1640"/>
    <x v="5"/>
    <x v="0"/>
    <x v="0"/>
    <s v="Zone B"/>
    <x v="0"/>
    <d v="2020-05-09T00:00:00"/>
    <d v="2024-11-11T00:00:00"/>
    <s v="Involuntary"/>
    <s v="Serve bill write instead pressure life anyone."/>
    <x v="0"/>
    <s v="Catv"/>
    <s v="Supervisor"/>
    <x v="0"/>
    <x v="1"/>
  </r>
  <r>
    <n v="2081"/>
    <s v="Vicente Hansen"/>
    <s v="Production Technician I"/>
    <x v="1641"/>
    <x v="4"/>
    <x v="0"/>
    <x v="2"/>
    <s v="Zone A"/>
    <x v="0"/>
    <d v="2021-02-17T00:00:00"/>
    <d v="2024-11-11T00:00:00"/>
    <s v="Unknown"/>
    <m/>
    <x v="0"/>
    <s v="Engineers"/>
    <s v="Supervisor"/>
    <x v="0"/>
    <x v="1"/>
  </r>
  <r>
    <n v="2082"/>
    <s v="Jordan Kem"/>
    <s v="Production Technician I"/>
    <x v="1642"/>
    <x v="0"/>
    <x v="0"/>
    <x v="0"/>
    <s v="Zone C"/>
    <x v="0"/>
    <d v="2020-04-12T00:00:00"/>
    <d v="2024-11-11T00:00:00"/>
    <s v="Unknown"/>
    <m/>
    <x v="0"/>
    <s v="Field Operations"/>
    <s v="Laborer"/>
    <x v="0"/>
    <x v="1"/>
  </r>
  <r>
    <n v="2083"/>
    <s v="Edith Richar"/>
    <s v="Production Technician I"/>
    <x v="1643"/>
    <x v="1"/>
    <x v="0"/>
    <x v="0"/>
    <s v="Zone C"/>
    <x v="0"/>
    <d v="2021-03-30T00:00:00"/>
    <d v="2024-11-11T00:00:00"/>
    <s v="Unknown"/>
    <m/>
    <x v="0"/>
    <s v="Engineers"/>
    <s v="Technician"/>
    <x v="0"/>
    <x v="1"/>
  </r>
  <r>
    <n v="2084"/>
    <s v="Dustin Sno"/>
    <s v="Production Technician I"/>
    <x v="1644"/>
    <x v="8"/>
    <x v="0"/>
    <x v="0"/>
    <s v="Zone B"/>
    <x v="2"/>
    <d v="2019-05-05T00:00:00"/>
    <d v="2022-01-11T00:00:00"/>
    <s v="Unknown"/>
    <m/>
    <x v="0"/>
    <s v="Sales &amp; Marketing"/>
    <s v="Assistant"/>
    <x v="0"/>
    <x v="1"/>
  </r>
  <r>
    <n v="2085"/>
    <s v="Layton Goodwi"/>
    <s v="Production Technician I"/>
    <x v="1645"/>
    <x v="6"/>
    <x v="0"/>
    <x v="0"/>
    <s v="Zone C"/>
    <x v="2"/>
    <d v="2021-05-31T00:00:00"/>
    <d v="2021-11-12T00:00:00"/>
    <s v="Voluntary"/>
    <s v="Customer make camera truth."/>
    <x v="0"/>
    <s v="Engineers"/>
    <s v="Engineer"/>
    <x v="0"/>
    <x v="1"/>
  </r>
  <r>
    <n v="2086"/>
    <s v="Eliza Muno"/>
    <s v="Production Technician I"/>
    <x v="1646"/>
    <x v="2"/>
    <x v="0"/>
    <x v="0"/>
    <s v="Zone A"/>
    <x v="1"/>
    <d v="2019-11-21T00:00:00"/>
    <d v="2020-06-24T00:00:00"/>
    <s v="Retirement"/>
    <s v="Capital course trade."/>
    <x v="0"/>
    <s v="General - Con"/>
    <s v="Laborer"/>
    <x v="0"/>
    <x v="1"/>
  </r>
  <r>
    <n v="2087"/>
    <s v="Arianna Durham"/>
    <s v="Production Technician I"/>
    <x v="1647"/>
    <x v="9"/>
    <x v="0"/>
    <x v="2"/>
    <s v="Zone A"/>
    <x v="2"/>
    <d v="2019-07-19T00:00:00"/>
    <d v="2024-11-11T00:00:00"/>
    <s v="Involuntary"/>
    <s v="Per record feeling bed tax education."/>
    <x v="0"/>
    <s v="Field Operations"/>
    <s v="Laborer"/>
    <x v="0"/>
    <x v="1"/>
  </r>
  <r>
    <n v="2088"/>
    <s v="Lia Or"/>
    <s v="Production Technician I"/>
    <x v="1648"/>
    <x v="7"/>
    <x v="0"/>
    <x v="0"/>
    <s v="Zone B"/>
    <x v="2"/>
    <d v="2018-12-29T00:00:00"/>
    <d v="2020-07-04T00:00:00"/>
    <s v="Unknown"/>
    <m/>
    <x v="0"/>
    <s v="Yard (Material Handling)"/>
    <s v="Coordinator"/>
    <x v="0"/>
    <x v="1"/>
  </r>
  <r>
    <n v="2089"/>
    <s v="Ethan Rhodes"/>
    <s v="Production Technician I"/>
    <x v="1649"/>
    <x v="3"/>
    <x v="0"/>
    <x v="0"/>
    <s v="Zone C"/>
    <x v="1"/>
    <d v="2023-01-12T00:00:00"/>
    <d v="2024-11-11T00:00:00"/>
    <s v="Voluntary"/>
    <s v="Upon situation late."/>
    <x v="0"/>
    <s v="Technology / It"/>
    <s v="Director"/>
    <x v="0"/>
    <x v="1"/>
  </r>
  <r>
    <n v="2090"/>
    <s v="Alexis Nielse"/>
    <s v="Production Technician II"/>
    <x v="1650"/>
    <x v="1"/>
    <x v="0"/>
    <x v="2"/>
    <s v="Zone B"/>
    <x v="2"/>
    <d v="2022-11-25T00:00:00"/>
    <d v="2024-11-11T00:00:00"/>
    <s v="Unknown"/>
    <m/>
    <x v="0"/>
    <s v="General - Sga"/>
    <s v="Assistant"/>
    <x v="0"/>
    <x v="1"/>
  </r>
  <r>
    <n v="2091"/>
    <s v="Adalyn Bas"/>
    <s v="Production Technician II"/>
    <x v="1651"/>
    <x v="8"/>
    <x v="0"/>
    <x v="0"/>
    <s v="Zone C"/>
    <x v="1"/>
    <d v="2019-11-13T00:00:00"/>
    <d v="2024-11-11T00:00:00"/>
    <s v="Unknown"/>
    <m/>
    <x v="0"/>
    <s v="Field Operations"/>
    <s v="Locator"/>
    <x v="0"/>
    <x v="1"/>
  </r>
  <r>
    <n v="2092"/>
    <s v="Hadley Benson"/>
    <s v="Production Technician II"/>
    <x v="1652"/>
    <x v="6"/>
    <x v="0"/>
    <x v="2"/>
    <s v="Zone C"/>
    <x v="2"/>
    <d v="2020-09-08T00:00:00"/>
    <d v="2022-08-24T00:00:00"/>
    <s v="Unknown"/>
    <m/>
    <x v="0"/>
    <s v="Field Operations"/>
    <s v="Laborer"/>
    <x v="0"/>
    <x v="1"/>
  </r>
  <r>
    <n v="2093"/>
    <s v="Carlee Lan"/>
    <s v="Production Technician II"/>
    <x v="1653"/>
    <x v="2"/>
    <x v="0"/>
    <x v="0"/>
    <s v="Zone A"/>
    <x v="0"/>
    <d v="2019-06-16T00:00:00"/>
    <d v="2021-09-07T00:00:00"/>
    <s v="Resignation"/>
    <s v="Opportunity place deal."/>
    <x v="0"/>
    <s v="General - Con"/>
    <s v="Technician"/>
    <x v="0"/>
    <x v="1"/>
  </r>
  <r>
    <n v="2094"/>
    <s v="Eli Flores"/>
    <s v="Production Technician II"/>
    <x v="1654"/>
    <x v="9"/>
    <x v="0"/>
    <x v="2"/>
    <s v="Zone C"/>
    <x v="1"/>
    <d v="2023-07-14T00:00:00"/>
    <d v="2023-07-16T00:00:00"/>
    <s v="Involuntary"/>
    <s v="Same manage return husband try general."/>
    <x v="0"/>
    <s v="Field Operations"/>
    <s v="Groundman"/>
    <x v="0"/>
    <x v="1"/>
  </r>
  <r>
    <n v="2095"/>
    <s v="Lyric Solomo"/>
    <s v="Production Technician II"/>
    <x v="1655"/>
    <x v="7"/>
    <x v="0"/>
    <x v="1"/>
    <s v="Zone A"/>
    <x v="2"/>
    <d v="2023-07-18T00:00:00"/>
    <d v="2024-11-11T00:00:00"/>
    <s v="Retirement"/>
    <s v="Night official cut director seven."/>
    <x v="0"/>
    <s v="Project Management - Con"/>
    <s v="Manager"/>
    <x v="0"/>
    <x v="1"/>
  </r>
  <r>
    <n v="2096"/>
    <s v="Jerome Howard"/>
    <s v="Production Technician II"/>
    <x v="1656"/>
    <x v="3"/>
    <x v="0"/>
    <x v="0"/>
    <s v="Zone C"/>
    <x v="2"/>
    <d v="2018-12-06T00:00:00"/>
    <d v="2019-04-09T00:00:00"/>
    <s v="Unknown"/>
    <m/>
    <x v="0"/>
    <s v="Field Operations"/>
    <s v="Construction Manager"/>
    <x v="0"/>
    <x v="1"/>
  </r>
  <r>
    <n v="2097"/>
    <s v="Parker Frit"/>
    <s v="Production Technician II"/>
    <x v="1657"/>
    <x v="5"/>
    <x v="0"/>
    <x v="2"/>
    <s v="Zone C"/>
    <x v="2"/>
    <d v="2020-07-15T00:00:00"/>
    <d v="2024-11-11T00:00:00"/>
    <s v="Retirement"/>
    <s v="Laugh effort pressure fund."/>
    <x v="0"/>
    <s v="Aerial"/>
    <s v="Lineman"/>
    <x v="3"/>
    <x v="2"/>
  </r>
  <r>
    <n v="2098"/>
    <s v="Phillip Fuente"/>
    <s v="Production Technician II"/>
    <x v="1658"/>
    <x v="4"/>
    <x v="0"/>
    <x v="2"/>
    <s v="Zone B"/>
    <x v="0"/>
    <d v="2018-10-30T00:00:00"/>
    <d v="2024-11-11T00:00:00"/>
    <s v="Unknown"/>
    <m/>
    <x v="0"/>
    <s v="Catv"/>
    <s v="Laborer"/>
    <x v="3"/>
    <x v="3"/>
  </r>
  <r>
    <n v="2099"/>
    <s v="Drake Wiggin"/>
    <s v="Production Technician I"/>
    <x v="1659"/>
    <x v="4"/>
    <x v="0"/>
    <x v="1"/>
    <s v="Zone B"/>
    <x v="1"/>
    <d v="2022-09-13T00:00:00"/>
    <d v="2024-11-11T00:00:00"/>
    <s v="Unknown"/>
    <m/>
    <x v="0"/>
    <s v="General - Sga"/>
    <s v="Vp"/>
    <x v="3"/>
    <x v="0"/>
  </r>
  <r>
    <n v="2100"/>
    <s v="Lucy Santos"/>
    <s v="Production Technician I"/>
    <x v="1660"/>
    <x v="0"/>
    <x v="0"/>
    <x v="0"/>
    <s v="Zone A"/>
    <x v="0"/>
    <d v="2022-12-28T00:00:00"/>
    <d v="2023-05-13T00:00:00"/>
    <s v="Unknown"/>
    <m/>
    <x v="0"/>
    <s v="Aerial"/>
    <s v="Coordinator"/>
    <x v="1"/>
    <x v="0"/>
  </r>
  <r>
    <n v="2101"/>
    <s v="Justice Curr"/>
    <s v="Production Technician I"/>
    <x v="1661"/>
    <x v="7"/>
    <x v="2"/>
    <x v="1"/>
    <s v="Zone B"/>
    <x v="0"/>
    <d v="2023-03-24T00:00:00"/>
    <d v="2024-11-11T00:00:00"/>
    <s v="Involuntary"/>
    <s v="Even third look high."/>
    <x v="0"/>
    <s v="Fielders"/>
    <s v="Engineer"/>
    <x v="3"/>
    <x v="3"/>
  </r>
  <r>
    <n v="2102"/>
    <s v="Valeria Zavala"/>
    <s v="Production Technician I"/>
    <x v="1662"/>
    <x v="1"/>
    <x v="0"/>
    <x v="2"/>
    <s v="Zone B"/>
    <x v="1"/>
    <d v="2020-10-02T00:00:00"/>
    <d v="2024-11-11T00:00:00"/>
    <s v="Unknown"/>
    <m/>
    <x v="0"/>
    <s v="Field Operations"/>
    <s v="Driller"/>
    <x v="1"/>
    <x v="2"/>
  </r>
  <r>
    <n v="2103"/>
    <s v="Nola Seller"/>
    <s v="Production Technician I"/>
    <x v="1663"/>
    <x v="8"/>
    <x v="0"/>
    <x v="0"/>
    <s v="Zone A"/>
    <x v="2"/>
    <d v="2020-09-14T00:00:00"/>
    <d v="2024-11-11T00:00:00"/>
    <s v="Unknown"/>
    <m/>
    <x v="0"/>
    <s v="Field Operations"/>
    <s v="Construction Manager"/>
    <x v="1"/>
    <x v="3"/>
  </r>
  <r>
    <n v="2104"/>
    <s v="Andre Fields"/>
    <s v="Production Technician I"/>
    <x v="1664"/>
    <x v="3"/>
    <x v="0"/>
    <x v="0"/>
    <s v="Zone A"/>
    <x v="0"/>
    <d v="2020-01-19T00:00:00"/>
    <d v="2024-11-11T00:00:00"/>
    <s v="Unknown"/>
    <m/>
    <x v="0"/>
    <s v="Field Operations"/>
    <s v="Laborer"/>
    <x v="1"/>
    <x v="2"/>
  </r>
  <r>
    <n v="2105"/>
    <s v="Joel Hanson"/>
    <s v="Production Technician I"/>
    <x v="1665"/>
    <x v="9"/>
    <x v="0"/>
    <x v="2"/>
    <s v="Zone C"/>
    <x v="1"/>
    <d v="2019-04-14T00:00:00"/>
    <d v="2023-01-20T00:00:00"/>
    <s v="Unknown"/>
    <m/>
    <x v="0"/>
    <s v="General - Sga"/>
    <s v="Supervisor"/>
    <x v="2"/>
    <x v="0"/>
  </r>
  <r>
    <n v="2106"/>
    <s v="Tony Mendoz"/>
    <s v="Production Technician I"/>
    <x v="1666"/>
    <x v="5"/>
    <x v="0"/>
    <x v="0"/>
    <s v="Zone C"/>
    <x v="0"/>
    <d v="2023-06-02T00:00:00"/>
    <d v="2023-07-24T00:00:00"/>
    <s v="Resignation"/>
    <s v="No even actually meet though three."/>
    <x v="0"/>
    <s v="Wireline Construction"/>
    <s v="Foreman"/>
    <x v="1"/>
    <x v="2"/>
  </r>
  <r>
    <n v="2107"/>
    <s v="Jacqueline Blac"/>
    <s v="Production Technician I"/>
    <x v="1667"/>
    <x v="6"/>
    <x v="0"/>
    <x v="0"/>
    <s v="Zone B"/>
    <x v="0"/>
    <d v="2022-05-09T00:00:00"/>
    <d v="2023-01-03T00:00:00"/>
    <s v="Retirement"/>
    <s v="Cell push simply. Career situation record entire."/>
    <x v="0"/>
    <s v="Field Operations"/>
    <s v="Project Manager"/>
    <x v="1"/>
    <x v="4"/>
  </r>
  <r>
    <n v="2108"/>
    <s v="Denise Mccull"/>
    <s v="Production Technician I"/>
    <x v="1668"/>
    <x v="2"/>
    <x v="2"/>
    <x v="2"/>
    <s v="Zone A"/>
    <x v="0"/>
    <d v="2021-02-23T00:00:00"/>
    <d v="2024-11-11T00:00:00"/>
    <s v="Retirement"/>
    <s v="Herself Mr office bed."/>
    <x v="0"/>
    <s v="Field Operations"/>
    <s v="Driller"/>
    <x v="2"/>
    <x v="2"/>
  </r>
  <r>
    <n v="2109"/>
    <s v="Zain Tanner"/>
    <s v="Production Technician I"/>
    <x v="1669"/>
    <x v="4"/>
    <x v="0"/>
    <x v="2"/>
    <s v="Zone C"/>
    <x v="1"/>
    <d v="2021-06-04T00:00:00"/>
    <d v="2024-11-11T00:00:00"/>
    <s v="Unknown"/>
    <m/>
    <x v="0"/>
    <s v="Field Operations"/>
    <s v="Tower Hand"/>
    <x v="1"/>
    <x v="3"/>
  </r>
  <r>
    <n v="2110"/>
    <s v="Richard Deleon"/>
    <s v="Production Technician I"/>
    <x v="1670"/>
    <x v="0"/>
    <x v="0"/>
    <x v="0"/>
    <s v="Zone C"/>
    <x v="0"/>
    <d v="2022-03-29T00:00:00"/>
    <d v="2022-07-30T00:00:00"/>
    <s v="Unknown"/>
    <m/>
    <x v="0"/>
    <s v="General - Sga"/>
    <s v="Vp"/>
    <x v="1"/>
    <x v="0"/>
  </r>
  <r>
    <n v="2111"/>
    <s v="Carmelo Hayden"/>
    <s v="Production Technician I"/>
    <x v="1671"/>
    <x v="7"/>
    <x v="0"/>
    <x v="1"/>
    <s v="Zone A"/>
    <x v="0"/>
    <d v="2019-07-30T00:00:00"/>
    <d v="2020-01-21T00:00:00"/>
    <s v="Involuntary"/>
    <s v="Arrive allow reveal move."/>
    <x v="0"/>
    <s v="General - Con"/>
    <s v="Lineman"/>
    <x v="2"/>
    <x v="3"/>
  </r>
  <r>
    <n v="2112"/>
    <s v="Emilio Pierce"/>
    <s v="Production Technician I"/>
    <x v="1672"/>
    <x v="1"/>
    <x v="0"/>
    <x v="2"/>
    <s v="Zone B"/>
    <x v="0"/>
    <d v="2020-07-09T00:00:00"/>
    <d v="2022-12-10T00:00:00"/>
    <s v="Voluntary"/>
    <s v="Guy present clear."/>
    <x v="0"/>
    <s v="Engineers"/>
    <s v="Technician"/>
    <x v="1"/>
    <x v="0"/>
  </r>
  <r>
    <n v="2113"/>
    <s v="Emerson Woo"/>
    <s v="Production Technician I"/>
    <x v="1673"/>
    <x v="8"/>
    <x v="0"/>
    <x v="2"/>
    <s v="Zone B"/>
    <x v="2"/>
    <d v="2019-08-24T00:00:00"/>
    <d v="2024-11-11T00:00:00"/>
    <s v="Involuntary"/>
    <s v="Out phone market. Time parent economy each."/>
    <x v="0"/>
    <s v="General - Con"/>
    <s v="Clerk"/>
    <x v="1"/>
    <x v="2"/>
  </r>
  <r>
    <n v="2114"/>
    <s v="Abagail Mora"/>
    <s v="Production Technician II"/>
    <x v="1674"/>
    <x v="6"/>
    <x v="0"/>
    <x v="0"/>
    <s v="Zone C"/>
    <x v="1"/>
    <d v="2019-04-15T00:00:00"/>
    <d v="2023-05-10T00:00:00"/>
    <s v="Unknown"/>
    <m/>
    <x v="0"/>
    <s v="Engineers"/>
    <s v="Project Manager"/>
    <x v="1"/>
    <x v="0"/>
  </r>
  <r>
    <n v="2115"/>
    <s v="Nikhil Cummin"/>
    <s v="Production Technician II"/>
    <x v="1675"/>
    <x v="2"/>
    <x v="0"/>
    <x v="0"/>
    <s v="Zone A"/>
    <x v="1"/>
    <d v="2021-08-21T00:00:00"/>
    <d v="2024-11-11T00:00:00"/>
    <s v="Voluntary"/>
    <s v="Although center movement stock. While you local."/>
    <x v="0"/>
    <s v="Billable Consultants"/>
    <s v="Engineer"/>
    <x v="1"/>
    <x v="2"/>
  </r>
  <r>
    <n v="2116"/>
    <s v="Stanley Bowe"/>
    <s v="Production Technician II"/>
    <x v="1676"/>
    <x v="4"/>
    <x v="0"/>
    <x v="2"/>
    <s v="Zone C"/>
    <x v="2"/>
    <d v="2020-06-22T00:00:00"/>
    <d v="2024-11-11T00:00:00"/>
    <s v="Unknown"/>
    <m/>
    <x v="0"/>
    <s v="Engineers"/>
    <s v="Engineer"/>
    <x v="2"/>
    <x v="0"/>
  </r>
  <r>
    <n v="2117"/>
    <s v="Terrell Hann"/>
    <s v="Production Technician II"/>
    <x v="1677"/>
    <x v="0"/>
    <x v="0"/>
    <x v="1"/>
    <s v="Zone B"/>
    <x v="2"/>
    <d v="2020-01-28T00:00:00"/>
    <d v="2024-11-11T00:00:00"/>
    <s v="Unknown"/>
    <m/>
    <x v="0"/>
    <s v="Field Operations"/>
    <s v="Laborer"/>
    <x v="1"/>
    <x v="2"/>
  </r>
  <r>
    <n v="2118"/>
    <s v="Dale Mendoz"/>
    <s v="Production Technician II"/>
    <x v="1678"/>
    <x v="7"/>
    <x v="0"/>
    <x v="2"/>
    <s v="Zone C"/>
    <x v="0"/>
    <d v="2019-03-29T00:00:00"/>
    <d v="2024-11-11T00:00:00"/>
    <s v="Unknown"/>
    <m/>
    <x v="0"/>
    <s v="Project Management - Eng"/>
    <s v="Coordinator"/>
    <x v="1"/>
    <x v="3"/>
  </r>
  <r>
    <n v="2119"/>
    <s v="Marcos Care"/>
    <s v="Production Technician II"/>
    <x v="540"/>
    <x v="1"/>
    <x v="0"/>
    <x v="2"/>
    <s v="Zone A"/>
    <x v="0"/>
    <d v="2018-10-05T00:00:00"/>
    <d v="2024-11-11T00:00:00"/>
    <s v="Unknown"/>
    <m/>
    <x v="0"/>
    <s v="General - Con"/>
    <s v="Foreman"/>
    <x v="1"/>
    <x v="3"/>
  </r>
  <r>
    <n v="2120"/>
    <s v="Simeon Pittma"/>
    <s v="Production Technician II"/>
    <x v="1679"/>
    <x v="8"/>
    <x v="0"/>
    <x v="0"/>
    <s v="Zone C"/>
    <x v="2"/>
    <d v="2020-08-20T00:00:00"/>
    <d v="2024-11-11T00:00:00"/>
    <s v="Unknown"/>
    <m/>
    <x v="0"/>
    <s v="Wireline Construction"/>
    <s v="Lineman"/>
    <x v="2"/>
    <x v="2"/>
  </r>
  <r>
    <n v="2121"/>
    <s v="Jenna Cochra"/>
    <s v="Production Technician II"/>
    <x v="1680"/>
    <x v="3"/>
    <x v="0"/>
    <x v="2"/>
    <s v="Zone A"/>
    <x v="2"/>
    <d v="2021-06-11T00:00:00"/>
    <d v="2022-11-14T00:00:00"/>
    <s v="Unknown"/>
    <m/>
    <x v="0"/>
    <s v="Splicing"/>
    <s v="Splicer"/>
    <x v="1"/>
    <x v="3"/>
  </r>
  <r>
    <n v="2122"/>
    <s v="Tia Ken"/>
    <s v="Production Technician I"/>
    <x v="1681"/>
    <x v="4"/>
    <x v="0"/>
    <x v="1"/>
    <s v="Zone C"/>
    <x v="0"/>
    <d v="2021-09-10T00:00:00"/>
    <d v="2024-11-11T00:00:00"/>
    <s v="Resignation"/>
    <s v="Company event positive along avoid."/>
    <x v="0"/>
    <s v="General - Con"/>
    <s v="Locator"/>
    <x v="2"/>
    <x v="3"/>
  </r>
  <r>
    <n v="2123"/>
    <s v="Chace Farley"/>
    <s v="Production Technician I"/>
    <x v="1682"/>
    <x v="0"/>
    <x v="0"/>
    <x v="0"/>
    <s v="Zone B"/>
    <x v="0"/>
    <d v="2023-02-21T00:00:00"/>
    <d v="2023-07-09T00:00:00"/>
    <s v="Unknown"/>
    <m/>
    <x v="0"/>
    <s v="Catv"/>
    <s v="Project Manager"/>
    <x v="1"/>
    <x v="2"/>
  </r>
  <r>
    <n v="2124"/>
    <s v="Spencer Hick"/>
    <s v="Production Technician I"/>
    <x v="1683"/>
    <x v="7"/>
    <x v="2"/>
    <x v="0"/>
    <s v="Zone B"/>
    <x v="0"/>
    <d v="2019-08-09T00:00:00"/>
    <d v="2024-11-11T00:00:00"/>
    <s v="Voluntary"/>
    <s v="New serve test what conference management."/>
    <x v="0"/>
    <s v="Wireline Construction"/>
    <s v="Laborer"/>
    <x v="1"/>
    <x v="2"/>
  </r>
  <r>
    <n v="2125"/>
    <s v="Leslie Zamora"/>
    <s v="Production Technician I"/>
    <x v="1684"/>
    <x v="1"/>
    <x v="0"/>
    <x v="1"/>
    <s v="Zone B"/>
    <x v="1"/>
    <d v="2021-03-08T00:00:00"/>
    <d v="2022-10-07T00:00:00"/>
    <s v="Unknown"/>
    <m/>
    <x v="0"/>
    <s v="Engineers"/>
    <s v="Project Manager"/>
    <x v="1"/>
    <x v="0"/>
  </r>
  <r>
    <n v="2126"/>
    <s v="Chasity Kenned"/>
    <s v="Production Technician I"/>
    <x v="1685"/>
    <x v="8"/>
    <x v="0"/>
    <x v="2"/>
    <s v="Zone C"/>
    <x v="0"/>
    <d v="2019-07-20T00:00:00"/>
    <d v="2024-11-11T00:00:00"/>
    <s v="Involuntary"/>
    <s v="Will cut garden exist ability its human."/>
    <x v="0"/>
    <s v="Technology / It"/>
    <s v="Helpdesk"/>
    <x v="3"/>
    <x v="4"/>
  </r>
  <r>
    <n v="2127"/>
    <s v="Makena Benite"/>
    <s v="Production Technician I"/>
    <x v="1686"/>
    <x v="3"/>
    <x v="0"/>
    <x v="0"/>
    <s v="Zone A"/>
    <x v="1"/>
    <d v="2023-03-27T00:00:00"/>
    <d v="2024-11-11T00:00:00"/>
    <s v="Unknown"/>
    <m/>
    <x v="0"/>
    <s v="Field Operations"/>
    <s v="Foreman"/>
    <x v="2"/>
    <x v="0"/>
  </r>
  <r>
    <n v="2128"/>
    <s v="Remington Walton"/>
    <s v="Production Technician I"/>
    <x v="1687"/>
    <x v="9"/>
    <x v="0"/>
    <x v="1"/>
    <s v="Zone A"/>
    <x v="0"/>
    <d v="2019-10-07T00:00:00"/>
    <d v="2024-11-11T00:00:00"/>
    <s v="Unknown"/>
    <m/>
    <x v="0"/>
    <s v="Field Operations"/>
    <s v="Foreman"/>
    <x v="2"/>
    <x v="2"/>
  </r>
  <r>
    <n v="2129"/>
    <s v="Raina Bes"/>
    <s v="Production Technician I"/>
    <x v="1688"/>
    <x v="5"/>
    <x v="0"/>
    <x v="2"/>
    <s v="Zone B"/>
    <x v="0"/>
    <d v="2022-12-13T00:00:00"/>
    <d v="2024-11-11T00:00:00"/>
    <s v="Unknown"/>
    <m/>
    <x v="0"/>
    <s v="Field Operations"/>
    <s v="Technician"/>
    <x v="2"/>
    <x v="2"/>
  </r>
  <r>
    <n v="2130"/>
    <s v="Paulina Hender"/>
    <s v="Production Technician I"/>
    <x v="1689"/>
    <x v="6"/>
    <x v="0"/>
    <x v="0"/>
    <s v="Zone C"/>
    <x v="1"/>
    <d v="2020-06-06T00:00:00"/>
    <d v="2022-03-12T00:00:00"/>
    <s v="Unknown"/>
    <m/>
    <x v="0"/>
    <s v="Field Operations"/>
    <s v="Tower Hand"/>
    <x v="2"/>
    <x v="4"/>
  </r>
  <r>
    <n v="2131"/>
    <s v="Kaiya Mars"/>
    <s v="Production Technician I"/>
    <x v="1690"/>
    <x v="2"/>
    <x v="2"/>
    <x v="2"/>
    <s v="Zone C"/>
    <x v="1"/>
    <d v="2022-04-25T00:00:00"/>
    <d v="2024-11-11T00:00:00"/>
    <s v="Resignation"/>
    <s v="Dream enough treatment knowledge area."/>
    <x v="0"/>
    <s v="Field Operations"/>
    <s v="Laborer"/>
    <x v="2"/>
    <x v="0"/>
  </r>
  <r>
    <n v="2132"/>
    <s v="Scarlett Brooks"/>
    <s v="Production Technician I"/>
    <x v="1691"/>
    <x v="4"/>
    <x v="0"/>
    <x v="1"/>
    <s v="Zone A"/>
    <x v="2"/>
    <d v="2020-07-28T00:00:00"/>
    <d v="2024-11-11T00:00:00"/>
    <s v="Unknown"/>
    <m/>
    <x v="0"/>
    <s v="Fielders"/>
    <s v="Technician"/>
    <x v="2"/>
    <x v="2"/>
  </r>
  <r>
    <n v="2133"/>
    <s v="Makhi Kramer"/>
    <s v="Production Technician I"/>
    <x v="1692"/>
    <x v="0"/>
    <x v="0"/>
    <x v="0"/>
    <s v="Zone A"/>
    <x v="2"/>
    <d v="2022-02-28T00:00:00"/>
    <d v="2023-05-31T00:00:00"/>
    <s v="Unknown"/>
    <m/>
    <x v="0"/>
    <s v="Field Operations"/>
    <s v="Tower Hand"/>
    <x v="3"/>
    <x v="4"/>
  </r>
  <r>
    <n v="2134"/>
    <s v="Beatrice Faulkn"/>
    <s v="Production Technician I"/>
    <x v="1693"/>
    <x v="7"/>
    <x v="0"/>
    <x v="2"/>
    <s v="Zone B"/>
    <x v="0"/>
    <d v="2021-10-25T00:00:00"/>
    <d v="2023-02-18T00:00:00"/>
    <s v="Resignation"/>
    <s v="Out always about must with ago here."/>
    <x v="0"/>
    <s v="Aerial"/>
    <s v="Foreman"/>
    <x v="1"/>
    <x v="2"/>
  </r>
  <r>
    <n v="2135"/>
    <s v="Valeria May"/>
    <s v="Production Technician I"/>
    <x v="1694"/>
    <x v="1"/>
    <x v="0"/>
    <x v="0"/>
    <s v="Zone A"/>
    <x v="1"/>
    <d v="2018-09-12T00:00:00"/>
    <d v="2020-07-11T00:00:00"/>
    <s v="Voluntary"/>
    <s v="Board from heart ago allow list."/>
    <x v="0"/>
    <s v="Engineers"/>
    <s v="Technician"/>
    <x v="1"/>
    <x v="2"/>
  </r>
  <r>
    <n v="2136"/>
    <s v="Darrell Vaugha"/>
    <s v="Production Technician I"/>
    <x v="1695"/>
    <x v="8"/>
    <x v="0"/>
    <x v="2"/>
    <s v="Zone A"/>
    <x v="1"/>
    <d v="2022-12-31T00:00:00"/>
    <d v="2023-01-15T00:00:00"/>
    <s v="Involuntary"/>
    <s v="Despite expect democratic then affect toward."/>
    <x v="0"/>
    <s v="Underground"/>
    <s v="Labor"/>
    <x v="1"/>
    <x v="4"/>
  </r>
  <r>
    <n v="2137"/>
    <s v="Carlos Murphy"/>
    <s v="Production Technician II"/>
    <x v="1696"/>
    <x v="0"/>
    <x v="1"/>
    <x v="0"/>
    <s v="Zone B"/>
    <x v="2"/>
    <d v="2021-11-04T00:00:00"/>
    <d v="2023-06-10T00:00:00"/>
    <s v="Involuntary"/>
    <s v="Fight perhaps along western."/>
    <x v="0"/>
    <s v="General - Con"/>
    <s v="Laborer"/>
    <x v="1"/>
    <x v="3"/>
  </r>
  <r>
    <n v="2138"/>
    <s v="Wilson Sloa"/>
    <s v="Production Technician II"/>
    <x v="1697"/>
    <x v="1"/>
    <x v="0"/>
    <x v="0"/>
    <s v="Zone C"/>
    <x v="0"/>
    <d v="2020-05-05T00:00:00"/>
    <d v="2024-11-11T00:00:00"/>
    <s v="Involuntary"/>
    <s v="Direction garden particularly trial."/>
    <x v="0"/>
    <s v="Project Management - Con"/>
    <s v="Evp"/>
    <x v="1"/>
    <x v="2"/>
  </r>
  <r>
    <n v="2139"/>
    <s v="Kaleb Elliot"/>
    <s v="Production Technician II"/>
    <x v="1698"/>
    <x v="8"/>
    <x v="0"/>
    <x v="2"/>
    <s v="Zone B"/>
    <x v="2"/>
    <d v="2020-12-08T00:00:00"/>
    <d v="2024-11-11T00:00:00"/>
    <s v="Unknown"/>
    <m/>
    <x v="0"/>
    <s v="Aerial"/>
    <s v="Laborer"/>
    <x v="1"/>
    <x v="2"/>
  </r>
  <r>
    <n v="2140"/>
    <s v="Harley Jone"/>
    <s v="Production Technician II"/>
    <x v="1699"/>
    <x v="6"/>
    <x v="0"/>
    <x v="0"/>
    <s v="Zone A"/>
    <x v="1"/>
    <d v="2018-09-29T00:00:00"/>
    <d v="2023-05-20T00:00:00"/>
    <s v="Unknown"/>
    <m/>
    <x v="0"/>
    <s v="Engineers"/>
    <s v="Supervisor"/>
    <x v="1"/>
    <x v="2"/>
  </r>
  <r>
    <n v="2141"/>
    <s v="Casey Dixo"/>
    <s v="Production Technician II"/>
    <x v="1700"/>
    <x v="2"/>
    <x v="0"/>
    <x v="0"/>
    <s v="Zone C"/>
    <x v="2"/>
    <d v="2020-01-09T00:00:00"/>
    <d v="2020-11-02T00:00:00"/>
    <s v="Resignation"/>
    <s v="Many with summer."/>
    <x v="0"/>
    <s v="Aerial"/>
    <s v="Foreman"/>
    <x v="1"/>
    <x v="2"/>
  </r>
  <r>
    <n v="2142"/>
    <s v="Josue Gentry"/>
    <s v="Production Technician II"/>
    <x v="1701"/>
    <x v="9"/>
    <x v="0"/>
    <x v="0"/>
    <s v="Zone A"/>
    <x v="0"/>
    <d v="2020-07-01T00:00:00"/>
    <d v="2022-10-31T00:00:00"/>
    <s v="Involuntary"/>
    <s v="Often his world its threat last."/>
    <x v="0"/>
    <s v="Engineers"/>
    <s v="Engineer"/>
    <x v="1"/>
    <x v="2"/>
  </r>
  <r>
    <n v="2143"/>
    <s v="Adelaide Meye"/>
    <s v="Production Technician II"/>
    <x v="1702"/>
    <x v="7"/>
    <x v="1"/>
    <x v="0"/>
    <s v="Zone A"/>
    <x v="0"/>
    <d v="2022-08-25T00:00:00"/>
    <d v="2024-11-11T00:00:00"/>
    <s v="Involuntary"/>
    <s v="Gas group whose within step clear choose."/>
    <x v="0"/>
    <s v="Yard (Material Handling)"/>
    <s v="Coordinator"/>
    <x v="1"/>
    <x v="4"/>
  </r>
  <r>
    <n v="2144"/>
    <s v="Pierre Crai"/>
    <s v="Production Technician II"/>
    <x v="1703"/>
    <x v="3"/>
    <x v="0"/>
    <x v="1"/>
    <s v="Zone B"/>
    <x v="0"/>
    <d v="2019-02-27T00:00:00"/>
    <d v="2024-11-11T00:00:00"/>
    <s v="Unknown"/>
    <m/>
    <x v="0"/>
    <s v="Field Operations"/>
    <s v="Laborer"/>
    <x v="1"/>
    <x v="2"/>
  </r>
  <r>
    <n v="2145"/>
    <s v="Leo Hickma"/>
    <s v="Production Technician II"/>
    <x v="1704"/>
    <x v="5"/>
    <x v="0"/>
    <x v="1"/>
    <s v="Zone A"/>
    <x v="2"/>
    <d v="2019-12-25T00:00:00"/>
    <d v="2023-06-04T00:00:00"/>
    <s v="Unknown"/>
    <m/>
    <x v="0"/>
    <s v="General - Sga"/>
    <s v="Coordinator"/>
    <x v="1"/>
    <x v="4"/>
  </r>
  <r>
    <n v="2146"/>
    <s v="Frankie Frankl"/>
    <s v="Production Technician I"/>
    <x v="1705"/>
    <x v="8"/>
    <x v="2"/>
    <x v="1"/>
    <s v="Zone A"/>
    <x v="0"/>
    <d v="2020-08-14T00:00:00"/>
    <d v="2021-10-27T00:00:00"/>
    <s v="Resignation"/>
    <s v="Line close that rich."/>
    <x v="0"/>
    <s v="Splicing"/>
    <s v="Model Assistant"/>
    <x v="1"/>
    <x v="2"/>
  </r>
  <r>
    <n v="2147"/>
    <s v="Vance Cai"/>
    <s v="Production Technician I"/>
    <x v="1706"/>
    <x v="6"/>
    <x v="0"/>
    <x v="0"/>
    <s v="Zone B"/>
    <x v="0"/>
    <d v="2021-07-30T00:00:00"/>
    <d v="2024-11-11T00:00:00"/>
    <s v="Involuntary"/>
    <s v="Gas also suffer air support size make."/>
    <x v="0"/>
    <s v="Aerial"/>
    <s v="Lineman"/>
    <x v="1"/>
    <x v="0"/>
  </r>
  <r>
    <n v="2148"/>
    <s v="Joel Koc"/>
    <s v="Production Technician I"/>
    <x v="1707"/>
    <x v="2"/>
    <x v="0"/>
    <x v="1"/>
    <s v="Zone A"/>
    <x v="2"/>
    <d v="2021-05-02T00:00:00"/>
    <d v="2023-06-27T00:00:00"/>
    <s v="Unknown"/>
    <m/>
    <x v="0"/>
    <s v="Splicing"/>
    <s v="Splicer"/>
    <x v="1"/>
    <x v="3"/>
  </r>
  <r>
    <n v="2149"/>
    <s v="Cheyanne Hes"/>
    <s v="Production Technician I"/>
    <x v="1708"/>
    <x v="9"/>
    <x v="2"/>
    <x v="1"/>
    <s v="Zone A"/>
    <x v="0"/>
    <d v="2023-01-21T00:00:00"/>
    <d v="2023-03-29T00:00:00"/>
    <s v="Involuntary"/>
    <s v="Development produce health drop should."/>
    <x v="0"/>
    <s v="Project Management - Con"/>
    <s v="Coordinator"/>
    <x v="1"/>
    <x v="3"/>
  </r>
  <r>
    <n v="2150"/>
    <s v="Ishaan Sheppa"/>
    <s v="Production Technician I"/>
    <x v="1709"/>
    <x v="7"/>
    <x v="0"/>
    <x v="1"/>
    <s v="Zone B"/>
    <x v="2"/>
    <d v="2021-01-20T00:00:00"/>
    <d v="2023-06-27T00:00:00"/>
    <s v="Voluntary"/>
    <s v="Onto brother heavy this job."/>
    <x v="0"/>
    <s v="Splicing"/>
    <s v="Splicer"/>
    <x v="1"/>
    <x v="3"/>
  </r>
  <r>
    <n v="2151"/>
    <s v="Areli Mitche"/>
    <s v="Production Technician I"/>
    <x v="1710"/>
    <x v="3"/>
    <x v="0"/>
    <x v="0"/>
    <s v="Zone B"/>
    <x v="0"/>
    <d v="2020-10-07T00:00:00"/>
    <d v="2024-11-11T00:00:00"/>
    <s v="Involuntary"/>
    <s v="Cut mind yard third."/>
    <x v="0"/>
    <s v="Fielders"/>
    <s v="Engineer"/>
    <x v="1"/>
    <x v="4"/>
  </r>
  <r>
    <n v="2152"/>
    <s v="Alexis Kirb"/>
    <s v="Production Technician I"/>
    <x v="1711"/>
    <x v="5"/>
    <x v="0"/>
    <x v="2"/>
    <s v="Zone C"/>
    <x v="0"/>
    <d v="2019-06-15T00:00:00"/>
    <d v="2024-11-11T00:00:00"/>
    <s v="Unknown"/>
    <m/>
    <x v="0"/>
    <s v="Engineers"/>
    <s v="Project Manager"/>
    <x v="1"/>
    <x v="2"/>
  </r>
  <r>
    <n v="2153"/>
    <s v="Alfred Caldwe"/>
    <s v="Production Technician I"/>
    <x v="1712"/>
    <x v="4"/>
    <x v="0"/>
    <x v="0"/>
    <s v="Zone C"/>
    <x v="1"/>
    <d v="2022-04-28T00:00:00"/>
    <d v="2024-11-11T00:00:00"/>
    <s v="Unknown"/>
    <m/>
    <x v="0"/>
    <s v="Project Management - Con"/>
    <s v="Model Assistant"/>
    <x v="1"/>
    <x v="0"/>
  </r>
  <r>
    <n v="2154"/>
    <s v="Julianna Van"/>
    <s v="Production Technician I"/>
    <x v="1713"/>
    <x v="0"/>
    <x v="0"/>
    <x v="2"/>
    <s v="Zone A"/>
    <x v="0"/>
    <d v="2019-06-29T00:00:00"/>
    <d v="2023-02-19T00:00:00"/>
    <s v="Unknown"/>
    <m/>
    <x v="0"/>
    <s v="Field Operations"/>
    <s v="Driller"/>
    <x v="1"/>
    <x v="0"/>
  </r>
  <r>
    <n v="2155"/>
    <s v="Arthur Wilson"/>
    <s v="Production Technician I"/>
    <x v="1714"/>
    <x v="1"/>
    <x v="2"/>
    <x v="2"/>
    <s v="Zone B"/>
    <x v="2"/>
    <d v="2018-09-11T00:00:00"/>
    <d v="2020-03-14T00:00:00"/>
    <s v="Resignation"/>
    <s v="See take music any idea same military."/>
    <x v="0"/>
    <s v="Finance &amp; Accounting"/>
    <s v="Coordinator"/>
    <x v="1"/>
    <x v="0"/>
  </r>
  <r>
    <n v="2156"/>
    <s v="Ariel Osborn"/>
    <s v="Production Technician I"/>
    <x v="1715"/>
    <x v="8"/>
    <x v="0"/>
    <x v="2"/>
    <s v="Zone B"/>
    <x v="0"/>
    <d v="2020-05-15T00:00:00"/>
    <d v="2021-12-22T00:00:00"/>
    <s v="Voluntary"/>
    <s v="Over still care thought to."/>
    <x v="0"/>
    <s v="Executive"/>
    <s v="Manager"/>
    <x v="1"/>
    <x v="1"/>
  </r>
  <r>
    <n v="2157"/>
    <s v="Ansley Aria"/>
    <s v="Production Technician I"/>
    <x v="1716"/>
    <x v="6"/>
    <x v="0"/>
    <x v="0"/>
    <s v="Zone A"/>
    <x v="2"/>
    <d v="2023-02-23T00:00:00"/>
    <d v="2024-11-11T00:00:00"/>
    <s v="Retirement"/>
    <s v="West run alone address week wear."/>
    <x v="0"/>
    <s v="General - Sga"/>
    <s v="Assistant"/>
    <x v="1"/>
    <x v="0"/>
  </r>
  <r>
    <n v="2158"/>
    <s v="Melany Staffo"/>
    <s v="Production Technician I"/>
    <x v="1717"/>
    <x v="2"/>
    <x v="0"/>
    <x v="1"/>
    <s v="Zone B"/>
    <x v="2"/>
    <d v="2021-03-23T00:00:00"/>
    <d v="2022-03-22T00:00:00"/>
    <s v="Unknown"/>
    <m/>
    <x v="0"/>
    <s v="Field Operations"/>
    <s v="Foreman"/>
    <x v="1"/>
    <x v="1"/>
  </r>
  <r>
    <n v="2159"/>
    <s v="Matias Burn"/>
    <s v="Production Technician I"/>
    <x v="1718"/>
    <x v="9"/>
    <x v="0"/>
    <x v="1"/>
    <s v="Zone C"/>
    <x v="0"/>
    <d v="2022-11-07T00:00:00"/>
    <d v="2023-04-06T00:00:00"/>
    <s v="Resignation"/>
    <s v="Major actually hot cell."/>
    <x v="0"/>
    <s v="Aerial"/>
    <s v="Lineman"/>
    <x v="1"/>
    <x v="3"/>
  </r>
  <r>
    <n v="2160"/>
    <s v="Aden George"/>
    <s v="Production Technician I"/>
    <x v="1719"/>
    <x v="7"/>
    <x v="0"/>
    <x v="1"/>
    <s v="Zone A"/>
    <x v="1"/>
    <d v="2021-05-19T00:00:00"/>
    <d v="2024-11-11T00:00:00"/>
    <s v="Involuntary"/>
    <s v="Glass agree upon picture that production."/>
    <x v="0"/>
    <s v="General - Con"/>
    <s v="Laborer"/>
    <x v="1"/>
    <x v="1"/>
  </r>
  <r>
    <n v="2161"/>
    <s v="Rodolfo Frankl"/>
    <s v="Production Technician I"/>
    <x v="1720"/>
    <x v="3"/>
    <x v="0"/>
    <x v="0"/>
    <s v="Zone C"/>
    <x v="2"/>
    <d v="2021-01-02T00:00:00"/>
    <d v="2024-11-11T00:00:00"/>
    <s v="Unknown"/>
    <m/>
    <x v="0"/>
    <s v="Project Management - Con"/>
    <s v="Engineer"/>
    <x v="1"/>
    <x v="1"/>
  </r>
  <r>
    <n v="2162"/>
    <s v="Juliet Wal"/>
    <s v="Production Technician II"/>
    <x v="1721"/>
    <x v="5"/>
    <x v="0"/>
    <x v="1"/>
    <s v="Zone B"/>
    <x v="0"/>
    <d v="2019-03-26T00:00:00"/>
    <d v="2024-11-11T00:00:00"/>
    <s v="Unknown"/>
    <m/>
    <x v="0"/>
    <s v="Project Management - Con"/>
    <s v="Project Manager"/>
    <x v="1"/>
    <x v="1"/>
  </r>
  <r>
    <n v="2163"/>
    <s v="London Contre"/>
    <s v="Production Technician II"/>
    <x v="1722"/>
    <x v="6"/>
    <x v="0"/>
    <x v="0"/>
    <s v="Zone B"/>
    <x v="2"/>
    <d v="2020-09-28T00:00:00"/>
    <d v="2024-11-11T00:00:00"/>
    <s v="Unknown"/>
    <m/>
    <x v="0"/>
    <s v="General - Sga"/>
    <s v="Lineman"/>
    <x v="1"/>
    <x v="4"/>
  </r>
  <r>
    <n v="2164"/>
    <s v="Kyler Burton"/>
    <s v="Production Technician II"/>
    <x v="1723"/>
    <x v="2"/>
    <x v="0"/>
    <x v="2"/>
    <s v="Zone C"/>
    <x v="2"/>
    <d v="2019-03-16T00:00:00"/>
    <d v="2020-04-26T00:00:00"/>
    <s v="Unknown"/>
    <m/>
    <x v="0"/>
    <s v="General - Eng"/>
    <s v="Technician"/>
    <x v="1"/>
    <x v="1"/>
  </r>
  <r>
    <n v="2165"/>
    <s v="Yasmine Hughes"/>
    <s v="Production Technician II"/>
    <x v="1724"/>
    <x v="4"/>
    <x v="0"/>
    <x v="0"/>
    <s v="Zone C"/>
    <x v="2"/>
    <d v="2019-03-20T00:00:00"/>
    <d v="2024-11-11T00:00:00"/>
    <s v="Involuntary"/>
    <s v="Line know television."/>
    <x v="0"/>
    <s v="Field Operations"/>
    <s v="Laborer"/>
    <x v="1"/>
    <x v="1"/>
  </r>
  <r>
    <n v="2166"/>
    <s v="Dillon Sulliv"/>
    <s v="Production Technician II"/>
    <x v="1725"/>
    <x v="0"/>
    <x v="0"/>
    <x v="0"/>
    <s v="Zone B"/>
    <x v="1"/>
    <d v="2018-12-30T00:00:00"/>
    <d v="2020-08-10T00:00:00"/>
    <s v="Unknown"/>
    <m/>
    <x v="0"/>
    <s v="Field Operations"/>
    <s v="Operator"/>
    <x v="1"/>
    <x v="1"/>
  </r>
  <r>
    <n v="2167"/>
    <s v="Kendrick Ashley"/>
    <s v="Production Technician II"/>
    <x v="1726"/>
    <x v="7"/>
    <x v="1"/>
    <x v="2"/>
    <s v="Zone B"/>
    <x v="0"/>
    <d v="2018-08-08T00:00:00"/>
    <d v="2024-11-11T00:00:00"/>
    <s v="Voluntary"/>
    <s v="Maintain race expert cost continue store."/>
    <x v="0"/>
    <s v="Technology / It"/>
    <s v="Administrator"/>
    <x v="1"/>
    <x v="1"/>
  </r>
  <r>
    <n v="2168"/>
    <s v="Rashad May"/>
    <s v="Production Technician II"/>
    <x v="1727"/>
    <x v="1"/>
    <x v="0"/>
    <x v="2"/>
    <s v="Zone B"/>
    <x v="2"/>
    <d v="2020-07-04T00:00:00"/>
    <d v="2022-05-11T00:00:00"/>
    <s v="Unknown"/>
    <m/>
    <x v="0"/>
    <s v="Field Operations"/>
    <s v="Technician"/>
    <x v="1"/>
    <x v="1"/>
  </r>
  <r>
    <n v="2169"/>
    <s v="Larissa Warner"/>
    <s v="Production Technician II"/>
    <x v="1728"/>
    <x v="8"/>
    <x v="0"/>
    <x v="1"/>
    <s v="Zone A"/>
    <x v="2"/>
    <d v="2023-01-29T00:00:00"/>
    <d v="2024-11-11T00:00:00"/>
    <s v="Retirement"/>
    <s v="Method suggest leave process deep tough seek."/>
    <x v="0"/>
    <s v="General - Con"/>
    <s v="Flagger"/>
    <x v="1"/>
    <x v="1"/>
  </r>
  <r>
    <n v="2170"/>
    <s v="Delilah Cook"/>
    <s v="Production Technician I"/>
    <x v="1729"/>
    <x v="2"/>
    <x v="0"/>
    <x v="1"/>
    <s v="Zone C"/>
    <x v="1"/>
    <d v="2021-08-09T00:00:00"/>
    <d v="2022-05-27T00:00:00"/>
    <s v="Unknown"/>
    <m/>
    <x v="0"/>
    <s v="Wireline Construction"/>
    <s v="Billing"/>
    <x v="1"/>
    <x v="1"/>
  </r>
  <r>
    <n v="2171"/>
    <s v="Simone Shar"/>
    <s v="Production Technician I"/>
    <x v="1730"/>
    <x v="4"/>
    <x v="0"/>
    <x v="1"/>
    <s v="Zone A"/>
    <x v="1"/>
    <d v="2021-05-16T00:00:00"/>
    <d v="2023-06-30T00:00:00"/>
    <s v="Resignation"/>
    <s v="Change lose be mention blue rise society."/>
    <x v="0"/>
    <s v="Executive"/>
    <s v="Executive Assistant"/>
    <x v="1"/>
    <x v="1"/>
  </r>
  <r>
    <n v="2172"/>
    <s v="Cristofer Mcbrid"/>
    <s v="Production Technician I"/>
    <x v="1731"/>
    <x v="0"/>
    <x v="2"/>
    <x v="2"/>
    <s v="Zone C"/>
    <x v="0"/>
    <d v="2021-08-14T00:00:00"/>
    <d v="2021-10-08T00:00:00"/>
    <s v="Retirement"/>
    <s v="Cost he international center head."/>
    <x v="0"/>
    <s v="Field Operations"/>
    <s v="Laborer"/>
    <x v="1"/>
    <x v="1"/>
  </r>
  <r>
    <n v="2173"/>
    <s v="Charlize Won"/>
    <s v="Production Technician I"/>
    <x v="1732"/>
    <x v="7"/>
    <x v="2"/>
    <x v="0"/>
    <s v="Zone A"/>
    <x v="1"/>
    <d v="2022-02-08T00:00:00"/>
    <d v="2024-11-11T00:00:00"/>
    <s v="Retirement"/>
    <s v="Others pull establish maintain dark at."/>
    <x v="0"/>
    <s v="Engineers"/>
    <s v="Engineer"/>
    <x v="1"/>
    <x v="1"/>
  </r>
  <r>
    <n v="2174"/>
    <s v="Adelaide Herman"/>
    <s v="Production Technician I"/>
    <x v="1733"/>
    <x v="1"/>
    <x v="0"/>
    <x v="1"/>
    <s v="Zone B"/>
    <x v="0"/>
    <d v="2019-12-16T00:00:00"/>
    <d v="2020-06-21T00:00:00"/>
    <s v="Unknown"/>
    <m/>
    <x v="0"/>
    <s v="General - Eng"/>
    <s v="Coordinator"/>
    <x v="1"/>
    <x v="1"/>
  </r>
  <r>
    <n v="2175"/>
    <s v="Kason Elliso"/>
    <s v="Production Technician I"/>
    <x v="1734"/>
    <x v="8"/>
    <x v="0"/>
    <x v="0"/>
    <s v="Zone C"/>
    <x v="0"/>
    <d v="2021-10-07T00:00:00"/>
    <d v="2024-11-11T00:00:00"/>
    <s v="Voluntary"/>
    <s v="Somebody include mention staff determine."/>
    <x v="0"/>
    <s v="Field Operations"/>
    <s v="Technician"/>
    <x v="1"/>
    <x v="2"/>
  </r>
  <r>
    <n v="2176"/>
    <s v="Tyree Weaver"/>
    <s v="Production Technician I"/>
    <x v="1735"/>
    <x v="3"/>
    <x v="0"/>
    <x v="1"/>
    <s v="Zone B"/>
    <x v="2"/>
    <d v="2020-12-23T00:00:00"/>
    <d v="2024-11-11T00:00:00"/>
    <s v="Unknown"/>
    <m/>
    <x v="0"/>
    <s v="Field Operations"/>
    <s v="Foreman"/>
    <x v="1"/>
    <x v="2"/>
  </r>
  <r>
    <n v="2177"/>
    <s v="Landen Figuer"/>
    <s v="Production Technician I"/>
    <x v="1736"/>
    <x v="9"/>
    <x v="0"/>
    <x v="1"/>
    <s v="Zone A"/>
    <x v="2"/>
    <d v="2022-11-01T00:00:00"/>
    <d v="2024-11-11T00:00:00"/>
    <s v="Unknown"/>
    <m/>
    <x v="0"/>
    <s v="Catv"/>
    <s v="Supervisor"/>
    <x v="3"/>
    <x v="0"/>
  </r>
  <r>
    <n v="2178"/>
    <s v="Francis Robbin"/>
    <s v="Production Technician I"/>
    <x v="1737"/>
    <x v="5"/>
    <x v="0"/>
    <x v="0"/>
    <s v="Zone B"/>
    <x v="1"/>
    <d v="2022-10-28T00:00:00"/>
    <d v="2023-05-27T00:00:00"/>
    <s v="Unknown"/>
    <m/>
    <x v="0"/>
    <s v="Fielders"/>
    <s v="Engineer"/>
    <x v="3"/>
    <x v="0"/>
  </r>
  <r>
    <n v="2179"/>
    <s v="Raphael Solomo"/>
    <s v="Production Technician I"/>
    <x v="1738"/>
    <x v="6"/>
    <x v="2"/>
    <x v="0"/>
    <s v="Zone B"/>
    <x v="2"/>
    <d v="2018-11-03T00:00:00"/>
    <d v="2023-05-03T00:00:00"/>
    <s v="Retirement"/>
    <s v="Tree read security individual."/>
    <x v="0"/>
    <s v="Project Management - Con"/>
    <s v="Supervisor"/>
    <x v="3"/>
    <x v="0"/>
  </r>
  <r>
    <n v="2180"/>
    <s v="Zariah Castan"/>
    <s v="Production Technician I"/>
    <x v="1739"/>
    <x v="2"/>
    <x v="0"/>
    <x v="1"/>
    <s v="Zone A"/>
    <x v="2"/>
    <d v="2019-03-05T00:00:00"/>
    <d v="2020-03-16T00:00:00"/>
    <s v="Resignation"/>
    <s v="Cultural later per thank."/>
    <x v="0"/>
    <s v="Field Operations"/>
    <s v="Technician"/>
    <x v="3"/>
    <x v="3"/>
  </r>
  <r>
    <n v="2181"/>
    <s v="Trevin Lamber"/>
    <s v="Production Technician I"/>
    <x v="1740"/>
    <x v="4"/>
    <x v="0"/>
    <x v="0"/>
    <s v="Zone A"/>
    <x v="0"/>
    <d v="2021-03-14T00:00:00"/>
    <d v="2024-11-11T00:00:00"/>
    <s v="Resignation"/>
    <s v="Every maybe feel court."/>
    <x v="0"/>
    <s v="Field Operations"/>
    <s v="Foreman"/>
    <x v="3"/>
    <x v="3"/>
  </r>
  <r>
    <n v="2182"/>
    <s v="Nathalie Hay"/>
    <s v="Production Technician I"/>
    <x v="1741"/>
    <x v="0"/>
    <x v="0"/>
    <x v="1"/>
    <s v="Zone A"/>
    <x v="1"/>
    <d v="2018-12-13T00:00:00"/>
    <d v="2024-11-11T00:00:00"/>
    <s v="Unknown"/>
    <m/>
    <x v="0"/>
    <s v="General - Eng"/>
    <s v="Engineer"/>
    <x v="1"/>
    <x v="0"/>
  </r>
  <r>
    <n v="2183"/>
    <s v="Bria Bus"/>
    <s v="Production Technician I"/>
    <x v="1742"/>
    <x v="7"/>
    <x v="0"/>
    <x v="0"/>
    <s v="Zone C"/>
    <x v="2"/>
    <d v="2021-09-05T00:00:00"/>
    <d v="2023-03-31T00:00:00"/>
    <s v="Unknown"/>
    <m/>
    <x v="0"/>
    <s v="Finance &amp; Accounting"/>
    <s v="Manager"/>
    <x v="1"/>
    <x v="3"/>
  </r>
  <r>
    <n v="2184"/>
    <s v="Mason Brewer"/>
    <s v="Production Technician I"/>
    <x v="1743"/>
    <x v="1"/>
    <x v="0"/>
    <x v="1"/>
    <s v="Zone C"/>
    <x v="1"/>
    <d v="2020-05-17T00:00:00"/>
    <d v="2022-02-18T00:00:00"/>
    <s v="Retirement"/>
    <s v="Line operation form notice."/>
    <x v="0"/>
    <s v="Aerial"/>
    <s v="Laborer"/>
    <x v="1"/>
    <x v="2"/>
  </r>
  <r>
    <n v="2185"/>
    <s v="Salvatore Snyder"/>
    <s v="Production Technician II"/>
    <x v="1744"/>
    <x v="5"/>
    <x v="2"/>
    <x v="0"/>
    <s v="Zone A"/>
    <x v="2"/>
    <d v="2023-03-03T00:00:00"/>
    <d v="2023-03-23T00:00:00"/>
    <s v="Involuntary"/>
    <s v="Lawyer her author poor. Person determine before."/>
    <x v="0"/>
    <s v="Aerial"/>
    <s v="Groundman"/>
    <x v="1"/>
    <x v="3"/>
  </r>
  <r>
    <n v="2186"/>
    <s v="Vivian Hickma"/>
    <s v="Production Technician II"/>
    <x v="1745"/>
    <x v="6"/>
    <x v="0"/>
    <x v="2"/>
    <s v="Zone A"/>
    <x v="0"/>
    <d v="2020-02-28T00:00:00"/>
    <d v="2024-11-11T00:00:00"/>
    <s v="Voluntary"/>
    <s v="Speech street suggest call edge."/>
    <x v="0"/>
    <s v="Field Operations"/>
    <s v="Technician"/>
    <x v="1"/>
    <x v="4"/>
  </r>
  <r>
    <n v="2187"/>
    <s v="Amaris Kir"/>
    <s v="Production Technician II"/>
    <x v="1746"/>
    <x v="2"/>
    <x v="0"/>
    <x v="2"/>
    <s v="Zone B"/>
    <x v="2"/>
    <d v="2021-02-11T00:00:00"/>
    <d v="2023-06-28T00:00:00"/>
    <s v="Unknown"/>
    <m/>
    <x v="0"/>
    <s v="Engineers"/>
    <s v="Program Manager"/>
    <x v="1"/>
    <x v="3"/>
  </r>
  <r>
    <n v="2188"/>
    <s v="Grant Yor"/>
    <s v="Production Technician II"/>
    <x v="1747"/>
    <x v="4"/>
    <x v="0"/>
    <x v="2"/>
    <s v="Zone A"/>
    <x v="1"/>
    <d v="2019-01-25T00:00:00"/>
    <d v="2024-11-11T00:00:00"/>
    <s v="Involuntary"/>
    <s v="Minute accept the must."/>
    <x v="0"/>
    <s v="Field Operations"/>
    <s v="Laborer"/>
    <x v="1"/>
    <x v="2"/>
  </r>
  <r>
    <n v="2189"/>
    <s v="Tyree Mahone"/>
    <s v="Production Technician II"/>
    <x v="1748"/>
    <x v="0"/>
    <x v="0"/>
    <x v="2"/>
    <s v="Zone B"/>
    <x v="0"/>
    <d v="2023-04-25T00:00:00"/>
    <d v="2023-06-15T00:00:00"/>
    <s v="Unknown"/>
    <m/>
    <x v="0"/>
    <s v="Shop (Fleet)"/>
    <s v="Shop"/>
    <x v="2"/>
    <x v="3"/>
  </r>
  <r>
    <n v="2190"/>
    <s v="Kimberly Hor"/>
    <s v="Production Technician II"/>
    <x v="1749"/>
    <x v="7"/>
    <x v="0"/>
    <x v="2"/>
    <s v="Zone C"/>
    <x v="2"/>
    <d v="2021-02-14T00:00:00"/>
    <d v="2023-04-19T00:00:00"/>
    <s v="Voluntary"/>
    <s v="Ago determine fact itself. Act employee but."/>
    <x v="0"/>
    <s v="General - Con"/>
    <s v="Laborer"/>
    <x v="2"/>
    <x v="3"/>
  </r>
  <r>
    <n v="2191"/>
    <s v="Paul Moreno"/>
    <s v="Production Technician II"/>
    <x v="1750"/>
    <x v="1"/>
    <x v="0"/>
    <x v="0"/>
    <s v="Zone C"/>
    <x v="1"/>
    <d v="2020-10-07T00:00:00"/>
    <d v="2023-01-18T00:00:00"/>
    <s v="Retirement"/>
    <s v="Kid oil news part."/>
    <x v="0"/>
    <s v="Engineers"/>
    <s v="Engineer"/>
    <x v="2"/>
    <x v="3"/>
  </r>
  <r>
    <n v="2192"/>
    <s v="Macey Christ"/>
    <s v="Production Technician II"/>
    <x v="1751"/>
    <x v="8"/>
    <x v="0"/>
    <x v="2"/>
    <s v="Zone C"/>
    <x v="1"/>
    <d v="2019-02-28T00:00:00"/>
    <d v="2023-06-01T00:00:00"/>
    <s v="Voluntary"/>
    <s v="Economy instead sense."/>
    <x v="0"/>
    <s v="General - Con"/>
    <s v="Administration"/>
    <x v="2"/>
    <x v="4"/>
  </r>
  <r>
    <n v="2193"/>
    <s v="Joel Bowe"/>
    <s v="Production Technician I"/>
    <x v="1752"/>
    <x v="6"/>
    <x v="2"/>
    <x v="2"/>
    <s v="Zone A"/>
    <x v="1"/>
    <d v="2019-07-27T00:00:00"/>
    <d v="2024-11-11T00:00:00"/>
    <s v="Involuntary"/>
    <s v="Design and respond dog true knowledge."/>
    <x v="0"/>
    <s v="Field Operations"/>
    <s v="Laborer"/>
    <x v="2"/>
    <x v="0"/>
  </r>
  <r>
    <n v="2194"/>
    <s v="Isis Veg"/>
    <s v="Production Technician I"/>
    <x v="1753"/>
    <x v="2"/>
    <x v="0"/>
    <x v="1"/>
    <s v="Zone B"/>
    <x v="0"/>
    <d v="2023-06-02T00:00:00"/>
    <d v="2023-07-07T00:00:00"/>
    <s v="Unknown"/>
    <m/>
    <x v="0"/>
    <s v="Field Operations"/>
    <s v="Laborer"/>
    <x v="2"/>
    <x v="2"/>
  </r>
  <r>
    <n v="2195"/>
    <s v="Josie Mercer"/>
    <s v="Production Technician I"/>
    <x v="1754"/>
    <x v="4"/>
    <x v="0"/>
    <x v="0"/>
    <s v="Zone C"/>
    <x v="1"/>
    <d v="2022-11-14T00:00:00"/>
    <d v="2023-01-04T00:00:00"/>
    <s v="Voluntary"/>
    <s v="Popular but sort training region everybody."/>
    <x v="0"/>
    <s v="Underground"/>
    <s v="Laborer"/>
    <x v="2"/>
    <x v="2"/>
  </r>
  <r>
    <n v="2196"/>
    <s v="Ellie Ortega"/>
    <s v="Production Technician I"/>
    <x v="1755"/>
    <x v="0"/>
    <x v="2"/>
    <x v="1"/>
    <s v="Zone A"/>
    <x v="2"/>
    <d v="2018-08-22T00:00:00"/>
    <d v="2021-11-10T00:00:00"/>
    <s v="Resignation"/>
    <s v="Part not culture news. Here enter must."/>
    <x v="0"/>
    <s v="Underground"/>
    <s v="Operator"/>
    <x v="2"/>
    <x v="3"/>
  </r>
  <r>
    <n v="2197"/>
    <s v="Adrien Maddox"/>
    <s v="Production Technician I"/>
    <x v="1756"/>
    <x v="7"/>
    <x v="2"/>
    <x v="0"/>
    <s v="Zone C"/>
    <x v="2"/>
    <d v="2022-12-15T00:00:00"/>
    <d v="2022-12-29T00:00:00"/>
    <s v="Involuntary"/>
    <s v="Two job continue often public often."/>
    <x v="0"/>
    <s v="Wireline Construction"/>
    <s v="Operator"/>
    <x v="2"/>
    <x v="0"/>
  </r>
  <r>
    <n v="2198"/>
    <s v="Landyn Vele"/>
    <s v="Production Technician I"/>
    <x v="1757"/>
    <x v="1"/>
    <x v="0"/>
    <x v="0"/>
    <s v="Zone B"/>
    <x v="0"/>
    <d v="2020-05-31T00:00:00"/>
    <d v="2024-11-11T00:00:00"/>
    <s v="Retirement"/>
    <s v="Friend country free."/>
    <x v="0"/>
    <s v="Field Operations"/>
    <s v="Driver"/>
    <x v="1"/>
    <x v="4"/>
  </r>
  <r>
    <n v="2199"/>
    <s v="Lilly Haynes"/>
    <s v="Production Technician I"/>
    <x v="1758"/>
    <x v="8"/>
    <x v="0"/>
    <x v="1"/>
    <s v="Zone C"/>
    <x v="2"/>
    <d v="2022-07-19T00:00:00"/>
    <d v="2024-11-11T00:00:00"/>
    <s v="Unknown"/>
    <m/>
    <x v="0"/>
    <s v="General - Con"/>
    <s v="Manager"/>
    <x v="1"/>
    <x v="0"/>
  </r>
  <r>
    <n v="2200"/>
    <s v="Bianca Carden"/>
    <s v="Production Technician I"/>
    <x v="1759"/>
    <x v="3"/>
    <x v="0"/>
    <x v="0"/>
    <s v="Zone A"/>
    <x v="2"/>
    <d v="2020-07-01T00:00:00"/>
    <d v="2024-11-11T00:00:00"/>
    <s v="Unknown"/>
    <m/>
    <x v="0"/>
    <s v="Field Operations"/>
    <s v="Laborer"/>
    <x v="1"/>
    <x v="0"/>
  </r>
  <r>
    <n v="2201"/>
    <s v="Cayden Bartle"/>
    <s v="Production Technician I"/>
    <x v="1760"/>
    <x v="9"/>
    <x v="0"/>
    <x v="0"/>
    <s v="Zone C"/>
    <x v="1"/>
    <d v="2020-11-18T00:00:00"/>
    <d v="2024-11-11T00:00:00"/>
    <s v="Unknown"/>
    <m/>
    <x v="0"/>
    <s v="Project Management - Con"/>
    <s v="Technician"/>
    <x v="1"/>
    <x v="2"/>
  </r>
  <r>
    <n v="2202"/>
    <s v="Desiree Walker"/>
    <s v="Production Technician I"/>
    <x v="1761"/>
    <x v="5"/>
    <x v="0"/>
    <x v="0"/>
    <s v="Zone A"/>
    <x v="1"/>
    <d v="2020-02-29T00:00:00"/>
    <d v="2021-05-20T00:00:00"/>
    <s v="Unknown"/>
    <m/>
    <x v="0"/>
    <s v="Project Management - Con"/>
    <s v="Project Manager"/>
    <x v="1"/>
    <x v="0"/>
  </r>
  <r>
    <n v="2203"/>
    <s v="Colton L"/>
    <s v="Production Technician I"/>
    <x v="1762"/>
    <x v="6"/>
    <x v="2"/>
    <x v="0"/>
    <s v="Zone A"/>
    <x v="1"/>
    <d v="2021-09-24T00:00:00"/>
    <d v="2022-01-28T00:00:00"/>
    <s v="Involuntary"/>
    <s v="Together three executive compare."/>
    <x v="0"/>
    <s v="General - Con"/>
    <s v="Technician"/>
    <x v="1"/>
    <x v="4"/>
  </r>
  <r>
    <n v="2204"/>
    <s v="Leonidas Bridge"/>
    <s v="Production Technician I"/>
    <x v="1763"/>
    <x v="2"/>
    <x v="0"/>
    <x v="2"/>
    <s v="Zone B"/>
    <x v="1"/>
    <d v="2022-04-13T00:00:00"/>
    <d v="2023-07-30T00:00:00"/>
    <s v="Retirement"/>
    <s v="Natural event religious during article total."/>
    <x v="0"/>
    <s v="Shop (Fleet)"/>
    <s v="Supervisor"/>
    <x v="2"/>
    <x v="2"/>
  </r>
  <r>
    <n v="2205"/>
    <s v="Gia Franco"/>
    <s v="Production Technician I"/>
    <x v="1764"/>
    <x v="4"/>
    <x v="0"/>
    <x v="1"/>
    <s v="Zone B"/>
    <x v="2"/>
    <d v="2022-10-25T00:00:00"/>
    <d v="2024-11-11T00:00:00"/>
    <s v="Involuntary"/>
    <s v="Article machine reflect land lose simply medical."/>
    <x v="0"/>
    <s v="General - Sga"/>
    <s v="Administrator"/>
    <x v="2"/>
    <x v="0"/>
  </r>
  <r>
    <n v="2206"/>
    <s v="Audrina Willia"/>
    <s v="Production Technician I"/>
    <x v="1765"/>
    <x v="0"/>
    <x v="0"/>
    <x v="0"/>
    <s v="Zone A"/>
    <x v="0"/>
    <d v="2021-01-27T00:00:00"/>
    <d v="2024-11-11T00:00:00"/>
    <s v="Unknown"/>
    <m/>
    <x v="0"/>
    <s v="Field Operations"/>
    <s v="Tower Hand"/>
    <x v="2"/>
    <x v="3"/>
  </r>
  <r>
    <n v="2207"/>
    <s v="Sam Knight"/>
    <s v="Production Technician I"/>
    <x v="1766"/>
    <x v="7"/>
    <x v="0"/>
    <x v="1"/>
    <s v="Zone C"/>
    <x v="2"/>
    <d v="2018-09-21T00:00:00"/>
    <d v="2024-11-11T00:00:00"/>
    <s v="Unknown"/>
    <m/>
    <x v="0"/>
    <s v="Field Operations"/>
    <s v="Welder"/>
    <x v="2"/>
    <x v="3"/>
  </r>
  <r>
    <n v="2208"/>
    <s v="Lisa Gali"/>
    <s v="IT Support"/>
    <x v="1767"/>
    <x v="5"/>
    <x v="0"/>
    <x v="1"/>
    <s v="Zone B"/>
    <x v="2"/>
    <d v="2020-04-14T00:00:00"/>
    <d v="2024-11-11T00:00:00"/>
    <s v="Unknown"/>
    <m/>
    <x v="2"/>
    <s v="Fielders"/>
    <s v="Technician"/>
    <x v="2"/>
    <x v="3"/>
  </r>
  <r>
    <n v="2209"/>
    <s v="Rick Clayto"/>
    <s v="IT Support"/>
    <x v="1768"/>
    <x v="9"/>
    <x v="0"/>
    <x v="2"/>
    <s v="Zone C"/>
    <x v="1"/>
    <d v="2021-05-31T00:00:00"/>
    <d v="2022-10-31T00:00:00"/>
    <s v="Unknown"/>
    <m/>
    <x v="2"/>
    <s v="Wireline Construction"/>
    <s v="Groundman"/>
    <x v="2"/>
    <x v="3"/>
  </r>
  <r>
    <n v="2210"/>
    <s v="Julia Sot"/>
    <s v="IT Support"/>
    <x v="1769"/>
    <x v="2"/>
    <x v="0"/>
    <x v="2"/>
    <s v="Zone C"/>
    <x v="0"/>
    <d v="2020-04-10T00:00:00"/>
    <d v="2024-11-11T00:00:00"/>
    <s v="Resignation"/>
    <s v="Quite able race more friend voice choice."/>
    <x v="2"/>
    <s v="Wireline Construction"/>
    <s v="Vp"/>
    <x v="1"/>
    <x v="0"/>
  </r>
  <r>
    <n v="2211"/>
    <s v="Leonara Lindsa"/>
    <s v="IT Support"/>
    <x v="1770"/>
    <x v="5"/>
    <x v="0"/>
    <x v="0"/>
    <s v="Zone C"/>
    <x v="0"/>
    <d v="2022-07-03T00:00:00"/>
    <d v="2023-03-22T00:00:00"/>
    <s v="Unknown"/>
    <m/>
    <x v="2"/>
    <s v="Field Operations"/>
    <s v="Administrator"/>
    <x v="1"/>
    <x v="3"/>
  </r>
  <r>
    <n v="2212"/>
    <s v="Savanna May"/>
    <s v="IT Support"/>
    <x v="1771"/>
    <x v="8"/>
    <x v="0"/>
    <x v="1"/>
    <s v="Zone C"/>
    <x v="1"/>
    <d v="2023-03-15T00:00:00"/>
    <d v="2023-05-10T00:00:00"/>
    <s v="Involuntary"/>
    <s v="Possible shake fall type discover expert."/>
    <x v="2"/>
    <s v="Field Operations"/>
    <s v="Cfo"/>
    <x v="1"/>
    <x v="4"/>
  </r>
  <r>
    <n v="2213"/>
    <s v="Branden Kha"/>
    <s v="IT Support"/>
    <x v="1772"/>
    <x v="1"/>
    <x v="0"/>
    <x v="2"/>
    <s v="Zone A"/>
    <x v="2"/>
    <d v="2021-07-29T00:00:00"/>
    <d v="2022-08-12T00:00:00"/>
    <s v="Retirement"/>
    <s v="You suggest area."/>
    <x v="2"/>
    <s v="Shop (Fleet)"/>
    <s v="Shop"/>
    <x v="1"/>
    <x v="3"/>
  </r>
  <r>
    <n v="2214"/>
    <s v="Aiden Wad"/>
    <s v="IT Support"/>
    <x v="1773"/>
    <x v="0"/>
    <x v="0"/>
    <x v="0"/>
    <s v="Zone C"/>
    <x v="2"/>
    <d v="2022-02-05T00:00:00"/>
    <d v="2023-01-13T00:00:00"/>
    <s v="Resignation"/>
    <s v="Religious far child break thought watch."/>
    <x v="2"/>
    <s v="Field Operations"/>
    <s v="Tower Hand"/>
    <x v="1"/>
    <x v="0"/>
  </r>
  <r>
    <n v="2215"/>
    <s v="Conrad Ocho"/>
    <s v="IT Support"/>
    <x v="1774"/>
    <x v="4"/>
    <x v="0"/>
    <x v="0"/>
    <s v="Zone B"/>
    <x v="0"/>
    <d v="2022-11-09T00:00:00"/>
    <d v="2024-11-11T00:00:00"/>
    <s v="Resignation"/>
    <s v="Ten when myself hit off."/>
    <x v="2"/>
    <s v="Engineers"/>
    <s v="Engineer"/>
    <x v="1"/>
    <x v="4"/>
  </r>
  <r>
    <n v="2216"/>
    <s v="Jaylyn Bruc"/>
    <s v="IT Manager - Support"/>
    <x v="1775"/>
    <x v="5"/>
    <x v="0"/>
    <x v="2"/>
    <s v="Zone B"/>
    <x v="0"/>
    <d v="2020-11-23T00:00:00"/>
    <d v="2020-12-14T00:00:00"/>
    <s v="Unknown"/>
    <m/>
    <x v="2"/>
    <s v="General - Con"/>
    <s v="Technician"/>
    <x v="1"/>
    <x v="4"/>
  </r>
  <r>
    <n v="2217"/>
    <s v="Kaylie Ayer"/>
    <s v="IT Manager - Infra"/>
    <x v="1776"/>
    <x v="3"/>
    <x v="0"/>
    <x v="2"/>
    <s v="Zone A"/>
    <x v="0"/>
    <d v="2019-02-21T00:00:00"/>
    <d v="2022-10-21T00:00:00"/>
    <s v="Voluntary"/>
    <s v="Knowledge thank speak clearly."/>
    <x v="2"/>
    <s v="People Services"/>
    <s v="Director"/>
    <x v="1"/>
    <x v="0"/>
  </r>
  <r>
    <n v="2218"/>
    <s v="Abdullah Arella"/>
    <s v="IT Manager - DB"/>
    <x v="1777"/>
    <x v="7"/>
    <x v="0"/>
    <x v="2"/>
    <s v="Zone B"/>
    <x v="1"/>
    <d v="2022-09-25T00:00:00"/>
    <d v="2023-05-06T00:00:00"/>
    <s v="Resignation"/>
    <s v="Quality heavy security nature amount take room."/>
    <x v="2"/>
    <s v="Field Operations"/>
    <s v="Foreman"/>
    <x v="1"/>
    <x v="0"/>
  </r>
  <r>
    <n v="2219"/>
    <s v="Hazel Lan"/>
    <s v="IT Support"/>
    <x v="1778"/>
    <x v="7"/>
    <x v="0"/>
    <x v="2"/>
    <s v="Zone C"/>
    <x v="1"/>
    <d v="2022-09-17T00:00:00"/>
    <d v="2024-11-11T00:00:00"/>
    <s v="Retirement"/>
    <s v="Past really million address again forget."/>
    <x v="2"/>
    <s v="Wireline Construction"/>
    <s v="Laborer"/>
    <x v="1"/>
    <x v="3"/>
  </r>
  <r>
    <n v="2220"/>
    <s v="Lilah Harris"/>
    <s v="IT Support"/>
    <x v="1779"/>
    <x v="1"/>
    <x v="0"/>
    <x v="0"/>
    <s v="Zone B"/>
    <x v="0"/>
    <d v="2019-05-31T00:00:00"/>
    <d v="2024-11-11T00:00:00"/>
    <s v="Unknown"/>
    <m/>
    <x v="2"/>
    <s v="General - Eng"/>
    <s v="Engineer"/>
    <x v="1"/>
    <x v="0"/>
  </r>
  <r>
    <n v="2221"/>
    <s v="Cedric Sawyer"/>
    <s v="IT Support"/>
    <x v="1780"/>
    <x v="8"/>
    <x v="0"/>
    <x v="0"/>
    <s v="Zone C"/>
    <x v="1"/>
    <d v="2020-07-21T00:00:00"/>
    <d v="2021-08-18T00:00:00"/>
    <s v="Unknown"/>
    <m/>
    <x v="2"/>
    <s v="Field Operations"/>
    <s v="Laborer"/>
    <x v="1"/>
    <x v="0"/>
  </r>
  <r>
    <n v="2222"/>
    <s v="Caiden La"/>
    <s v="IT Support"/>
    <x v="1781"/>
    <x v="3"/>
    <x v="0"/>
    <x v="2"/>
    <s v="Zone A"/>
    <x v="0"/>
    <d v="2020-07-04T00:00:00"/>
    <d v="2024-11-11T00:00:00"/>
    <s v="Resignation"/>
    <s v="End trouble tonight amount page reach debate."/>
    <x v="2"/>
    <s v="Wireline Construction"/>
    <s v="Laborer"/>
    <x v="1"/>
    <x v="0"/>
  </r>
  <r>
    <n v="2223"/>
    <s v="Isla Hawkin"/>
    <s v="IT Manager - Support"/>
    <x v="1782"/>
    <x v="4"/>
    <x v="0"/>
    <x v="1"/>
    <s v="Zone C"/>
    <x v="0"/>
    <d v="2020-10-13T00:00:00"/>
    <d v="2024-11-11T00:00:00"/>
    <s v="Unknown"/>
    <m/>
    <x v="2"/>
    <s v="Executive"/>
    <s v="Vp"/>
    <x v="1"/>
    <x v="2"/>
  </r>
  <r>
    <n v="2224"/>
    <s v="Hadley Nas"/>
    <s v="IT Manager - Infra"/>
    <x v="1783"/>
    <x v="0"/>
    <x v="0"/>
    <x v="1"/>
    <s v="Zone A"/>
    <x v="0"/>
    <d v="2023-05-01T00:00:00"/>
    <d v="2024-11-11T00:00:00"/>
    <s v="Unknown"/>
    <m/>
    <x v="2"/>
    <s v="Wireline Construction"/>
    <s v="Groundman"/>
    <x v="1"/>
    <x v="0"/>
  </r>
  <r>
    <n v="2225"/>
    <s v="Milo Jensen"/>
    <s v="IT Manager - DB"/>
    <x v="1784"/>
    <x v="1"/>
    <x v="0"/>
    <x v="2"/>
    <s v="Zone A"/>
    <x v="2"/>
    <d v="2019-03-22T00:00:00"/>
    <d v="2021-06-17T00:00:00"/>
    <s v="Unknown"/>
    <m/>
    <x v="2"/>
    <s v="Engineers"/>
    <s v="Project Manager"/>
    <x v="1"/>
    <x v="2"/>
  </r>
  <r>
    <n v="2226"/>
    <s v="Zechariah Strong"/>
    <s v="IT Support"/>
    <x v="1785"/>
    <x v="7"/>
    <x v="0"/>
    <x v="0"/>
    <s v="Zone A"/>
    <x v="2"/>
    <d v="2021-12-27T00:00:00"/>
    <d v="2024-11-11T00:00:00"/>
    <s v="Resignation"/>
    <s v="Clearly rule suddenly."/>
    <x v="2"/>
    <s v="General - Eng"/>
    <s v="Administrative"/>
    <x v="1"/>
    <x v="4"/>
  </r>
  <r>
    <n v="2227"/>
    <s v="Raymond Maldon"/>
    <s v="IT Support"/>
    <x v="1786"/>
    <x v="1"/>
    <x v="0"/>
    <x v="0"/>
    <s v="Zone B"/>
    <x v="2"/>
    <d v="2018-08-12T00:00:00"/>
    <d v="2022-06-13T00:00:00"/>
    <s v="Unknown"/>
    <m/>
    <x v="2"/>
    <s v="Aerial"/>
    <s v="Lineman"/>
    <x v="2"/>
    <x v="3"/>
  </r>
  <r>
    <n v="2228"/>
    <s v="Kayley Romero"/>
    <s v="IT Support"/>
    <x v="1787"/>
    <x v="8"/>
    <x v="0"/>
    <x v="2"/>
    <s v="Zone B"/>
    <x v="1"/>
    <d v="2022-12-28T00:00:00"/>
    <d v="2024-11-11T00:00:00"/>
    <s v="Resignation"/>
    <s v="Partner performance newspaper sense all where."/>
    <x v="2"/>
    <s v="Wireless"/>
    <s v="Laborer"/>
    <x v="3"/>
    <x v="0"/>
  </r>
  <r>
    <n v="2229"/>
    <s v="Antonio Gra"/>
    <s v="IT Support"/>
    <x v="1788"/>
    <x v="3"/>
    <x v="0"/>
    <x v="2"/>
    <s v="Zone A"/>
    <x v="0"/>
    <d v="2018-11-25T00:00:00"/>
    <d v="2024-11-11T00:00:00"/>
    <s v="Unknown"/>
    <m/>
    <x v="2"/>
    <s v="Underground"/>
    <s v="Laborer"/>
    <x v="3"/>
    <x v="0"/>
  </r>
  <r>
    <n v="2230"/>
    <s v="Kane Mcfarl"/>
    <s v="IT Manager - Support"/>
    <x v="1789"/>
    <x v="9"/>
    <x v="0"/>
    <x v="2"/>
    <s v="Zone A"/>
    <x v="2"/>
    <d v="2020-12-26T00:00:00"/>
    <d v="2024-11-11T00:00:00"/>
    <s v="Unknown"/>
    <m/>
    <x v="2"/>
    <s v="General - Con"/>
    <s v="Supervisor"/>
    <x v="0"/>
    <x v="2"/>
  </r>
  <r>
    <n v="2231"/>
    <s v="Kylie Elli"/>
    <s v="IT Manager - Infra"/>
    <x v="1790"/>
    <x v="5"/>
    <x v="0"/>
    <x v="1"/>
    <s v="Zone A"/>
    <x v="1"/>
    <d v="2022-12-16T00:00:00"/>
    <d v="2024-11-11T00:00:00"/>
    <s v="Unknown"/>
    <m/>
    <x v="2"/>
    <s v="General - Con"/>
    <s v="Laborer"/>
    <x v="0"/>
    <x v="2"/>
  </r>
  <r>
    <n v="2232"/>
    <s v="Jovan Gile"/>
    <s v="IT Manager - DB"/>
    <x v="1791"/>
    <x v="6"/>
    <x v="0"/>
    <x v="2"/>
    <s v="Zone A"/>
    <x v="2"/>
    <d v="2019-09-27T00:00:00"/>
    <d v="2024-11-11T00:00:00"/>
    <s v="Unknown"/>
    <m/>
    <x v="2"/>
    <s v="Field Operations"/>
    <s v="Engineer"/>
    <x v="0"/>
    <x v="3"/>
  </r>
  <r>
    <n v="2233"/>
    <s v="Sheldon Castil"/>
    <s v="IT Support"/>
    <x v="1792"/>
    <x v="8"/>
    <x v="0"/>
    <x v="0"/>
    <s v="Zone B"/>
    <x v="2"/>
    <d v="2021-02-20T00:00:00"/>
    <d v="2022-01-09T00:00:00"/>
    <s v="Unknown"/>
    <m/>
    <x v="2"/>
    <s v="Splicing"/>
    <s v="Lineman"/>
    <x v="0"/>
    <x v="4"/>
  </r>
  <r>
    <n v="2234"/>
    <s v="Ariel Barnes"/>
    <s v="IT Support"/>
    <x v="1793"/>
    <x v="1"/>
    <x v="0"/>
    <x v="2"/>
    <s v="Zone C"/>
    <x v="2"/>
    <d v="2022-02-26T00:00:00"/>
    <d v="2024-11-11T00:00:00"/>
    <s v="Resignation"/>
    <s v="Particularly put occur. Approach often be."/>
    <x v="2"/>
    <s v="Wireline Construction"/>
    <s v="Laborer"/>
    <x v="0"/>
    <x v="2"/>
  </r>
  <r>
    <n v="2235"/>
    <s v="Kyson Grimes"/>
    <s v="IT Support"/>
    <x v="1794"/>
    <x v="0"/>
    <x v="0"/>
    <x v="1"/>
    <s v="Zone B"/>
    <x v="2"/>
    <d v="2018-12-23T00:00:00"/>
    <d v="2021-10-11T00:00:00"/>
    <s v="Unknown"/>
    <m/>
    <x v="2"/>
    <s v="Shop (Fleet)"/>
    <s v="Model Assistant"/>
    <x v="0"/>
    <x v="4"/>
  </r>
  <r>
    <n v="2236"/>
    <s v="Princess Lon"/>
    <s v="IT Support"/>
    <x v="1795"/>
    <x v="4"/>
    <x v="0"/>
    <x v="1"/>
    <s v="Zone A"/>
    <x v="0"/>
    <d v="2022-01-10T00:00:00"/>
    <d v="2023-01-04T00:00:00"/>
    <s v="Involuntary"/>
    <s v="Choice learn town themselves cup experience."/>
    <x v="2"/>
    <s v="Engineers"/>
    <s v="Project Manager"/>
    <x v="0"/>
    <x v="4"/>
  </r>
  <r>
    <n v="2237"/>
    <s v="Lyla Won"/>
    <s v="IT Manager - Support"/>
    <x v="1796"/>
    <x v="5"/>
    <x v="0"/>
    <x v="1"/>
    <s v="Zone B"/>
    <x v="0"/>
    <d v="2021-03-04T00:00:00"/>
    <d v="2021-12-06T00:00:00"/>
    <s v="Resignation"/>
    <s v="Run vote behind factor father."/>
    <x v="2"/>
    <s v="Underground"/>
    <s v="Laborer"/>
    <x v="0"/>
    <x v="2"/>
  </r>
  <r>
    <n v="2238"/>
    <s v="Shyanne Living"/>
    <s v="IT Manager - Infra"/>
    <x v="1797"/>
    <x v="3"/>
    <x v="0"/>
    <x v="2"/>
    <s v="Zone B"/>
    <x v="0"/>
    <d v="2023-03-10T00:00:00"/>
    <d v="2023-04-04T00:00:00"/>
    <s v="Resignation"/>
    <s v="Office little different tax down top."/>
    <x v="2"/>
    <s v="Project Management - Con"/>
    <s v="Purchasing"/>
    <x v="0"/>
    <x v="2"/>
  </r>
  <r>
    <n v="2239"/>
    <s v="Dario Whitne"/>
    <s v="IT Manager - DB"/>
    <x v="1798"/>
    <x v="7"/>
    <x v="0"/>
    <x v="1"/>
    <s v="Zone C"/>
    <x v="1"/>
    <d v="2018-12-05T00:00:00"/>
    <d v="2024-11-11T00:00:00"/>
    <s v="Retirement"/>
    <s v="Future where and."/>
    <x v="2"/>
    <s v="Catv"/>
    <s v="Manager"/>
    <x v="0"/>
    <x v="3"/>
  </r>
  <r>
    <n v="2240"/>
    <s v="Pedro Nelson"/>
    <s v="IT Support"/>
    <x v="1799"/>
    <x v="7"/>
    <x v="0"/>
    <x v="2"/>
    <s v="Zone B"/>
    <x v="1"/>
    <d v="2021-06-24T00:00:00"/>
    <d v="2024-11-11T00:00:00"/>
    <s v="Unknown"/>
    <m/>
    <x v="2"/>
    <s v="Finance &amp; Accounting"/>
    <s v="Accounting"/>
    <x v="0"/>
    <x v="2"/>
  </r>
  <r>
    <n v="2241"/>
    <s v="Carlo Car"/>
    <s v="IT Support"/>
    <x v="1800"/>
    <x v="1"/>
    <x v="0"/>
    <x v="2"/>
    <s v="Zone C"/>
    <x v="1"/>
    <d v="2022-05-10T00:00:00"/>
    <d v="2022-07-16T00:00:00"/>
    <s v="Unknown"/>
    <m/>
    <x v="2"/>
    <s v="Technology / It"/>
    <s v="Engineer"/>
    <x v="0"/>
    <x v="2"/>
  </r>
  <r>
    <n v="2242"/>
    <s v="Aileen Pachec"/>
    <s v="IT Support"/>
    <x v="1801"/>
    <x v="8"/>
    <x v="0"/>
    <x v="1"/>
    <s v="Zone C"/>
    <x v="0"/>
    <d v="2023-04-13T00:00:00"/>
    <d v="2023-05-03T00:00:00"/>
    <s v="Resignation"/>
    <s v="Performance paper teacher tree student."/>
    <x v="2"/>
    <s v="Field Operations"/>
    <s v="Runner"/>
    <x v="0"/>
    <x v="0"/>
  </r>
  <r>
    <n v="2243"/>
    <s v="Dorian W"/>
    <s v="IT Support"/>
    <x v="1005"/>
    <x v="3"/>
    <x v="0"/>
    <x v="1"/>
    <s v="Zone A"/>
    <x v="1"/>
    <d v="2022-08-04T00:00:00"/>
    <d v="2024-11-11T00:00:00"/>
    <s v="Involuntary"/>
    <s v="This bank out."/>
    <x v="2"/>
    <s v="Finance &amp; Accounting"/>
    <s v="Accounting"/>
    <x v="0"/>
    <x v="0"/>
  </r>
  <r>
    <n v="2244"/>
    <s v="Monica Pha"/>
    <s v="IT Manager - Support"/>
    <x v="1802"/>
    <x v="9"/>
    <x v="0"/>
    <x v="0"/>
    <s v="Zone C"/>
    <x v="0"/>
    <d v="2021-02-28T00:00:00"/>
    <d v="2022-07-13T00:00:00"/>
    <s v="Unknown"/>
    <m/>
    <x v="2"/>
    <s v="Field Operations"/>
    <s v="Driller"/>
    <x v="0"/>
    <x v="0"/>
  </r>
  <r>
    <n v="2245"/>
    <s v="Londyn Underw"/>
    <s v="IT Manager - Infra"/>
    <x v="1803"/>
    <x v="5"/>
    <x v="0"/>
    <x v="2"/>
    <s v="Zone C"/>
    <x v="1"/>
    <d v="2020-10-14T00:00:00"/>
    <d v="2022-04-10T00:00:00"/>
    <s v="Resignation"/>
    <s v="Later star one than within live."/>
    <x v="2"/>
    <s v="Engineers"/>
    <s v="Supervisor"/>
    <x v="0"/>
    <x v="3"/>
  </r>
  <r>
    <n v="2246"/>
    <s v="Britney Loga"/>
    <s v="IT Manager - DB"/>
    <x v="1804"/>
    <x v="6"/>
    <x v="0"/>
    <x v="0"/>
    <s v="Zone B"/>
    <x v="1"/>
    <d v="2018-09-10T00:00:00"/>
    <d v="2023-06-08T00:00:00"/>
    <s v="Resignation"/>
    <s v="Expect kitchen even anyone. Without agent she."/>
    <x v="2"/>
    <s v="Field Operations"/>
    <s v="Technician"/>
    <x v="0"/>
    <x v="0"/>
  </r>
  <r>
    <n v="2247"/>
    <s v="Alessandra Nova"/>
    <s v="IT Support"/>
    <x v="1805"/>
    <x v="7"/>
    <x v="0"/>
    <x v="2"/>
    <s v="Zone B"/>
    <x v="0"/>
    <d v="2022-12-16T00:00:00"/>
    <d v="2023-05-28T00:00:00"/>
    <s v="Resignation"/>
    <s v="Three sell often star."/>
    <x v="2"/>
    <s v="Fielders"/>
    <s v="Engineer"/>
    <x v="0"/>
    <x v="2"/>
  </r>
  <r>
    <n v="2248"/>
    <s v="Ariel Powers"/>
    <s v="IT Support"/>
    <x v="1806"/>
    <x v="1"/>
    <x v="0"/>
    <x v="2"/>
    <s v="Zone B"/>
    <x v="0"/>
    <d v="2018-09-28T00:00:00"/>
    <d v="2019-01-26T00:00:00"/>
    <s v="Retirement"/>
    <s v="Adult wind join time memory customer."/>
    <x v="2"/>
    <s v="Field Operations"/>
    <s v="Laborer"/>
    <x v="0"/>
    <x v="2"/>
  </r>
  <r>
    <n v="2249"/>
    <s v="Jewel Bryant"/>
    <s v="IT Support"/>
    <x v="1807"/>
    <x v="8"/>
    <x v="0"/>
    <x v="0"/>
    <s v="Zone C"/>
    <x v="1"/>
    <d v="2022-03-08T00:00:00"/>
    <d v="2022-04-26T00:00:00"/>
    <s v="Voluntary"/>
    <s v="Only movie ability wait according."/>
    <x v="2"/>
    <s v="Field Operations"/>
    <s v="Laborer"/>
    <x v="0"/>
    <x v="0"/>
  </r>
  <r>
    <n v="2250"/>
    <s v="Irene Ki"/>
    <s v="IT Support"/>
    <x v="1808"/>
    <x v="3"/>
    <x v="0"/>
    <x v="0"/>
    <s v="Zone C"/>
    <x v="0"/>
    <d v="2022-01-12T00:00:00"/>
    <d v="2024-11-11T00:00:00"/>
    <s v="Involuntary"/>
    <s v="Money read truth determine remain Mrs."/>
    <x v="2"/>
    <s v="Aerial"/>
    <s v="Groundman"/>
    <x v="0"/>
    <x v="3"/>
  </r>
  <r>
    <n v="2251"/>
    <s v="Carla Willis"/>
    <s v="IT Manager - Support"/>
    <x v="1809"/>
    <x v="9"/>
    <x v="0"/>
    <x v="2"/>
    <s v="Zone B"/>
    <x v="0"/>
    <d v="2020-12-08T00:00:00"/>
    <d v="2024-11-11T00:00:00"/>
    <s v="Unknown"/>
    <m/>
    <x v="2"/>
    <s v="Project Management - Con"/>
    <s v="Program Manager"/>
    <x v="0"/>
    <x v="2"/>
  </r>
  <r>
    <n v="2252"/>
    <s v="Ricardo Fitzge"/>
    <s v="IT Manager - Infra"/>
    <x v="1810"/>
    <x v="5"/>
    <x v="0"/>
    <x v="0"/>
    <s v="Zone B"/>
    <x v="1"/>
    <d v="2020-11-17T00:00:00"/>
    <d v="2024-11-11T00:00:00"/>
    <s v="Unknown"/>
    <m/>
    <x v="2"/>
    <s v="Field Operations"/>
    <s v="Coordinator"/>
    <x v="0"/>
    <x v="0"/>
  </r>
  <r>
    <n v="2253"/>
    <s v="Steven Jarvis"/>
    <s v="IT Support"/>
    <x v="1811"/>
    <x v="9"/>
    <x v="0"/>
    <x v="1"/>
    <s v="Zone A"/>
    <x v="2"/>
    <d v="2021-01-18T00:00:00"/>
    <d v="2024-11-11T00:00:00"/>
    <s v="Unknown"/>
    <m/>
    <x v="2"/>
    <s v="Field Operations"/>
    <s v="Technician"/>
    <x v="0"/>
    <x v="4"/>
  </r>
  <r>
    <n v="2254"/>
    <s v="Benjamin Marque"/>
    <s v="IT Support"/>
    <x v="1812"/>
    <x v="7"/>
    <x v="0"/>
    <x v="1"/>
    <s v="Zone A"/>
    <x v="1"/>
    <d v="2020-09-15T00:00:00"/>
    <d v="2021-10-01T00:00:00"/>
    <s v="Unknown"/>
    <m/>
    <x v="2"/>
    <s v="General - Sga"/>
    <s v="Administrator"/>
    <x v="0"/>
    <x v="2"/>
  </r>
  <r>
    <n v="2255"/>
    <s v="Gabrielle Mercer"/>
    <s v="IT Support"/>
    <x v="1813"/>
    <x v="3"/>
    <x v="0"/>
    <x v="1"/>
    <s v="Zone C"/>
    <x v="1"/>
    <d v="2019-12-11T00:00:00"/>
    <d v="2024-11-11T00:00:00"/>
    <s v="Involuntary"/>
    <s v="This focus strategy behind among this."/>
    <x v="2"/>
    <s v="Wireline Construction"/>
    <s v="Lineman"/>
    <x v="0"/>
    <x v="2"/>
  </r>
  <r>
    <n v="2256"/>
    <s v="Kaylyn Pha"/>
    <s v="IT Support"/>
    <x v="1814"/>
    <x v="5"/>
    <x v="0"/>
    <x v="2"/>
    <s v="Zone C"/>
    <x v="2"/>
    <d v="2021-04-29T00:00:00"/>
    <d v="2022-06-10T00:00:00"/>
    <s v="Unknown"/>
    <m/>
    <x v="2"/>
    <s v="Field Operations"/>
    <s v="Driller"/>
    <x v="0"/>
    <x v="3"/>
  </r>
  <r>
    <n v="2257"/>
    <s v="Ingrid Lucero"/>
    <s v="IT Manager - Support"/>
    <x v="1815"/>
    <x v="5"/>
    <x v="0"/>
    <x v="0"/>
    <s v="Zone B"/>
    <x v="2"/>
    <d v="2021-04-03T00:00:00"/>
    <d v="2024-11-11T00:00:00"/>
    <s v="Voluntary"/>
    <s v="Teach yard style bed relate seat."/>
    <x v="2"/>
    <s v="General - Eng"/>
    <s v="Administrative"/>
    <x v="0"/>
    <x v="2"/>
  </r>
  <r>
    <n v="2258"/>
    <s v="Keshawn Gilmor"/>
    <s v="IT Manager - Infra"/>
    <x v="1816"/>
    <x v="3"/>
    <x v="0"/>
    <x v="1"/>
    <s v="Zone C"/>
    <x v="1"/>
    <d v="2022-02-01T00:00:00"/>
    <d v="2024-11-11T00:00:00"/>
    <s v="Unknown"/>
    <m/>
    <x v="2"/>
    <s v="Engineers"/>
    <s v="Engineer"/>
    <x v="0"/>
    <x v="2"/>
  </r>
  <r>
    <n v="2259"/>
    <s v="Connor Wan"/>
    <s v="IT Support"/>
    <x v="1817"/>
    <x v="7"/>
    <x v="0"/>
    <x v="2"/>
    <s v="Zone A"/>
    <x v="0"/>
    <d v="2020-01-17T00:00:00"/>
    <d v="2021-09-30T00:00:00"/>
    <s v="Unknown"/>
    <m/>
    <x v="2"/>
    <s v="General - Eng"/>
    <s v="Drafter"/>
    <x v="0"/>
    <x v="4"/>
  </r>
  <r>
    <n v="2260"/>
    <s v="Rocco Vaugha"/>
    <s v="IT Support"/>
    <x v="1818"/>
    <x v="1"/>
    <x v="0"/>
    <x v="2"/>
    <s v="Zone B"/>
    <x v="0"/>
    <d v="2022-06-01T00:00:00"/>
    <d v="2024-11-11T00:00:00"/>
    <s v="Voluntary"/>
    <s v="Stay moment go try. Trouble morning skin join."/>
    <x v="2"/>
    <s v="Engineers"/>
    <s v="Billing"/>
    <x v="0"/>
    <x v="4"/>
  </r>
  <r>
    <n v="2261"/>
    <s v="Samuel Jennin"/>
    <s v="IT Support"/>
    <x v="1819"/>
    <x v="8"/>
    <x v="0"/>
    <x v="1"/>
    <s v="Zone B"/>
    <x v="1"/>
    <d v="2019-03-17T00:00:00"/>
    <d v="2024-11-11T00:00:00"/>
    <s v="Unknown"/>
    <m/>
    <x v="2"/>
    <s v="Wireline Construction"/>
    <s v="Foreman"/>
    <x v="0"/>
    <x v="2"/>
  </r>
  <r>
    <n v="2262"/>
    <s v="Shane Harper"/>
    <s v="IT Support"/>
    <x v="1820"/>
    <x v="3"/>
    <x v="0"/>
    <x v="0"/>
    <s v="Zone A"/>
    <x v="0"/>
    <d v="2020-01-07T00:00:00"/>
    <d v="2024-11-11T00:00:00"/>
    <s v="Unknown"/>
    <m/>
    <x v="2"/>
    <s v="Engineers"/>
    <s v="Engineer"/>
    <x v="0"/>
    <x v="2"/>
  </r>
  <r>
    <n v="2263"/>
    <s v="Kali Yate"/>
    <s v="IT Manager - Support"/>
    <x v="1821"/>
    <x v="9"/>
    <x v="0"/>
    <x v="0"/>
    <s v="Zone B"/>
    <x v="0"/>
    <d v="2021-02-24T00:00:00"/>
    <d v="2021-12-29T00:00:00"/>
    <s v="Unknown"/>
    <m/>
    <x v="2"/>
    <s v="General - Sga"/>
    <s v="Assistant"/>
    <x v="0"/>
    <x v="2"/>
  </r>
  <r>
    <n v="2264"/>
    <s v="Piper Guzman"/>
    <s v="IT Manager - Infra"/>
    <x v="1822"/>
    <x v="5"/>
    <x v="0"/>
    <x v="2"/>
    <s v="Zone A"/>
    <x v="1"/>
    <d v="2019-12-30T00:00:00"/>
    <d v="2024-11-11T00:00:00"/>
    <s v="Involuntary"/>
    <s v="Cultural responsibility whose wear."/>
    <x v="2"/>
    <s v="Executive"/>
    <s v="Manager"/>
    <x v="0"/>
    <x v="3"/>
  </r>
  <r>
    <n v="2265"/>
    <s v="Halle Pen"/>
    <s v="IT Support"/>
    <x v="1823"/>
    <x v="7"/>
    <x v="0"/>
    <x v="0"/>
    <s v="Zone C"/>
    <x v="1"/>
    <d v="2020-05-12T00:00:00"/>
    <d v="2021-03-17T00:00:00"/>
    <s v="Unknown"/>
    <m/>
    <x v="2"/>
    <s v="Field Operations"/>
    <s v="Construction Manager"/>
    <x v="0"/>
    <x v="4"/>
  </r>
  <r>
    <n v="2266"/>
    <s v="Jameson Eato"/>
    <s v="IT Support"/>
    <x v="1824"/>
    <x v="1"/>
    <x v="0"/>
    <x v="1"/>
    <s v="Zone B"/>
    <x v="0"/>
    <d v="2023-04-04T00:00:00"/>
    <d v="2024-11-11T00:00:00"/>
    <s v="Resignation"/>
    <s v="Chair out man man."/>
    <x v="2"/>
    <s v="Field Operations"/>
    <s v="Construction Manager"/>
    <x v="0"/>
    <x v="3"/>
  </r>
  <r>
    <n v="2267"/>
    <s v="Antony Brandt"/>
    <s v="IT Support"/>
    <x v="1825"/>
    <x v="8"/>
    <x v="0"/>
    <x v="1"/>
    <s v="Zone A"/>
    <x v="1"/>
    <d v="2021-01-04T00:00:00"/>
    <d v="2022-04-28T00:00:00"/>
    <s v="Unknown"/>
    <m/>
    <x v="2"/>
    <s v="General - Con"/>
    <s v="Technician"/>
    <x v="0"/>
    <x v="0"/>
  </r>
  <r>
    <n v="2268"/>
    <s v="Armani Rogers"/>
    <s v="IT Support"/>
    <x v="1826"/>
    <x v="3"/>
    <x v="0"/>
    <x v="0"/>
    <s v="Zone C"/>
    <x v="2"/>
    <d v="2020-04-28T00:00:00"/>
    <d v="2022-12-01T00:00:00"/>
    <s v="Resignation"/>
    <s v="Real build something family save."/>
    <x v="2"/>
    <s v="General - Con"/>
    <s v="Technician"/>
    <x v="0"/>
    <x v="2"/>
  </r>
  <r>
    <n v="2269"/>
    <s v="Jacoby Lyon"/>
    <s v="IT Manager - Support"/>
    <x v="1827"/>
    <x v="9"/>
    <x v="0"/>
    <x v="1"/>
    <s v="Zone C"/>
    <x v="2"/>
    <d v="2019-04-16T00:00:00"/>
    <d v="2021-07-31T00:00:00"/>
    <s v="Resignation"/>
    <s v="Type three hear court street sport key."/>
    <x v="2"/>
    <s v="Executive"/>
    <s v="Ceo"/>
    <x v="0"/>
    <x v="4"/>
  </r>
  <r>
    <n v="2270"/>
    <s v="Dylan Living"/>
    <s v="IT Support"/>
    <x v="1828"/>
    <x v="9"/>
    <x v="0"/>
    <x v="0"/>
    <s v="Zone C"/>
    <x v="1"/>
    <d v="2022-07-09T00:00:00"/>
    <d v="2024-11-11T00:00:00"/>
    <s v="Resignation"/>
    <s v="Significant issue rich air race."/>
    <x v="2"/>
    <s v="Project Management - Con"/>
    <s v="Manager"/>
    <x v="0"/>
    <x v="0"/>
  </r>
  <r>
    <n v="2271"/>
    <s v="Raelynn Compto"/>
    <s v="IT Support"/>
    <x v="1829"/>
    <x v="7"/>
    <x v="0"/>
    <x v="1"/>
    <s v="Zone A"/>
    <x v="0"/>
    <d v="2022-08-29T00:00:00"/>
    <d v="2023-01-15T00:00:00"/>
    <s v="Unknown"/>
    <m/>
    <x v="2"/>
    <s v="Field Operations"/>
    <s v="Tower Hand"/>
    <x v="0"/>
    <x v="2"/>
  </r>
  <r>
    <n v="2272"/>
    <s v="Darryl Richmo"/>
    <s v="IT Support"/>
    <x v="1830"/>
    <x v="3"/>
    <x v="0"/>
    <x v="2"/>
    <s v="Zone C"/>
    <x v="2"/>
    <d v="2020-01-26T00:00:00"/>
    <d v="2020-12-11T00:00:00"/>
    <s v="Retirement"/>
    <s v="Turn left degree audience fly present."/>
    <x v="2"/>
    <s v="Field Operations"/>
    <s v="Laborer"/>
    <x v="0"/>
    <x v="2"/>
  </r>
  <r>
    <n v="2273"/>
    <s v="Ana Staffo"/>
    <s v="IT Support"/>
    <x v="1831"/>
    <x v="5"/>
    <x v="0"/>
    <x v="1"/>
    <s v="Zone A"/>
    <x v="1"/>
    <d v="2020-02-18T00:00:00"/>
    <d v="2024-11-11T00:00:00"/>
    <s v="Resignation"/>
    <s v="Field have cup because military."/>
    <x v="2"/>
    <s v="Project Management - Eng"/>
    <s v="Planner"/>
    <x v="0"/>
    <x v="0"/>
  </r>
  <r>
    <n v="2274"/>
    <s v="Carlos Mcco"/>
    <s v="IT Manager - Support"/>
    <x v="1832"/>
    <x v="4"/>
    <x v="0"/>
    <x v="1"/>
    <s v="Zone A"/>
    <x v="0"/>
    <d v="2022-01-25T00:00:00"/>
    <d v="2024-11-11T00:00:00"/>
    <s v="Unknown"/>
    <m/>
    <x v="2"/>
    <s v="Aerial"/>
    <s v="Lineman"/>
    <x v="0"/>
    <x v="0"/>
  </r>
  <r>
    <n v="2275"/>
    <s v="Michael Albert"/>
    <s v="Production Manager"/>
    <x v="1833"/>
    <x v="1"/>
    <x v="0"/>
    <x v="2"/>
    <s v="Zone B"/>
    <x v="2"/>
    <d v="2023-07-10T00:00:00"/>
    <d v="2024-11-11T00:00:00"/>
    <s v="Unknown"/>
    <m/>
    <x v="0"/>
    <s v="Yard (Material Handling)"/>
    <s v="Runner"/>
    <x v="0"/>
    <x v="2"/>
  </r>
  <r>
    <n v="2276"/>
    <s v="Courtney E Wallac"/>
    <s v="Production Manager"/>
    <x v="1834"/>
    <x v="3"/>
    <x v="0"/>
    <x v="1"/>
    <s v="Zone B"/>
    <x v="0"/>
    <d v="2022-04-14T00:00:00"/>
    <d v="2024-11-11T00:00:00"/>
    <s v="Unknown"/>
    <m/>
    <x v="0"/>
    <s v="Project Management - Con"/>
    <s v="Project Manager"/>
    <x v="0"/>
    <x v="4"/>
  </r>
  <r>
    <n v="2277"/>
    <s v="Amy Dun"/>
    <s v="Production Manager"/>
    <x v="1835"/>
    <x v="0"/>
    <x v="0"/>
    <x v="0"/>
    <s v="Zone B"/>
    <x v="0"/>
    <d v="2022-07-10T00:00:00"/>
    <d v="2024-11-11T00:00:00"/>
    <s v="Unknown"/>
    <m/>
    <x v="0"/>
    <s v="Field Operations"/>
    <s v="Technician"/>
    <x v="0"/>
    <x v="3"/>
  </r>
  <r>
    <n v="2278"/>
    <s v="Kissy Sulliv"/>
    <s v="Production Manager"/>
    <x v="1836"/>
    <x v="0"/>
    <x v="0"/>
    <x v="2"/>
    <s v="Zone B"/>
    <x v="0"/>
    <d v="2022-06-27T00:00:00"/>
    <d v="2024-11-11T00:00:00"/>
    <s v="Unknown"/>
    <m/>
    <x v="0"/>
    <s v="Wireless"/>
    <s v="Operator"/>
    <x v="0"/>
    <x v="0"/>
  </r>
  <r>
    <n v="2279"/>
    <s v="Walter Immedi"/>
    <s v="Production Manager"/>
    <x v="1837"/>
    <x v="1"/>
    <x v="0"/>
    <x v="0"/>
    <s v="Zone C"/>
    <x v="2"/>
    <d v="2018-12-04T00:00:00"/>
    <d v="2023-07-07T00:00:00"/>
    <s v="Unknown"/>
    <m/>
    <x v="0"/>
    <s v="Safety"/>
    <s v="Safety"/>
    <x v="0"/>
    <x v="4"/>
  </r>
  <r>
    <n v="2280"/>
    <s v="Ebonee Peters"/>
    <s v="Production Manager"/>
    <x v="1838"/>
    <x v="9"/>
    <x v="2"/>
    <x v="0"/>
    <s v="Zone A"/>
    <x v="0"/>
    <d v="2019-09-10T00:00:00"/>
    <d v="2024-11-11T00:00:00"/>
    <s v="Retirement"/>
    <s v="Maybe establish real still."/>
    <x v="0"/>
    <s v="Catv"/>
    <s v="Foreman"/>
    <x v="0"/>
    <x v="0"/>
  </r>
  <r>
    <n v="2281"/>
    <s v="Elijiah Gra"/>
    <s v="Production Manager"/>
    <x v="1839"/>
    <x v="2"/>
    <x v="0"/>
    <x v="1"/>
    <s v="Zone C"/>
    <x v="2"/>
    <d v="2019-04-25T00:00:00"/>
    <d v="2024-11-11T00:00:00"/>
    <s v="Unknown"/>
    <m/>
    <x v="0"/>
    <s v="Field Operations"/>
    <s v="Laborer"/>
    <x v="0"/>
    <x v="0"/>
  </r>
  <r>
    <n v="2282"/>
    <s v="Charles Bozz"/>
    <s v="Production Manager"/>
    <x v="1840"/>
    <x v="2"/>
    <x v="0"/>
    <x v="2"/>
    <s v="Zone A"/>
    <x v="2"/>
    <d v="2018-10-03T00:00:00"/>
    <d v="2019-06-27T00:00:00"/>
    <s v="Unknown"/>
    <m/>
    <x v="0"/>
    <s v="Fielders"/>
    <s v="Engineer"/>
    <x v="0"/>
    <x v="0"/>
  </r>
  <r>
    <n v="2283"/>
    <s v="Sean Quin"/>
    <s v="Shared Services Manager"/>
    <x v="1841"/>
    <x v="5"/>
    <x v="2"/>
    <x v="2"/>
    <s v="Zone B"/>
    <x v="0"/>
    <d v="2022-06-14T00:00:00"/>
    <d v="2024-11-11T00:00:00"/>
    <s v="Retirement"/>
    <s v="Available area dog Republican big town left."/>
    <x v="5"/>
    <s v="Field Operations"/>
    <s v="Technician"/>
    <x v="0"/>
    <x v="0"/>
  </r>
  <r>
    <n v="2284"/>
    <s v="Jennifer Zamora"/>
    <s v="CIO"/>
    <x v="1842"/>
    <x v="1"/>
    <x v="0"/>
    <x v="2"/>
    <s v="Zone C"/>
    <x v="1"/>
    <d v="2022-02-15T00:00:00"/>
    <d v="2024-11-11T00:00:00"/>
    <s v="Unknown"/>
    <m/>
    <x v="2"/>
    <s v="Wireline Construction"/>
    <s v="Foreman"/>
    <x v="0"/>
    <x v="2"/>
  </r>
  <r>
    <n v="2285"/>
    <s v="Webster L Butler"/>
    <s v="Production Manager"/>
    <x v="1843"/>
    <x v="4"/>
    <x v="0"/>
    <x v="1"/>
    <s v="Zone C"/>
    <x v="0"/>
    <d v="2018-09-24T00:00:00"/>
    <d v="2021-01-18T00:00:00"/>
    <s v="Unknown"/>
    <m/>
    <x v="0"/>
    <s v="Project Management - Con"/>
    <s v="Coordinator"/>
    <x v="0"/>
    <x v="3"/>
  </r>
  <r>
    <n v="2286"/>
    <s v="Brannon Miller"/>
    <s v="Production Manager"/>
    <x v="1844"/>
    <x v="6"/>
    <x v="0"/>
    <x v="0"/>
    <s v="Zone B"/>
    <x v="0"/>
    <d v="2022-03-09T00:00:00"/>
    <d v="2023-04-08T00:00:00"/>
    <s v="Voluntary"/>
    <s v="Place doctor be water message activity."/>
    <x v="0"/>
    <s v="General - Eng"/>
    <s v="Specialist"/>
    <x v="0"/>
    <x v="2"/>
  </r>
  <r>
    <n v="2287"/>
    <s v="Ketsia Liebig"/>
    <s v="Production Manager"/>
    <x v="1845"/>
    <x v="9"/>
    <x v="0"/>
    <x v="0"/>
    <s v="Zone B"/>
    <x v="1"/>
    <d v="2018-11-07T00:00:00"/>
    <d v="2020-05-25T00:00:00"/>
    <s v="Involuntary"/>
    <s v="Rise she since boy."/>
    <x v="0"/>
    <s v="General - Con"/>
    <s v="Technician"/>
    <x v="0"/>
    <x v="2"/>
  </r>
  <r>
    <n v="2288"/>
    <s v="Kelley Spirea"/>
    <s v="Production Manager"/>
    <x v="1846"/>
    <x v="6"/>
    <x v="0"/>
    <x v="1"/>
    <s v="Zone A"/>
    <x v="0"/>
    <d v="2019-08-31T00:00:00"/>
    <d v="2024-11-11T00:00:00"/>
    <s v="Involuntary"/>
    <s v="Foreign thank people."/>
    <x v="0"/>
    <s v="Fielders"/>
    <s v="Engineer"/>
    <x v="0"/>
    <x v="3"/>
  </r>
  <r>
    <n v="2289"/>
    <s v="Brandon R LeBlan"/>
    <s v="Shared Services Manager"/>
    <x v="1847"/>
    <x v="4"/>
    <x v="0"/>
    <x v="1"/>
    <s v="Zone A"/>
    <x v="1"/>
    <d v="2020-11-27T00:00:00"/>
    <d v="2023-07-05T00:00:00"/>
    <s v="Unknown"/>
    <m/>
    <x v="5"/>
    <s v="Field Operations"/>
    <s v="Laborer"/>
    <x v="0"/>
    <x v="0"/>
  </r>
  <r>
    <n v="2290"/>
    <s v="Debra Houlih"/>
    <s v="Director of Sales"/>
    <x v="1848"/>
    <x v="1"/>
    <x v="0"/>
    <x v="1"/>
    <s v="Zone B"/>
    <x v="0"/>
    <d v="2020-07-07T00:00:00"/>
    <d v="2024-11-11T00:00:00"/>
    <s v="Retirement"/>
    <s v="Such physical more himself movie."/>
    <x v="1"/>
    <s v="Wireline Construction"/>
    <s v="Groundman"/>
    <x v="0"/>
    <x v="2"/>
  </r>
  <r>
    <n v="2291"/>
    <s v="Elisa Braman"/>
    <s v="Director of Operations"/>
    <x v="1849"/>
    <x v="6"/>
    <x v="0"/>
    <x v="0"/>
    <s v="Zone B"/>
    <x v="1"/>
    <d v="2020-01-11T00:00:00"/>
    <d v="2024-11-11T00:00:00"/>
    <s v="Unknown"/>
    <m/>
    <x v="0"/>
    <s v="General - Con"/>
    <s v="Technician"/>
    <x v="0"/>
    <x v="0"/>
  </r>
  <r>
    <n v="2292"/>
    <s v="Jonathan Hoglan"/>
    <s v="Production Manager"/>
    <x v="1850"/>
    <x v="3"/>
    <x v="0"/>
    <x v="0"/>
    <s v="Zone C"/>
    <x v="0"/>
    <d v="2020-06-15T00:00:00"/>
    <d v="2021-09-05T00:00:00"/>
    <s v="Unknown"/>
    <m/>
    <x v="0"/>
    <s v="Aerial"/>
    <s v="Foreman"/>
    <x v="0"/>
    <x v="2"/>
  </r>
  <r>
    <n v="2293"/>
    <s v="David Stanle"/>
    <s v="Production Manager"/>
    <x v="1851"/>
    <x v="0"/>
    <x v="0"/>
    <x v="0"/>
    <s v="Zone B"/>
    <x v="2"/>
    <d v="2020-10-10T00:00:00"/>
    <d v="2024-11-11T00:00:00"/>
    <s v="Involuntary"/>
    <s v="Health more majority think sister."/>
    <x v="0"/>
    <s v="Field Operations"/>
    <s v="Laborer"/>
    <x v="0"/>
    <x v="2"/>
  </r>
  <r>
    <n v="2294"/>
    <s v="Ariana Strick"/>
    <s v="Production Manager"/>
    <x v="1852"/>
    <x v="9"/>
    <x v="0"/>
    <x v="0"/>
    <s v="Zone A"/>
    <x v="1"/>
    <d v="2022-05-19T00:00:00"/>
    <d v="2023-04-10T00:00:00"/>
    <s v="Unknown"/>
    <m/>
    <x v="0"/>
    <s v="Field Operations"/>
    <s v="Engineer"/>
    <x v="0"/>
    <x v="0"/>
  </r>
  <r>
    <n v="2295"/>
    <s v="Everett Jordan"/>
    <s v="Production Manager"/>
    <x v="1853"/>
    <x v="7"/>
    <x v="0"/>
    <x v="1"/>
    <s v="Zone B"/>
    <x v="0"/>
    <d v="2021-08-25T00:00:00"/>
    <d v="2024-11-11T00:00:00"/>
    <s v="Involuntary"/>
    <s v="Two describe leg executive that ok."/>
    <x v="0"/>
    <s v="Field Operations"/>
    <s v="Driller"/>
    <x v="0"/>
    <x v="3"/>
  </r>
  <r>
    <n v="2296"/>
    <s v="Ronnie Middle"/>
    <s v="Production Manager"/>
    <x v="1854"/>
    <x v="3"/>
    <x v="0"/>
    <x v="1"/>
    <s v="Zone B"/>
    <x v="0"/>
    <d v="2018-12-18T00:00:00"/>
    <d v="2019-09-25T00:00:00"/>
    <s v="Unknown"/>
    <m/>
    <x v="0"/>
    <s v="Field Operations"/>
    <s v="Driller"/>
    <x v="0"/>
    <x v="4"/>
  </r>
  <r>
    <n v="2297"/>
    <s v="Deandre Richar"/>
    <s v="Production Manager"/>
    <x v="1855"/>
    <x v="5"/>
    <x v="2"/>
    <x v="2"/>
    <s v="Zone C"/>
    <x v="2"/>
    <d v="2023-08-05T00:00:00"/>
    <d v="2024-11-11T00:00:00"/>
    <s v="Resignation"/>
    <s v="Gas place rich dog process movement along."/>
    <x v="0"/>
    <s v="Aerial"/>
    <s v="Laborer"/>
    <x v="0"/>
    <x v="2"/>
  </r>
  <r>
    <n v="2298"/>
    <s v="Terry Ga"/>
    <s v="Production Manager"/>
    <x v="1856"/>
    <x v="5"/>
    <x v="0"/>
    <x v="1"/>
    <s v="Zone B"/>
    <x v="2"/>
    <d v="2022-04-13T00:00:00"/>
    <d v="2023-04-17T00:00:00"/>
    <s v="Unknown"/>
    <m/>
    <x v="0"/>
    <s v="Field Operations"/>
    <s v="Laborer"/>
    <x v="0"/>
    <x v="0"/>
  </r>
  <r>
    <n v="2299"/>
    <s v="Emiliano Ric"/>
    <s v="Production Manager"/>
    <x v="1857"/>
    <x v="3"/>
    <x v="0"/>
    <x v="2"/>
    <s v="Zone A"/>
    <x v="0"/>
    <d v="2020-09-26T00:00:00"/>
    <d v="2024-11-11T00:00:00"/>
    <s v="Resignation"/>
    <s v="Learn staff above address."/>
    <x v="0"/>
    <s v="Field Operations"/>
    <s v="Laborer"/>
    <x v="0"/>
    <x v="2"/>
  </r>
  <r>
    <n v="2300"/>
    <s v="Wesley Nguyen"/>
    <s v="Production Manager"/>
    <x v="1858"/>
    <x v="7"/>
    <x v="0"/>
    <x v="1"/>
    <s v="Zone A"/>
    <x v="2"/>
    <d v="2021-02-12T00:00:00"/>
    <d v="2022-08-03T00:00:00"/>
    <s v="Unknown"/>
    <m/>
    <x v="0"/>
    <s v="Underground"/>
    <s v="Laborer"/>
    <x v="0"/>
    <x v="3"/>
  </r>
  <r>
    <n v="2301"/>
    <s v="Lauren Keit"/>
    <s v="Production Manager"/>
    <x v="1808"/>
    <x v="9"/>
    <x v="0"/>
    <x v="2"/>
    <s v="Zone C"/>
    <x v="0"/>
    <d v="2019-01-02T00:00:00"/>
    <d v="2020-10-09T00:00:00"/>
    <s v="Voluntary"/>
    <s v="Join executive spend speak many sometimes."/>
    <x v="0"/>
    <s v="Underground"/>
    <s v="Operator"/>
    <x v="0"/>
    <x v="4"/>
  </r>
  <r>
    <n v="2302"/>
    <s v="Marlene Rhodes"/>
    <s v="Production Manager"/>
    <x v="1859"/>
    <x v="2"/>
    <x v="4"/>
    <x v="0"/>
    <s v="Zone C"/>
    <x v="0"/>
    <d v="2019-10-26T00:00:00"/>
    <d v="2023-07-22T00:00:00"/>
    <s v="Resignation"/>
    <s v="Per spend challenge key ever say."/>
    <x v="0"/>
    <s v="Wireline Construction"/>
    <s v="Operator"/>
    <x v="0"/>
    <x v="0"/>
  </r>
  <r>
    <n v="2303"/>
    <s v="Penelope Jordan"/>
    <s v="Production Manager"/>
    <x v="1860"/>
    <x v="6"/>
    <x v="4"/>
    <x v="0"/>
    <s v="Zone C"/>
    <x v="0"/>
    <d v="2021-04-11T00:00:00"/>
    <d v="2024-11-11T00:00:00"/>
    <s v="Resignation"/>
    <s v="Plant white design action."/>
    <x v="0"/>
    <s v="Field Operations"/>
    <s v="Driver"/>
    <x v="0"/>
    <x v="3"/>
  </r>
  <r>
    <n v="2304"/>
    <s v="Marlon Stanto"/>
    <s v="President &amp; CEO"/>
    <x v="1861"/>
    <x v="8"/>
    <x v="0"/>
    <x v="1"/>
    <s v="Zone B"/>
    <x v="1"/>
    <d v="2019-12-11T00:00:00"/>
    <d v="2021-05-12T00:00:00"/>
    <s v="Unknown"/>
    <m/>
    <x v="0"/>
    <s v="General - Con"/>
    <s v="Manager"/>
    <x v="0"/>
    <x v="2"/>
  </r>
  <r>
    <n v="2305"/>
    <s v="Rosemary Thornt"/>
    <s v="Network Engineer"/>
    <x v="1862"/>
    <x v="1"/>
    <x v="0"/>
    <x v="2"/>
    <s v="Zone A"/>
    <x v="2"/>
    <d v="2020-10-21T00:00:00"/>
    <d v="2023-05-14T00:00:00"/>
    <s v="Resignation"/>
    <s v="Want agency relationship house nice mother."/>
    <x v="0"/>
    <s v="Field Operations"/>
    <s v="Laborer"/>
    <x v="0"/>
    <x v="2"/>
  </r>
  <r>
    <n v="2306"/>
    <s v="Ayanna Lut"/>
    <s v="Network Engineer"/>
    <x v="1863"/>
    <x v="0"/>
    <x v="0"/>
    <x v="2"/>
    <s v="Zone B"/>
    <x v="2"/>
    <d v="2020-05-08T00:00:00"/>
    <d v="2024-11-11T00:00:00"/>
    <s v="Resignation"/>
    <s v="Think network make manager."/>
    <x v="0"/>
    <s v="Project Management - Con"/>
    <s v="Technician"/>
    <x v="0"/>
    <x v="4"/>
  </r>
  <r>
    <n v="2307"/>
    <s v="Case Hah"/>
    <s v="Network Engineer"/>
    <x v="1864"/>
    <x v="4"/>
    <x v="0"/>
    <x v="2"/>
    <s v="Zone C"/>
    <x v="1"/>
    <d v="2022-05-24T00:00:00"/>
    <d v="2022-10-13T00:00:00"/>
    <s v="Unknown"/>
    <m/>
    <x v="3"/>
    <s v="Project Management - Con"/>
    <s v="Project Manager"/>
    <x v="0"/>
    <x v="2"/>
  </r>
  <r>
    <n v="2308"/>
    <s v="Asia Rivers"/>
    <s v="Data Analyst"/>
    <x v="1865"/>
    <x v="1"/>
    <x v="0"/>
    <x v="1"/>
    <s v="Zone A"/>
    <x v="2"/>
    <d v="2019-06-05T00:00:00"/>
    <d v="2024-11-11T00:00:00"/>
    <s v="Retirement"/>
    <s v="Where vote relate expect executive game seem."/>
    <x v="0"/>
    <s v="Field Operations"/>
    <s v="Coordinator"/>
    <x v="0"/>
    <x v="3"/>
  </r>
  <r>
    <n v="2309"/>
    <s v="Alexa Mercer"/>
    <s v="Data Analyst"/>
    <x v="1866"/>
    <x v="0"/>
    <x v="0"/>
    <x v="2"/>
    <s v="Zone A"/>
    <x v="1"/>
    <d v="2022-04-21T00:00:00"/>
    <d v="2024-11-11T00:00:00"/>
    <s v="Unknown"/>
    <m/>
    <x v="0"/>
    <s v="General - Con"/>
    <s v="Technician"/>
    <x v="0"/>
    <x v="2"/>
  </r>
  <r>
    <n v="2310"/>
    <s v="Jade Sloa"/>
    <s v="Data Analyst "/>
    <x v="1867"/>
    <x v="4"/>
    <x v="0"/>
    <x v="2"/>
    <s v="Zone B"/>
    <x v="1"/>
    <d v="2019-12-10T00:00:00"/>
    <d v="2023-02-21T00:00:00"/>
    <s v="Unknown"/>
    <m/>
    <x v="0"/>
    <s v="Fielders"/>
    <s v="Engineer"/>
    <x v="0"/>
    <x v="3"/>
  </r>
  <r>
    <n v="2311"/>
    <s v="Araceli Castil"/>
    <s v="Data Analyst"/>
    <x v="1868"/>
    <x v="9"/>
    <x v="0"/>
    <x v="2"/>
    <s v="Zone A"/>
    <x v="2"/>
    <d v="2019-11-26T00:00:00"/>
    <d v="2024-11-11T00:00:00"/>
    <s v="Voluntary"/>
    <s v="Ago usually quickly Mrs television guess."/>
    <x v="0"/>
    <s v="Field Operations"/>
    <s v="Laborer"/>
    <x v="0"/>
    <x v="2"/>
  </r>
  <r>
    <n v="2312"/>
    <s v="Maximilian Carney"/>
    <s v="Data Analyst"/>
    <x v="1869"/>
    <x v="5"/>
    <x v="0"/>
    <x v="1"/>
    <s v="Zone C"/>
    <x v="1"/>
    <d v="2021-09-13T00:00:00"/>
    <d v="2024-11-11T00:00:00"/>
    <s v="Unknown"/>
    <m/>
    <x v="2"/>
    <s v="Field Operations"/>
    <s v="Laborer"/>
    <x v="0"/>
    <x v="0"/>
  </r>
  <r>
    <n v="2313"/>
    <s v="Ayanna Bowman"/>
    <s v="Data Analyst"/>
    <x v="1870"/>
    <x v="6"/>
    <x v="0"/>
    <x v="2"/>
    <s v="Zone C"/>
    <x v="2"/>
    <d v="2019-08-19T00:00:00"/>
    <d v="2024-11-11T00:00:00"/>
    <s v="Unknown"/>
    <m/>
    <x v="2"/>
    <s v="Shop (Fleet)"/>
    <s v="Shop"/>
    <x v="0"/>
    <x v="2"/>
  </r>
  <r>
    <n v="2314"/>
    <s v="Lia Blai"/>
    <s v="Data Analyst"/>
    <x v="1871"/>
    <x v="2"/>
    <x v="0"/>
    <x v="2"/>
    <s v="Zone C"/>
    <x v="1"/>
    <d v="2022-06-12T00:00:00"/>
    <d v="2023-07-09T00:00:00"/>
    <s v="Unknown"/>
    <m/>
    <x v="2"/>
    <s v="Field Operations"/>
    <s v="Technician"/>
    <x v="0"/>
    <x v="4"/>
  </r>
  <r>
    <n v="2315"/>
    <s v="Marcelo Flower"/>
    <s v="Production Manager"/>
    <x v="1872"/>
    <x v="0"/>
    <x v="0"/>
    <x v="1"/>
    <s v="Zone A"/>
    <x v="2"/>
    <d v="2021-07-21T00:00:00"/>
    <d v="2024-11-11T00:00:00"/>
    <s v="Voluntary"/>
    <s v="Probably must design."/>
    <x v="0"/>
    <s v="Project Management - Con"/>
    <s v="Project Manager"/>
    <x v="0"/>
    <x v="0"/>
  </r>
  <r>
    <n v="2316"/>
    <s v="Antwan Ga"/>
    <s v="Production Manager"/>
    <x v="1873"/>
    <x v="7"/>
    <x v="0"/>
    <x v="1"/>
    <s v="Zone B"/>
    <x v="2"/>
    <d v="2020-11-13T00:00:00"/>
    <d v="2024-11-11T00:00:00"/>
    <s v="Unknown"/>
    <m/>
    <x v="0"/>
    <s v="Field Operations"/>
    <s v="Technician"/>
    <x v="0"/>
    <x v="2"/>
  </r>
  <r>
    <n v="2317"/>
    <s v="Jaydan Hoffma"/>
    <s v="Production Manager"/>
    <x v="1874"/>
    <x v="1"/>
    <x v="0"/>
    <x v="1"/>
    <s v="Zone A"/>
    <x v="0"/>
    <d v="2022-02-20T00:00:00"/>
    <d v="2024-11-11T00:00:00"/>
    <s v="Unknown"/>
    <m/>
    <x v="0"/>
    <s v="Yard (Material Handling)"/>
    <s v="Manager"/>
    <x v="0"/>
    <x v="4"/>
  </r>
  <r>
    <n v="2318"/>
    <s v="Faith Golden"/>
    <s v="Production Manager"/>
    <x v="1875"/>
    <x v="8"/>
    <x v="0"/>
    <x v="2"/>
    <s v="Zone A"/>
    <x v="0"/>
    <d v="2019-03-28T00:00:00"/>
    <d v="2022-04-14T00:00:00"/>
    <s v="Unknown"/>
    <m/>
    <x v="0"/>
    <s v="Field Operations"/>
    <s v="Laborer"/>
    <x v="0"/>
    <x v="2"/>
  </r>
  <r>
    <n v="2319"/>
    <s v="Kaylee Harvey"/>
    <s v="Production Manager"/>
    <x v="1876"/>
    <x v="3"/>
    <x v="2"/>
    <x v="0"/>
    <s v="Zone A"/>
    <x v="1"/>
    <d v="2022-10-26T00:00:00"/>
    <d v="2023-06-17T00:00:00"/>
    <s v="Voluntary"/>
    <s v="Continue move everything."/>
    <x v="0"/>
    <s v="General - Sga"/>
    <s v="Administrator"/>
    <x v="0"/>
    <x v="3"/>
  </r>
  <r>
    <n v="2320"/>
    <s v="Kristen Peters"/>
    <s v="Production Manager"/>
    <x v="1877"/>
    <x v="9"/>
    <x v="2"/>
    <x v="2"/>
    <s v="Zone A"/>
    <x v="2"/>
    <d v="2023-05-10T00:00:00"/>
    <d v="2023-05-14T00:00:00"/>
    <s v="Voluntary"/>
    <s v="Else enjoy include expect."/>
    <x v="0"/>
    <s v="Fielders"/>
    <s v="Engineer"/>
    <x v="0"/>
    <x v="0"/>
  </r>
  <r>
    <n v="2321"/>
    <s v="Hadassah Galleg"/>
    <s v="Production Manager"/>
    <x v="1878"/>
    <x v="5"/>
    <x v="0"/>
    <x v="1"/>
    <s v="Zone C"/>
    <x v="2"/>
    <d v="2022-09-01T00:00:00"/>
    <d v="2024-11-11T00:00:00"/>
    <s v="Voluntary"/>
    <s v="Camera four star growth design then."/>
    <x v="0"/>
    <s v="Field Operations"/>
    <s v="Technician"/>
    <x v="0"/>
    <x v="2"/>
  </r>
  <r>
    <n v="2322"/>
    <s v="Ariel Cervan"/>
    <s v="Production Manager"/>
    <x v="1879"/>
    <x v="6"/>
    <x v="0"/>
    <x v="0"/>
    <s v="Zone C"/>
    <x v="1"/>
    <d v="2021-04-21T00:00:00"/>
    <d v="2021-08-17T00:00:00"/>
    <s v="Unknown"/>
    <m/>
    <x v="0"/>
    <s v="Field Operations"/>
    <s v="Driller"/>
    <x v="0"/>
    <x v="3"/>
  </r>
  <r>
    <n v="2323"/>
    <s v="Aubree Villan"/>
    <s v="Production Manager"/>
    <x v="1880"/>
    <x v="2"/>
    <x v="0"/>
    <x v="2"/>
    <s v="Zone C"/>
    <x v="0"/>
    <d v="2021-07-23T00:00:00"/>
    <d v="2023-02-15T00:00:00"/>
    <s v="Retirement"/>
    <s v="Fill outside then discuss table."/>
    <x v="0"/>
    <s v="Project Management - Con"/>
    <s v="Manager"/>
    <x v="0"/>
    <x v="3"/>
  </r>
  <r>
    <n v="2324"/>
    <s v="Aspen Dixo"/>
    <s v="Production Manager"/>
    <x v="1881"/>
    <x v="4"/>
    <x v="4"/>
    <x v="2"/>
    <s v="Zone A"/>
    <x v="0"/>
    <d v="2020-12-29T00:00:00"/>
    <d v="2024-11-11T00:00:00"/>
    <s v="Involuntary"/>
    <s v="International time want art own sit."/>
    <x v="0"/>
    <s v="General - Con"/>
    <s v="Splicer"/>
    <x v="0"/>
    <x v="0"/>
  </r>
  <r>
    <n v="2325"/>
    <s v="Keenan Jensen"/>
    <s v="Production Manager"/>
    <x v="1882"/>
    <x v="0"/>
    <x v="0"/>
    <x v="2"/>
    <s v="Zone A"/>
    <x v="0"/>
    <d v="2022-08-08T00:00:00"/>
    <d v="2024-11-11T00:00:00"/>
    <s v="Unknown"/>
    <m/>
    <x v="0"/>
    <s v="Field Operations"/>
    <s v="Laborer"/>
    <x v="0"/>
    <x v="4"/>
  </r>
  <r>
    <n v="2326"/>
    <s v="Malakai Whiteh"/>
    <s v="President &amp; CEO"/>
    <x v="1883"/>
    <x v="7"/>
    <x v="0"/>
    <x v="0"/>
    <s v="Zone A"/>
    <x v="0"/>
    <d v="2020-07-30T00:00:00"/>
    <d v="2024-11-11T00:00:00"/>
    <s v="Unknown"/>
    <m/>
    <x v="0"/>
    <s v="Project Management - Con"/>
    <s v="Safety"/>
    <x v="0"/>
    <x v="2"/>
  </r>
  <r>
    <n v="2327"/>
    <s v="Parker Cunnin"/>
    <s v="Network Engineer"/>
    <x v="1884"/>
    <x v="1"/>
    <x v="0"/>
    <x v="1"/>
    <s v="Zone A"/>
    <x v="1"/>
    <d v="2019-03-18T00:00:00"/>
    <d v="2024-11-11T00:00:00"/>
    <s v="Unknown"/>
    <m/>
    <x v="0"/>
    <s v="Field Operations"/>
    <s v="Laborer"/>
    <x v="0"/>
    <x v="0"/>
  </r>
  <r>
    <n v="2328"/>
    <s v="Kadyn Herrin"/>
    <s v="Network Engineer"/>
    <x v="1885"/>
    <x v="8"/>
    <x v="0"/>
    <x v="1"/>
    <s v="Zone B"/>
    <x v="1"/>
    <d v="2019-07-25T00:00:00"/>
    <d v="2022-09-03T00:00:00"/>
    <s v="Unknown"/>
    <m/>
    <x v="0"/>
    <s v="General - Con"/>
    <s v="Splicer"/>
    <x v="0"/>
    <x v="0"/>
  </r>
  <r>
    <n v="2329"/>
    <s v="Aubree Anders"/>
    <s v="Network Engineer"/>
    <x v="1886"/>
    <x v="3"/>
    <x v="0"/>
    <x v="1"/>
    <s v="Zone A"/>
    <x v="2"/>
    <d v="2021-10-16T00:00:00"/>
    <d v="2024-11-11T00:00:00"/>
    <s v="Retirement"/>
    <s v="War way happy safe consumer probably."/>
    <x v="3"/>
    <s v="Aerial"/>
    <s v="Lineman"/>
    <x v="0"/>
    <x v="2"/>
  </r>
  <r>
    <n v="2330"/>
    <s v="John Forbes"/>
    <s v="Data Analyst"/>
    <x v="1887"/>
    <x v="7"/>
    <x v="0"/>
    <x v="1"/>
    <s v="Zone C"/>
    <x v="1"/>
    <d v="2019-12-06T00:00:00"/>
    <d v="2021-10-29T00:00:00"/>
    <s v="Unknown"/>
    <m/>
    <x v="0"/>
    <s v="Executive"/>
    <s v="Vp"/>
    <x v="0"/>
    <x v="2"/>
  </r>
  <r>
    <n v="2331"/>
    <s v="Violet Willis"/>
    <s v="Data Analyst"/>
    <x v="120"/>
    <x v="3"/>
    <x v="0"/>
    <x v="0"/>
    <s v="Zone C"/>
    <x v="1"/>
    <d v="2019-06-29T00:00:00"/>
    <d v="2020-07-21T00:00:00"/>
    <s v="Retirement"/>
    <s v="Energy general place investment notice."/>
    <x v="0"/>
    <s v="Wireline Construction"/>
    <s v="Supervisor"/>
    <x v="0"/>
    <x v="4"/>
  </r>
  <r>
    <n v="2332"/>
    <s v="Jaime Austin"/>
    <s v="Data Analyst "/>
    <x v="1888"/>
    <x v="5"/>
    <x v="0"/>
    <x v="0"/>
    <s v="Zone C"/>
    <x v="2"/>
    <d v="2019-04-03T00:00:00"/>
    <d v="2024-11-11T00:00:00"/>
    <s v="Involuntary"/>
    <s v="Choice while growth future."/>
    <x v="0"/>
    <s v="Fielders"/>
    <s v="Engineer"/>
    <x v="0"/>
    <x v="0"/>
  </r>
  <r>
    <n v="2333"/>
    <s v="Natalee Lan"/>
    <s v="Data Analyst"/>
    <x v="1889"/>
    <x v="4"/>
    <x v="0"/>
    <x v="1"/>
    <s v="Zone C"/>
    <x v="0"/>
    <d v="2021-07-21T00:00:00"/>
    <d v="2022-09-03T00:00:00"/>
    <s v="Unknown"/>
    <m/>
    <x v="2"/>
    <s v="Yard (Material Handling)"/>
    <s v="Associate"/>
    <x v="0"/>
    <x v="4"/>
  </r>
  <r>
    <n v="2334"/>
    <s v="Iris Presto"/>
    <s v="Data Analyst"/>
    <x v="1890"/>
    <x v="0"/>
    <x v="0"/>
    <x v="0"/>
    <s v="Zone A"/>
    <x v="0"/>
    <d v="2022-07-27T00:00:00"/>
    <d v="2024-11-11T00:00:00"/>
    <s v="Retirement"/>
    <s v="According term along ago leave."/>
    <x v="2"/>
    <s v="Engineers"/>
    <s v="Engineer"/>
    <x v="0"/>
    <x v="0"/>
  </r>
  <r>
    <n v="2335"/>
    <s v="Magdalena Fische"/>
    <s v="Data Analyst"/>
    <x v="1891"/>
    <x v="1"/>
    <x v="0"/>
    <x v="1"/>
    <s v="Zone C"/>
    <x v="0"/>
    <d v="2019-10-06T00:00:00"/>
    <d v="2024-11-11T00:00:00"/>
    <s v="Unknown"/>
    <m/>
    <x v="2"/>
    <s v="General - Con"/>
    <s v="Foreman"/>
    <x v="0"/>
    <x v="0"/>
  </r>
  <r>
    <n v="2336"/>
    <s v="Walter Doming"/>
    <s v="Production Manager"/>
    <x v="1892"/>
    <x v="0"/>
    <x v="0"/>
    <x v="0"/>
    <s v="Zone A"/>
    <x v="2"/>
    <d v="2021-04-16T00:00:00"/>
    <d v="2024-11-11T00:00:00"/>
    <s v="Unknown"/>
    <m/>
    <x v="0"/>
    <s v="General - Con"/>
    <s v="Foreman"/>
    <x v="0"/>
    <x v="0"/>
  </r>
  <r>
    <n v="2337"/>
    <s v="Hallie Macias"/>
    <s v="Production Manager"/>
    <x v="1893"/>
    <x v="7"/>
    <x v="0"/>
    <x v="1"/>
    <s v="Zone C"/>
    <x v="1"/>
    <d v="2018-10-10T00:00:00"/>
    <d v="2022-05-02T00:00:00"/>
    <s v="Unknown"/>
    <m/>
    <x v="0"/>
    <s v="Engineers"/>
    <s v="Engineer"/>
    <x v="0"/>
    <x v="0"/>
  </r>
  <r>
    <n v="2338"/>
    <s v="Ivan Hul"/>
    <s v="Production Manager"/>
    <x v="670"/>
    <x v="1"/>
    <x v="0"/>
    <x v="2"/>
    <s v="Zone C"/>
    <x v="0"/>
    <d v="2022-07-25T00:00:00"/>
    <d v="2022-11-08T00:00:00"/>
    <s v="Involuntary"/>
    <s v="Body move possible play. Relate husband Mrs."/>
    <x v="0"/>
    <s v="Project Management - Con"/>
    <s v="Supervisor"/>
    <x v="0"/>
    <x v="0"/>
  </r>
  <r>
    <n v="2339"/>
    <s v="India Kem"/>
    <s v="Production Manager"/>
    <x v="1894"/>
    <x v="8"/>
    <x v="2"/>
    <x v="1"/>
    <s v="Zone B"/>
    <x v="1"/>
    <d v="2021-03-17T00:00:00"/>
    <d v="2023-05-13T00:00:00"/>
    <s v="Retirement"/>
    <s v="Pretty he matter south treat benefit."/>
    <x v="0"/>
    <s v="General - Sga"/>
    <s v="Administrator"/>
    <x v="0"/>
    <x v="4"/>
  </r>
  <r>
    <n v="2340"/>
    <s v="Alice Dudley"/>
    <s v="Production Manager"/>
    <x v="1895"/>
    <x v="3"/>
    <x v="2"/>
    <x v="0"/>
    <s v="Zone A"/>
    <x v="0"/>
    <d v="2018-10-13T00:00:00"/>
    <d v="2024-11-11T00:00:00"/>
    <s v="Resignation"/>
    <s v="Professor phone billion none very evidence."/>
    <x v="0"/>
    <s v="General - Con"/>
    <s v="Laborer"/>
    <x v="0"/>
    <x v="3"/>
  </r>
  <r>
    <n v="2341"/>
    <s v="Jesus Hendri"/>
    <s v="Production Manager"/>
    <x v="1896"/>
    <x v="9"/>
    <x v="0"/>
    <x v="1"/>
    <s v="Zone A"/>
    <x v="2"/>
    <d v="2020-01-09T00:00:00"/>
    <d v="2024-11-11T00:00:00"/>
    <s v="Unknown"/>
    <m/>
    <x v="0"/>
    <s v="General - Sga"/>
    <s v="Mechanic"/>
    <x v="0"/>
    <x v="2"/>
  </r>
  <r>
    <n v="2342"/>
    <s v="Eli Owen"/>
    <s v="Production Manager"/>
    <x v="1897"/>
    <x v="5"/>
    <x v="0"/>
    <x v="2"/>
    <s v="Zone C"/>
    <x v="0"/>
    <d v="2019-09-18T00:00:00"/>
    <d v="2024-11-11T00:00:00"/>
    <s v="Unknown"/>
    <m/>
    <x v="0"/>
    <s v="Field Operations"/>
    <s v="Laborer"/>
    <x v="0"/>
    <x v="3"/>
  </r>
  <r>
    <n v="2343"/>
    <s v="Emelia Mcinty"/>
    <s v="Production Manager"/>
    <x v="1898"/>
    <x v="6"/>
    <x v="0"/>
    <x v="1"/>
    <s v="Zone B"/>
    <x v="0"/>
    <d v="2019-10-26T00:00:00"/>
    <d v="2020-03-10T00:00:00"/>
    <s v="Unknown"/>
    <m/>
    <x v="0"/>
    <s v="Wireless"/>
    <s v="Technician"/>
    <x v="0"/>
    <x v="0"/>
  </r>
  <r>
    <n v="2344"/>
    <s v="Jaden Bate"/>
    <s v="Production Manager"/>
    <x v="1899"/>
    <x v="2"/>
    <x v="0"/>
    <x v="0"/>
    <s v="Zone C"/>
    <x v="0"/>
    <d v="2020-09-14T00:00:00"/>
    <d v="2023-05-30T00:00:00"/>
    <s v="Retirement"/>
    <s v="Money start prove."/>
    <x v="0"/>
    <s v="Yard (Material Handling)"/>
    <s v="Engineer"/>
    <x v="0"/>
    <x v="4"/>
  </r>
  <r>
    <n v="2345"/>
    <s v="Nyla Schwar"/>
    <s v="Production Manager"/>
    <x v="1900"/>
    <x v="4"/>
    <x v="4"/>
    <x v="1"/>
    <s v="Zone B"/>
    <x v="0"/>
    <d v="2023-04-09T00:00:00"/>
    <d v="2024-11-11T00:00:00"/>
    <s v="Involuntary"/>
    <s v="Upon around example dream style technology term."/>
    <x v="0"/>
    <s v="Field Operations"/>
    <s v="Specialist"/>
    <x v="0"/>
    <x v="2"/>
  </r>
  <r>
    <n v="2346"/>
    <s v="Taryn Blac"/>
    <s v="Production Manager"/>
    <x v="1901"/>
    <x v="0"/>
    <x v="0"/>
    <x v="2"/>
    <s v="Zone A"/>
    <x v="2"/>
    <d v="2019-10-25T00:00:00"/>
    <d v="2024-11-11T00:00:00"/>
    <s v="Unknown"/>
    <m/>
    <x v="0"/>
    <s v="Field Operations"/>
    <s v="Technician"/>
    <x v="0"/>
    <x v="0"/>
  </r>
  <r>
    <n v="2347"/>
    <s v="Karley Nova"/>
    <s v="President &amp; CEO"/>
    <x v="1902"/>
    <x v="7"/>
    <x v="0"/>
    <x v="1"/>
    <s v="Zone A"/>
    <x v="1"/>
    <d v="2022-06-25T00:00:00"/>
    <d v="2024-11-11T00:00:00"/>
    <s v="Unknown"/>
    <m/>
    <x v="0"/>
    <s v="Field Operations"/>
    <s v="Laborer"/>
    <x v="0"/>
    <x v="4"/>
  </r>
  <r>
    <n v="2348"/>
    <s v="Payten Harvey"/>
    <s v="Network Engineer"/>
    <x v="1903"/>
    <x v="1"/>
    <x v="0"/>
    <x v="2"/>
    <s v="Zone C"/>
    <x v="2"/>
    <d v="2023-01-26T00:00:00"/>
    <d v="2023-02-27T00:00:00"/>
    <s v="Unknown"/>
    <m/>
    <x v="0"/>
    <s v="Field Operations"/>
    <s v="Technician"/>
    <x v="0"/>
    <x v="4"/>
  </r>
  <r>
    <n v="2349"/>
    <s v="Reagan Atkins"/>
    <s v="Network Engineer"/>
    <x v="1904"/>
    <x v="8"/>
    <x v="0"/>
    <x v="2"/>
    <s v="Zone C"/>
    <x v="2"/>
    <d v="2020-02-19T00:00:00"/>
    <d v="2024-11-11T00:00:00"/>
    <s v="Voluntary"/>
    <s v="Address machine break person force interview."/>
    <x v="0"/>
    <s v="General - Con"/>
    <s v="Laborer"/>
    <x v="0"/>
    <x v="0"/>
  </r>
  <r>
    <n v="2350"/>
    <s v="Rey Werner"/>
    <s v="Network Engineer"/>
    <x v="1905"/>
    <x v="3"/>
    <x v="0"/>
    <x v="2"/>
    <s v="Zone A"/>
    <x v="0"/>
    <d v="2019-12-24T00:00:00"/>
    <d v="2020-06-21T00:00:00"/>
    <s v="Unknown"/>
    <m/>
    <x v="3"/>
    <s v="Wireline Construction"/>
    <s v="Laborer"/>
    <x v="0"/>
    <x v="2"/>
  </r>
  <r>
    <n v="2351"/>
    <s v="Kendall Mcinty"/>
    <s v="Data Analyst"/>
    <x v="1906"/>
    <x v="1"/>
    <x v="0"/>
    <x v="0"/>
    <s v="Zone B"/>
    <x v="0"/>
    <d v="2020-10-16T00:00:00"/>
    <d v="2020-11-15T00:00:00"/>
    <s v="Retirement"/>
    <s v="Market as per stop kid score detail."/>
    <x v="0"/>
    <s v="Engineers"/>
    <s v="Technician"/>
    <x v="0"/>
    <x v="0"/>
  </r>
  <r>
    <n v="2352"/>
    <s v="Anahi Fry"/>
    <s v="Data Analyst"/>
    <x v="1907"/>
    <x v="8"/>
    <x v="0"/>
    <x v="1"/>
    <s v="Zone B"/>
    <x v="0"/>
    <d v="2018-09-07T00:00:00"/>
    <d v="2024-11-11T00:00:00"/>
    <s v="Retirement"/>
    <s v="Practice miss lead message measure."/>
    <x v="0"/>
    <s v="General - Con"/>
    <s v="Lineman"/>
    <x v="0"/>
    <x v="2"/>
  </r>
  <r>
    <n v="2353"/>
    <s v="Dalia Boot"/>
    <s v="Data Analyst "/>
    <x v="1908"/>
    <x v="3"/>
    <x v="0"/>
    <x v="2"/>
    <s v="Zone B"/>
    <x v="2"/>
    <d v="2022-01-07T00:00:00"/>
    <d v="2022-06-29T00:00:00"/>
    <s v="Unknown"/>
    <m/>
    <x v="2"/>
    <s v="Field Operations"/>
    <s v="Foreman"/>
    <x v="0"/>
    <x v="2"/>
  </r>
  <r>
    <n v="2354"/>
    <s v="Charlee Navarr"/>
    <s v="Data Analyst"/>
    <x v="1909"/>
    <x v="9"/>
    <x v="0"/>
    <x v="2"/>
    <s v="Zone C"/>
    <x v="2"/>
    <d v="2019-03-25T00:00:00"/>
    <d v="2019-04-23T00:00:00"/>
    <s v="Retirement"/>
    <s v="Especially usually citizen do."/>
    <x v="2"/>
    <s v="Wireline Construction"/>
    <s v="Clerk"/>
    <x v="0"/>
    <x v="2"/>
  </r>
  <r>
    <n v="2355"/>
    <s v="Karter Perr"/>
    <s v="Data Analyst"/>
    <x v="1910"/>
    <x v="5"/>
    <x v="0"/>
    <x v="0"/>
    <s v="Zone C"/>
    <x v="0"/>
    <d v="2021-11-18T00:00:00"/>
    <d v="2022-12-17T00:00:00"/>
    <s v="Retirement"/>
    <s v="Teacher often knowledge free best."/>
    <x v="2"/>
    <s v="Field Operations"/>
    <s v="Civil Hand"/>
    <x v="0"/>
    <x v="4"/>
  </r>
  <r>
    <n v="2356"/>
    <s v="Sariah Little"/>
    <s v="Data Analyst"/>
    <x v="1911"/>
    <x v="6"/>
    <x v="0"/>
    <x v="2"/>
    <s v="Zone C"/>
    <x v="0"/>
    <d v="2022-12-31T00:00:00"/>
    <d v="2023-07-21T00:00:00"/>
    <s v="Retirement"/>
    <s v="Audience deal cost figure student might let."/>
    <x v="2"/>
    <s v="Catv"/>
    <s v="Laborer"/>
    <x v="0"/>
    <x v="0"/>
  </r>
  <r>
    <n v="2357"/>
    <s v="Antoine Murray"/>
    <s v="Production Manager"/>
    <x v="1912"/>
    <x v="2"/>
    <x v="0"/>
    <x v="0"/>
    <s v="Zone B"/>
    <x v="0"/>
    <d v="2020-05-14T00:00:00"/>
    <d v="2022-11-29T00:00:00"/>
    <s v="Involuntary"/>
    <s v="Where author federal Democrat in institution."/>
    <x v="0"/>
    <s v="General - Con"/>
    <s v="Foreman"/>
    <x v="0"/>
    <x v="4"/>
  </r>
  <r>
    <n v="2358"/>
    <s v="Summer Huan"/>
    <s v="Production Manager"/>
    <x v="1913"/>
    <x v="9"/>
    <x v="0"/>
    <x v="2"/>
    <s v="Zone B"/>
    <x v="0"/>
    <d v="2020-12-13T00:00:00"/>
    <d v="2023-02-12T00:00:00"/>
    <s v="Involuntary"/>
    <s v="A especially friend."/>
    <x v="0"/>
    <s v="Executive"/>
    <s v="Executive Assistant"/>
    <x v="0"/>
    <x v="0"/>
  </r>
  <r>
    <n v="2359"/>
    <s v="Jaylyn Contre"/>
    <s v="Production Manager"/>
    <x v="1914"/>
    <x v="7"/>
    <x v="0"/>
    <x v="1"/>
    <s v="Zone B"/>
    <x v="1"/>
    <d v="2021-11-16T00:00:00"/>
    <d v="2022-11-23T00:00:00"/>
    <s v="Retirement"/>
    <s v="Suddenly part eye bag."/>
    <x v="0"/>
    <s v="Engineers"/>
    <s v="Project Manager"/>
    <x v="0"/>
    <x v="2"/>
  </r>
  <r>
    <n v="2360"/>
    <s v="Brenna Yor"/>
    <s v="Production Manager"/>
    <x v="1915"/>
    <x v="3"/>
    <x v="2"/>
    <x v="2"/>
    <s v="Zone B"/>
    <x v="1"/>
    <d v="2022-12-01T00:00:00"/>
    <d v="2023-07-06T00:00:00"/>
    <s v="Voluntary"/>
    <s v="Decide rich traditional house task road."/>
    <x v="0"/>
    <s v="Fielders"/>
    <s v="Engineer"/>
    <x v="0"/>
    <x v="4"/>
  </r>
  <r>
    <n v="2361"/>
    <s v="Braden Wiggin"/>
    <s v="Production Manager"/>
    <x v="1916"/>
    <x v="5"/>
    <x v="2"/>
    <x v="1"/>
    <s v="Zone C"/>
    <x v="2"/>
    <d v="2020-10-30T00:00:00"/>
    <d v="2022-07-28T00:00:00"/>
    <s v="Involuntary"/>
    <s v="Report provide home follow price."/>
    <x v="0"/>
    <s v="Project Management - Con"/>
    <s v="Supervisor"/>
    <x v="0"/>
    <x v="2"/>
  </r>
  <r>
    <n v="2362"/>
    <s v="Nola Bulloc"/>
    <s v="Production Manager"/>
    <x v="1917"/>
    <x v="4"/>
    <x v="0"/>
    <x v="1"/>
    <s v="Zone C"/>
    <x v="1"/>
    <d v="2021-02-08T00:00:00"/>
    <d v="2022-09-25T00:00:00"/>
    <s v="Involuntary"/>
    <s v="Building source bill true education form include."/>
    <x v="0"/>
    <s v="Field Operations"/>
    <s v="Construction Manager"/>
    <x v="0"/>
    <x v="2"/>
  </r>
  <r>
    <n v="2363"/>
    <s v="Kaleigh Keller"/>
    <s v="Production Manager"/>
    <x v="1918"/>
    <x v="0"/>
    <x v="0"/>
    <x v="1"/>
    <s v="Zone C"/>
    <x v="0"/>
    <d v="2019-08-05T00:00:00"/>
    <d v="2024-11-11T00:00:00"/>
    <s v="Retirement"/>
    <s v="Least if civil partner court number song."/>
    <x v="0"/>
    <s v="Wireline Construction"/>
    <s v="Foreman"/>
    <x v="0"/>
    <x v="2"/>
  </r>
  <r>
    <n v="2364"/>
    <s v="Milagros Jimene"/>
    <s v="Production Manager"/>
    <x v="1919"/>
    <x v="1"/>
    <x v="0"/>
    <x v="1"/>
    <s v="Zone A"/>
    <x v="0"/>
    <d v="2018-11-29T00:00:00"/>
    <d v="2023-03-09T00:00:00"/>
    <s v="Unknown"/>
    <m/>
    <x v="0"/>
    <s v="Field Operations"/>
    <s v="Technician"/>
    <x v="0"/>
    <x v="3"/>
  </r>
  <r>
    <n v="2365"/>
    <s v="Timothy Goodwi"/>
    <s v="Production Manager"/>
    <x v="1920"/>
    <x v="8"/>
    <x v="4"/>
    <x v="0"/>
    <s v="Zone A"/>
    <x v="0"/>
    <d v="2018-11-16T00:00:00"/>
    <d v="2021-05-25T00:00:00"/>
    <s v="Involuntary"/>
    <s v="Station today affect many know."/>
    <x v="0"/>
    <s v="Engineers"/>
    <s v="Technician"/>
    <x v="0"/>
    <x v="4"/>
  </r>
  <r>
    <n v="2366"/>
    <s v="Reese Kenned"/>
    <s v="Production Manager"/>
    <x v="1921"/>
    <x v="6"/>
    <x v="4"/>
    <x v="1"/>
    <s v="Zone B"/>
    <x v="1"/>
    <d v="2020-08-23T00:00:00"/>
    <d v="2022-06-11T00:00:00"/>
    <s v="Retirement"/>
    <s v="Factor strategy defense citizen."/>
    <x v="0"/>
    <s v="Fielders"/>
    <s v="Engineer"/>
    <x v="0"/>
    <x v="2"/>
  </r>
  <r>
    <n v="2367"/>
    <s v="Mariam Doyl"/>
    <s v="Production Manager"/>
    <x v="1922"/>
    <x v="2"/>
    <x v="0"/>
    <x v="0"/>
    <s v="Zone C"/>
    <x v="1"/>
    <d v="2020-08-22T00:00:00"/>
    <d v="2023-03-09T00:00:00"/>
    <s v="Resignation"/>
    <s v="Soon walk early star."/>
    <x v="0"/>
    <s v="Wireline Construction"/>
    <s v="Foreman"/>
    <x v="0"/>
    <x v="3"/>
  </r>
  <r>
    <n v="2368"/>
    <s v="Clinton Brenna"/>
    <s v="President &amp; CEO"/>
    <x v="1923"/>
    <x v="9"/>
    <x v="0"/>
    <x v="1"/>
    <s v="Zone B"/>
    <x v="0"/>
    <d v="2021-10-19T00:00:00"/>
    <d v="2022-09-10T00:00:00"/>
    <s v="Resignation"/>
    <s v="Like save Mr instead doctor traditional one."/>
    <x v="0"/>
    <s v="Wireline Construction"/>
    <s v="Splicer"/>
    <x v="0"/>
    <x v="4"/>
  </r>
  <r>
    <n v="2369"/>
    <s v="Maximilian Moye"/>
    <s v="Network Engineer"/>
    <x v="1924"/>
    <x v="7"/>
    <x v="0"/>
    <x v="2"/>
    <s v="Zone B"/>
    <x v="2"/>
    <d v="2020-02-21T00:00:00"/>
    <d v="2021-11-29T00:00:00"/>
    <s v="Retirement"/>
    <s v="Window paper dark power knowledge must current."/>
    <x v="0"/>
    <s v="Field Operations"/>
    <s v="Engineer"/>
    <x v="0"/>
    <x v="3"/>
  </r>
  <r>
    <n v="2370"/>
    <s v="Salvador Robins"/>
    <s v="Network Engineer"/>
    <x v="1925"/>
    <x v="3"/>
    <x v="0"/>
    <x v="0"/>
    <s v="Zone B"/>
    <x v="2"/>
    <d v="2022-11-21T00:00:00"/>
    <d v="2024-11-11T00:00:00"/>
    <s v="Retirement"/>
    <s v="Most sport property respond."/>
    <x v="0"/>
    <s v="Field Operations"/>
    <s v="Locator"/>
    <x v="0"/>
    <x v="3"/>
  </r>
  <r>
    <n v="2371"/>
    <s v="Ahmed Mcmaho"/>
    <s v="Data Analyst"/>
    <x v="1926"/>
    <x v="1"/>
    <x v="0"/>
    <x v="0"/>
    <s v="Zone B"/>
    <x v="0"/>
    <d v="2019-08-05T00:00:00"/>
    <d v="2021-12-06T00:00:00"/>
    <s v="Unknown"/>
    <m/>
    <x v="0"/>
    <s v="Field Operations"/>
    <s v="Supervisor"/>
    <x v="0"/>
    <x v="4"/>
  </r>
  <r>
    <n v="2372"/>
    <s v="Junior Yor"/>
    <s v="Data Analyst"/>
    <x v="1927"/>
    <x v="0"/>
    <x v="0"/>
    <x v="1"/>
    <s v="Zone A"/>
    <x v="1"/>
    <d v="2020-11-05T00:00:00"/>
    <d v="2022-06-04T00:00:00"/>
    <s v="Involuntary"/>
    <s v="Skin none party discover fact low buy ok."/>
    <x v="0"/>
    <s v="Field Operations"/>
    <s v="Driller"/>
    <x v="0"/>
    <x v="2"/>
  </r>
  <r>
    <n v="2373"/>
    <s v="Marilyn Wile"/>
    <s v="Data Analyst "/>
    <x v="1928"/>
    <x v="4"/>
    <x v="0"/>
    <x v="1"/>
    <s v="Zone A"/>
    <x v="2"/>
    <d v="2021-06-12T00:00:00"/>
    <d v="2022-02-25T00:00:00"/>
    <s v="Resignation"/>
    <s v="Thought official else loss admit threat treat."/>
    <x v="2"/>
    <s v="Catv"/>
    <s v="Foreman"/>
    <x v="0"/>
    <x v="2"/>
  </r>
  <r>
    <n v="2374"/>
    <s v="Selena Hebert"/>
    <s v="Data Analyst"/>
    <x v="1929"/>
    <x v="5"/>
    <x v="0"/>
    <x v="2"/>
    <s v="Zone A"/>
    <x v="1"/>
    <d v="2018-09-13T00:00:00"/>
    <d v="2024-11-11T00:00:00"/>
    <s v="Retirement"/>
    <s v="Industry majority population final. Bit go deal."/>
    <x v="2"/>
    <s v="Field Operations"/>
    <s v="Laborer"/>
    <x v="0"/>
    <x v="2"/>
  </r>
  <r>
    <n v="2375"/>
    <s v="Selena Adkins"/>
    <s v="Data Analyst"/>
    <x v="1930"/>
    <x v="3"/>
    <x v="0"/>
    <x v="0"/>
    <s v="Zone B"/>
    <x v="2"/>
    <d v="2023-04-09T00:00:00"/>
    <d v="2023-06-03T00:00:00"/>
    <s v="Unknown"/>
    <m/>
    <x v="2"/>
    <s v="General - Con"/>
    <s v="Foreman"/>
    <x v="0"/>
    <x v="4"/>
  </r>
  <r>
    <n v="2376"/>
    <s v="Erica Sloa"/>
    <s v="Production Manager"/>
    <x v="1931"/>
    <x v="0"/>
    <x v="0"/>
    <x v="1"/>
    <s v="Zone A"/>
    <x v="0"/>
    <d v="2021-01-09T00:00:00"/>
    <d v="2024-11-11T00:00:00"/>
    <s v="Involuntary"/>
    <s v="Move story heavy list image arrive today."/>
    <x v="0"/>
    <s v="Field Operations"/>
    <s v="Technician"/>
    <x v="0"/>
    <x v="0"/>
  </r>
  <r>
    <n v="2377"/>
    <s v="Payton Nola"/>
    <s v="Production Manager"/>
    <x v="1932"/>
    <x v="7"/>
    <x v="0"/>
    <x v="0"/>
    <s v="Zone B"/>
    <x v="1"/>
    <d v="2020-03-23T00:00:00"/>
    <d v="2024-11-11T00:00:00"/>
    <s v="Unknown"/>
    <m/>
    <x v="0"/>
    <s v="Executive"/>
    <s v="Vp"/>
    <x v="0"/>
    <x v="0"/>
  </r>
  <r>
    <n v="2378"/>
    <s v="Leticia Park"/>
    <s v="Production Manager"/>
    <x v="1933"/>
    <x v="1"/>
    <x v="0"/>
    <x v="2"/>
    <s v="Zone A"/>
    <x v="2"/>
    <d v="2019-10-19T00:00:00"/>
    <d v="2020-12-23T00:00:00"/>
    <s v="Unknown"/>
    <m/>
    <x v="0"/>
    <s v="Project Management - Eng"/>
    <s v="Administrative"/>
    <x v="0"/>
    <x v="2"/>
  </r>
  <r>
    <n v="2379"/>
    <s v="Carolyn Sos"/>
    <s v="Production Manager"/>
    <x v="1934"/>
    <x v="8"/>
    <x v="2"/>
    <x v="1"/>
    <s v="Zone C"/>
    <x v="1"/>
    <d v="2023-07-02T00:00:00"/>
    <d v="2023-07-11T00:00:00"/>
    <s v="Resignation"/>
    <s v="Only subject throw conference official."/>
    <x v="0"/>
    <s v="Fielders"/>
    <s v="Technician"/>
    <x v="0"/>
    <x v="2"/>
  </r>
  <r>
    <n v="2380"/>
    <s v="German Higgin"/>
    <s v="Production Manager"/>
    <x v="1935"/>
    <x v="3"/>
    <x v="0"/>
    <x v="1"/>
    <s v="Zone A"/>
    <x v="0"/>
    <d v="2019-08-29T00:00:00"/>
    <d v="2024-11-11T00:00:00"/>
    <s v="Retirement"/>
    <s v="Attack result fly Republican."/>
    <x v="0"/>
    <s v="General - Con"/>
    <s v="Laborer"/>
    <x v="0"/>
    <x v="2"/>
  </r>
  <r>
    <n v="2381"/>
    <s v="Heath Romero"/>
    <s v="Production Manager"/>
    <x v="1936"/>
    <x v="9"/>
    <x v="0"/>
    <x v="2"/>
    <s v="Zone B"/>
    <x v="1"/>
    <d v="2023-07-17T00:00:00"/>
    <d v="2023-07-28T00:00:00"/>
    <s v="Unknown"/>
    <m/>
    <x v="0"/>
    <s v="Catv"/>
    <s v="Foreman"/>
    <x v="0"/>
    <x v="2"/>
  </r>
  <r>
    <n v="2382"/>
    <s v="Davion Friedm"/>
    <s v="Production Manager"/>
    <x v="1937"/>
    <x v="5"/>
    <x v="0"/>
    <x v="2"/>
    <s v="Zone C"/>
    <x v="0"/>
    <d v="2020-02-02T00:00:00"/>
    <d v="2024-11-11T00:00:00"/>
    <s v="Involuntary"/>
    <s v="Light free he rest thought."/>
    <x v="0"/>
    <s v="Catv"/>
    <s v="Laborer"/>
    <x v="0"/>
    <x v="4"/>
  </r>
  <r>
    <n v="2383"/>
    <s v="Danny Thomas"/>
    <s v="Production Manager"/>
    <x v="1938"/>
    <x v="6"/>
    <x v="0"/>
    <x v="1"/>
    <s v="Zone A"/>
    <x v="2"/>
    <d v="2021-10-14T00:00:00"/>
    <d v="2022-10-21T00:00:00"/>
    <s v="Unknown"/>
    <m/>
    <x v="0"/>
    <s v="Field Operations"/>
    <s v="Laborer"/>
    <x v="0"/>
    <x v="0"/>
  </r>
  <r>
    <n v="2384"/>
    <s v="Matthias Dunlap"/>
    <s v="Production Manager"/>
    <x v="1939"/>
    <x v="2"/>
    <x v="4"/>
    <x v="1"/>
    <s v="Zone A"/>
    <x v="0"/>
    <d v="2020-04-10T00:00:00"/>
    <d v="2024-11-11T00:00:00"/>
    <s v="Resignation"/>
    <s v="East crime wind subject because."/>
    <x v="0"/>
    <s v="Field Operations"/>
    <s v="Foreman"/>
    <x v="0"/>
    <x v="3"/>
  </r>
  <r>
    <n v="2385"/>
    <s v="Sawyer Little"/>
    <s v="Production Manager"/>
    <x v="1940"/>
    <x v="4"/>
    <x v="0"/>
    <x v="0"/>
    <s v="Zone A"/>
    <x v="1"/>
    <d v="2018-12-14T00:00:00"/>
    <d v="2024-11-11T00:00:00"/>
    <s v="Unknown"/>
    <m/>
    <x v="0"/>
    <s v="Yard (Material Handling)"/>
    <s v="Associate"/>
    <x v="0"/>
    <x v="2"/>
  </r>
  <r>
    <n v="2386"/>
    <s v="Uriel Brenna"/>
    <s v="Production Manager"/>
    <x v="1941"/>
    <x v="0"/>
    <x v="0"/>
    <x v="2"/>
    <s v="Zone B"/>
    <x v="1"/>
    <d v="2022-06-27T00:00:00"/>
    <d v="2023-01-05T00:00:00"/>
    <s v="Unknown"/>
    <m/>
    <x v="0"/>
    <s v="Finance &amp; Accounting"/>
    <s v="Administrative"/>
    <x v="0"/>
    <x v="4"/>
  </r>
  <r>
    <n v="2387"/>
    <s v="Gretchen Richar"/>
    <s v="President &amp; CEO"/>
    <x v="1942"/>
    <x v="7"/>
    <x v="0"/>
    <x v="0"/>
    <s v="Zone C"/>
    <x v="0"/>
    <d v="2020-09-07T00:00:00"/>
    <d v="2024-11-11T00:00:00"/>
    <s v="Resignation"/>
    <s v="Somebody air turn. Dark civil any serious."/>
    <x v="0"/>
    <s v="Safety"/>
    <s v="Safety"/>
    <x v="0"/>
    <x v="4"/>
  </r>
  <r>
    <n v="2388"/>
    <s v="Madden Roma"/>
    <s v="Network Engineer"/>
    <x v="1943"/>
    <x v="1"/>
    <x v="0"/>
    <x v="0"/>
    <s v="Zone C"/>
    <x v="0"/>
    <d v="2019-11-03T00:00:00"/>
    <d v="2021-06-22T00:00:00"/>
    <s v="Unknown"/>
    <m/>
    <x v="0"/>
    <s v="Fielders"/>
    <s v="Engineer"/>
    <x v="0"/>
    <x v="2"/>
  </r>
  <r>
    <n v="2389"/>
    <s v="Keshawn Sing"/>
    <s v="Data Analyst"/>
    <x v="1944"/>
    <x v="1"/>
    <x v="0"/>
    <x v="0"/>
    <s v="Zone C"/>
    <x v="1"/>
    <d v="2020-05-15T00:00:00"/>
    <d v="2021-12-27T00:00:00"/>
    <s v="Resignation"/>
    <s v="Be there wide. Treatment blue learn choice."/>
    <x v="0"/>
    <s v="General - Eng"/>
    <s v="Administrative"/>
    <x v="0"/>
    <x v="2"/>
  </r>
  <r>
    <n v="2390"/>
    <s v="Barrett Obrien"/>
    <s v="Data Analyst"/>
    <x v="1945"/>
    <x v="8"/>
    <x v="0"/>
    <x v="2"/>
    <s v="Zone C"/>
    <x v="1"/>
    <d v="2023-04-28T00:00:00"/>
    <d v="2023-05-13T00:00:00"/>
    <s v="Involuntary"/>
    <s v="Hair force rate state own lose administration."/>
    <x v="0"/>
    <s v="Engineers"/>
    <s v="Coordinator"/>
    <x v="0"/>
    <x v="4"/>
  </r>
  <r>
    <n v="2391"/>
    <s v="Gisselle Villan"/>
    <s v="Data Analyst "/>
    <x v="1946"/>
    <x v="3"/>
    <x v="0"/>
    <x v="2"/>
    <s v="Zone B"/>
    <x v="2"/>
    <d v="2019-08-05T00:00:00"/>
    <d v="2024-11-11T00:00:00"/>
    <s v="Resignation"/>
    <s v="Tough respond possible example."/>
    <x v="2"/>
    <s v="Splicing"/>
    <s v="Splicer"/>
    <x v="0"/>
    <x v="4"/>
  </r>
  <r>
    <n v="2392"/>
    <s v="Demetrius Mendez"/>
    <s v="Data Analyst"/>
    <x v="1947"/>
    <x v="4"/>
    <x v="0"/>
    <x v="1"/>
    <s v="Zone A"/>
    <x v="2"/>
    <d v="2018-12-05T00:00:00"/>
    <d v="2021-09-15T00:00:00"/>
    <s v="Unknown"/>
    <m/>
    <x v="2"/>
    <s v="People Services"/>
    <s v="Services"/>
    <x v="0"/>
    <x v="4"/>
  </r>
  <r>
    <n v="2393"/>
    <s v="Rhett Holmes"/>
    <s v="Production Manager"/>
    <x v="1948"/>
    <x v="6"/>
    <x v="0"/>
    <x v="1"/>
    <s v="Zone C"/>
    <x v="1"/>
    <d v="2022-04-25T00:00:00"/>
    <d v="2023-06-23T00:00:00"/>
    <s v="Involuntary"/>
    <s v="Line believe write might anything yet."/>
    <x v="0"/>
    <s v="Engineers"/>
    <s v="Engineer"/>
    <x v="0"/>
    <x v="3"/>
  </r>
  <r>
    <n v="2394"/>
    <s v="Harold Davi"/>
    <s v="Production Manager"/>
    <x v="1949"/>
    <x v="2"/>
    <x v="0"/>
    <x v="1"/>
    <s v="Zone C"/>
    <x v="2"/>
    <d v="2019-12-10T00:00:00"/>
    <d v="2024-11-11T00:00:00"/>
    <s v="Involuntary"/>
    <s v="Else condition director woman unit."/>
    <x v="0"/>
    <s v="Field Operations"/>
    <s v="Laborer"/>
    <x v="0"/>
    <x v="2"/>
  </r>
  <r>
    <n v="2395"/>
    <s v="Terrell Guerra"/>
    <s v="Production Manager"/>
    <x v="1950"/>
    <x v="9"/>
    <x v="0"/>
    <x v="2"/>
    <s v="Zone C"/>
    <x v="1"/>
    <d v="2022-06-30T00:00:00"/>
    <d v="2022-07-13T00:00:00"/>
    <s v="Unknown"/>
    <m/>
    <x v="0"/>
    <s v="General - Eng"/>
    <s v="Engineer"/>
    <x v="0"/>
    <x v="4"/>
  </r>
  <r>
    <n v="2396"/>
    <s v="Reginald Klei"/>
    <s v="Production Manager"/>
    <x v="1951"/>
    <x v="7"/>
    <x v="2"/>
    <x v="0"/>
    <s v="Zone C"/>
    <x v="1"/>
    <d v="2018-09-19T00:00:00"/>
    <d v="2019-04-29T00:00:00"/>
    <s v="Resignation"/>
    <s v="Above difference event coach."/>
    <x v="0"/>
    <s v="General - Eng"/>
    <s v="Engineer"/>
    <x v="0"/>
    <x v="4"/>
  </r>
  <r>
    <n v="2397"/>
    <s v="Marcos Sloa"/>
    <s v="Production Manager"/>
    <x v="1952"/>
    <x v="3"/>
    <x v="0"/>
    <x v="2"/>
    <s v="Zone B"/>
    <x v="2"/>
    <d v="2019-07-08T00:00:00"/>
    <d v="2022-08-16T00:00:00"/>
    <s v="Retirement"/>
    <s v="Husband should TV sport message friend history."/>
    <x v="0"/>
    <s v="Field Operations"/>
    <s v="Laborer"/>
    <x v="0"/>
    <x v="2"/>
  </r>
  <r>
    <n v="2398"/>
    <s v="Davion Hah"/>
    <s v="Production Manager"/>
    <x v="1473"/>
    <x v="5"/>
    <x v="0"/>
    <x v="0"/>
    <s v="Zone C"/>
    <x v="0"/>
    <d v="2023-05-25T00:00:00"/>
    <d v="2023-07-31T00:00:00"/>
    <s v="Resignation"/>
    <s v="Laugh step east degree. Visit get late along."/>
    <x v="0"/>
    <s v="General - Con"/>
    <s v="Foreman"/>
    <x v="0"/>
    <x v="3"/>
  </r>
  <r>
    <n v="2399"/>
    <s v="Brice Philli"/>
    <s v="Production Manager"/>
    <x v="1953"/>
    <x v="9"/>
    <x v="0"/>
    <x v="1"/>
    <s v="Zone B"/>
    <x v="1"/>
    <d v="2018-11-03T00:00:00"/>
    <d v="2024-11-11T00:00:00"/>
    <s v="Retirement"/>
    <s v="Else big job administration."/>
    <x v="0"/>
    <s v="Wireline Construction"/>
    <s v="Driver"/>
    <x v="0"/>
    <x v="0"/>
  </r>
  <r>
    <n v="2400"/>
    <s v="Alvaro L"/>
    <s v="Production Manager"/>
    <x v="1954"/>
    <x v="5"/>
    <x v="0"/>
    <x v="0"/>
    <s v="Zone A"/>
    <x v="1"/>
    <d v="2022-11-09T00:00:00"/>
    <d v="2023-01-10T00:00:00"/>
    <s v="Unknown"/>
    <m/>
    <x v="0"/>
    <s v="General - Sga"/>
    <s v="Supervisor"/>
    <x v="0"/>
    <x v="2"/>
  </r>
  <r>
    <n v="2401"/>
    <s v="Darien Youn"/>
    <s v="Production Manager"/>
    <x v="1955"/>
    <x v="6"/>
    <x v="4"/>
    <x v="1"/>
    <s v="Zone C"/>
    <x v="1"/>
    <d v="2022-04-14T00:00:00"/>
    <d v="2022-09-22T00:00:00"/>
    <s v="Resignation"/>
    <s v="Sit energy consider voice director."/>
    <x v="0"/>
    <s v="Field Operations"/>
    <s v="Technician"/>
    <x v="0"/>
    <x v="3"/>
  </r>
  <r>
    <n v="2402"/>
    <s v="Hayley Chun"/>
    <s v="Production Manager"/>
    <x v="1956"/>
    <x v="2"/>
    <x v="4"/>
    <x v="1"/>
    <s v="Zone C"/>
    <x v="2"/>
    <d v="2020-08-06T00:00:00"/>
    <d v="2022-07-29T00:00:00"/>
    <s v="Resignation"/>
    <s v="Rather event ground scientist change."/>
    <x v="0"/>
    <s v="Shop (Fleet)"/>
    <s v="Supervisor"/>
    <x v="0"/>
    <x v="2"/>
  </r>
  <r>
    <n v="2403"/>
    <s v="Ellis Maldon"/>
    <s v="Production Manager"/>
    <x v="1957"/>
    <x v="4"/>
    <x v="0"/>
    <x v="1"/>
    <s v="Zone C"/>
    <x v="0"/>
    <d v="2019-06-26T00:00:00"/>
    <d v="2020-01-27T00:00:00"/>
    <s v="Retirement"/>
    <s v="Each himself anything you."/>
    <x v="0"/>
    <s v="Finance &amp; Accounting"/>
    <s v="Administrative"/>
    <x v="0"/>
    <x v="0"/>
  </r>
  <r>
    <n v="2404"/>
    <s v="Alena Ibarra"/>
    <s v="Production Manager"/>
    <x v="1958"/>
    <x v="0"/>
    <x v="0"/>
    <x v="0"/>
    <s v="Zone C"/>
    <x v="0"/>
    <d v="2020-09-13T00:00:00"/>
    <d v="2022-03-15T00:00:00"/>
    <s v="Voluntary"/>
    <s v="Into go between. Before number education fast."/>
    <x v="0"/>
    <s v="General - Con"/>
    <s v="Manager"/>
    <x v="0"/>
    <x v="2"/>
  </r>
  <r>
    <n v="2405"/>
    <s v="Emily Davids"/>
    <s v="President &amp; CEO"/>
    <x v="1959"/>
    <x v="7"/>
    <x v="2"/>
    <x v="1"/>
    <s v="Zone B"/>
    <x v="1"/>
    <d v="2018-11-13T00:00:00"/>
    <d v="2024-11-11T00:00:00"/>
    <s v="Involuntary"/>
    <s v="Your never oil finally public major shake they."/>
    <x v="0"/>
    <s v="Field Operations"/>
    <s v="Lineman"/>
    <x v="0"/>
    <x v="0"/>
  </r>
  <r>
    <n v="2406"/>
    <s v="Nickolas Stephe"/>
    <s v="Network Engineer"/>
    <x v="1960"/>
    <x v="1"/>
    <x v="0"/>
    <x v="2"/>
    <s v="Zone B"/>
    <x v="1"/>
    <d v="2019-10-06T00:00:00"/>
    <d v="2023-04-14T00:00:00"/>
    <s v="Unknown"/>
    <m/>
    <x v="0"/>
    <s v="Engineers"/>
    <s v="Technician"/>
    <x v="0"/>
    <x v="4"/>
  </r>
  <r>
    <n v="2407"/>
    <s v="Lamont Prince"/>
    <s v="Data Analyst"/>
    <x v="1961"/>
    <x v="1"/>
    <x v="0"/>
    <x v="1"/>
    <s v="Zone C"/>
    <x v="0"/>
    <d v="2021-09-15T00:00:00"/>
    <d v="2024-11-11T00:00:00"/>
    <s v="Involuntary"/>
    <s v="Throughout thank respond direction."/>
    <x v="0"/>
    <s v="Finance &amp; Accounting"/>
    <s v="Clerk"/>
    <x v="0"/>
    <x v="0"/>
  </r>
  <r>
    <n v="2408"/>
    <s v="Gunner Boon"/>
    <s v="Data Analyst"/>
    <x v="1962"/>
    <x v="8"/>
    <x v="0"/>
    <x v="1"/>
    <s v="Zone B"/>
    <x v="1"/>
    <d v="2020-02-06T00:00:00"/>
    <d v="2024-11-11T00:00:00"/>
    <s v="Unknown"/>
    <m/>
    <x v="2"/>
    <s v="Field Operations"/>
    <s v="Foreman"/>
    <x v="0"/>
    <x v="3"/>
  </r>
  <r>
    <n v="2409"/>
    <s v="Kaitlin Cook"/>
    <s v="Data Analyst "/>
    <x v="1963"/>
    <x v="3"/>
    <x v="0"/>
    <x v="1"/>
    <s v="Zone B"/>
    <x v="2"/>
    <d v="2022-10-21T00:00:00"/>
    <d v="2024-11-11T00:00:00"/>
    <s v="Unknown"/>
    <m/>
    <x v="2"/>
    <s v="Engineers"/>
    <s v="Program Manager"/>
    <x v="0"/>
    <x v="0"/>
  </r>
  <r>
    <n v="2410"/>
    <s v="Sam Gros"/>
    <s v="Data Analyst"/>
    <x v="1964"/>
    <x v="9"/>
    <x v="0"/>
    <x v="1"/>
    <s v="Zone B"/>
    <x v="1"/>
    <d v="2022-10-11T00:00:00"/>
    <d v="2024-11-11T00:00:00"/>
    <s v="Unknown"/>
    <m/>
    <x v="2"/>
    <s v="Engineers"/>
    <s v="Project Manager"/>
    <x v="0"/>
    <x v="2"/>
  </r>
  <r>
    <n v="2411"/>
    <s v="Nathaly Stuart"/>
    <s v="Production Manager"/>
    <x v="1965"/>
    <x v="6"/>
    <x v="0"/>
    <x v="2"/>
    <s v="Zone B"/>
    <x v="0"/>
    <d v="2022-01-30T00:00:00"/>
    <d v="2023-03-22T00:00:00"/>
    <s v="Unknown"/>
    <m/>
    <x v="0"/>
    <s v="General - Con"/>
    <s v="Lineman"/>
    <x v="0"/>
    <x v="2"/>
  </r>
  <r>
    <n v="2412"/>
    <s v="Frankie Yan"/>
    <s v="Production Manager"/>
    <x v="1966"/>
    <x v="2"/>
    <x v="0"/>
    <x v="1"/>
    <s v="Zone B"/>
    <x v="1"/>
    <d v="2022-07-27T00:00:00"/>
    <d v="2022-10-09T00:00:00"/>
    <s v="Voluntary"/>
    <s v="Current voice question house."/>
    <x v="0"/>
    <s v="Engineers"/>
    <s v="Engineer"/>
    <x v="0"/>
    <x v="2"/>
  </r>
  <r>
    <n v="2413"/>
    <s v="Alexus Gree"/>
    <s v="Production Manager"/>
    <x v="1967"/>
    <x v="9"/>
    <x v="0"/>
    <x v="1"/>
    <s v="Zone B"/>
    <x v="0"/>
    <d v="2022-05-26T00:00:00"/>
    <d v="2024-11-11T00:00:00"/>
    <s v="Resignation"/>
    <s v="Tree choose manager ask prove three."/>
    <x v="0"/>
    <s v="General - Con"/>
    <s v="Driver"/>
    <x v="0"/>
    <x v="0"/>
  </r>
  <r>
    <n v="2414"/>
    <s v="Julianne Sha"/>
    <s v="Production Manager"/>
    <x v="1968"/>
    <x v="7"/>
    <x v="0"/>
    <x v="2"/>
    <s v="Zone B"/>
    <x v="1"/>
    <d v="2021-02-08T00:00:00"/>
    <d v="2022-08-23T00:00:00"/>
    <s v="Unknown"/>
    <m/>
    <x v="0"/>
    <s v="General - Con"/>
    <s v="Laborer"/>
    <x v="0"/>
    <x v="2"/>
  </r>
  <r>
    <n v="2415"/>
    <s v="Raelynn Lar"/>
    <s v="Production Manager"/>
    <x v="1969"/>
    <x v="3"/>
    <x v="0"/>
    <x v="1"/>
    <s v="Zone B"/>
    <x v="2"/>
    <d v="2022-06-06T00:00:00"/>
    <d v="2024-11-11T00:00:00"/>
    <s v="Involuntary"/>
    <s v="Strategy kind particular unit need."/>
    <x v="0"/>
    <s v="Field Operations"/>
    <s v="Technician"/>
    <x v="0"/>
    <x v="0"/>
  </r>
  <r>
    <n v="2416"/>
    <s v="Leland Chan"/>
    <s v="Production Manager"/>
    <x v="1970"/>
    <x v="5"/>
    <x v="0"/>
    <x v="0"/>
    <s v="Zone C"/>
    <x v="2"/>
    <d v="2021-02-27T00:00:00"/>
    <d v="2023-07-30T00:00:00"/>
    <s v="Unknown"/>
    <m/>
    <x v="0"/>
    <s v="General - Con"/>
    <s v="Laborer"/>
    <x v="0"/>
    <x v="2"/>
  </r>
  <r>
    <n v="2417"/>
    <s v="Hayley Web"/>
    <s v="Production Manager"/>
    <x v="1971"/>
    <x v="4"/>
    <x v="0"/>
    <x v="0"/>
    <s v="Zone C"/>
    <x v="2"/>
    <d v="2022-01-26T00:00:00"/>
    <d v="2023-05-04T00:00:00"/>
    <s v="Retirement"/>
    <s v="Me local somebody method away choose hit truth."/>
    <x v="0"/>
    <s v="Engineers"/>
    <s v="Program Manager"/>
    <x v="0"/>
    <x v="0"/>
  </r>
  <r>
    <n v="2418"/>
    <s v="Teagan Rodrig"/>
    <s v="Production Manager"/>
    <x v="1972"/>
    <x v="0"/>
    <x v="4"/>
    <x v="0"/>
    <s v="Zone B"/>
    <x v="0"/>
    <d v="2020-04-01T00:00:00"/>
    <d v="2024-11-11T00:00:00"/>
    <s v="Involuntary"/>
    <s v="Speak high idea reach both. Many policy rock six."/>
    <x v="0"/>
    <s v="Project Management - Con"/>
    <s v="Manager"/>
    <x v="0"/>
    <x v="4"/>
  </r>
  <r>
    <n v="2419"/>
    <s v="Kaylyn Joyc"/>
    <s v="Production Manager"/>
    <x v="1973"/>
    <x v="1"/>
    <x v="0"/>
    <x v="2"/>
    <s v="Zone A"/>
    <x v="0"/>
    <d v="2020-06-03T00:00:00"/>
    <d v="2024-11-11T00:00:00"/>
    <s v="Unknown"/>
    <m/>
    <x v="0"/>
    <s v="Wireline Construction"/>
    <s v="Driver"/>
    <x v="0"/>
    <x v="2"/>
  </r>
  <r>
    <n v="2420"/>
    <s v="Carleigh Garris"/>
    <s v="Production Manager"/>
    <x v="1974"/>
    <x v="8"/>
    <x v="0"/>
    <x v="0"/>
    <s v="Zone B"/>
    <x v="2"/>
    <d v="2021-11-20T00:00:00"/>
    <d v="2024-11-11T00:00:00"/>
    <s v="Unknown"/>
    <m/>
    <x v="0"/>
    <s v="Project Management - Con"/>
    <s v="Coordinator"/>
    <x v="0"/>
    <x v="3"/>
  </r>
  <r>
    <n v="2421"/>
    <s v="Brycen Yor"/>
    <s v="Production Manager"/>
    <x v="1975"/>
    <x v="6"/>
    <x v="0"/>
    <x v="1"/>
    <s v="Zone C"/>
    <x v="1"/>
    <d v="2021-12-21T00:00:00"/>
    <d v="2022-04-07T00:00:00"/>
    <s v="Unknown"/>
    <m/>
    <x v="0"/>
    <s v="Engineers"/>
    <s v="Engineer"/>
    <x v="0"/>
    <x v="2"/>
  </r>
  <r>
    <n v="2422"/>
    <s v="Rigoberto Gibson"/>
    <s v="Production Manager"/>
    <x v="1976"/>
    <x v="2"/>
    <x v="2"/>
    <x v="2"/>
    <s v="Zone A"/>
    <x v="0"/>
    <d v="2018-10-10T00:00:00"/>
    <d v="2024-11-11T00:00:00"/>
    <s v="Involuntary"/>
    <s v="Last conference eat store citizen."/>
    <x v="0"/>
    <s v="General - Con"/>
    <s v="Laborer"/>
    <x v="0"/>
    <x v="2"/>
  </r>
  <r>
    <n v="2423"/>
    <s v="Yael Garcia"/>
    <s v="President &amp; CEO"/>
    <x v="1977"/>
    <x v="9"/>
    <x v="0"/>
    <x v="0"/>
    <s v="Zone A"/>
    <x v="2"/>
    <d v="2019-02-26T00:00:00"/>
    <d v="2021-03-24T00:00:00"/>
    <s v="Unknown"/>
    <m/>
    <x v="0"/>
    <s v="General - Con"/>
    <s v="Laborer"/>
    <x v="0"/>
    <x v="4"/>
  </r>
  <r>
    <n v="2424"/>
    <s v="Jonathon Montes"/>
    <s v="Network Engineer"/>
    <x v="1978"/>
    <x v="7"/>
    <x v="0"/>
    <x v="1"/>
    <s v="Zone C"/>
    <x v="2"/>
    <d v="2022-06-19T00:00:00"/>
    <d v="2023-05-20T00:00:00"/>
    <s v="Resignation"/>
    <s v="Author sure care fish."/>
    <x v="3"/>
    <s v="Engineers"/>
    <s v="Technician"/>
    <x v="0"/>
    <x v="2"/>
  </r>
  <r>
    <n v="2425"/>
    <s v="Alexzander Guzman"/>
    <s v="Director of Operations"/>
    <x v="1979"/>
    <x v="8"/>
    <x v="0"/>
    <x v="0"/>
    <s v="Zone C"/>
    <x v="2"/>
    <d v="2020-07-20T00:00:00"/>
    <d v="2023-07-10T00:00:00"/>
    <s v="Resignation"/>
    <s v="And even room after establish. Me single stage."/>
    <x v="0"/>
    <s v="Wireline Construction"/>
    <s v="Driver"/>
    <x v="0"/>
    <x v="2"/>
  </r>
  <r>
    <n v="2426"/>
    <s v="Gunnar Gra"/>
    <s v="Data Analyst"/>
    <x v="1980"/>
    <x v="1"/>
    <x v="0"/>
    <x v="1"/>
    <s v="Zone C"/>
    <x v="1"/>
    <d v="2020-01-17T00:00:00"/>
    <d v="2020-04-20T00:00:00"/>
    <s v="Retirement"/>
    <s v="Scientist open would defense receive old."/>
    <x v="0"/>
    <s v="General - Con"/>
    <s v="Foreman"/>
    <x v="0"/>
    <x v="2"/>
  </r>
  <r>
    <n v="2427"/>
    <s v="Emilee Thomps"/>
    <s v="Data Analyst"/>
    <x v="1981"/>
    <x v="0"/>
    <x v="0"/>
    <x v="2"/>
    <s v="Zone C"/>
    <x v="2"/>
    <d v="2021-06-04T00:00:00"/>
    <d v="2022-02-11T00:00:00"/>
    <s v="Voluntary"/>
    <s v="Next explain account stay."/>
    <x v="2"/>
    <s v="Field Operations"/>
    <s v="Top Hand"/>
    <x v="0"/>
    <x v="3"/>
  </r>
  <r>
    <n v="2428"/>
    <s v="Emmett Chandl"/>
    <s v="Data Analyst "/>
    <x v="1982"/>
    <x v="4"/>
    <x v="0"/>
    <x v="2"/>
    <s v="Zone B"/>
    <x v="0"/>
    <d v="2019-04-19T00:00:00"/>
    <d v="2020-07-02T00:00:00"/>
    <s v="Voluntary"/>
    <s v="Price apply father morning population."/>
    <x v="2"/>
    <s v="Yard (Material Handling)"/>
    <s v="Shop"/>
    <x v="0"/>
    <x v="0"/>
  </r>
  <r>
    <n v="2429"/>
    <s v="Vincent Ramsey"/>
    <s v="Production Manager"/>
    <x v="1983"/>
    <x v="4"/>
    <x v="0"/>
    <x v="2"/>
    <s v="Zone C"/>
    <x v="0"/>
    <d v="2018-11-17T00:00:00"/>
    <d v="2020-12-20T00:00:00"/>
    <s v="Involuntary"/>
    <s v="Condition control raise."/>
    <x v="0"/>
    <s v="Field Operations"/>
    <s v="Laborer"/>
    <x v="0"/>
    <x v="0"/>
  </r>
  <r>
    <n v="2430"/>
    <s v="Dallas Ros"/>
    <s v="Production Manager"/>
    <x v="1984"/>
    <x v="0"/>
    <x v="0"/>
    <x v="1"/>
    <s v="Zone B"/>
    <x v="1"/>
    <d v="2022-08-18T00:00:00"/>
    <d v="2023-06-20T00:00:00"/>
    <s v="Voluntary"/>
    <s v="Production major type value live movie."/>
    <x v="0"/>
    <s v="General - Con"/>
    <s v="Technician"/>
    <x v="0"/>
    <x v="2"/>
  </r>
  <r>
    <n v="2431"/>
    <s v="Elvis Kaufma"/>
    <s v="Production Manager"/>
    <x v="1985"/>
    <x v="7"/>
    <x v="0"/>
    <x v="0"/>
    <s v="Zone A"/>
    <x v="2"/>
    <d v="2023-02-10T00:00:00"/>
    <d v="2023-04-24T00:00:00"/>
    <s v="Resignation"/>
    <s v="At ago debate special can economy."/>
    <x v="0"/>
    <s v="General - Con"/>
    <s v="Laborer"/>
    <x v="0"/>
    <x v="0"/>
  </r>
  <r>
    <n v="2432"/>
    <s v="Rayna Gate"/>
    <s v="Production Manager"/>
    <x v="1986"/>
    <x v="1"/>
    <x v="2"/>
    <x v="0"/>
    <s v="Zone C"/>
    <x v="2"/>
    <d v="2020-04-22T00:00:00"/>
    <d v="2022-08-03T00:00:00"/>
    <s v="Retirement"/>
    <s v="Leader specific wife appear art they."/>
    <x v="0"/>
    <s v="Yard (Material Handling)"/>
    <s v="Shop"/>
    <x v="0"/>
    <x v="2"/>
  </r>
  <r>
    <n v="2433"/>
    <s v="Darryl Wile"/>
    <s v="Production Manager"/>
    <x v="1987"/>
    <x v="8"/>
    <x v="0"/>
    <x v="0"/>
    <s v="Zone C"/>
    <x v="0"/>
    <d v="2023-01-14T00:00:00"/>
    <d v="2023-05-07T00:00:00"/>
    <s v="Retirement"/>
    <s v="Game play arm argue blood try here."/>
    <x v="0"/>
    <s v="Engineers"/>
    <s v="Project Manager"/>
    <x v="0"/>
    <x v="4"/>
  </r>
  <r>
    <n v="2434"/>
    <s v="Liam Blevin"/>
    <s v="Production Manager"/>
    <x v="1988"/>
    <x v="3"/>
    <x v="0"/>
    <x v="2"/>
    <s v="Zone A"/>
    <x v="2"/>
    <d v="2023-03-13T00:00:00"/>
    <d v="2023-03-21T00:00:00"/>
    <s v="Involuntary"/>
    <s v="Dog dark piece where ask low away."/>
    <x v="0"/>
    <s v="General - Con"/>
    <s v="Foreman"/>
    <x v="0"/>
    <x v="3"/>
  </r>
  <r>
    <n v="2435"/>
    <s v="Easton Zavala"/>
    <s v="Production Manager"/>
    <x v="1989"/>
    <x v="9"/>
    <x v="4"/>
    <x v="1"/>
    <s v="Zone C"/>
    <x v="1"/>
    <d v="2022-12-30T00:00:00"/>
    <d v="2023-04-16T00:00:00"/>
    <s v="Involuntary"/>
    <s v="Unit begin commercial wish financial care."/>
    <x v="0"/>
    <s v="Engineers"/>
    <s v="Planner"/>
    <x v="0"/>
    <x v="2"/>
  </r>
  <r>
    <n v="2436"/>
    <s v="Susan Wiggin"/>
    <s v="Production Manager"/>
    <x v="1722"/>
    <x v="5"/>
    <x v="4"/>
    <x v="1"/>
    <s v="Zone B"/>
    <x v="1"/>
    <d v="2020-06-04T00:00:00"/>
    <d v="2022-10-30T00:00:00"/>
    <s v="Voluntary"/>
    <s v="Result so show improve. Leg message cup else."/>
    <x v="0"/>
    <s v="Field Operations"/>
    <s v="Driller"/>
    <x v="0"/>
    <x v="0"/>
  </r>
  <r>
    <n v="2437"/>
    <s v="Alison Evan"/>
    <s v="Production Manager"/>
    <x v="1990"/>
    <x v="6"/>
    <x v="4"/>
    <x v="1"/>
    <s v="Zone A"/>
    <x v="2"/>
    <d v="2022-03-13T00:00:00"/>
    <d v="2024-11-11T00:00:00"/>
    <s v="Voluntary"/>
    <s v="Nation you bad daughter only huge them."/>
    <x v="0"/>
    <s v="Shop (Fleet)"/>
    <s v="Mechanic"/>
    <x v="0"/>
    <x v="2"/>
  </r>
  <r>
    <n v="2438"/>
    <s v="Humberto Roch"/>
    <s v="Production Manager"/>
    <x v="1991"/>
    <x v="2"/>
    <x v="0"/>
    <x v="0"/>
    <s v="Zone A"/>
    <x v="2"/>
    <d v="2021-08-21T00:00:00"/>
    <d v="2024-11-11T00:00:00"/>
    <s v="Unknown"/>
    <m/>
    <x v="0"/>
    <s v="Wireless"/>
    <s v="Operator"/>
    <x v="0"/>
    <x v="3"/>
  </r>
  <r>
    <n v="2439"/>
    <s v="Cordell Vazque"/>
    <s v="Production Manager"/>
    <x v="1992"/>
    <x v="4"/>
    <x v="0"/>
    <x v="0"/>
    <s v="Zone B"/>
    <x v="1"/>
    <d v="2021-05-15T00:00:00"/>
    <d v="2024-11-11T00:00:00"/>
    <s v="Unknown"/>
    <m/>
    <x v="0"/>
    <s v="Engineers"/>
    <s v="Engineer"/>
    <x v="0"/>
    <x v="3"/>
  </r>
  <r>
    <n v="2440"/>
    <s v="Teagan Fletch"/>
    <s v="Production Manager"/>
    <x v="1993"/>
    <x v="0"/>
    <x v="0"/>
    <x v="0"/>
    <s v="Zone B"/>
    <x v="0"/>
    <d v="2021-07-14T00:00:00"/>
    <d v="2024-11-11T00:00:00"/>
    <s v="Unknown"/>
    <m/>
    <x v="0"/>
    <s v="General - Con"/>
    <s v="Laborer"/>
    <x v="0"/>
    <x v="4"/>
  </r>
  <r>
    <n v="2441"/>
    <s v="Camden Mcclur"/>
    <s v="President &amp; CEO"/>
    <x v="1994"/>
    <x v="7"/>
    <x v="0"/>
    <x v="0"/>
    <s v="Zone B"/>
    <x v="1"/>
    <d v="2023-01-31T00:00:00"/>
    <d v="2023-06-22T00:00:00"/>
    <s v="Unknown"/>
    <m/>
    <x v="0"/>
    <s v="General - Sga"/>
    <s v="Recruiter"/>
    <x v="0"/>
    <x v="2"/>
  </r>
  <r>
    <n v="2442"/>
    <s v="Larissa Garz"/>
    <s v="Director of Operations"/>
    <x v="1995"/>
    <x v="7"/>
    <x v="0"/>
    <x v="0"/>
    <s v="Zone C"/>
    <x v="2"/>
    <d v="2020-07-27T00:00:00"/>
    <d v="2024-11-11T00:00:00"/>
    <s v="Resignation"/>
    <s v="Would assume boy show newspaper."/>
    <x v="0"/>
    <s v="Executive"/>
    <s v="Vp"/>
    <x v="0"/>
    <x v="4"/>
  </r>
  <r>
    <n v="2443"/>
    <s v="Camron Jenkin"/>
    <s v="Data Analyst"/>
    <x v="1996"/>
    <x v="1"/>
    <x v="0"/>
    <x v="2"/>
    <s v="Zone B"/>
    <x v="2"/>
    <d v="2023-04-16T00:00:00"/>
    <d v="2024-11-11T00:00:00"/>
    <s v="Unknown"/>
    <m/>
    <x v="0"/>
    <s v="Wireline Construction"/>
    <s v="Foreman"/>
    <x v="0"/>
    <x v="4"/>
  </r>
  <r>
    <n v="2444"/>
    <s v="America Buchan"/>
    <s v="Data Analyst"/>
    <x v="1997"/>
    <x v="8"/>
    <x v="0"/>
    <x v="2"/>
    <s v="Zone C"/>
    <x v="1"/>
    <d v="2019-12-30T00:00:00"/>
    <d v="2024-11-11T00:00:00"/>
    <s v="Unknown"/>
    <m/>
    <x v="2"/>
    <s v="Wireline Construction"/>
    <s v="Traffic"/>
    <x v="0"/>
    <x v="0"/>
  </r>
  <r>
    <n v="2445"/>
    <s v="Avery Koc"/>
    <s v="Production Manager"/>
    <x v="1998"/>
    <x v="8"/>
    <x v="0"/>
    <x v="0"/>
    <s v="Zone B"/>
    <x v="0"/>
    <d v="2021-12-06T00:00:00"/>
    <d v="2023-01-11T00:00:00"/>
    <s v="Unknown"/>
    <m/>
    <x v="0"/>
    <s v="General - Con"/>
    <s v="Technician"/>
    <x v="0"/>
    <x v="2"/>
  </r>
  <r>
    <n v="2446"/>
    <s v="Devan Hal"/>
    <s v="Production Manager"/>
    <x v="1999"/>
    <x v="6"/>
    <x v="0"/>
    <x v="0"/>
    <s v="Zone C"/>
    <x v="2"/>
    <d v="2020-02-02T00:00:00"/>
    <d v="2022-03-06T00:00:00"/>
    <s v="Involuntary"/>
    <s v="Every year particular mouth."/>
    <x v="0"/>
    <s v="Executive"/>
    <s v="Manager"/>
    <x v="0"/>
    <x v="3"/>
  </r>
  <r>
    <n v="2447"/>
    <s v="Jensen Mccull"/>
    <s v="Production Manager"/>
    <x v="2000"/>
    <x v="2"/>
    <x v="0"/>
    <x v="1"/>
    <s v="Zone A"/>
    <x v="2"/>
    <d v="2020-10-23T00:00:00"/>
    <d v="2021-03-14T00:00:00"/>
    <s v="Voluntary"/>
    <s v="Interest again main describe end charge."/>
    <x v="0"/>
    <s v="Engineers"/>
    <s v="Administrative"/>
    <x v="0"/>
    <x v="0"/>
  </r>
  <r>
    <n v="2448"/>
    <s v="Kristin Hickma"/>
    <s v="Production Manager"/>
    <x v="2001"/>
    <x v="9"/>
    <x v="2"/>
    <x v="1"/>
    <s v="Zone C"/>
    <x v="1"/>
    <d v="2020-04-29T00:00:00"/>
    <d v="2021-07-10T00:00:00"/>
    <s v="Voluntary"/>
    <s v="Hard thousand fund follow take want full."/>
    <x v="0"/>
    <s v="General - Eng"/>
    <s v="Specialist"/>
    <x v="0"/>
    <x v="0"/>
  </r>
  <r>
    <n v="2449"/>
    <s v="Chana Fo"/>
    <s v="Production Manager"/>
    <x v="2002"/>
    <x v="7"/>
    <x v="2"/>
    <x v="2"/>
    <s v="Zone B"/>
    <x v="0"/>
    <d v="2022-08-18T00:00:00"/>
    <d v="2022-09-24T00:00:00"/>
    <s v="Retirement"/>
    <s v="Authority be bank."/>
    <x v="0"/>
    <s v="Aerial"/>
    <s v="Lineman"/>
    <x v="0"/>
    <x v="0"/>
  </r>
  <r>
    <n v="2450"/>
    <s v="Vivian Bright"/>
    <s v="Production Manager"/>
    <x v="2003"/>
    <x v="3"/>
    <x v="0"/>
    <x v="1"/>
    <s v="Zone A"/>
    <x v="1"/>
    <d v="2020-09-08T00:00:00"/>
    <d v="2024-11-11T00:00:00"/>
    <s v="Resignation"/>
    <s v="Prove group type several wife those question."/>
    <x v="0"/>
    <s v="Aerial"/>
    <s v="Lineman"/>
    <x v="0"/>
    <x v="4"/>
  </r>
  <r>
    <n v="2451"/>
    <s v="Rosa Rosale"/>
    <s v="Production Manager"/>
    <x v="2004"/>
    <x v="5"/>
    <x v="0"/>
    <x v="0"/>
    <s v="Zone A"/>
    <x v="0"/>
    <d v="2022-10-14T00:00:00"/>
    <d v="2024-11-11T00:00:00"/>
    <s v="Unknown"/>
    <m/>
    <x v="0"/>
    <s v="Splicing"/>
    <s v="Supervisor"/>
    <x v="0"/>
    <x v="3"/>
  </r>
  <r>
    <n v="2452"/>
    <s v="Fabian Mullin"/>
    <s v="Production Manager"/>
    <x v="2005"/>
    <x v="4"/>
    <x v="0"/>
    <x v="1"/>
    <s v="Zone C"/>
    <x v="1"/>
    <d v="2023-05-13T00:00:00"/>
    <d v="2024-11-11T00:00:00"/>
    <s v="Unknown"/>
    <m/>
    <x v="0"/>
    <s v="Project Management - Con"/>
    <s v="Vp"/>
    <x v="0"/>
    <x v="2"/>
  </r>
  <r>
    <n v="2453"/>
    <s v="Mila Pool"/>
    <s v="Production Manager"/>
    <x v="2006"/>
    <x v="0"/>
    <x v="0"/>
    <x v="1"/>
    <s v="Zone C"/>
    <x v="2"/>
    <d v="2021-02-28T00:00:00"/>
    <d v="2024-11-11T00:00:00"/>
    <s v="Unknown"/>
    <m/>
    <x v="0"/>
    <s v="Underground"/>
    <s v="Laborer"/>
    <x v="0"/>
    <x v="4"/>
  </r>
  <r>
    <n v="2454"/>
    <s v="Callum Mccorm"/>
    <s v="Production Manager"/>
    <x v="2007"/>
    <x v="1"/>
    <x v="0"/>
    <x v="1"/>
    <s v="Zone A"/>
    <x v="1"/>
    <d v="2020-03-03T00:00:00"/>
    <d v="2024-11-11T00:00:00"/>
    <s v="Unknown"/>
    <m/>
    <x v="0"/>
    <s v="Fielders"/>
    <s v="Engineer"/>
    <x v="0"/>
    <x v="3"/>
  </r>
  <r>
    <n v="2455"/>
    <s v="Jakob Lun"/>
    <s v="Production Manager"/>
    <x v="2008"/>
    <x v="8"/>
    <x v="0"/>
    <x v="1"/>
    <s v="Zone B"/>
    <x v="2"/>
    <d v="2021-11-29T00:00:00"/>
    <d v="2024-11-11T00:00:00"/>
    <s v="Unknown"/>
    <m/>
    <x v="0"/>
    <s v="General - Con"/>
    <s v="Specialist"/>
    <x v="0"/>
    <x v="2"/>
  </r>
  <r>
    <n v="2456"/>
    <s v="Odin Sampso"/>
    <s v="Production Manager"/>
    <x v="2009"/>
    <x v="6"/>
    <x v="0"/>
    <x v="1"/>
    <s v="Zone A"/>
    <x v="2"/>
    <d v="2018-08-24T00:00:00"/>
    <d v="2024-11-11T00:00:00"/>
    <s v="Unknown"/>
    <m/>
    <x v="0"/>
    <s v="Wireline Construction"/>
    <s v="Laborer"/>
    <x v="0"/>
    <x v="3"/>
  </r>
  <r>
    <n v="2457"/>
    <s v="George Meyers"/>
    <s v="Production Manager"/>
    <x v="2010"/>
    <x v="2"/>
    <x v="0"/>
    <x v="2"/>
    <s v="Zone A"/>
    <x v="1"/>
    <d v="2020-10-21T00:00:00"/>
    <d v="2022-03-24T00:00:00"/>
    <s v="Unknown"/>
    <m/>
    <x v="0"/>
    <s v="Field Operations"/>
    <s v="Groundman"/>
    <x v="0"/>
    <x v="2"/>
  </r>
  <r>
    <n v="2458"/>
    <s v="Angelica Gamble"/>
    <s v="President &amp; CEO"/>
    <x v="2011"/>
    <x v="9"/>
    <x v="0"/>
    <x v="2"/>
    <s v="Zone B"/>
    <x v="0"/>
    <d v="2020-12-15T00:00:00"/>
    <d v="2021-06-24T00:00:00"/>
    <s v="Voluntary"/>
    <s v="Fund season forward just."/>
    <x v="0"/>
    <s v="Shop (Fleet)"/>
    <s v="Technician"/>
    <x v="0"/>
    <x v="2"/>
  </r>
  <r>
    <n v="2459"/>
    <s v="Bradyn Pha"/>
    <s v="Director of Operations"/>
    <x v="2012"/>
    <x v="7"/>
    <x v="0"/>
    <x v="1"/>
    <s v="Zone A"/>
    <x v="0"/>
    <d v="2018-09-05T00:00:00"/>
    <d v="2023-01-27T00:00:00"/>
    <s v="Retirement"/>
    <s v="Type by way so firm high building."/>
    <x v="0"/>
    <s v="Field Operations"/>
    <s v="Laborer"/>
    <x v="0"/>
    <x v="0"/>
  </r>
  <r>
    <n v="2460"/>
    <s v="Konner Pierce"/>
    <s v="Data Analyst"/>
    <x v="2013"/>
    <x v="1"/>
    <x v="0"/>
    <x v="0"/>
    <s v="Zone C"/>
    <x v="2"/>
    <d v="2021-09-27T00:00:00"/>
    <d v="2024-11-11T00:00:00"/>
    <s v="Retirement"/>
    <s v="Recently five outside class term."/>
    <x v="2"/>
    <s v="Finance &amp; Accounting"/>
    <s v="Controller"/>
    <x v="0"/>
    <x v="2"/>
  </r>
  <r>
    <n v="2461"/>
    <s v="Tucker Haa"/>
    <s v="Shared Services Manager"/>
    <x v="2014"/>
    <x v="1"/>
    <x v="0"/>
    <x v="2"/>
    <s v="Zone A"/>
    <x v="2"/>
    <d v="2020-01-09T00:00:00"/>
    <d v="2021-01-27T00:00:00"/>
    <s v="Unknown"/>
    <m/>
    <x v="5"/>
    <s v="Splicing"/>
    <s v="Splicer"/>
    <x v="0"/>
    <x v="3"/>
  </r>
  <r>
    <n v="2462"/>
    <s v="Lainey Yor"/>
    <s v="Production Manager"/>
    <x v="2015"/>
    <x v="6"/>
    <x v="0"/>
    <x v="2"/>
    <s v="Zone C"/>
    <x v="2"/>
    <d v="2018-12-06T00:00:00"/>
    <d v="2024-11-11T00:00:00"/>
    <s v="Voluntary"/>
    <s v="Claim serve PM camera else."/>
    <x v="0"/>
    <s v="General - Con"/>
    <s v="Foreman"/>
    <x v="0"/>
    <x v="2"/>
  </r>
  <r>
    <n v="2463"/>
    <s v="Ava Cha"/>
    <s v="Production Manager"/>
    <x v="2016"/>
    <x v="2"/>
    <x v="0"/>
    <x v="2"/>
    <s v="Zone A"/>
    <x v="1"/>
    <d v="2022-08-11T00:00:00"/>
    <d v="2024-11-11T00:00:00"/>
    <s v="Unknown"/>
    <m/>
    <x v="0"/>
    <s v="Fielders"/>
    <s v="Engineer"/>
    <x v="0"/>
    <x v="0"/>
  </r>
  <r>
    <n v="2464"/>
    <s v="Marquise Pachec"/>
    <s v="Production Manager"/>
    <x v="2017"/>
    <x v="4"/>
    <x v="0"/>
    <x v="1"/>
    <s v="Zone B"/>
    <x v="0"/>
    <d v="2020-04-13T00:00:00"/>
    <d v="2021-06-26T00:00:00"/>
    <s v="Unknown"/>
    <m/>
    <x v="0"/>
    <s v="Field Operations"/>
    <s v="Technician"/>
    <x v="0"/>
    <x v="2"/>
  </r>
  <r>
    <n v="2465"/>
    <s v="Callum Mile"/>
    <s v="Production Manager"/>
    <x v="2018"/>
    <x v="0"/>
    <x v="0"/>
    <x v="0"/>
    <s v="Zone A"/>
    <x v="2"/>
    <d v="2021-11-14T00:00:00"/>
    <d v="2023-01-22T00:00:00"/>
    <s v="Retirement"/>
    <s v="Site least knowledge right every."/>
    <x v="0"/>
    <s v="Field Operations"/>
    <s v="Laborer"/>
    <x v="0"/>
    <x v="2"/>
  </r>
  <r>
    <n v="2466"/>
    <s v="Natasha Valdez"/>
    <s v="Production Manager"/>
    <x v="2019"/>
    <x v="7"/>
    <x v="2"/>
    <x v="0"/>
    <s v="Zone A"/>
    <x v="2"/>
    <d v="2022-03-17T00:00:00"/>
    <d v="2023-06-23T00:00:00"/>
    <s v="Voluntary"/>
    <s v="Sense activity son. One radio Mr method shoulder."/>
    <x v="0"/>
    <s v="Fielders"/>
    <s v="Engineer"/>
    <x v="0"/>
    <x v="2"/>
  </r>
  <r>
    <n v="2467"/>
    <s v="Talia Barret"/>
    <s v="Production Manager"/>
    <x v="2020"/>
    <x v="1"/>
    <x v="2"/>
    <x v="1"/>
    <s v="Zone B"/>
    <x v="2"/>
    <d v="2019-05-06T00:00:00"/>
    <d v="2024-11-11T00:00:00"/>
    <s v="Involuntary"/>
    <s v="Change hundred despite get sit agent discuss."/>
    <x v="0"/>
    <s v="Engineers"/>
    <s v="Engineer"/>
    <x v="0"/>
    <x v="3"/>
  </r>
  <r>
    <n v="2468"/>
    <s v="Kailyn Torres"/>
    <s v="Production Manager"/>
    <x v="2021"/>
    <x v="8"/>
    <x v="0"/>
    <x v="2"/>
    <s v="Zone A"/>
    <x v="1"/>
    <d v="2021-11-27T00:00:00"/>
    <d v="2023-06-22T00:00:00"/>
    <s v="Unknown"/>
    <m/>
    <x v="0"/>
    <s v="General - Con"/>
    <s v="Laborer"/>
    <x v="0"/>
    <x v="3"/>
  </r>
  <r>
    <n v="2469"/>
    <s v="Uriah Pennin"/>
    <s v="Production Manager"/>
    <x v="2022"/>
    <x v="3"/>
    <x v="0"/>
    <x v="2"/>
    <s v="Zone C"/>
    <x v="1"/>
    <d v="2021-02-09T00:00:00"/>
    <d v="2024-11-11T00:00:00"/>
    <s v="Involuntary"/>
    <s v="Clearly really poor story health air particular."/>
    <x v="0"/>
    <s v="Field Operations"/>
    <s v="Supervisor"/>
    <x v="0"/>
    <x v="0"/>
  </r>
  <r>
    <n v="2470"/>
    <s v="Cesar Hunter"/>
    <s v="Production Manager"/>
    <x v="2023"/>
    <x v="4"/>
    <x v="0"/>
    <x v="1"/>
    <s v="Zone C"/>
    <x v="0"/>
    <d v="2022-01-06T00:00:00"/>
    <d v="2024-11-11T00:00:00"/>
    <s v="Unknown"/>
    <m/>
    <x v="0"/>
    <s v="General - Con"/>
    <s v="Laborer"/>
    <x v="0"/>
    <x v="3"/>
  </r>
  <r>
    <n v="2471"/>
    <s v="Brianna Hurley"/>
    <s v="Production Manager"/>
    <x v="2024"/>
    <x v="0"/>
    <x v="0"/>
    <x v="2"/>
    <s v="Zone C"/>
    <x v="1"/>
    <d v="2023-07-28T00:00:00"/>
    <d v="2024-11-11T00:00:00"/>
    <s v="Unknown"/>
    <m/>
    <x v="0"/>
    <s v="Fielders"/>
    <s v="Engineer"/>
    <x v="0"/>
    <x v="2"/>
  </r>
  <r>
    <n v="2472"/>
    <s v="Ariel Ma"/>
    <s v="Production Manager"/>
    <x v="2025"/>
    <x v="1"/>
    <x v="0"/>
    <x v="1"/>
    <s v="Zone B"/>
    <x v="0"/>
    <d v="2021-03-27T00:00:00"/>
    <d v="2022-06-23T00:00:00"/>
    <s v="Unknown"/>
    <m/>
    <x v="0"/>
    <s v="Aerial"/>
    <s v="Foreman"/>
    <x v="0"/>
    <x v="2"/>
  </r>
  <r>
    <n v="2473"/>
    <s v="Anastasia Hard"/>
    <s v="Production Manager"/>
    <x v="2026"/>
    <x v="8"/>
    <x v="0"/>
    <x v="0"/>
    <s v="Zone B"/>
    <x v="2"/>
    <d v="2023-03-12T00:00:00"/>
    <d v="2023-06-02T00:00:00"/>
    <s v="Involuntary"/>
    <s v="Ability project political animal."/>
    <x v="0"/>
    <s v="Corp Operations"/>
    <s v="Administrative"/>
    <x v="0"/>
    <x v="0"/>
  </r>
  <r>
    <n v="2474"/>
    <s v="Aliana Blak"/>
    <s v="Production Manager"/>
    <x v="2027"/>
    <x v="6"/>
    <x v="0"/>
    <x v="0"/>
    <s v="Zone A"/>
    <x v="0"/>
    <d v="2022-10-05T00:00:00"/>
    <d v="2022-12-17T00:00:00"/>
    <s v="Involuntary"/>
    <s v="Technology eight stage hold chance after police."/>
    <x v="0"/>
    <s v="Field Operations"/>
    <s v="Technician"/>
    <x v="0"/>
    <x v="0"/>
  </r>
  <r>
    <n v="2475"/>
    <s v="Houston Burnet"/>
    <s v="Production Manager"/>
    <x v="2028"/>
    <x v="2"/>
    <x v="2"/>
    <x v="2"/>
    <s v="Zone C"/>
    <x v="0"/>
    <d v="2021-10-01T00:00:00"/>
    <d v="2023-06-21T00:00:00"/>
    <s v="Retirement"/>
    <s v="Finish sense money public debate field professor."/>
    <x v="0"/>
    <s v="General - Con"/>
    <s v="Splicer"/>
    <x v="0"/>
    <x v="0"/>
  </r>
  <r>
    <n v="2476"/>
    <s v="Case Conley"/>
    <s v="President &amp; CEO"/>
    <x v="2029"/>
    <x v="9"/>
    <x v="0"/>
    <x v="2"/>
    <s v="Zone B"/>
    <x v="2"/>
    <d v="2022-01-31T00:00:00"/>
    <d v="2024-11-11T00:00:00"/>
    <s v="Voluntary"/>
    <s v="Yard charge week wait address."/>
    <x v="3"/>
    <s v="Yard (Material Handling)"/>
    <s v="Runner"/>
    <x v="0"/>
    <x v="2"/>
  </r>
  <r>
    <n v="2477"/>
    <s v="Trevin Shanno"/>
    <s v="Director of Sales"/>
    <x v="2030"/>
    <x v="2"/>
    <x v="0"/>
    <x v="0"/>
    <s v="Zone A"/>
    <x v="2"/>
    <d v="2020-06-01T00:00:00"/>
    <d v="2024-11-11T00:00:00"/>
    <s v="Unknown"/>
    <m/>
    <x v="1"/>
    <s v="Field Operations"/>
    <s v="Laborer"/>
    <x v="0"/>
    <x v="2"/>
  </r>
  <r>
    <n v="2478"/>
    <s v="Braden Nichol"/>
    <s v="Director of Operations"/>
    <x v="2031"/>
    <x v="9"/>
    <x v="0"/>
    <x v="1"/>
    <s v="Zone A"/>
    <x v="0"/>
    <d v="2023-04-18T00:00:00"/>
    <d v="2023-05-17T00:00:00"/>
    <s v="Unknown"/>
    <m/>
    <x v="0"/>
    <s v="General - Con"/>
    <s v="Flagger"/>
    <x v="0"/>
    <x v="3"/>
  </r>
  <r>
    <n v="2479"/>
    <s v="Mireya Sutton"/>
    <s v="Data Analyst"/>
    <x v="2032"/>
    <x v="7"/>
    <x v="0"/>
    <x v="0"/>
    <s v="Zone C"/>
    <x v="1"/>
    <d v="2020-07-25T00:00:00"/>
    <d v="2024-11-11T00:00:00"/>
    <s v="Involuntary"/>
    <s v="Material role once lawyer phone turn company."/>
    <x v="2"/>
    <s v="General - Con"/>
    <s v="Laborer"/>
    <x v="0"/>
    <x v="0"/>
  </r>
  <r>
    <n v="2480"/>
    <s v="Jason Fos"/>
    <s v="IT Director"/>
    <x v="2033"/>
    <x v="0"/>
    <x v="0"/>
    <x v="2"/>
    <s v="Zone C"/>
    <x v="1"/>
    <d v="2018-12-12T00:00:00"/>
    <d v="2024-11-11T00:00:00"/>
    <s v="Unknown"/>
    <m/>
    <x v="2"/>
    <s v="Splicing"/>
    <s v="Technician"/>
    <x v="0"/>
    <x v="2"/>
  </r>
  <r>
    <n v="2481"/>
    <s v="Simon Rou"/>
    <s v="IT Manager - DB"/>
    <x v="2034"/>
    <x v="2"/>
    <x v="0"/>
    <x v="1"/>
    <s v="Zone A"/>
    <x v="1"/>
    <d v="2018-09-01T00:00:00"/>
    <d v="2022-06-20T00:00:00"/>
    <s v="Unknown"/>
    <m/>
    <x v="2"/>
    <s v="Aerial"/>
    <s v="Lineman"/>
    <x v="0"/>
    <x v="4"/>
  </r>
  <r>
    <n v="2482"/>
    <s v="Eric Dougal"/>
    <s v="IT Manager - Support"/>
    <x v="2035"/>
    <x v="9"/>
    <x v="0"/>
    <x v="0"/>
    <s v="Zone C"/>
    <x v="2"/>
    <d v="2019-11-24T00:00:00"/>
    <d v="2024-11-11T00:00:00"/>
    <s v="Voluntary"/>
    <s v="Particularly box maybe."/>
    <x v="2"/>
    <s v="Isp"/>
    <s v="Manager"/>
    <x v="0"/>
    <x v="0"/>
  </r>
  <r>
    <n v="2483"/>
    <s v="Peter Monroe"/>
    <s v="IT Manager - Infra"/>
    <x v="2036"/>
    <x v="5"/>
    <x v="0"/>
    <x v="2"/>
    <s v="Zone A"/>
    <x v="0"/>
    <d v="2021-12-26T00:00:00"/>
    <d v="2024-11-11T00:00:00"/>
    <s v="Unknown"/>
    <m/>
    <x v="2"/>
    <s v="Fielders"/>
    <s v="Engineer"/>
    <x v="0"/>
    <x v="2"/>
  </r>
  <r>
    <n v="2484"/>
    <s v="Brian Champa"/>
    <s v="BI Director"/>
    <x v="2037"/>
    <x v="7"/>
    <x v="0"/>
    <x v="2"/>
    <s v="Zone A"/>
    <x v="1"/>
    <d v="2020-03-04T00:00:00"/>
    <d v="2021-09-08T00:00:00"/>
    <s v="Unknown"/>
    <m/>
    <x v="2"/>
    <s v="Field Operations"/>
    <s v="Laborer"/>
    <x v="0"/>
    <x v="0"/>
  </r>
  <r>
    <n v="2485"/>
    <s v="Alex Sweetw"/>
    <s v="Software Engineering Manager"/>
    <x v="2038"/>
    <x v="6"/>
    <x v="0"/>
    <x v="2"/>
    <s v="Zone B"/>
    <x v="1"/>
    <d v="2020-05-03T00:00:00"/>
    <d v="2024-11-11T00:00:00"/>
    <s v="Retirement"/>
    <s v="Price card crime. Beautiful travel world treat."/>
    <x v="4"/>
    <s v="Wireless"/>
    <s v="Supervisor"/>
    <x v="0"/>
    <x v="0"/>
  </r>
  <r>
    <n v="2486"/>
    <s v="Ricardo Rui"/>
    <s v="IT Manager - DB"/>
    <x v="2039"/>
    <x v="3"/>
    <x v="0"/>
    <x v="2"/>
    <s v="Zone A"/>
    <x v="0"/>
    <d v="2019-07-20T00:00:00"/>
    <d v="2024-11-11T00:00:00"/>
    <s v="Unknown"/>
    <m/>
    <x v="2"/>
    <s v="General - Con"/>
    <s v="Coordinator"/>
    <x v="0"/>
    <x v="3"/>
  </r>
  <r>
    <n v="2487"/>
    <s v="Leo Cooper"/>
    <s v="IT Manager - DB"/>
    <x v="2040"/>
    <x v="9"/>
    <x v="0"/>
    <x v="2"/>
    <s v="Zone A"/>
    <x v="0"/>
    <d v="2022-05-26T00:00:00"/>
    <d v="2022-10-05T00:00:00"/>
    <s v="Unknown"/>
    <m/>
    <x v="2"/>
    <s v="Splicing"/>
    <s v="Laborer"/>
    <x v="0"/>
    <x v="0"/>
  </r>
  <r>
    <n v="2488"/>
    <s v="Braedon Welc"/>
    <s v="IT Director"/>
    <x v="2041"/>
    <x v="2"/>
    <x v="0"/>
    <x v="0"/>
    <s v="Zone A"/>
    <x v="2"/>
    <d v="2021-07-24T00:00:00"/>
    <d v="2024-11-11T00:00:00"/>
    <s v="Resignation"/>
    <s v="Follow fact investment."/>
    <x v="2"/>
    <s v="Field Operations"/>
    <s v="Tower Hand"/>
    <x v="0"/>
    <x v="4"/>
  </r>
  <r>
    <n v="2489"/>
    <s v="Graham Vill"/>
    <s v="Director of Sales"/>
    <x v="2042"/>
    <x v="6"/>
    <x v="0"/>
    <x v="0"/>
    <s v="Zone A"/>
    <x v="1"/>
    <d v="2021-09-27T00:00:00"/>
    <d v="2024-11-11T00:00:00"/>
    <s v="Unknown"/>
    <m/>
    <x v="2"/>
    <s v="Field Operations"/>
    <s v="Technician"/>
    <x v="0"/>
    <x v="3"/>
  </r>
  <r>
    <n v="2490"/>
    <s v="Kyle Al"/>
    <s v="Director of Operations"/>
    <x v="2043"/>
    <x v="8"/>
    <x v="0"/>
    <x v="0"/>
    <s v="Zone A"/>
    <x v="1"/>
    <d v="2019-04-07T00:00:00"/>
    <d v="2024-11-11T00:00:00"/>
    <s v="Unknown"/>
    <m/>
    <x v="2"/>
    <s v="General - Con"/>
    <s v="Laborer"/>
    <x v="0"/>
    <x v="0"/>
  </r>
  <r>
    <n v="2491"/>
    <s v="Giovanna Romero"/>
    <s v="Software Engineer"/>
    <x v="2044"/>
    <x v="4"/>
    <x v="0"/>
    <x v="0"/>
    <s v="Zone A"/>
    <x v="2"/>
    <d v="2019-07-20T00:00:00"/>
    <d v="2024-11-11T00:00:00"/>
    <s v="Unknown"/>
    <m/>
    <x v="4"/>
    <s v="General - Con"/>
    <s v="Flagger"/>
    <x v="0"/>
    <x v="4"/>
  </r>
  <r>
    <n v="2492"/>
    <s v="Natalya Norman"/>
    <s v="Software Engineer"/>
    <x v="2045"/>
    <x v="0"/>
    <x v="0"/>
    <x v="1"/>
    <s v="Zone C"/>
    <x v="0"/>
    <d v="2022-12-03T00:00:00"/>
    <d v="2023-06-29T00:00:00"/>
    <s v="Unknown"/>
    <m/>
    <x v="4"/>
    <s v="General - Con"/>
    <s v="Laborer"/>
    <x v="0"/>
    <x v="2"/>
  </r>
  <r>
    <n v="2493"/>
    <s v="Connor Carril"/>
    <s v="Software Engineer"/>
    <x v="1843"/>
    <x v="7"/>
    <x v="0"/>
    <x v="0"/>
    <s v="Zone C"/>
    <x v="2"/>
    <d v="2020-04-04T00:00:00"/>
    <d v="2022-11-10T00:00:00"/>
    <s v="Retirement"/>
    <s v="Small phone project life realize."/>
    <x v="4"/>
    <s v="Field Operations"/>
    <s v="Driller"/>
    <x v="0"/>
    <x v="0"/>
  </r>
  <r>
    <n v="2494"/>
    <s v="Owen Burc"/>
    <s v="IT Manager - DB"/>
    <x v="2046"/>
    <x v="8"/>
    <x v="0"/>
    <x v="0"/>
    <s v="Zone A"/>
    <x v="0"/>
    <d v="2020-03-08T00:00:00"/>
    <d v="2023-02-26T00:00:00"/>
    <s v="Retirement"/>
    <s v="Away manage guess gun old."/>
    <x v="2"/>
    <s v="Field Operations"/>
    <s v="Laborer"/>
    <x v="0"/>
    <x v="0"/>
  </r>
  <r>
    <n v="2495"/>
    <s v="Abel Bus"/>
    <s v="IT Director"/>
    <x v="210"/>
    <x v="6"/>
    <x v="0"/>
    <x v="0"/>
    <s v="Zone B"/>
    <x v="1"/>
    <d v="2020-09-28T00:00:00"/>
    <d v="2023-03-27T00:00:00"/>
    <s v="Resignation"/>
    <s v="Method hundred lawyer feel interesting."/>
    <x v="2"/>
    <s v="Fielders"/>
    <s v="Engineer"/>
    <x v="0"/>
    <x v="4"/>
  </r>
  <r>
    <n v="2496"/>
    <s v="Selina Mullin"/>
    <s v="Director of Sales"/>
    <x v="2047"/>
    <x v="2"/>
    <x v="0"/>
    <x v="2"/>
    <s v="Zone B"/>
    <x v="0"/>
    <d v="2021-07-14T00:00:00"/>
    <d v="2022-08-09T00:00:00"/>
    <s v="Retirement"/>
    <s v="Reduce evidence policy clear nothing at."/>
    <x v="2"/>
    <s v="Underground"/>
    <s v="Operator"/>
    <x v="0"/>
    <x v="2"/>
  </r>
  <r>
    <n v="2497"/>
    <s v="Marilyn Chaney"/>
    <s v="Director of Operations"/>
    <x v="2048"/>
    <x v="9"/>
    <x v="0"/>
    <x v="1"/>
    <s v="Zone C"/>
    <x v="0"/>
    <d v="2019-10-17T00:00:00"/>
    <d v="2020-03-21T00:00:00"/>
    <s v="Voluntary"/>
    <s v="Kind produce join effect."/>
    <x v="2"/>
    <s v="Field Operations"/>
    <s v="Technician"/>
    <x v="0"/>
    <x v="0"/>
  </r>
  <r>
    <n v="2498"/>
    <s v="Camron Keller"/>
    <s v="BI Developer"/>
    <x v="2049"/>
    <x v="9"/>
    <x v="4"/>
    <x v="1"/>
    <s v="Zone A"/>
    <x v="0"/>
    <d v="2023-04-08T00:00:00"/>
    <d v="2023-06-09T00:00:00"/>
    <s v="Involuntary"/>
    <s v="Brother election movie born enough."/>
    <x v="2"/>
    <s v="Field Operations"/>
    <s v="Foreman"/>
    <x v="0"/>
    <x v="0"/>
  </r>
  <r>
    <n v="2499"/>
    <s v="Ali Benjam"/>
    <s v="Software Engineer"/>
    <x v="2050"/>
    <x v="2"/>
    <x v="0"/>
    <x v="0"/>
    <s v="Zone B"/>
    <x v="2"/>
    <d v="2019-07-25T00:00:00"/>
    <d v="2024-11-11T00:00:00"/>
    <s v="Resignation"/>
    <s v="Girl foreign would simple believe."/>
    <x v="4"/>
    <s v="Project Management - Con"/>
    <s v="Manager"/>
    <x v="0"/>
    <x v="0"/>
  </r>
  <r>
    <n v="2500"/>
    <s v="Annabelle Freder"/>
    <s v="Software Engineer"/>
    <x v="2051"/>
    <x v="4"/>
    <x v="0"/>
    <x v="1"/>
    <s v="Zone C"/>
    <x v="1"/>
    <d v="2022-12-25T00:00:00"/>
    <d v="2024-11-11T00:00:00"/>
    <s v="Unknown"/>
    <m/>
    <x v="4"/>
    <s v="Field Operations"/>
    <s v="Laborer"/>
    <x v="0"/>
    <x v="2"/>
  </r>
  <r>
    <n v="2501"/>
    <s v="Joy Seller"/>
    <s v="Software Engineer"/>
    <x v="2052"/>
    <x v="0"/>
    <x v="0"/>
    <x v="1"/>
    <s v="Zone A"/>
    <x v="0"/>
    <d v="2019-01-27T00:00:00"/>
    <d v="2024-11-11T00:00:00"/>
    <s v="Unknown"/>
    <m/>
    <x v="4"/>
    <s v="Finance &amp; Accounting"/>
    <s v="Manager"/>
    <x v="0"/>
    <x v="2"/>
  </r>
  <r>
    <n v="2502"/>
    <s v="Charlie Brad"/>
    <s v="Software Engineer"/>
    <x v="2053"/>
    <x v="7"/>
    <x v="0"/>
    <x v="2"/>
    <s v="Zone C"/>
    <x v="0"/>
    <d v="2021-12-26T00:00:00"/>
    <d v="2022-01-29T00:00:00"/>
    <s v="Unknown"/>
    <m/>
    <x v="4"/>
    <s v="Wireline Construction"/>
    <s v="Supervisor"/>
    <x v="0"/>
    <x v="2"/>
  </r>
  <r>
    <n v="2503"/>
    <s v="Ally Goodma"/>
    <s v="IT Manager - DB"/>
    <x v="2054"/>
    <x v="2"/>
    <x v="0"/>
    <x v="0"/>
    <s v="Zone C"/>
    <x v="0"/>
    <d v="2023-01-12T00:00:00"/>
    <d v="2024-11-11T00:00:00"/>
    <s v="Voluntary"/>
    <s v="Determine yes action college."/>
    <x v="2"/>
    <s v="General - Con"/>
    <s v="Clerk"/>
    <x v="0"/>
    <x v="3"/>
  </r>
  <r>
    <n v="2504"/>
    <s v="Vanessa Zuniga"/>
    <s v="IT Director"/>
    <x v="2055"/>
    <x v="4"/>
    <x v="0"/>
    <x v="1"/>
    <s v="Zone A"/>
    <x v="1"/>
    <d v="2019-07-02T00:00:00"/>
    <d v="2024-11-11T00:00:00"/>
    <s v="Unknown"/>
    <m/>
    <x v="2"/>
    <s v="Engineers"/>
    <s v="Engineer"/>
    <x v="0"/>
    <x v="0"/>
  </r>
  <r>
    <n v="2505"/>
    <s v="Carleigh Hendri"/>
    <s v="Director of Sales"/>
    <x v="2056"/>
    <x v="0"/>
    <x v="0"/>
    <x v="0"/>
    <s v="Zone B"/>
    <x v="0"/>
    <d v="2022-06-30T00:00:00"/>
    <d v="2024-11-11T00:00:00"/>
    <s v="Unknown"/>
    <m/>
    <x v="2"/>
    <s v="Splicing"/>
    <s v="Tester"/>
    <x v="0"/>
    <x v="4"/>
  </r>
  <r>
    <n v="2506"/>
    <s v="Trey Johnst"/>
    <s v="Director of Operations"/>
    <x v="2057"/>
    <x v="7"/>
    <x v="0"/>
    <x v="1"/>
    <s v="Zone C"/>
    <x v="2"/>
    <d v="2023-01-05T00:00:00"/>
    <d v="2023-01-14T00:00:00"/>
    <s v="Unknown"/>
    <m/>
    <x v="2"/>
    <s v="Field Operations"/>
    <s v="Groundman"/>
    <x v="0"/>
    <x v="3"/>
  </r>
  <r>
    <n v="2507"/>
    <s v="Adalyn Hes"/>
    <s v="BI Developer"/>
    <x v="1939"/>
    <x v="0"/>
    <x v="4"/>
    <x v="2"/>
    <s v="Zone B"/>
    <x v="0"/>
    <d v="2018-11-18T00:00:00"/>
    <d v="2024-11-11T00:00:00"/>
    <s v="Resignation"/>
    <s v="Space west energy week our federal operation."/>
    <x v="2"/>
    <s v="Aerial"/>
    <s v="Foreman"/>
    <x v="0"/>
    <x v="3"/>
  </r>
  <r>
    <n v="2508"/>
    <s v="Selina Tapi"/>
    <s v="BI Developer"/>
    <x v="2058"/>
    <x v="7"/>
    <x v="0"/>
    <x v="1"/>
    <s v="Zone A"/>
    <x v="1"/>
    <d v="2020-09-21T00:00:00"/>
    <d v="2021-10-16T00:00:00"/>
    <s v="Unknown"/>
    <m/>
    <x v="2"/>
    <s v="Field Operations"/>
    <s v="Technician"/>
    <x v="0"/>
    <x v="3"/>
  </r>
  <r>
    <n v="2509"/>
    <s v="Madeleine Pau"/>
    <s v="Software Engineer"/>
    <x v="2059"/>
    <x v="1"/>
    <x v="0"/>
    <x v="2"/>
    <s v="Zone C"/>
    <x v="2"/>
    <d v="2019-11-25T00:00:00"/>
    <d v="2023-02-24T00:00:00"/>
    <s v="Involuntary"/>
    <s v="Resource concern production level good happy."/>
    <x v="4"/>
    <s v="Billable Consultants"/>
    <s v="Engineer"/>
    <x v="0"/>
    <x v="2"/>
  </r>
  <r>
    <n v="2510"/>
    <s v="Ronald Lam"/>
    <s v="Software Engineer"/>
    <x v="2060"/>
    <x v="8"/>
    <x v="0"/>
    <x v="0"/>
    <s v="Zone C"/>
    <x v="0"/>
    <d v="2021-02-05T00:00:00"/>
    <d v="2023-02-12T00:00:00"/>
    <s v="Retirement"/>
    <s v="Radio fight consumer senior traditional himself."/>
    <x v="4"/>
    <s v="Aerial"/>
    <s v="Lineman"/>
    <x v="0"/>
    <x v="4"/>
  </r>
  <r>
    <n v="2511"/>
    <s v="Ernesto Beltra"/>
    <s v="Software Engineer"/>
    <x v="2061"/>
    <x v="6"/>
    <x v="0"/>
    <x v="1"/>
    <s v="Zone C"/>
    <x v="1"/>
    <d v="2023-04-16T00:00:00"/>
    <d v="2023-05-25T00:00:00"/>
    <s v="Involuntary"/>
    <s v="Show step student add. Name deal take last."/>
    <x v="4"/>
    <s v="Engineers"/>
    <s v="Technician"/>
    <x v="0"/>
    <x v="0"/>
  </r>
  <r>
    <n v="2512"/>
    <s v="Lawrence Obrien"/>
    <s v="Software Engineer"/>
    <x v="2062"/>
    <x v="2"/>
    <x v="0"/>
    <x v="2"/>
    <s v="Zone B"/>
    <x v="0"/>
    <d v="2021-08-19T00:00:00"/>
    <d v="2022-02-16T00:00:00"/>
    <s v="Retirement"/>
    <s v="May dream may apply involve natural."/>
    <x v="4"/>
    <s v="Field Operations"/>
    <s v="Laborer"/>
    <x v="0"/>
    <x v="0"/>
  </r>
  <r>
    <n v="2513"/>
    <s v="Trinity Este"/>
    <s v="IT Manager - DB"/>
    <x v="2063"/>
    <x v="9"/>
    <x v="0"/>
    <x v="1"/>
    <s v="Zone A"/>
    <x v="2"/>
    <d v="2022-01-14T00:00:00"/>
    <d v="2024-11-11T00:00:00"/>
    <s v="Involuntary"/>
    <s v="Fine father forget two pay sort before dinner."/>
    <x v="2"/>
    <s v="General - Eng"/>
    <s v="Engineer"/>
    <x v="0"/>
    <x v="2"/>
  </r>
  <r>
    <n v="2514"/>
    <s v="Amina Bus"/>
    <s v="IT Director"/>
    <x v="2064"/>
    <x v="2"/>
    <x v="0"/>
    <x v="2"/>
    <s v="Zone A"/>
    <x v="2"/>
    <d v="2018-09-11T00:00:00"/>
    <d v="2024-11-11T00:00:00"/>
    <s v="Unknown"/>
    <m/>
    <x v="2"/>
    <s v="Engineers"/>
    <s v="Engineer"/>
    <x v="0"/>
    <x v="4"/>
  </r>
  <r>
    <n v="2515"/>
    <s v="Mayra Lyn"/>
    <s v="Director of Sales"/>
    <x v="2065"/>
    <x v="6"/>
    <x v="0"/>
    <x v="0"/>
    <s v="Zone A"/>
    <x v="2"/>
    <d v="2022-02-18T00:00:00"/>
    <d v="2024-11-11T00:00:00"/>
    <s v="Unknown"/>
    <m/>
    <x v="2"/>
    <s v="General - Sga"/>
    <s v="Administrator"/>
    <x v="0"/>
    <x v="0"/>
  </r>
  <r>
    <n v="2516"/>
    <s v="Ally Brenna"/>
    <s v="Director of Operations"/>
    <x v="2066"/>
    <x v="8"/>
    <x v="0"/>
    <x v="1"/>
    <s v="Zone C"/>
    <x v="0"/>
    <d v="2019-12-01T00:00:00"/>
    <d v="2023-01-25T00:00:00"/>
    <s v="Unknown"/>
    <m/>
    <x v="2"/>
    <s v="Field Operations"/>
    <s v="Laborer"/>
    <x v="0"/>
    <x v="3"/>
  </r>
  <r>
    <n v="2517"/>
    <s v="Alina Benson"/>
    <s v="BI Developer"/>
    <x v="2067"/>
    <x v="0"/>
    <x v="0"/>
    <x v="1"/>
    <s v="Zone A"/>
    <x v="2"/>
    <d v="2021-02-28T00:00:00"/>
    <d v="2022-07-31T00:00:00"/>
    <s v="Retirement"/>
    <s v="Carry threat by whose ok grow information."/>
    <x v="2"/>
    <s v="Aerial"/>
    <s v="Laborer"/>
    <x v="0"/>
    <x v="2"/>
  </r>
  <r>
    <n v="2518"/>
    <s v="Rebekah Delacr"/>
    <s v="BI Developer"/>
    <x v="2068"/>
    <x v="7"/>
    <x v="0"/>
    <x v="1"/>
    <s v="Zone A"/>
    <x v="2"/>
    <d v="2021-11-13T00:00:00"/>
    <d v="2024-11-11T00:00:00"/>
    <s v="Voluntary"/>
    <s v="Behind person those information road."/>
    <x v="2"/>
    <s v="Wireline Construction"/>
    <s v="Laborer"/>
    <x v="0"/>
    <x v="0"/>
  </r>
  <r>
    <n v="2519"/>
    <s v="Melody Wright"/>
    <s v="Software Engineer"/>
    <x v="2069"/>
    <x v="6"/>
    <x v="0"/>
    <x v="2"/>
    <s v="Zone A"/>
    <x v="1"/>
    <d v="2020-09-27T00:00:00"/>
    <d v="2024-11-11T00:00:00"/>
    <s v="Unknown"/>
    <m/>
    <x v="4"/>
    <s v="Splicing"/>
    <s v="Splicer"/>
    <x v="0"/>
    <x v="0"/>
  </r>
  <r>
    <n v="2520"/>
    <s v="Richard Oconne"/>
    <s v="Software Engineer"/>
    <x v="2070"/>
    <x v="2"/>
    <x v="0"/>
    <x v="2"/>
    <s v="Zone C"/>
    <x v="1"/>
    <d v="2022-09-03T00:00:00"/>
    <d v="2024-11-11T00:00:00"/>
    <s v="Unknown"/>
    <m/>
    <x v="4"/>
    <s v="Project Management - Con"/>
    <s v="Coordinator"/>
    <x v="0"/>
    <x v="4"/>
  </r>
  <r>
    <n v="2521"/>
    <s v="Olivia Goodma"/>
    <s v="Software Engineer"/>
    <x v="2071"/>
    <x v="4"/>
    <x v="0"/>
    <x v="0"/>
    <s v="Zone C"/>
    <x v="0"/>
    <d v="2020-10-09T00:00:00"/>
    <d v="2021-11-09T00:00:00"/>
    <s v="Unknown"/>
    <m/>
    <x v="4"/>
    <s v="Engineers"/>
    <s v="Engineer"/>
    <x v="0"/>
    <x v="4"/>
  </r>
  <r>
    <n v="2522"/>
    <s v="Zaniyah Park"/>
    <s v="IT Manager - DB"/>
    <x v="2072"/>
    <x v="2"/>
    <x v="0"/>
    <x v="1"/>
    <s v="Zone C"/>
    <x v="0"/>
    <d v="2021-11-06T00:00:00"/>
    <d v="2024-11-11T00:00:00"/>
    <s v="Voluntary"/>
    <s v="Difference wide news north we."/>
    <x v="2"/>
    <s v="Field Operations"/>
    <s v="Driller"/>
    <x v="0"/>
    <x v="0"/>
  </r>
  <r>
    <n v="2523"/>
    <s v="Maximilian Willia"/>
    <s v="IT Director"/>
    <x v="2073"/>
    <x v="4"/>
    <x v="0"/>
    <x v="1"/>
    <s v="Zone A"/>
    <x v="0"/>
    <d v="2023-06-24T00:00:00"/>
    <d v="2024-11-11T00:00:00"/>
    <s v="Unknown"/>
    <m/>
    <x v="2"/>
    <s v="General - Con"/>
    <s v="Lineman"/>
    <x v="0"/>
    <x v="3"/>
  </r>
  <r>
    <n v="2524"/>
    <s v="Serena Baraja"/>
    <s v="Director of Sales"/>
    <x v="2074"/>
    <x v="0"/>
    <x v="0"/>
    <x v="0"/>
    <s v="Zone A"/>
    <x v="1"/>
    <d v="2021-09-15T00:00:00"/>
    <d v="2023-07-02T00:00:00"/>
    <s v="Unknown"/>
    <m/>
    <x v="2"/>
    <s v="Finance &amp; Accounting"/>
    <s v="Manager"/>
    <x v="0"/>
    <x v="4"/>
  </r>
  <r>
    <n v="2525"/>
    <s v="Larry Nova"/>
    <s v="Director of Operations"/>
    <x v="2075"/>
    <x v="7"/>
    <x v="0"/>
    <x v="1"/>
    <s v="Zone B"/>
    <x v="2"/>
    <d v="2022-10-14T00:00:00"/>
    <d v="2024-11-11T00:00:00"/>
    <s v="Retirement"/>
    <s v="Executive might picture speech light."/>
    <x v="1"/>
    <s v="General - Con"/>
    <s v="Lineman"/>
    <x v="0"/>
    <x v="2"/>
  </r>
  <r>
    <n v="2526"/>
    <s v="Kadyn Mars"/>
    <s v="BI Developer"/>
    <x v="2076"/>
    <x v="6"/>
    <x v="0"/>
    <x v="0"/>
    <s v="Zone C"/>
    <x v="1"/>
    <d v="2019-07-22T00:00:00"/>
    <d v="2024-11-11T00:00:00"/>
    <s v="Unknown"/>
    <m/>
    <x v="2"/>
    <s v="Engineers"/>
    <s v="Engineer"/>
    <x v="0"/>
    <x v="4"/>
  </r>
  <r>
    <n v="2527"/>
    <s v="Nylah Hoo"/>
    <s v="BI Developer"/>
    <x v="2077"/>
    <x v="2"/>
    <x v="0"/>
    <x v="1"/>
    <s v="Zone A"/>
    <x v="0"/>
    <d v="2023-03-20T00:00:00"/>
    <d v="2023-05-06T00:00:00"/>
    <s v="Unknown"/>
    <m/>
    <x v="2"/>
    <s v="Engineers"/>
    <s v="Project Manager"/>
    <x v="0"/>
    <x v="2"/>
  </r>
  <r>
    <n v="2528"/>
    <s v="Rigoberto Alle"/>
    <s v="BI Developer"/>
    <x v="2078"/>
    <x v="9"/>
    <x v="0"/>
    <x v="2"/>
    <s v="Zone C"/>
    <x v="1"/>
    <d v="2022-05-02T00:00:00"/>
    <d v="2024-11-11T00:00:00"/>
    <s v="Retirement"/>
    <s v="Southern alone father state."/>
    <x v="2"/>
    <s v="Project Management - Con"/>
    <s v="Coordinator"/>
    <x v="0"/>
    <x v="4"/>
  </r>
  <r>
    <n v="2529"/>
    <s v="Gabriella Clemen"/>
    <s v="Software Engineer"/>
    <x v="2079"/>
    <x v="6"/>
    <x v="0"/>
    <x v="1"/>
    <s v="Zone B"/>
    <x v="1"/>
    <d v="2022-10-20T00:00:00"/>
    <d v="2023-07-07T00:00:00"/>
    <s v="Unknown"/>
    <m/>
    <x v="4"/>
    <s v="Underground"/>
    <s v="Operator"/>
    <x v="0"/>
    <x v="2"/>
  </r>
  <r>
    <n v="2530"/>
    <s v="Hana Lucero"/>
    <s v="Software Engineer"/>
    <x v="2080"/>
    <x v="2"/>
    <x v="0"/>
    <x v="2"/>
    <s v="Zone C"/>
    <x v="0"/>
    <d v="2023-07-24T00:00:00"/>
    <d v="2023-07-29T00:00:00"/>
    <s v="Retirement"/>
    <s v="Scientist strong team civil quality."/>
    <x v="4"/>
    <s v="Yard (Material Handling)"/>
    <s v="Attendant"/>
    <x v="0"/>
    <x v="2"/>
  </r>
  <r>
    <n v="2531"/>
    <s v="Luciana Gil"/>
    <s v="Software Engineer"/>
    <x v="2081"/>
    <x v="4"/>
    <x v="0"/>
    <x v="2"/>
    <s v="Zone B"/>
    <x v="2"/>
    <d v="2020-07-18T00:00:00"/>
    <d v="2024-11-11T00:00:00"/>
    <s v="Voluntary"/>
    <s v="Open several spring mouth."/>
    <x v="4"/>
    <s v="Executive"/>
    <s v="Manager"/>
    <x v="0"/>
    <x v="2"/>
  </r>
  <r>
    <n v="2532"/>
    <s v="Demetrius Cooley"/>
    <s v="IT Manager - DB"/>
    <x v="2082"/>
    <x v="6"/>
    <x v="0"/>
    <x v="0"/>
    <s v="Zone A"/>
    <x v="1"/>
    <d v="2021-05-05T00:00:00"/>
    <d v="2024-11-11T00:00:00"/>
    <s v="Unknown"/>
    <m/>
    <x v="2"/>
    <s v="General - Con"/>
    <s v="Technician"/>
    <x v="0"/>
    <x v="0"/>
  </r>
  <r>
    <n v="2533"/>
    <s v="Chandler Reynol"/>
    <s v="IT Manager - DB"/>
    <x v="2083"/>
    <x v="2"/>
    <x v="0"/>
    <x v="1"/>
    <s v="Zone A"/>
    <x v="0"/>
    <d v="2019-04-15T00:00:00"/>
    <d v="2021-05-23T00:00:00"/>
    <s v="Unknown"/>
    <m/>
    <x v="2"/>
    <s v="Field Operations"/>
    <s v="Technician"/>
    <x v="0"/>
    <x v="4"/>
  </r>
  <r>
    <n v="2534"/>
    <s v="Iyana Benjam"/>
    <s v="IT Director"/>
    <x v="2084"/>
    <x v="4"/>
    <x v="0"/>
    <x v="2"/>
    <s v="Zone B"/>
    <x v="0"/>
    <d v="2020-08-24T00:00:00"/>
    <d v="2023-05-02T00:00:00"/>
    <s v="Retirement"/>
    <s v="Manager since future contain play."/>
    <x v="2"/>
    <s v="Project Management - Con"/>
    <s v="Coordinator"/>
    <x v="0"/>
    <x v="4"/>
  </r>
  <r>
    <n v="2535"/>
    <s v="Antoine Hane"/>
    <s v="Director of Sales"/>
    <x v="2085"/>
    <x v="0"/>
    <x v="0"/>
    <x v="0"/>
    <s v="Zone B"/>
    <x v="1"/>
    <d v="2022-12-31T00:00:00"/>
    <d v="2024-11-11T00:00:00"/>
    <s v="Resignation"/>
    <s v="Well energy step may."/>
    <x v="1"/>
    <s v="Field Operations"/>
    <s v="Engineer"/>
    <x v="0"/>
    <x v="2"/>
  </r>
  <r>
    <n v="2536"/>
    <s v="Alfred Riva"/>
    <s v="Director of Operations"/>
    <x v="2086"/>
    <x v="7"/>
    <x v="0"/>
    <x v="0"/>
    <s v="Zone C"/>
    <x v="0"/>
    <d v="2022-09-18T00:00:00"/>
    <d v="2023-06-07T00:00:00"/>
    <s v="Unknown"/>
    <m/>
    <x v="1"/>
    <s v="Field Operations"/>
    <s v="Driller"/>
    <x v="0"/>
    <x v="2"/>
  </r>
  <r>
    <n v="2537"/>
    <s v="Darien Sawyer"/>
    <s v="BI Developer"/>
    <x v="2087"/>
    <x v="2"/>
    <x v="0"/>
    <x v="1"/>
    <s v="Zone A"/>
    <x v="2"/>
    <d v="2019-09-14T00:00:00"/>
    <d v="2024-11-11T00:00:00"/>
    <s v="Involuntary"/>
    <s v="Positive might religious mouth else."/>
    <x v="2"/>
    <s v="Field Operations"/>
    <s v="Tower Hand"/>
    <x v="0"/>
    <x v="2"/>
  </r>
  <r>
    <n v="2538"/>
    <s v="Isaias Pineda"/>
    <s v="BI Developer"/>
    <x v="2088"/>
    <x v="4"/>
    <x v="0"/>
    <x v="1"/>
    <s v="Zone C"/>
    <x v="1"/>
    <d v="2019-03-19T00:00:00"/>
    <d v="2024-11-11T00:00:00"/>
    <s v="Unknown"/>
    <m/>
    <x v="2"/>
    <s v="Wireline Construction"/>
    <s v="Groundman"/>
    <x v="0"/>
    <x v="3"/>
  </r>
  <r>
    <n v="2539"/>
    <s v="Casey Bradfo"/>
    <s v="BI Developer"/>
    <x v="2042"/>
    <x v="0"/>
    <x v="0"/>
    <x v="2"/>
    <s v="Zone B"/>
    <x v="0"/>
    <d v="2022-10-18T00:00:00"/>
    <d v="2023-01-10T00:00:00"/>
    <s v="Unknown"/>
    <m/>
    <x v="2"/>
    <s v="Wireline Construction"/>
    <s v="Foreman"/>
    <x v="0"/>
    <x v="2"/>
  </r>
  <r>
    <n v="2540"/>
    <s v="London Bautis"/>
    <s v="Software Engineering Manager"/>
    <x v="2089"/>
    <x v="0"/>
    <x v="0"/>
    <x v="0"/>
    <s v="Zone B"/>
    <x v="1"/>
    <d v="2022-07-31T00:00:00"/>
    <d v="2024-11-11T00:00:00"/>
    <s v="Resignation"/>
    <s v="Actually not sell one."/>
    <x v="4"/>
    <s v="Finance &amp; Accounting"/>
    <s v="Svp"/>
    <x v="0"/>
    <x v="0"/>
  </r>
  <r>
    <n v="2541"/>
    <s v="Kayleigh Davenp"/>
    <s v="Software Engineer"/>
    <x v="2090"/>
    <x v="1"/>
    <x v="0"/>
    <x v="1"/>
    <s v="Zone B"/>
    <x v="0"/>
    <d v="2023-03-06T00:00:00"/>
    <d v="2024-11-11T00:00:00"/>
    <s v="Unknown"/>
    <m/>
    <x v="4"/>
    <s v="Engineers"/>
    <s v="Engineer"/>
    <x v="0"/>
    <x v="4"/>
  </r>
  <r>
    <n v="2542"/>
    <s v="Koen Flores"/>
    <s v="Software Engineer"/>
    <x v="2091"/>
    <x v="8"/>
    <x v="0"/>
    <x v="2"/>
    <s v="Zone A"/>
    <x v="1"/>
    <d v="2019-01-30T00:00:00"/>
    <d v="2021-03-22T00:00:00"/>
    <s v="Unknown"/>
    <m/>
    <x v="4"/>
    <s v="Engineers"/>
    <s v="Engineer"/>
    <x v="0"/>
    <x v="0"/>
  </r>
  <r>
    <n v="2543"/>
    <s v="Ernest Finley"/>
    <s v="Software Engineer"/>
    <x v="2092"/>
    <x v="6"/>
    <x v="2"/>
    <x v="1"/>
    <s v="Zone A"/>
    <x v="2"/>
    <d v="2023-05-22T00:00:00"/>
    <d v="2023-07-12T00:00:00"/>
    <s v="Resignation"/>
    <s v="First peace oil more last us. Front product many."/>
    <x v="4"/>
    <s v="General - Con"/>
    <s v="Operator"/>
    <x v="0"/>
    <x v="2"/>
  </r>
  <r>
    <n v="2544"/>
    <s v="Wade Hernan"/>
    <s v="IT Manager - DB"/>
    <x v="2093"/>
    <x v="7"/>
    <x v="0"/>
    <x v="1"/>
    <s v="Zone C"/>
    <x v="0"/>
    <d v="2018-12-22T00:00:00"/>
    <d v="2024-11-11T00:00:00"/>
    <s v="Voluntary"/>
    <s v="Black civil room chance. This mind find adult."/>
    <x v="2"/>
    <s v="Splicing"/>
    <s v="Laborer"/>
    <x v="0"/>
    <x v="4"/>
  </r>
  <r>
    <n v="2545"/>
    <s v="Odin Ke"/>
    <s v="IT Manager - DB"/>
    <x v="2094"/>
    <x v="9"/>
    <x v="0"/>
    <x v="0"/>
    <s v="Zone B"/>
    <x v="2"/>
    <d v="2022-11-08T00:00:00"/>
    <d v="2024-11-11T00:00:00"/>
    <s v="Unknown"/>
    <m/>
    <x v="2"/>
    <s v="Project Management - Con"/>
    <s v="Coordinator"/>
    <x v="0"/>
    <x v="0"/>
  </r>
  <r>
    <n v="2546"/>
    <s v="Deven Huf"/>
    <s v="IT Director"/>
    <x v="2095"/>
    <x v="2"/>
    <x v="0"/>
    <x v="2"/>
    <s v="Zone A"/>
    <x v="1"/>
    <d v="2021-07-03T00:00:00"/>
    <d v="2024-11-11T00:00:00"/>
    <s v="Unknown"/>
    <m/>
    <x v="2"/>
    <s v="Finance &amp; Accounting"/>
    <s v="Clerk"/>
    <x v="0"/>
    <x v="0"/>
  </r>
  <r>
    <n v="2547"/>
    <s v="Kenna Simo"/>
    <s v="Director of Sales"/>
    <x v="2096"/>
    <x v="6"/>
    <x v="0"/>
    <x v="1"/>
    <s v="Zone A"/>
    <x v="0"/>
    <d v="2018-11-14T00:00:00"/>
    <d v="2021-07-08T00:00:00"/>
    <s v="Unknown"/>
    <m/>
    <x v="1"/>
    <s v="General - Con"/>
    <s v="Laborer"/>
    <x v="0"/>
    <x v="0"/>
  </r>
  <r>
    <n v="2548"/>
    <s v="Luz Garz"/>
    <s v="BI Developer"/>
    <x v="2097"/>
    <x v="9"/>
    <x v="0"/>
    <x v="0"/>
    <s v="Zone A"/>
    <x v="0"/>
    <d v="2021-09-18T00:00:00"/>
    <d v="2024-11-11T00:00:00"/>
    <s v="Resignation"/>
    <s v="Win onto effect security instead."/>
    <x v="2"/>
    <s v="General - Sga"/>
    <s v="Manager"/>
    <x v="0"/>
    <x v="4"/>
  </r>
  <r>
    <n v="2549"/>
    <s v="Tristan Ree"/>
    <s v="BI Developer"/>
    <x v="2098"/>
    <x v="2"/>
    <x v="0"/>
    <x v="0"/>
    <s v="Zone A"/>
    <x v="1"/>
    <d v="2020-11-19T00:00:00"/>
    <d v="2021-11-03T00:00:00"/>
    <s v="Unknown"/>
    <m/>
    <x v="2"/>
    <s v="Field Operations"/>
    <s v="Project Manager"/>
    <x v="0"/>
    <x v="3"/>
  </r>
  <r>
    <n v="2550"/>
    <s v="Beckett Bec"/>
    <s v="Software Engineering Manager"/>
    <x v="2099"/>
    <x v="5"/>
    <x v="0"/>
    <x v="0"/>
    <s v="Zone A"/>
    <x v="1"/>
    <d v="2023-05-04T00:00:00"/>
    <d v="2023-07-02T00:00:00"/>
    <s v="Involuntary"/>
    <s v="Market remember too less bring simple sort."/>
    <x v="4"/>
    <s v="General - Con"/>
    <s v="Flagger"/>
    <x v="0"/>
    <x v="3"/>
  </r>
  <r>
    <n v="2551"/>
    <s v="Coby Gile"/>
    <s v="Software Engineer"/>
    <x v="2100"/>
    <x v="6"/>
    <x v="0"/>
    <x v="1"/>
    <s v="Zone B"/>
    <x v="0"/>
    <d v="2023-01-21T00:00:00"/>
    <d v="2024-11-11T00:00:00"/>
    <s v="Voluntary"/>
    <s v="Will low work decade site."/>
    <x v="4"/>
    <s v="General - Con"/>
    <s v="Manager"/>
    <x v="0"/>
    <x v="4"/>
  </r>
  <r>
    <n v="2552"/>
    <s v="Jalen Jennin"/>
    <s v="Software Engineer"/>
    <x v="2101"/>
    <x v="2"/>
    <x v="0"/>
    <x v="1"/>
    <s v="Zone B"/>
    <x v="0"/>
    <d v="2022-08-19T00:00:00"/>
    <d v="2023-01-18T00:00:00"/>
    <s v="Unknown"/>
    <m/>
    <x v="4"/>
    <s v="Project Management - Con"/>
    <s v="Foreman"/>
    <x v="0"/>
    <x v="3"/>
  </r>
  <r>
    <n v="2553"/>
    <s v="Ralph Barrer"/>
    <s v="IT Manager - DB"/>
    <x v="2102"/>
    <x v="6"/>
    <x v="0"/>
    <x v="0"/>
    <s v="Zone B"/>
    <x v="1"/>
    <d v="2022-07-18T00:00:00"/>
    <d v="2023-05-09T00:00:00"/>
    <s v="Resignation"/>
    <s v="Wife send office ball yourself it lot."/>
    <x v="2"/>
    <s v="Aerial"/>
    <s v="Laborer"/>
    <x v="0"/>
    <x v="2"/>
  </r>
  <r>
    <n v="2554"/>
    <s v="Shania Caldwe"/>
    <s v="IT Manager - DB"/>
    <x v="2103"/>
    <x v="2"/>
    <x v="0"/>
    <x v="2"/>
    <s v="Zone A"/>
    <x v="2"/>
    <d v="2019-08-14T00:00:00"/>
    <d v="2021-05-13T00:00:00"/>
    <s v="Voluntary"/>
    <s v="Do month risk college detail."/>
    <x v="2"/>
    <s v="General - Eng"/>
    <s v="Engineer"/>
    <x v="0"/>
    <x v="4"/>
  </r>
  <r>
    <n v="2555"/>
    <s v="Colby Horn"/>
    <s v="IT Director"/>
    <x v="2104"/>
    <x v="4"/>
    <x v="0"/>
    <x v="1"/>
    <s v="Zone A"/>
    <x v="0"/>
    <d v="2020-12-10T00:00:00"/>
    <d v="2022-05-30T00:00:00"/>
    <s v="Resignation"/>
    <s v="Mr opportunity dinner chance common."/>
    <x v="2"/>
    <s v="Wireless"/>
    <s v="Foreman"/>
    <x v="0"/>
    <x v="2"/>
  </r>
  <r>
    <n v="2556"/>
    <s v="Kaiden Cunnin"/>
    <s v="Director of Sales"/>
    <x v="685"/>
    <x v="0"/>
    <x v="0"/>
    <x v="2"/>
    <s v="Zone A"/>
    <x v="2"/>
    <d v="2019-09-20T00:00:00"/>
    <d v="2024-11-11T00:00:00"/>
    <s v="Voluntary"/>
    <s v="Develop together popular be."/>
    <x v="1"/>
    <s v="Project Management - Eng"/>
    <s v="Manager"/>
    <x v="0"/>
    <x v="2"/>
  </r>
  <r>
    <n v="2557"/>
    <s v="Davion Vasque"/>
    <s v="BI Developer"/>
    <x v="2105"/>
    <x v="8"/>
    <x v="0"/>
    <x v="1"/>
    <s v="Zone B"/>
    <x v="0"/>
    <d v="2021-11-19T00:00:00"/>
    <d v="2021-12-27T00:00:00"/>
    <s v="Unknown"/>
    <m/>
    <x v="2"/>
    <s v="Engineers"/>
    <s v="Engineer"/>
    <x v="0"/>
    <x v="2"/>
  </r>
  <r>
    <n v="2558"/>
    <s v="Maeve Gordon"/>
    <s v="Software Engineering Manager"/>
    <x v="2106"/>
    <x v="5"/>
    <x v="0"/>
    <x v="1"/>
    <s v="Zone B"/>
    <x v="2"/>
    <d v="2022-04-29T00:00:00"/>
    <d v="2024-11-11T00:00:00"/>
    <s v="Involuntary"/>
    <s v="Kid actually Congress computer season behind."/>
    <x v="4"/>
    <s v="Field Operations"/>
    <s v="Operator"/>
    <x v="0"/>
    <x v="0"/>
  </r>
  <r>
    <n v="2559"/>
    <s v="Monserrat Fergus"/>
    <s v="Software Engineer"/>
    <x v="2107"/>
    <x v="6"/>
    <x v="0"/>
    <x v="2"/>
    <s v="Zone B"/>
    <x v="2"/>
    <d v="2021-06-30T00:00:00"/>
    <d v="2021-07-28T00:00:00"/>
    <s v="Unknown"/>
    <m/>
    <x v="4"/>
    <s v="Field Operations"/>
    <s v="Technician"/>
    <x v="0"/>
    <x v="4"/>
  </r>
  <r>
    <n v="2560"/>
    <s v="Nathan Schmit"/>
    <s v="IT Manager - Infra"/>
    <x v="2108"/>
    <x v="5"/>
    <x v="0"/>
    <x v="2"/>
    <s v="Zone A"/>
    <x v="1"/>
    <d v="2021-07-15T00:00:00"/>
    <d v="2024-11-11T00:00:00"/>
    <s v="Voluntary"/>
    <s v="According maintain president start upon evening."/>
    <x v="2"/>
    <s v="Field Operations"/>
    <s v="Vp"/>
    <x v="0"/>
    <x v="0"/>
  </r>
  <r>
    <n v="2561"/>
    <s v="Ashly Mullen"/>
    <s v="IT Manager - DB"/>
    <x v="2109"/>
    <x v="6"/>
    <x v="0"/>
    <x v="0"/>
    <s v="Zone B"/>
    <x v="0"/>
    <d v="2021-04-12T00:00:00"/>
    <d v="2023-03-06T00:00:00"/>
    <s v="Unknown"/>
    <m/>
    <x v="2"/>
    <s v="General - Con"/>
    <s v="Laborer"/>
    <x v="0"/>
    <x v="2"/>
  </r>
  <r>
    <n v="2562"/>
    <s v="Angelique Cochra"/>
    <s v="IT Manager - DB"/>
    <x v="2110"/>
    <x v="2"/>
    <x v="0"/>
    <x v="0"/>
    <s v="Zone B"/>
    <x v="2"/>
    <d v="2020-12-08T00:00:00"/>
    <d v="2024-11-11T00:00:00"/>
    <s v="Retirement"/>
    <s v="Suffer arm security about control with."/>
    <x v="2"/>
    <s v="Field Operations"/>
    <s v="Technician"/>
    <x v="0"/>
    <x v="0"/>
  </r>
  <r>
    <n v="2563"/>
    <s v="Kenny Roja"/>
    <s v="IT Director"/>
    <x v="2111"/>
    <x v="4"/>
    <x v="0"/>
    <x v="0"/>
    <s v="Zone B"/>
    <x v="0"/>
    <d v="2019-10-31T00:00:00"/>
    <d v="2020-03-01T00:00:00"/>
    <s v="Unknown"/>
    <m/>
    <x v="2"/>
    <s v="Fielders"/>
    <s v="Engineer"/>
    <x v="0"/>
    <x v="2"/>
  </r>
  <r>
    <n v="2564"/>
    <s v="Deandre Onea"/>
    <s v="Director of Sales"/>
    <x v="2112"/>
    <x v="0"/>
    <x v="0"/>
    <x v="0"/>
    <s v="Zone B"/>
    <x v="2"/>
    <d v="2020-01-22T00:00:00"/>
    <d v="2024-11-11T00:00:00"/>
    <s v="Voluntary"/>
    <s v="Finish law price under."/>
    <x v="1"/>
    <s v="General - Con"/>
    <s v="Flagger"/>
    <x v="0"/>
    <x v="4"/>
  </r>
  <r>
    <n v="2565"/>
    <s v="Adison Huerta"/>
    <s v="BI Developer"/>
    <x v="2113"/>
    <x v="2"/>
    <x v="0"/>
    <x v="0"/>
    <s v="Zone C"/>
    <x v="0"/>
    <d v="2022-09-20T00:00:00"/>
    <d v="2024-11-11T00:00:00"/>
    <s v="Unknown"/>
    <m/>
    <x v="2"/>
    <s v="Field Operations"/>
    <s v="Technician"/>
    <x v="0"/>
    <x v="2"/>
  </r>
  <r>
    <n v="2566"/>
    <s v="Elisabeth Bradle"/>
    <s v="Software Engineering Manager"/>
    <x v="2114"/>
    <x v="0"/>
    <x v="0"/>
    <x v="1"/>
    <s v="Zone B"/>
    <x v="2"/>
    <d v="2022-12-22T00:00:00"/>
    <d v="2023-07-26T00:00:00"/>
    <s v="Unknown"/>
    <m/>
    <x v="4"/>
    <s v="General - Con"/>
    <s v="Coordinator"/>
    <x v="0"/>
    <x v="2"/>
  </r>
  <r>
    <n v="2567"/>
    <s v="Sylvia Pric"/>
    <s v="IT Manager - Infra"/>
    <x v="2115"/>
    <x v="0"/>
    <x v="0"/>
    <x v="1"/>
    <s v="Zone B"/>
    <x v="1"/>
    <d v="2019-03-12T00:00:00"/>
    <d v="2024-11-11T00:00:00"/>
    <s v="Voluntary"/>
    <s v="Dream quickly relationship involve enough name."/>
    <x v="2"/>
    <s v="Field Operations"/>
    <s v="Foreman"/>
    <x v="0"/>
    <x v="3"/>
  </r>
  <r>
    <n v="2568"/>
    <s v="Eden Cho"/>
    <s v="IT Manager - DB"/>
    <x v="2116"/>
    <x v="1"/>
    <x v="0"/>
    <x v="1"/>
    <s v="Zone C"/>
    <x v="2"/>
    <d v="2021-10-07T00:00:00"/>
    <d v="2021-12-31T00:00:00"/>
    <s v="Unknown"/>
    <m/>
    <x v="2"/>
    <s v="Aerial"/>
    <s v="Lineman"/>
    <x v="0"/>
    <x v="0"/>
  </r>
  <r>
    <n v="2569"/>
    <s v="Emerson Grimes"/>
    <s v="IT Manager - DB"/>
    <x v="2117"/>
    <x v="8"/>
    <x v="0"/>
    <x v="1"/>
    <s v="Zone C"/>
    <x v="0"/>
    <d v="2019-06-16T00:00:00"/>
    <d v="2023-05-21T00:00:00"/>
    <s v="Retirement"/>
    <s v="Anything human medical offer dinner hard by."/>
    <x v="2"/>
    <s v="General - Con"/>
    <s v="Laborer"/>
    <x v="0"/>
    <x v="2"/>
  </r>
  <r>
    <n v="2570"/>
    <s v="Ayden W"/>
    <s v="IT Director"/>
    <x v="2118"/>
    <x v="6"/>
    <x v="0"/>
    <x v="0"/>
    <s v="Zone A"/>
    <x v="2"/>
    <d v="2021-03-17T00:00:00"/>
    <d v="2022-09-08T00:00:00"/>
    <s v="Voluntary"/>
    <s v="War model build important determine."/>
    <x v="2"/>
    <s v="Field Operations"/>
    <s v="Laborer"/>
    <x v="0"/>
    <x v="0"/>
  </r>
  <r>
    <n v="2571"/>
    <s v="Hayley Keller"/>
    <s v="BI Director"/>
    <x v="2119"/>
    <x v="7"/>
    <x v="0"/>
    <x v="2"/>
    <s v="Zone A"/>
    <x v="2"/>
    <d v="2022-08-07T00:00:00"/>
    <d v="2023-04-26T00:00:00"/>
    <s v="Retirement"/>
    <s v="Maintain which memory born."/>
    <x v="2"/>
    <s v="Field Operations"/>
    <s v="Technician"/>
    <x v="0"/>
    <x v="2"/>
  </r>
  <r>
    <n v="2572"/>
    <s v="Alannah Riva"/>
    <s v="BI Developer"/>
    <x v="2120"/>
    <x v="9"/>
    <x v="0"/>
    <x v="0"/>
    <s v="Zone A"/>
    <x v="0"/>
    <d v="2020-01-17T00:00:00"/>
    <d v="2023-02-28T00:00:00"/>
    <s v="Resignation"/>
    <s v="Lawyer suggest cultural blue yes camera daughter."/>
    <x v="2"/>
    <s v="Engineers"/>
    <s v="Technician"/>
    <x v="0"/>
    <x v="0"/>
  </r>
  <r>
    <n v="2573"/>
    <s v="Jessica Bunbur"/>
    <s v="Area Sales Manager"/>
    <x v="2121"/>
    <x v="6"/>
    <x v="2"/>
    <x v="0"/>
    <s v="Zone A"/>
    <x v="0"/>
    <d v="2022-06-11T00:00:00"/>
    <d v="2023-02-20T00:00:00"/>
    <s v="Voluntary"/>
    <s v="Decide cut camera conference last size will."/>
    <x v="1"/>
    <s v="Field Operations"/>
    <s v="Laborer"/>
    <x v="0"/>
    <x v="0"/>
  </r>
  <r>
    <n v="2574"/>
    <s v="Giovanni Leruth"/>
    <s v="Area Sales Manager"/>
    <x v="2122"/>
    <x v="1"/>
    <x v="0"/>
    <x v="1"/>
    <s v="Zone C"/>
    <x v="2"/>
    <d v="2021-03-03T00:00:00"/>
    <d v="2023-01-30T00:00:00"/>
    <s v="Involuntary"/>
    <s v="House seven human available."/>
    <x v="1"/>
    <s v="Billable Consultants"/>
    <s v="Engineer"/>
    <x v="0"/>
    <x v="2"/>
  </r>
  <r>
    <n v="2575"/>
    <s v="Ricardo Gonzal"/>
    <s v="Area Sales Manager"/>
    <x v="2123"/>
    <x v="9"/>
    <x v="0"/>
    <x v="0"/>
    <s v="Zone C"/>
    <x v="0"/>
    <d v="2020-04-16T00:00:00"/>
    <d v="2021-03-15T00:00:00"/>
    <s v="Retirement"/>
    <s v="Establish fear recently owner."/>
    <x v="1"/>
    <s v="Splicing"/>
    <s v="Splicer"/>
    <x v="0"/>
    <x v="0"/>
  </r>
  <r>
    <n v="2576"/>
    <s v="Caitrin Strong"/>
    <s v="Area Sales Manager"/>
    <x v="2124"/>
    <x v="0"/>
    <x v="0"/>
    <x v="0"/>
    <s v="Zone B"/>
    <x v="1"/>
    <d v="2022-09-22T00:00:00"/>
    <d v="2023-01-28T00:00:00"/>
    <s v="Resignation"/>
    <s v="Doctor statement she rule order wind."/>
    <x v="1"/>
    <s v="General - Sga"/>
    <s v="Supervisor"/>
    <x v="0"/>
    <x v="4"/>
  </r>
  <r>
    <n v="2577"/>
    <s v="Jenna Dietri"/>
    <s v="Area Sales Manager"/>
    <x v="2125"/>
    <x v="9"/>
    <x v="0"/>
    <x v="1"/>
    <s v="Zone A"/>
    <x v="0"/>
    <d v="2023-05-30T00:00:00"/>
    <d v="2024-11-11T00:00:00"/>
    <s v="Voluntary"/>
    <s v="Less air right in southern it material."/>
    <x v="1"/>
    <s v="Wireline Construction"/>
    <s v="Lineman"/>
    <x v="0"/>
    <x v="2"/>
  </r>
  <r>
    <n v="2578"/>
    <s v="Michelle Carter"/>
    <s v="Area Sales Manager"/>
    <x v="2126"/>
    <x v="8"/>
    <x v="0"/>
    <x v="2"/>
    <s v="Zone A"/>
    <x v="2"/>
    <d v="2021-01-14T00:00:00"/>
    <d v="2024-11-11T00:00:00"/>
    <s v="Unknown"/>
    <m/>
    <x v="1"/>
    <s v="Shop (Fleet)"/>
    <s v="Assistant"/>
    <x v="0"/>
    <x v="3"/>
  </r>
  <r>
    <n v="2579"/>
    <s v="Jackie Valent"/>
    <s v="Area Sales Manager"/>
    <x v="2127"/>
    <x v="8"/>
    <x v="0"/>
    <x v="1"/>
    <s v="Zone C"/>
    <x v="2"/>
    <d v="2020-04-29T00:00:00"/>
    <d v="2021-10-20T00:00:00"/>
    <s v="Unknown"/>
    <m/>
    <x v="1"/>
    <s v="General - Eng"/>
    <s v="Administrative"/>
    <x v="0"/>
    <x v="2"/>
  </r>
  <r>
    <n v="2580"/>
    <s v="Alfred Digita"/>
    <s v="Area Sales Manager"/>
    <x v="2128"/>
    <x v="4"/>
    <x v="0"/>
    <x v="1"/>
    <s v="Zone A"/>
    <x v="1"/>
    <d v="2021-07-07T00:00:00"/>
    <d v="2024-11-11T00:00:00"/>
    <s v="Resignation"/>
    <s v="Key whose anyone religious mother movie."/>
    <x v="1"/>
    <s v="Finance &amp; Accounting"/>
    <s v="Administration"/>
    <x v="0"/>
    <x v="2"/>
  </r>
  <r>
    <n v="2581"/>
    <s v="Howard Mullan"/>
    <s v="Area Sales Manager"/>
    <x v="2129"/>
    <x v="8"/>
    <x v="0"/>
    <x v="1"/>
    <s v="Zone A"/>
    <x v="2"/>
    <d v="2020-07-28T00:00:00"/>
    <d v="2024-11-11T00:00:00"/>
    <s v="Unknown"/>
    <m/>
    <x v="1"/>
    <s v="Field Operations"/>
    <s v="Laborer"/>
    <x v="0"/>
    <x v="4"/>
  </r>
  <r>
    <n v="2582"/>
    <s v="Whitney Gil"/>
    <s v="Area Sales Manager"/>
    <x v="2130"/>
    <x v="8"/>
    <x v="0"/>
    <x v="2"/>
    <s v="Zone C"/>
    <x v="0"/>
    <d v="2020-09-16T00:00:00"/>
    <d v="2024-11-11T00:00:00"/>
    <s v="Unknown"/>
    <m/>
    <x v="1"/>
    <s v="Wireline Construction"/>
    <s v="Laborer"/>
    <x v="0"/>
    <x v="4"/>
  </r>
  <r>
    <n v="2583"/>
    <s v="Gerry Friedm"/>
    <s v="Area Sales Manager"/>
    <x v="2131"/>
    <x v="9"/>
    <x v="0"/>
    <x v="0"/>
    <s v="Zone B"/>
    <x v="0"/>
    <d v="2023-04-23T00:00:00"/>
    <d v="2024-11-11T00:00:00"/>
    <s v="Unknown"/>
    <m/>
    <x v="1"/>
    <s v="Engineers"/>
    <s v="Project Manager"/>
    <x v="0"/>
    <x v="3"/>
  </r>
  <r>
    <n v="2584"/>
    <s v="Noah Villan"/>
    <s v="Area Sales Manager"/>
    <x v="2132"/>
    <x v="3"/>
    <x v="0"/>
    <x v="2"/>
    <s v="Zone C"/>
    <x v="1"/>
    <d v="2021-06-04T00:00:00"/>
    <d v="2024-11-11T00:00:00"/>
    <s v="Unknown"/>
    <m/>
    <x v="1"/>
    <s v="Engineers"/>
    <s v="Engineer"/>
    <x v="0"/>
    <x v="0"/>
  </r>
  <r>
    <n v="2585"/>
    <s v="Mike Guilia"/>
    <s v="Area Sales Manager"/>
    <x v="2133"/>
    <x v="9"/>
    <x v="0"/>
    <x v="0"/>
    <s v="Zone A"/>
    <x v="0"/>
    <d v="2020-04-15T00:00:00"/>
    <d v="2024-11-11T00:00:00"/>
    <s v="Unknown"/>
    <m/>
    <x v="1"/>
    <s v="General - Con"/>
    <s v="Laborer"/>
    <x v="0"/>
    <x v="2"/>
  </r>
  <r>
    <n v="2586"/>
    <s v="Travis Ozar"/>
    <s v="Area Sales Manager"/>
    <x v="2134"/>
    <x v="0"/>
    <x v="0"/>
    <x v="1"/>
    <s v="Zone B"/>
    <x v="0"/>
    <d v="2019-09-04T00:00:00"/>
    <d v="2020-04-13T00:00:00"/>
    <s v="Unknown"/>
    <m/>
    <x v="1"/>
    <s v="Field Operations"/>
    <s v="Laborer"/>
    <x v="0"/>
    <x v="0"/>
  </r>
  <r>
    <n v="2587"/>
    <s v="Rylee Fry"/>
    <s v="Area Sales Manager"/>
    <x v="2135"/>
    <x v="6"/>
    <x v="0"/>
    <x v="1"/>
    <s v="Zone A"/>
    <x v="1"/>
    <d v="2020-08-18T00:00:00"/>
    <d v="2024-11-11T00:00:00"/>
    <s v="Involuntary"/>
    <s v="Rest society tell into ahead."/>
    <x v="1"/>
    <s v="Field Operations"/>
    <s v="Technician"/>
    <x v="0"/>
    <x v="3"/>
  </r>
  <r>
    <n v="2588"/>
    <s v="Callum For"/>
    <s v="Area Sales Manager"/>
    <x v="2136"/>
    <x v="2"/>
    <x v="0"/>
    <x v="1"/>
    <s v="Zone C"/>
    <x v="2"/>
    <d v="2020-12-05T00:00:00"/>
    <d v="2024-11-11T00:00:00"/>
    <s v="Unknown"/>
    <m/>
    <x v="1"/>
    <s v="Field Operations"/>
    <s v="Laborer"/>
    <x v="0"/>
    <x v="3"/>
  </r>
  <r>
    <n v="2589"/>
    <s v="Jabari Fran"/>
    <s v="Area Sales Manager"/>
    <x v="2137"/>
    <x v="4"/>
    <x v="0"/>
    <x v="0"/>
    <s v="Zone A"/>
    <x v="0"/>
    <d v="2023-01-13T00:00:00"/>
    <d v="2023-02-12T00:00:00"/>
    <s v="Unknown"/>
    <m/>
    <x v="1"/>
    <s v="Fielders"/>
    <s v="Engineer"/>
    <x v="0"/>
    <x v="3"/>
  </r>
  <r>
    <n v="2590"/>
    <s v="Stephanie Wilkin"/>
    <s v="Area Sales Manager"/>
    <x v="2138"/>
    <x v="0"/>
    <x v="0"/>
    <x v="2"/>
    <s v="Zone A"/>
    <x v="2"/>
    <d v="2019-09-17T00:00:00"/>
    <d v="2024-11-11T00:00:00"/>
    <s v="Retirement"/>
    <s v="Media move management if my."/>
    <x v="1"/>
    <s v="Engineers"/>
    <s v="Engineer"/>
    <x v="0"/>
    <x v="3"/>
  </r>
  <r>
    <n v="2591"/>
    <s v="Cruz Arella"/>
    <s v="Area Sales Manager"/>
    <x v="2139"/>
    <x v="7"/>
    <x v="0"/>
    <x v="1"/>
    <s v="Zone B"/>
    <x v="2"/>
    <d v="2020-10-15T00:00:00"/>
    <d v="2024-11-11T00:00:00"/>
    <s v="Unknown"/>
    <m/>
    <x v="1"/>
    <s v="General - Con"/>
    <s v="Laborer"/>
    <x v="0"/>
    <x v="0"/>
  </r>
  <r>
    <n v="2592"/>
    <s v="Rubi Shield"/>
    <s v="Area Sales Manager"/>
    <x v="2140"/>
    <x v="1"/>
    <x v="0"/>
    <x v="0"/>
    <s v="Zone B"/>
    <x v="1"/>
    <d v="2018-12-01T00:00:00"/>
    <d v="2021-06-23T00:00:00"/>
    <s v="Unknown"/>
    <m/>
    <x v="1"/>
    <s v="Field Operations"/>
    <s v="Splicer"/>
    <x v="0"/>
    <x v="2"/>
  </r>
  <r>
    <n v="2593"/>
    <s v="Sage Booker"/>
    <s v="Area Sales Manager"/>
    <x v="2141"/>
    <x v="8"/>
    <x v="0"/>
    <x v="0"/>
    <s v="Zone A"/>
    <x v="0"/>
    <d v="2023-07-24T00:00:00"/>
    <d v="2024-11-11T00:00:00"/>
    <s v="Voluntary"/>
    <s v="Weight join evidence oil father."/>
    <x v="1"/>
    <s v="General - Con"/>
    <s v="Laborer"/>
    <x v="0"/>
    <x v="4"/>
  </r>
  <r>
    <n v="2594"/>
    <s v="Aileen Wright"/>
    <s v="Area Sales Manager"/>
    <x v="2142"/>
    <x v="3"/>
    <x v="0"/>
    <x v="2"/>
    <s v="Zone C"/>
    <x v="0"/>
    <d v="2019-10-08T00:00:00"/>
    <d v="2024-11-11T00:00:00"/>
    <s v="Unknown"/>
    <m/>
    <x v="1"/>
    <s v="Fielders"/>
    <s v="Engineer"/>
    <x v="0"/>
    <x v="4"/>
  </r>
  <r>
    <n v="2595"/>
    <s v="Karly H"/>
    <s v="Area Sales Manager"/>
    <x v="2143"/>
    <x v="9"/>
    <x v="0"/>
    <x v="2"/>
    <s v="Zone A"/>
    <x v="2"/>
    <d v="2021-10-16T00:00:00"/>
    <d v="2022-05-04T00:00:00"/>
    <s v="Unknown"/>
    <m/>
    <x v="1"/>
    <s v="Aerial"/>
    <s v="Administrator"/>
    <x v="0"/>
    <x v="0"/>
  </r>
  <r>
    <n v="2596"/>
    <s v="Thaddeus Lut"/>
    <s v="Area Sales Manager"/>
    <x v="2144"/>
    <x v="5"/>
    <x v="0"/>
    <x v="0"/>
    <s v="Zone A"/>
    <x v="2"/>
    <d v="2020-04-03T00:00:00"/>
    <d v="2024-11-11T00:00:00"/>
    <s v="Voluntary"/>
    <s v="Also protect scientist. Fear result major the."/>
    <x v="1"/>
    <s v="Corp Operations"/>
    <s v="Administrative"/>
    <x v="0"/>
    <x v="2"/>
  </r>
  <r>
    <n v="2597"/>
    <s v="Layla Kan"/>
    <s v="Area Sales Manager"/>
    <x v="2145"/>
    <x v="6"/>
    <x v="0"/>
    <x v="0"/>
    <s v="Zone A"/>
    <x v="2"/>
    <d v="2020-01-08T00:00:00"/>
    <d v="2024-11-11T00:00:00"/>
    <s v="Unknown"/>
    <m/>
    <x v="1"/>
    <s v="Field Operations"/>
    <s v="Technician"/>
    <x v="0"/>
    <x v="2"/>
  </r>
  <r>
    <n v="2598"/>
    <s v="Yesenia Payn"/>
    <s v="Area Sales Manager"/>
    <x v="2146"/>
    <x v="2"/>
    <x v="0"/>
    <x v="2"/>
    <s v="Zone A"/>
    <x v="0"/>
    <d v="2022-03-27T00:00:00"/>
    <d v="2023-06-14T00:00:00"/>
    <s v="Unknown"/>
    <m/>
    <x v="1"/>
    <s v="General - Con"/>
    <s v="Splicer"/>
    <x v="0"/>
    <x v="0"/>
  </r>
  <r>
    <n v="2599"/>
    <s v="Jase Waters"/>
    <s v="Administrative Assistant"/>
    <x v="2147"/>
    <x v="4"/>
    <x v="0"/>
    <x v="0"/>
    <s v="Zone A"/>
    <x v="0"/>
    <d v="2018-09-18T00:00:00"/>
    <d v="2024-11-11T00:00:00"/>
    <s v="Voluntary"/>
    <s v="Very research level send picture pressure our."/>
    <x v="1"/>
    <s v="Yard (Material Handling)"/>
    <s v="Runner"/>
    <x v="0"/>
    <x v="2"/>
  </r>
  <r>
    <n v="2600"/>
    <s v="Thomas Sloa"/>
    <s v="Administrative Assistant"/>
    <x v="2148"/>
    <x v="0"/>
    <x v="0"/>
    <x v="1"/>
    <s v="Zone C"/>
    <x v="0"/>
    <d v="2019-11-29T00:00:00"/>
    <d v="2020-04-21T00:00:00"/>
    <s v="Unknown"/>
    <m/>
    <x v="1"/>
    <s v="Aerial"/>
    <s v="Lineman"/>
    <x v="0"/>
    <x v="2"/>
  </r>
  <r>
    <n v="2601"/>
    <s v="Anya Baldwi"/>
    <s v="Administrative Assistant"/>
    <x v="2149"/>
    <x v="7"/>
    <x v="0"/>
    <x v="1"/>
    <s v="Zone C"/>
    <x v="1"/>
    <d v="2019-04-16T00:00:00"/>
    <d v="2022-08-05T00:00:00"/>
    <s v="Involuntary"/>
    <s v="Glass effort however relate partner lay what."/>
    <x v="1"/>
    <s v="General - Con"/>
    <s v="Laborer"/>
    <x v="0"/>
    <x v="4"/>
  </r>
  <r>
    <n v="2602"/>
    <s v="Jacquelyn Austin"/>
    <s v="Accountant I"/>
    <x v="2150"/>
    <x v="1"/>
    <x v="0"/>
    <x v="1"/>
    <s v="Zone C"/>
    <x v="2"/>
    <d v="2019-03-05T00:00:00"/>
    <d v="2019-10-12T00:00:00"/>
    <s v="Involuntary"/>
    <s v="Rather middle organization officer."/>
    <x v="5"/>
    <s v="Wireline Construction"/>
    <s v="Clerk"/>
    <x v="0"/>
    <x v="2"/>
  </r>
  <r>
    <n v="2603"/>
    <s v="Kaitlynn Aguirr"/>
    <s v="Area Sales Manager"/>
    <x v="2151"/>
    <x v="6"/>
    <x v="0"/>
    <x v="2"/>
    <s v="Zone A"/>
    <x v="2"/>
    <d v="2018-12-20T00:00:00"/>
    <d v="2020-05-29T00:00:00"/>
    <s v="Involuntary"/>
    <s v="Front tend couple a budget strategy."/>
    <x v="1"/>
    <s v="Splicing"/>
    <s v="Splicer"/>
    <x v="0"/>
    <x v="2"/>
  </r>
  <r>
    <n v="2604"/>
    <s v="Saniyah Cant"/>
    <s v="Area Sales Manager"/>
    <x v="2152"/>
    <x v="2"/>
    <x v="0"/>
    <x v="0"/>
    <s v="Zone C"/>
    <x v="2"/>
    <d v="2021-03-08T00:00:00"/>
    <d v="2023-05-29T00:00:00"/>
    <s v="Voluntary"/>
    <s v="Compare factor only together."/>
    <x v="1"/>
    <s v="Aerial"/>
    <s v="Engineer"/>
    <x v="0"/>
    <x v="3"/>
  </r>
  <r>
    <n v="2605"/>
    <s v="Jakayla Dickso"/>
    <s v="Area Sales Manager"/>
    <x v="2153"/>
    <x v="4"/>
    <x v="0"/>
    <x v="1"/>
    <s v="Zone C"/>
    <x v="1"/>
    <d v="2020-10-23T00:00:00"/>
    <d v="2024-11-11T00:00:00"/>
    <s v="Retirement"/>
    <s v="Situation affect medical friend audience fight."/>
    <x v="1"/>
    <s v="Wireline Construction"/>
    <s v="Supervisor"/>
    <x v="0"/>
    <x v="0"/>
  </r>
  <r>
    <n v="2606"/>
    <s v="Aspen Freema"/>
    <s v="Area Sales Manager"/>
    <x v="2154"/>
    <x v="0"/>
    <x v="0"/>
    <x v="1"/>
    <s v="Zone C"/>
    <x v="1"/>
    <d v="2019-03-29T00:00:00"/>
    <d v="2024-11-11T00:00:00"/>
    <s v="Unknown"/>
    <m/>
    <x v="1"/>
    <s v="Project Management - Con"/>
    <s v="Project Manager"/>
    <x v="0"/>
    <x v="2"/>
  </r>
  <r>
    <n v="2607"/>
    <s v="Lamont Summer"/>
    <s v="Area Sales Manager"/>
    <x v="2155"/>
    <x v="7"/>
    <x v="0"/>
    <x v="0"/>
    <s v="Zone B"/>
    <x v="1"/>
    <d v="2020-10-25T00:00:00"/>
    <d v="2024-11-11T00:00:00"/>
    <s v="Unknown"/>
    <m/>
    <x v="1"/>
    <s v="Fielders"/>
    <s v="Engineer"/>
    <x v="0"/>
    <x v="2"/>
  </r>
  <r>
    <n v="2608"/>
    <s v="Lewis Hobb"/>
    <s v="Area Sales Manager"/>
    <x v="2156"/>
    <x v="1"/>
    <x v="0"/>
    <x v="0"/>
    <s v="Zone A"/>
    <x v="2"/>
    <d v="2019-12-06T00:00:00"/>
    <d v="2021-07-18T00:00:00"/>
    <s v="Unknown"/>
    <m/>
    <x v="1"/>
    <s v="Field Operations"/>
    <s v="Lineman"/>
    <x v="0"/>
    <x v="0"/>
  </r>
  <r>
    <n v="2609"/>
    <s v="Harrison Camach"/>
    <s v="Area Sales Manager"/>
    <x v="2157"/>
    <x v="8"/>
    <x v="0"/>
    <x v="2"/>
    <s v="Zone B"/>
    <x v="0"/>
    <d v="2022-09-23T00:00:00"/>
    <d v="2023-01-25T00:00:00"/>
    <s v="Retirement"/>
    <s v="Upon budget class college now this trade."/>
    <x v="1"/>
    <s v="General - Sga"/>
    <s v="Administrative"/>
    <x v="0"/>
    <x v="2"/>
  </r>
  <r>
    <n v="2610"/>
    <s v="Ronald Marque"/>
    <s v="Area Sales Manager"/>
    <x v="2158"/>
    <x v="3"/>
    <x v="0"/>
    <x v="1"/>
    <s v="Zone B"/>
    <x v="2"/>
    <d v="2019-12-26T00:00:00"/>
    <d v="2022-06-04T00:00:00"/>
    <s v="Retirement"/>
    <s v="Join difference order size occur entire sell."/>
    <x v="1"/>
    <s v="General - Con"/>
    <s v="Foreman"/>
    <x v="0"/>
    <x v="2"/>
  </r>
  <r>
    <n v="2611"/>
    <s v="Arabella Hunter"/>
    <s v="Area Sales Manager"/>
    <x v="2159"/>
    <x v="9"/>
    <x v="0"/>
    <x v="2"/>
    <s v="Zone A"/>
    <x v="0"/>
    <d v="2018-08-27T00:00:00"/>
    <d v="2019-12-19T00:00:00"/>
    <s v="Voluntary"/>
    <s v="Ground bad official number stuff stop leader."/>
    <x v="1"/>
    <s v="Wireline Construction"/>
    <s v="Manager"/>
    <x v="0"/>
    <x v="2"/>
  </r>
  <r>
    <n v="2612"/>
    <s v="Amiya Richar"/>
    <s v="Area Sales Manager"/>
    <x v="2160"/>
    <x v="5"/>
    <x v="0"/>
    <x v="2"/>
    <s v="Zone B"/>
    <x v="1"/>
    <d v="2022-12-12T00:00:00"/>
    <d v="2023-03-07T00:00:00"/>
    <s v="Retirement"/>
    <s v="Site cut debate own born six."/>
    <x v="1"/>
    <s v="Field Operations"/>
    <s v="Driller"/>
    <x v="0"/>
    <x v="0"/>
  </r>
  <r>
    <n v="2613"/>
    <s v="Raquel Sos"/>
    <s v="Area Sales Manager"/>
    <x v="2161"/>
    <x v="6"/>
    <x v="0"/>
    <x v="2"/>
    <s v="Zone B"/>
    <x v="2"/>
    <d v="2021-05-13T00:00:00"/>
    <d v="2024-11-11T00:00:00"/>
    <s v="Resignation"/>
    <s v="Something service already fish create firm job."/>
    <x v="1"/>
    <s v="Project Management - Eng"/>
    <s v="Project Manager"/>
    <x v="0"/>
    <x v="3"/>
  </r>
  <r>
    <n v="2614"/>
    <s v="Andy Stewar"/>
    <s v="Area Sales Manager"/>
    <x v="2162"/>
    <x v="2"/>
    <x v="0"/>
    <x v="2"/>
    <s v="Zone A"/>
    <x v="2"/>
    <d v="2021-03-31T00:00:00"/>
    <d v="2024-11-11T00:00:00"/>
    <s v="Unknown"/>
    <m/>
    <x v="1"/>
    <s v="Field Operations"/>
    <s v="Foreman"/>
    <x v="0"/>
    <x v="3"/>
  </r>
  <r>
    <n v="2615"/>
    <s v="Patrick Padill"/>
    <s v="Administrative Assistant"/>
    <x v="2163"/>
    <x v="4"/>
    <x v="0"/>
    <x v="0"/>
    <s v="Zone B"/>
    <x v="1"/>
    <d v="2019-08-14T00:00:00"/>
    <d v="2022-09-04T00:00:00"/>
    <s v="Unknown"/>
    <m/>
    <x v="1"/>
    <s v="Finance &amp; Accounting"/>
    <s v="Controller"/>
    <x v="0"/>
    <x v="0"/>
  </r>
  <r>
    <n v="2616"/>
    <s v="Destiney Navarr"/>
    <s v="Administrative Assistant"/>
    <x v="2164"/>
    <x v="0"/>
    <x v="0"/>
    <x v="1"/>
    <s v="Zone A"/>
    <x v="1"/>
    <d v="2020-08-02T00:00:00"/>
    <d v="2022-12-30T00:00:00"/>
    <s v="Involuntary"/>
    <s v="Still box ten network apply."/>
    <x v="1"/>
    <s v="Engineers"/>
    <s v="Engineer"/>
    <x v="0"/>
    <x v="4"/>
  </r>
  <r>
    <n v="2617"/>
    <s v="Yadira Barron"/>
    <s v="Administrative Assistant"/>
    <x v="2165"/>
    <x v="7"/>
    <x v="0"/>
    <x v="1"/>
    <s v="Zone C"/>
    <x v="2"/>
    <d v="2019-06-04T00:00:00"/>
    <d v="2024-11-11T00:00:00"/>
    <s v="Retirement"/>
    <s v="Piece manage well onto."/>
    <x v="1"/>
    <s v="Catv"/>
    <s v="Foreman"/>
    <x v="0"/>
    <x v="0"/>
  </r>
  <r>
    <n v="2618"/>
    <s v="Anika Bender"/>
    <s v="Accountant I"/>
    <x v="2166"/>
    <x v="1"/>
    <x v="0"/>
    <x v="2"/>
    <s v="Zone A"/>
    <x v="2"/>
    <d v="2020-06-17T00:00:00"/>
    <d v="2022-02-08T00:00:00"/>
    <s v="Unknown"/>
    <m/>
    <x v="5"/>
    <s v="Wireline Construction"/>
    <s v="Laborer"/>
    <x v="0"/>
    <x v="0"/>
  </r>
  <r>
    <n v="2619"/>
    <s v="Carlo Gile"/>
    <s v="Area Sales Manager"/>
    <x v="2167"/>
    <x v="5"/>
    <x v="0"/>
    <x v="0"/>
    <s v="Zone A"/>
    <x v="0"/>
    <d v="2021-03-04T00:00:00"/>
    <d v="2024-11-11T00:00:00"/>
    <s v="Involuntary"/>
    <s v="Use stay among place dinner."/>
    <x v="1"/>
    <s v="Field Operations"/>
    <s v="Laborer"/>
    <x v="0"/>
    <x v="3"/>
  </r>
  <r>
    <n v="2620"/>
    <s v="Kaylin Dillon"/>
    <s v="Area Sales Manager"/>
    <x v="2168"/>
    <x v="6"/>
    <x v="0"/>
    <x v="1"/>
    <s v="Zone B"/>
    <x v="2"/>
    <d v="2018-09-14T00:00:00"/>
    <d v="2024-11-11T00:00:00"/>
    <s v="Unknown"/>
    <m/>
    <x v="1"/>
    <s v="General - Con"/>
    <s v="Laborer"/>
    <x v="0"/>
    <x v="4"/>
  </r>
  <r>
    <n v="2621"/>
    <s v="Laura Bulloc"/>
    <s v="Area Sales Manager"/>
    <x v="2169"/>
    <x v="2"/>
    <x v="0"/>
    <x v="2"/>
    <s v="Zone B"/>
    <x v="0"/>
    <d v="2020-07-20T00:00:00"/>
    <d v="2024-11-11T00:00:00"/>
    <s v="Unknown"/>
    <m/>
    <x v="1"/>
    <s v="Technology / It"/>
    <s v="Manager"/>
    <x v="0"/>
    <x v="2"/>
  </r>
  <r>
    <n v="2622"/>
    <s v="Mary Moor"/>
    <s v="Area Sales Manager"/>
    <x v="2170"/>
    <x v="4"/>
    <x v="0"/>
    <x v="0"/>
    <s v="Zone B"/>
    <x v="2"/>
    <d v="2020-05-21T00:00:00"/>
    <d v="2021-06-13T00:00:00"/>
    <s v="Unknown"/>
    <m/>
    <x v="1"/>
    <s v="Executive"/>
    <s v="Vp"/>
    <x v="0"/>
    <x v="0"/>
  </r>
  <r>
    <n v="2623"/>
    <s v="Harper Clar"/>
    <s v="Area Sales Manager"/>
    <x v="2171"/>
    <x v="0"/>
    <x v="0"/>
    <x v="0"/>
    <s v="Zone C"/>
    <x v="2"/>
    <d v="2023-06-11T00:00:00"/>
    <d v="2023-07-28T00:00:00"/>
    <s v="Involuntary"/>
    <s v="Game success stock hold sometimes will approach."/>
    <x v="1"/>
    <s v="Field Operations"/>
    <s v="Tower Hand"/>
    <x v="0"/>
    <x v="2"/>
  </r>
  <r>
    <n v="2624"/>
    <s v="Charles Howard"/>
    <s v="Area Sales Manager"/>
    <x v="2172"/>
    <x v="7"/>
    <x v="0"/>
    <x v="2"/>
    <s v="Zone C"/>
    <x v="0"/>
    <d v="2022-11-27T00:00:00"/>
    <d v="2023-05-19T00:00:00"/>
    <s v="Retirement"/>
    <s v="Simple them do consider grow."/>
    <x v="1"/>
    <s v="Wireline Construction"/>
    <s v="Supervisor"/>
    <x v="0"/>
    <x v="2"/>
  </r>
  <r>
    <n v="2625"/>
    <s v="Jaron Roja"/>
    <s v="Area Sales Manager"/>
    <x v="2173"/>
    <x v="1"/>
    <x v="0"/>
    <x v="1"/>
    <s v="Zone B"/>
    <x v="2"/>
    <d v="2020-03-02T00:00:00"/>
    <d v="2022-05-27T00:00:00"/>
    <s v="Retirement"/>
    <s v="Situation anything economy time relationship."/>
    <x v="1"/>
    <s v="Splicing"/>
    <s v="Driller"/>
    <x v="0"/>
    <x v="2"/>
  </r>
  <r>
    <n v="2626"/>
    <s v="Jordyn Mcguir"/>
    <s v="Area Sales Manager"/>
    <x v="2174"/>
    <x v="8"/>
    <x v="0"/>
    <x v="1"/>
    <s v="Zone C"/>
    <x v="0"/>
    <d v="2023-01-29T00:00:00"/>
    <d v="2023-05-24T00:00:00"/>
    <s v="Resignation"/>
    <s v="Never whatever loss economic off without cause."/>
    <x v="1"/>
    <s v="Project Management - Con"/>
    <s v="Manager"/>
    <x v="0"/>
    <x v="0"/>
  </r>
  <r>
    <n v="2627"/>
    <s v="Valentino Myer"/>
    <s v="Area Sales Manager"/>
    <x v="2175"/>
    <x v="3"/>
    <x v="0"/>
    <x v="1"/>
    <s v="Zone C"/>
    <x v="1"/>
    <d v="2021-12-07T00:00:00"/>
    <d v="2024-11-11T00:00:00"/>
    <s v="Retirement"/>
    <s v="Key as eye past. Three would affect about."/>
    <x v="1"/>
    <s v="Wireline Construction"/>
    <s v="Foreman"/>
    <x v="0"/>
    <x v="0"/>
  </r>
  <r>
    <n v="2628"/>
    <s v="Charles Colema"/>
    <s v="Area Sales Manager"/>
    <x v="2176"/>
    <x v="4"/>
    <x v="0"/>
    <x v="2"/>
    <s v="Zone A"/>
    <x v="0"/>
    <d v="2023-03-19T00:00:00"/>
    <d v="2023-07-11T00:00:00"/>
    <s v="Unknown"/>
    <m/>
    <x v="1"/>
    <s v="Sales &amp; Marketing"/>
    <s v="Vp"/>
    <x v="0"/>
    <x v="2"/>
  </r>
  <r>
    <n v="2629"/>
    <s v="Kamden Cummin"/>
    <s v="Area Sales Manager"/>
    <x v="222"/>
    <x v="0"/>
    <x v="0"/>
    <x v="0"/>
    <s v="Zone B"/>
    <x v="0"/>
    <d v="2022-06-10T00:00:00"/>
    <d v="2023-02-14T00:00:00"/>
    <s v="Retirement"/>
    <s v="Hot key speak song thus her member."/>
    <x v="1"/>
    <s v="Underground"/>
    <s v="Laborer"/>
    <x v="0"/>
    <x v="4"/>
  </r>
  <r>
    <n v="2630"/>
    <s v="Kiley Wagner"/>
    <s v="Area Sales Manager"/>
    <x v="2177"/>
    <x v="1"/>
    <x v="0"/>
    <x v="2"/>
    <s v="Zone B"/>
    <x v="2"/>
    <d v="2021-03-03T00:00:00"/>
    <d v="2024-11-11T00:00:00"/>
    <s v="Involuntary"/>
    <s v="Force way bank trade."/>
    <x v="1"/>
    <s v="Field Operations"/>
    <s v="Laborer"/>
    <x v="0"/>
    <x v="3"/>
  </r>
  <r>
    <n v="2631"/>
    <s v="Darien Youn"/>
    <s v="Area Sales Manager"/>
    <x v="2178"/>
    <x v="8"/>
    <x v="0"/>
    <x v="1"/>
    <s v="Zone C"/>
    <x v="2"/>
    <d v="2022-03-06T00:00:00"/>
    <d v="2024-11-11T00:00:00"/>
    <s v="Unknown"/>
    <m/>
    <x v="1"/>
    <s v="Catv"/>
    <s v="Foreman"/>
    <x v="0"/>
    <x v="2"/>
  </r>
  <r>
    <n v="2632"/>
    <s v="Madeline Suarez"/>
    <s v="Administrative Assistant"/>
    <x v="2179"/>
    <x v="6"/>
    <x v="0"/>
    <x v="0"/>
    <s v="Zone C"/>
    <x v="1"/>
    <d v="2022-08-08T00:00:00"/>
    <d v="2024-11-11T00:00:00"/>
    <s v="Unknown"/>
    <m/>
    <x v="1"/>
    <s v="Field Operations"/>
    <s v="Foreman"/>
    <x v="0"/>
    <x v="0"/>
  </r>
  <r>
    <n v="2633"/>
    <s v="Zain Nola"/>
    <s v="Administrative Assistant"/>
    <x v="2180"/>
    <x v="2"/>
    <x v="0"/>
    <x v="2"/>
    <s v="Zone C"/>
    <x v="2"/>
    <d v="2023-03-12T00:00:00"/>
    <d v="2024-11-11T00:00:00"/>
    <s v="Unknown"/>
    <m/>
    <x v="1"/>
    <s v="Project Management - Con"/>
    <s v="Manager"/>
    <x v="0"/>
    <x v="3"/>
  </r>
  <r>
    <n v="2634"/>
    <s v="Hezekiah Mcge"/>
    <s v="Administrative Assistant"/>
    <x v="2181"/>
    <x v="9"/>
    <x v="0"/>
    <x v="2"/>
    <s v="Zone B"/>
    <x v="0"/>
    <d v="2019-05-01T00:00:00"/>
    <d v="2023-02-16T00:00:00"/>
    <s v="Unknown"/>
    <m/>
    <x v="1"/>
    <s v="Field Operations"/>
    <s v="Technician"/>
    <x v="0"/>
    <x v="0"/>
  </r>
  <r>
    <n v="2635"/>
    <s v="Maxim Philli"/>
    <s v="Accountant I"/>
    <x v="2182"/>
    <x v="7"/>
    <x v="0"/>
    <x v="1"/>
    <s v="Zone B"/>
    <x v="0"/>
    <d v="2018-09-13T00:00:00"/>
    <d v="2020-11-04T00:00:00"/>
    <s v="Voluntary"/>
    <s v="Audience board south. Per state model beat."/>
    <x v="5"/>
    <s v="General - Con"/>
    <s v="Locator"/>
    <x v="0"/>
    <x v="4"/>
  </r>
  <r>
    <n v="2636"/>
    <s v="Gwendolyn Hoga"/>
    <s v="Area Sales Manager"/>
    <x v="2183"/>
    <x v="9"/>
    <x v="0"/>
    <x v="1"/>
    <s v="Zone B"/>
    <x v="0"/>
    <d v="2022-11-16T00:00:00"/>
    <d v="2024-11-11T00:00:00"/>
    <s v="Resignation"/>
    <s v="Almost across fly recent go."/>
    <x v="1"/>
    <s v="General - Eng"/>
    <s v="Technician"/>
    <x v="0"/>
    <x v="3"/>
  </r>
  <r>
    <n v="2637"/>
    <s v="Kaia Hernan"/>
    <s v="Area Sales Manager"/>
    <x v="2184"/>
    <x v="5"/>
    <x v="0"/>
    <x v="0"/>
    <s v="Zone A"/>
    <x v="0"/>
    <d v="2021-11-20T00:00:00"/>
    <d v="2023-03-17T00:00:00"/>
    <s v="Unknown"/>
    <m/>
    <x v="1"/>
    <s v="Project Management - Con"/>
    <s v="Supervisor"/>
    <x v="0"/>
    <x v="3"/>
  </r>
  <r>
    <n v="2638"/>
    <s v="Mathias Tra"/>
    <s v="Area Sales Manager"/>
    <x v="2185"/>
    <x v="6"/>
    <x v="0"/>
    <x v="0"/>
    <s v="Zone B"/>
    <x v="2"/>
    <d v="2020-09-29T00:00:00"/>
    <d v="2024-11-11T00:00:00"/>
    <s v="Voluntary"/>
    <s v="Matter fight attention this strategy."/>
    <x v="1"/>
    <s v="Catv"/>
    <s v="Supervisor"/>
    <x v="0"/>
    <x v="2"/>
  </r>
  <r>
    <n v="2639"/>
    <s v="Simeon Ro"/>
    <s v="Area Sales Manager"/>
    <x v="2186"/>
    <x v="2"/>
    <x v="0"/>
    <x v="2"/>
    <s v="Zone C"/>
    <x v="0"/>
    <d v="2021-08-28T00:00:00"/>
    <d v="2022-09-06T00:00:00"/>
    <s v="Unknown"/>
    <m/>
    <x v="1"/>
    <s v="Project Management - Con"/>
    <s v="Manager"/>
    <x v="0"/>
    <x v="2"/>
  </r>
  <r>
    <n v="2640"/>
    <s v="Magdalena Whiteh"/>
    <s v="Area Sales Manager"/>
    <x v="2187"/>
    <x v="4"/>
    <x v="0"/>
    <x v="0"/>
    <s v="Zone B"/>
    <x v="2"/>
    <d v="2021-04-28T00:00:00"/>
    <d v="2022-03-22T00:00:00"/>
    <s v="Voluntary"/>
    <s v="Company set policy drop become single."/>
    <x v="1"/>
    <s v="Wireline Construction"/>
    <s v="Foreman"/>
    <x v="0"/>
    <x v="0"/>
  </r>
  <r>
    <n v="2641"/>
    <s v="Gwendolyn Mccall"/>
    <s v="Area Sales Manager"/>
    <x v="2188"/>
    <x v="0"/>
    <x v="0"/>
    <x v="1"/>
    <s v="Zone A"/>
    <x v="2"/>
    <d v="2022-06-15T00:00:00"/>
    <d v="2023-05-05T00:00:00"/>
    <s v="Voluntary"/>
    <s v="Politics suggest company trade treat region."/>
    <x v="1"/>
    <s v="Aerial"/>
    <s v="Groundman"/>
    <x v="0"/>
    <x v="2"/>
  </r>
  <r>
    <n v="2642"/>
    <s v="Demarion Harrin"/>
    <s v="Area Sales Manager"/>
    <x v="2189"/>
    <x v="7"/>
    <x v="0"/>
    <x v="1"/>
    <s v="Zone C"/>
    <x v="2"/>
    <d v="2022-04-15T00:00:00"/>
    <d v="2022-10-10T00:00:00"/>
    <s v="Voluntary"/>
    <s v="Significant color always require evening."/>
    <x v="1"/>
    <s v="Field Operations"/>
    <s v="Laborer"/>
    <x v="0"/>
    <x v="0"/>
  </r>
  <r>
    <n v="2643"/>
    <s v="Katelyn Brow"/>
    <s v="Area Sales Manager"/>
    <x v="2190"/>
    <x v="1"/>
    <x v="0"/>
    <x v="1"/>
    <s v="Zone A"/>
    <x v="0"/>
    <d v="2020-07-19T00:00:00"/>
    <d v="2021-04-10T00:00:00"/>
    <s v="Voluntary"/>
    <s v="Likely debate ever college strategy way can."/>
    <x v="1"/>
    <s v="Wireline Construction"/>
    <s v="Clerical"/>
    <x v="0"/>
    <x v="3"/>
  </r>
  <r>
    <n v="2644"/>
    <s v="Miranda Keit"/>
    <s v="Area Sales Manager"/>
    <x v="2191"/>
    <x v="8"/>
    <x v="0"/>
    <x v="1"/>
    <s v="Zone C"/>
    <x v="1"/>
    <d v="2020-07-02T00:00:00"/>
    <d v="2024-11-11T00:00:00"/>
    <s v="Involuntary"/>
    <s v="Within rise suggest war check happy whom."/>
    <x v="1"/>
    <s v="Aerial"/>
    <s v="Lineman"/>
    <x v="0"/>
    <x v="3"/>
  </r>
  <r>
    <n v="2645"/>
    <s v="Breanna Ker"/>
    <s v="Area Sales Manager"/>
    <x v="646"/>
    <x v="3"/>
    <x v="0"/>
    <x v="0"/>
    <s v="Zone C"/>
    <x v="0"/>
    <d v="2019-08-04T00:00:00"/>
    <d v="2024-11-11T00:00:00"/>
    <s v="Unknown"/>
    <m/>
    <x v="1"/>
    <s v="Wireline Construction"/>
    <s v="Manager"/>
    <x v="0"/>
    <x v="0"/>
  </r>
  <r>
    <n v="2646"/>
    <s v="Saniya H"/>
    <s v="Area Sales Manager"/>
    <x v="2192"/>
    <x v="9"/>
    <x v="0"/>
    <x v="0"/>
    <s v="Zone A"/>
    <x v="1"/>
    <d v="2019-01-09T00:00:00"/>
    <d v="2024-11-11T00:00:00"/>
    <s v="Unknown"/>
    <m/>
    <x v="1"/>
    <s v="Project Management - Con"/>
    <s v="Manager"/>
    <x v="0"/>
    <x v="4"/>
  </r>
  <r>
    <n v="2647"/>
    <s v="Rylan Ke"/>
    <s v="Area Sales Manager"/>
    <x v="2193"/>
    <x v="5"/>
    <x v="0"/>
    <x v="0"/>
    <s v="Zone A"/>
    <x v="0"/>
    <d v="2022-10-01T00:00:00"/>
    <d v="2024-11-11T00:00:00"/>
    <s v="Unknown"/>
    <m/>
    <x v="1"/>
    <s v="Project Management - Con"/>
    <s v="Coordinator"/>
    <x v="0"/>
    <x v="3"/>
  </r>
  <r>
    <n v="2648"/>
    <s v="Nathaly Steven"/>
    <s v="Area Sales Manager"/>
    <x v="2194"/>
    <x v="6"/>
    <x v="0"/>
    <x v="2"/>
    <s v="Zone A"/>
    <x v="1"/>
    <d v="2020-09-28T00:00:00"/>
    <d v="2023-06-02T00:00:00"/>
    <s v="Unknown"/>
    <m/>
    <x v="1"/>
    <s v="Fielders"/>
    <s v="Engineer"/>
    <x v="0"/>
    <x v="2"/>
  </r>
  <r>
    <n v="2649"/>
    <s v="Maximus Delgad"/>
    <s v="Area Sales Manager"/>
    <x v="2195"/>
    <x v="2"/>
    <x v="0"/>
    <x v="2"/>
    <s v="Zone A"/>
    <x v="2"/>
    <d v="2018-11-15T00:00:00"/>
    <d v="2024-11-11T00:00:00"/>
    <s v="Retirement"/>
    <s v="Appear reality artist there understand."/>
    <x v="1"/>
    <s v="Project Management - Con"/>
    <s v="Coordinator"/>
    <x v="0"/>
    <x v="0"/>
  </r>
  <r>
    <n v="2650"/>
    <s v="Karley Lon"/>
    <s v="Administrative Assistant"/>
    <x v="2196"/>
    <x v="4"/>
    <x v="0"/>
    <x v="2"/>
    <s v="Zone B"/>
    <x v="2"/>
    <d v="2020-11-24T00:00:00"/>
    <d v="2024-11-11T00:00:00"/>
    <s v="Unknown"/>
    <m/>
    <x v="1"/>
    <s v="Project Management - Con"/>
    <s v="Project Manager"/>
    <x v="0"/>
    <x v="4"/>
  </r>
  <r>
    <n v="2651"/>
    <s v="Demarcus Frazie"/>
    <s v="Administrative Assistant"/>
    <x v="2197"/>
    <x v="0"/>
    <x v="0"/>
    <x v="0"/>
    <s v="Zone C"/>
    <x v="2"/>
    <d v="2023-07-09T00:00:00"/>
    <d v="2023-07-14T00:00:00"/>
    <s v="Unknown"/>
    <m/>
    <x v="1"/>
    <s v="Project Management - Con"/>
    <s v="Coordinator"/>
    <x v="0"/>
    <x v="2"/>
  </r>
  <r>
    <n v="2652"/>
    <s v="Fernando Richar"/>
    <s v="Administrative Assistant"/>
    <x v="2198"/>
    <x v="7"/>
    <x v="0"/>
    <x v="0"/>
    <s v="Zone C"/>
    <x v="0"/>
    <d v="2023-04-20T00:00:00"/>
    <d v="2023-05-08T00:00:00"/>
    <s v="Voluntary"/>
    <s v="Continue personal federal another."/>
    <x v="1"/>
    <s v="General - Sga"/>
    <s v="Manager"/>
    <x v="0"/>
    <x v="0"/>
  </r>
  <r>
    <n v="2653"/>
    <s v="Keon Gonzal"/>
    <s v="Area Sales Manager"/>
    <x v="2199"/>
    <x v="9"/>
    <x v="0"/>
    <x v="1"/>
    <s v="Zone C"/>
    <x v="1"/>
    <d v="2019-08-22T00:00:00"/>
    <d v="2020-01-07T00:00:00"/>
    <s v="Retirement"/>
    <s v="Garden player quickly body science."/>
    <x v="1"/>
    <s v="Wireline Construction"/>
    <s v="Operator"/>
    <x v="0"/>
    <x v="4"/>
  </r>
  <r>
    <n v="2654"/>
    <s v="Lauryn Anthon"/>
    <s v="Area Sales Manager"/>
    <x v="682"/>
    <x v="5"/>
    <x v="0"/>
    <x v="1"/>
    <s v="Zone C"/>
    <x v="0"/>
    <d v="2022-08-02T00:00:00"/>
    <d v="2023-04-07T00:00:00"/>
    <s v="Resignation"/>
    <s v="Stay herself cultural pass large."/>
    <x v="1"/>
    <s v="General - Con"/>
    <s v="Operator"/>
    <x v="0"/>
    <x v="0"/>
  </r>
  <r>
    <n v="2655"/>
    <s v="Amanda Alliso"/>
    <s v="Area Sales Manager"/>
    <x v="2200"/>
    <x v="6"/>
    <x v="0"/>
    <x v="0"/>
    <s v="Zone A"/>
    <x v="1"/>
    <d v="2018-10-31T00:00:00"/>
    <d v="2020-01-23T00:00:00"/>
    <s v="Voluntary"/>
    <s v="Mother fine late simply close material yeah."/>
    <x v="1"/>
    <s v="General - Con"/>
    <s v="Manager"/>
    <x v="0"/>
    <x v="2"/>
  </r>
  <r>
    <n v="2656"/>
    <s v="Urijah Housto"/>
    <s v="Area Sales Manager"/>
    <x v="2201"/>
    <x v="2"/>
    <x v="0"/>
    <x v="2"/>
    <s v="Zone B"/>
    <x v="1"/>
    <d v="2021-11-23T00:00:00"/>
    <d v="2022-07-20T00:00:00"/>
    <s v="Voluntary"/>
    <s v="Detail see down common great on especially."/>
    <x v="1"/>
    <s v="Aerial"/>
    <s v="Splicer"/>
    <x v="0"/>
    <x v="0"/>
  </r>
  <r>
    <n v="2657"/>
    <s v="Trace Brandt"/>
    <s v="Area Sales Manager"/>
    <x v="2202"/>
    <x v="4"/>
    <x v="0"/>
    <x v="0"/>
    <s v="Zone B"/>
    <x v="0"/>
    <d v="2023-07-01T00:00:00"/>
    <d v="2023-07-21T00:00:00"/>
    <s v="Voluntary"/>
    <s v="Decision decade approach."/>
    <x v="1"/>
    <s v="Isp"/>
    <s v="Manager"/>
    <x v="0"/>
    <x v="2"/>
  </r>
  <r>
    <n v="2658"/>
    <s v="Yuliana Levine"/>
    <s v="Area Sales Manager"/>
    <x v="2203"/>
    <x v="0"/>
    <x v="0"/>
    <x v="1"/>
    <s v="Zone A"/>
    <x v="0"/>
    <d v="2022-07-18T00:00:00"/>
    <d v="2024-11-11T00:00:00"/>
    <s v="Involuntary"/>
    <s v="Heart certainly computer beat where pull."/>
    <x v="1"/>
    <s v="Engineers"/>
    <s v="Technician"/>
    <x v="0"/>
    <x v="2"/>
  </r>
  <r>
    <n v="2659"/>
    <s v="Bailey Hay"/>
    <s v="Area Sales Manager"/>
    <x v="2204"/>
    <x v="7"/>
    <x v="0"/>
    <x v="2"/>
    <s v="Zone B"/>
    <x v="0"/>
    <d v="2019-08-09T00:00:00"/>
    <d v="2024-11-11T00:00:00"/>
    <s v="Unknown"/>
    <m/>
    <x v="1"/>
    <s v="General - Con"/>
    <s v="Administrative"/>
    <x v="0"/>
    <x v="2"/>
  </r>
  <r>
    <n v="2660"/>
    <s v="Sanaa Valenz"/>
    <s v="Area Sales Manager"/>
    <x v="2205"/>
    <x v="1"/>
    <x v="0"/>
    <x v="2"/>
    <s v="Zone C"/>
    <x v="1"/>
    <d v="2021-07-06T00:00:00"/>
    <d v="2024-11-11T00:00:00"/>
    <s v="Unknown"/>
    <m/>
    <x v="1"/>
    <s v="Shop (Fleet)"/>
    <s v="Mechanic"/>
    <x v="0"/>
    <x v="0"/>
  </r>
  <r>
    <n v="2661"/>
    <s v="Avah Haye"/>
    <s v="Area Sales Manager"/>
    <x v="2206"/>
    <x v="8"/>
    <x v="0"/>
    <x v="2"/>
    <s v="Zone A"/>
    <x v="0"/>
    <d v="2021-02-02T00:00:00"/>
    <d v="2024-11-11T00:00:00"/>
    <s v="Unknown"/>
    <m/>
    <x v="1"/>
    <s v="Engineers"/>
    <s v="Administrative"/>
    <x v="0"/>
    <x v="2"/>
  </r>
  <r>
    <n v="2662"/>
    <s v="Cody Bate"/>
    <s v="Area Sales Manager"/>
    <x v="2207"/>
    <x v="3"/>
    <x v="0"/>
    <x v="0"/>
    <s v="Zone A"/>
    <x v="1"/>
    <d v="2023-01-06T00:00:00"/>
    <d v="2023-04-25T00:00:00"/>
    <s v="Unknown"/>
    <m/>
    <x v="1"/>
    <s v="General - Con"/>
    <s v="Foreman"/>
    <x v="0"/>
    <x v="2"/>
  </r>
  <r>
    <n v="2663"/>
    <s v="Eli Gran"/>
    <s v="Area Sales Manager"/>
    <x v="2208"/>
    <x v="9"/>
    <x v="0"/>
    <x v="2"/>
    <s v="Zone B"/>
    <x v="1"/>
    <d v="2021-11-13T00:00:00"/>
    <d v="2024-11-11T00:00:00"/>
    <s v="Resignation"/>
    <s v="Party employee page half young budget."/>
    <x v="1"/>
    <s v="Splicing"/>
    <s v="Technician"/>
    <x v="0"/>
    <x v="3"/>
  </r>
  <r>
    <n v="2664"/>
    <s v="Felipe Rollin"/>
    <s v="Area Sales Manager"/>
    <x v="2209"/>
    <x v="5"/>
    <x v="0"/>
    <x v="1"/>
    <s v="Zone C"/>
    <x v="2"/>
    <d v="2020-03-15T00:00:00"/>
    <d v="2024-11-11T00:00:00"/>
    <s v="Unknown"/>
    <m/>
    <x v="1"/>
    <s v="Project Management - Con"/>
    <s v="Manager"/>
    <x v="0"/>
    <x v="4"/>
  </r>
  <r>
    <n v="2665"/>
    <s v="Abdiel Goo"/>
    <s v="Area Sales Manager"/>
    <x v="2210"/>
    <x v="6"/>
    <x v="0"/>
    <x v="0"/>
    <s v="Zone A"/>
    <x v="1"/>
    <d v="2018-11-07T00:00:00"/>
    <d v="2022-01-08T00:00:00"/>
    <s v="Unknown"/>
    <m/>
    <x v="1"/>
    <s v="Splicing"/>
    <s v="Splicer"/>
    <x v="0"/>
    <x v="0"/>
  </r>
  <r>
    <n v="2666"/>
    <s v="Kaylyn Fry"/>
    <s v="Area Sales Manager"/>
    <x v="2211"/>
    <x v="2"/>
    <x v="0"/>
    <x v="2"/>
    <s v="Zone C"/>
    <x v="2"/>
    <d v="2019-10-03T00:00:00"/>
    <d v="2021-08-25T00:00:00"/>
    <s v="Retirement"/>
    <s v="Audience run degree that your beyond cell."/>
    <x v="1"/>
    <s v="Yard (Material Handling)"/>
    <s v="Runner"/>
    <x v="0"/>
    <x v="0"/>
  </r>
  <r>
    <n v="2667"/>
    <s v="Marisol Alvare"/>
    <s v="Administrative Assistant"/>
    <x v="2212"/>
    <x v="4"/>
    <x v="0"/>
    <x v="1"/>
    <s v="Zone B"/>
    <x v="1"/>
    <d v="2022-08-12T00:00:00"/>
    <d v="2023-04-16T00:00:00"/>
    <s v="Retirement"/>
    <s v="Environment state tax sound stop group doctor."/>
    <x v="1"/>
    <s v="Billable Consultants"/>
    <s v="Engineer"/>
    <x v="0"/>
    <x v="2"/>
  </r>
  <r>
    <n v="2668"/>
    <s v="Lane Willis"/>
    <s v="Administrative Assistant"/>
    <x v="2213"/>
    <x v="0"/>
    <x v="0"/>
    <x v="0"/>
    <s v="Zone C"/>
    <x v="1"/>
    <d v="2018-12-22T00:00:00"/>
    <d v="2024-11-11T00:00:00"/>
    <s v="Resignation"/>
    <s v="Lot as card response consumer."/>
    <x v="1"/>
    <s v="General - Con"/>
    <s v="Technician"/>
    <x v="0"/>
    <x v="2"/>
  </r>
  <r>
    <n v="2669"/>
    <s v="Jade Becker"/>
    <s v="Administrative Assistant"/>
    <x v="2214"/>
    <x v="7"/>
    <x v="0"/>
    <x v="2"/>
    <s v="Zone C"/>
    <x v="2"/>
    <d v="2021-03-27T00:00:00"/>
    <d v="2024-11-11T00:00:00"/>
    <s v="Unknown"/>
    <m/>
    <x v="1"/>
    <s v="Field Operations"/>
    <s v="Foreman"/>
    <x v="0"/>
    <x v="4"/>
  </r>
  <r>
    <n v="2670"/>
    <s v="Vincent Loga"/>
    <s v="Area Sales Manager"/>
    <x v="2215"/>
    <x v="9"/>
    <x v="0"/>
    <x v="2"/>
    <s v="Zone A"/>
    <x v="2"/>
    <d v="2022-07-18T00:00:00"/>
    <d v="2024-11-11T00:00:00"/>
    <s v="Unknown"/>
    <m/>
    <x v="1"/>
    <s v="Engineers"/>
    <s v="Engineer"/>
    <x v="0"/>
    <x v="4"/>
  </r>
  <r>
    <n v="2671"/>
    <s v="Nasir Glas"/>
    <s v="Area Sales Manager"/>
    <x v="2216"/>
    <x v="5"/>
    <x v="0"/>
    <x v="2"/>
    <s v="Zone C"/>
    <x v="0"/>
    <d v="2020-04-09T00:00:00"/>
    <d v="2023-05-06T00:00:00"/>
    <s v="Unknown"/>
    <m/>
    <x v="1"/>
    <s v="Field Operations"/>
    <s v="Coordinator"/>
    <x v="0"/>
    <x v="3"/>
  </r>
  <r>
    <n v="2672"/>
    <s v="Quincy Shanno"/>
    <s v="Area Sales Manager"/>
    <x v="2217"/>
    <x v="6"/>
    <x v="0"/>
    <x v="0"/>
    <s v="Zone A"/>
    <x v="2"/>
    <d v="2022-01-07T00:00:00"/>
    <d v="2024-11-11T00:00:00"/>
    <s v="Involuntary"/>
    <s v="Medical message face development moment because."/>
    <x v="1"/>
    <s v="Fielders"/>
    <s v="Engineer"/>
    <x v="0"/>
    <x v="4"/>
  </r>
  <r>
    <n v="2673"/>
    <s v="Alena Walter"/>
    <s v="Area Sales Manager"/>
    <x v="2218"/>
    <x v="2"/>
    <x v="0"/>
    <x v="1"/>
    <s v="Zone B"/>
    <x v="2"/>
    <d v="2022-07-15T00:00:00"/>
    <d v="2024-11-11T00:00:00"/>
    <s v="Unknown"/>
    <m/>
    <x v="1"/>
    <s v="Splicing"/>
    <s v="Splicer"/>
    <x v="0"/>
    <x v="0"/>
  </r>
  <r>
    <n v="2674"/>
    <s v="Clay Compto"/>
    <s v="Area Sales Manager"/>
    <x v="2219"/>
    <x v="4"/>
    <x v="0"/>
    <x v="2"/>
    <s v="Zone A"/>
    <x v="1"/>
    <d v="2020-11-29T00:00:00"/>
    <d v="2022-07-16T00:00:00"/>
    <s v="Unknown"/>
    <m/>
    <x v="1"/>
    <s v="Fielders"/>
    <s v="Engineer"/>
    <x v="0"/>
    <x v="4"/>
  </r>
  <r>
    <n v="2675"/>
    <s v="Kayden Fernan"/>
    <s v="Area Sales Manager"/>
    <x v="2220"/>
    <x v="0"/>
    <x v="0"/>
    <x v="2"/>
    <s v="Zone C"/>
    <x v="1"/>
    <d v="2019-03-20T00:00:00"/>
    <d v="2020-09-23T00:00:00"/>
    <s v="Resignation"/>
    <s v="Board up meet away firm yet human find."/>
    <x v="1"/>
    <s v="Engineers"/>
    <s v="Engineer"/>
    <x v="0"/>
    <x v="3"/>
  </r>
  <r>
    <n v="2676"/>
    <s v="Bryson Gile"/>
    <s v="Area Sales Manager"/>
    <x v="2221"/>
    <x v="7"/>
    <x v="0"/>
    <x v="2"/>
    <s v="Zone C"/>
    <x v="1"/>
    <d v="2019-03-16T00:00:00"/>
    <d v="2022-01-08T00:00:00"/>
    <s v="Resignation"/>
    <s v="Memory theory thank past could."/>
    <x v="1"/>
    <s v="Engineers"/>
    <s v="Engineer"/>
    <x v="0"/>
    <x v="2"/>
  </r>
  <r>
    <n v="2677"/>
    <s v="Demarcus Smal"/>
    <s v="Area Sales Manager"/>
    <x v="2222"/>
    <x v="1"/>
    <x v="0"/>
    <x v="0"/>
    <s v="Zone B"/>
    <x v="2"/>
    <d v="2021-05-30T00:00:00"/>
    <d v="2024-11-11T00:00:00"/>
    <s v="Resignation"/>
    <s v="Who few sport business various."/>
    <x v="1"/>
    <s v="Splicing"/>
    <s v="Director"/>
    <x v="0"/>
    <x v="4"/>
  </r>
  <r>
    <n v="2678"/>
    <s v="Presley Dodson"/>
    <s v="Area Sales Manager"/>
    <x v="2223"/>
    <x v="8"/>
    <x v="0"/>
    <x v="1"/>
    <s v="Zone C"/>
    <x v="1"/>
    <d v="2022-11-17T00:00:00"/>
    <d v="2024-11-11T00:00:00"/>
    <s v="Unknown"/>
    <m/>
    <x v="1"/>
    <s v="Field Operations"/>
    <s v="Laborer"/>
    <x v="0"/>
    <x v="3"/>
  </r>
  <r>
    <n v="2679"/>
    <s v="Christine Gile"/>
    <s v="Area Sales Manager"/>
    <x v="2224"/>
    <x v="3"/>
    <x v="0"/>
    <x v="0"/>
    <s v="Zone A"/>
    <x v="1"/>
    <d v="2020-12-25T00:00:00"/>
    <d v="2021-10-04T00:00:00"/>
    <s v="Unknown"/>
    <m/>
    <x v="1"/>
    <s v="General - Con"/>
    <s v="Foreman"/>
    <x v="0"/>
    <x v="3"/>
  </r>
  <r>
    <n v="2680"/>
    <s v="Jasmine Rogers"/>
    <s v="Area Sales Manager"/>
    <x v="2225"/>
    <x v="9"/>
    <x v="0"/>
    <x v="0"/>
    <s v="Zone A"/>
    <x v="2"/>
    <d v="2020-06-16T00:00:00"/>
    <d v="2021-08-13T00:00:00"/>
    <s v="Involuntary"/>
    <s v="Smile most around."/>
    <x v="1"/>
    <s v="Billable Consultants"/>
    <s v="Engineer"/>
    <x v="0"/>
    <x v="2"/>
  </r>
  <r>
    <n v="2681"/>
    <s v="Jaime Gree"/>
    <s v="Area Sales Manager"/>
    <x v="2226"/>
    <x v="5"/>
    <x v="0"/>
    <x v="2"/>
    <s v="Zone C"/>
    <x v="2"/>
    <d v="2020-07-28T00:00:00"/>
    <d v="2024-11-11T00:00:00"/>
    <s v="Involuntary"/>
    <s v="Region hit sense national about."/>
    <x v="1"/>
    <s v="Field Operations"/>
    <s v="Technician"/>
    <x v="0"/>
    <x v="4"/>
  </r>
  <r>
    <n v="2682"/>
    <s v="Keagan Hutchi"/>
    <s v="Area Sales Manager"/>
    <x v="2227"/>
    <x v="6"/>
    <x v="0"/>
    <x v="0"/>
    <s v="Zone A"/>
    <x v="0"/>
    <d v="2021-12-31T00:00:00"/>
    <d v="2024-11-11T00:00:00"/>
    <s v="Unknown"/>
    <m/>
    <x v="1"/>
    <s v="Field Operations"/>
    <s v="Supervisor"/>
    <x v="0"/>
    <x v="2"/>
  </r>
  <r>
    <n v="2683"/>
    <s v="Charlize Ballar"/>
    <s v="Area Sales Manager"/>
    <x v="309"/>
    <x v="2"/>
    <x v="0"/>
    <x v="0"/>
    <s v="Zone A"/>
    <x v="0"/>
    <d v="2022-02-07T00:00:00"/>
    <d v="2023-03-02T00:00:00"/>
    <s v="Unknown"/>
    <m/>
    <x v="1"/>
    <s v="General - Con"/>
    <s v="Laborer"/>
    <x v="0"/>
    <x v="0"/>
  </r>
  <r>
    <n v="2684"/>
    <s v="Kendrick Pollar"/>
    <s v="Administrative Assistant"/>
    <x v="2228"/>
    <x v="4"/>
    <x v="0"/>
    <x v="1"/>
    <s v="Zone C"/>
    <x v="1"/>
    <d v="2021-11-23T00:00:00"/>
    <d v="2022-03-29T00:00:00"/>
    <s v="Retirement"/>
    <s v="Activity pay wall start cause."/>
    <x v="1"/>
    <s v="General - Sga"/>
    <s v="Manager"/>
    <x v="0"/>
    <x v="3"/>
  </r>
  <r>
    <n v="2685"/>
    <s v="Meadow Ree"/>
    <s v="Administrative Assistant"/>
    <x v="2229"/>
    <x v="0"/>
    <x v="0"/>
    <x v="1"/>
    <s v="Zone B"/>
    <x v="0"/>
    <d v="2021-08-15T00:00:00"/>
    <d v="2024-11-11T00:00:00"/>
    <s v="Resignation"/>
    <s v="Statement would join music great dark."/>
    <x v="1"/>
    <s v="General - Sga"/>
    <s v="Supervisor"/>
    <x v="0"/>
    <x v="2"/>
  </r>
  <r>
    <n v="2686"/>
    <s v="Ryker Hopkin"/>
    <s v="Area Sales Manager"/>
    <x v="2230"/>
    <x v="9"/>
    <x v="0"/>
    <x v="0"/>
    <s v="Zone C"/>
    <x v="1"/>
    <d v="2021-06-21T00:00:00"/>
    <d v="2024-11-11T00:00:00"/>
    <s v="Unknown"/>
    <m/>
    <x v="1"/>
    <s v="Project Management - Con"/>
    <s v="Technician"/>
    <x v="0"/>
    <x v="0"/>
  </r>
  <r>
    <n v="2687"/>
    <s v="Bruno Ashley"/>
    <s v="Area Sales Manager"/>
    <x v="2231"/>
    <x v="5"/>
    <x v="0"/>
    <x v="2"/>
    <s v="Zone A"/>
    <x v="2"/>
    <d v="2021-02-13T00:00:00"/>
    <d v="2024-11-11T00:00:00"/>
    <s v="Unknown"/>
    <m/>
    <x v="1"/>
    <s v="Engineers"/>
    <s v="Engineer"/>
    <x v="0"/>
    <x v="2"/>
  </r>
  <r>
    <n v="2688"/>
    <s v="Luciana Steele"/>
    <s v="Area Sales Manager"/>
    <x v="2232"/>
    <x v="6"/>
    <x v="0"/>
    <x v="0"/>
    <s v="Zone B"/>
    <x v="2"/>
    <d v="2020-12-28T00:00:00"/>
    <d v="2024-11-11T00:00:00"/>
    <s v="Unknown"/>
    <m/>
    <x v="1"/>
    <s v="Engineers"/>
    <s v="Engineer"/>
    <x v="0"/>
    <x v="4"/>
  </r>
  <r>
    <n v="2689"/>
    <s v="Johnathon Serran"/>
    <s v="Area Sales Manager"/>
    <x v="2233"/>
    <x v="2"/>
    <x v="0"/>
    <x v="2"/>
    <s v="Zone C"/>
    <x v="1"/>
    <d v="2022-04-12T00:00:00"/>
    <d v="2022-09-02T00:00:00"/>
    <s v="Unknown"/>
    <m/>
    <x v="1"/>
    <s v="Wireline Construction"/>
    <s v="Foreman"/>
    <x v="0"/>
    <x v="4"/>
  </r>
  <r>
    <n v="2690"/>
    <s v="Joaquin Cuevas"/>
    <s v="Area Sales Manager"/>
    <x v="2234"/>
    <x v="4"/>
    <x v="0"/>
    <x v="2"/>
    <s v="Zone B"/>
    <x v="1"/>
    <d v="2019-01-02T00:00:00"/>
    <d v="2024-11-11T00:00:00"/>
    <s v="Involuntary"/>
    <s v="Author hotel car care special organization."/>
    <x v="1"/>
    <s v="Project Management - Con"/>
    <s v="Field Project Manager"/>
    <x v="0"/>
    <x v="0"/>
  </r>
  <r>
    <n v="2691"/>
    <s v="Soren Down"/>
    <s v="Area Sales Manager"/>
    <x v="2235"/>
    <x v="0"/>
    <x v="0"/>
    <x v="2"/>
    <s v="Zone C"/>
    <x v="2"/>
    <d v="2020-08-01T00:00:00"/>
    <d v="2022-10-01T00:00:00"/>
    <s v="Unknown"/>
    <m/>
    <x v="1"/>
    <s v="General - Sga"/>
    <s v="Supervisor"/>
    <x v="0"/>
    <x v="4"/>
  </r>
  <r>
    <n v="2692"/>
    <s v="Ralph Ston"/>
    <s v="Area Sales Manager"/>
    <x v="2236"/>
    <x v="7"/>
    <x v="0"/>
    <x v="1"/>
    <s v="Zone A"/>
    <x v="2"/>
    <d v="2020-10-14T00:00:00"/>
    <d v="2024-11-11T00:00:00"/>
    <s v="Voluntary"/>
    <s v="Hard way effort wear physical. Want between grow."/>
    <x v="1"/>
    <s v="Underground"/>
    <s v="Foreman"/>
    <x v="0"/>
    <x v="0"/>
  </r>
  <r>
    <n v="2693"/>
    <s v="Malcolm Riva"/>
    <s v="Area Sales Manager"/>
    <x v="2237"/>
    <x v="1"/>
    <x v="0"/>
    <x v="2"/>
    <s v="Zone C"/>
    <x v="0"/>
    <d v="2023-05-26T00:00:00"/>
    <d v="2023-07-14T00:00:00"/>
    <s v="Unknown"/>
    <m/>
    <x v="1"/>
    <s v="General - Sga"/>
    <s v="Assistant"/>
    <x v="0"/>
    <x v="0"/>
  </r>
  <r>
    <n v="2694"/>
    <s v="Adam Beltra"/>
    <s v="Area Sales Manager"/>
    <x v="2238"/>
    <x v="8"/>
    <x v="0"/>
    <x v="1"/>
    <s v="Zone C"/>
    <x v="2"/>
    <d v="2021-08-26T00:00:00"/>
    <d v="2022-11-25T00:00:00"/>
    <s v="Involuntary"/>
    <s v="Movie before ability. Seem watch deal center."/>
    <x v="1"/>
    <s v="Engineers"/>
    <s v="Director"/>
    <x v="0"/>
    <x v="0"/>
  </r>
  <r>
    <n v="2695"/>
    <s v="Isis Ortega"/>
    <s v="Area Sales Manager"/>
    <x v="2239"/>
    <x v="3"/>
    <x v="0"/>
    <x v="1"/>
    <s v="Zone A"/>
    <x v="0"/>
    <d v="2022-11-20T00:00:00"/>
    <d v="2023-02-08T00:00:00"/>
    <s v="Retirement"/>
    <s v="Offer performance arrive travel."/>
    <x v="1"/>
    <s v="Underground"/>
    <s v="Laborer"/>
    <x v="0"/>
    <x v="2"/>
  </r>
  <r>
    <n v="2696"/>
    <s v="Meadow Delgad"/>
    <s v="Area Sales Manager"/>
    <x v="2240"/>
    <x v="9"/>
    <x v="0"/>
    <x v="0"/>
    <s v="Zone A"/>
    <x v="0"/>
    <d v="2020-02-22T00:00:00"/>
    <d v="2024-11-11T00:00:00"/>
    <s v="Retirement"/>
    <s v="Top seem police tree against."/>
    <x v="1"/>
    <s v="Project Management - Con"/>
    <s v="Manager"/>
    <x v="0"/>
    <x v="0"/>
  </r>
  <r>
    <n v="2697"/>
    <s v="Benjamin Goodma"/>
    <s v="Area Sales Manager"/>
    <x v="2241"/>
    <x v="5"/>
    <x v="0"/>
    <x v="1"/>
    <s v="Zone A"/>
    <x v="2"/>
    <d v="2021-04-04T00:00:00"/>
    <d v="2024-11-11T00:00:00"/>
    <s v="Unknown"/>
    <m/>
    <x v="1"/>
    <s v="Splicing"/>
    <s v="Laborer"/>
    <x v="0"/>
    <x v="4"/>
  </r>
  <r>
    <n v="2698"/>
    <s v="Jaycee Alexan"/>
    <s v="Area Sales Manager"/>
    <x v="2242"/>
    <x v="6"/>
    <x v="0"/>
    <x v="0"/>
    <s v="Zone B"/>
    <x v="2"/>
    <d v="2023-08-05T00:00:00"/>
    <d v="2024-11-11T00:00:00"/>
    <s v="Unknown"/>
    <m/>
    <x v="1"/>
    <s v="Field Operations"/>
    <s v="Operator"/>
    <x v="0"/>
    <x v="0"/>
  </r>
  <r>
    <n v="2699"/>
    <s v="Cannon Gra"/>
    <s v="Area Sales Manager"/>
    <x v="2243"/>
    <x v="2"/>
    <x v="0"/>
    <x v="0"/>
    <s v="Zone C"/>
    <x v="0"/>
    <d v="2023-01-10T00:00:00"/>
    <d v="2023-08-06T00:00:00"/>
    <s v="Unknown"/>
    <m/>
    <x v="1"/>
    <s v="Engineers"/>
    <s v="Engineer"/>
    <x v="0"/>
    <x v="3"/>
  </r>
  <r>
    <n v="2700"/>
    <s v="Brynn Kenned"/>
    <s v="Administrative Assistant"/>
    <x v="2244"/>
    <x v="4"/>
    <x v="0"/>
    <x v="1"/>
    <s v="Zone B"/>
    <x v="0"/>
    <d v="2019-04-19T00:00:00"/>
    <d v="2024-11-11T00:00:00"/>
    <s v="Resignation"/>
    <s v="Visit you let sort amount visit."/>
    <x v="1"/>
    <s v="Project Management - Con"/>
    <s v="Manager"/>
    <x v="0"/>
    <x v="0"/>
  </r>
  <r>
    <n v="2701"/>
    <s v="Branden Al"/>
    <s v="Administrative Assistant"/>
    <x v="2245"/>
    <x v="0"/>
    <x v="0"/>
    <x v="0"/>
    <s v="Zone A"/>
    <x v="2"/>
    <d v="2019-10-02T00:00:00"/>
    <d v="2024-11-11T00:00:00"/>
    <s v="Unknown"/>
    <m/>
    <x v="1"/>
    <s v="Field Operations"/>
    <s v="Controller"/>
    <x v="0"/>
    <x v="3"/>
  </r>
  <r>
    <n v="2702"/>
    <s v="Sophie Carril"/>
    <s v="Area Sales Manager"/>
    <x v="2246"/>
    <x v="4"/>
    <x v="0"/>
    <x v="0"/>
    <s v="Zone B"/>
    <x v="2"/>
    <d v="2018-11-14T00:00:00"/>
    <d v="2024-11-11T00:00:00"/>
    <s v="Unknown"/>
    <m/>
    <x v="1"/>
    <s v="Aerial"/>
    <s v="Foreman"/>
    <x v="0"/>
    <x v="2"/>
  </r>
  <r>
    <n v="2703"/>
    <s v="Saul Sha"/>
    <s v="Area Sales Manager"/>
    <x v="2247"/>
    <x v="0"/>
    <x v="0"/>
    <x v="1"/>
    <s v="Zone A"/>
    <x v="1"/>
    <d v="2020-01-27T00:00:00"/>
    <d v="2022-06-19T00:00:00"/>
    <s v="Unknown"/>
    <m/>
    <x v="1"/>
    <s v="General - Con"/>
    <s v="Laborer"/>
    <x v="0"/>
    <x v="3"/>
  </r>
  <r>
    <n v="2704"/>
    <s v="Isla Mcdani"/>
    <s v="Area Sales Manager"/>
    <x v="2248"/>
    <x v="1"/>
    <x v="0"/>
    <x v="2"/>
    <s v="Zone A"/>
    <x v="2"/>
    <d v="2018-11-04T00:00:00"/>
    <d v="2024-11-11T00:00:00"/>
    <s v="Voluntary"/>
    <s v="Mention adult treatment old play."/>
    <x v="1"/>
    <s v="Field Operations"/>
    <s v="Technician"/>
    <x v="0"/>
    <x v="0"/>
  </r>
  <r>
    <n v="2705"/>
    <s v="Lea Cant"/>
    <s v="Area Sales Manager"/>
    <x v="2249"/>
    <x v="8"/>
    <x v="0"/>
    <x v="1"/>
    <s v="Zone B"/>
    <x v="0"/>
    <d v="2018-12-13T00:00:00"/>
    <d v="2019-01-13T00:00:00"/>
    <s v="Unknown"/>
    <m/>
    <x v="1"/>
    <s v="General - Con"/>
    <s v="Supervisor"/>
    <x v="0"/>
    <x v="2"/>
  </r>
  <r>
    <n v="2706"/>
    <s v="Yadiel Rigg"/>
    <s v="Area Sales Manager"/>
    <x v="2250"/>
    <x v="6"/>
    <x v="0"/>
    <x v="2"/>
    <s v="Zone A"/>
    <x v="1"/>
    <d v="2022-11-28T00:00:00"/>
    <d v="2024-11-11T00:00:00"/>
    <s v="Involuntary"/>
    <s v="Can last meet shake imagine he."/>
    <x v="1"/>
    <s v="Field Operations"/>
    <s v="Electrician"/>
    <x v="0"/>
    <x v="2"/>
  </r>
  <r>
    <n v="2707"/>
    <s v="Annalise Olse"/>
    <s v="Area Sales Manager"/>
    <x v="2251"/>
    <x v="2"/>
    <x v="0"/>
    <x v="1"/>
    <s v="Zone B"/>
    <x v="1"/>
    <d v="2022-06-08T00:00:00"/>
    <d v="2022-08-07T00:00:00"/>
    <s v="Unknown"/>
    <m/>
    <x v="1"/>
    <s v="General - Con"/>
    <s v="Foreman"/>
    <x v="0"/>
    <x v="0"/>
  </r>
  <r>
    <n v="2708"/>
    <s v="Theodore Castro"/>
    <s v="Area Sales Manager"/>
    <x v="2252"/>
    <x v="9"/>
    <x v="0"/>
    <x v="1"/>
    <s v="Zone C"/>
    <x v="1"/>
    <d v="2022-04-03T00:00:00"/>
    <d v="2024-11-11T00:00:00"/>
    <s v="Involuntary"/>
    <s v="After draw carry north federal region recently."/>
    <x v="1"/>
    <s v="General - Con"/>
    <s v="Foreman"/>
    <x v="0"/>
    <x v="2"/>
  </r>
  <r>
    <n v="2709"/>
    <s v="Emily Freema"/>
    <s v="Area Sales Manager"/>
    <x v="2253"/>
    <x v="7"/>
    <x v="0"/>
    <x v="1"/>
    <s v="Zone A"/>
    <x v="2"/>
    <d v="2022-02-28T00:00:00"/>
    <d v="2024-11-11T00:00:00"/>
    <s v="Unknown"/>
    <m/>
    <x v="1"/>
    <s v="Field Operations"/>
    <s v="Locator"/>
    <x v="0"/>
    <x v="2"/>
  </r>
  <r>
    <n v="2710"/>
    <s v="Madyson Yate"/>
    <s v="Area Sales Manager"/>
    <x v="2254"/>
    <x v="3"/>
    <x v="0"/>
    <x v="2"/>
    <s v="Zone C"/>
    <x v="2"/>
    <d v="2021-08-19T00:00:00"/>
    <d v="2024-11-11T00:00:00"/>
    <s v="Unknown"/>
    <m/>
    <x v="1"/>
    <s v="Field Operations"/>
    <s v="Manager"/>
    <x v="0"/>
    <x v="3"/>
  </r>
  <r>
    <n v="2711"/>
    <s v="Rachel Bowers"/>
    <s v="Area Sales Manager"/>
    <x v="2255"/>
    <x v="5"/>
    <x v="0"/>
    <x v="0"/>
    <s v="Zone C"/>
    <x v="0"/>
    <d v="2018-08-19T00:00:00"/>
    <d v="2024-11-11T00:00:00"/>
    <s v="Unknown"/>
    <m/>
    <x v="1"/>
    <s v="Field Operations"/>
    <s v="Technician"/>
    <x v="0"/>
    <x v="2"/>
  </r>
  <r>
    <n v="2712"/>
    <s v="Helen Humphr"/>
    <s v="Area Sales Manager"/>
    <x v="2256"/>
    <x v="9"/>
    <x v="0"/>
    <x v="1"/>
    <s v="Zone A"/>
    <x v="2"/>
    <d v="2019-10-15T00:00:00"/>
    <d v="2024-11-11T00:00:00"/>
    <s v="Unknown"/>
    <m/>
    <x v="1"/>
    <s v="General - Con"/>
    <s v="Foreman"/>
    <x v="0"/>
    <x v="4"/>
  </r>
  <r>
    <n v="2713"/>
    <s v="Abagail Villan"/>
    <s v="Area Sales Manager"/>
    <x v="2257"/>
    <x v="5"/>
    <x v="0"/>
    <x v="1"/>
    <s v="Zone A"/>
    <x v="2"/>
    <d v="2023-02-23T00:00:00"/>
    <d v="2023-04-20T00:00:00"/>
    <s v="Unknown"/>
    <m/>
    <x v="1"/>
    <s v="Aerial"/>
    <s v="Foreman"/>
    <x v="0"/>
    <x v="3"/>
  </r>
  <r>
    <n v="2714"/>
    <s v="Julie Lloy"/>
    <s v="Area Sales Manager"/>
    <x v="2258"/>
    <x v="6"/>
    <x v="0"/>
    <x v="2"/>
    <s v="Zone C"/>
    <x v="0"/>
    <d v="2023-02-01T00:00:00"/>
    <d v="2024-11-11T00:00:00"/>
    <s v="Resignation"/>
    <s v="Break price parent seat natural whatever."/>
    <x v="1"/>
    <s v="Field Operations"/>
    <s v="Tower Hand"/>
    <x v="0"/>
    <x v="4"/>
  </r>
  <r>
    <n v="2715"/>
    <s v="Alejandro Wilkin"/>
    <s v="Area Sales Manager"/>
    <x v="2259"/>
    <x v="2"/>
    <x v="0"/>
    <x v="1"/>
    <s v="Zone B"/>
    <x v="0"/>
    <d v="2023-05-07T00:00:00"/>
    <d v="2024-11-11T00:00:00"/>
    <s v="Unknown"/>
    <m/>
    <x v="1"/>
    <s v="Field Operations"/>
    <s v="Manager"/>
    <x v="0"/>
    <x v="0"/>
  </r>
  <r>
    <n v="2716"/>
    <s v="Yadiel Mat"/>
    <s v="Administrative Assistant"/>
    <x v="2260"/>
    <x v="4"/>
    <x v="0"/>
    <x v="0"/>
    <s v="Zone A"/>
    <x v="0"/>
    <d v="2020-05-26T00:00:00"/>
    <d v="2024-11-11T00:00:00"/>
    <s v="Unknown"/>
    <m/>
    <x v="1"/>
    <s v="Executive"/>
    <s v="Ceo"/>
    <x v="0"/>
    <x v="2"/>
  </r>
  <r>
    <n v="2717"/>
    <s v="Colt Sutton"/>
    <s v="Area Sales Manager"/>
    <x v="2261"/>
    <x v="9"/>
    <x v="0"/>
    <x v="1"/>
    <s v="Zone A"/>
    <x v="0"/>
    <d v="2022-02-09T00:00:00"/>
    <d v="2024-11-11T00:00:00"/>
    <s v="Unknown"/>
    <m/>
    <x v="1"/>
    <s v="Field Operations"/>
    <s v="Supervisor"/>
    <x v="0"/>
    <x v="4"/>
  </r>
  <r>
    <n v="2718"/>
    <s v="Madalyn Prince"/>
    <s v="Area Sales Manager"/>
    <x v="2262"/>
    <x v="5"/>
    <x v="0"/>
    <x v="2"/>
    <s v="Zone A"/>
    <x v="1"/>
    <d v="2022-06-20T00:00:00"/>
    <d v="2023-03-23T00:00:00"/>
    <s v="Unknown"/>
    <m/>
    <x v="1"/>
    <s v="Aerial"/>
    <s v="Laborer"/>
    <x v="0"/>
    <x v="3"/>
  </r>
  <r>
    <n v="2719"/>
    <s v="Clara Stewar"/>
    <s v="Area Sales Manager"/>
    <x v="2263"/>
    <x v="6"/>
    <x v="0"/>
    <x v="0"/>
    <s v="Zone C"/>
    <x v="0"/>
    <d v="2022-01-08T00:00:00"/>
    <d v="2022-09-03T00:00:00"/>
    <s v="Voluntary"/>
    <s v="Dinner teach cover later."/>
    <x v="1"/>
    <s v="Finance &amp; Accounting"/>
    <s v="Intern"/>
    <x v="0"/>
    <x v="0"/>
  </r>
  <r>
    <n v="2720"/>
    <s v="Cheyenne Herman"/>
    <s v="Area Sales Manager"/>
    <x v="2264"/>
    <x v="2"/>
    <x v="0"/>
    <x v="0"/>
    <s v="Zone A"/>
    <x v="0"/>
    <d v="2020-03-01T00:00:00"/>
    <d v="2024-11-11T00:00:00"/>
    <s v="Retirement"/>
    <s v="Debate want series success above."/>
    <x v="1"/>
    <s v="Field Operations"/>
    <s v="Top Hand"/>
    <x v="0"/>
    <x v="0"/>
  </r>
  <r>
    <n v="2721"/>
    <s v="Emerson Zavala"/>
    <s v="Area Sales Manager"/>
    <x v="2265"/>
    <x v="4"/>
    <x v="0"/>
    <x v="1"/>
    <s v="Zone A"/>
    <x v="2"/>
    <d v="2020-10-05T00:00:00"/>
    <d v="2024-11-11T00:00:00"/>
    <s v="Unknown"/>
    <m/>
    <x v="1"/>
    <s v="Shop (Fleet)"/>
    <s v="Manager"/>
    <x v="0"/>
    <x v="0"/>
  </r>
  <r>
    <n v="2722"/>
    <s v="Sawyer Onea"/>
    <s v="Area Sales Manager"/>
    <x v="2266"/>
    <x v="0"/>
    <x v="0"/>
    <x v="0"/>
    <s v="Zone C"/>
    <x v="0"/>
    <d v="2021-05-12T00:00:00"/>
    <d v="2022-07-01T00:00:00"/>
    <s v="Unknown"/>
    <m/>
    <x v="1"/>
    <s v="General - Con"/>
    <s v="Technician"/>
    <x v="0"/>
    <x v="2"/>
  </r>
  <r>
    <n v="2723"/>
    <s v="Kyleigh Mathis"/>
    <s v="Area Sales Manager"/>
    <x v="2267"/>
    <x v="7"/>
    <x v="0"/>
    <x v="2"/>
    <s v="Zone C"/>
    <x v="0"/>
    <d v="2023-01-01T00:00:00"/>
    <d v="2023-07-05T00:00:00"/>
    <s v="Voluntary"/>
    <s v="Another instead but house six make citizen."/>
    <x v="1"/>
    <s v="Field Operations"/>
    <s v="Technician"/>
    <x v="0"/>
    <x v="2"/>
  </r>
  <r>
    <n v="2724"/>
    <s v="Maximus Mcdowe"/>
    <s v="Area Sales Manager"/>
    <x v="2268"/>
    <x v="1"/>
    <x v="0"/>
    <x v="2"/>
    <s v="Zone B"/>
    <x v="0"/>
    <d v="2019-11-18T00:00:00"/>
    <d v="2024-11-11T00:00:00"/>
    <s v="Involuntary"/>
    <s v="Game reach not save individual."/>
    <x v="1"/>
    <s v="Catv"/>
    <s v="Foreman"/>
    <x v="0"/>
    <x v="4"/>
  </r>
  <r>
    <n v="2725"/>
    <s v="Dean Little"/>
    <s v="Area Sales Manager"/>
    <x v="2269"/>
    <x v="8"/>
    <x v="0"/>
    <x v="0"/>
    <s v="Zone B"/>
    <x v="2"/>
    <d v="2021-05-12T00:00:00"/>
    <d v="2021-11-07T00:00:00"/>
    <s v="Unknown"/>
    <m/>
    <x v="1"/>
    <s v="Field Operations"/>
    <s v="Laborer"/>
    <x v="0"/>
    <x v="0"/>
  </r>
  <r>
    <n v="2726"/>
    <s v="Martin Herrer"/>
    <s v="Area Sales Manager"/>
    <x v="2270"/>
    <x v="3"/>
    <x v="0"/>
    <x v="0"/>
    <s v="Zone B"/>
    <x v="2"/>
    <d v="2020-02-14T00:00:00"/>
    <d v="2021-12-21T00:00:00"/>
    <s v="Retirement"/>
    <s v="Vote yard sign address lead knowledge front."/>
    <x v="1"/>
    <s v="Wireline Construction"/>
    <s v="Groundman"/>
    <x v="0"/>
    <x v="2"/>
  </r>
  <r>
    <n v="2727"/>
    <s v="Uriah Briggs"/>
    <s v="Area Sales Manager"/>
    <x v="2271"/>
    <x v="9"/>
    <x v="0"/>
    <x v="0"/>
    <s v="Zone C"/>
    <x v="2"/>
    <d v="2020-05-08T00:00:00"/>
    <d v="2023-03-28T00:00:00"/>
    <s v="Resignation"/>
    <s v="Risk hundred social."/>
    <x v="1"/>
    <s v="General - Con"/>
    <s v="Lineman"/>
    <x v="0"/>
    <x v="3"/>
  </r>
  <r>
    <n v="2728"/>
    <s v="Kianna Little"/>
    <s v="Area Sales Manager"/>
    <x v="2272"/>
    <x v="5"/>
    <x v="0"/>
    <x v="1"/>
    <s v="Zone B"/>
    <x v="2"/>
    <d v="2018-12-10T00:00:00"/>
    <d v="2024-11-11T00:00:00"/>
    <s v="Involuntary"/>
    <s v="World area thus attention start."/>
    <x v="1"/>
    <s v="Splicing"/>
    <s v="Foreman"/>
    <x v="0"/>
    <x v="2"/>
  </r>
  <r>
    <n v="2729"/>
    <s v="David Kir"/>
    <s v="Area Sales Manager"/>
    <x v="2273"/>
    <x v="6"/>
    <x v="0"/>
    <x v="2"/>
    <s v="Zone B"/>
    <x v="2"/>
    <d v="2021-12-08T00:00:00"/>
    <d v="2024-11-11T00:00:00"/>
    <s v="Unknown"/>
    <m/>
    <x v="1"/>
    <s v="Engineers"/>
    <s v="Engineer"/>
    <x v="0"/>
    <x v="2"/>
  </r>
  <r>
    <n v="2730"/>
    <s v="Alexandra Bryant"/>
    <s v="Area Sales Manager"/>
    <x v="2274"/>
    <x v="2"/>
    <x v="0"/>
    <x v="0"/>
    <s v="Zone B"/>
    <x v="1"/>
    <d v="2019-01-31T00:00:00"/>
    <d v="2024-11-11T00:00:00"/>
    <s v="Unknown"/>
    <m/>
    <x v="1"/>
    <s v="Underground"/>
    <s v="Operator"/>
    <x v="0"/>
    <x v="2"/>
  </r>
  <r>
    <n v="2731"/>
    <s v="Denzel Jensen"/>
    <s v="Administrative Assistant"/>
    <x v="2275"/>
    <x v="4"/>
    <x v="0"/>
    <x v="2"/>
    <s v="Zone C"/>
    <x v="2"/>
    <d v="2022-08-31T00:00:00"/>
    <d v="2023-04-27T00:00:00"/>
    <s v="Unknown"/>
    <m/>
    <x v="1"/>
    <s v="General - Con"/>
    <s v="Technician"/>
    <x v="0"/>
    <x v="4"/>
  </r>
  <r>
    <n v="2732"/>
    <s v="Fletcher Maxwel"/>
    <s v="Area Sales Manager"/>
    <x v="2276"/>
    <x v="9"/>
    <x v="0"/>
    <x v="0"/>
    <s v="Zone A"/>
    <x v="2"/>
    <d v="2022-02-01T00:00:00"/>
    <d v="2024-11-11T00:00:00"/>
    <s v="Retirement"/>
    <s v="Exactly fear as speech."/>
    <x v="1"/>
    <s v="Shop (Fleet)"/>
    <s v="Shop"/>
    <x v="0"/>
    <x v="2"/>
  </r>
  <r>
    <n v="2733"/>
    <s v="Davian Davi"/>
    <s v="Area Sales Manager"/>
    <x v="2277"/>
    <x v="5"/>
    <x v="0"/>
    <x v="0"/>
    <s v="Zone A"/>
    <x v="0"/>
    <d v="2020-12-02T00:00:00"/>
    <d v="2024-11-11T00:00:00"/>
    <s v="Unknown"/>
    <m/>
    <x v="1"/>
    <s v="General - Sga"/>
    <s v="Administrator"/>
    <x v="0"/>
    <x v="3"/>
  </r>
  <r>
    <n v="2734"/>
    <s v="Maxim Mooney"/>
    <s v="Area Sales Manager"/>
    <x v="2278"/>
    <x v="6"/>
    <x v="0"/>
    <x v="0"/>
    <s v="Zone C"/>
    <x v="1"/>
    <d v="2020-10-16T00:00:00"/>
    <d v="2024-11-11T00:00:00"/>
    <s v="Unknown"/>
    <m/>
    <x v="1"/>
    <s v="General - Con"/>
    <s v="Laborer"/>
    <x v="0"/>
    <x v="0"/>
  </r>
  <r>
    <n v="2735"/>
    <s v="Santiago Rosale"/>
    <s v="Area Sales Manager"/>
    <x v="2279"/>
    <x v="2"/>
    <x v="0"/>
    <x v="0"/>
    <s v="Zone B"/>
    <x v="1"/>
    <d v="2020-05-27T00:00:00"/>
    <d v="2024-11-11T00:00:00"/>
    <s v="Unknown"/>
    <m/>
    <x v="1"/>
    <s v="Field Operations"/>
    <s v="Groundman"/>
    <x v="0"/>
    <x v="2"/>
  </r>
  <r>
    <n v="2736"/>
    <s v="Zara Werner"/>
    <s v="Area Sales Manager"/>
    <x v="2280"/>
    <x v="4"/>
    <x v="0"/>
    <x v="0"/>
    <s v="Zone A"/>
    <x v="2"/>
    <d v="2021-08-20T00:00:00"/>
    <d v="2021-10-09T00:00:00"/>
    <s v="Unknown"/>
    <m/>
    <x v="1"/>
    <s v="General - Con"/>
    <s v="Laborer"/>
    <x v="0"/>
    <x v="3"/>
  </r>
  <r>
    <n v="2737"/>
    <s v="Darian Hansen"/>
    <s v="Area Sales Manager"/>
    <x v="2281"/>
    <x v="0"/>
    <x v="0"/>
    <x v="1"/>
    <s v="Zone C"/>
    <x v="0"/>
    <d v="2019-02-07T00:00:00"/>
    <d v="2019-03-25T00:00:00"/>
    <s v="Retirement"/>
    <s v="Music society money product next."/>
    <x v="1"/>
    <s v="General - Con"/>
    <s v="Technician"/>
    <x v="0"/>
    <x v="0"/>
  </r>
  <r>
    <n v="2738"/>
    <s v="Kaeden Branch"/>
    <s v="Area Sales Manager"/>
    <x v="2282"/>
    <x v="7"/>
    <x v="0"/>
    <x v="1"/>
    <s v="Zone C"/>
    <x v="2"/>
    <d v="2021-02-18T00:00:00"/>
    <d v="2021-11-26T00:00:00"/>
    <s v="Involuntary"/>
    <s v="Member success us future a song every."/>
    <x v="1"/>
    <s v="Field Operations"/>
    <s v="Laborer"/>
    <x v="0"/>
    <x v="3"/>
  </r>
  <r>
    <n v="2739"/>
    <s v="Gabriel Swanso"/>
    <s v="Area Sales Manager"/>
    <x v="2283"/>
    <x v="1"/>
    <x v="0"/>
    <x v="0"/>
    <s v="Zone A"/>
    <x v="1"/>
    <d v="2022-12-02T00:00:00"/>
    <d v="2024-11-11T00:00:00"/>
    <s v="Resignation"/>
    <s v="Idea why card study body commercial."/>
    <x v="1"/>
    <s v="General - Con"/>
    <s v="Technician"/>
    <x v="0"/>
    <x v="0"/>
  </r>
  <r>
    <n v="2740"/>
    <s v="Madyson Chapma"/>
    <s v="Area Sales Manager"/>
    <x v="2284"/>
    <x v="8"/>
    <x v="0"/>
    <x v="1"/>
    <s v="Zone B"/>
    <x v="1"/>
    <d v="2021-07-29T00:00:00"/>
    <d v="2022-05-05T00:00:00"/>
    <s v="Unknown"/>
    <m/>
    <x v="1"/>
    <s v="General - Sga"/>
    <s v="Construction Manager"/>
    <x v="0"/>
    <x v="4"/>
  </r>
  <r>
    <n v="2741"/>
    <s v="Kellen Hil"/>
    <s v="Area Sales Manager"/>
    <x v="2285"/>
    <x v="3"/>
    <x v="0"/>
    <x v="1"/>
    <s v="Zone A"/>
    <x v="1"/>
    <d v="2022-04-23T00:00:00"/>
    <d v="2022-12-16T00:00:00"/>
    <s v="Resignation"/>
    <s v="Amount address then peace deep community own six."/>
    <x v="1"/>
    <s v="Wireline Construction"/>
    <s v="Technician"/>
    <x v="0"/>
    <x v="0"/>
  </r>
  <r>
    <n v="2742"/>
    <s v="Samir Gra"/>
    <s v="Area Sales Manager"/>
    <x v="2286"/>
    <x v="9"/>
    <x v="0"/>
    <x v="1"/>
    <s v="Zone B"/>
    <x v="2"/>
    <d v="2021-07-31T00:00:00"/>
    <d v="2022-04-07T00:00:00"/>
    <s v="Retirement"/>
    <s v="Thing stock near question mouth."/>
    <x v="1"/>
    <s v="Field Operations"/>
    <s v="Foreman"/>
    <x v="0"/>
    <x v="2"/>
  </r>
  <r>
    <n v="2743"/>
    <s v="Stephanie Hampto"/>
    <s v="Area Sales Manager"/>
    <x v="2287"/>
    <x v="5"/>
    <x v="0"/>
    <x v="1"/>
    <s v="Zone B"/>
    <x v="0"/>
    <d v="2020-06-12T00:00:00"/>
    <d v="2024-11-11T00:00:00"/>
    <s v="Voluntary"/>
    <s v="Decade structure outside I world agent treat."/>
    <x v="1"/>
    <s v="Field Operations"/>
    <s v="Top Hand"/>
    <x v="0"/>
    <x v="0"/>
  </r>
  <r>
    <n v="2744"/>
    <s v="Walter May"/>
    <s v="Area Sales Manager"/>
    <x v="2288"/>
    <x v="6"/>
    <x v="0"/>
    <x v="0"/>
    <s v="Zone C"/>
    <x v="2"/>
    <d v="2019-01-25T00:00:00"/>
    <d v="2024-11-11T00:00:00"/>
    <s v="Unknown"/>
    <m/>
    <x v="1"/>
    <s v="Field Operations"/>
    <s v="Laborer"/>
    <x v="0"/>
    <x v="0"/>
  </r>
  <r>
    <n v="2745"/>
    <s v="Harley Gree"/>
    <s v="Area Sales Manager"/>
    <x v="2289"/>
    <x v="2"/>
    <x v="0"/>
    <x v="0"/>
    <s v="Zone B"/>
    <x v="1"/>
    <d v="2020-10-24T00:00:00"/>
    <d v="2023-04-08T00:00:00"/>
    <s v="Unknown"/>
    <m/>
    <x v="1"/>
    <s v="Executive"/>
    <s v="Director"/>
    <x v="0"/>
    <x v="3"/>
  </r>
  <r>
    <n v="2746"/>
    <s v="Misael Prat"/>
    <s v="Administrative Assistant"/>
    <x v="2290"/>
    <x v="4"/>
    <x v="2"/>
    <x v="1"/>
    <s v="Zone A"/>
    <x v="2"/>
    <d v="2018-08-18T00:00:00"/>
    <d v="2019-02-28T00:00:00"/>
    <s v="Involuntary"/>
    <s v="Art decade agreement bank."/>
    <x v="1"/>
    <s v="Project Management - Con"/>
    <s v="Supervisor"/>
    <x v="0"/>
    <x v="3"/>
  </r>
  <r>
    <n v="2747"/>
    <s v="Sneha Jhaver"/>
    <s v="Production Technician I"/>
    <x v="2291"/>
    <x v="7"/>
    <x v="0"/>
    <x v="2"/>
    <s v="Zone B"/>
    <x v="1"/>
    <d v="2022-07-11T00:00:00"/>
    <d v="2024-11-11T00:00:00"/>
    <s v="Voluntary"/>
    <s v="Few attorney all campaign town reflect behavior."/>
    <x v="0"/>
    <s v="General - Con"/>
    <s v="Lineman"/>
    <x v="0"/>
    <x v="0"/>
  </r>
  <r>
    <n v="2748"/>
    <s v="Melinda Saar-B"/>
    <s v="Production Technician I"/>
    <x v="2292"/>
    <x v="9"/>
    <x v="0"/>
    <x v="1"/>
    <s v="Zone C"/>
    <x v="2"/>
    <d v="2018-11-15T00:00:00"/>
    <d v="2018-11-19T00:00:00"/>
    <s v="Unknown"/>
    <m/>
    <x v="0"/>
    <s v="General - Sga"/>
    <s v="Laborer"/>
    <x v="0"/>
    <x v="4"/>
  </r>
  <r>
    <n v="2749"/>
    <s v="Elizabeth Mead"/>
    <s v="Production Technician I"/>
    <x v="2293"/>
    <x v="4"/>
    <x v="2"/>
    <x v="1"/>
    <s v="Zone B"/>
    <x v="1"/>
    <d v="2022-06-04T00:00:00"/>
    <d v="2024-11-11T00:00:00"/>
    <s v="Retirement"/>
    <s v="He PM simply interesting."/>
    <x v="0"/>
    <s v="Technology / It"/>
    <s v="Administrator"/>
    <x v="0"/>
    <x v="3"/>
  </r>
  <r>
    <n v="2750"/>
    <s v="Patrick Mora"/>
    <s v="Production Technician II"/>
    <x v="2294"/>
    <x v="3"/>
    <x v="0"/>
    <x v="1"/>
    <s v="Zone B"/>
    <x v="2"/>
    <d v="2018-10-27T00:00:00"/>
    <d v="2019-07-10T00:00:00"/>
    <s v="Unknown"/>
    <m/>
    <x v="0"/>
    <s v="Field Operations"/>
    <s v="Laborer"/>
    <x v="0"/>
    <x v="0"/>
  </r>
  <r>
    <n v="2751"/>
    <s v="Mathew Linden"/>
    <s v="Production Technician II"/>
    <x v="2295"/>
    <x v="6"/>
    <x v="3"/>
    <x v="1"/>
    <s v="Zone B"/>
    <x v="1"/>
    <d v="2022-10-21T00:00:00"/>
    <d v="2023-05-09T00:00:00"/>
    <s v="Retirement"/>
    <s v="Seek reason commercial method among back war."/>
    <x v="0"/>
    <s v="Field Operations"/>
    <s v="Laborer"/>
    <x v="0"/>
    <x v="3"/>
  </r>
  <r>
    <n v="2752"/>
    <s v="Adeel Osturn"/>
    <s v="Production Technician I"/>
    <x v="2296"/>
    <x v="3"/>
    <x v="0"/>
    <x v="2"/>
    <s v="Zone A"/>
    <x v="0"/>
    <d v="2023-01-13T00:00:00"/>
    <d v="2023-05-24T00:00:00"/>
    <s v="Involuntary"/>
    <s v="Finish something start activity full professor."/>
    <x v="0"/>
    <s v="General - Con"/>
    <s v="Flagger"/>
    <x v="0"/>
    <x v="0"/>
  </r>
  <r>
    <n v="2753"/>
    <s v="Lisa Cornet"/>
    <s v="Production Technician I"/>
    <x v="2297"/>
    <x v="0"/>
    <x v="0"/>
    <x v="0"/>
    <s v="Zone B"/>
    <x v="1"/>
    <d v="2020-04-05T00:00:00"/>
    <d v="2024-11-11T00:00:00"/>
    <s v="Voluntary"/>
    <s v="Traditional stay important save box."/>
    <x v="0"/>
    <s v="Field Operations"/>
    <s v="Driver"/>
    <x v="0"/>
    <x v="0"/>
  </r>
  <r>
    <n v="2754"/>
    <s v="Louis Punjab"/>
    <s v="Production Technician I"/>
    <x v="2298"/>
    <x v="7"/>
    <x v="0"/>
    <x v="1"/>
    <s v="Zone C"/>
    <x v="2"/>
    <d v="2022-05-26T00:00:00"/>
    <d v="2024-11-11T00:00:00"/>
    <s v="Unknown"/>
    <m/>
    <x v="0"/>
    <s v="Engineers"/>
    <s v="Engineer"/>
    <x v="0"/>
    <x v="2"/>
  </r>
  <r>
    <n v="2755"/>
    <s v="Michael Care"/>
    <s v="Production Technician I"/>
    <x v="2299"/>
    <x v="1"/>
    <x v="0"/>
    <x v="0"/>
    <s v="Zone B"/>
    <x v="0"/>
    <d v="2021-05-05T00:00:00"/>
    <d v="2024-11-11T00:00:00"/>
    <s v="Unknown"/>
    <m/>
    <x v="0"/>
    <s v="General - Con"/>
    <s v="Technician"/>
    <x v="0"/>
    <x v="2"/>
  </r>
  <r>
    <n v="2756"/>
    <s v="Earnest Hankar"/>
    <s v="Production Technician II"/>
    <x v="2300"/>
    <x v="3"/>
    <x v="0"/>
    <x v="2"/>
    <s v="Zone A"/>
    <x v="1"/>
    <d v="2023-07-01T00:00:00"/>
    <d v="2023-08-04T00:00:00"/>
    <s v="Unknown"/>
    <m/>
    <x v="0"/>
    <s v="Field Operations"/>
    <s v="Driller"/>
    <x v="0"/>
    <x v="2"/>
  </r>
  <r>
    <n v="2757"/>
    <s v="Kimberly Bea"/>
    <s v="Production Technician II"/>
    <x v="2301"/>
    <x v="4"/>
    <x v="1"/>
    <x v="2"/>
    <s v="Zone C"/>
    <x v="1"/>
    <d v="2018-12-20T00:00:00"/>
    <d v="2023-06-13T00:00:00"/>
    <s v="Retirement"/>
    <s v="Class table south receive democratic."/>
    <x v="0"/>
    <s v="Project Management - Con"/>
    <s v="Coordinator"/>
    <x v="0"/>
    <x v="2"/>
  </r>
  <r>
    <n v="2758"/>
    <s v="Jonathan R LeBe"/>
    <s v="Production Technician I"/>
    <x v="2302"/>
    <x v="3"/>
    <x v="4"/>
    <x v="2"/>
    <s v="Zone A"/>
    <x v="2"/>
    <d v="2018-08-26T00:00:00"/>
    <d v="2024-11-11T00:00:00"/>
    <s v="Involuntary"/>
    <s v="Difference require discuss."/>
    <x v="0"/>
    <s v="Wireline Construction"/>
    <s v="Lineman"/>
    <x v="0"/>
    <x v="2"/>
  </r>
  <r>
    <n v="2759"/>
    <s v="Rick Stoica"/>
    <s v="Production Technician I"/>
    <x v="2303"/>
    <x v="9"/>
    <x v="0"/>
    <x v="1"/>
    <s v="Zone B"/>
    <x v="2"/>
    <d v="2020-12-06T00:00:00"/>
    <d v="2022-08-26T00:00:00"/>
    <s v="Unknown"/>
    <m/>
    <x v="0"/>
    <s v="Aerial"/>
    <s v="Lineman"/>
    <x v="0"/>
    <x v="2"/>
  </r>
  <r>
    <n v="2760"/>
    <s v="Adil Saho"/>
    <s v="Production Technician II"/>
    <x v="2304"/>
    <x v="4"/>
    <x v="0"/>
    <x v="2"/>
    <s v="Zone B"/>
    <x v="0"/>
    <d v="2021-12-13T00:00:00"/>
    <d v="2022-06-11T00:00:00"/>
    <s v="Voluntary"/>
    <s v="Keep position nature most anything eat blue."/>
    <x v="0"/>
    <s v="Fielders"/>
    <s v="Engineer"/>
    <x v="0"/>
    <x v="2"/>
  </r>
  <r>
    <n v="2761"/>
    <s v="Barbara Gau"/>
    <s v="Production Technician I"/>
    <x v="2305"/>
    <x v="1"/>
    <x v="0"/>
    <x v="0"/>
    <s v="Zone C"/>
    <x v="0"/>
    <d v="2021-06-27T00:00:00"/>
    <d v="2022-01-02T00:00:00"/>
    <s v="Resignation"/>
    <s v="Sport information for admit language mention."/>
    <x v="0"/>
    <s v="Wireline Construction"/>
    <s v="Laborer"/>
    <x v="0"/>
    <x v="0"/>
  </r>
  <r>
    <n v="2762"/>
    <s v="Carla Demita"/>
    <s v="Production Technician II"/>
    <x v="2306"/>
    <x v="0"/>
    <x v="2"/>
    <x v="2"/>
    <s v="Zone A"/>
    <x v="0"/>
    <d v="2019-10-19T00:00:00"/>
    <d v="2024-11-11T00:00:00"/>
    <s v="Resignation"/>
    <s v="Stock avoid company tend tell success."/>
    <x v="0"/>
    <s v="Field Operations"/>
    <s v="Laborer"/>
    <x v="0"/>
    <x v="0"/>
  </r>
  <r>
    <n v="2763"/>
    <s v="Paula Gros"/>
    <s v="Production Technician I"/>
    <x v="2307"/>
    <x v="6"/>
    <x v="0"/>
    <x v="2"/>
    <s v="Zone C"/>
    <x v="2"/>
    <d v="2022-11-26T00:00:00"/>
    <d v="2023-01-13T00:00:00"/>
    <s v="Unknown"/>
    <m/>
    <x v="0"/>
    <s v="Field Operations"/>
    <s v="Construction Manager"/>
    <x v="0"/>
    <x v="2"/>
  </r>
  <r>
    <n v="2764"/>
    <s v="Francesco A Barone"/>
    <s v="Production Technician I"/>
    <x v="2308"/>
    <x v="5"/>
    <x v="0"/>
    <x v="2"/>
    <s v="Zone C"/>
    <x v="2"/>
    <d v="2019-08-19T00:00:00"/>
    <d v="2024-11-11T00:00:00"/>
    <s v="Involuntary"/>
    <s v="President clearly teach recently care."/>
    <x v="0"/>
    <s v="Engineers"/>
    <s v="Engineer"/>
    <x v="0"/>
    <x v="2"/>
  </r>
  <r>
    <n v="2765"/>
    <s v="Rex Englan"/>
    <s v="Production Technician I"/>
    <x v="2309"/>
    <x v="2"/>
    <x v="0"/>
    <x v="1"/>
    <s v="Zone C"/>
    <x v="2"/>
    <d v="2018-08-22T00:00:00"/>
    <d v="2022-04-14T00:00:00"/>
    <s v="Unknown"/>
    <m/>
    <x v="0"/>
    <s v="Wireline Construction"/>
    <s v="Administrative"/>
    <x v="0"/>
    <x v="0"/>
  </r>
  <r>
    <n v="2766"/>
    <s v="Trina Hendri"/>
    <s v="Production Technician II"/>
    <x v="2310"/>
    <x v="1"/>
    <x v="2"/>
    <x v="2"/>
    <s v="Zone A"/>
    <x v="2"/>
    <d v="2022-05-04T00:00:00"/>
    <d v="2024-11-11T00:00:00"/>
    <s v="Involuntary"/>
    <s v="Look area spend. Deal animal main interesting."/>
    <x v="0"/>
    <s v="Engineers"/>
    <s v="Engineer"/>
    <x v="0"/>
    <x v="2"/>
  </r>
  <r>
    <n v="2767"/>
    <s v="Colleen Vol"/>
    <s v="Production Technician I"/>
    <x v="2311"/>
    <x v="4"/>
    <x v="0"/>
    <x v="1"/>
    <s v="Zone A"/>
    <x v="2"/>
    <d v="2022-06-12T00:00:00"/>
    <d v="2024-11-11T00:00:00"/>
    <s v="Unknown"/>
    <m/>
    <x v="0"/>
    <s v="Field Operations"/>
    <s v="Technician"/>
    <x v="0"/>
    <x v="2"/>
  </r>
  <r>
    <n v="2768"/>
    <s v="Jean Engdah"/>
    <s v="Production Technician I"/>
    <x v="2312"/>
    <x v="5"/>
    <x v="0"/>
    <x v="2"/>
    <s v="Zone B"/>
    <x v="0"/>
    <d v="2018-11-08T00:00:00"/>
    <d v="2024-11-11T00:00:00"/>
    <s v="Unknown"/>
    <m/>
    <x v="0"/>
    <s v="Underground"/>
    <s v="Operator"/>
    <x v="0"/>
    <x v="2"/>
  </r>
  <r>
    <n v="2769"/>
    <s v="Paris Blak"/>
    <s v="Production Technician I"/>
    <x v="2313"/>
    <x v="6"/>
    <x v="0"/>
    <x v="0"/>
    <s v="Zone A"/>
    <x v="1"/>
    <d v="2021-07-05T00:00:00"/>
    <d v="2024-11-11T00:00:00"/>
    <s v="Unknown"/>
    <m/>
    <x v="0"/>
    <s v="Aerial"/>
    <s v="Foreman"/>
    <x v="0"/>
    <x v="0"/>
  </r>
  <r>
    <n v="2770"/>
    <s v="Neveah Bir"/>
    <s v="Production Technician I"/>
    <x v="2314"/>
    <x v="2"/>
    <x v="0"/>
    <x v="2"/>
    <s v="Zone A"/>
    <x v="1"/>
    <d v="2020-07-08T00:00:00"/>
    <d v="2021-09-24T00:00:00"/>
    <s v="Unknown"/>
    <m/>
    <x v="0"/>
    <s v="Field Operations"/>
    <s v="Laborer"/>
    <x v="0"/>
    <x v="3"/>
  </r>
  <r>
    <n v="2771"/>
    <s v="Tia Potter"/>
    <s v="Production Technician I"/>
    <x v="2315"/>
    <x v="4"/>
    <x v="4"/>
    <x v="1"/>
    <s v="Zone A"/>
    <x v="0"/>
    <d v="2020-03-13T00:00:00"/>
    <d v="2024-11-11T00:00:00"/>
    <s v="Retirement"/>
    <s v="Talk into between trip final."/>
    <x v="0"/>
    <s v="Wireline Construction"/>
    <s v="Laborer"/>
    <x v="0"/>
    <x v="3"/>
  </r>
  <r>
    <n v="2772"/>
    <s v="Alexandra Bea"/>
    <s v="Production Technician I"/>
    <x v="2316"/>
    <x v="0"/>
    <x v="0"/>
    <x v="1"/>
    <s v="Zone A"/>
    <x v="0"/>
    <d v="2022-12-28T00:00:00"/>
    <d v="2024-11-11T00:00:00"/>
    <s v="Unknown"/>
    <m/>
    <x v="0"/>
    <s v="Wireline Construction"/>
    <s v="Laborer"/>
    <x v="0"/>
    <x v="4"/>
  </r>
  <r>
    <n v="2773"/>
    <s v="Tony Grimes"/>
    <s v="Production Technician I"/>
    <x v="2317"/>
    <x v="7"/>
    <x v="0"/>
    <x v="1"/>
    <s v="Zone B"/>
    <x v="2"/>
    <d v="2020-03-17T00:00:00"/>
    <d v="2024-11-11T00:00:00"/>
    <s v="Unknown"/>
    <m/>
    <x v="0"/>
    <s v="Splicing"/>
    <s v="Laborer"/>
    <x v="0"/>
    <x v="2"/>
  </r>
  <r>
    <n v="2774"/>
    <s v="Macy Nielse"/>
    <s v="Production Technician I"/>
    <x v="2174"/>
    <x v="1"/>
    <x v="0"/>
    <x v="1"/>
    <s v="Zone B"/>
    <x v="1"/>
    <d v="2023-01-07T00:00:00"/>
    <d v="2024-11-11T00:00:00"/>
    <s v="Unknown"/>
    <m/>
    <x v="0"/>
    <s v="Field Operations"/>
    <s v="Laborer"/>
    <x v="0"/>
    <x v="3"/>
  </r>
  <r>
    <n v="2775"/>
    <s v="Toby Yate"/>
    <s v="Production Technician I"/>
    <x v="2318"/>
    <x v="8"/>
    <x v="0"/>
    <x v="2"/>
    <s v="Zone B"/>
    <x v="0"/>
    <d v="2021-12-22T00:00:00"/>
    <d v="2024-11-11T00:00:00"/>
    <s v="Unknown"/>
    <m/>
    <x v="0"/>
    <s v="Field Operations"/>
    <s v="Tower Hand"/>
    <x v="0"/>
    <x v="2"/>
  </r>
  <r>
    <n v="2776"/>
    <s v="Karlee Davies"/>
    <s v="Production Technician I"/>
    <x v="2319"/>
    <x v="3"/>
    <x v="0"/>
    <x v="1"/>
    <s v="Zone B"/>
    <x v="1"/>
    <d v="2020-04-29T00:00:00"/>
    <d v="2022-11-22T00:00:00"/>
    <s v="Unknown"/>
    <m/>
    <x v="0"/>
    <s v="General - Eng"/>
    <s v="Engineer"/>
    <x v="0"/>
    <x v="0"/>
  </r>
  <r>
    <n v="2777"/>
    <s v="Hector Escoba"/>
    <s v="Production Technician I"/>
    <x v="2320"/>
    <x v="9"/>
    <x v="0"/>
    <x v="2"/>
    <s v="Zone B"/>
    <x v="2"/>
    <d v="2020-12-02T00:00:00"/>
    <d v="2024-11-11T00:00:00"/>
    <s v="Voluntary"/>
    <s v="Vote growth sound wide art."/>
    <x v="0"/>
    <s v="General - Con"/>
    <s v="Laborer"/>
    <x v="0"/>
    <x v="3"/>
  </r>
  <r>
    <n v="2778"/>
    <s v="Javon Mckenz"/>
    <s v="Production Technician I"/>
    <x v="2321"/>
    <x v="5"/>
    <x v="0"/>
    <x v="2"/>
    <s v="Zone C"/>
    <x v="0"/>
    <d v="2021-12-08T00:00:00"/>
    <d v="2022-06-20T00:00:00"/>
    <s v="Unknown"/>
    <m/>
    <x v="0"/>
    <s v="Wireless"/>
    <s v="Foreman"/>
    <x v="0"/>
    <x v="3"/>
  </r>
  <r>
    <n v="2779"/>
    <s v="Lilly Huyn"/>
    <s v="Production Technician I"/>
    <x v="2322"/>
    <x v="6"/>
    <x v="0"/>
    <x v="0"/>
    <s v="Zone A"/>
    <x v="1"/>
    <d v="2022-04-13T00:00:00"/>
    <d v="2023-08-04T00:00:00"/>
    <s v="Resignation"/>
    <s v="Exist how dog information accept around PM."/>
    <x v="0"/>
    <s v="Field Operations"/>
    <s v="Laborer"/>
    <x v="0"/>
    <x v="2"/>
  </r>
  <r>
    <n v="2780"/>
    <s v="Anika Robbin"/>
    <s v="Production Technician I"/>
    <x v="2323"/>
    <x v="2"/>
    <x v="0"/>
    <x v="0"/>
    <s v="Zone B"/>
    <x v="1"/>
    <d v="2020-12-23T00:00:00"/>
    <d v="2022-07-23T00:00:00"/>
    <s v="Retirement"/>
    <s v="Chance ever laugh sign indicate."/>
    <x v="0"/>
    <s v="General - Con"/>
    <s v="Foreman"/>
    <x v="0"/>
    <x v="0"/>
  </r>
  <r>
    <n v="2781"/>
    <s v="Ishaan Robins"/>
    <s v="Production Technician I"/>
    <x v="2324"/>
    <x v="4"/>
    <x v="2"/>
    <x v="0"/>
    <s v="Zone A"/>
    <x v="1"/>
    <d v="2019-03-31T00:00:00"/>
    <d v="2024-11-11T00:00:00"/>
    <s v="Retirement"/>
    <s v="Indicate less quality put listen nation."/>
    <x v="0"/>
    <s v="Field Operations"/>
    <s v="Operator"/>
    <x v="0"/>
    <x v="0"/>
  </r>
  <r>
    <n v="2782"/>
    <s v="Paola Macdon"/>
    <s v="Production Technician I"/>
    <x v="2325"/>
    <x v="0"/>
    <x v="0"/>
    <x v="1"/>
    <s v="Zone C"/>
    <x v="0"/>
    <d v="2023-06-11T00:00:00"/>
    <d v="2023-07-30T00:00:00"/>
    <s v="Unknown"/>
    <m/>
    <x v="0"/>
    <s v="General - Con"/>
    <s v="Laborer"/>
    <x v="0"/>
    <x v="2"/>
  </r>
  <r>
    <n v="2783"/>
    <s v="Lorelei Seller"/>
    <s v="Production Technician II"/>
    <x v="2326"/>
    <x v="7"/>
    <x v="0"/>
    <x v="2"/>
    <s v="Zone A"/>
    <x v="0"/>
    <d v="2021-05-20T00:00:00"/>
    <d v="2023-01-31T00:00:00"/>
    <s v="Resignation"/>
    <s v="Like open news car seem garden people."/>
    <x v="0"/>
    <s v="Wireline Construction"/>
    <s v="Technician"/>
    <x v="0"/>
    <x v="4"/>
  </r>
  <r>
    <n v="2784"/>
    <s v="Gillian Riddle"/>
    <s v="Production Technician II"/>
    <x v="2327"/>
    <x v="3"/>
    <x v="0"/>
    <x v="0"/>
    <s v="Zone B"/>
    <x v="2"/>
    <d v="2020-11-14T00:00:00"/>
    <d v="2024-11-11T00:00:00"/>
    <s v="Involuntary"/>
    <s v="Base item do role debate perform."/>
    <x v="0"/>
    <s v="Field Operations"/>
    <s v="Foreman"/>
    <x v="0"/>
    <x v="2"/>
  </r>
  <r>
    <n v="2785"/>
    <s v="Atticus Whit"/>
    <s v="Production Technician II"/>
    <x v="2328"/>
    <x v="5"/>
    <x v="0"/>
    <x v="1"/>
    <s v="Zone C"/>
    <x v="2"/>
    <d v="2018-12-29T00:00:00"/>
    <d v="2024-11-11T00:00:00"/>
    <s v="Unknown"/>
    <m/>
    <x v="0"/>
    <s v="Field Operations"/>
    <s v="Top Hand"/>
    <x v="0"/>
    <x v="0"/>
  </r>
  <r>
    <n v="2786"/>
    <s v="Virginia Nune"/>
    <s v="Production Technician II"/>
    <x v="2329"/>
    <x v="9"/>
    <x v="0"/>
    <x v="0"/>
    <s v="Zone A"/>
    <x v="2"/>
    <d v="2021-04-22T00:00:00"/>
    <d v="2024-11-11T00:00:00"/>
    <s v="Unknown"/>
    <m/>
    <x v="0"/>
    <s v="Field Operations"/>
    <s v="Laborer"/>
    <x v="0"/>
    <x v="4"/>
  </r>
  <r>
    <n v="2787"/>
    <s v="Caden Taylor"/>
    <s v="Production Technician II"/>
    <x v="2330"/>
    <x v="5"/>
    <x v="0"/>
    <x v="0"/>
    <s v="Zone A"/>
    <x v="2"/>
    <d v="2023-06-03T00:00:00"/>
    <d v="2023-07-14T00:00:00"/>
    <s v="Unknown"/>
    <m/>
    <x v="0"/>
    <s v="Executive"/>
    <s v="Director"/>
    <x v="0"/>
    <x v="0"/>
  </r>
  <r>
    <n v="2788"/>
    <s v="Brooks Leac"/>
    <s v="Production Technician II"/>
    <x v="2331"/>
    <x v="6"/>
    <x v="2"/>
    <x v="0"/>
    <s v="Zone C"/>
    <x v="2"/>
    <d v="2021-04-26T00:00:00"/>
    <d v="2021-07-06T00:00:00"/>
    <s v="Involuntary"/>
    <s v="Program deal run."/>
    <x v="0"/>
    <s v="Project Management - Con"/>
    <s v="Supervisor"/>
    <x v="0"/>
    <x v="4"/>
  </r>
  <r>
    <n v="2789"/>
    <s v="Isabel Wyat"/>
    <s v="Production Technician I"/>
    <x v="2332"/>
    <x v="0"/>
    <x v="0"/>
    <x v="0"/>
    <s v="Zone B"/>
    <x v="0"/>
    <d v="2019-04-30T00:00:00"/>
    <d v="2019-10-09T00:00:00"/>
    <s v="Retirement"/>
    <s v="Great parent relate growth summer."/>
    <x v="0"/>
    <s v="Wireless"/>
    <s v="Manager"/>
    <x v="0"/>
    <x v="0"/>
  </r>
  <r>
    <n v="2790"/>
    <s v="Angelo Henr"/>
    <s v="Production Technician I"/>
    <x v="2333"/>
    <x v="1"/>
    <x v="0"/>
    <x v="0"/>
    <s v="Zone B"/>
    <x v="1"/>
    <d v="2021-07-04T00:00:00"/>
    <d v="2023-06-25T00:00:00"/>
    <s v="Involuntary"/>
    <s v="Above fight animal support beautiful."/>
    <x v="0"/>
    <s v="Catv"/>
    <s v="Laborer"/>
    <x v="0"/>
    <x v="0"/>
  </r>
  <r>
    <n v="2791"/>
    <s v="Joselyn Mos"/>
    <s v="Production Technician I"/>
    <x v="2334"/>
    <x v="8"/>
    <x v="0"/>
    <x v="0"/>
    <s v="Zone B"/>
    <x v="0"/>
    <d v="2023-02-24T00:00:00"/>
    <d v="2024-11-11T00:00:00"/>
    <s v="Involuntary"/>
    <s v="Better design cause yet history decide."/>
    <x v="0"/>
    <s v="Field Operations"/>
    <s v="Driller"/>
    <x v="0"/>
    <x v="2"/>
  </r>
  <r>
    <n v="2792"/>
    <s v="Diamond Mcclai"/>
    <s v="Production Technician I"/>
    <x v="2335"/>
    <x v="6"/>
    <x v="0"/>
    <x v="2"/>
    <s v="Zone A"/>
    <x v="0"/>
    <d v="2021-03-02T00:00:00"/>
    <d v="2024-11-11T00:00:00"/>
    <s v="Unknown"/>
    <m/>
    <x v="0"/>
    <s v="Engineers"/>
    <s v="Technician"/>
    <x v="0"/>
    <x v="4"/>
  </r>
  <r>
    <n v="2793"/>
    <s v="Eden Dalton"/>
    <s v="Production Technician I"/>
    <x v="2336"/>
    <x v="2"/>
    <x v="0"/>
    <x v="1"/>
    <s v="Zone A"/>
    <x v="2"/>
    <d v="2021-12-27T00:00:00"/>
    <d v="2024-11-11T00:00:00"/>
    <s v="Unknown"/>
    <m/>
    <x v="0"/>
    <s v="Yard (Material Handling)"/>
    <s v="Supervisor"/>
    <x v="0"/>
    <x v="4"/>
  </r>
  <r>
    <n v="2794"/>
    <s v="Emely Park"/>
    <s v="Production Technician I"/>
    <x v="2337"/>
    <x v="9"/>
    <x v="0"/>
    <x v="0"/>
    <s v="Zone B"/>
    <x v="0"/>
    <d v="2022-07-10T00:00:00"/>
    <d v="2022-09-11T00:00:00"/>
    <s v="Unknown"/>
    <m/>
    <x v="0"/>
    <s v="Field Operations"/>
    <s v="Laborer"/>
    <x v="0"/>
    <x v="3"/>
  </r>
  <r>
    <n v="2795"/>
    <s v="Corinne Hopkin"/>
    <s v="Production Technician I"/>
    <x v="2338"/>
    <x v="7"/>
    <x v="0"/>
    <x v="2"/>
    <s v="Zone C"/>
    <x v="0"/>
    <d v="2022-09-19T00:00:00"/>
    <d v="2023-06-17T00:00:00"/>
    <s v="Voluntary"/>
    <s v="Defense pressure according more mind bed number."/>
    <x v="0"/>
    <s v="General - Eng"/>
    <s v="Drafter"/>
    <x v="0"/>
    <x v="0"/>
  </r>
  <r>
    <n v="2796"/>
    <s v="Destiny Blak"/>
    <s v="Production Technician I"/>
    <x v="2339"/>
    <x v="3"/>
    <x v="0"/>
    <x v="0"/>
    <s v="Zone A"/>
    <x v="2"/>
    <d v="2021-05-30T00:00:00"/>
    <d v="2024-11-11T00:00:00"/>
    <s v="Voluntary"/>
    <s v="Risk management money field."/>
    <x v="0"/>
    <s v="Engineers"/>
    <s v="Program Manager"/>
    <x v="0"/>
    <x v="4"/>
  </r>
  <r>
    <n v="2797"/>
    <s v="Zaria Kid"/>
    <s v="Production Technician I"/>
    <x v="2340"/>
    <x v="5"/>
    <x v="0"/>
    <x v="0"/>
    <s v="Zone A"/>
    <x v="0"/>
    <d v="2020-04-07T00:00:00"/>
    <d v="2024-11-11T00:00:00"/>
    <s v="Unknown"/>
    <m/>
    <x v="0"/>
    <s v="Aerial"/>
    <s v="Lineman"/>
    <x v="1"/>
    <x v="4"/>
  </r>
  <r>
    <n v="2798"/>
    <s v="Adam Ingram"/>
    <s v="Production Technician I"/>
    <x v="2341"/>
    <x v="4"/>
    <x v="0"/>
    <x v="0"/>
    <s v="Zone A"/>
    <x v="1"/>
    <d v="2021-04-20T00:00:00"/>
    <d v="2022-09-17T00:00:00"/>
    <s v="Unknown"/>
    <m/>
    <x v="0"/>
    <s v="Engineers"/>
    <s v="Planner"/>
    <x v="0"/>
    <x v="2"/>
  </r>
  <r>
    <n v="2799"/>
    <s v="Makenna Foster"/>
    <s v="Production Technician I"/>
    <x v="2342"/>
    <x v="0"/>
    <x v="0"/>
    <x v="2"/>
    <s v="Zone A"/>
    <x v="1"/>
    <d v="2019-08-02T00:00:00"/>
    <d v="2024-11-11T00:00:00"/>
    <s v="Resignation"/>
    <s v="Opportunity upon apply and world."/>
    <x v="0"/>
    <s v="Engineers"/>
    <s v="Engineer"/>
    <x v="0"/>
    <x v="2"/>
  </r>
  <r>
    <n v="2800"/>
    <s v="Nayeli Keit"/>
    <s v="Production Technician I"/>
    <x v="2343"/>
    <x v="1"/>
    <x v="0"/>
    <x v="0"/>
    <s v="Zone B"/>
    <x v="0"/>
    <d v="2022-01-11T00:00:00"/>
    <d v="2024-11-11T00:00:00"/>
    <s v="Unknown"/>
    <m/>
    <x v="0"/>
    <s v="General - Con"/>
    <s v="Foreman"/>
    <x v="0"/>
    <x v="4"/>
  </r>
  <r>
    <n v="2801"/>
    <s v="Devon Shanno"/>
    <s v="Production Technician I"/>
    <x v="2344"/>
    <x v="8"/>
    <x v="0"/>
    <x v="1"/>
    <s v="Zone C"/>
    <x v="0"/>
    <d v="2020-11-15T00:00:00"/>
    <d v="2024-11-11T00:00:00"/>
    <s v="Unknown"/>
    <m/>
    <x v="0"/>
    <s v="Field Operations"/>
    <s v="Tower Hand"/>
    <x v="0"/>
    <x v="3"/>
  </r>
  <r>
    <n v="2802"/>
    <s v="Lucy Harrin"/>
    <s v="Production Technician I"/>
    <x v="2345"/>
    <x v="6"/>
    <x v="0"/>
    <x v="0"/>
    <s v="Zone C"/>
    <x v="1"/>
    <d v="2020-05-08T00:00:00"/>
    <d v="2024-11-11T00:00:00"/>
    <s v="Unknown"/>
    <m/>
    <x v="0"/>
    <s v="General - Con"/>
    <s v="Technician"/>
    <x v="0"/>
    <x v="0"/>
  </r>
  <r>
    <n v="2803"/>
    <s v="Rebecca Franci"/>
    <s v="Production Technician I"/>
    <x v="2346"/>
    <x v="2"/>
    <x v="0"/>
    <x v="2"/>
    <s v="Zone B"/>
    <x v="1"/>
    <d v="2019-03-10T00:00:00"/>
    <d v="2024-11-11T00:00:00"/>
    <s v="Unknown"/>
    <m/>
    <x v="0"/>
    <s v="General - Con"/>
    <s v="Foreman"/>
    <x v="0"/>
    <x v="3"/>
  </r>
  <r>
    <n v="2804"/>
    <s v="Salma Freder"/>
    <s v="Production Technician II"/>
    <x v="2347"/>
    <x v="7"/>
    <x v="0"/>
    <x v="2"/>
    <s v="Zone B"/>
    <x v="2"/>
    <d v="2022-04-19T00:00:00"/>
    <d v="2024-11-11T00:00:00"/>
    <s v="Unknown"/>
    <m/>
    <x v="0"/>
    <s v="Project Management - Con"/>
    <s v="Coordinator"/>
    <x v="0"/>
    <x v="0"/>
  </r>
  <r>
    <n v="2805"/>
    <s v="Avery Vanc"/>
    <s v="Production Technician II"/>
    <x v="2348"/>
    <x v="3"/>
    <x v="0"/>
    <x v="1"/>
    <s v="Zone C"/>
    <x v="1"/>
    <d v="2019-11-30T00:00:00"/>
    <d v="2024-11-11T00:00:00"/>
    <s v="Unknown"/>
    <m/>
    <x v="0"/>
    <s v="Field Operations"/>
    <s v="Driver"/>
    <x v="0"/>
    <x v="4"/>
  </r>
  <r>
    <n v="2806"/>
    <s v="Stephany Jenkin"/>
    <s v="Production Technician II"/>
    <x v="2349"/>
    <x v="5"/>
    <x v="0"/>
    <x v="1"/>
    <s v="Zone A"/>
    <x v="1"/>
    <d v="2021-07-06T00:00:00"/>
    <d v="2023-01-07T00:00:00"/>
    <s v="Unknown"/>
    <m/>
    <x v="0"/>
    <s v="Catv"/>
    <s v="Supervisor"/>
    <x v="0"/>
    <x v="2"/>
  </r>
  <r>
    <n v="2807"/>
    <s v="Brian Kell"/>
    <s v="Production Technician II"/>
    <x v="2350"/>
    <x v="4"/>
    <x v="2"/>
    <x v="2"/>
    <s v="Zone A"/>
    <x v="1"/>
    <d v="2018-11-27T00:00:00"/>
    <d v="2024-11-11T00:00:00"/>
    <s v="Involuntary"/>
    <s v="Standard stuff girl site."/>
    <x v="0"/>
    <s v="Wireline Construction"/>
    <s v="Driver"/>
    <x v="0"/>
    <x v="2"/>
  </r>
  <r>
    <n v="2808"/>
    <s v="Keagan Vill"/>
    <s v="Production Technician II"/>
    <x v="2351"/>
    <x v="0"/>
    <x v="0"/>
    <x v="2"/>
    <s v="Zone B"/>
    <x v="0"/>
    <d v="2023-01-30T00:00:00"/>
    <d v="2024-11-11T00:00:00"/>
    <s v="Unknown"/>
    <m/>
    <x v="0"/>
    <s v="Billable Consultants"/>
    <s v="Engineer"/>
    <x v="0"/>
    <x v="0"/>
  </r>
  <r>
    <n v="2809"/>
    <s v="Kendra Fole"/>
    <s v="Production Technician I"/>
    <x v="2352"/>
    <x v="5"/>
    <x v="0"/>
    <x v="1"/>
    <s v="Zone C"/>
    <x v="1"/>
    <d v="2022-11-17T00:00:00"/>
    <d v="2023-02-08T00:00:00"/>
    <s v="Unknown"/>
    <m/>
    <x v="0"/>
    <s v="Splicing"/>
    <s v="Splicer"/>
    <x v="0"/>
    <x v="2"/>
  </r>
  <r>
    <n v="2810"/>
    <s v="Jabari Stanto"/>
    <s v="Production Technician I"/>
    <x v="2353"/>
    <x v="6"/>
    <x v="0"/>
    <x v="1"/>
    <s v="Zone A"/>
    <x v="1"/>
    <d v="2018-08-13T00:00:00"/>
    <d v="2020-05-28T00:00:00"/>
    <s v="Resignation"/>
    <s v="Less boy reflect quickly health respond million."/>
    <x v="0"/>
    <s v="Field Operations"/>
    <s v="Laborer"/>
    <x v="0"/>
    <x v="0"/>
  </r>
  <r>
    <n v="2811"/>
    <s v="Phoenix Farley"/>
    <s v="Production Technician I"/>
    <x v="2354"/>
    <x v="2"/>
    <x v="0"/>
    <x v="2"/>
    <s v="Zone A"/>
    <x v="2"/>
    <d v="2021-07-02T00:00:00"/>
    <d v="2023-07-09T00:00:00"/>
    <s v="Voluntary"/>
    <s v="Material owner together travel so conference."/>
    <x v="0"/>
    <s v="Field Operations"/>
    <s v="Laborer"/>
    <x v="0"/>
    <x v="2"/>
  </r>
  <r>
    <n v="2812"/>
    <s v="Aurora Bas"/>
    <s v="Production Technician I"/>
    <x v="2355"/>
    <x v="4"/>
    <x v="4"/>
    <x v="2"/>
    <s v="Zone B"/>
    <x v="0"/>
    <d v="2022-06-28T00:00:00"/>
    <d v="2024-11-11T00:00:00"/>
    <s v="Resignation"/>
    <s v="Now should knowledge the turn toward natural."/>
    <x v="0"/>
    <s v="General - Eng"/>
    <s v="Manager"/>
    <x v="0"/>
    <x v="0"/>
  </r>
  <r>
    <n v="2813"/>
    <s v="Enrique Park"/>
    <s v="Production Technician I"/>
    <x v="2356"/>
    <x v="0"/>
    <x v="0"/>
    <x v="0"/>
    <s v="Zone B"/>
    <x v="2"/>
    <d v="2019-01-25T00:00:00"/>
    <d v="2024-11-11T00:00:00"/>
    <s v="Unknown"/>
    <m/>
    <x v="0"/>
    <s v="Wireline Construction"/>
    <s v="Vp"/>
    <x v="0"/>
    <x v="4"/>
  </r>
  <r>
    <n v="2814"/>
    <s v="Kylie Co"/>
    <s v="Production Technician I"/>
    <x v="2357"/>
    <x v="7"/>
    <x v="0"/>
    <x v="2"/>
    <s v="Zone A"/>
    <x v="0"/>
    <d v="2023-07-23T00:00:00"/>
    <d v="2024-11-11T00:00:00"/>
    <s v="Unknown"/>
    <m/>
    <x v="0"/>
    <s v="Field Operations"/>
    <s v="Technician"/>
    <x v="0"/>
    <x v="2"/>
  </r>
  <r>
    <n v="2815"/>
    <s v="Luke Burk"/>
    <s v="Production Technician I"/>
    <x v="2358"/>
    <x v="1"/>
    <x v="0"/>
    <x v="0"/>
    <s v="Zone C"/>
    <x v="1"/>
    <d v="2022-07-25T00:00:00"/>
    <d v="2024-11-11T00:00:00"/>
    <s v="Unknown"/>
    <m/>
    <x v="0"/>
    <s v="Project Management - Con"/>
    <s v="Manager"/>
    <x v="0"/>
    <x v="0"/>
  </r>
  <r>
    <n v="2816"/>
    <s v="Ricardo Mcdona"/>
    <s v="Production Technician I"/>
    <x v="1261"/>
    <x v="8"/>
    <x v="0"/>
    <x v="1"/>
    <s v="Zone C"/>
    <x v="0"/>
    <d v="2023-01-11T00:00:00"/>
    <d v="2024-11-11T00:00:00"/>
    <s v="Unknown"/>
    <m/>
    <x v="0"/>
    <s v="General - Con"/>
    <s v="Splicer"/>
    <x v="0"/>
    <x v="3"/>
  </r>
  <r>
    <n v="2817"/>
    <s v="Camila Hodges"/>
    <s v="Production Technician I"/>
    <x v="2359"/>
    <x v="3"/>
    <x v="0"/>
    <x v="0"/>
    <s v="Zone A"/>
    <x v="1"/>
    <d v="2023-07-28T00:00:00"/>
    <d v="2023-07-30T00:00:00"/>
    <s v="Unknown"/>
    <m/>
    <x v="0"/>
    <s v="Field Operations"/>
    <s v="Laborer"/>
    <x v="0"/>
    <x v="0"/>
  </r>
  <r>
    <n v="2818"/>
    <s v="Tripp Sander"/>
    <s v="Production Technician I"/>
    <x v="2360"/>
    <x v="9"/>
    <x v="0"/>
    <x v="2"/>
    <s v="Zone B"/>
    <x v="0"/>
    <d v="2023-05-06T00:00:00"/>
    <d v="2024-11-11T00:00:00"/>
    <s v="Involuntary"/>
    <s v="Traditional force look heart talk plan."/>
    <x v="0"/>
    <s v="Fielders"/>
    <s v="Engineer"/>
    <x v="1"/>
    <x v="2"/>
  </r>
  <r>
    <n v="2819"/>
    <s v="Davin Wad"/>
    <s v="Production Technician I"/>
    <x v="2361"/>
    <x v="5"/>
    <x v="0"/>
    <x v="1"/>
    <s v="Zone C"/>
    <x v="1"/>
    <d v="2022-09-18T00:00:00"/>
    <d v="2024-11-11T00:00:00"/>
    <s v="Unknown"/>
    <m/>
    <x v="0"/>
    <s v="General - Con"/>
    <s v="Flagger"/>
    <x v="0"/>
    <x v="0"/>
  </r>
  <r>
    <n v="2820"/>
    <s v="Pierce Bender"/>
    <s v="Production Technician I"/>
    <x v="2362"/>
    <x v="6"/>
    <x v="0"/>
    <x v="1"/>
    <s v="Zone C"/>
    <x v="0"/>
    <d v="2019-09-08T00:00:00"/>
    <d v="2021-09-10T00:00:00"/>
    <s v="Unknown"/>
    <m/>
    <x v="0"/>
    <s v="Wireline Construction"/>
    <s v="Laborer"/>
    <x v="0"/>
    <x v="2"/>
  </r>
  <r>
    <n v="2821"/>
    <s v="Marin Mosley"/>
    <s v="Production Technician I"/>
    <x v="2363"/>
    <x v="2"/>
    <x v="0"/>
    <x v="1"/>
    <s v="Zone B"/>
    <x v="0"/>
    <d v="2019-08-30T00:00:00"/>
    <d v="2024-11-11T00:00:00"/>
    <s v="Retirement"/>
    <s v="Medical painting rich whole here."/>
    <x v="0"/>
    <s v="Field Operations"/>
    <s v="Technician"/>
    <x v="0"/>
    <x v="2"/>
  </r>
  <r>
    <n v="2822"/>
    <s v="Barrett Sos"/>
    <s v="Production Technician I"/>
    <x v="2364"/>
    <x v="4"/>
    <x v="0"/>
    <x v="2"/>
    <s v="Zone B"/>
    <x v="1"/>
    <d v="2023-05-22T00:00:00"/>
    <d v="2024-11-11T00:00:00"/>
    <s v="Unknown"/>
    <m/>
    <x v="0"/>
    <s v="Aerial"/>
    <s v="Lineman"/>
    <x v="0"/>
    <x v="0"/>
  </r>
  <r>
    <n v="2823"/>
    <s v="Eliezer Briggs"/>
    <s v="Production Technician I"/>
    <x v="2365"/>
    <x v="0"/>
    <x v="0"/>
    <x v="0"/>
    <s v="Zone B"/>
    <x v="1"/>
    <d v="2021-03-02T00:00:00"/>
    <d v="2024-11-11T00:00:00"/>
    <s v="Unknown"/>
    <m/>
    <x v="0"/>
    <s v="General - Con"/>
    <s v="Operator"/>
    <x v="0"/>
    <x v="2"/>
  </r>
  <r>
    <n v="2824"/>
    <s v="Talan Garret"/>
    <s v="Production Technician II"/>
    <x v="2366"/>
    <x v="1"/>
    <x v="0"/>
    <x v="2"/>
    <s v="Zone A"/>
    <x v="2"/>
    <d v="2023-02-13T00:00:00"/>
    <d v="2024-11-11T00:00:00"/>
    <s v="Unknown"/>
    <m/>
    <x v="0"/>
    <s v="Wireline Construction"/>
    <s v="Laborer"/>
    <x v="0"/>
    <x v="3"/>
  </r>
  <r>
    <n v="2825"/>
    <s v="Van Griffi"/>
    <s v="Production Technician II"/>
    <x v="2367"/>
    <x v="8"/>
    <x v="0"/>
    <x v="1"/>
    <s v="Zone C"/>
    <x v="0"/>
    <d v="2022-08-11T00:00:00"/>
    <d v="2022-12-01T00:00:00"/>
    <s v="Unknown"/>
    <m/>
    <x v="0"/>
    <s v="Project Management - Eng"/>
    <s v="Project Manager"/>
    <x v="0"/>
    <x v="0"/>
  </r>
  <r>
    <n v="2826"/>
    <s v="Roger Kaufma"/>
    <s v="Production Technician II"/>
    <x v="2368"/>
    <x v="3"/>
    <x v="3"/>
    <x v="0"/>
    <s v="Zone B"/>
    <x v="2"/>
    <d v="2020-02-19T00:00:00"/>
    <d v="2022-12-10T00:00:00"/>
    <s v="Involuntary"/>
    <s v="Prepare simply play edge."/>
    <x v="0"/>
    <s v="General - Con"/>
    <s v="Technician"/>
    <x v="0"/>
    <x v="3"/>
  </r>
  <r>
    <n v="2827"/>
    <s v="Ignacio Mcinty"/>
    <s v="Production Technician II"/>
    <x v="2369"/>
    <x v="9"/>
    <x v="2"/>
    <x v="1"/>
    <s v="Zone A"/>
    <x v="2"/>
    <d v="2021-10-15T00:00:00"/>
    <d v="2023-03-26T00:00:00"/>
    <s v="Involuntary"/>
    <s v="Decision fill total."/>
    <x v="0"/>
    <s v="Field Operations"/>
    <s v="Driver"/>
    <x v="0"/>
    <x v="0"/>
  </r>
  <r>
    <n v="2828"/>
    <s v="Jaydon Lamber"/>
    <s v="Production Technician II"/>
    <x v="2370"/>
    <x v="5"/>
    <x v="2"/>
    <x v="1"/>
    <s v="Zone A"/>
    <x v="0"/>
    <d v="2022-11-16T00:00:00"/>
    <d v="2024-11-11T00:00:00"/>
    <s v="Retirement"/>
    <s v="Camera parent choose add edge product keep."/>
    <x v="0"/>
    <s v="Field Operations"/>
    <s v="Technician"/>
    <x v="0"/>
    <x v="2"/>
  </r>
  <r>
    <n v="2829"/>
    <s v="Serenity Carlso"/>
    <s v="Production Technician I"/>
    <x v="2371"/>
    <x v="5"/>
    <x v="0"/>
    <x v="2"/>
    <s v="Zone B"/>
    <x v="1"/>
    <d v="2022-06-30T00:00:00"/>
    <d v="2023-02-03T00:00:00"/>
    <s v="Unknown"/>
    <m/>
    <x v="0"/>
    <s v="Engineers"/>
    <s v="Director"/>
    <x v="0"/>
    <x v="2"/>
  </r>
  <r>
    <n v="2830"/>
    <s v="Leslie Maynar"/>
    <s v="Production Technician I"/>
    <x v="2372"/>
    <x v="6"/>
    <x v="0"/>
    <x v="1"/>
    <s v="Zone B"/>
    <x v="1"/>
    <d v="2021-07-28T00:00:00"/>
    <d v="2024-11-11T00:00:00"/>
    <s v="Resignation"/>
    <s v="Big author those five today."/>
    <x v="0"/>
    <s v="General - Eng"/>
    <s v="Administrative"/>
    <x v="0"/>
    <x v="4"/>
  </r>
  <r>
    <n v="2831"/>
    <s v="Craig Sherma"/>
    <s v="Production Technician I"/>
    <x v="2373"/>
    <x v="2"/>
    <x v="0"/>
    <x v="1"/>
    <s v="Zone C"/>
    <x v="2"/>
    <d v="2021-11-21T00:00:00"/>
    <d v="2024-11-11T00:00:00"/>
    <s v="Unknown"/>
    <m/>
    <x v="0"/>
    <s v="Aerial"/>
    <s v="Lineman"/>
    <x v="0"/>
    <x v="2"/>
  </r>
  <r>
    <n v="2832"/>
    <s v="Lilyana Huffma"/>
    <s v="Production Technician I"/>
    <x v="2374"/>
    <x v="4"/>
    <x v="0"/>
    <x v="0"/>
    <s v="Zone C"/>
    <x v="2"/>
    <d v="2020-10-12T00:00:00"/>
    <d v="2024-11-11T00:00:00"/>
    <s v="Unknown"/>
    <m/>
    <x v="0"/>
    <s v="Field Operations"/>
    <s v="Laborer"/>
    <x v="0"/>
    <x v="3"/>
  </r>
  <r>
    <n v="2833"/>
    <s v="Jacey Reeves"/>
    <s v="Production Technician I"/>
    <x v="2375"/>
    <x v="0"/>
    <x v="0"/>
    <x v="0"/>
    <s v="Zone A"/>
    <x v="2"/>
    <d v="2018-10-02T00:00:00"/>
    <d v="2020-09-17T00:00:00"/>
    <s v="Unknown"/>
    <m/>
    <x v="0"/>
    <s v="General - Con"/>
    <s v="Laborer"/>
    <x v="0"/>
    <x v="2"/>
  </r>
  <r>
    <n v="2834"/>
    <s v="Madyson Silv"/>
    <s v="Production Technician I"/>
    <x v="2376"/>
    <x v="7"/>
    <x v="0"/>
    <x v="1"/>
    <s v="Zone A"/>
    <x v="2"/>
    <d v="2021-07-17T00:00:00"/>
    <d v="2023-02-27T00:00:00"/>
    <s v="Involuntary"/>
    <s v="Be minute last meet former. Rich her account top."/>
    <x v="0"/>
    <s v="General - Con"/>
    <s v="Technician"/>
    <x v="0"/>
    <x v="3"/>
  </r>
  <r>
    <n v="2835"/>
    <s v="Liberty Pool"/>
    <s v="Production Technician I"/>
    <x v="2377"/>
    <x v="1"/>
    <x v="0"/>
    <x v="0"/>
    <s v="Zone C"/>
    <x v="1"/>
    <d v="2022-04-13T00:00:00"/>
    <d v="2024-11-11T00:00:00"/>
    <s v="Resignation"/>
    <s v="Need either go."/>
    <x v="0"/>
    <s v="Engineers"/>
    <s v="Project Manager"/>
    <x v="0"/>
    <x v="3"/>
  </r>
  <r>
    <n v="2836"/>
    <s v="Antonio Romero"/>
    <s v="Production Technician I"/>
    <x v="2378"/>
    <x v="8"/>
    <x v="0"/>
    <x v="0"/>
    <s v="Zone C"/>
    <x v="1"/>
    <d v="2021-03-20T00:00:00"/>
    <d v="2023-02-18T00:00:00"/>
    <s v="Unknown"/>
    <m/>
    <x v="0"/>
    <s v="Catv"/>
    <s v="Lineman"/>
    <x v="0"/>
    <x v="2"/>
  </r>
  <r>
    <n v="2837"/>
    <s v="Jaylen Butler"/>
    <s v="Production Technician I"/>
    <x v="2379"/>
    <x v="3"/>
    <x v="0"/>
    <x v="2"/>
    <s v="Zone C"/>
    <x v="0"/>
    <d v="2021-09-09T00:00:00"/>
    <d v="2021-11-05T00:00:00"/>
    <s v="Involuntary"/>
    <s v="Administration field require."/>
    <x v="0"/>
    <s v="Splicing"/>
    <s v="Intern"/>
    <x v="0"/>
    <x v="0"/>
  </r>
  <r>
    <n v="2838"/>
    <s v="Gloria Mark"/>
    <s v="Production Technician I"/>
    <x v="2380"/>
    <x v="9"/>
    <x v="0"/>
    <x v="2"/>
    <s v="Zone A"/>
    <x v="0"/>
    <d v="2019-12-06T00:00:00"/>
    <d v="2022-03-28T00:00:00"/>
    <s v="Voluntary"/>
    <s v="Bag physical goal will way against either."/>
    <x v="0"/>
    <s v="General - Sga"/>
    <s v="Director"/>
    <x v="0"/>
    <x v="3"/>
  </r>
  <r>
    <n v="2839"/>
    <s v="Jaylee Cunnin"/>
    <s v="Production Technician I"/>
    <x v="2381"/>
    <x v="5"/>
    <x v="0"/>
    <x v="2"/>
    <s v="Zone C"/>
    <x v="1"/>
    <d v="2023-04-26T00:00:00"/>
    <d v="2023-05-19T00:00:00"/>
    <s v="Voluntary"/>
    <s v="Information step name three choose."/>
    <x v="0"/>
    <s v="General - Con"/>
    <s v="Foreman"/>
    <x v="0"/>
    <x v="4"/>
  </r>
  <r>
    <n v="2840"/>
    <s v="Jordon Wyat"/>
    <s v="Production Technician I"/>
    <x v="2382"/>
    <x v="6"/>
    <x v="0"/>
    <x v="0"/>
    <s v="Zone B"/>
    <x v="1"/>
    <d v="2019-04-06T00:00:00"/>
    <d v="2024-11-11T00:00:00"/>
    <s v="Voluntary"/>
    <s v="From continue left eye."/>
    <x v="0"/>
    <s v="Fielders"/>
    <s v="Engineer"/>
    <x v="0"/>
    <x v="2"/>
  </r>
  <r>
    <n v="2841"/>
    <s v="Darien Doyl"/>
    <s v="Production Technician I"/>
    <x v="2383"/>
    <x v="2"/>
    <x v="0"/>
    <x v="0"/>
    <s v="Zone B"/>
    <x v="0"/>
    <d v="2020-10-19T00:00:00"/>
    <d v="2023-02-28T00:00:00"/>
    <s v="Unknown"/>
    <m/>
    <x v="0"/>
    <s v="General - Con"/>
    <s v="Foreman"/>
    <x v="0"/>
    <x v="3"/>
  </r>
  <r>
    <n v="2842"/>
    <s v="Ryan Rollin"/>
    <s v="Production Technician I"/>
    <x v="2384"/>
    <x v="4"/>
    <x v="2"/>
    <x v="2"/>
    <s v="Zone B"/>
    <x v="0"/>
    <d v="2021-11-22T00:00:00"/>
    <d v="2024-11-11T00:00:00"/>
    <s v="Voluntary"/>
    <s v="Region easy at much couple week on."/>
    <x v="0"/>
    <s v="General - Con"/>
    <s v="Laborer"/>
    <x v="0"/>
    <x v="4"/>
  </r>
  <r>
    <n v="2843"/>
    <s v="Manuel Hale"/>
    <s v="Production Technician II"/>
    <x v="1623"/>
    <x v="7"/>
    <x v="0"/>
    <x v="1"/>
    <s v="Zone C"/>
    <x v="0"/>
    <d v="2020-12-30T00:00:00"/>
    <d v="2023-07-25T00:00:00"/>
    <s v="Unknown"/>
    <m/>
    <x v="0"/>
    <s v="General - Con"/>
    <s v="Technician"/>
    <x v="0"/>
    <x v="4"/>
  </r>
  <r>
    <n v="2844"/>
    <s v="Litzy Lloy"/>
    <s v="Production Technician II"/>
    <x v="2385"/>
    <x v="3"/>
    <x v="3"/>
    <x v="0"/>
    <s v="Zone A"/>
    <x v="1"/>
    <d v="2020-09-03T00:00:00"/>
    <d v="2024-11-11T00:00:00"/>
    <s v="Retirement"/>
    <s v="Process firm life from final medical."/>
    <x v="0"/>
    <s v="Engineers"/>
    <s v="Technician"/>
    <x v="0"/>
    <x v="3"/>
  </r>
  <r>
    <n v="2845"/>
    <s v="Jett Yor"/>
    <s v="Production Technician II"/>
    <x v="2386"/>
    <x v="5"/>
    <x v="0"/>
    <x v="1"/>
    <s v="Zone B"/>
    <x v="1"/>
    <d v="2019-10-14T00:00:00"/>
    <d v="2022-08-19T00:00:00"/>
    <s v="Unknown"/>
    <m/>
    <x v="0"/>
    <s v="General - Con"/>
    <s v="Foreman"/>
    <x v="0"/>
    <x v="0"/>
  </r>
  <r>
    <n v="2846"/>
    <s v="Natalia Bus"/>
    <s v="Production Technician II"/>
    <x v="2387"/>
    <x v="4"/>
    <x v="2"/>
    <x v="0"/>
    <s v="Zone C"/>
    <x v="2"/>
    <d v="2021-02-19T00:00:00"/>
    <d v="2021-09-18T00:00:00"/>
    <s v="Resignation"/>
    <s v="Million the fire begin truth language."/>
    <x v="0"/>
    <s v="Wireless"/>
    <s v="Technician"/>
    <x v="0"/>
    <x v="3"/>
  </r>
  <r>
    <n v="2847"/>
    <s v="Mallory Care"/>
    <s v="Production Technician II"/>
    <x v="2388"/>
    <x v="0"/>
    <x v="1"/>
    <x v="2"/>
    <s v="Zone C"/>
    <x v="2"/>
    <d v="2022-03-13T00:00:00"/>
    <d v="2022-09-02T00:00:00"/>
    <s v="Involuntary"/>
    <s v="Oil at Mr hotel. Same recently leg officer."/>
    <x v="0"/>
    <s v="Underground"/>
    <s v="Laborer"/>
    <x v="0"/>
    <x v="2"/>
  </r>
  <r>
    <n v="2848"/>
    <s v="Pierre Tat"/>
    <s v="Production Technician I"/>
    <x v="2389"/>
    <x v="4"/>
    <x v="4"/>
    <x v="1"/>
    <s v="Zone A"/>
    <x v="0"/>
    <d v="2018-10-02T00:00:00"/>
    <d v="2024-11-11T00:00:00"/>
    <s v="Involuntary"/>
    <s v="Perhaps system its answer small."/>
    <x v="0"/>
    <s v="Project Management - Con"/>
    <s v="Project Manager"/>
    <x v="1"/>
    <x v="4"/>
  </r>
  <r>
    <n v="2849"/>
    <s v="Shannon Hurs"/>
    <s v="Production Technician I"/>
    <x v="2390"/>
    <x v="0"/>
    <x v="0"/>
    <x v="2"/>
    <s v="Zone C"/>
    <x v="2"/>
    <d v="2022-10-06T00:00:00"/>
    <d v="2022-10-16T00:00:00"/>
    <s v="Unknown"/>
    <m/>
    <x v="0"/>
    <s v="General - Con"/>
    <s v="Technician"/>
    <x v="0"/>
    <x v="3"/>
  </r>
  <r>
    <n v="2850"/>
    <s v="Carleigh Schult"/>
    <s v="Production Technician I"/>
    <x v="2391"/>
    <x v="1"/>
    <x v="0"/>
    <x v="1"/>
    <s v="Zone C"/>
    <x v="1"/>
    <d v="2020-09-21T00:00:00"/>
    <d v="2024-11-11T00:00:00"/>
    <s v="Retirement"/>
    <s v="Stand until high true effort kid."/>
    <x v="0"/>
    <s v="General - Con"/>
    <s v="Technician"/>
    <x v="1"/>
    <x v="4"/>
  </r>
  <r>
    <n v="2851"/>
    <s v="Rihanna Briggs"/>
    <s v="Production Technician I"/>
    <x v="2392"/>
    <x v="8"/>
    <x v="0"/>
    <x v="1"/>
    <s v="Zone B"/>
    <x v="1"/>
    <d v="2021-12-06T00:00:00"/>
    <d v="2024-11-11T00:00:00"/>
    <s v="Unknown"/>
    <m/>
    <x v="0"/>
    <s v="Field Operations"/>
    <s v="Construction Manager"/>
    <x v="0"/>
    <x v="0"/>
  </r>
  <r>
    <n v="2852"/>
    <s v="Eden Lev"/>
    <s v="Production Technician I"/>
    <x v="2393"/>
    <x v="6"/>
    <x v="0"/>
    <x v="2"/>
    <s v="Zone C"/>
    <x v="0"/>
    <d v="2022-11-16T00:00:00"/>
    <d v="2023-03-21T00:00:00"/>
    <s v="Unknown"/>
    <m/>
    <x v="0"/>
    <s v="Field Operations"/>
    <s v="Laborer"/>
    <x v="0"/>
    <x v="4"/>
  </r>
  <r>
    <n v="2853"/>
    <s v="Nathanial Davi"/>
    <s v="Production Technician I"/>
    <x v="2394"/>
    <x v="2"/>
    <x v="4"/>
    <x v="0"/>
    <s v="Zone B"/>
    <x v="1"/>
    <d v="2022-08-02T00:00:00"/>
    <d v="2023-07-27T00:00:00"/>
    <s v="Voluntary"/>
    <s v="Population let responsibility."/>
    <x v="0"/>
    <s v="General - Con"/>
    <s v="Operator"/>
    <x v="2"/>
    <x v="3"/>
  </r>
  <r>
    <n v="2854"/>
    <s v="Eileen Bear"/>
    <s v="Production Technician I"/>
    <x v="2395"/>
    <x v="9"/>
    <x v="0"/>
    <x v="2"/>
    <s v="Zone A"/>
    <x v="2"/>
    <d v="2022-01-19T00:00:00"/>
    <d v="2024-11-11T00:00:00"/>
    <s v="Resignation"/>
    <s v="Serious ball together lot body tonight artist."/>
    <x v="0"/>
    <s v="Executive"/>
    <s v="Executive"/>
    <x v="2"/>
    <x v="2"/>
  </r>
  <r>
    <n v="2855"/>
    <s v="Kale Potter"/>
    <s v="Production Technician I"/>
    <x v="2396"/>
    <x v="7"/>
    <x v="0"/>
    <x v="2"/>
    <s v="Zone C"/>
    <x v="2"/>
    <d v="2022-04-09T00:00:00"/>
    <d v="2024-11-11T00:00:00"/>
    <s v="Unknown"/>
    <m/>
    <x v="0"/>
    <s v="Field Operations"/>
    <s v="Clerk"/>
    <x v="2"/>
    <x v="0"/>
  </r>
  <r>
    <n v="2856"/>
    <s v="Sage Boye"/>
    <s v="Production Technician I"/>
    <x v="2397"/>
    <x v="3"/>
    <x v="0"/>
    <x v="1"/>
    <s v="Zone A"/>
    <x v="0"/>
    <d v="2019-07-19T00:00:00"/>
    <d v="2022-08-08T00:00:00"/>
    <s v="Unknown"/>
    <m/>
    <x v="0"/>
    <s v="Sales &amp; Marketing"/>
    <s v="Director"/>
    <x v="2"/>
    <x v="3"/>
  </r>
  <r>
    <n v="2857"/>
    <s v="Dane Owen"/>
    <s v="Production Technician I"/>
    <x v="2398"/>
    <x v="5"/>
    <x v="0"/>
    <x v="1"/>
    <s v="Zone A"/>
    <x v="1"/>
    <d v="2021-09-02T00:00:00"/>
    <d v="2022-11-14T00:00:00"/>
    <s v="Involuntary"/>
    <s v="Create research source close."/>
    <x v="0"/>
    <s v="General - Con"/>
    <s v="Laborer"/>
    <x v="0"/>
    <x v="2"/>
  </r>
  <r>
    <n v="2858"/>
    <s v="Colin Simpso"/>
    <s v="Production Technician I"/>
    <x v="2399"/>
    <x v="4"/>
    <x v="0"/>
    <x v="1"/>
    <s v="Zone C"/>
    <x v="0"/>
    <d v="2019-02-01T00:00:00"/>
    <d v="2024-11-11T00:00:00"/>
    <s v="Retirement"/>
    <s v="According foot decade argue poor hair."/>
    <x v="0"/>
    <s v="Engineers"/>
    <s v="Engineer"/>
    <x v="0"/>
    <x v="3"/>
  </r>
  <r>
    <n v="2859"/>
    <s v="Rachel Buckle"/>
    <s v="Production Technician I"/>
    <x v="2400"/>
    <x v="0"/>
    <x v="0"/>
    <x v="1"/>
    <s v="Zone C"/>
    <x v="1"/>
    <d v="2023-04-13T00:00:00"/>
    <d v="2023-05-26T00:00:00"/>
    <s v="Unknown"/>
    <m/>
    <x v="0"/>
    <s v="Field Operations"/>
    <s v="Engineer"/>
    <x v="2"/>
    <x v="2"/>
  </r>
  <r>
    <n v="2860"/>
    <s v="Maria Camero"/>
    <s v="Production Technician I"/>
    <x v="2401"/>
    <x v="1"/>
    <x v="0"/>
    <x v="2"/>
    <s v="Zone C"/>
    <x v="1"/>
    <d v="2018-10-06T00:00:00"/>
    <d v="2024-11-11T00:00:00"/>
    <s v="Voluntary"/>
    <s v="Look dark travel herself election college what."/>
    <x v="0"/>
    <s v="General - Con"/>
    <s v="Laborer"/>
    <x v="0"/>
    <x v="2"/>
  </r>
  <r>
    <n v="2861"/>
    <s v="Judith Savage"/>
    <s v="Production Technician I"/>
    <x v="2402"/>
    <x v="8"/>
    <x v="0"/>
    <x v="1"/>
    <s v="Zone C"/>
    <x v="2"/>
    <d v="2020-03-24T00:00:00"/>
    <d v="2022-03-24T00:00:00"/>
    <s v="Unknown"/>
    <m/>
    <x v="0"/>
    <s v="General - Con"/>
    <s v="Technician"/>
    <x v="0"/>
    <x v="2"/>
  </r>
  <r>
    <n v="2862"/>
    <s v="Randall Wes"/>
    <s v="Production Technician II"/>
    <x v="2403"/>
    <x v="7"/>
    <x v="0"/>
    <x v="2"/>
    <s v="Zone B"/>
    <x v="1"/>
    <d v="2021-10-08T00:00:00"/>
    <d v="2024-11-11T00:00:00"/>
    <s v="Voluntary"/>
    <s v="Explain threat effort exist send sort dog."/>
    <x v="0"/>
    <s v="Engineers"/>
    <s v="Engineer"/>
    <x v="0"/>
    <x v="0"/>
  </r>
  <r>
    <n v="2863"/>
    <s v="Caitlin Palmer"/>
    <s v="Production Technician II"/>
    <x v="2404"/>
    <x v="1"/>
    <x v="0"/>
    <x v="1"/>
    <s v="Zone B"/>
    <x v="0"/>
    <d v="2022-05-16T00:00:00"/>
    <d v="2024-11-11T00:00:00"/>
    <s v="Unknown"/>
    <m/>
    <x v="0"/>
    <s v="Yard (Material Handling)"/>
    <s v="Coordinator"/>
    <x v="2"/>
    <x v="0"/>
  </r>
  <r>
    <n v="2864"/>
    <s v="Luke Heat"/>
    <s v="Production Technician II"/>
    <x v="2405"/>
    <x v="8"/>
    <x v="0"/>
    <x v="2"/>
    <s v="Zone B"/>
    <x v="2"/>
    <d v="2022-05-10T00:00:00"/>
    <d v="2022-10-17T00:00:00"/>
    <s v="Unknown"/>
    <m/>
    <x v="0"/>
    <s v="Field Operations"/>
    <s v="Technician"/>
    <x v="0"/>
    <x v="2"/>
  </r>
  <r>
    <n v="2865"/>
    <s v="Esperanza Horn"/>
    <s v="Production Technician II"/>
    <x v="2406"/>
    <x v="3"/>
    <x v="2"/>
    <x v="2"/>
    <s v="Zone C"/>
    <x v="1"/>
    <d v="2021-11-16T00:00:00"/>
    <d v="2024-11-11T00:00:00"/>
    <s v="Voluntary"/>
    <s v="This fly moment arm realize weight partner."/>
    <x v="0"/>
    <s v="General - Con"/>
    <s v="Foreman"/>
    <x v="0"/>
    <x v="4"/>
  </r>
  <r>
    <n v="2866"/>
    <s v="Jadon Mat"/>
    <s v="Production Technician II"/>
    <x v="2407"/>
    <x v="4"/>
    <x v="0"/>
    <x v="2"/>
    <s v="Zone C"/>
    <x v="0"/>
    <d v="2019-02-25T00:00:00"/>
    <d v="2024-11-11T00:00:00"/>
    <s v="Unknown"/>
    <m/>
    <x v="0"/>
    <s v="Field Operations"/>
    <s v="Driller"/>
    <x v="0"/>
    <x v="2"/>
  </r>
  <r>
    <n v="2867"/>
    <s v="Gillian Hawkin"/>
    <s v="Production Technician II"/>
    <x v="2408"/>
    <x v="0"/>
    <x v="0"/>
    <x v="2"/>
    <s v="Zone A"/>
    <x v="0"/>
    <d v="2022-07-01T00:00:00"/>
    <d v="2024-11-11T00:00:00"/>
    <s v="Unknown"/>
    <m/>
    <x v="0"/>
    <s v="Technology / It"/>
    <s v="Manager"/>
    <x v="0"/>
    <x v="2"/>
  </r>
  <r>
    <n v="2868"/>
    <s v="Lisa Griffi"/>
    <s v="Production Technician I"/>
    <x v="241"/>
    <x v="3"/>
    <x v="0"/>
    <x v="1"/>
    <s v="Zone A"/>
    <x v="0"/>
    <d v="2022-12-17T00:00:00"/>
    <d v="2024-11-11T00:00:00"/>
    <s v="Unknown"/>
    <m/>
    <x v="0"/>
    <s v="Executive"/>
    <s v="Vp"/>
    <x v="0"/>
    <x v="3"/>
  </r>
  <r>
    <n v="2869"/>
    <s v="Nelson Carpen"/>
    <s v="Production Technician I"/>
    <x v="2409"/>
    <x v="9"/>
    <x v="0"/>
    <x v="0"/>
    <s v="Zone A"/>
    <x v="2"/>
    <d v="2023-07-26T00:00:00"/>
    <d v="2023-07-31T00:00:00"/>
    <s v="Unknown"/>
    <m/>
    <x v="0"/>
    <s v="Aerial"/>
    <s v="Lineman"/>
    <x v="0"/>
    <x v="2"/>
  </r>
  <r>
    <n v="2870"/>
    <s v="Sanai Sweene"/>
    <s v="Production Technician I"/>
    <x v="2410"/>
    <x v="5"/>
    <x v="0"/>
    <x v="2"/>
    <s v="Zone B"/>
    <x v="1"/>
    <d v="2022-03-11T00:00:00"/>
    <d v="2022-08-02T00:00:00"/>
    <s v="Retirement"/>
    <s v="Professor anyone example never."/>
    <x v="0"/>
    <s v="Sales &amp; Marketing"/>
    <s v="Vp"/>
    <x v="0"/>
    <x v="0"/>
  </r>
  <r>
    <n v="2871"/>
    <s v="Tania Taylor"/>
    <s v="Production Technician I"/>
    <x v="2411"/>
    <x v="6"/>
    <x v="0"/>
    <x v="0"/>
    <s v="Zone A"/>
    <x v="1"/>
    <d v="2020-06-29T00:00:00"/>
    <d v="2021-05-20T00:00:00"/>
    <s v="Resignation"/>
    <s v="Nothing it prepare imagine big."/>
    <x v="0"/>
    <s v="Catv"/>
    <s v="Project Manager"/>
    <x v="0"/>
    <x v="3"/>
  </r>
  <r>
    <n v="2872"/>
    <s v="Greta Horn"/>
    <s v="Production Technician I"/>
    <x v="2412"/>
    <x v="2"/>
    <x v="0"/>
    <x v="0"/>
    <s v="Zone B"/>
    <x v="2"/>
    <d v="2022-03-28T00:00:00"/>
    <d v="2024-11-11T00:00:00"/>
    <s v="Voluntary"/>
    <s v="Certain nation hot sense enjoy."/>
    <x v="0"/>
    <s v="Wireline Construction"/>
    <s v="Operator"/>
    <x v="0"/>
    <x v="2"/>
  </r>
  <r>
    <n v="2873"/>
    <s v="Jordyn Snyder"/>
    <s v="Production Technician I"/>
    <x v="2350"/>
    <x v="4"/>
    <x v="0"/>
    <x v="2"/>
    <s v="Zone A"/>
    <x v="2"/>
    <d v="2022-02-14T00:00:00"/>
    <d v="2024-11-11T00:00:00"/>
    <s v="Unknown"/>
    <m/>
    <x v="0"/>
    <s v="Field Operations"/>
    <s v="Supervisor"/>
    <x v="0"/>
    <x v="0"/>
  </r>
  <r>
    <n v="2874"/>
    <s v="Alex Collin"/>
    <s v="Production Technician I"/>
    <x v="2413"/>
    <x v="0"/>
    <x v="0"/>
    <x v="2"/>
    <s v="Zone A"/>
    <x v="2"/>
    <d v="2020-12-25T00:00:00"/>
    <d v="2021-09-13T00:00:00"/>
    <s v="Unknown"/>
    <m/>
    <x v="0"/>
    <s v="Fielders"/>
    <s v="Engineer"/>
    <x v="0"/>
    <x v="4"/>
  </r>
  <r>
    <n v="2875"/>
    <s v="Harley Walker"/>
    <s v="Production Technician I"/>
    <x v="2414"/>
    <x v="7"/>
    <x v="0"/>
    <x v="1"/>
    <s v="Zone C"/>
    <x v="0"/>
    <d v="2023-04-27T00:00:00"/>
    <d v="2024-11-11T00:00:00"/>
    <s v="Involuntary"/>
    <s v="Keep many else little argue full the."/>
    <x v="0"/>
    <s v="General - Con"/>
    <s v="Administrative"/>
    <x v="0"/>
    <x v="0"/>
  </r>
  <r>
    <n v="2876"/>
    <s v="Luka Nova"/>
    <s v="Production Technician I"/>
    <x v="2415"/>
    <x v="1"/>
    <x v="0"/>
    <x v="2"/>
    <s v="Zone A"/>
    <x v="0"/>
    <d v="2022-11-11T00:00:00"/>
    <d v="2022-12-07T00:00:00"/>
    <s v="Unknown"/>
    <m/>
    <x v="0"/>
    <s v="Field Operations"/>
    <s v="Warehouse Technician"/>
    <x v="0"/>
    <x v="0"/>
  </r>
  <r>
    <n v="2877"/>
    <s v="Skylar Rigg"/>
    <s v="Production Technician I"/>
    <x v="2416"/>
    <x v="8"/>
    <x v="0"/>
    <x v="0"/>
    <s v="Zone B"/>
    <x v="1"/>
    <d v="2021-05-04T00:00:00"/>
    <d v="2021-10-12T00:00:00"/>
    <s v="Resignation"/>
    <s v="Food fire property exist southern audience."/>
    <x v="0"/>
    <s v="Project Management - Con"/>
    <s v="Manager"/>
    <x v="0"/>
    <x v="2"/>
  </r>
  <r>
    <n v="2878"/>
    <s v="Shania Barrer"/>
    <s v="Production Technician I"/>
    <x v="2417"/>
    <x v="3"/>
    <x v="0"/>
    <x v="2"/>
    <s v="Zone A"/>
    <x v="1"/>
    <d v="2018-12-20T00:00:00"/>
    <d v="2024-11-11T00:00:00"/>
    <s v="Resignation"/>
    <s v="Back worker why young worry human."/>
    <x v="0"/>
    <s v="General - Sga"/>
    <s v="Contracts"/>
    <x v="0"/>
    <x v="2"/>
  </r>
  <r>
    <n v="2879"/>
    <s v="Trystan Fernan"/>
    <s v="Production Technician I"/>
    <x v="2418"/>
    <x v="9"/>
    <x v="0"/>
    <x v="1"/>
    <s v="Zone A"/>
    <x v="2"/>
    <d v="2021-06-11T00:00:00"/>
    <d v="2022-12-03T00:00:00"/>
    <s v="Unknown"/>
    <m/>
    <x v="0"/>
    <s v="Executive"/>
    <s v="Vp"/>
    <x v="0"/>
    <x v="2"/>
  </r>
  <r>
    <n v="2880"/>
    <s v="Aimee Ber"/>
    <s v="Production Technician I"/>
    <x v="2419"/>
    <x v="5"/>
    <x v="0"/>
    <x v="0"/>
    <s v="Zone A"/>
    <x v="0"/>
    <d v="2023-06-07T00:00:00"/>
    <d v="2024-11-11T00:00:00"/>
    <s v="Retirement"/>
    <s v="Produce seek result he political alone form."/>
    <x v="0"/>
    <s v="General - Con"/>
    <s v="Safety Manager"/>
    <x v="0"/>
    <x v="0"/>
  </r>
  <r>
    <n v="2881"/>
    <s v="Kyson Scot"/>
    <s v="Production Technician I"/>
    <x v="2420"/>
    <x v="6"/>
    <x v="0"/>
    <x v="0"/>
    <s v="Zone B"/>
    <x v="2"/>
    <d v="2019-05-21T00:00:00"/>
    <d v="2020-01-05T00:00:00"/>
    <s v="Unknown"/>
    <m/>
    <x v="0"/>
    <s v="Field Operations"/>
    <s v="Laborer"/>
    <x v="0"/>
    <x v="0"/>
  </r>
  <r>
    <n v="2882"/>
    <s v="Lamar Kir"/>
    <s v="Production Technician I"/>
    <x v="2421"/>
    <x v="2"/>
    <x v="2"/>
    <x v="2"/>
    <s v="Zone B"/>
    <x v="2"/>
    <d v="2019-03-01T00:00:00"/>
    <d v="2024-11-11T00:00:00"/>
    <s v="Retirement"/>
    <s v="Since step style stage sound it."/>
    <x v="0"/>
    <s v="Shop (Fleet)"/>
    <s v="Welder"/>
    <x v="0"/>
    <x v="0"/>
  </r>
  <r>
    <n v="2883"/>
    <s v="Slade Lyn"/>
    <s v="Production Technician II"/>
    <x v="2422"/>
    <x v="0"/>
    <x v="0"/>
    <x v="2"/>
    <s v="Zone C"/>
    <x v="2"/>
    <d v="2022-02-26T00:00:00"/>
    <d v="2024-11-11T00:00:00"/>
    <s v="Unknown"/>
    <m/>
    <x v="0"/>
    <s v="General - Con"/>
    <s v="Operator"/>
    <x v="0"/>
    <x v="0"/>
  </r>
  <r>
    <n v="2884"/>
    <s v="Riley Leo"/>
    <s v="Production Technician II"/>
    <x v="2423"/>
    <x v="7"/>
    <x v="0"/>
    <x v="2"/>
    <s v="Zone A"/>
    <x v="1"/>
    <d v="2022-04-14T00:00:00"/>
    <d v="2022-10-10T00:00:00"/>
    <s v="Unknown"/>
    <m/>
    <x v="0"/>
    <s v="Wireline Construction"/>
    <s v="Technician"/>
    <x v="0"/>
    <x v="2"/>
  </r>
  <r>
    <n v="2885"/>
    <s v="Humberto Yode"/>
    <s v="Production Technician II"/>
    <x v="2424"/>
    <x v="1"/>
    <x v="3"/>
    <x v="1"/>
    <s v="Zone B"/>
    <x v="1"/>
    <d v="2020-08-06T00:00:00"/>
    <d v="2024-11-11T00:00:00"/>
    <s v="Voluntary"/>
    <s v="Partner fact hand bag management woman."/>
    <x v="0"/>
    <s v="Field Operations"/>
    <s v="Groundman"/>
    <x v="0"/>
    <x v="4"/>
  </r>
  <r>
    <n v="2886"/>
    <s v="Michelle Pearso"/>
    <s v="Production Technician II"/>
    <x v="2425"/>
    <x v="8"/>
    <x v="0"/>
    <x v="0"/>
    <s v="Zone A"/>
    <x v="0"/>
    <d v="2020-01-28T00:00:00"/>
    <d v="2022-02-15T00:00:00"/>
    <s v="Unknown"/>
    <m/>
    <x v="0"/>
    <s v="Field Operations"/>
    <s v="Supervisor"/>
    <x v="0"/>
    <x v="2"/>
  </r>
  <r>
    <n v="2887"/>
    <s v="Natalya Reye"/>
    <s v="Production Technician II"/>
    <x v="2426"/>
    <x v="3"/>
    <x v="2"/>
    <x v="1"/>
    <s v="Zone A"/>
    <x v="0"/>
    <d v="2021-04-17T00:00:00"/>
    <d v="2022-03-18T00:00:00"/>
    <s v="Voluntary"/>
    <s v="Kind thank nothing say cold stop bill science."/>
    <x v="0"/>
    <s v="Shop (Fleet)"/>
    <s v="Shop"/>
    <x v="0"/>
    <x v="3"/>
  </r>
  <r>
    <n v="2888"/>
    <s v="Celia Mcpher"/>
    <s v="Production Technician II"/>
    <x v="2427"/>
    <x v="9"/>
    <x v="1"/>
    <x v="0"/>
    <s v="Zone A"/>
    <x v="0"/>
    <d v="2019-09-29T00:00:00"/>
    <d v="2023-06-28T00:00:00"/>
    <s v="Retirement"/>
    <s v="Stock usually public summer expert."/>
    <x v="0"/>
    <s v="Wireless"/>
    <s v="Foreman"/>
    <x v="0"/>
    <x v="3"/>
  </r>
  <r>
    <n v="2889"/>
    <s v="Matias Barton"/>
    <s v="Production Technician II"/>
    <x v="2428"/>
    <x v="5"/>
    <x v="1"/>
    <x v="2"/>
    <s v="Zone A"/>
    <x v="0"/>
    <d v="2022-10-07T00:00:00"/>
    <d v="2024-11-11T00:00:00"/>
    <s v="Resignation"/>
    <s v="Such minute might federal college."/>
    <x v="0"/>
    <s v="Fielders"/>
    <s v="Engineer"/>
    <x v="0"/>
    <x v="4"/>
  </r>
  <r>
    <n v="2890"/>
    <s v="Caitlyn Vaugha"/>
    <s v="Production Technician I"/>
    <x v="2429"/>
    <x v="3"/>
    <x v="0"/>
    <x v="1"/>
    <s v="Zone A"/>
    <x v="2"/>
    <d v="2021-08-11T00:00:00"/>
    <d v="2021-11-07T00:00:00"/>
    <s v="Unknown"/>
    <m/>
    <x v="0"/>
    <s v="General - Sga"/>
    <s v="Director"/>
    <x v="0"/>
    <x v="2"/>
  </r>
  <r>
    <n v="2891"/>
    <s v="Addyson Pollar"/>
    <s v="Production Technician I"/>
    <x v="2430"/>
    <x v="9"/>
    <x v="0"/>
    <x v="0"/>
    <s v="Zone A"/>
    <x v="0"/>
    <d v="2021-04-10T00:00:00"/>
    <d v="2022-11-01T00:00:00"/>
    <s v="Resignation"/>
    <s v="House gun series live environmental."/>
    <x v="0"/>
    <s v="Wireline Construction"/>
    <s v="Laborer"/>
    <x v="0"/>
    <x v="4"/>
  </r>
  <r>
    <n v="2892"/>
    <s v="Laila Wiggin"/>
    <s v="Production Technician I"/>
    <x v="2431"/>
    <x v="5"/>
    <x v="0"/>
    <x v="0"/>
    <s v="Zone A"/>
    <x v="2"/>
    <d v="2022-02-24T00:00:00"/>
    <d v="2024-11-11T00:00:00"/>
    <s v="Resignation"/>
    <s v="Sure truth clear father experience can."/>
    <x v="0"/>
    <s v="Catv"/>
    <s v="Lineman"/>
    <x v="0"/>
    <x v="2"/>
  </r>
  <r>
    <n v="2893"/>
    <s v="Terrance Wiggin"/>
    <s v="Production Technician I"/>
    <x v="2432"/>
    <x v="6"/>
    <x v="0"/>
    <x v="1"/>
    <s v="Zone A"/>
    <x v="0"/>
    <d v="2022-07-01T00:00:00"/>
    <d v="2024-11-11T00:00:00"/>
    <s v="Unknown"/>
    <m/>
    <x v="0"/>
    <s v="Field Operations"/>
    <s v="Foreman"/>
    <x v="0"/>
    <x v="2"/>
  </r>
  <r>
    <n v="2894"/>
    <s v="Aliza Pac"/>
    <s v="Production Technician I"/>
    <x v="2433"/>
    <x v="2"/>
    <x v="0"/>
    <x v="2"/>
    <s v="Zone B"/>
    <x v="2"/>
    <d v="2023-04-04T00:00:00"/>
    <d v="2023-06-20T00:00:00"/>
    <s v="Unknown"/>
    <m/>
    <x v="0"/>
    <s v="Field Operations"/>
    <s v="Foreman"/>
    <x v="0"/>
    <x v="0"/>
  </r>
  <r>
    <n v="2895"/>
    <s v="Mauricio Stei"/>
    <s v="Production Technician I"/>
    <x v="2434"/>
    <x v="4"/>
    <x v="4"/>
    <x v="1"/>
    <s v="Zone A"/>
    <x v="0"/>
    <d v="2021-10-25T00:00:00"/>
    <d v="2024-11-11T00:00:00"/>
    <s v="Voluntary"/>
    <s v="Baby growth reality western director."/>
    <x v="0"/>
    <s v="Field Operations"/>
    <s v="Top Hand"/>
    <x v="0"/>
    <x v="2"/>
  </r>
  <r>
    <n v="2896"/>
    <s v="Gia Winter"/>
    <s v="Production Technician I"/>
    <x v="2435"/>
    <x v="0"/>
    <x v="0"/>
    <x v="1"/>
    <s v="Zone B"/>
    <x v="1"/>
    <d v="2022-03-04T00:00:00"/>
    <d v="2023-07-02T00:00:00"/>
    <s v="Unknown"/>
    <m/>
    <x v="0"/>
    <s v="Field Operations"/>
    <s v="Laborer"/>
    <x v="0"/>
    <x v="0"/>
  </r>
  <r>
    <n v="2897"/>
    <s v="Aidyn Cuevas"/>
    <s v="Production Technician I"/>
    <x v="2436"/>
    <x v="7"/>
    <x v="0"/>
    <x v="1"/>
    <s v="Zone C"/>
    <x v="1"/>
    <d v="2019-12-20T00:00:00"/>
    <d v="2024-11-11T00:00:00"/>
    <s v="Voluntary"/>
    <s v="Theory war statement international anyone."/>
    <x v="0"/>
    <s v="Field Operations"/>
    <s v="Mechanic"/>
    <x v="0"/>
    <x v="0"/>
  </r>
  <r>
    <n v="2898"/>
    <s v="Angel Santos"/>
    <s v="Production Technician I"/>
    <x v="2437"/>
    <x v="1"/>
    <x v="0"/>
    <x v="0"/>
    <s v="Zone A"/>
    <x v="2"/>
    <d v="2020-09-11T00:00:00"/>
    <d v="2022-03-31T00:00:00"/>
    <s v="Unknown"/>
    <m/>
    <x v="0"/>
    <s v="Field Operations"/>
    <s v="Coordinator"/>
    <x v="0"/>
    <x v="0"/>
  </r>
  <r>
    <n v="2899"/>
    <s v="Johnathan Huerta"/>
    <s v="Production Technician I"/>
    <x v="2438"/>
    <x v="8"/>
    <x v="0"/>
    <x v="2"/>
    <s v="Zone B"/>
    <x v="1"/>
    <d v="2021-10-31T00:00:00"/>
    <d v="2023-07-12T00:00:00"/>
    <s v="Resignation"/>
    <s v="May evidence race million response need I."/>
    <x v="0"/>
    <s v="Project Management - Con"/>
    <s v="Coordinator"/>
    <x v="0"/>
    <x v="3"/>
  </r>
  <r>
    <n v="2900"/>
    <s v="Katelyn Garner"/>
    <s v="Production Technician I"/>
    <x v="2439"/>
    <x v="3"/>
    <x v="0"/>
    <x v="2"/>
    <s v="Zone B"/>
    <x v="0"/>
    <d v="2018-10-21T00:00:00"/>
    <d v="2019-04-24T00:00:00"/>
    <s v="Resignation"/>
    <s v="Bar poor finish culture movie despite."/>
    <x v="0"/>
    <s v="General - Con"/>
    <s v="Locator"/>
    <x v="1"/>
    <x v="2"/>
  </r>
  <r>
    <n v="2901"/>
    <s v="Deshawn Ayer"/>
    <s v="Production Technician I"/>
    <x v="2440"/>
    <x v="9"/>
    <x v="0"/>
    <x v="2"/>
    <s v="Zone A"/>
    <x v="1"/>
    <d v="2021-01-07T00:00:00"/>
    <d v="2024-11-11T00:00:00"/>
    <s v="Involuntary"/>
    <s v="Although allow describe school meet argue office."/>
    <x v="0"/>
    <s v="Wireline Construction"/>
    <s v="Foreman"/>
    <x v="0"/>
    <x v="0"/>
  </r>
  <r>
    <n v="2902"/>
    <s v="Siena Meadow"/>
    <s v="Production Technician I"/>
    <x v="2441"/>
    <x v="5"/>
    <x v="0"/>
    <x v="2"/>
    <s v="Zone B"/>
    <x v="1"/>
    <d v="2023-02-09T00:00:00"/>
    <d v="2023-05-07T00:00:00"/>
    <s v="Unknown"/>
    <m/>
    <x v="0"/>
    <s v="Field Operations"/>
    <s v="Laborer"/>
    <x v="0"/>
    <x v="4"/>
  </r>
  <r>
    <n v="2903"/>
    <s v="Presley Padill"/>
    <s v="Production Technician I"/>
    <x v="2442"/>
    <x v="6"/>
    <x v="0"/>
    <x v="2"/>
    <s v="Zone A"/>
    <x v="2"/>
    <d v="2020-02-15T00:00:00"/>
    <d v="2020-10-20T00:00:00"/>
    <s v="Resignation"/>
    <s v="Record your institution south stop play."/>
    <x v="0"/>
    <s v="Engineers"/>
    <s v="Engineer"/>
    <x v="2"/>
    <x v="3"/>
  </r>
  <r>
    <n v="2904"/>
    <s v="Marquis Atkins"/>
    <s v="Production Technician I"/>
    <x v="2443"/>
    <x v="2"/>
    <x v="2"/>
    <x v="1"/>
    <s v="Zone A"/>
    <x v="1"/>
    <d v="2022-10-14T00:00:00"/>
    <d v="2024-11-11T00:00:00"/>
    <s v="Retirement"/>
    <s v="Feel individual dog in sort product."/>
    <x v="0"/>
    <s v="Project Management - Con"/>
    <s v="Technician"/>
    <x v="1"/>
    <x v="0"/>
  </r>
  <r>
    <n v="2905"/>
    <s v="Gillian Willia"/>
    <s v="Production Technician II"/>
    <x v="2444"/>
    <x v="2"/>
    <x v="0"/>
    <x v="1"/>
    <s v="Zone C"/>
    <x v="2"/>
    <d v="2018-10-02T00:00:00"/>
    <d v="2024-11-11T00:00:00"/>
    <s v="Unknown"/>
    <m/>
    <x v="0"/>
    <s v="Yard (Material Handling)"/>
    <s v="Warehouse"/>
    <x v="0"/>
    <x v="4"/>
  </r>
  <r>
    <n v="2906"/>
    <s v="Anabel Hann"/>
    <s v="Production Technician II"/>
    <x v="2445"/>
    <x v="9"/>
    <x v="0"/>
    <x v="0"/>
    <s v="Zone B"/>
    <x v="1"/>
    <d v="2020-06-22T00:00:00"/>
    <d v="2024-11-11T00:00:00"/>
    <s v="Unknown"/>
    <m/>
    <x v="0"/>
    <s v="Field Operations"/>
    <s v="Technician"/>
    <x v="2"/>
    <x v="3"/>
  </r>
  <r>
    <n v="2907"/>
    <s v="Celeste Branch"/>
    <s v="Production Technician II"/>
    <x v="2446"/>
    <x v="7"/>
    <x v="0"/>
    <x v="1"/>
    <s v="Zone C"/>
    <x v="1"/>
    <d v="2021-03-19T00:00:00"/>
    <d v="2024-11-11T00:00:00"/>
    <s v="Unknown"/>
    <m/>
    <x v="0"/>
    <s v="Yard (Material Handling)"/>
    <s v="Supervisor"/>
    <x v="2"/>
    <x v="0"/>
  </r>
  <r>
    <n v="2908"/>
    <s v="Shyanne Cooper"/>
    <s v="Production Technician II"/>
    <x v="2447"/>
    <x v="3"/>
    <x v="0"/>
    <x v="0"/>
    <s v="Zone C"/>
    <x v="0"/>
    <d v="2019-03-28T00:00:00"/>
    <d v="2024-11-11T00:00:00"/>
    <s v="Unknown"/>
    <m/>
    <x v="0"/>
    <s v="Project Management - Con"/>
    <s v="Coordinator"/>
    <x v="1"/>
    <x v="4"/>
  </r>
  <r>
    <n v="2909"/>
    <s v="Nancy Barret"/>
    <s v="Production Technician II"/>
    <x v="2448"/>
    <x v="5"/>
    <x v="0"/>
    <x v="1"/>
    <s v="Zone C"/>
    <x v="1"/>
    <d v="2022-05-01T00:00:00"/>
    <d v="2024-11-11T00:00:00"/>
    <s v="Unknown"/>
    <m/>
    <x v="0"/>
    <s v="Field Operations"/>
    <s v="Laborer"/>
    <x v="2"/>
    <x v="4"/>
  </r>
  <r>
    <n v="2910"/>
    <s v="Ronan Burk"/>
    <s v="Production Technician II"/>
    <x v="2449"/>
    <x v="4"/>
    <x v="0"/>
    <x v="2"/>
    <s v="Zone A"/>
    <x v="2"/>
    <d v="2018-08-07T00:00:00"/>
    <d v="2024-11-11T00:00:00"/>
    <s v="Unknown"/>
    <m/>
    <x v="0"/>
    <s v="Field Operations"/>
    <s v="Laborer"/>
    <x v="1"/>
    <x v="4"/>
  </r>
  <r>
    <n v="2911"/>
    <s v="Estrella H"/>
    <s v="Production Technician I"/>
    <x v="2450"/>
    <x v="3"/>
    <x v="0"/>
    <x v="2"/>
    <s v="Zone A"/>
    <x v="2"/>
    <d v="2022-05-01T00:00:00"/>
    <d v="2024-11-11T00:00:00"/>
    <s v="Unknown"/>
    <m/>
    <x v="0"/>
    <s v="Finance &amp; Accounting"/>
    <s v="Administrative"/>
    <x v="1"/>
    <x v="2"/>
  </r>
  <r>
    <n v="2912"/>
    <s v="Conor Pett"/>
    <s v="Production Technician I"/>
    <x v="2451"/>
    <x v="9"/>
    <x v="0"/>
    <x v="1"/>
    <s v="Zone C"/>
    <x v="0"/>
    <d v="2019-12-03T00:00:00"/>
    <d v="2024-11-11T00:00:00"/>
    <s v="Unknown"/>
    <m/>
    <x v="0"/>
    <s v="Project Management - Con"/>
    <s v="Field Project Manager"/>
    <x v="2"/>
    <x v="0"/>
  </r>
  <r>
    <n v="2913"/>
    <s v="Cheyanne Muno"/>
    <s v="Production Technician I"/>
    <x v="2452"/>
    <x v="5"/>
    <x v="0"/>
    <x v="1"/>
    <s v="Zone B"/>
    <x v="1"/>
    <d v="2020-01-02T00:00:00"/>
    <d v="2023-08-03T00:00:00"/>
    <s v="Unknown"/>
    <m/>
    <x v="0"/>
    <s v="Splicing"/>
    <s v="Splicer"/>
    <x v="2"/>
    <x v="2"/>
  </r>
  <r>
    <n v="2914"/>
    <s v="Jaycee Osborn"/>
    <s v="Production Technician I"/>
    <x v="2453"/>
    <x v="6"/>
    <x v="0"/>
    <x v="1"/>
    <s v="Zone C"/>
    <x v="1"/>
    <d v="2022-04-30T00:00:00"/>
    <d v="2023-08-02T00:00:00"/>
    <s v="Retirement"/>
    <s v="Become cell want page fight."/>
    <x v="0"/>
    <s v="Splicing"/>
    <s v="Laborer"/>
    <x v="1"/>
    <x v="2"/>
  </r>
  <r>
    <n v="2915"/>
    <s v="Jordyn Pate"/>
    <s v="Production Technician I"/>
    <x v="2454"/>
    <x v="2"/>
    <x v="4"/>
    <x v="1"/>
    <s v="Zone B"/>
    <x v="1"/>
    <d v="2020-07-04T00:00:00"/>
    <d v="2021-03-07T00:00:00"/>
    <s v="Involuntary"/>
    <s v="Or tax believe thank cell."/>
    <x v="0"/>
    <s v="Field Operations"/>
    <s v="Technician"/>
    <x v="1"/>
    <x v="4"/>
  </r>
  <r>
    <n v="2916"/>
    <s v="Michael Acosta"/>
    <s v="Production Technician I"/>
    <x v="2455"/>
    <x v="4"/>
    <x v="4"/>
    <x v="2"/>
    <s v="Zone C"/>
    <x v="0"/>
    <d v="2020-02-05T00:00:00"/>
    <d v="2024-11-11T00:00:00"/>
    <s v="Resignation"/>
    <s v="Ask audience become still building."/>
    <x v="0"/>
    <s v="General - Sga"/>
    <s v="Administrator"/>
    <x v="2"/>
    <x v="2"/>
  </r>
  <r>
    <n v="2917"/>
    <s v="Janiah Bal"/>
    <s v="Production Technician I"/>
    <x v="2456"/>
    <x v="0"/>
    <x v="0"/>
    <x v="0"/>
    <s v="Zone A"/>
    <x v="1"/>
    <d v="2018-12-22T00:00:00"/>
    <d v="2022-07-21T00:00:00"/>
    <s v="Unknown"/>
    <m/>
    <x v="0"/>
    <s v="Field Operations"/>
    <s v="Technician"/>
    <x v="1"/>
    <x v="0"/>
  </r>
  <r>
    <n v="2918"/>
    <s v="Brice Medina"/>
    <s v="Production Technician I"/>
    <x v="2457"/>
    <x v="7"/>
    <x v="0"/>
    <x v="2"/>
    <s v="Zone B"/>
    <x v="2"/>
    <d v="2019-04-21T00:00:00"/>
    <d v="2024-11-11T00:00:00"/>
    <s v="Retirement"/>
    <s v="Organization walk against question."/>
    <x v="0"/>
    <s v="Field Operations"/>
    <s v="Lineman"/>
    <x v="1"/>
    <x v="0"/>
  </r>
  <r>
    <n v="2919"/>
    <s v="Ismael Bowers"/>
    <s v="Production Technician I"/>
    <x v="2458"/>
    <x v="1"/>
    <x v="0"/>
    <x v="1"/>
    <s v="Zone A"/>
    <x v="1"/>
    <d v="2020-04-03T00:00:00"/>
    <d v="2024-11-11T00:00:00"/>
    <s v="Unknown"/>
    <m/>
    <x v="0"/>
    <s v="Field Operations"/>
    <s v="Administrative"/>
    <x v="2"/>
    <x v="3"/>
  </r>
  <r>
    <n v="2920"/>
    <s v="Caden Silv"/>
    <s v="Production Technician I"/>
    <x v="2459"/>
    <x v="8"/>
    <x v="0"/>
    <x v="1"/>
    <s v="Zone A"/>
    <x v="1"/>
    <d v="2018-09-22T00:00:00"/>
    <d v="2019-10-10T00:00:00"/>
    <s v="Unknown"/>
    <m/>
    <x v="0"/>
    <s v="Field Operations"/>
    <s v="Technician"/>
    <x v="1"/>
    <x v="3"/>
  </r>
  <r>
    <n v="2921"/>
    <s v="Yadira Dea"/>
    <s v="Production Technician I"/>
    <x v="2460"/>
    <x v="3"/>
    <x v="0"/>
    <x v="1"/>
    <s v="Zone B"/>
    <x v="1"/>
    <d v="2022-10-14T00:00:00"/>
    <d v="2023-07-06T00:00:00"/>
    <s v="Retirement"/>
    <s v="Unit develop chance scene court."/>
    <x v="0"/>
    <s v="Aerial"/>
    <s v="Lineman"/>
    <x v="1"/>
    <x v="2"/>
  </r>
  <r>
    <n v="2922"/>
    <s v="Miles Robert"/>
    <s v="Production Technician I"/>
    <x v="2461"/>
    <x v="4"/>
    <x v="0"/>
    <x v="2"/>
    <s v="Zone B"/>
    <x v="2"/>
    <d v="2022-02-12T00:00:00"/>
    <d v="2022-09-22T00:00:00"/>
    <s v="Involuntary"/>
    <s v="Rest hard air. Left me ready nature test mission."/>
    <x v="0"/>
    <s v="General - Con"/>
    <s v="Laborer"/>
    <x v="1"/>
    <x v="3"/>
  </r>
  <r>
    <n v="2923"/>
    <s v="Joel Spence"/>
    <s v="Production Technician I"/>
    <x v="2462"/>
    <x v="0"/>
    <x v="0"/>
    <x v="2"/>
    <s v="Zone A"/>
    <x v="1"/>
    <d v="2021-03-23T00:00:00"/>
    <d v="2023-07-20T00:00:00"/>
    <s v="Voluntary"/>
    <s v="Test you set carry human kind."/>
    <x v="0"/>
    <s v="Field Operations"/>
    <s v="Technician"/>
    <x v="2"/>
    <x v="0"/>
  </r>
  <r>
    <n v="2924"/>
    <s v="Kole Garris"/>
    <s v="Production Technician I"/>
    <x v="2463"/>
    <x v="1"/>
    <x v="2"/>
    <x v="0"/>
    <s v="Zone B"/>
    <x v="1"/>
    <d v="2018-08-30T00:00:00"/>
    <d v="2021-07-11T00:00:00"/>
    <s v="Retirement"/>
    <s v="Wrong practice hold serve image."/>
    <x v="0"/>
    <s v="Field Operations"/>
    <s v="Foreman"/>
    <x v="1"/>
    <x v="3"/>
  </r>
  <r>
    <n v="2925"/>
    <s v="Kaylin Anders"/>
    <s v="Production Technician II"/>
    <x v="2464"/>
    <x v="0"/>
    <x v="0"/>
    <x v="2"/>
    <s v="Zone B"/>
    <x v="0"/>
    <d v="2022-12-10T00:00:00"/>
    <d v="2023-07-02T00:00:00"/>
    <s v="Involuntary"/>
    <s v="New arm manage."/>
    <x v="0"/>
    <s v="General - Sga"/>
    <s v="Administrator"/>
    <x v="1"/>
    <x v="0"/>
  </r>
  <r>
    <n v="2926"/>
    <s v="Yareli Valdez"/>
    <s v="Production Technician II"/>
    <x v="2465"/>
    <x v="7"/>
    <x v="3"/>
    <x v="2"/>
    <s v="Zone B"/>
    <x v="0"/>
    <d v="2023-02-04T00:00:00"/>
    <d v="2023-07-25T00:00:00"/>
    <s v="Voluntary"/>
    <s v="Official minute everyone level thing economic."/>
    <x v="0"/>
    <s v="Field Operations"/>
    <s v="Driver"/>
    <x v="2"/>
    <x v="3"/>
  </r>
  <r>
    <n v="2927"/>
    <s v="Rubi Sanfor"/>
    <s v="Production Technician II"/>
    <x v="2466"/>
    <x v="1"/>
    <x v="3"/>
    <x v="2"/>
    <s v="Zone A"/>
    <x v="1"/>
    <d v="2021-01-10T00:00:00"/>
    <d v="2024-11-11T00:00:00"/>
    <s v="Voluntary"/>
    <s v="Create news use."/>
    <x v="0"/>
    <s v="General - Sga"/>
    <s v="Supervisor"/>
    <x v="1"/>
    <x v="4"/>
  </r>
  <r>
    <n v="2928"/>
    <s v="Jayden Bolton"/>
    <s v="Production Technician II"/>
    <x v="2467"/>
    <x v="8"/>
    <x v="0"/>
    <x v="1"/>
    <s v="Zone B"/>
    <x v="1"/>
    <d v="2020-08-19T00:00:00"/>
    <d v="2021-11-14T00:00:00"/>
    <s v="Unknown"/>
    <m/>
    <x v="0"/>
    <s v="General - Con"/>
    <s v="Lineman"/>
    <x v="0"/>
    <x v="3"/>
  </r>
  <r>
    <n v="2929"/>
    <s v="Izabella Watson"/>
    <s v="Production Technician II"/>
    <x v="2468"/>
    <x v="3"/>
    <x v="2"/>
    <x v="1"/>
    <s v="Zone B"/>
    <x v="0"/>
    <d v="2023-04-21T00:00:00"/>
    <d v="2024-11-11T00:00:00"/>
    <s v="Voluntary"/>
    <s v="According if detail quality difficult."/>
    <x v="0"/>
    <s v="Field Operations"/>
    <s v="Laborer"/>
    <x v="2"/>
    <x v="2"/>
  </r>
  <r>
    <n v="2930"/>
    <s v="Jon Galvan"/>
    <s v="Production Technician II"/>
    <x v="2469"/>
    <x v="9"/>
    <x v="0"/>
    <x v="2"/>
    <s v="Zone A"/>
    <x v="2"/>
    <d v="2020-01-29T00:00:00"/>
    <d v="2021-01-09T00:00:00"/>
    <s v="Unknown"/>
    <m/>
    <x v="0"/>
    <s v="Wireless"/>
    <s v="Supervisor"/>
    <x v="1"/>
    <x v="2"/>
  </r>
  <r>
    <n v="2931"/>
    <s v="Halle Cha"/>
    <s v="Production Technician I"/>
    <x v="2470"/>
    <x v="8"/>
    <x v="4"/>
    <x v="1"/>
    <s v="Zone B"/>
    <x v="0"/>
    <d v="2021-08-19T00:00:00"/>
    <d v="2023-05-25T00:00:00"/>
    <s v="Retirement"/>
    <s v="Sell first fill vote against."/>
    <x v="0"/>
    <s v="Field Operations"/>
    <s v="Technician"/>
    <x v="1"/>
    <x v="2"/>
  </r>
  <r>
    <n v="2932"/>
    <s v="Braeden Mos"/>
    <s v="Production Technician I"/>
    <x v="2471"/>
    <x v="3"/>
    <x v="4"/>
    <x v="2"/>
    <s v="Zone A"/>
    <x v="2"/>
    <d v="2021-03-18T00:00:00"/>
    <d v="2024-11-11T00:00:00"/>
    <s v="Involuntary"/>
    <s v="Democrat stage daughter any own whom."/>
    <x v="0"/>
    <s v="Finance &amp; Accounting"/>
    <s v="Intern"/>
    <x v="0"/>
    <x v="0"/>
  </r>
  <r>
    <n v="2933"/>
    <s v="Fernando Mcdowe"/>
    <s v="Production Technician I"/>
    <x v="2472"/>
    <x v="9"/>
    <x v="0"/>
    <x v="1"/>
    <s v="Zone A"/>
    <x v="1"/>
    <d v="2021-10-24T00:00:00"/>
    <d v="2022-08-29T00:00:00"/>
    <s v="Unknown"/>
    <m/>
    <x v="0"/>
    <s v="Wireline Construction"/>
    <s v="Laborer"/>
    <x v="2"/>
    <x v="4"/>
  </r>
  <r>
    <n v="2934"/>
    <s v="Triston Ewin"/>
    <s v="Production Technician I"/>
    <x v="2473"/>
    <x v="5"/>
    <x v="0"/>
    <x v="0"/>
    <s v="Zone B"/>
    <x v="0"/>
    <d v="2020-10-03T00:00:00"/>
    <d v="2023-05-06T00:00:00"/>
    <s v="Resignation"/>
    <s v="Ball total direction school."/>
    <x v="0"/>
    <s v="Field Operations"/>
    <s v="Laborer"/>
    <x v="0"/>
    <x v="2"/>
  </r>
  <r>
    <n v="2935"/>
    <s v="Pablo Yate"/>
    <s v="Production Technician I"/>
    <x v="2474"/>
    <x v="6"/>
    <x v="0"/>
    <x v="0"/>
    <s v="Zone B"/>
    <x v="1"/>
    <d v="2023-02-21T00:00:00"/>
    <d v="2024-11-11T00:00:00"/>
    <s v="Involuntary"/>
    <s v="History record itself my customer mention tree."/>
    <x v="0"/>
    <s v="Wireline Construction"/>
    <s v="Groundman"/>
    <x v="0"/>
    <x v="3"/>
  </r>
  <r>
    <n v="2936"/>
    <s v="Jordan Haye"/>
    <s v="Production Technician I"/>
    <x v="2475"/>
    <x v="2"/>
    <x v="0"/>
    <x v="0"/>
    <s v="Zone C"/>
    <x v="1"/>
    <d v="2020-08-01T00:00:00"/>
    <d v="2024-11-11T00:00:00"/>
    <s v="Unknown"/>
    <m/>
    <x v="0"/>
    <s v="General - Con"/>
    <s v="Lineman"/>
    <x v="2"/>
    <x v="4"/>
  </r>
  <r>
    <n v="2937"/>
    <s v="Kianna Wilker"/>
    <s v="Production Technician I"/>
    <x v="2476"/>
    <x v="4"/>
    <x v="0"/>
    <x v="0"/>
    <s v="Zone A"/>
    <x v="0"/>
    <d v="2023-01-08T00:00:00"/>
    <d v="2023-05-10T00:00:00"/>
    <s v="Unknown"/>
    <m/>
    <x v="0"/>
    <s v="Yard (Material Handling)"/>
    <s v="Supervisor"/>
    <x v="2"/>
    <x v="2"/>
  </r>
  <r>
    <n v="2938"/>
    <s v="Paul Steele"/>
    <s v="Production Technician I"/>
    <x v="2477"/>
    <x v="0"/>
    <x v="0"/>
    <x v="1"/>
    <s v="Zone C"/>
    <x v="2"/>
    <d v="2022-07-26T00:00:00"/>
    <d v="2022-11-08T00:00:00"/>
    <s v="Involuntary"/>
    <s v="Enter fear pass wish."/>
    <x v="0"/>
    <s v="Aerial"/>
    <s v="Lineman"/>
    <x v="2"/>
    <x v="4"/>
  </r>
  <r>
    <n v="2939"/>
    <s v="Jason Moye"/>
    <s v="Production Technician I"/>
    <x v="2478"/>
    <x v="7"/>
    <x v="0"/>
    <x v="0"/>
    <s v="Zone B"/>
    <x v="2"/>
    <d v="2020-08-31T00:00:00"/>
    <d v="2023-06-09T00:00:00"/>
    <s v="Resignation"/>
    <s v="Themselves huge Republican well feel land."/>
    <x v="0"/>
    <s v="General - Eng"/>
    <s v="Administrative"/>
    <x v="2"/>
    <x v="2"/>
  </r>
  <r>
    <n v="2940"/>
    <s v="Larissa Taylor"/>
    <s v="Production Technician I"/>
    <x v="2479"/>
    <x v="1"/>
    <x v="0"/>
    <x v="0"/>
    <s v="Zone A"/>
    <x v="1"/>
    <d v="2022-11-05T00:00:00"/>
    <d v="2023-02-22T00:00:00"/>
    <s v="Resignation"/>
    <s v="Maintain all base produce."/>
    <x v="0"/>
    <s v="Yard (Material Handling)"/>
    <s v="Supervisor"/>
    <x v="2"/>
    <x v="3"/>
  </r>
  <r>
    <n v="2941"/>
    <s v="Aryanna Larson"/>
    <s v="Production Technician I"/>
    <x v="2480"/>
    <x v="8"/>
    <x v="0"/>
    <x v="2"/>
    <s v="Zone B"/>
    <x v="2"/>
    <d v="2019-05-30T00:00:00"/>
    <d v="2020-01-08T00:00:00"/>
    <s v="Involuntary"/>
    <s v="Least future seem head identify crime stock."/>
    <x v="0"/>
    <s v="Engineers"/>
    <s v="Engineer"/>
    <x v="2"/>
    <x v="2"/>
  </r>
  <r>
    <n v="2942"/>
    <s v="Eliana Hammon"/>
    <s v="Production Technician I"/>
    <x v="2481"/>
    <x v="3"/>
    <x v="0"/>
    <x v="1"/>
    <s v="Zone C"/>
    <x v="1"/>
    <d v="2019-12-09T00:00:00"/>
    <d v="2024-11-11T00:00:00"/>
    <s v="Retirement"/>
    <s v="Answer today entire deep."/>
    <x v="0"/>
    <s v="General - Sga"/>
    <s v="Technician"/>
    <x v="2"/>
    <x v="2"/>
  </r>
  <r>
    <n v="2943"/>
    <s v="Adrien Krause"/>
    <s v="Production Technician I"/>
    <x v="2482"/>
    <x v="9"/>
    <x v="0"/>
    <x v="1"/>
    <s v="Zone B"/>
    <x v="1"/>
    <d v="2019-05-10T00:00:00"/>
    <d v="2024-11-11T00:00:00"/>
    <s v="Unknown"/>
    <m/>
    <x v="0"/>
    <s v="General - Sga"/>
    <s v="Laborer"/>
    <x v="2"/>
    <x v="2"/>
  </r>
  <r>
    <n v="2944"/>
    <s v="Annie Gallow"/>
    <s v="Production Technician I"/>
    <x v="2483"/>
    <x v="5"/>
    <x v="0"/>
    <x v="2"/>
    <s v="Zone C"/>
    <x v="1"/>
    <d v="2019-09-03T00:00:00"/>
    <d v="2022-03-18T00:00:00"/>
    <s v="Unknown"/>
    <m/>
    <x v="0"/>
    <s v="General - Eng"/>
    <s v="Engineer"/>
    <x v="2"/>
    <x v="4"/>
  </r>
  <r>
    <n v="2945"/>
    <s v="Kamryn Mckinn"/>
    <s v="Production Technician I"/>
    <x v="2484"/>
    <x v="6"/>
    <x v="2"/>
    <x v="1"/>
    <s v="Zone B"/>
    <x v="0"/>
    <d v="2018-09-13T00:00:00"/>
    <d v="2024-11-11T00:00:00"/>
    <s v="Voluntary"/>
    <s v="Hand ready detail same seek know toward."/>
    <x v="0"/>
    <s v="Aerial"/>
    <s v="Foreman"/>
    <x v="2"/>
    <x v="0"/>
  </r>
  <r>
    <n v="2946"/>
    <s v="Dahlia Waller"/>
    <s v="Production Technician II"/>
    <x v="2485"/>
    <x v="4"/>
    <x v="0"/>
    <x v="0"/>
    <s v="Zone A"/>
    <x v="2"/>
    <d v="2021-06-10T00:00:00"/>
    <d v="2024-11-11T00:00:00"/>
    <s v="Unknown"/>
    <m/>
    <x v="0"/>
    <s v="Splicing"/>
    <s v="Technician"/>
    <x v="2"/>
    <x v="2"/>
  </r>
  <r>
    <n v="2947"/>
    <s v="Alonzo Bradle"/>
    <s v="Production Technician II"/>
    <x v="2486"/>
    <x v="0"/>
    <x v="0"/>
    <x v="2"/>
    <s v="Zone C"/>
    <x v="0"/>
    <d v="2019-10-08T00:00:00"/>
    <d v="2023-06-16T00:00:00"/>
    <s v="Unknown"/>
    <m/>
    <x v="0"/>
    <s v="Wireline Construction"/>
    <s v="Foreman"/>
    <x v="0"/>
    <x v="4"/>
  </r>
  <r>
    <n v="2948"/>
    <s v="Harley Sot"/>
    <s v="Production Technician II"/>
    <x v="2487"/>
    <x v="7"/>
    <x v="3"/>
    <x v="0"/>
    <s v="Zone B"/>
    <x v="0"/>
    <d v="2021-06-03T00:00:00"/>
    <d v="2023-04-14T00:00:00"/>
    <s v="Involuntary"/>
    <s v="Dog together state."/>
    <x v="0"/>
    <s v="Shop (Fleet)"/>
    <s v="Manager"/>
    <x v="2"/>
    <x v="2"/>
  </r>
  <r>
    <n v="2949"/>
    <s v="Belen Vasque"/>
    <s v="Production Technician II"/>
    <x v="2488"/>
    <x v="1"/>
    <x v="3"/>
    <x v="0"/>
    <s v="Zone A"/>
    <x v="0"/>
    <d v="2018-09-14T00:00:00"/>
    <d v="2019-01-04T00:00:00"/>
    <s v="Voluntary"/>
    <s v="Single media enjoy test ask effect air."/>
    <x v="0"/>
    <s v="Splicing"/>
    <s v="Splicer"/>
    <x v="0"/>
    <x v="0"/>
  </r>
  <r>
    <n v="2950"/>
    <s v="Charlize Roch"/>
    <s v="Production Technician II"/>
    <x v="2489"/>
    <x v="8"/>
    <x v="2"/>
    <x v="2"/>
    <s v="Zone C"/>
    <x v="0"/>
    <d v="2019-05-26T00:00:00"/>
    <d v="2024-11-11T00:00:00"/>
    <s v="Involuntary"/>
    <s v="Past value city attorney could onto bed."/>
    <x v="0"/>
    <s v="People Services"/>
    <s v="Manager"/>
    <x v="2"/>
    <x v="0"/>
  </r>
  <r>
    <n v="2951"/>
    <s v="Aleena Davi"/>
    <s v="Production Technician II"/>
    <x v="2490"/>
    <x v="3"/>
    <x v="0"/>
    <x v="1"/>
    <s v="Zone C"/>
    <x v="1"/>
    <d v="2019-07-05T00:00:00"/>
    <d v="2024-11-11T00:00:00"/>
    <s v="Unknown"/>
    <m/>
    <x v="0"/>
    <s v="General - Con"/>
    <s v="Foreman"/>
    <x v="0"/>
    <x v="2"/>
  </r>
  <r>
    <n v="2952"/>
    <s v="Bridger Alvara"/>
    <s v="Production Technician II"/>
    <x v="2491"/>
    <x v="9"/>
    <x v="0"/>
    <x v="0"/>
    <s v="Zone C"/>
    <x v="2"/>
    <d v="2019-11-05T00:00:00"/>
    <d v="2024-11-11T00:00:00"/>
    <s v="Unknown"/>
    <m/>
    <x v="0"/>
    <s v="General - Eng"/>
    <s v="Technician"/>
    <x v="0"/>
    <x v="0"/>
  </r>
  <r>
    <n v="2953"/>
    <s v="Cannon Morgan"/>
    <s v="Production Technician I"/>
    <x v="2492"/>
    <x v="3"/>
    <x v="0"/>
    <x v="1"/>
    <s v="Zone B"/>
    <x v="2"/>
    <d v="2019-07-22T00:00:00"/>
    <d v="2021-10-18T00:00:00"/>
    <s v="Unknown"/>
    <m/>
    <x v="0"/>
    <s v="Field Operations"/>
    <s v="Technician"/>
    <x v="0"/>
    <x v="3"/>
  </r>
  <r>
    <n v="2954"/>
    <s v="Weston Ramsey"/>
    <s v="Production Technician I"/>
    <x v="2493"/>
    <x v="5"/>
    <x v="0"/>
    <x v="2"/>
    <s v="Zone B"/>
    <x v="1"/>
    <d v="2020-09-21T00:00:00"/>
    <d v="2023-03-22T00:00:00"/>
    <s v="Voluntary"/>
    <s v="While still tend."/>
    <x v="0"/>
    <s v="Field Operations"/>
    <s v="Coordinator"/>
    <x v="0"/>
    <x v="2"/>
  </r>
  <r>
    <n v="2955"/>
    <s v="Adison Ra"/>
    <s v="Production Technician I"/>
    <x v="2494"/>
    <x v="9"/>
    <x v="0"/>
    <x v="1"/>
    <s v="Zone A"/>
    <x v="1"/>
    <d v="2019-11-11T00:00:00"/>
    <d v="2024-11-11T00:00:00"/>
    <s v="Retirement"/>
    <s v="Loss factor protect pressure fight thank prevent."/>
    <x v="0"/>
    <s v="General - Con"/>
    <s v="Technician"/>
    <x v="0"/>
    <x v="4"/>
  </r>
  <r>
    <n v="2956"/>
    <s v="Aarav Espino"/>
    <s v="Production Technician I"/>
    <x v="2495"/>
    <x v="5"/>
    <x v="0"/>
    <x v="2"/>
    <s v="Zone C"/>
    <x v="2"/>
    <d v="2021-02-08T00:00:00"/>
    <d v="2024-11-11T00:00:00"/>
    <s v="Unknown"/>
    <m/>
    <x v="0"/>
    <s v="Engineers"/>
    <s v="Project Manager"/>
    <x v="0"/>
    <x v="2"/>
  </r>
  <r>
    <n v="2957"/>
    <s v="Destiney Barr"/>
    <s v="Production Technician I"/>
    <x v="2496"/>
    <x v="6"/>
    <x v="0"/>
    <x v="2"/>
    <s v="Zone B"/>
    <x v="0"/>
    <d v="2020-06-01T00:00:00"/>
    <d v="2024-11-11T00:00:00"/>
    <s v="Unknown"/>
    <m/>
    <x v="0"/>
    <s v="Field Operations"/>
    <s v="Foreman"/>
    <x v="0"/>
    <x v="4"/>
  </r>
  <r>
    <n v="2958"/>
    <s v="Ulises Herrin"/>
    <s v="Production Technician I"/>
    <x v="2497"/>
    <x v="2"/>
    <x v="0"/>
    <x v="0"/>
    <s v="Zone C"/>
    <x v="2"/>
    <d v="2022-10-26T00:00:00"/>
    <d v="2022-11-01T00:00:00"/>
    <s v="Unknown"/>
    <m/>
    <x v="0"/>
    <s v="People Services"/>
    <s v="Administration"/>
    <x v="0"/>
    <x v="0"/>
  </r>
  <r>
    <n v="2959"/>
    <s v="Marquis Carden"/>
    <s v="Production Technician I"/>
    <x v="2498"/>
    <x v="4"/>
    <x v="4"/>
    <x v="2"/>
    <s v="Zone A"/>
    <x v="0"/>
    <d v="2019-02-12T00:00:00"/>
    <d v="2023-04-17T00:00:00"/>
    <s v="Resignation"/>
    <s v="Account between environmental section group."/>
    <x v="0"/>
    <s v="Aerial"/>
    <s v="Lineman"/>
    <x v="0"/>
    <x v="2"/>
  </r>
  <r>
    <n v="2960"/>
    <s v="Miya Cru"/>
    <s v="Production Technician I"/>
    <x v="2499"/>
    <x v="0"/>
    <x v="0"/>
    <x v="1"/>
    <s v="Zone C"/>
    <x v="1"/>
    <d v="2022-10-19T00:00:00"/>
    <d v="2023-07-22T00:00:00"/>
    <s v="Resignation"/>
    <s v="Vote respond prove return left strategy do blue."/>
    <x v="0"/>
    <s v="General - Con"/>
    <s v="Technician"/>
    <x v="0"/>
    <x v="2"/>
  </r>
  <r>
    <n v="2961"/>
    <s v="Erin Floy"/>
    <s v="Production Technician I"/>
    <x v="2500"/>
    <x v="7"/>
    <x v="0"/>
    <x v="1"/>
    <s v="Zone A"/>
    <x v="2"/>
    <d v="2019-12-12T00:00:00"/>
    <d v="2024-11-11T00:00:00"/>
    <s v="Voluntary"/>
    <s v="Production several care various seek."/>
    <x v="0"/>
    <s v="Field Operations"/>
    <s v="Laborer"/>
    <x v="0"/>
    <x v="2"/>
  </r>
  <r>
    <n v="2962"/>
    <s v="Gerald Johnst"/>
    <s v="Production Technician I"/>
    <x v="2501"/>
    <x v="1"/>
    <x v="0"/>
    <x v="1"/>
    <s v="Zone A"/>
    <x v="2"/>
    <d v="2021-11-29T00:00:00"/>
    <d v="2024-11-11T00:00:00"/>
    <s v="Unknown"/>
    <m/>
    <x v="0"/>
    <s v="Engineers"/>
    <s v="Technician"/>
    <x v="0"/>
    <x v="4"/>
  </r>
  <r>
    <n v="2963"/>
    <s v="Kendrick Snyder"/>
    <s v="Production Technician I"/>
    <x v="2502"/>
    <x v="8"/>
    <x v="0"/>
    <x v="1"/>
    <s v="Zone B"/>
    <x v="2"/>
    <d v="2021-05-15T00:00:00"/>
    <d v="2024-11-11T00:00:00"/>
    <s v="Unknown"/>
    <m/>
    <x v="0"/>
    <s v="Field Operations"/>
    <s v="Driver"/>
    <x v="0"/>
    <x v="2"/>
  </r>
  <r>
    <n v="2964"/>
    <s v="Alyssa Procto"/>
    <s v="Production Technician I"/>
    <x v="2503"/>
    <x v="3"/>
    <x v="0"/>
    <x v="2"/>
    <s v="Zone B"/>
    <x v="2"/>
    <d v="2023-01-27T00:00:00"/>
    <d v="2023-05-06T00:00:00"/>
    <s v="Unknown"/>
    <m/>
    <x v="0"/>
    <s v="Field Operations"/>
    <s v="Driller"/>
    <x v="0"/>
    <x v="2"/>
  </r>
  <r>
    <n v="2965"/>
    <s v="Manuel Stou"/>
    <s v="Production Technician I"/>
    <x v="2504"/>
    <x v="9"/>
    <x v="0"/>
    <x v="0"/>
    <s v="Zone B"/>
    <x v="0"/>
    <d v="2020-07-03T00:00:00"/>
    <d v="2023-07-02T00:00:00"/>
    <s v="Involuntary"/>
    <s v="Why development even."/>
    <x v="0"/>
    <s v="Field Operations"/>
    <s v="Driller"/>
    <x v="0"/>
    <x v="4"/>
  </r>
  <r>
    <n v="2966"/>
    <s v="Joanna Bradle"/>
    <s v="Production Technician I"/>
    <x v="2505"/>
    <x v="5"/>
    <x v="0"/>
    <x v="1"/>
    <s v="Zone A"/>
    <x v="0"/>
    <d v="2022-12-26T00:00:00"/>
    <d v="2023-06-25T00:00:00"/>
    <s v="Voluntary"/>
    <s v="Practice school PM her help open tough."/>
    <x v="0"/>
    <s v="Aerial"/>
    <s v="Laborer"/>
    <x v="0"/>
    <x v="0"/>
  </r>
  <r>
    <n v="2967"/>
    <s v="Sade Smit"/>
    <s v="Production Technician I"/>
    <x v="2506"/>
    <x v="6"/>
    <x v="0"/>
    <x v="1"/>
    <s v="Zone A"/>
    <x v="1"/>
    <d v="2018-12-23T00:00:00"/>
    <d v="2024-11-11T00:00:00"/>
    <s v="Retirement"/>
    <s v="Defense Democrat threat professional month."/>
    <x v="0"/>
    <s v="Field Operations"/>
    <s v="Administrator"/>
    <x v="0"/>
    <x v="0"/>
  </r>
  <r>
    <n v="2968"/>
    <s v="Lowan M Bide"/>
    <s v="Production Technician I"/>
    <x v="2507"/>
    <x v="0"/>
    <x v="0"/>
    <x v="2"/>
    <s v="Zone B"/>
    <x v="0"/>
    <d v="2020-09-28T00:00:00"/>
    <d v="2021-10-16T00:00:00"/>
    <s v="Unknown"/>
    <m/>
    <x v="0"/>
    <s v="General - Con"/>
    <s v="Technician"/>
    <x v="0"/>
    <x v="0"/>
  </r>
  <r>
    <n v="2969"/>
    <s v="Lauren Peters"/>
    <s v="Production Technician II"/>
    <x v="2508"/>
    <x v="5"/>
    <x v="2"/>
    <x v="0"/>
    <s v="Zone A"/>
    <x v="1"/>
    <d v="2020-09-16T00:00:00"/>
    <d v="2021-09-10T00:00:00"/>
    <s v="Voluntary"/>
    <s v="Because country common Republican perhaps garden."/>
    <x v="0"/>
    <s v="General - Con"/>
    <s v="Laborer"/>
    <x v="0"/>
    <x v="2"/>
  </r>
  <r>
    <n v="2970"/>
    <s v="Shenice Gol"/>
    <s v="Production Technician I"/>
    <x v="2509"/>
    <x v="8"/>
    <x v="0"/>
    <x v="1"/>
    <s v="Zone B"/>
    <x v="0"/>
    <d v="2020-02-09T00:00:00"/>
    <d v="2021-03-14T00:00:00"/>
    <s v="Voluntary"/>
    <s v="Control head ground agreement check ever."/>
    <x v="0"/>
    <s v="General - Con"/>
    <s v="Clerk"/>
    <x v="0"/>
    <x v="3"/>
  </r>
  <r>
    <n v="2971"/>
    <s v="Brigit McCart"/>
    <s v="Production Technician II"/>
    <x v="2510"/>
    <x v="3"/>
    <x v="0"/>
    <x v="0"/>
    <s v="Zone C"/>
    <x v="0"/>
    <d v="2023-02-13T00:00:00"/>
    <d v="2024-11-11T00:00:00"/>
    <s v="Involuntary"/>
    <s v="Sea marriage improve."/>
    <x v="0"/>
    <s v="Aerial"/>
    <s v="Splicer"/>
    <x v="0"/>
    <x v="4"/>
  </r>
  <r>
    <n v="2972"/>
    <s v="Cherly Robins"/>
    <s v="Production Technician I"/>
    <x v="2511"/>
    <x v="3"/>
    <x v="0"/>
    <x v="1"/>
    <s v="Zone B"/>
    <x v="1"/>
    <d v="2019-12-01T00:00:00"/>
    <d v="2024-11-11T00:00:00"/>
    <s v="Unknown"/>
    <m/>
    <x v="0"/>
    <s v="General - Con"/>
    <s v="Laborer"/>
    <x v="0"/>
    <x v="4"/>
  </r>
  <r>
    <n v="2973"/>
    <s v="Jacquelyn Willia"/>
    <s v="Production Technician I"/>
    <x v="2512"/>
    <x v="7"/>
    <x v="0"/>
    <x v="2"/>
    <s v="Zone C"/>
    <x v="1"/>
    <d v="2022-11-04T00:00:00"/>
    <d v="2024-11-11T00:00:00"/>
    <s v="Unknown"/>
    <m/>
    <x v="0"/>
    <s v="General - Con"/>
    <s v="Flagger"/>
    <x v="0"/>
    <x v="3"/>
  </r>
  <r>
    <n v="2974"/>
    <s v="Kayla Peters"/>
    <s v="Production Technician I"/>
    <x v="2513"/>
    <x v="7"/>
    <x v="0"/>
    <x v="1"/>
    <s v="Zone C"/>
    <x v="1"/>
    <d v="2021-04-14T00:00:00"/>
    <d v="2022-06-22T00:00:00"/>
    <s v="Unknown"/>
    <m/>
    <x v="0"/>
    <s v="Field Operations"/>
    <s v="Laborer"/>
    <x v="0"/>
    <x v="3"/>
  </r>
  <r>
    <n v="2975"/>
    <s v="Bradley J Knap"/>
    <s v="Production Technician I"/>
    <x v="2514"/>
    <x v="5"/>
    <x v="0"/>
    <x v="1"/>
    <s v="Zone A"/>
    <x v="0"/>
    <d v="2021-08-13T00:00:00"/>
    <d v="2021-10-12T00:00:00"/>
    <s v="Voluntary"/>
    <s v="Work around personal cover reflect including."/>
    <x v="0"/>
    <s v="Billable Consultants"/>
    <s v="Engineer"/>
    <x v="0"/>
    <x v="0"/>
  </r>
  <r>
    <n v="2976"/>
    <s v="Richard Newman"/>
    <s v="Production Technician I"/>
    <x v="2515"/>
    <x v="3"/>
    <x v="3"/>
    <x v="1"/>
    <s v="Zone A"/>
    <x v="0"/>
    <d v="2020-08-28T00:00:00"/>
    <d v="2024-11-11T00:00:00"/>
    <s v="Involuntary"/>
    <s v="Can end hear discuss."/>
    <x v="0"/>
    <s v="Field Operations"/>
    <s v="Laborer"/>
    <x v="0"/>
    <x v="4"/>
  </r>
  <r>
    <n v="2977"/>
    <s v="Benjamin Burket"/>
    <s v="Production Technician II"/>
    <x v="2516"/>
    <x v="6"/>
    <x v="0"/>
    <x v="2"/>
    <s v="Zone A"/>
    <x v="0"/>
    <d v="2022-08-16T00:00:00"/>
    <d v="2024-11-11T00:00:00"/>
    <s v="Unknown"/>
    <m/>
    <x v="0"/>
    <s v="Yard (Material Handling)"/>
    <s v="Supervisor"/>
    <x v="0"/>
    <x v="2"/>
  </r>
  <r>
    <n v="2978"/>
    <s v="Sam Athwal"/>
    <s v="Production Technician I"/>
    <x v="2517"/>
    <x v="0"/>
    <x v="0"/>
    <x v="1"/>
    <s v="Zone C"/>
    <x v="1"/>
    <d v="2022-02-26T00:00:00"/>
    <d v="2024-11-11T00:00:00"/>
    <s v="Unknown"/>
    <m/>
    <x v="0"/>
    <s v="Yard (Material Handling)"/>
    <s v="Supervisor"/>
    <x v="0"/>
    <x v="0"/>
  </r>
  <r>
    <n v="2979"/>
    <s v="Lauren Mahone"/>
    <s v="Production Technician I"/>
    <x v="2518"/>
    <x v="2"/>
    <x v="0"/>
    <x v="1"/>
    <s v="Zone A"/>
    <x v="0"/>
    <d v="2019-12-30T00:00:00"/>
    <d v="2024-11-11T00:00:00"/>
    <s v="Unknown"/>
    <m/>
    <x v="0"/>
    <s v="Field Operations"/>
    <s v="Laborer"/>
    <x v="0"/>
    <x v="2"/>
  </r>
  <r>
    <n v="2980"/>
    <s v="Theresa Tint"/>
    <s v="Production Technician I"/>
    <x v="2519"/>
    <x v="7"/>
    <x v="0"/>
    <x v="2"/>
    <s v="Zone A"/>
    <x v="0"/>
    <d v="2022-07-23T00:00:00"/>
    <d v="2023-03-06T00:00:00"/>
    <s v="Unknown"/>
    <m/>
    <x v="0"/>
    <s v="General - Con"/>
    <s v="Technician"/>
    <x v="0"/>
    <x v="2"/>
  </r>
  <r>
    <n v="2981"/>
    <s v="Caroline Cierpi"/>
    <s v="Production Technician I"/>
    <x v="2520"/>
    <x v="3"/>
    <x v="0"/>
    <x v="2"/>
    <s v="Zone B"/>
    <x v="2"/>
    <d v="2018-10-14T00:00:00"/>
    <d v="2024-11-11T00:00:00"/>
    <s v="Voluntary"/>
    <s v="Truth young just behind social."/>
    <x v="0"/>
    <s v="Aerial"/>
    <s v="Foreman"/>
    <x v="0"/>
    <x v="4"/>
  </r>
  <r>
    <n v="2982"/>
    <s v="Tanya Forema"/>
    <s v="Production Technician II"/>
    <x v="2521"/>
    <x v="5"/>
    <x v="0"/>
    <x v="1"/>
    <s v="Zone B"/>
    <x v="0"/>
    <d v="2021-02-20T00:00:00"/>
    <d v="2024-11-11T00:00:00"/>
    <s v="Unknown"/>
    <m/>
    <x v="0"/>
    <s v="Field Operations"/>
    <s v="Technician"/>
    <x v="0"/>
    <x v="2"/>
  </r>
  <r>
    <n v="2983"/>
    <s v="Roger Walker"/>
    <s v="Production Technician II"/>
    <x v="2522"/>
    <x v="2"/>
    <x v="0"/>
    <x v="1"/>
    <s v="Zone C"/>
    <x v="0"/>
    <d v="2020-03-28T00:00:00"/>
    <d v="2020-11-21T00:00:00"/>
    <s v="Unknown"/>
    <m/>
    <x v="0"/>
    <s v="Splicing"/>
    <s v="Lineman"/>
    <x v="0"/>
    <x v="2"/>
  </r>
  <r>
    <n v="2984"/>
    <s v="Tayana Jeanni"/>
    <s v="Production Technician II"/>
    <x v="2523"/>
    <x v="9"/>
    <x v="0"/>
    <x v="0"/>
    <s v="Zone B"/>
    <x v="0"/>
    <d v="2019-02-05T00:00:00"/>
    <d v="2020-07-10T00:00:00"/>
    <s v="Voluntary"/>
    <s v="Skill door others out marriage cut."/>
    <x v="0"/>
    <s v="Engineers"/>
    <s v="Engineer"/>
    <x v="0"/>
    <x v="3"/>
  </r>
  <r>
    <n v="2985"/>
    <s v="Anthony Heitzm"/>
    <s v="Production Technician I"/>
    <x v="2524"/>
    <x v="7"/>
    <x v="0"/>
    <x v="0"/>
    <s v="Zone A"/>
    <x v="1"/>
    <d v="2023-04-19T00:00:00"/>
    <d v="2024-11-11T00:00:00"/>
    <s v="Retirement"/>
    <s v="During administration billion."/>
    <x v="0"/>
    <s v="General - Sga"/>
    <s v="Supervisor"/>
    <x v="0"/>
    <x v="4"/>
  </r>
  <r>
    <n v="2986"/>
    <s v="Violeta Ferrei"/>
    <s v="Production Technician I"/>
    <x v="2525"/>
    <x v="6"/>
    <x v="0"/>
    <x v="1"/>
    <s v="Zone B"/>
    <x v="0"/>
    <d v="2020-09-24T00:00:00"/>
    <d v="2024-11-11T00:00:00"/>
    <s v="Unknown"/>
    <m/>
    <x v="0"/>
    <s v="General - Eng"/>
    <s v="Coordinator"/>
    <x v="0"/>
    <x v="4"/>
  </r>
  <r>
    <n v="2987"/>
    <s v="Geoff Dickin"/>
    <s v="Production Technician I"/>
    <x v="2526"/>
    <x v="3"/>
    <x v="0"/>
    <x v="0"/>
    <s v="Zone B"/>
    <x v="2"/>
    <d v="2020-11-14T00:00:00"/>
    <d v="2023-01-15T00:00:00"/>
    <s v="Unknown"/>
    <m/>
    <x v="0"/>
    <s v="Shop (Fleet)"/>
    <s v="Welder"/>
    <x v="0"/>
    <x v="0"/>
  </r>
  <r>
    <n v="2988"/>
    <s v="Justice Gentry"/>
    <s v="Production Technician I"/>
    <x v="2527"/>
    <x v="8"/>
    <x v="0"/>
    <x v="1"/>
    <s v="Zone A"/>
    <x v="1"/>
    <d v="2021-09-16T00:00:00"/>
    <d v="2024-11-11T00:00:00"/>
    <s v="Resignation"/>
    <s v="Amount particular answer show."/>
    <x v="0"/>
    <s v="General - Con"/>
    <s v="Lineman"/>
    <x v="0"/>
    <x v="4"/>
  </r>
  <r>
    <n v="2989"/>
    <s v="Kason Kramer"/>
    <s v="Production Technician I"/>
    <x v="2528"/>
    <x v="3"/>
    <x v="0"/>
    <x v="0"/>
    <s v="Zone B"/>
    <x v="0"/>
    <d v="2019-04-21T00:00:00"/>
    <d v="2024-11-11T00:00:00"/>
    <s v="Unknown"/>
    <m/>
    <x v="0"/>
    <s v="Engineers"/>
    <s v="Project Manager"/>
    <x v="0"/>
    <x v="0"/>
  </r>
  <r>
    <n v="2990"/>
    <s v="Alfredo Perr"/>
    <s v="Production Technician I"/>
    <x v="2529"/>
    <x v="9"/>
    <x v="0"/>
    <x v="1"/>
    <s v="Zone C"/>
    <x v="1"/>
    <d v="2020-03-13T00:00:00"/>
    <d v="2024-11-11T00:00:00"/>
    <s v="Unknown"/>
    <m/>
    <x v="0"/>
    <s v="General - Con"/>
    <s v="Laborer"/>
    <x v="0"/>
    <x v="2"/>
  </r>
  <r>
    <n v="2991"/>
    <s v="Skyler Drak"/>
    <s v="Production Technician I"/>
    <x v="2530"/>
    <x v="5"/>
    <x v="0"/>
    <x v="0"/>
    <s v="Zone A"/>
    <x v="2"/>
    <d v="2022-04-16T00:00:00"/>
    <d v="2023-04-20T00:00:00"/>
    <s v="Unknown"/>
    <m/>
    <x v="0"/>
    <s v="General - Con"/>
    <s v="Technician"/>
    <x v="1"/>
    <x v="2"/>
  </r>
  <r>
    <n v="2992"/>
    <s v="Moshe Copela"/>
    <s v="Production Technician I"/>
    <x v="2531"/>
    <x v="6"/>
    <x v="0"/>
    <x v="1"/>
    <s v="Zone A"/>
    <x v="1"/>
    <d v="2019-03-18T00:00:00"/>
    <d v="2022-11-23T00:00:00"/>
    <s v="Resignation"/>
    <s v="Example see table the."/>
    <x v="0"/>
    <s v="Field Operations"/>
    <s v="Laborer"/>
    <x v="0"/>
    <x v="0"/>
  </r>
  <r>
    <n v="2993"/>
    <s v="Harley Nune"/>
    <s v="Production Technician I"/>
    <x v="2532"/>
    <x v="2"/>
    <x v="0"/>
    <x v="1"/>
    <s v="Zone A"/>
    <x v="2"/>
    <d v="2022-02-18T00:00:00"/>
    <d v="2024-11-11T00:00:00"/>
    <s v="Involuntary"/>
    <s v="Risk test morning lawyer."/>
    <x v="0"/>
    <s v="General - Con"/>
    <s v="Technician"/>
    <x v="0"/>
    <x v="0"/>
  </r>
  <r>
    <n v="2994"/>
    <s v="Sammy Walter"/>
    <s v="Production Technician I"/>
    <x v="2533"/>
    <x v="4"/>
    <x v="0"/>
    <x v="2"/>
    <s v="Zone B"/>
    <x v="0"/>
    <d v="2018-09-03T00:00:00"/>
    <d v="2018-11-29T00:00:00"/>
    <s v="Unknown"/>
    <m/>
    <x v="0"/>
    <s v="Engineers"/>
    <s v="Engineer"/>
    <x v="0"/>
    <x v="0"/>
  </r>
  <r>
    <n v="2995"/>
    <s v="Ronnie Haa"/>
    <s v="Production Technician I"/>
    <x v="2534"/>
    <x v="0"/>
    <x v="0"/>
    <x v="1"/>
    <s v="Zone A"/>
    <x v="2"/>
    <d v="2022-06-15T00:00:00"/>
    <d v="2022-08-16T00:00:00"/>
    <s v="Resignation"/>
    <s v="Training party upon."/>
    <x v="0"/>
    <s v="General - Con"/>
    <s v="Technician"/>
    <x v="2"/>
    <x v="0"/>
  </r>
  <r>
    <n v="2996"/>
    <s v="Kira Robert"/>
    <s v="Production Technician I"/>
    <x v="2535"/>
    <x v="7"/>
    <x v="0"/>
    <x v="0"/>
    <s v="Zone B"/>
    <x v="0"/>
    <d v="2022-02-14T00:00:00"/>
    <d v="2024-11-11T00:00:00"/>
    <s v="Involuntary"/>
    <s v="Tv fact life everybody picture case."/>
    <x v="0"/>
    <s v="General - Con"/>
    <s v="Locator"/>
    <x v="0"/>
    <x v="0"/>
  </r>
  <r>
    <n v="2997"/>
    <s v="Jaqueline For"/>
    <s v="Production Technician I"/>
    <x v="2536"/>
    <x v="1"/>
    <x v="0"/>
    <x v="0"/>
    <s v="Zone B"/>
    <x v="1"/>
    <d v="2023-07-09T00:00:00"/>
    <d v="2024-11-11T00:00:00"/>
    <s v="Unknown"/>
    <m/>
    <x v="0"/>
    <s v="General - Con"/>
    <s v="Operator"/>
    <x v="0"/>
    <x v="2"/>
  </r>
  <r>
    <n v="2998"/>
    <s v="Trace Cherry"/>
    <s v="Production Technician I"/>
    <x v="2537"/>
    <x v="8"/>
    <x v="0"/>
    <x v="0"/>
    <s v="Zone C"/>
    <x v="1"/>
    <d v="2018-10-28T00:00:00"/>
    <d v="2019-08-04T00:00:00"/>
    <s v="Unknown"/>
    <m/>
    <x v="0"/>
    <s v="General - Con"/>
    <s v="Groundman"/>
    <x v="2"/>
    <x v="4"/>
  </r>
  <r>
    <n v="2999"/>
    <s v="Travis Carden"/>
    <s v="Production Technician I"/>
    <x v="2538"/>
    <x v="3"/>
    <x v="0"/>
    <x v="0"/>
    <s v="Zone B"/>
    <x v="1"/>
    <d v="2022-07-09T00:00:00"/>
    <d v="2024-11-11T00:00:00"/>
    <s v="Voluntary"/>
    <s v="Dream return commercial. Gas will interview."/>
    <x v="0"/>
    <s v="Field Operations"/>
    <s v="Project Manager"/>
    <x v="0"/>
    <x v="2"/>
  </r>
  <r>
    <n v="3000"/>
    <s v="Reyna Hick"/>
    <s v="Production Technician I"/>
    <x v="2539"/>
    <x v="9"/>
    <x v="0"/>
    <x v="0"/>
    <s v="Zone B"/>
    <x v="2"/>
    <d v="2018-09-27T00:00:00"/>
    <d v="2022-12-12T00:00:00"/>
    <s v="Unknown"/>
    <m/>
    <x v="0"/>
    <s v="Isp"/>
    <s v="Technician"/>
    <x v="0"/>
    <x v="4"/>
  </r>
  <r>
    <n v="3001"/>
    <s v="Trent Sandov"/>
    <s v="Production Technician I"/>
    <x v="2540"/>
    <x v="5"/>
    <x v="0"/>
    <x v="1"/>
    <s v="Zone C"/>
    <x v="1"/>
    <d v="2020-10-27T00:00:00"/>
    <d v="2024-11-11T00:00:00"/>
    <s v="Retirement"/>
    <s v="Pick memory station mother process election."/>
    <x v="0"/>
    <s v="General - Con"/>
    <s v="Laborer"/>
    <x v="0"/>
    <x v="3"/>
  </r>
  <r>
    <n v="3002"/>
    <s v="Reginald Doughe"/>
    <s v="Production Technician II"/>
    <x v="2541"/>
    <x v="4"/>
    <x v="0"/>
    <x v="1"/>
    <s v="Zone A"/>
    <x v="1"/>
    <d v="2021-10-01T00:00:00"/>
    <d v="2024-11-11T00:00:00"/>
    <s v="Unknown"/>
    <m/>
    <x v="0"/>
    <s v="General - Con"/>
    <s v="Laborer"/>
    <x v="0"/>
    <x v="2"/>
  </r>
  <r>
    <n v="3003"/>
    <s v="Paul Gree"/>
    <s v="Production Technician II"/>
    <x v="2542"/>
    <x v="0"/>
    <x v="0"/>
    <x v="1"/>
    <s v="Zone A"/>
    <x v="1"/>
    <d v="2019-08-29T00:00:00"/>
    <d v="2022-06-19T00:00:00"/>
    <s v="Unknown"/>
    <m/>
    <x v="0"/>
    <s v="Field Operations"/>
    <s v="Groundman"/>
    <x v="0"/>
    <x v="3"/>
  </r>
  <r>
    <n v="3004"/>
    <s v="Tiara Vele"/>
    <s v="Production Technician II"/>
    <x v="2543"/>
    <x v="1"/>
    <x v="0"/>
    <x v="1"/>
    <s v="Zone B"/>
    <x v="2"/>
    <d v="2020-12-29T00:00:00"/>
    <d v="2024-11-11T00:00:00"/>
    <s v="Retirement"/>
    <s v="Most since article thousand."/>
    <x v="0"/>
    <s v="General - Con"/>
    <s v="Laborer"/>
    <x v="0"/>
    <x v="3"/>
  </r>
  <r>
    <n v="3005"/>
    <s v="Mareli Wilson"/>
    <s v="Production Technician II"/>
    <x v="2544"/>
    <x v="8"/>
    <x v="0"/>
    <x v="0"/>
    <s v="Zone C"/>
    <x v="1"/>
    <d v="2022-10-04T00:00:00"/>
    <d v="2024-11-11T00:00:00"/>
    <s v="Unknown"/>
    <m/>
    <x v="0"/>
    <s v="General - Con"/>
    <s v="Technician"/>
    <x v="0"/>
    <x v="2"/>
  </r>
  <r>
    <n v="3006"/>
    <s v="Efrain Underw"/>
    <s v="Production Technician II"/>
    <x v="2545"/>
    <x v="6"/>
    <x v="0"/>
    <x v="2"/>
    <s v="Zone C"/>
    <x v="2"/>
    <d v="2019-03-21T00:00:00"/>
    <d v="2022-09-25T00:00:00"/>
    <s v="Unknown"/>
    <m/>
    <x v="0"/>
    <s v="Field Operations"/>
    <s v="Laborer"/>
    <x v="0"/>
    <x v="4"/>
  </r>
  <r>
    <n v="3007"/>
    <s v="Madeline Powell"/>
    <s v="Production Technician II"/>
    <x v="2546"/>
    <x v="2"/>
    <x v="0"/>
    <x v="2"/>
    <s v="Zone A"/>
    <x v="2"/>
    <d v="2020-04-03T00:00:00"/>
    <d v="2021-12-27T00:00:00"/>
    <s v="Resignation"/>
    <s v="Stock professor pattern turn attention news."/>
    <x v="0"/>
    <s v="General - Con"/>
    <s v="Technician"/>
    <x v="0"/>
    <x v="2"/>
  </r>
  <r>
    <n v="3008"/>
    <s v="Alfred Goodma"/>
    <s v="Production Technician II"/>
    <x v="2547"/>
    <x v="9"/>
    <x v="0"/>
    <x v="1"/>
    <s v="Zone A"/>
    <x v="2"/>
    <d v="2019-06-02T00:00:00"/>
    <d v="2021-07-14T00:00:00"/>
    <s v="Involuntary"/>
    <s v="Stuff campaign any huge you kid cup."/>
    <x v="0"/>
    <s v="General - Sga"/>
    <s v="Construction Manager"/>
    <x v="0"/>
    <x v="0"/>
  </r>
  <r>
    <n v="3009"/>
    <s v="Aracely Kell"/>
    <s v="Production Technician I"/>
    <x v="2548"/>
    <x v="1"/>
    <x v="0"/>
    <x v="2"/>
    <s v="Zone C"/>
    <x v="1"/>
    <d v="2019-05-31T00:00:00"/>
    <d v="2020-09-04T00:00:00"/>
    <s v="Resignation"/>
    <s v="Avoid so despite. Risk bill cause school off."/>
    <x v="0"/>
    <s v="Billable Consultants"/>
    <s v="Engineer"/>
    <x v="0"/>
    <x v="2"/>
  </r>
  <r>
    <n v="3010"/>
    <s v="Morgan Velazq"/>
    <s v="Production Technician I"/>
    <x v="2549"/>
    <x v="8"/>
    <x v="3"/>
    <x v="2"/>
    <s v="Zone C"/>
    <x v="0"/>
    <d v="2020-01-06T00:00:00"/>
    <d v="2020-05-04T00:00:00"/>
    <s v="Retirement"/>
    <s v="Billion provide season another."/>
    <x v="0"/>
    <s v="General - Con"/>
    <s v="Flagger"/>
    <x v="0"/>
    <x v="4"/>
  </r>
  <r>
    <n v="3011"/>
    <s v="Isla Becker"/>
    <s v="Production Technician I"/>
    <x v="2550"/>
    <x v="3"/>
    <x v="3"/>
    <x v="2"/>
    <s v="Zone A"/>
    <x v="2"/>
    <d v="2018-08-19T00:00:00"/>
    <d v="2021-02-18T00:00:00"/>
    <s v="Involuntary"/>
    <s v="Affect organization we organization well sense."/>
    <x v="0"/>
    <s v="Engineers"/>
    <s v="Engineer"/>
    <x v="0"/>
    <x v="3"/>
  </r>
  <r>
    <n v="3012"/>
    <s v="Scott Sanfor"/>
    <s v="Production Technician I"/>
    <x v="2551"/>
    <x v="4"/>
    <x v="3"/>
    <x v="0"/>
    <s v="Zone A"/>
    <x v="0"/>
    <d v="2019-05-18T00:00:00"/>
    <d v="2024-11-11T00:00:00"/>
    <s v="Retirement"/>
    <s v="Room force them drop catch. Consumer why rock."/>
    <x v="0"/>
    <s v="General - Sga"/>
    <s v="Manager"/>
    <x v="1"/>
    <x v="4"/>
  </r>
  <r>
    <n v="3013"/>
    <s v="Deja Ritter"/>
    <s v="Production Technician I"/>
    <x v="2552"/>
    <x v="0"/>
    <x v="0"/>
    <x v="1"/>
    <s v="Zone C"/>
    <x v="2"/>
    <d v="2022-11-23T00:00:00"/>
    <d v="2022-12-09T00:00:00"/>
    <s v="Unknown"/>
    <m/>
    <x v="0"/>
    <s v="Splicing"/>
    <s v="Splicer"/>
    <x v="3"/>
    <x v="4"/>
  </r>
  <r>
    <n v="3014"/>
    <s v="Amelia Gamble"/>
    <s v="Production Technician I"/>
    <x v="2553"/>
    <x v="1"/>
    <x v="0"/>
    <x v="0"/>
    <s v="Zone B"/>
    <x v="0"/>
    <d v="2020-12-02T00:00:00"/>
    <d v="2024-11-11T00:00:00"/>
    <s v="Resignation"/>
    <s v="Bring guy religious week second technology."/>
    <x v="0"/>
    <s v="Field Operations"/>
    <s v="Flagger"/>
    <x v="3"/>
    <x v="2"/>
  </r>
  <r>
    <n v="3015"/>
    <s v="Pranav Middle"/>
    <s v="Production Technician I"/>
    <x v="2554"/>
    <x v="8"/>
    <x v="0"/>
    <x v="2"/>
    <s v="Zone C"/>
    <x v="1"/>
    <d v="2022-01-05T00:00:00"/>
    <d v="2024-11-11T00:00:00"/>
    <s v="Unknown"/>
    <m/>
    <x v="0"/>
    <s v="General - Sga"/>
    <s v="Clerk"/>
    <x v="3"/>
    <x v="2"/>
  </r>
  <r>
    <n v="3016"/>
    <s v="Moshe Hunter"/>
    <s v="Production Technician I"/>
    <x v="2555"/>
    <x v="6"/>
    <x v="0"/>
    <x v="2"/>
    <s v="Zone A"/>
    <x v="1"/>
    <d v="2023-04-16T00:00:00"/>
    <d v="2023-08-04T00:00:00"/>
    <s v="Unknown"/>
    <m/>
    <x v="0"/>
    <s v="Finance &amp; Accounting"/>
    <s v="Accounting"/>
    <x v="3"/>
    <x v="0"/>
  </r>
  <r>
    <n v="3017"/>
    <s v="Arjun Gibson"/>
    <s v="Production Technician I"/>
    <x v="2556"/>
    <x v="2"/>
    <x v="0"/>
    <x v="1"/>
    <s v="Zone B"/>
    <x v="2"/>
    <d v="2020-10-10T00:00:00"/>
    <d v="2023-06-23T00:00:00"/>
    <s v="Voluntary"/>
    <s v="Money few season own goal social."/>
    <x v="0"/>
    <s v="Field Operations"/>
    <s v="Laborer"/>
    <x v="3"/>
    <x v="3"/>
  </r>
  <r>
    <n v="3018"/>
    <s v="Alaina Jenkin"/>
    <s v="Production Technician I"/>
    <x v="1373"/>
    <x v="9"/>
    <x v="0"/>
    <x v="0"/>
    <s v="Zone C"/>
    <x v="1"/>
    <d v="2022-04-15T00:00:00"/>
    <d v="2023-07-04T00:00:00"/>
    <s v="Retirement"/>
    <s v="Thank person level north none analysis its."/>
    <x v="0"/>
    <s v="Project Management - Con"/>
    <s v="Manager"/>
    <x v="3"/>
    <x v="2"/>
  </r>
  <r>
    <n v="3019"/>
    <s v="Elyse Morrow"/>
    <s v="Production Technician I"/>
    <x v="2557"/>
    <x v="7"/>
    <x v="0"/>
    <x v="0"/>
    <s v="Zone B"/>
    <x v="2"/>
    <d v="2023-07-25T00:00:00"/>
    <d v="2024-11-11T00:00:00"/>
    <s v="Voluntary"/>
    <s v="Create budget ground foot action note may."/>
    <x v="0"/>
    <s v="Finance &amp; Accounting"/>
    <s v="Administrative"/>
    <x v="3"/>
    <x v="2"/>
  </r>
  <r>
    <n v="3020"/>
    <s v="Lincoln Brad"/>
    <s v="Production Technician I"/>
    <x v="2558"/>
    <x v="3"/>
    <x v="0"/>
    <x v="2"/>
    <s v="Zone C"/>
    <x v="1"/>
    <d v="2020-08-31T00:00:00"/>
    <d v="2024-11-11T00:00:00"/>
    <s v="Unknown"/>
    <m/>
    <x v="0"/>
    <s v="General - Con"/>
    <s v="Technician"/>
    <x v="3"/>
    <x v="2"/>
  </r>
  <r>
    <n v="3021"/>
    <s v="Allisson Brau"/>
    <s v="Production Technician I"/>
    <x v="2559"/>
    <x v="5"/>
    <x v="0"/>
    <x v="0"/>
    <s v="Zone A"/>
    <x v="0"/>
    <d v="2018-10-10T00:00:00"/>
    <d v="2020-05-17T00:00:00"/>
    <s v="Unknown"/>
    <m/>
    <x v="0"/>
    <s v="Wireline Construction"/>
    <s v="Administrative"/>
    <x v="3"/>
    <x v="2"/>
  </r>
  <r>
    <n v="3022"/>
    <s v="Leonel Chan"/>
    <s v="Production Technician I"/>
    <x v="2560"/>
    <x v="4"/>
    <x v="0"/>
    <x v="1"/>
    <s v="Zone C"/>
    <x v="2"/>
    <d v="2019-01-15T00:00:00"/>
    <d v="2021-04-03T00:00:00"/>
    <s v="Retirement"/>
    <s v="In business challenge rock environment."/>
    <x v="0"/>
    <s v="Splicing"/>
    <s v="Laborer"/>
    <x v="3"/>
    <x v="4"/>
  </r>
  <r>
    <n v="3023"/>
    <s v="Marshall Luca"/>
    <s v="Production Technician II"/>
    <x v="2561"/>
    <x v="3"/>
    <x v="2"/>
    <x v="0"/>
    <s v="Zone B"/>
    <x v="1"/>
    <d v="2021-12-26T00:00:00"/>
    <d v="2024-11-11T00:00:00"/>
    <s v="Retirement"/>
    <s v="Personal themselves institution record."/>
    <x v="0"/>
    <s v="General - Con"/>
    <s v="Technician"/>
    <x v="3"/>
    <x v="2"/>
  </r>
  <r>
    <n v="3024"/>
    <s v="Haiden Scot"/>
    <s v="Production Technician II"/>
    <x v="2562"/>
    <x v="4"/>
    <x v="0"/>
    <x v="0"/>
    <s v="Zone A"/>
    <x v="2"/>
    <d v="2022-05-23T00:00:00"/>
    <d v="2024-11-11T00:00:00"/>
    <s v="Unknown"/>
    <m/>
    <x v="0"/>
    <s v="Project Management - Con"/>
    <s v="Supervisor"/>
    <x v="0"/>
    <x v="2"/>
  </r>
  <r>
    <n v="3025"/>
    <s v="Kyan Mirand"/>
    <s v="Production Technician II"/>
    <x v="2563"/>
    <x v="0"/>
    <x v="0"/>
    <x v="0"/>
    <s v="Zone C"/>
    <x v="0"/>
    <d v="2022-08-23T00:00:00"/>
    <d v="2024-11-11T00:00:00"/>
    <s v="Unknown"/>
    <m/>
    <x v="0"/>
    <s v="Project Management - Con"/>
    <s v="Technician"/>
    <x v="0"/>
    <x v="4"/>
  </r>
  <r>
    <n v="3026"/>
    <s v="Ayanna Garris"/>
    <s v="Production Technician II"/>
    <x v="2564"/>
    <x v="1"/>
    <x v="0"/>
    <x v="0"/>
    <s v="Zone C"/>
    <x v="1"/>
    <d v="2023-05-27T00:00:00"/>
    <d v="2023-07-28T00:00:00"/>
    <s v="Unknown"/>
    <m/>
    <x v="0"/>
    <s v="Project Management - Con"/>
    <s v="Lineman"/>
    <x v="0"/>
    <x v="2"/>
  </r>
  <r>
    <n v="3027"/>
    <s v="Alan Wood"/>
    <s v="Production Technician II"/>
    <x v="2565"/>
    <x v="8"/>
    <x v="0"/>
    <x v="2"/>
    <s v="Zone A"/>
    <x v="2"/>
    <d v="2018-08-10T00:00:00"/>
    <d v="2021-07-25T00:00:00"/>
    <s v="Voluntary"/>
    <s v="Me who grow similar realize."/>
    <x v="0"/>
    <s v="General - Eng"/>
    <s v="Administrative"/>
    <x v="0"/>
    <x v="3"/>
  </r>
  <r>
    <n v="3028"/>
    <s v="Teagan Phelps"/>
    <s v="Production Technician II"/>
    <x v="2566"/>
    <x v="6"/>
    <x v="2"/>
    <x v="0"/>
    <s v="Zone B"/>
    <x v="0"/>
    <d v="2021-10-24T00:00:00"/>
    <d v="2023-02-03T00:00:00"/>
    <s v="Resignation"/>
    <s v="Whether give voice pull make."/>
    <x v="0"/>
    <s v="Engineers"/>
    <s v="Engineer"/>
    <x v="0"/>
    <x v="2"/>
  </r>
  <r>
    <n v="3029"/>
    <s v="Malachi Burnet"/>
    <s v="Production Technician II"/>
    <x v="2567"/>
    <x v="2"/>
    <x v="0"/>
    <x v="0"/>
    <s v="Zone C"/>
    <x v="2"/>
    <d v="2022-07-05T00:00:00"/>
    <d v="2023-01-03T00:00:00"/>
    <s v="Voluntary"/>
    <s v="Fire necessary sing first traditional."/>
    <x v="0"/>
    <s v="Finance &amp; Accounting"/>
    <s v="Clerk"/>
    <x v="0"/>
    <x v="0"/>
  </r>
  <r>
    <n v="3030"/>
    <s v="Kadin Mcdowe"/>
    <s v="Production Technician II"/>
    <x v="2568"/>
    <x v="9"/>
    <x v="0"/>
    <x v="1"/>
    <s v="Zone C"/>
    <x v="1"/>
    <d v="2022-01-22T00:00:00"/>
    <d v="2023-03-03T00:00:00"/>
    <s v="Voluntary"/>
    <s v="Left she before though finally."/>
    <x v="0"/>
    <s v="Wireline Construction"/>
    <s v="Laborer"/>
    <x v="0"/>
    <x v="4"/>
  </r>
  <r>
    <n v="3031"/>
    <s v="Reed Brandt"/>
    <s v="Production Technician I"/>
    <x v="1427"/>
    <x v="7"/>
    <x v="0"/>
    <x v="0"/>
    <s v="Zone B"/>
    <x v="0"/>
    <d v="2023-03-27T00:00:00"/>
    <d v="2023-07-23T00:00:00"/>
    <s v="Resignation"/>
    <s v="Enough final gun case."/>
    <x v="0"/>
    <s v="Project Management - Con"/>
    <s v="Supervisor"/>
    <x v="0"/>
    <x v="4"/>
  </r>
  <r>
    <n v="3032"/>
    <s v="Cristofer Schwar"/>
    <s v="Production Technician I"/>
    <x v="2569"/>
    <x v="1"/>
    <x v="3"/>
    <x v="2"/>
    <s v="Zone A"/>
    <x v="2"/>
    <d v="2019-08-26T00:00:00"/>
    <d v="2022-03-09T00:00:00"/>
    <s v="Voluntary"/>
    <s v="Market effect Mrs owner."/>
    <x v="0"/>
    <s v="General - Con"/>
    <s v="Supervisor"/>
    <x v="0"/>
    <x v="2"/>
  </r>
  <r>
    <n v="3033"/>
    <s v="Jaelynn Salaza"/>
    <s v="Production Technician I"/>
    <x v="2570"/>
    <x v="8"/>
    <x v="3"/>
    <x v="0"/>
    <s v="Zone C"/>
    <x v="1"/>
    <d v="2021-10-16T00:00:00"/>
    <d v="2024-11-11T00:00:00"/>
    <s v="Voluntary"/>
    <s v="Stay word behavior financial."/>
    <x v="0"/>
    <s v="Engineers"/>
    <s v="Field Project Manager"/>
    <x v="0"/>
    <x v="2"/>
  </r>
  <r>
    <n v="3034"/>
    <s v="Macie Haye"/>
    <s v="Production Technician I"/>
    <x v="2571"/>
    <x v="3"/>
    <x v="0"/>
    <x v="1"/>
    <s v="Zone B"/>
    <x v="0"/>
    <d v="2019-06-14T00:00:00"/>
    <d v="2024-11-11T00:00:00"/>
    <s v="Unknown"/>
    <m/>
    <x v="0"/>
    <s v="Field Operations"/>
    <s v="Foreman"/>
    <x v="0"/>
    <x v="2"/>
  </r>
  <r>
    <n v="3035"/>
    <s v="Rodney Sno"/>
    <s v="Production Technician I"/>
    <x v="2572"/>
    <x v="9"/>
    <x v="0"/>
    <x v="0"/>
    <s v="Zone C"/>
    <x v="0"/>
    <d v="2020-07-05T00:00:00"/>
    <d v="2024-11-11T00:00:00"/>
    <s v="Unknown"/>
    <m/>
    <x v="0"/>
    <s v="Engineers"/>
    <s v="Director"/>
    <x v="0"/>
    <x v="4"/>
  </r>
  <r>
    <n v="3036"/>
    <s v="Reece Pott"/>
    <s v="Production Technician I"/>
    <x v="2573"/>
    <x v="5"/>
    <x v="0"/>
    <x v="1"/>
    <s v="Zone B"/>
    <x v="0"/>
    <d v="2020-03-02T00:00:00"/>
    <d v="2024-11-11T00:00:00"/>
    <s v="Unknown"/>
    <m/>
    <x v="0"/>
    <s v="Technology / It"/>
    <s v="Administrator"/>
    <x v="0"/>
    <x v="2"/>
  </r>
  <r>
    <n v="3037"/>
    <s v="Catalina Eato"/>
    <s v="Production Technician I"/>
    <x v="2574"/>
    <x v="6"/>
    <x v="0"/>
    <x v="1"/>
    <s v="Zone C"/>
    <x v="2"/>
    <d v="2020-11-11T00:00:00"/>
    <d v="2021-04-28T00:00:00"/>
    <s v="Unknown"/>
    <m/>
    <x v="0"/>
    <s v="Field Operations"/>
    <s v="Director"/>
    <x v="0"/>
    <x v="0"/>
  </r>
  <r>
    <n v="3038"/>
    <s v="Heidi Mannin"/>
    <s v="Production Technician I"/>
    <x v="2575"/>
    <x v="2"/>
    <x v="0"/>
    <x v="2"/>
    <s v="Zone B"/>
    <x v="0"/>
    <d v="2019-12-22T00:00:00"/>
    <d v="2024-11-11T00:00:00"/>
    <s v="Involuntary"/>
    <s v="Enough note majority positive catch trip."/>
    <x v="0"/>
    <s v="Field Operations"/>
    <s v="Laborer"/>
    <x v="0"/>
    <x v="2"/>
  </r>
  <r>
    <n v="3039"/>
    <s v="Marquis John"/>
    <s v="Production Technician I"/>
    <x v="2576"/>
    <x v="4"/>
    <x v="0"/>
    <x v="0"/>
    <s v="Zone B"/>
    <x v="0"/>
    <d v="2020-12-14T00:00:00"/>
    <d v="2024-11-11T00:00:00"/>
    <s v="Unknown"/>
    <m/>
    <x v="0"/>
    <s v="Project Management - Con"/>
    <s v="Supervisor"/>
    <x v="0"/>
    <x v="3"/>
  </r>
  <r>
    <n v="3040"/>
    <s v="Areli Torres"/>
    <s v="Production Technician I"/>
    <x v="2577"/>
    <x v="0"/>
    <x v="0"/>
    <x v="1"/>
    <s v="Zone A"/>
    <x v="2"/>
    <d v="2020-06-20T00:00:00"/>
    <d v="2024-11-11T00:00:00"/>
    <s v="Unknown"/>
    <m/>
    <x v="0"/>
    <s v="Field Operations"/>
    <s v="Groundman"/>
    <x v="0"/>
    <x v="3"/>
  </r>
  <r>
    <n v="3041"/>
    <s v="Rey Morton"/>
    <s v="Production Technician I"/>
    <x v="2578"/>
    <x v="7"/>
    <x v="0"/>
    <x v="0"/>
    <s v="Zone C"/>
    <x v="2"/>
    <d v="2023-06-09T00:00:00"/>
    <d v="2023-07-12T00:00:00"/>
    <s v="Unknown"/>
    <m/>
    <x v="0"/>
    <s v="General - Con"/>
    <s v="Laborer"/>
    <x v="0"/>
    <x v="2"/>
  </r>
  <r>
    <n v="3042"/>
    <s v="Deven Gilles"/>
    <s v="Production Technician I"/>
    <x v="2579"/>
    <x v="1"/>
    <x v="0"/>
    <x v="0"/>
    <s v="Zone B"/>
    <x v="0"/>
    <d v="2022-09-25T00:00:00"/>
    <d v="2024-11-11T00:00:00"/>
    <s v="Resignation"/>
    <s v="Man fall nature back church."/>
    <x v="0"/>
    <s v="Fielders"/>
    <s v="Engineer"/>
    <x v="1"/>
    <x v="0"/>
  </r>
  <r>
    <n v="3043"/>
    <s v="Rowan Gilber"/>
    <s v="Production Technician I"/>
    <x v="2580"/>
    <x v="8"/>
    <x v="0"/>
    <x v="0"/>
    <s v="Zone C"/>
    <x v="2"/>
    <d v="2020-08-26T00:00:00"/>
    <d v="2020-12-30T00:00:00"/>
    <s v="Unknown"/>
    <m/>
    <x v="0"/>
    <s v="Catv"/>
    <s v="Supervisor"/>
    <x v="1"/>
    <x v="2"/>
  </r>
  <r>
    <n v="3044"/>
    <s v="Cullen Rui"/>
    <s v="Production Technician I"/>
    <x v="2581"/>
    <x v="3"/>
    <x v="0"/>
    <x v="0"/>
    <s v="Zone B"/>
    <x v="1"/>
    <d v="2019-08-28T00:00:00"/>
    <d v="2024-11-11T00:00:00"/>
    <s v="Retirement"/>
    <s v="Structure play my piece partner them."/>
    <x v="0"/>
    <s v="General - Con"/>
    <s v="Laborer"/>
    <x v="1"/>
    <x v="2"/>
  </r>
  <r>
    <n v="3045"/>
    <s v="Kamron Goodwi"/>
    <s v="Production Technician I"/>
    <x v="2582"/>
    <x v="9"/>
    <x v="0"/>
    <x v="1"/>
    <s v="Zone C"/>
    <x v="0"/>
    <d v="2023-06-02T00:00:00"/>
    <d v="2023-07-09T00:00:00"/>
    <s v="Unknown"/>
    <m/>
    <x v="0"/>
    <s v="General - Eng"/>
    <s v="Engineer"/>
    <x v="1"/>
    <x v="2"/>
  </r>
  <r>
    <n v="3046"/>
    <s v="Claudia Melton"/>
    <s v="Production Technician II"/>
    <x v="2583"/>
    <x v="3"/>
    <x v="2"/>
    <x v="2"/>
    <s v="Zone A"/>
    <x v="2"/>
    <d v="2018-09-12T00:00:00"/>
    <d v="2024-11-11T00:00:00"/>
    <s v="Resignation"/>
    <s v="Organization north interview simply return."/>
    <x v="0"/>
    <s v="Wireline Construction"/>
    <s v="Supervisor"/>
    <x v="1"/>
    <x v="0"/>
  </r>
  <r>
    <n v="3047"/>
    <s v="Francesca Low"/>
    <s v="Production Technician II"/>
    <x v="2584"/>
    <x v="9"/>
    <x v="0"/>
    <x v="1"/>
    <s v="Zone C"/>
    <x v="2"/>
    <d v="2023-07-15T00:00:00"/>
    <d v="2024-11-11T00:00:00"/>
    <s v="Unknown"/>
    <m/>
    <x v="0"/>
    <s v="Engineers"/>
    <s v="Administrative"/>
    <x v="1"/>
    <x v="3"/>
  </r>
  <r>
    <n v="3048"/>
    <s v="Violet Hor"/>
    <s v="Production Technician II"/>
    <x v="2585"/>
    <x v="5"/>
    <x v="0"/>
    <x v="0"/>
    <s v="Zone B"/>
    <x v="1"/>
    <d v="2023-07-02T00:00:00"/>
    <d v="2023-07-25T00:00:00"/>
    <s v="Unknown"/>
    <m/>
    <x v="0"/>
    <s v="Isp"/>
    <s v="Apprentice"/>
    <x v="0"/>
    <x v="2"/>
  </r>
  <r>
    <n v="3049"/>
    <s v="Carlie Wagner"/>
    <s v="Production Technician II"/>
    <x v="2586"/>
    <x v="6"/>
    <x v="0"/>
    <x v="2"/>
    <s v="Zone A"/>
    <x v="0"/>
    <d v="2020-02-10T00:00:00"/>
    <d v="2024-11-11T00:00:00"/>
    <s v="Involuntary"/>
    <s v="Congress foot television team."/>
    <x v="0"/>
    <s v="General - Con"/>
    <s v="Laborer"/>
    <x v="0"/>
    <x v="0"/>
  </r>
  <r>
    <n v="3050"/>
    <s v="Harmony Pruitt"/>
    <s v="Production Technician II"/>
    <x v="2587"/>
    <x v="2"/>
    <x v="0"/>
    <x v="0"/>
    <s v="Zone C"/>
    <x v="2"/>
    <d v="2021-08-27T00:00:00"/>
    <d v="2022-05-01T00:00:00"/>
    <s v="Unknown"/>
    <m/>
    <x v="0"/>
    <s v="Splicing"/>
    <s v="Splicer"/>
    <x v="0"/>
    <x v="0"/>
  </r>
  <r>
    <n v="3051"/>
    <s v="Briley Huerta"/>
    <s v="Production Technician II"/>
    <x v="2588"/>
    <x v="4"/>
    <x v="2"/>
    <x v="0"/>
    <s v="Zone B"/>
    <x v="0"/>
    <d v="2020-01-25T00:00:00"/>
    <d v="2023-02-05T00:00:00"/>
    <s v="Voluntary"/>
    <s v="Onto site natural situation wear."/>
    <x v="0"/>
    <s v="Underground"/>
    <s v="Lineman"/>
    <x v="0"/>
    <x v="3"/>
  </r>
  <r>
    <n v="3052"/>
    <s v="Ean Baraja"/>
    <s v="Production Technician II"/>
    <x v="2589"/>
    <x v="0"/>
    <x v="0"/>
    <x v="1"/>
    <s v="Zone A"/>
    <x v="2"/>
    <d v="2020-03-26T00:00:00"/>
    <d v="2021-10-08T00:00:00"/>
    <s v="Involuntary"/>
    <s v="Than me read environment hour goal memory."/>
    <x v="0"/>
    <s v="General - Sga"/>
    <s v="Project Coordinator"/>
    <x v="0"/>
    <x v="3"/>
  </r>
  <r>
    <n v="3053"/>
    <s v="Dayana Gregor"/>
    <s v="Production Technician II"/>
    <x v="2590"/>
    <x v="7"/>
    <x v="0"/>
    <x v="2"/>
    <s v="Zone A"/>
    <x v="2"/>
    <d v="2020-10-23T00:00:00"/>
    <d v="2024-11-11T00:00:00"/>
    <s v="Resignation"/>
    <s v="Chance summer fear usually."/>
    <x v="0"/>
    <s v="General - Con"/>
    <s v="Lineman"/>
    <x v="0"/>
    <x v="2"/>
  </r>
  <r>
    <n v="3054"/>
    <s v="Zaniyah Mccart"/>
    <s v="Production Technician I"/>
    <x v="2591"/>
    <x v="7"/>
    <x v="0"/>
    <x v="0"/>
    <s v="Zone C"/>
    <x v="2"/>
    <d v="2020-12-27T00:00:00"/>
    <d v="2021-12-07T00:00:00"/>
    <s v="Unknown"/>
    <m/>
    <x v="0"/>
    <s v="Field Operations"/>
    <s v="Laborer"/>
    <x v="0"/>
    <x v="4"/>
  </r>
  <r>
    <n v="3055"/>
    <s v="Matthias Simo"/>
    <s v="Production Technician I"/>
    <x v="2592"/>
    <x v="1"/>
    <x v="3"/>
    <x v="2"/>
    <s v="Zone A"/>
    <x v="1"/>
    <d v="2022-06-21T00:00:00"/>
    <d v="2024-11-11T00:00:00"/>
    <s v="Retirement"/>
    <s v="Politics plant at far trade sense."/>
    <x v="0"/>
    <s v="Field Operations"/>
    <s v="Technician"/>
    <x v="0"/>
    <x v="2"/>
  </r>
  <r>
    <n v="3056"/>
    <s v="Lyric Butler"/>
    <s v="Production Technician I"/>
    <x v="2097"/>
    <x v="8"/>
    <x v="0"/>
    <x v="2"/>
    <s v="Zone A"/>
    <x v="0"/>
    <d v="2022-11-09T00:00:00"/>
    <d v="2023-07-09T00:00:00"/>
    <s v="Unknown"/>
    <m/>
    <x v="0"/>
    <s v="Wireless"/>
    <s v="Manager"/>
    <x v="0"/>
    <x v="3"/>
  </r>
  <r>
    <n v="3057"/>
    <s v="Bridger Dura"/>
    <s v="Production Technician I"/>
    <x v="2593"/>
    <x v="3"/>
    <x v="3"/>
    <x v="1"/>
    <s v="Zone A"/>
    <x v="0"/>
    <d v="2019-02-11T00:00:00"/>
    <d v="2020-07-30T00:00:00"/>
    <s v="Retirement"/>
    <s v="Social operation specific personal matter beyond."/>
    <x v="0"/>
    <s v="General - Con"/>
    <s v="Laborer"/>
    <x v="0"/>
    <x v="0"/>
  </r>
  <r>
    <n v="3058"/>
    <s v="Amirah Clin"/>
    <s v="Production Technician I"/>
    <x v="2594"/>
    <x v="9"/>
    <x v="3"/>
    <x v="2"/>
    <s v="Zone A"/>
    <x v="0"/>
    <d v="2021-03-28T00:00:00"/>
    <d v="2024-11-11T00:00:00"/>
    <s v="Involuntary"/>
    <s v="Loss sense above charge part describe."/>
    <x v="0"/>
    <s v="Yard (Material Handling)"/>
    <s v="Coordinator"/>
    <x v="0"/>
    <x v="4"/>
  </r>
  <r>
    <n v="3059"/>
    <s v="Izaiah Gallag"/>
    <s v="Production Technician I"/>
    <x v="2595"/>
    <x v="5"/>
    <x v="0"/>
    <x v="2"/>
    <s v="Zone A"/>
    <x v="0"/>
    <d v="2020-08-29T00:00:00"/>
    <d v="2024-11-11T00:00:00"/>
    <s v="Unknown"/>
    <m/>
    <x v="0"/>
    <s v="Project Management - Con"/>
    <s v="Coordinator"/>
    <x v="0"/>
    <x v="4"/>
  </r>
  <r>
    <n v="3060"/>
    <s v="Marcelo Galvan"/>
    <s v="Production Technician I"/>
    <x v="2596"/>
    <x v="6"/>
    <x v="0"/>
    <x v="2"/>
    <s v="Zone A"/>
    <x v="1"/>
    <d v="2023-01-03T00:00:00"/>
    <d v="2023-08-05T00:00:00"/>
    <s v="Unknown"/>
    <m/>
    <x v="0"/>
    <s v="Yard (Material Handling)"/>
    <s v="Coordinator"/>
    <x v="0"/>
    <x v="2"/>
  </r>
  <r>
    <n v="3061"/>
    <s v="Kaylynn Odo"/>
    <s v="Production Technician I"/>
    <x v="2597"/>
    <x v="2"/>
    <x v="0"/>
    <x v="2"/>
    <s v="Zone C"/>
    <x v="2"/>
    <d v="2022-11-28T00:00:00"/>
    <d v="2024-11-11T00:00:00"/>
    <s v="Resignation"/>
    <s v="Sister thought loss hotel eight realize."/>
    <x v="0"/>
    <s v="Wireline Construction"/>
    <s v="Foreman"/>
    <x v="0"/>
    <x v="0"/>
  </r>
  <r>
    <n v="3062"/>
    <s v="Oliver Dalton"/>
    <s v="Production Technician I"/>
    <x v="2598"/>
    <x v="4"/>
    <x v="0"/>
    <x v="2"/>
    <s v="Zone A"/>
    <x v="0"/>
    <d v="2021-12-22T00:00:00"/>
    <d v="2023-08-03T00:00:00"/>
    <s v="Unknown"/>
    <m/>
    <x v="0"/>
    <s v="General - Con"/>
    <s v="Supervisor"/>
    <x v="0"/>
    <x v="4"/>
  </r>
  <r>
    <n v="3063"/>
    <s v="Patience Henr"/>
    <s v="Production Technician I"/>
    <x v="2599"/>
    <x v="0"/>
    <x v="0"/>
    <x v="0"/>
    <s v="Zone B"/>
    <x v="1"/>
    <d v="2023-07-08T00:00:00"/>
    <d v="2024-11-11T00:00:00"/>
    <s v="Voluntary"/>
    <s v="Much try remember natural."/>
    <x v="0"/>
    <s v="Field Operations"/>
    <s v="Supervisor"/>
    <x v="0"/>
    <x v="3"/>
  </r>
  <r>
    <n v="3064"/>
    <s v="London Pennin"/>
    <s v="Production Technician I"/>
    <x v="2600"/>
    <x v="7"/>
    <x v="0"/>
    <x v="0"/>
    <s v="Zone A"/>
    <x v="2"/>
    <d v="2021-04-21T00:00:00"/>
    <d v="2021-09-21T00:00:00"/>
    <s v="Unknown"/>
    <m/>
    <x v="0"/>
    <s v="Field Operations"/>
    <s v="Laborer"/>
    <x v="0"/>
    <x v="0"/>
  </r>
  <r>
    <n v="3065"/>
    <s v="Anna Salaza"/>
    <s v="Production Technician I"/>
    <x v="231"/>
    <x v="1"/>
    <x v="0"/>
    <x v="2"/>
    <s v="Zone A"/>
    <x v="0"/>
    <d v="2022-07-28T00:00:00"/>
    <d v="2022-10-20T00:00:00"/>
    <s v="Resignation"/>
    <s v="Scientist up policy save I."/>
    <x v="0"/>
    <s v="Field Operations"/>
    <s v="Tower Hand"/>
    <x v="0"/>
    <x v="0"/>
  </r>
  <r>
    <n v="3066"/>
    <s v="Vicente Davi"/>
    <s v="Production Technician I"/>
    <x v="2601"/>
    <x v="8"/>
    <x v="0"/>
    <x v="1"/>
    <s v="Zone B"/>
    <x v="2"/>
    <d v="2019-11-05T00:00:00"/>
    <d v="2024-11-11T00:00:00"/>
    <s v="Retirement"/>
    <s v="Purpose feel summer nature small choose can."/>
    <x v="0"/>
    <s v="Field Operations"/>
    <s v="Operator"/>
    <x v="0"/>
    <x v="4"/>
  </r>
  <r>
    <n v="3067"/>
    <s v="Annabel Lewi"/>
    <s v="Production Technician I"/>
    <x v="2602"/>
    <x v="3"/>
    <x v="0"/>
    <x v="2"/>
    <s v="Zone B"/>
    <x v="1"/>
    <d v="2022-05-22T00:00:00"/>
    <d v="2022-12-08T00:00:00"/>
    <s v="Unknown"/>
    <m/>
    <x v="0"/>
    <s v="Field Operations"/>
    <s v="Technician"/>
    <x v="0"/>
    <x v="0"/>
  </r>
  <r>
    <n v="3068"/>
    <s v="Alana Nune"/>
    <s v="Production Technician I"/>
    <x v="2603"/>
    <x v="9"/>
    <x v="4"/>
    <x v="1"/>
    <s v="Zone A"/>
    <x v="0"/>
    <d v="2019-10-19T00:00:00"/>
    <d v="2021-12-03T00:00:00"/>
    <s v="Resignation"/>
    <s v="Seat type month."/>
    <x v="0"/>
    <s v="Finance &amp; Accounting"/>
    <s v="Assistant"/>
    <x v="0"/>
    <x v="3"/>
  </r>
  <r>
    <n v="3069"/>
    <s v="Jaylen Donald"/>
    <s v="Production Technician II"/>
    <x v="2604"/>
    <x v="5"/>
    <x v="0"/>
    <x v="1"/>
    <s v="Zone A"/>
    <x v="0"/>
    <d v="2019-12-25T00:00:00"/>
    <d v="2021-07-24T00:00:00"/>
    <s v="Involuntary"/>
    <s v="Determine building society soldier."/>
    <x v="0"/>
    <s v="General - Con"/>
    <s v="Clerk"/>
    <x v="0"/>
    <x v="0"/>
  </r>
  <r>
    <n v="3070"/>
    <s v="Malakai Shelto"/>
    <s v="Production Technician II"/>
    <x v="2605"/>
    <x v="4"/>
    <x v="0"/>
    <x v="1"/>
    <s v="Zone C"/>
    <x v="0"/>
    <d v="2022-11-04T00:00:00"/>
    <d v="2022-11-26T00:00:00"/>
    <s v="Involuntary"/>
    <s v="Television new fire board need list admit."/>
    <x v="0"/>
    <s v="Wireline Construction"/>
    <s v="Laborer"/>
    <x v="0"/>
    <x v="4"/>
  </r>
  <r>
    <n v="3071"/>
    <s v="Erick Woo"/>
    <s v="Production Technician II"/>
    <x v="2606"/>
    <x v="0"/>
    <x v="0"/>
    <x v="1"/>
    <s v="Zone B"/>
    <x v="1"/>
    <d v="2023-04-26T00:00:00"/>
    <d v="2023-05-30T00:00:00"/>
    <s v="Voluntary"/>
    <s v="Former think again effort."/>
    <x v="0"/>
    <s v="General - Con"/>
    <s v="Lineman"/>
    <x v="0"/>
    <x v="2"/>
  </r>
  <r>
    <n v="3072"/>
    <s v="Daniel Fry"/>
    <s v="Production Technician II"/>
    <x v="2607"/>
    <x v="1"/>
    <x v="0"/>
    <x v="1"/>
    <s v="Zone B"/>
    <x v="1"/>
    <d v="2022-10-26T00:00:00"/>
    <d v="2023-05-16T00:00:00"/>
    <s v="Involuntary"/>
    <s v="Future piece pull art."/>
    <x v="0"/>
    <s v="Wireless"/>
    <s v="Foreman"/>
    <x v="0"/>
    <x v="4"/>
  </r>
  <r>
    <n v="3073"/>
    <s v="Jayvon Simpso"/>
    <s v="Production Technician II"/>
    <x v="2608"/>
    <x v="8"/>
    <x v="2"/>
    <x v="0"/>
    <s v="Zone A"/>
    <x v="1"/>
    <d v="2020-07-14T00:00:00"/>
    <d v="2022-06-27T00:00:00"/>
    <s v="Retirement"/>
    <s v="Guy beat specific act as ability speak."/>
    <x v="0"/>
    <s v="General - Con"/>
    <s v="Laborer"/>
    <x v="0"/>
    <x v="0"/>
  </r>
  <r>
    <n v="3074"/>
    <s v="Bryant Single"/>
    <s v="Production Technician II"/>
    <x v="2609"/>
    <x v="6"/>
    <x v="2"/>
    <x v="0"/>
    <s v="Zone A"/>
    <x v="2"/>
    <d v="2023-03-12T00:00:00"/>
    <d v="2024-11-11T00:00:00"/>
    <s v="Resignation"/>
    <s v="Free town various cup. Animal may team hit."/>
    <x v="0"/>
    <s v="Splicing"/>
    <s v="Splicer"/>
    <x v="0"/>
    <x v="4"/>
  </r>
  <r>
    <n v="3075"/>
    <s v="Adam Mez"/>
    <s v="Production Technician II"/>
    <x v="2610"/>
    <x v="2"/>
    <x v="0"/>
    <x v="1"/>
    <s v="Zone B"/>
    <x v="1"/>
    <d v="2023-04-26T00:00:00"/>
    <d v="2024-11-11T00:00:00"/>
    <s v="Unknown"/>
    <m/>
    <x v="0"/>
    <s v="Fielders"/>
    <s v="Engineer"/>
    <x v="0"/>
    <x v="3"/>
  </r>
  <r>
    <n v="3076"/>
    <s v="Omari Keller"/>
    <s v="Production Technician II"/>
    <x v="2611"/>
    <x v="9"/>
    <x v="0"/>
    <x v="2"/>
    <s v="Zone C"/>
    <x v="2"/>
    <d v="2022-09-17T00:00:00"/>
    <d v="2023-06-12T00:00:00"/>
    <s v="Unknown"/>
    <m/>
    <x v="0"/>
    <s v="General - Con"/>
    <s v="Foreman"/>
    <x v="0"/>
    <x v="3"/>
  </r>
  <r>
    <n v="3077"/>
    <s v="Asher Mile"/>
    <s v="Production Technician I"/>
    <x v="2612"/>
    <x v="0"/>
    <x v="0"/>
    <x v="0"/>
    <s v="Zone A"/>
    <x v="0"/>
    <d v="2021-01-08T00:00:00"/>
    <d v="2023-04-01T00:00:00"/>
    <s v="Involuntary"/>
    <s v="Describe hospital executive top sing."/>
    <x v="0"/>
    <s v="General - Con"/>
    <s v="Clerk"/>
    <x v="0"/>
    <x v="4"/>
  </r>
  <r>
    <n v="3078"/>
    <s v="Makaila Baxter"/>
    <s v="Production Technician I"/>
    <x v="2613"/>
    <x v="7"/>
    <x v="0"/>
    <x v="0"/>
    <s v="Zone B"/>
    <x v="1"/>
    <d v="2020-12-18T00:00:00"/>
    <d v="2022-09-16T00:00:00"/>
    <s v="Voluntary"/>
    <s v="Particularly trouble sister."/>
    <x v="0"/>
    <s v="General - Con"/>
    <s v="Foreman"/>
    <x v="0"/>
    <x v="4"/>
  </r>
  <r>
    <n v="3079"/>
    <s v="Tommy Carter"/>
    <s v="Production Technician I"/>
    <x v="716"/>
    <x v="1"/>
    <x v="3"/>
    <x v="2"/>
    <s v="Zone B"/>
    <x v="1"/>
    <d v="2020-09-12T00:00:00"/>
    <d v="2022-11-22T00:00:00"/>
    <s v="Retirement"/>
    <s v="Nice hundred government."/>
    <x v="0"/>
    <s v="Aerial"/>
    <s v="Engineer"/>
    <x v="0"/>
    <x v="0"/>
  </r>
  <r>
    <n v="3080"/>
    <s v="Zavier Rees"/>
    <s v="Production Technician I"/>
    <x v="2614"/>
    <x v="8"/>
    <x v="3"/>
    <x v="0"/>
    <s v="Zone B"/>
    <x v="1"/>
    <d v="2020-10-20T00:00:00"/>
    <d v="2024-11-11T00:00:00"/>
    <s v="Voluntary"/>
    <s v="Design laugh top music policy."/>
    <x v="0"/>
    <s v="General - Con"/>
    <s v="Lineman"/>
    <x v="0"/>
    <x v="2"/>
  </r>
  <r>
    <n v="3081"/>
    <s v="Colt Kem"/>
    <s v="Production Technician I"/>
    <x v="2615"/>
    <x v="3"/>
    <x v="0"/>
    <x v="2"/>
    <s v="Zone C"/>
    <x v="1"/>
    <d v="2022-11-18T00:00:00"/>
    <d v="2024-11-11T00:00:00"/>
    <s v="Unknown"/>
    <m/>
    <x v="0"/>
    <s v="Finance &amp; Accounting"/>
    <s v="Controller"/>
    <x v="0"/>
    <x v="2"/>
  </r>
  <r>
    <n v="3082"/>
    <s v="Marco Robles"/>
    <s v="Production Technician I"/>
    <x v="2616"/>
    <x v="9"/>
    <x v="0"/>
    <x v="2"/>
    <s v="Zone A"/>
    <x v="1"/>
    <d v="2023-01-14T00:00:00"/>
    <d v="2024-11-11T00:00:00"/>
    <s v="Unknown"/>
    <m/>
    <x v="0"/>
    <s v="Field Operations"/>
    <s v="Manager"/>
    <x v="0"/>
    <x v="4"/>
  </r>
  <r>
    <n v="3083"/>
    <s v="Nick Palmer"/>
    <s v="Production Technician I"/>
    <x v="2617"/>
    <x v="5"/>
    <x v="0"/>
    <x v="0"/>
    <s v="Zone C"/>
    <x v="2"/>
    <d v="2020-10-27T00:00:00"/>
    <d v="2022-06-08T00:00:00"/>
    <s v="Unknown"/>
    <m/>
    <x v="0"/>
    <s v="Aerial"/>
    <s v="Laborer"/>
    <x v="0"/>
    <x v="2"/>
  </r>
  <r>
    <n v="3084"/>
    <s v="Mekhi Hopkin"/>
    <s v="Production Technician I"/>
    <x v="2618"/>
    <x v="6"/>
    <x v="0"/>
    <x v="2"/>
    <s v="Zone A"/>
    <x v="0"/>
    <d v="2020-08-29T00:00:00"/>
    <d v="2024-11-11T00:00:00"/>
    <s v="Voluntary"/>
    <s v="Stage mission never one happen somebody single."/>
    <x v="0"/>
    <s v="General - Con"/>
    <s v="Clerk"/>
    <x v="0"/>
    <x v="0"/>
  </r>
  <r>
    <n v="3085"/>
    <s v="Eileen Onea"/>
    <s v="Production Technician I"/>
    <x v="2619"/>
    <x v="2"/>
    <x v="0"/>
    <x v="1"/>
    <s v="Zone C"/>
    <x v="2"/>
    <d v="2019-12-23T00:00:00"/>
    <d v="2023-08-05T00:00:00"/>
    <s v="Unknown"/>
    <m/>
    <x v="0"/>
    <s v="Field Operations"/>
    <s v="Operator"/>
    <x v="0"/>
    <x v="2"/>
  </r>
  <r>
    <n v="3086"/>
    <s v="Alani Cooley"/>
    <s v="Production Technician I"/>
    <x v="2620"/>
    <x v="4"/>
    <x v="0"/>
    <x v="2"/>
    <s v="Zone B"/>
    <x v="0"/>
    <d v="2023-07-03T00:00:00"/>
    <d v="2024-11-11T00:00:00"/>
    <s v="Retirement"/>
    <s v="Huge degree pull hit."/>
    <x v="0"/>
    <s v="Aerial"/>
    <s v="Foreman"/>
    <x v="0"/>
    <x v="4"/>
  </r>
  <r>
    <n v="3087"/>
    <s v="Corinne Campos"/>
    <s v="Production Technician I"/>
    <x v="2621"/>
    <x v="0"/>
    <x v="0"/>
    <x v="0"/>
    <s v="Zone B"/>
    <x v="1"/>
    <d v="2022-09-26T00:00:00"/>
    <d v="2024-11-11T00:00:00"/>
    <s v="Unknown"/>
    <m/>
    <x v="0"/>
    <s v="Project Management - Con"/>
    <s v="Coordinator"/>
    <x v="0"/>
    <x v="0"/>
  </r>
  <r>
    <n v="3088"/>
    <s v="Heaven Nelson"/>
    <s v="Production Technician I"/>
    <x v="2622"/>
    <x v="7"/>
    <x v="0"/>
    <x v="2"/>
    <s v="Zone B"/>
    <x v="1"/>
    <d v="2020-05-09T00:00:00"/>
    <d v="2023-07-25T00:00:00"/>
    <s v="Unknown"/>
    <m/>
    <x v="0"/>
    <s v="Field Operations"/>
    <s v="Technician"/>
    <x v="0"/>
    <x v="3"/>
  </r>
  <r>
    <n v="3089"/>
    <s v="Baylee Castan"/>
    <s v="Production Technician I"/>
    <x v="2623"/>
    <x v="1"/>
    <x v="0"/>
    <x v="0"/>
    <s v="Zone A"/>
    <x v="0"/>
    <d v="2023-03-08T00:00:00"/>
    <d v="2024-11-11T00:00:00"/>
    <s v="Voluntary"/>
    <s v="Suffer very particular rather."/>
    <x v="0"/>
    <s v="Field Operations"/>
    <s v="Laborer"/>
    <x v="0"/>
    <x v="0"/>
  </r>
  <r>
    <n v="3090"/>
    <s v="Morgan Rot"/>
    <s v="Production Technician I"/>
    <x v="2624"/>
    <x v="8"/>
    <x v="0"/>
    <x v="2"/>
    <s v="Zone B"/>
    <x v="1"/>
    <d v="2019-02-27T00:00:00"/>
    <d v="2020-08-31T00:00:00"/>
    <s v="Unknown"/>
    <m/>
    <x v="0"/>
    <s v="Field Operations"/>
    <s v="Foreman"/>
    <x v="0"/>
    <x v="3"/>
  </r>
  <r>
    <n v="3091"/>
    <s v="Kali Hensle"/>
    <s v="Production Technician I"/>
    <x v="2625"/>
    <x v="3"/>
    <x v="4"/>
    <x v="0"/>
    <s v="Zone B"/>
    <x v="1"/>
    <d v="2020-01-12T00:00:00"/>
    <d v="2023-07-12T00:00:00"/>
    <s v="Involuntary"/>
    <s v="Describe current question quite coach."/>
    <x v="0"/>
    <s v="Billable Consultants"/>
    <s v="Technician"/>
    <x v="0"/>
    <x v="3"/>
  </r>
  <r>
    <n v="3092"/>
    <s v="Beckett Sandov"/>
    <s v="Production Technician II"/>
    <x v="2626"/>
    <x v="3"/>
    <x v="0"/>
    <x v="0"/>
    <s v="Zone A"/>
    <x v="2"/>
    <d v="2019-06-29T00:00:00"/>
    <d v="2021-01-10T00:00:00"/>
    <s v="Voluntary"/>
    <s v="Recently agreement subject individual increase."/>
    <x v="0"/>
    <s v="Field Operations"/>
    <s v="Lineman"/>
    <x v="0"/>
    <x v="2"/>
  </r>
  <r>
    <n v="3093"/>
    <s v="Isabell Meadow"/>
    <s v="Production Technician II"/>
    <x v="2627"/>
    <x v="9"/>
    <x v="0"/>
    <x v="1"/>
    <s v="Zone B"/>
    <x v="2"/>
    <d v="2021-07-15T00:00:00"/>
    <d v="2021-09-29T00:00:00"/>
    <s v="Voluntary"/>
    <s v="Majority wide enjoy how."/>
    <x v="0"/>
    <s v="Splicing"/>
    <s v="Labor"/>
    <x v="0"/>
    <x v="2"/>
  </r>
  <r>
    <n v="3094"/>
    <s v="Jordin Alexan"/>
    <s v="Production Technician II"/>
    <x v="2628"/>
    <x v="5"/>
    <x v="0"/>
    <x v="0"/>
    <s v="Zone C"/>
    <x v="2"/>
    <d v="2022-08-19T00:00:00"/>
    <d v="2024-11-11T00:00:00"/>
    <s v="Voluntary"/>
    <s v="Improve himself side."/>
    <x v="0"/>
    <s v="Engineers"/>
    <s v="Engineer"/>
    <x v="0"/>
    <x v="4"/>
  </r>
  <r>
    <n v="3095"/>
    <s v="Frederick Carney"/>
    <s v="Production Technician II"/>
    <x v="2629"/>
    <x v="6"/>
    <x v="0"/>
    <x v="0"/>
    <s v="Zone A"/>
    <x v="1"/>
    <d v="2019-09-23T00:00:00"/>
    <d v="2023-04-09T00:00:00"/>
    <s v="Unknown"/>
    <m/>
    <x v="0"/>
    <s v="Field Operations"/>
    <s v="Administrative"/>
    <x v="0"/>
    <x v="0"/>
  </r>
  <r>
    <n v="3096"/>
    <s v="Baron Lindse"/>
    <s v="Production Technician II"/>
    <x v="2630"/>
    <x v="2"/>
    <x v="2"/>
    <x v="0"/>
    <s v="Zone B"/>
    <x v="1"/>
    <d v="2020-10-11T00:00:00"/>
    <d v="2021-01-06T00:00:00"/>
    <s v="Involuntary"/>
    <s v="Industry notice cup early."/>
    <x v="0"/>
    <s v="Engineers"/>
    <s v="Technician"/>
    <x v="0"/>
    <x v="3"/>
  </r>
  <r>
    <n v="3097"/>
    <s v="Rigoberto Gentry"/>
    <s v="Production Technician II"/>
    <x v="2631"/>
    <x v="4"/>
    <x v="2"/>
    <x v="2"/>
    <s v="Zone C"/>
    <x v="0"/>
    <d v="2021-08-18T00:00:00"/>
    <d v="2024-11-11T00:00:00"/>
    <s v="Retirement"/>
    <s v="More best if page."/>
    <x v="0"/>
    <s v="Project Management - Con"/>
    <s v="Administrator"/>
    <x v="0"/>
    <x v="0"/>
  </r>
  <r>
    <n v="3098"/>
    <s v="Rayne Chambe"/>
    <s v="Production Technician II"/>
    <x v="2632"/>
    <x v="0"/>
    <x v="0"/>
    <x v="1"/>
    <s v="Zone A"/>
    <x v="2"/>
    <d v="2022-12-17T00:00:00"/>
    <d v="2024-11-11T00:00:00"/>
    <s v="Unknown"/>
    <m/>
    <x v="0"/>
    <s v="Fielders"/>
    <s v="Technician"/>
    <x v="0"/>
    <x v="0"/>
  </r>
  <r>
    <n v="3099"/>
    <s v="Laila Simmon"/>
    <s v="Production Technician I"/>
    <x v="2633"/>
    <x v="0"/>
    <x v="0"/>
    <x v="1"/>
    <s v="Zone A"/>
    <x v="0"/>
    <d v="2020-10-25T00:00:00"/>
    <d v="2021-12-28T00:00:00"/>
    <s v="Unknown"/>
    <m/>
    <x v="0"/>
    <s v="Fielders"/>
    <s v="Engineer"/>
    <x v="1"/>
    <x v="0"/>
  </r>
  <r>
    <n v="3100"/>
    <s v="Carsen Schmid"/>
    <s v="Production Technician I"/>
    <x v="2568"/>
    <x v="7"/>
    <x v="0"/>
    <x v="0"/>
    <s v="Zone B"/>
    <x v="0"/>
    <d v="2023-01-23T00:00:00"/>
    <d v="2024-11-11T00:00:00"/>
    <s v="Retirement"/>
    <s v="Production senior put."/>
    <x v="0"/>
    <s v="General - Con"/>
    <s v="Laborer"/>
    <x v="0"/>
    <x v="3"/>
  </r>
  <r>
    <n v="3101"/>
    <s v="Bethany Mcka"/>
    <s v="Production Technician I"/>
    <x v="2634"/>
    <x v="1"/>
    <x v="0"/>
    <x v="1"/>
    <s v="Zone B"/>
    <x v="2"/>
    <d v="2019-03-15T00:00:00"/>
    <d v="2022-08-03T00:00:00"/>
    <s v="Unknown"/>
    <m/>
    <x v="0"/>
    <s v="General - Con"/>
    <s v="Technician"/>
    <x v="0"/>
    <x v="2"/>
  </r>
  <r>
    <n v="3102"/>
    <s v="Eden Robles"/>
    <s v="Production Technician I"/>
    <x v="2635"/>
    <x v="8"/>
    <x v="3"/>
    <x v="1"/>
    <s v="Zone C"/>
    <x v="1"/>
    <d v="2023-07-06T00:00:00"/>
    <d v="2023-07-23T00:00:00"/>
    <s v="Resignation"/>
    <s v="Size shake far example."/>
    <x v="0"/>
    <s v="Field Operations"/>
    <s v="Laborer"/>
    <x v="1"/>
    <x v="2"/>
  </r>
  <r>
    <n v="3103"/>
    <s v="Abel Sno"/>
    <s v="Production Technician I"/>
    <x v="2636"/>
    <x v="3"/>
    <x v="3"/>
    <x v="1"/>
    <s v="Zone A"/>
    <x v="1"/>
    <d v="2022-05-29T00:00:00"/>
    <d v="2024-11-11T00:00:00"/>
    <s v="Involuntary"/>
    <s v="Rather make power."/>
    <x v="0"/>
    <s v="Field Operations"/>
    <s v="Supervisor"/>
    <x v="0"/>
    <x v="0"/>
  </r>
  <r>
    <n v="3104"/>
    <s v="Ashton Winter"/>
    <s v="Production Technician I"/>
    <x v="2637"/>
    <x v="9"/>
    <x v="0"/>
    <x v="0"/>
    <s v="Zone C"/>
    <x v="1"/>
    <d v="2020-06-07T00:00:00"/>
    <d v="2022-07-09T00:00:00"/>
    <s v="Unknown"/>
    <m/>
    <x v="0"/>
    <s v="General - Con"/>
    <s v="Technician"/>
    <x v="0"/>
    <x v="2"/>
  </r>
  <r>
    <n v="3105"/>
    <s v="Josie Melton"/>
    <s v="Production Technician I"/>
    <x v="2638"/>
    <x v="5"/>
    <x v="0"/>
    <x v="1"/>
    <s v="Zone B"/>
    <x v="0"/>
    <d v="2020-03-21T00:00:00"/>
    <d v="2024-11-11T00:00:00"/>
    <s v="Resignation"/>
    <s v="Figure kind agent send even west."/>
    <x v="0"/>
    <s v="Fielders"/>
    <s v="Engineer"/>
    <x v="0"/>
    <x v="4"/>
  </r>
  <r>
    <n v="3106"/>
    <s v="Bruno Jimene"/>
    <s v="Production Technician I"/>
    <x v="2639"/>
    <x v="6"/>
    <x v="0"/>
    <x v="2"/>
    <s v="Zone A"/>
    <x v="0"/>
    <d v="2021-06-21T00:00:00"/>
    <d v="2022-11-11T00:00:00"/>
    <s v="Unknown"/>
    <m/>
    <x v="0"/>
    <s v="Field Operations"/>
    <s v="Warehouse Manager"/>
    <x v="0"/>
    <x v="0"/>
  </r>
  <r>
    <n v="3107"/>
    <s v="Elijah Bar"/>
    <s v="Production Technician I"/>
    <x v="2640"/>
    <x v="2"/>
    <x v="0"/>
    <x v="1"/>
    <s v="Zone A"/>
    <x v="0"/>
    <d v="2021-10-22T00:00:00"/>
    <d v="2022-05-12T00:00:00"/>
    <s v="Voluntary"/>
    <s v="Figure enjoy sell work discuss former."/>
    <x v="0"/>
    <s v="Wireline Construction"/>
    <s v="Operator"/>
    <x v="0"/>
    <x v="0"/>
  </r>
  <r>
    <n v="3108"/>
    <s v="Oswaldo Hanson"/>
    <s v="Production Technician I"/>
    <x v="2641"/>
    <x v="4"/>
    <x v="0"/>
    <x v="1"/>
    <s v="Zone B"/>
    <x v="0"/>
    <d v="2018-10-20T00:00:00"/>
    <d v="2024-11-11T00:00:00"/>
    <s v="Retirement"/>
    <s v="Perform leader research again term."/>
    <x v="0"/>
    <s v="General - Con"/>
    <s v="Laborer"/>
    <x v="0"/>
    <x v="2"/>
  </r>
  <r>
    <n v="3109"/>
    <s v="Samara Robers"/>
    <s v="Production Technician I"/>
    <x v="2642"/>
    <x v="0"/>
    <x v="0"/>
    <x v="1"/>
    <s v="Zone A"/>
    <x v="0"/>
    <d v="2022-03-16T00:00:00"/>
    <d v="2024-11-11T00:00:00"/>
    <s v="Unknown"/>
    <m/>
    <x v="0"/>
    <s v="Fielders"/>
    <s v="Engineer"/>
    <x v="3"/>
    <x v="2"/>
  </r>
  <r>
    <n v="3110"/>
    <s v="Luis Frazie"/>
    <s v="Production Technician I"/>
    <x v="2643"/>
    <x v="7"/>
    <x v="0"/>
    <x v="0"/>
    <s v="Zone C"/>
    <x v="2"/>
    <d v="2018-12-13T00:00:00"/>
    <d v="2024-11-11T00:00:00"/>
    <s v="Unknown"/>
    <m/>
    <x v="0"/>
    <s v="Wireline Construction"/>
    <s v="Apprentice"/>
    <x v="0"/>
    <x v="2"/>
  </r>
  <r>
    <n v="3111"/>
    <s v="Jaquan Hancoc"/>
    <s v="Production Technician I"/>
    <x v="2644"/>
    <x v="1"/>
    <x v="0"/>
    <x v="2"/>
    <s v="Zone B"/>
    <x v="0"/>
    <d v="2021-10-08T00:00:00"/>
    <d v="2022-08-11T00:00:00"/>
    <s v="Unknown"/>
    <m/>
    <x v="0"/>
    <s v="Field Operations"/>
    <s v="Technician"/>
    <x v="0"/>
    <x v="4"/>
  </r>
  <r>
    <n v="3112"/>
    <s v="Emanuel George"/>
    <s v="Production Technician I"/>
    <x v="2645"/>
    <x v="8"/>
    <x v="4"/>
    <x v="2"/>
    <s v="Zone B"/>
    <x v="2"/>
    <d v="2019-02-03T00:00:00"/>
    <d v="2019-04-02T00:00:00"/>
    <s v="Involuntary"/>
    <s v="Past agreement focus back."/>
    <x v="0"/>
    <s v="Shop (Fleet)"/>
    <s v="Mechanic"/>
    <x v="0"/>
    <x v="0"/>
  </r>
  <r>
    <n v="3113"/>
    <s v="Giselle Calder"/>
    <s v="Production Technician II"/>
    <x v="2646"/>
    <x v="3"/>
    <x v="0"/>
    <x v="0"/>
    <s v="Zone C"/>
    <x v="2"/>
    <d v="2018-09-30T00:00:00"/>
    <d v="2024-11-11T00:00:00"/>
    <s v="Voluntary"/>
    <s v="Stock indeed about brother campaign."/>
    <x v="0"/>
    <s v="Project Management - Con"/>
    <s v="Coordinator"/>
    <x v="0"/>
    <x v="0"/>
  </r>
  <r>
    <n v="3114"/>
    <s v="Cullen French"/>
    <s v="Production Technician II"/>
    <x v="2647"/>
    <x v="9"/>
    <x v="0"/>
    <x v="0"/>
    <s v="Zone C"/>
    <x v="2"/>
    <d v="2021-07-12T00:00:00"/>
    <d v="2021-08-17T00:00:00"/>
    <s v="Unknown"/>
    <m/>
    <x v="0"/>
    <s v="Isp"/>
    <s v="Technician"/>
    <x v="0"/>
    <x v="2"/>
  </r>
  <r>
    <n v="3115"/>
    <s v="Braiden Kirb"/>
    <s v="Production Technician II"/>
    <x v="2648"/>
    <x v="5"/>
    <x v="0"/>
    <x v="0"/>
    <s v="Zone A"/>
    <x v="0"/>
    <d v="2021-03-04T00:00:00"/>
    <d v="2024-11-11T00:00:00"/>
    <s v="Voluntary"/>
    <s v="Decide statement future ball."/>
    <x v="0"/>
    <s v="Project Management - Con"/>
    <s v="Supervisor"/>
    <x v="0"/>
    <x v="0"/>
  </r>
  <r>
    <n v="3116"/>
    <s v="Johnathan Harmon"/>
    <s v="Production Technician II"/>
    <x v="2649"/>
    <x v="6"/>
    <x v="0"/>
    <x v="2"/>
    <s v="Zone B"/>
    <x v="0"/>
    <d v="2019-10-27T00:00:00"/>
    <d v="2024-11-11T00:00:00"/>
    <s v="Unknown"/>
    <m/>
    <x v="0"/>
    <s v="Field Operations"/>
    <s v="Lineman"/>
    <x v="0"/>
    <x v="3"/>
  </r>
  <r>
    <n v="3117"/>
    <s v="Camren Bridge"/>
    <s v="Production Technician II"/>
    <x v="2650"/>
    <x v="2"/>
    <x v="0"/>
    <x v="2"/>
    <s v="Zone C"/>
    <x v="1"/>
    <d v="2019-01-28T00:00:00"/>
    <d v="2020-12-14T00:00:00"/>
    <s v="Unknown"/>
    <m/>
    <x v="0"/>
    <s v="General - Sga"/>
    <s v="Lineman"/>
    <x v="0"/>
    <x v="2"/>
  </r>
  <r>
    <n v="3118"/>
    <s v="Jeramiah Chandl"/>
    <s v="Production Technician II"/>
    <x v="2651"/>
    <x v="4"/>
    <x v="2"/>
    <x v="2"/>
    <s v="Zone A"/>
    <x v="2"/>
    <d v="2021-01-10T00:00:00"/>
    <d v="2024-11-11T00:00:00"/>
    <s v="Voluntary"/>
    <s v="Pay avoid seem unit might month run."/>
    <x v="0"/>
    <s v="Catv"/>
    <s v="Technician"/>
    <x v="0"/>
    <x v="2"/>
  </r>
  <r>
    <n v="3119"/>
    <s v="Dana Steven"/>
    <s v="Production Technician I"/>
    <x v="2652"/>
    <x v="6"/>
    <x v="0"/>
    <x v="2"/>
    <s v="Zone C"/>
    <x v="1"/>
    <d v="2021-08-05T00:00:00"/>
    <d v="2023-03-02T00:00:00"/>
    <s v="Unknown"/>
    <m/>
    <x v="0"/>
    <s v="General - Con"/>
    <s v="Laborer"/>
    <x v="0"/>
    <x v="3"/>
  </r>
  <r>
    <n v="3120"/>
    <s v="Angelique Hoga"/>
    <s v="Production Technician I"/>
    <x v="2653"/>
    <x v="2"/>
    <x v="0"/>
    <x v="2"/>
    <s v="Zone A"/>
    <x v="2"/>
    <d v="2022-11-07T00:00:00"/>
    <d v="2023-03-02T00:00:00"/>
    <s v="Resignation"/>
    <s v="Event TV few much continue success."/>
    <x v="0"/>
    <s v="Aerial"/>
    <s v="Lineman"/>
    <x v="0"/>
    <x v="0"/>
  </r>
  <r>
    <n v="3121"/>
    <s v="Moriah Dodson"/>
    <s v="Production Technician I"/>
    <x v="2654"/>
    <x v="9"/>
    <x v="0"/>
    <x v="2"/>
    <s v="Zone C"/>
    <x v="2"/>
    <d v="2022-01-23T00:00:00"/>
    <d v="2022-06-26T00:00:00"/>
    <s v="Retirement"/>
    <s v="Resource collection house seek sound wind."/>
    <x v="0"/>
    <s v="Project Management - Con"/>
    <s v="Project Manager"/>
    <x v="0"/>
    <x v="0"/>
  </r>
  <r>
    <n v="3122"/>
    <s v="Connor Bra"/>
    <s v="Production Technician I"/>
    <x v="2655"/>
    <x v="7"/>
    <x v="3"/>
    <x v="0"/>
    <s v="Zone C"/>
    <x v="1"/>
    <d v="2021-07-12T00:00:00"/>
    <d v="2024-11-11T00:00:00"/>
    <s v="Voluntary"/>
    <s v="Professional military easy so."/>
    <x v="0"/>
    <s v="Project Management - Con"/>
    <s v="Project Manager"/>
    <x v="0"/>
    <x v="3"/>
  </r>
  <r>
    <n v="3123"/>
    <s v="Zaiden Leblan"/>
    <s v="Production Technician I"/>
    <x v="2656"/>
    <x v="3"/>
    <x v="0"/>
    <x v="1"/>
    <s v="Zone C"/>
    <x v="1"/>
    <d v="2019-01-05T00:00:00"/>
    <d v="2021-11-04T00:00:00"/>
    <s v="Unknown"/>
    <m/>
    <x v="0"/>
    <s v="Splicing"/>
    <s v="Project Manager"/>
    <x v="0"/>
    <x v="0"/>
  </r>
  <r>
    <n v="3124"/>
    <s v="Taliyah Yan"/>
    <s v="Production Technician I"/>
    <x v="2657"/>
    <x v="5"/>
    <x v="3"/>
    <x v="1"/>
    <s v="Zone B"/>
    <x v="1"/>
    <d v="2020-04-07T00:00:00"/>
    <d v="2021-03-21T00:00:00"/>
    <s v="Resignation"/>
    <s v="Star idea alone."/>
    <x v="0"/>
    <s v="Engineers"/>
    <s v="Technician"/>
    <x v="0"/>
    <x v="3"/>
  </r>
  <r>
    <n v="3125"/>
    <s v="Boston Cochra"/>
    <s v="Production Technician I"/>
    <x v="2658"/>
    <x v="9"/>
    <x v="3"/>
    <x v="2"/>
    <s v="Zone C"/>
    <x v="1"/>
    <d v="2022-04-27T00:00:00"/>
    <d v="2024-11-11T00:00:00"/>
    <s v="Resignation"/>
    <s v="Magazine matter a teach."/>
    <x v="0"/>
    <s v="Aerial"/>
    <s v="Laborer"/>
    <x v="0"/>
    <x v="0"/>
  </r>
  <r>
    <n v="3126"/>
    <s v="Amelia Muelle"/>
    <s v="Production Technician I"/>
    <x v="2659"/>
    <x v="5"/>
    <x v="0"/>
    <x v="0"/>
    <s v="Zone C"/>
    <x v="2"/>
    <d v="2022-06-14T00:00:00"/>
    <d v="2022-12-05T00:00:00"/>
    <s v="Unknown"/>
    <m/>
    <x v="0"/>
    <s v="Project Management - Con"/>
    <s v="Coordinator"/>
    <x v="0"/>
    <x v="2"/>
  </r>
  <r>
    <n v="3127"/>
    <s v="Lillianna Hul"/>
    <s v="Production Technician I"/>
    <x v="2660"/>
    <x v="6"/>
    <x v="0"/>
    <x v="2"/>
    <s v="Zone A"/>
    <x v="1"/>
    <d v="2019-01-13T00:00:00"/>
    <d v="2024-11-11T00:00:00"/>
    <s v="Resignation"/>
    <s v="Enjoy relationship page billion."/>
    <x v="0"/>
    <s v="Project Management - Con"/>
    <s v="Supervisor"/>
    <x v="0"/>
    <x v="2"/>
  </r>
  <r>
    <n v="3128"/>
    <s v="Laci Freder"/>
    <s v="Production Technician I"/>
    <x v="2661"/>
    <x v="2"/>
    <x v="0"/>
    <x v="2"/>
    <s v="Zone A"/>
    <x v="0"/>
    <d v="2019-06-21T00:00:00"/>
    <d v="2024-11-11T00:00:00"/>
    <s v="Unknown"/>
    <m/>
    <x v="0"/>
    <s v="Field Operations"/>
    <s v="Technician"/>
    <x v="0"/>
    <x v="2"/>
  </r>
  <r>
    <n v="3129"/>
    <s v="Jayda Chapma"/>
    <s v="Production Technician I"/>
    <x v="2662"/>
    <x v="4"/>
    <x v="0"/>
    <x v="1"/>
    <s v="Zone A"/>
    <x v="1"/>
    <d v="2020-08-10T00:00:00"/>
    <d v="2023-01-14T00:00:00"/>
    <s v="Unknown"/>
    <m/>
    <x v="0"/>
    <s v="Underground"/>
    <s v="Laborer"/>
    <x v="0"/>
    <x v="3"/>
  </r>
  <r>
    <n v="3130"/>
    <s v="Kennedy Bear"/>
    <s v="Production Technician I"/>
    <x v="2663"/>
    <x v="0"/>
    <x v="0"/>
    <x v="2"/>
    <s v="Zone A"/>
    <x v="0"/>
    <d v="2021-04-13T00:00:00"/>
    <d v="2022-06-11T00:00:00"/>
    <s v="Voluntary"/>
    <s v="Read nice continue itself attack happen."/>
    <x v="0"/>
    <s v="Wireline Construction"/>
    <s v="Manager"/>
    <x v="0"/>
    <x v="3"/>
  </r>
  <r>
    <n v="3131"/>
    <s v="Alma Hann"/>
    <s v="Production Technician I"/>
    <x v="2664"/>
    <x v="7"/>
    <x v="0"/>
    <x v="0"/>
    <s v="Zone C"/>
    <x v="0"/>
    <d v="2020-04-27T00:00:00"/>
    <d v="2022-10-18T00:00:00"/>
    <s v="Resignation"/>
    <s v="Tell its wind child more though."/>
    <x v="0"/>
    <s v="Wireline Construction"/>
    <s v="Laborer"/>
    <x v="0"/>
    <x v="2"/>
  </r>
  <r>
    <n v="3132"/>
    <s v="Ximena Suarez"/>
    <s v="Production Technician I"/>
    <x v="2665"/>
    <x v="1"/>
    <x v="0"/>
    <x v="1"/>
    <s v="Zone A"/>
    <x v="2"/>
    <d v="2022-02-25T00:00:00"/>
    <d v="2022-03-02T00:00:00"/>
    <s v="Involuntary"/>
    <s v="Program personal mean life source reach."/>
    <x v="0"/>
    <s v="Field Operations"/>
    <s v="Laborer"/>
    <x v="0"/>
    <x v="0"/>
  </r>
  <r>
    <n v="3133"/>
    <s v="Aydin Dixo"/>
    <s v="Production Technician I"/>
    <x v="2666"/>
    <x v="8"/>
    <x v="4"/>
    <x v="0"/>
    <s v="Zone C"/>
    <x v="1"/>
    <d v="2018-12-06T00:00:00"/>
    <d v="2022-12-01T00:00:00"/>
    <s v="Resignation"/>
    <s v="Example trip behavior himself young."/>
    <x v="0"/>
    <s v="Project Management - Con"/>
    <s v="Coordinator"/>
    <x v="0"/>
    <x v="3"/>
  </r>
  <r>
    <n v="3134"/>
    <s v="Heidi Joyc"/>
    <s v="Production Technician II"/>
    <x v="2667"/>
    <x v="3"/>
    <x v="0"/>
    <x v="2"/>
    <s v="Zone C"/>
    <x v="2"/>
    <d v="2020-03-12T00:00:00"/>
    <d v="2023-06-06T00:00:00"/>
    <s v="Voluntary"/>
    <s v="Avoid that school central member."/>
    <x v="0"/>
    <s v="Fielders"/>
    <s v="Engineer"/>
    <x v="1"/>
    <x v="3"/>
  </r>
  <r>
    <n v="3135"/>
    <s v="Elle Spears"/>
    <s v="Production Technician II"/>
    <x v="2668"/>
    <x v="4"/>
    <x v="0"/>
    <x v="2"/>
    <s v="Zone A"/>
    <x v="0"/>
    <d v="2022-11-16T00:00:00"/>
    <d v="2024-11-11T00:00:00"/>
    <s v="Involuntary"/>
    <s v="Food information day art PM leader."/>
    <x v="0"/>
    <s v="Project Management - Con"/>
    <s v="Administrative"/>
    <x v="0"/>
    <x v="0"/>
  </r>
  <r>
    <n v="3136"/>
    <s v="Cesar Anders"/>
    <s v="Production Technician II"/>
    <x v="2137"/>
    <x v="0"/>
    <x v="0"/>
    <x v="1"/>
    <s v="Zone B"/>
    <x v="2"/>
    <d v="2018-12-09T00:00:00"/>
    <d v="2023-06-25T00:00:00"/>
    <s v="Unknown"/>
    <m/>
    <x v="0"/>
    <s v="Project Management - Con"/>
    <s v="Foreman"/>
    <x v="0"/>
    <x v="0"/>
  </r>
  <r>
    <n v="3137"/>
    <s v="Dean Mckenz"/>
    <s v="Production Technician II"/>
    <x v="2669"/>
    <x v="1"/>
    <x v="2"/>
    <x v="0"/>
    <s v="Zone B"/>
    <x v="0"/>
    <d v="2022-12-25T00:00:00"/>
    <d v="2023-03-08T00:00:00"/>
    <s v="Involuntary"/>
    <s v="Easy film last fact discuss. Enough worker wall."/>
    <x v="0"/>
    <s v="Field Operations"/>
    <s v="Laborer"/>
    <x v="0"/>
    <x v="2"/>
  </r>
  <r>
    <n v="3138"/>
    <s v="Isabell W"/>
    <s v="Production Technician II"/>
    <x v="2670"/>
    <x v="8"/>
    <x v="2"/>
    <x v="0"/>
    <s v="Zone A"/>
    <x v="2"/>
    <d v="2021-11-19T00:00:00"/>
    <d v="2024-11-11T00:00:00"/>
    <s v="Voluntary"/>
    <s v="Week campaign later realize magazine."/>
    <x v="0"/>
    <s v="Field Operations"/>
    <s v="Laborer"/>
    <x v="0"/>
    <x v="0"/>
  </r>
  <r>
    <n v="3139"/>
    <s v="Kenny Blanch"/>
    <s v="Production Technician II"/>
    <x v="2671"/>
    <x v="6"/>
    <x v="0"/>
    <x v="2"/>
    <s v="Zone A"/>
    <x v="0"/>
    <d v="2022-03-01T00:00:00"/>
    <d v="2024-11-11T00:00:00"/>
    <s v="Unknown"/>
    <m/>
    <x v="0"/>
    <s v="Field Operations"/>
    <s v="Technician"/>
    <x v="0"/>
    <x v="0"/>
  </r>
  <r>
    <n v="3140"/>
    <s v="Evie Bear"/>
    <s v="Production Technician I"/>
    <x v="2672"/>
    <x v="2"/>
    <x v="0"/>
    <x v="0"/>
    <s v="Zone C"/>
    <x v="2"/>
    <d v="2021-03-17T00:00:00"/>
    <d v="2024-11-11T00:00:00"/>
    <s v="Unknown"/>
    <m/>
    <x v="0"/>
    <s v="Catv"/>
    <s v="Laborer"/>
    <x v="0"/>
    <x v="3"/>
  </r>
  <r>
    <n v="3141"/>
    <s v="Aliya Morton"/>
    <s v="Production Technician I"/>
    <x v="2673"/>
    <x v="4"/>
    <x v="0"/>
    <x v="1"/>
    <s v="Zone B"/>
    <x v="0"/>
    <d v="2021-02-10T00:00:00"/>
    <d v="2024-11-11T00:00:00"/>
    <s v="Unknown"/>
    <m/>
    <x v="0"/>
    <s v="Field Operations"/>
    <s v="Foreman"/>
    <x v="1"/>
    <x v="2"/>
  </r>
  <r>
    <n v="3142"/>
    <s v="Ingrid Wilkin"/>
    <s v="Production Technician I"/>
    <x v="2674"/>
    <x v="0"/>
    <x v="0"/>
    <x v="1"/>
    <s v="Zone B"/>
    <x v="1"/>
    <d v="2018-09-28T00:00:00"/>
    <d v="2024-11-11T00:00:00"/>
    <s v="Unknown"/>
    <m/>
    <x v="0"/>
    <s v="General - Con"/>
    <s v="Flagger"/>
    <x v="0"/>
    <x v="0"/>
  </r>
  <r>
    <n v="3143"/>
    <s v="Morgan Elliot"/>
    <s v="Production Technician I"/>
    <x v="2675"/>
    <x v="7"/>
    <x v="0"/>
    <x v="1"/>
    <s v="Zone A"/>
    <x v="0"/>
    <d v="2021-02-09T00:00:00"/>
    <d v="2024-11-11T00:00:00"/>
    <s v="Unknown"/>
    <m/>
    <x v="0"/>
    <s v="Aerial"/>
    <s v="Lineman"/>
    <x v="0"/>
    <x v="2"/>
  </r>
  <r>
    <n v="3144"/>
    <s v="Shannon Lamber"/>
    <s v="Production Technician I"/>
    <x v="2676"/>
    <x v="1"/>
    <x v="0"/>
    <x v="0"/>
    <s v="Zone C"/>
    <x v="1"/>
    <d v="2020-09-27T00:00:00"/>
    <d v="2022-03-04T00:00:00"/>
    <s v="Unknown"/>
    <m/>
    <x v="0"/>
    <s v="Engineers"/>
    <s v="Engineer"/>
    <x v="1"/>
    <x v="2"/>
  </r>
  <r>
    <n v="3145"/>
    <s v="Prince Pett"/>
    <s v="Production Technician I"/>
    <x v="2677"/>
    <x v="8"/>
    <x v="3"/>
    <x v="2"/>
    <s v="Zone C"/>
    <x v="0"/>
    <d v="2018-12-16T00:00:00"/>
    <d v="2024-11-11T00:00:00"/>
    <s v="Retirement"/>
    <s v="Reveal real paper peace usually fly know century."/>
    <x v="0"/>
    <s v="Field Operations"/>
    <s v="Driller"/>
    <x v="0"/>
    <x v="2"/>
  </r>
  <r>
    <n v="3146"/>
    <s v="Abril Joseph"/>
    <s v="Production Technician I"/>
    <x v="2678"/>
    <x v="3"/>
    <x v="0"/>
    <x v="2"/>
    <s v="Zone C"/>
    <x v="0"/>
    <d v="2023-07-17T00:00:00"/>
    <d v="2023-07-28T00:00:00"/>
    <s v="Unknown"/>
    <m/>
    <x v="0"/>
    <s v="Project Management - Con"/>
    <s v="Coordinator"/>
    <x v="0"/>
    <x v="0"/>
  </r>
  <r>
    <n v="3147"/>
    <s v="Bobby Lev"/>
    <s v="Production Technician I"/>
    <x v="2679"/>
    <x v="9"/>
    <x v="0"/>
    <x v="0"/>
    <s v="Zone B"/>
    <x v="0"/>
    <d v="2020-05-28T00:00:00"/>
    <d v="2021-12-14T00:00:00"/>
    <s v="Involuntary"/>
    <s v="Member cost town create against decision."/>
    <x v="0"/>
    <s v="General - Sga"/>
    <s v="Engineer"/>
    <x v="0"/>
    <x v="3"/>
  </r>
  <r>
    <n v="3148"/>
    <s v="Gustavo Durham"/>
    <s v="Production Technician I"/>
    <x v="2680"/>
    <x v="5"/>
    <x v="0"/>
    <x v="1"/>
    <s v="Zone C"/>
    <x v="0"/>
    <d v="2021-03-01T00:00:00"/>
    <d v="2023-04-05T00:00:00"/>
    <s v="Voluntary"/>
    <s v="Draw health deal."/>
    <x v="0"/>
    <s v="Aerial"/>
    <s v="Foreman"/>
    <x v="1"/>
    <x v="2"/>
  </r>
  <r>
    <n v="3149"/>
    <s v="Teagan Steven"/>
    <s v="Production Technician I"/>
    <x v="2681"/>
    <x v="6"/>
    <x v="0"/>
    <x v="1"/>
    <s v="Zone A"/>
    <x v="1"/>
    <d v="2022-02-12T00:00:00"/>
    <d v="2024-11-11T00:00:00"/>
    <s v="Voluntary"/>
    <s v="Policy upon tend join individual direction yard."/>
    <x v="0"/>
    <s v="Field Operations"/>
    <s v="Laborer"/>
    <x v="1"/>
    <x v="2"/>
  </r>
  <r>
    <n v="3150"/>
    <s v="Neil Patton"/>
    <s v="Production Technician I"/>
    <x v="2682"/>
    <x v="2"/>
    <x v="0"/>
    <x v="1"/>
    <s v="Zone C"/>
    <x v="1"/>
    <d v="2022-02-26T00:00:00"/>
    <d v="2024-11-11T00:00:00"/>
    <s v="Unknown"/>
    <m/>
    <x v="0"/>
    <s v="Aerial"/>
    <s v="Foreman"/>
    <x v="0"/>
    <x v="2"/>
  </r>
  <r>
    <n v="3151"/>
    <s v="Khalil Guzman"/>
    <s v="Production Technician I"/>
    <x v="2683"/>
    <x v="4"/>
    <x v="0"/>
    <x v="2"/>
    <s v="Zone C"/>
    <x v="0"/>
    <d v="2022-07-05T00:00:00"/>
    <d v="2022-12-28T00:00:00"/>
    <s v="Unknown"/>
    <m/>
    <x v="0"/>
    <s v="Field Operations"/>
    <s v="Engineer"/>
    <x v="1"/>
    <x v="0"/>
  </r>
  <r>
    <n v="3152"/>
    <s v="Alaina May"/>
    <s v="Production Technician I"/>
    <x v="2684"/>
    <x v="0"/>
    <x v="0"/>
    <x v="0"/>
    <s v="Zone C"/>
    <x v="0"/>
    <d v="2019-11-29T00:00:00"/>
    <d v="2022-03-11T00:00:00"/>
    <s v="Voluntary"/>
    <s v="Through would building generation pay investment."/>
    <x v="0"/>
    <s v="Field Operations"/>
    <s v="Laborer"/>
    <x v="1"/>
    <x v="3"/>
  </r>
  <r>
    <n v="3153"/>
    <s v="Jagger Morgan"/>
    <s v="Production Technician I"/>
    <x v="2685"/>
    <x v="7"/>
    <x v="0"/>
    <x v="2"/>
    <s v="Zone A"/>
    <x v="2"/>
    <d v="2019-02-22T00:00:00"/>
    <d v="2024-11-11T00:00:00"/>
    <s v="Retirement"/>
    <s v="Seven trip current difference baby."/>
    <x v="0"/>
    <s v="Field Operations"/>
    <s v="Technician"/>
    <x v="0"/>
    <x v="0"/>
  </r>
  <r>
    <n v="3154"/>
    <s v="Donavan Kenned"/>
    <s v="Production Technician I"/>
    <x v="2686"/>
    <x v="1"/>
    <x v="0"/>
    <x v="1"/>
    <s v="Zone B"/>
    <x v="0"/>
    <d v="2020-07-16T00:00:00"/>
    <d v="2022-02-15T00:00:00"/>
    <s v="Unknown"/>
    <m/>
    <x v="0"/>
    <s v="Engineers"/>
    <s v="Engineer"/>
    <x v="0"/>
    <x v="2"/>
  </r>
  <r>
    <n v="3155"/>
    <s v="Amy Freder"/>
    <s v="Production Technician I"/>
    <x v="2687"/>
    <x v="8"/>
    <x v="4"/>
    <x v="0"/>
    <s v="Zone B"/>
    <x v="0"/>
    <d v="2019-07-18T00:00:00"/>
    <d v="2020-02-19T00:00:00"/>
    <s v="Voluntary"/>
    <s v="Interest sit production sit director think."/>
    <x v="0"/>
    <s v="General - Con"/>
    <s v="Lineman"/>
    <x v="0"/>
    <x v="2"/>
  </r>
  <r>
    <n v="3156"/>
    <s v="Pierce Charle"/>
    <s v="Production Technician II"/>
    <x v="2688"/>
    <x v="8"/>
    <x v="2"/>
    <x v="0"/>
    <s v="Zone B"/>
    <x v="1"/>
    <d v="2019-03-10T00:00:00"/>
    <d v="2021-11-16T00:00:00"/>
    <s v="Voluntary"/>
    <s v="Else feel no individual."/>
    <x v="0"/>
    <s v="General - Con"/>
    <s v="Lineman"/>
    <x v="0"/>
    <x v="3"/>
  </r>
  <r>
    <n v="3157"/>
    <s v="Deegan Pha"/>
    <s v="Production Technician II"/>
    <x v="2689"/>
    <x v="3"/>
    <x v="0"/>
    <x v="0"/>
    <s v="Zone A"/>
    <x v="2"/>
    <d v="2023-05-30T00:00:00"/>
    <d v="2023-07-21T00:00:00"/>
    <s v="Voluntary"/>
    <s v="Capital series something again ever."/>
    <x v="0"/>
    <s v="Billable Consultants"/>
    <s v="Engineer"/>
    <x v="1"/>
    <x v="3"/>
  </r>
  <r>
    <n v="3158"/>
    <s v="Seth Oneill"/>
    <s v="Production Technician II"/>
    <x v="2554"/>
    <x v="9"/>
    <x v="0"/>
    <x v="2"/>
    <s v="Zone A"/>
    <x v="2"/>
    <d v="2018-08-23T00:00:00"/>
    <d v="2019-06-19T00:00:00"/>
    <s v="Retirement"/>
    <s v="More next spring around television million media."/>
    <x v="0"/>
    <s v="General - Sga"/>
    <s v="Director"/>
    <x v="1"/>
    <x v="2"/>
  </r>
  <r>
    <n v="3159"/>
    <s v="Mollie Woodwa"/>
    <s v="Production Technician II"/>
    <x v="2690"/>
    <x v="5"/>
    <x v="0"/>
    <x v="1"/>
    <s v="Zone B"/>
    <x v="1"/>
    <d v="2019-03-06T00:00:00"/>
    <d v="2024-11-11T00:00:00"/>
    <s v="Voluntary"/>
    <s v="Allow decide education consider early such."/>
    <x v="0"/>
    <s v="Field Operations"/>
    <s v="Groundman"/>
    <x v="0"/>
    <x v="0"/>
  </r>
  <r>
    <n v="3160"/>
    <s v="Baylee Warner"/>
    <s v="Production Technician II"/>
    <x v="2691"/>
    <x v="6"/>
    <x v="0"/>
    <x v="1"/>
    <s v="Zone A"/>
    <x v="1"/>
    <d v="2023-08-01T00:00:00"/>
    <d v="2023-08-02T00:00:00"/>
    <s v="Unknown"/>
    <m/>
    <x v="0"/>
    <s v="Splicing"/>
    <s v="Splicer"/>
    <x v="1"/>
    <x v="0"/>
  </r>
  <r>
    <n v="3161"/>
    <s v="Celeste Alliso"/>
    <s v="Production Technician II"/>
    <x v="2692"/>
    <x v="2"/>
    <x v="2"/>
    <x v="1"/>
    <s v="Zone C"/>
    <x v="2"/>
    <d v="2020-02-24T00:00:00"/>
    <d v="2020-12-24T00:00:00"/>
    <s v="Involuntary"/>
    <s v="Material thousand usually."/>
    <x v="0"/>
    <s v="General - Con"/>
    <s v="Laborer"/>
    <x v="0"/>
    <x v="4"/>
  </r>
  <r>
    <n v="3162"/>
    <s v="Camryn Clar"/>
    <s v="Production Technician II"/>
    <x v="2693"/>
    <x v="4"/>
    <x v="0"/>
    <x v="2"/>
    <s v="Zone A"/>
    <x v="0"/>
    <d v="2019-09-26T00:00:00"/>
    <d v="2024-11-11T00:00:00"/>
    <s v="Resignation"/>
    <s v="Not later mission use industry family at."/>
    <x v="0"/>
    <s v="Isp"/>
    <s v="Manager"/>
    <x v="0"/>
    <x v="3"/>
  </r>
  <r>
    <n v="3163"/>
    <s v="Geovanni Crawfo"/>
    <s v="Production Technician I"/>
    <x v="2694"/>
    <x v="2"/>
    <x v="0"/>
    <x v="0"/>
    <s v="Zone A"/>
    <x v="2"/>
    <d v="2022-12-07T00:00:00"/>
    <d v="2023-06-08T00:00:00"/>
    <s v="Unknown"/>
    <m/>
    <x v="0"/>
    <s v="Catv"/>
    <s v="Laborer"/>
    <x v="0"/>
    <x v="0"/>
  </r>
  <r>
    <n v="3164"/>
    <s v="Danielle Blanch"/>
    <s v="Production Technician I"/>
    <x v="2695"/>
    <x v="4"/>
    <x v="2"/>
    <x v="1"/>
    <s v="Zone C"/>
    <x v="0"/>
    <d v="2019-03-08T00:00:00"/>
    <d v="2021-02-08T00:00:00"/>
    <s v="Resignation"/>
    <s v="Beat hand ready reason development else doctor."/>
    <x v="0"/>
    <s v="Field Operations"/>
    <s v="Foreman"/>
    <x v="0"/>
    <x v="3"/>
  </r>
  <r>
    <n v="3165"/>
    <s v="Kasey Pineda"/>
    <s v="Production Technician I"/>
    <x v="2696"/>
    <x v="0"/>
    <x v="0"/>
    <x v="2"/>
    <s v="Zone C"/>
    <x v="2"/>
    <d v="2019-08-06T00:00:00"/>
    <d v="2022-07-27T00:00:00"/>
    <s v="Retirement"/>
    <s v="Truth hope she after."/>
    <x v="0"/>
    <s v="Field Operations"/>
    <s v="Laborer"/>
    <x v="0"/>
    <x v="2"/>
  </r>
  <r>
    <n v="3166"/>
    <s v="Kenzie Friedm"/>
    <s v="Production Technician I"/>
    <x v="2697"/>
    <x v="7"/>
    <x v="0"/>
    <x v="2"/>
    <s v="Zone A"/>
    <x v="2"/>
    <d v="2019-06-19T00:00:00"/>
    <d v="2024-11-11T00:00:00"/>
    <s v="Resignation"/>
    <s v="Whatever up again yeah wear red."/>
    <x v="0"/>
    <s v="Field Operations"/>
    <s v="Laborer"/>
    <x v="1"/>
    <x v="2"/>
  </r>
  <r>
    <n v="3167"/>
    <s v="Destinee Meji"/>
    <s v="Production Technician I"/>
    <x v="2698"/>
    <x v="1"/>
    <x v="0"/>
    <x v="1"/>
    <s v="Zone B"/>
    <x v="1"/>
    <d v="2022-02-08T00:00:00"/>
    <d v="2023-07-18T00:00:00"/>
    <s v="Unknown"/>
    <m/>
    <x v="0"/>
    <s v="Splicing"/>
    <s v="Lineman"/>
    <x v="1"/>
    <x v="0"/>
  </r>
  <r>
    <n v="3168"/>
    <s v="Deshawn Henr"/>
    <s v="Production Technician I"/>
    <x v="2699"/>
    <x v="8"/>
    <x v="3"/>
    <x v="2"/>
    <s v="Zone A"/>
    <x v="2"/>
    <d v="2019-06-08T00:00:00"/>
    <d v="2021-01-29T00:00:00"/>
    <s v="Voluntary"/>
    <s v="Hot stage record listen cost against."/>
    <x v="0"/>
    <s v="Sales &amp; Marketing"/>
    <s v="Assistant"/>
    <x v="0"/>
    <x v="2"/>
  </r>
  <r>
    <n v="3169"/>
    <s v="Cristian Ritter"/>
    <s v="Production Technician I"/>
    <x v="2700"/>
    <x v="3"/>
    <x v="0"/>
    <x v="2"/>
    <s v="Zone B"/>
    <x v="1"/>
    <d v="2022-01-28T00:00:00"/>
    <d v="2023-06-23T00:00:00"/>
    <s v="Resignation"/>
    <s v="Find by campaign. Bit oil show cultural up smile."/>
    <x v="0"/>
    <s v="Aerial"/>
    <s v="Lineman"/>
    <x v="1"/>
    <x v="0"/>
  </r>
  <r>
    <n v="3170"/>
    <s v="Demarcus Huffma"/>
    <s v="Production Technician I"/>
    <x v="2701"/>
    <x v="9"/>
    <x v="0"/>
    <x v="1"/>
    <s v="Zone C"/>
    <x v="2"/>
    <d v="2020-08-26T00:00:00"/>
    <d v="2022-08-11T00:00:00"/>
    <s v="Retirement"/>
    <s v="Good talk past."/>
    <x v="0"/>
    <s v="Field Operations"/>
    <s v="Technician"/>
    <x v="0"/>
    <x v="2"/>
  </r>
  <r>
    <n v="3171"/>
    <s v="Regina Lope"/>
    <s v="Production Technician I"/>
    <x v="2702"/>
    <x v="5"/>
    <x v="0"/>
    <x v="2"/>
    <s v="Zone A"/>
    <x v="1"/>
    <d v="2019-04-22T00:00:00"/>
    <d v="2024-11-11T00:00:00"/>
    <s v="Involuntary"/>
    <s v="Suddenly myself debate official training three."/>
    <x v="0"/>
    <s v="Engineers"/>
    <s v="Engineer"/>
    <x v="0"/>
    <x v="3"/>
  </r>
  <r>
    <n v="3172"/>
    <s v="Justice Clar"/>
    <s v="Production Technician I"/>
    <x v="1161"/>
    <x v="6"/>
    <x v="0"/>
    <x v="0"/>
    <s v="Zone C"/>
    <x v="1"/>
    <d v="2022-12-21T00:00:00"/>
    <d v="2023-05-30T00:00:00"/>
    <s v="Unknown"/>
    <m/>
    <x v="0"/>
    <s v="Shop (Fleet)"/>
    <s v="Mechanic"/>
    <x v="0"/>
    <x v="0"/>
  </r>
  <r>
    <n v="3173"/>
    <s v="Tucker Sweene"/>
    <s v="Production Technician I"/>
    <x v="2703"/>
    <x v="2"/>
    <x v="0"/>
    <x v="0"/>
    <s v="Zone A"/>
    <x v="1"/>
    <d v="2022-10-12T00:00:00"/>
    <d v="2023-07-03T00:00:00"/>
    <s v="Resignation"/>
    <s v="Place hear beat."/>
    <x v="0"/>
    <s v="Billable Consultants"/>
    <s v="Engineer"/>
    <x v="0"/>
    <x v="4"/>
  </r>
  <r>
    <n v="3174"/>
    <s v="Roy Prat"/>
    <s v="Production Technician I"/>
    <x v="2704"/>
    <x v="4"/>
    <x v="0"/>
    <x v="1"/>
    <s v="Zone C"/>
    <x v="1"/>
    <d v="2023-07-23T00:00:00"/>
    <d v="2023-08-01T00:00:00"/>
    <s v="Involuntary"/>
    <s v="Only something seven relate leg however."/>
    <x v="0"/>
    <s v="Catv"/>
    <s v="Foreman"/>
    <x v="0"/>
    <x v="3"/>
  </r>
  <r>
    <n v="3175"/>
    <s v="Raphael Whitne"/>
    <s v="Production Technician I"/>
    <x v="2705"/>
    <x v="0"/>
    <x v="0"/>
    <x v="1"/>
    <s v="Zone B"/>
    <x v="2"/>
    <d v="2018-12-13T00:00:00"/>
    <d v="2020-06-23T00:00:00"/>
    <s v="Voluntary"/>
    <s v="Foreign friend policy green."/>
    <x v="0"/>
    <s v="Fielders"/>
    <s v="Engineer"/>
    <x v="0"/>
    <x v="4"/>
  </r>
  <r>
    <n v="3176"/>
    <s v="Cade Palmer"/>
    <s v="Production Technician I"/>
    <x v="1223"/>
    <x v="7"/>
    <x v="0"/>
    <x v="1"/>
    <s v="Zone A"/>
    <x v="2"/>
    <d v="2019-09-30T00:00:00"/>
    <d v="2021-06-23T00:00:00"/>
    <s v="Resignation"/>
    <s v="Minute between another local country."/>
    <x v="0"/>
    <s v="Project Management - Con"/>
    <s v="Coordinator"/>
    <x v="1"/>
    <x v="4"/>
  </r>
  <r>
    <n v="3177"/>
    <s v="Abel Pott"/>
    <s v="Production Technician I"/>
    <x v="2706"/>
    <x v="1"/>
    <x v="4"/>
    <x v="1"/>
    <s v="Zone A"/>
    <x v="2"/>
    <d v="2020-01-24T00:00:00"/>
    <d v="2023-06-09T00:00:00"/>
    <s v="Resignation"/>
    <s v="Six agreement take. Newspaper back land health."/>
    <x v="0"/>
    <s v="Project Management - Con"/>
    <s v="Coordinator"/>
    <x v="0"/>
    <x v="4"/>
  </r>
  <r>
    <n v="3178"/>
    <s v="Wayne Leo"/>
    <s v="Production Technician II"/>
    <x v="2707"/>
    <x v="8"/>
    <x v="2"/>
    <x v="2"/>
    <s v="Zone C"/>
    <x v="1"/>
    <d v="2020-12-23T00:00:00"/>
    <d v="2021-03-17T00:00:00"/>
    <s v="Involuntary"/>
    <s v="Follow arrive inside source."/>
    <x v="0"/>
    <s v="Field Operations"/>
    <s v="Administrator"/>
    <x v="3"/>
    <x v="4"/>
  </r>
  <r>
    <n v="3179"/>
    <s v="Amya Armstr"/>
    <s v="Production Technician II"/>
    <x v="2708"/>
    <x v="3"/>
    <x v="0"/>
    <x v="1"/>
    <s v="Zone C"/>
    <x v="2"/>
    <d v="2019-06-07T00:00:00"/>
    <d v="2020-01-11T00:00:00"/>
    <s v="Voluntary"/>
    <s v="Assume none mother note poor indeed."/>
    <x v="0"/>
    <s v="Field Operations"/>
    <s v="Lineman"/>
    <x v="0"/>
    <x v="2"/>
  </r>
  <r>
    <n v="3180"/>
    <s v="Johnny Whiteh"/>
    <s v="Production Technician II"/>
    <x v="2709"/>
    <x v="9"/>
    <x v="2"/>
    <x v="1"/>
    <s v="Zone B"/>
    <x v="0"/>
    <d v="2019-12-25T00:00:00"/>
    <d v="2021-11-14T00:00:00"/>
    <s v="Retirement"/>
    <s v="Begin person since way. Thus region happy no."/>
    <x v="0"/>
    <s v="Field Operations"/>
    <s v="Technician"/>
    <x v="0"/>
    <x v="0"/>
  </r>
  <r>
    <n v="3181"/>
    <s v="Antwan Clayto"/>
    <s v="Production Technician II"/>
    <x v="2710"/>
    <x v="5"/>
    <x v="0"/>
    <x v="0"/>
    <s v="Zone C"/>
    <x v="0"/>
    <d v="2023-01-26T00:00:00"/>
    <d v="2024-11-11T00:00:00"/>
    <s v="Voluntary"/>
    <s v="Safe cost bar use per both tend."/>
    <x v="0"/>
    <s v="General - Con"/>
    <s v="Foreman"/>
    <x v="0"/>
    <x v="0"/>
  </r>
  <r>
    <n v="3182"/>
    <s v="Dexter Presto"/>
    <s v="Production Technician II"/>
    <x v="2711"/>
    <x v="6"/>
    <x v="0"/>
    <x v="0"/>
    <s v="Zone B"/>
    <x v="0"/>
    <d v="2022-11-03T00:00:00"/>
    <d v="2023-08-03T00:00:00"/>
    <s v="Unknown"/>
    <m/>
    <x v="0"/>
    <s v="Field Operations"/>
    <s v="Technician"/>
    <x v="3"/>
    <x v="2"/>
  </r>
  <r>
    <n v="3183"/>
    <s v="Uriah Guerre"/>
    <s v="Production Technician II"/>
    <x v="2712"/>
    <x v="2"/>
    <x v="2"/>
    <x v="1"/>
    <s v="Zone A"/>
    <x v="0"/>
    <d v="2022-05-13T00:00:00"/>
    <d v="2024-11-11T00:00:00"/>
    <s v="Resignation"/>
    <s v="Then foot not."/>
    <x v="0"/>
    <s v="Engineers"/>
    <s v="Technician"/>
    <x v="3"/>
    <x v="1"/>
  </r>
  <r>
    <n v="3184"/>
    <s v="Dakota Oliver"/>
    <s v="Production Technician I"/>
    <x v="2713"/>
    <x v="8"/>
    <x v="0"/>
    <x v="2"/>
    <s v="Zone A"/>
    <x v="2"/>
    <d v="2020-09-23T00:00:00"/>
    <d v="2023-03-15T00:00:00"/>
    <s v="Unknown"/>
    <m/>
    <x v="0"/>
    <s v="Field Operations"/>
    <s v="Tower Hand"/>
    <x v="3"/>
    <x v="3"/>
  </r>
  <r>
    <n v="3185"/>
    <s v="Selena Yode"/>
    <s v="Production Technician I"/>
    <x v="2714"/>
    <x v="6"/>
    <x v="2"/>
    <x v="0"/>
    <s v="Zone C"/>
    <x v="0"/>
    <d v="2021-08-29T00:00:00"/>
    <d v="2022-11-08T00:00:00"/>
    <s v="Voluntary"/>
    <s v="Development second material common."/>
    <x v="0"/>
    <s v="Field Operations"/>
    <s v="Assistant"/>
    <x v="3"/>
    <x v="2"/>
  </r>
  <r>
    <n v="3186"/>
    <s v="Kaila Flower"/>
    <s v="Production Technician I"/>
    <x v="1498"/>
    <x v="2"/>
    <x v="0"/>
    <x v="2"/>
    <s v="Zone A"/>
    <x v="2"/>
    <d v="2022-12-13T00:00:00"/>
    <d v="2023-01-11T00:00:00"/>
    <s v="Voluntary"/>
    <s v="Believe kitchen whose true."/>
    <x v="0"/>
    <s v="Aerial"/>
    <s v="Supervisor"/>
    <x v="0"/>
    <x v="2"/>
  </r>
  <r>
    <n v="3187"/>
    <s v="Dashawn Ramire"/>
    <s v="Production Technician I"/>
    <x v="2715"/>
    <x v="9"/>
    <x v="0"/>
    <x v="0"/>
    <s v="Zone C"/>
    <x v="2"/>
    <d v="2022-11-06T00:00:00"/>
    <d v="2024-11-11T00:00:00"/>
    <s v="Resignation"/>
    <s v="Wide smile scene such society contain."/>
    <x v="0"/>
    <s v="Wireline Construction"/>
    <s v="Project Manager"/>
    <x v="3"/>
    <x v="1"/>
  </r>
  <r>
    <n v="3188"/>
    <s v="Meghan Ra"/>
    <s v="Production Technician I"/>
    <x v="2716"/>
    <x v="7"/>
    <x v="0"/>
    <x v="2"/>
    <s v="Zone C"/>
    <x v="1"/>
    <d v="2023-08-04T00:00:00"/>
    <d v="2024-11-11T00:00:00"/>
    <s v="Unknown"/>
    <m/>
    <x v="0"/>
    <s v="Field Operations"/>
    <s v="Laborer"/>
    <x v="0"/>
    <x v="0"/>
  </r>
  <r>
    <n v="3189"/>
    <s v="Jasiah Palmer"/>
    <s v="Production Technician I"/>
    <x v="2717"/>
    <x v="3"/>
    <x v="0"/>
    <x v="1"/>
    <s v="Zone C"/>
    <x v="0"/>
    <d v="2020-11-15T00:00:00"/>
    <d v="2024-11-11T00:00:00"/>
    <s v="Unknown"/>
    <m/>
    <x v="0"/>
    <s v="Project Management - Con"/>
    <s v="Project Manager"/>
    <x v="3"/>
    <x v="4"/>
  </r>
  <r>
    <n v="3190"/>
    <s v="Jaiden Hawkin"/>
    <s v="Production Technician I"/>
    <x v="2718"/>
    <x v="5"/>
    <x v="0"/>
    <x v="0"/>
    <s v="Zone C"/>
    <x v="1"/>
    <d v="2022-07-06T00:00:00"/>
    <d v="2022-08-12T00:00:00"/>
    <s v="Unknown"/>
    <m/>
    <x v="0"/>
    <s v="General - Con"/>
    <s v="Administration"/>
    <x v="3"/>
    <x v="2"/>
  </r>
  <r>
    <n v="3191"/>
    <s v="Monserrat Mirand"/>
    <s v="Production Technician I"/>
    <x v="2719"/>
    <x v="4"/>
    <x v="0"/>
    <x v="2"/>
    <s v="Zone A"/>
    <x v="1"/>
    <d v="2019-04-21T00:00:00"/>
    <d v="2022-01-12T00:00:00"/>
    <s v="Retirement"/>
    <s v="Read PM learn third clearly film news."/>
    <x v="0"/>
    <s v="Technology / It"/>
    <s v="Technician"/>
    <x v="0"/>
    <x v="2"/>
  </r>
  <r>
    <n v="3192"/>
    <s v="Johnathon Lync"/>
    <s v="Production Technician I"/>
    <x v="2720"/>
    <x v="0"/>
    <x v="0"/>
    <x v="1"/>
    <s v="Zone A"/>
    <x v="1"/>
    <d v="2021-08-28T00:00:00"/>
    <d v="2024-11-11T00:00:00"/>
    <s v="Resignation"/>
    <s v="Ball they group who."/>
    <x v="0"/>
    <s v="Aerial"/>
    <s v="Laborer"/>
    <x v="0"/>
    <x v="1"/>
  </r>
  <r>
    <n v="3193"/>
    <s v="Dayanara Murray"/>
    <s v="Production Technician I"/>
    <x v="2721"/>
    <x v="1"/>
    <x v="0"/>
    <x v="1"/>
    <s v="Zone C"/>
    <x v="0"/>
    <d v="2021-03-25T00:00:00"/>
    <d v="2024-11-11T00:00:00"/>
    <s v="Unknown"/>
    <m/>
    <x v="0"/>
    <s v="General - Con"/>
    <s v="Laborer"/>
    <x v="3"/>
    <x v="1"/>
  </r>
  <r>
    <n v="3194"/>
    <s v="Alessandro Sawyer"/>
    <s v="Production Technician I"/>
    <x v="2722"/>
    <x v="8"/>
    <x v="0"/>
    <x v="0"/>
    <s v="Zone B"/>
    <x v="2"/>
    <d v="2020-07-16T00:00:00"/>
    <d v="2020-10-15T00:00:00"/>
    <s v="Unknown"/>
    <m/>
    <x v="0"/>
    <s v="Field Operations"/>
    <s v="Groundman"/>
    <x v="0"/>
    <x v="4"/>
  </r>
  <r>
    <n v="3195"/>
    <s v="Kaylen Hoga"/>
    <s v="Production Technician I"/>
    <x v="2723"/>
    <x v="6"/>
    <x v="0"/>
    <x v="1"/>
    <s v="Zone A"/>
    <x v="2"/>
    <d v="2018-11-28T00:00:00"/>
    <d v="2021-08-14T00:00:00"/>
    <s v="Resignation"/>
    <s v="Tonight address serve yard race."/>
    <x v="0"/>
    <s v="General - Con"/>
    <s v="Technician"/>
    <x v="0"/>
    <x v="2"/>
  </r>
  <r>
    <n v="3196"/>
    <s v="Karley Michae"/>
    <s v="Production Technician I"/>
    <x v="2724"/>
    <x v="2"/>
    <x v="0"/>
    <x v="1"/>
    <s v="Zone B"/>
    <x v="0"/>
    <d v="2019-06-27T00:00:00"/>
    <d v="2024-11-11T00:00:00"/>
    <s v="Involuntary"/>
    <s v="Summer might develop TV magazine down."/>
    <x v="0"/>
    <s v="Engineers"/>
    <s v="Project Manager"/>
    <x v="0"/>
    <x v="2"/>
  </r>
  <r>
    <n v="3197"/>
    <s v="Erik Park"/>
    <s v="Production Technician I"/>
    <x v="2725"/>
    <x v="9"/>
    <x v="0"/>
    <x v="0"/>
    <s v="Zone A"/>
    <x v="2"/>
    <d v="2023-01-04T00:00:00"/>
    <d v="2024-11-11T00:00:00"/>
    <s v="Unknown"/>
    <m/>
    <x v="0"/>
    <s v="General - Con"/>
    <s v="Lineman"/>
    <x v="3"/>
    <x v="4"/>
  </r>
  <r>
    <n v="3198"/>
    <s v="Violet Bennet"/>
    <s v="Production Technician I"/>
    <x v="2726"/>
    <x v="7"/>
    <x v="0"/>
    <x v="0"/>
    <s v="Zone A"/>
    <x v="0"/>
    <d v="2018-11-22T00:00:00"/>
    <d v="2024-11-11T00:00:00"/>
    <s v="Unknown"/>
    <m/>
    <x v="0"/>
    <s v="General - Con"/>
    <s v="Laborer"/>
    <x v="0"/>
    <x v="2"/>
  </r>
  <r>
    <n v="3199"/>
    <s v="Hannah Jacobi"/>
    <s v="Production Technician I"/>
    <x v="2727"/>
    <x v="4"/>
    <x v="0"/>
    <x v="1"/>
    <s v="Zone B"/>
    <x v="2"/>
    <d v="2021-01-08T00:00:00"/>
    <d v="2024-11-11T00:00:00"/>
    <s v="Unknown"/>
    <m/>
    <x v="0"/>
    <s v="Engineers"/>
    <s v="Engineer"/>
    <x v="0"/>
    <x v="2"/>
  </r>
  <r>
    <n v="3200"/>
    <s v="Peter Robert"/>
    <s v="Production Technician II"/>
    <x v="2728"/>
    <x v="2"/>
    <x v="0"/>
    <x v="2"/>
    <s v="Zone B"/>
    <x v="0"/>
    <d v="2022-11-18T00:00:00"/>
    <d v="2024-11-11T00:00:00"/>
    <s v="Unknown"/>
    <m/>
    <x v="0"/>
    <s v="Billable Consultants"/>
    <s v="Engineer"/>
    <x v="0"/>
    <x v="0"/>
  </r>
  <r>
    <n v="3201"/>
    <s v="Josephine Bugali"/>
    <s v="Production Technician I"/>
    <x v="2729"/>
    <x v="1"/>
    <x v="0"/>
    <x v="2"/>
    <s v="Zone A"/>
    <x v="1"/>
    <d v="2020-06-21T00:00:00"/>
    <d v="2023-06-23T00:00:00"/>
    <s v="Unknown"/>
    <m/>
    <x v="0"/>
    <s v="Aerial"/>
    <s v="Technician"/>
    <x v="0"/>
    <x v="0"/>
  </r>
  <r>
    <n v="3202"/>
    <s v="Dallas Leac"/>
    <s v="Production Technician I"/>
    <x v="2730"/>
    <x v="5"/>
    <x v="2"/>
    <x v="0"/>
    <s v="Zone A"/>
    <x v="2"/>
    <d v="2021-01-19T00:00:00"/>
    <d v="2022-09-11T00:00:00"/>
    <s v="Involuntary"/>
    <s v="Oil prepare serious affect."/>
    <x v="0"/>
    <s v="Engineers"/>
    <s v="Engineer"/>
    <x v="0"/>
    <x v="0"/>
  </r>
  <r>
    <n v="3203"/>
    <s v="Marianne Eato"/>
    <s v="Production Technician I"/>
    <x v="2731"/>
    <x v="9"/>
    <x v="2"/>
    <x v="0"/>
    <s v="Zone C"/>
    <x v="1"/>
    <d v="2023-06-04T00:00:00"/>
    <d v="2024-11-11T00:00:00"/>
    <s v="Voluntary"/>
    <s v="Subject network inside."/>
    <x v="0"/>
    <s v="General - Sga"/>
    <s v="Administrator"/>
    <x v="0"/>
    <x v="0"/>
  </r>
  <r>
    <n v="3204"/>
    <s v="Bruno Rosset"/>
    <s v="Production Technician I"/>
    <x v="2732"/>
    <x v="4"/>
    <x v="0"/>
    <x v="0"/>
    <s v="Zone C"/>
    <x v="2"/>
    <d v="2020-08-13T00:00:00"/>
    <d v="2021-09-17T00:00:00"/>
    <s v="Unknown"/>
    <m/>
    <x v="0"/>
    <s v="General - Sga"/>
    <s v="Administration"/>
    <x v="0"/>
    <x v="0"/>
  </r>
  <r>
    <n v="3205"/>
    <s v="Roxana Goya"/>
    <s v="Production Technician I"/>
    <x v="2733"/>
    <x v="3"/>
    <x v="3"/>
    <x v="0"/>
    <s v="Zone C"/>
    <x v="1"/>
    <d v="2019-09-06T00:00:00"/>
    <d v="2024-11-11T00:00:00"/>
    <s v="Voluntary"/>
    <s v="Notice strong involve music fact door move."/>
    <x v="0"/>
    <s v="Aerial"/>
    <s v="Lineman"/>
    <x v="0"/>
    <x v="0"/>
  </r>
  <r>
    <n v="3206"/>
    <s v="Thomas Barbar"/>
    <s v="Production Technician I"/>
    <x v="2734"/>
    <x v="4"/>
    <x v="0"/>
    <x v="2"/>
    <s v="Zone A"/>
    <x v="1"/>
    <d v="2022-03-27T00:00:00"/>
    <d v="2024-11-11T00:00:00"/>
    <s v="Unknown"/>
    <m/>
    <x v="0"/>
    <s v="Wireline Construction"/>
    <s v="Groundman"/>
    <x v="0"/>
    <x v="2"/>
  </r>
  <r>
    <n v="3207"/>
    <s v="Lynn O'hare"/>
    <s v="Production Technician I"/>
    <x v="2735"/>
    <x v="9"/>
    <x v="0"/>
    <x v="1"/>
    <s v="Zone C"/>
    <x v="0"/>
    <d v="2020-12-25T00:00:00"/>
    <d v="2023-03-08T00:00:00"/>
    <s v="Unknown"/>
    <m/>
    <x v="0"/>
    <s v="Project Management - Con"/>
    <s v="Supervisor"/>
    <x v="0"/>
    <x v="3"/>
  </r>
  <r>
    <n v="3208"/>
    <s v="Abdellah Veer"/>
    <s v="Production Technician I"/>
    <x v="2736"/>
    <x v="0"/>
    <x v="2"/>
    <x v="0"/>
    <s v="Zone A"/>
    <x v="0"/>
    <d v="2021-04-24T00:00:00"/>
    <d v="2024-11-11T00:00:00"/>
    <s v="Resignation"/>
    <s v="Own road black catch help agreement."/>
    <x v="0"/>
    <s v="Field Operations"/>
    <s v="Operator"/>
    <x v="0"/>
    <x v="2"/>
  </r>
  <r>
    <n v="3209"/>
    <s v="Daniel Davi"/>
    <s v="Production Technician II"/>
    <x v="2737"/>
    <x v="2"/>
    <x v="0"/>
    <x v="0"/>
    <s v="Zone A"/>
    <x v="2"/>
    <d v="2020-05-12T00:00:00"/>
    <d v="2024-11-11T00:00:00"/>
    <s v="Unknown"/>
    <m/>
    <x v="0"/>
    <s v="General - Con"/>
    <s v="Technician"/>
    <x v="0"/>
    <x v="3"/>
  </r>
  <r>
    <n v="3210"/>
    <s v="Barbara M Stanfo"/>
    <s v="Production Technician I"/>
    <x v="2738"/>
    <x v="5"/>
    <x v="0"/>
    <x v="1"/>
    <s v="Zone A"/>
    <x v="2"/>
    <d v="2023-05-23T00:00:00"/>
    <d v="2024-11-11T00:00:00"/>
    <s v="Unknown"/>
    <m/>
    <x v="0"/>
    <s v="Aerial"/>
    <s v="Lineman"/>
    <x v="0"/>
    <x v="3"/>
  </r>
  <r>
    <n v="3211"/>
    <s v="Phylicia Goscim"/>
    <s v="Production Technician II"/>
    <x v="2739"/>
    <x v="7"/>
    <x v="0"/>
    <x v="2"/>
    <s v="Zone B"/>
    <x v="1"/>
    <d v="2020-12-27T00:00:00"/>
    <d v="2022-05-22T00:00:00"/>
    <s v="Unknown"/>
    <m/>
    <x v="0"/>
    <s v="General - Sga"/>
    <s v="Administrator"/>
    <x v="0"/>
    <x v="2"/>
  </r>
  <r>
    <n v="3212"/>
    <s v="Mohammed Lati"/>
    <s v="Production Technician II"/>
    <x v="2740"/>
    <x v="9"/>
    <x v="2"/>
    <x v="1"/>
    <s v="Zone C"/>
    <x v="1"/>
    <d v="2018-11-17T00:00:00"/>
    <d v="2019-12-27T00:00:00"/>
    <s v="Resignation"/>
    <s v="Style now then seven."/>
    <x v="0"/>
    <s v="Field Operations"/>
    <s v="Foreman"/>
    <x v="0"/>
    <x v="3"/>
  </r>
  <r>
    <n v="3213"/>
    <s v="Hamish Garnea"/>
    <s v="Production Technician I"/>
    <x v="2741"/>
    <x v="5"/>
    <x v="0"/>
    <x v="1"/>
    <s v="Zone A"/>
    <x v="1"/>
    <d v="2019-07-16T00:00:00"/>
    <d v="2024-11-11T00:00:00"/>
    <s v="Involuntary"/>
    <s v="Mr everyone identify how pressure way."/>
    <x v="0"/>
    <s v="Field Operations"/>
    <s v="Laborer"/>
    <x v="0"/>
    <x v="2"/>
  </r>
  <r>
    <n v="3214"/>
    <s v="Morissa Powe"/>
    <s v="Production Technician I"/>
    <x v="2742"/>
    <x v="9"/>
    <x v="0"/>
    <x v="2"/>
    <s v="Zone B"/>
    <x v="0"/>
    <d v="2020-01-25T00:00:00"/>
    <d v="2024-11-11T00:00:00"/>
    <s v="Unknown"/>
    <m/>
    <x v="0"/>
    <s v="General - Con"/>
    <s v="Laborer"/>
    <x v="0"/>
    <x v="2"/>
  </r>
  <r>
    <n v="3215"/>
    <s v="Jason Woodso"/>
    <s v="Production Technician II"/>
    <x v="2743"/>
    <x v="7"/>
    <x v="0"/>
    <x v="0"/>
    <s v="Zone A"/>
    <x v="1"/>
    <d v="2021-08-16T00:00:00"/>
    <d v="2024-11-11T00:00:00"/>
    <s v="Unknown"/>
    <m/>
    <x v="0"/>
    <s v="General - Sga"/>
    <s v="Administrator"/>
    <x v="0"/>
    <x v="1"/>
  </r>
  <r>
    <n v="3216"/>
    <s v="Janine Purint"/>
    <s v="Production Technician I"/>
    <x v="2744"/>
    <x v="8"/>
    <x v="0"/>
    <x v="2"/>
    <s v="Zone A"/>
    <x v="0"/>
    <d v="2019-01-20T00:00:00"/>
    <d v="2019-10-01T00:00:00"/>
    <s v="Unknown"/>
    <m/>
    <x v="0"/>
    <s v="Fielders"/>
    <s v="Engineer"/>
    <x v="0"/>
    <x v="3"/>
  </r>
  <r>
    <n v="3217"/>
    <s v="Sarah Akinku"/>
    <s v="Production Technician II"/>
    <x v="2745"/>
    <x v="4"/>
    <x v="2"/>
    <x v="0"/>
    <s v="Zone B"/>
    <x v="2"/>
    <d v="2018-09-04T00:00:00"/>
    <d v="2024-11-11T00:00:00"/>
    <s v="Resignation"/>
    <s v="Summer begin quickly."/>
    <x v="0"/>
    <s v="General - Con"/>
    <s v="Technician"/>
    <x v="0"/>
    <x v="1"/>
  </r>
  <r>
    <n v="3218"/>
    <s v="Spencer Col"/>
    <s v="Production Technician I"/>
    <x v="2746"/>
    <x v="7"/>
    <x v="0"/>
    <x v="1"/>
    <s v="Zone C"/>
    <x v="1"/>
    <d v="2019-09-20T00:00:00"/>
    <d v="2024-11-11T00:00:00"/>
    <s v="Unknown"/>
    <m/>
    <x v="0"/>
    <s v="Field Operations"/>
    <s v="Laborer"/>
    <x v="0"/>
    <x v="3"/>
  </r>
  <r>
    <n v="3219"/>
    <s v="Luisa Monter"/>
    <s v="Production Technician II"/>
    <x v="2747"/>
    <x v="2"/>
    <x v="0"/>
    <x v="1"/>
    <s v="Zone B"/>
    <x v="2"/>
    <d v="2023-07-24T00:00:00"/>
    <d v="2024-11-11T00:00:00"/>
    <s v="Unknown"/>
    <m/>
    <x v="0"/>
    <s v="Executive"/>
    <s v="Administrator"/>
    <x v="0"/>
    <x v="1"/>
  </r>
  <r>
    <n v="3220"/>
    <s v="Sandy Mckenn"/>
    <s v="Production Technician I"/>
    <x v="2748"/>
    <x v="7"/>
    <x v="0"/>
    <x v="2"/>
    <s v="Zone A"/>
    <x v="2"/>
    <d v="2023-07-05T00:00:00"/>
    <d v="2024-11-11T00:00:00"/>
    <s v="Unknown"/>
    <m/>
    <x v="0"/>
    <s v="Field Operations"/>
    <s v="Tower Hand"/>
    <x v="0"/>
    <x v="4"/>
  </r>
  <r>
    <n v="3221"/>
    <s v="Savanah Bake"/>
    <s v="Production Technician I"/>
    <x v="2749"/>
    <x v="2"/>
    <x v="0"/>
    <x v="1"/>
    <s v="Zone B"/>
    <x v="0"/>
    <d v="2021-01-11T00:00:00"/>
    <d v="2024-11-11T00:00:00"/>
    <s v="Unknown"/>
    <m/>
    <x v="0"/>
    <s v="Wireline Construction"/>
    <s v="Foreman"/>
    <x v="0"/>
    <x v="0"/>
  </r>
  <r>
    <n v="3222"/>
    <s v="Gloria Smal"/>
    <s v="Production Technician I"/>
    <x v="2750"/>
    <x v="4"/>
    <x v="0"/>
    <x v="0"/>
    <s v="Zone A"/>
    <x v="1"/>
    <d v="2022-11-06T00:00:00"/>
    <d v="2024-11-11T00:00:00"/>
    <s v="Unknown"/>
    <m/>
    <x v="0"/>
    <s v="Shop (Fleet)"/>
    <s v="Manager"/>
    <x v="0"/>
    <x v="2"/>
  </r>
  <r>
    <n v="3223"/>
    <s v="Alisa Aguirr"/>
    <s v="Production Technician I"/>
    <x v="2751"/>
    <x v="0"/>
    <x v="0"/>
    <x v="1"/>
    <s v="Zone A"/>
    <x v="2"/>
    <d v="2023-04-03T00:00:00"/>
    <d v="2024-11-11T00:00:00"/>
    <s v="Unknown"/>
    <m/>
    <x v="0"/>
    <s v="Splicing"/>
    <s v="Splicer"/>
    <x v="0"/>
    <x v="3"/>
  </r>
  <r>
    <n v="3224"/>
    <s v="Sterling Davila"/>
    <s v="Production Technician I"/>
    <x v="2752"/>
    <x v="7"/>
    <x v="0"/>
    <x v="2"/>
    <s v="Zone A"/>
    <x v="1"/>
    <d v="2021-06-07T00:00:00"/>
    <d v="2023-06-23T00:00:00"/>
    <s v="Unknown"/>
    <m/>
    <x v="0"/>
    <s v="People Services"/>
    <s v="Manager"/>
    <x v="0"/>
    <x v="3"/>
  </r>
  <r>
    <n v="3225"/>
    <s v="Saniya Bradle"/>
    <s v="Production Technician I"/>
    <x v="2753"/>
    <x v="1"/>
    <x v="0"/>
    <x v="0"/>
    <s v="Zone B"/>
    <x v="1"/>
    <d v="2019-01-20T00:00:00"/>
    <d v="2024-11-11T00:00:00"/>
    <s v="Retirement"/>
    <s v="Environmental region affect have it."/>
    <x v="0"/>
    <s v="General - Con"/>
    <s v="Foreman"/>
    <x v="0"/>
    <x v="1"/>
  </r>
  <r>
    <n v="3226"/>
    <s v="Drake Ashley"/>
    <s v="Production Technician I"/>
    <x v="2754"/>
    <x v="8"/>
    <x v="0"/>
    <x v="0"/>
    <s v="Zone B"/>
    <x v="2"/>
    <d v="2021-11-20T00:00:00"/>
    <d v="2022-06-06T00:00:00"/>
    <s v="Unknown"/>
    <m/>
    <x v="0"/>
    <s v="General - Eng"/>
    <s v="Technician"/>
    <x v="0"/>
    <x v="0"/>
  </r>
  <r>
    <n v="3227"/>
    <s v="Rosemary Mannin"/>
    <s v="Production Technician I"/>
    <x v="2755"/>
    <x v="3"/>
    <x v="3"/>
    <x v="0"/>
    <s v="Zone A"/>
    <x v="0"/>
    <d v="2019-05-27T00:00:00"/>
    <d v="2022-08-18T00:00:00"/>
    <s v="Involuntary"/>
    <s v="Hope any environment reflect realize."/>
    <x v="0"/>
    <s v="Aerial"/>
    <s v="Groundman"/>
    <x v="0"/>
    <x v="2"/>
  </r>
  <r>
    <n v="3228"/>
    <s v="Adrianna Johnst"/>
    <s v="Production Technician I"/>
    <x v="2756"/>
    <x v="9"/>
    <x v="2"/>
    <x v="1"/>
    <s v="Zone C"/>
    <x v="0"/>
    <d v="2022-12-18T00:00:00"/>
    <d v="2024-11-11T00:00:00"/>
    <s v="Involuntary"/>
    <s v="Eat unit push read. Weight decide prove defense."/>
    <x v="0"/>
    <s v="Field Operations"/>
    <s v="Technician"/>
    <x v="0"/>
    <x v="2"/>
  </r>
  <r>
    <n v="3229"/>
    <s v="Ruby Bea"/>
    <s v="Production Technician I"/>
    <x v="2757"/>
    <x v="5"/>
    <x v="0"/>
    <x v="0"/>
    <s v="Zone C"/>
    <x v="0"/>
    <d v="2021-05-13T00:00:00"/>
    <d v="2023-07-13T00:00:00"/>
    <s v="Unknown"/>
    <m/>
    <x v="0"/>
    <s v="Engineers"/>
    <s v="Program Manager"/>
    <x v="0"/>
    <x v="4"/>
  </r>
  <r>
    <n v="3230"/>
    <s v="Annalise Avil"/>
    <s v="Production Technician I"/>
    <x v="2758"/>
    <x v="6"/>
    <x v="3"/>
    <x v="1"/>
    <s v="Zone C"/>
    <x v="2"/>
    <d v="2021-05-24T00:00:00"/>
    <d v="2024-11-11T00:00:00"/>
    <s v="Resignation"/>
    <s v="Condition whole however senior water."/>
    <x v="0"/>
    <s v="Field Operations"/>
    <s v="Laborer"/>
    <x v="0"/>
    <x v="4"/>
  </r>
  <r>
    <n v="3231"/>
    <s v="Carley Irwi"/>
    <s v="Production Technician I"/>
    <x v="221"/>
    <x v="2"/>
    <x v="0"/>
    <x v="1"/>
    <s v="Zone C"/>
    <x v="1"/>
    <d v="2021-10-06T00:00:00"/>
    <d v="2022-05-19T00:00:00"/>
    <s v="Unknown"/>
    <m/>
    <x v="0"/>
    <s v="Shop (Fleet)"/>
    <s v="Shop"/>
    <x v="1"/>
    <x v="2"/>
  </r>
  <r>
    <n v="3232"/>
    <s v="Makenzie Mercer"/>
    <s v="Production Technician I"/>
    <x v="2759"/>
    <x v="4"/>
    <x v="3"/>
    <x v="2"/>
    <s v="Zone B"/>
    <x v="0"/>
    <d v="2020-08-22T00:00:00"/>
    <d v="2020-08-26T00:00:00"/>
    <s v="Resignation"/>
    <s v="Write arrive produce since."/>
    <x v="0"/>
    <s v="General - Con"/>
    <s v="Laborer"/>
    <x v="0"/>
    <x v="4"/>
  </r>
  <r>
    <n v="3233"/>
    <s v="Julia Vargas"/>
    <s v="Production Technician I"/>
    <x v="2760"/>
    <x v="0"/>
    <x v="3"/>
    <x v="0"/>
    <s v="Zone C"/>
    <x v="1"/>
    <d v="2021-08-23T00:00:00"/>
    <d v="2024-11-11T00:00:00"/>
    <s v="Voluntary"/>
    <s v="Fact order police ability another pretty add."/>
    <x v="0"/>
    <s v="Engineers"/>
    <s v="Engineer"/>
    <x v="0"/>
    <x v="2"/>
  </r>
  <r>
    <n v="3234"/>
    <s v="Parker Harris"/>
    <s v="Production Technician I"/>
    <x v="2761"/>
    <x v="7"/>
    <x v="0"/>
    <x v="2"/>
    <s v="Zone B"/>
    <x v="0"/>
    <d v="2021-12-23T00:00:00"/>
    <d v="2022-10-17T00:00:00"/>
    <s v="Unknown"/>
    <m/>
    <x v="0"/>
    <s v="General - Con"/>
    <s v="Administration"/>
    <x v="0"/>
    <x v="1"/>
  </r>
  <r>
    <n v="3235"/>
    <s v="Emmett Yor"/>
    <s v="Production Technician I"/>
    <x v="2762"/>
    <x v="1"/>
    <x v="0"/>
    <x v="0"/>
    <s v="Zone C"/>
    <x v="0"/>
    <d v="2022-01-24T00:00:00"/>
    <d v="2022-03-27T00:00:00"/>
    <s v="Resignation"/>
    <s v="Without option agent show term."/>
    <x v="0"/>
    <s v="Engineers"/>
    <s v="Engineer"/>
    <x v="0"/>
    <x v="2"/>
  </r>
  <r>
    <n v="3236"/>
    <s v="Landin Walton"/>
    <s v="Production Technician II"/>
    <x v="2763"/>
    <x v="6"/>
    <x v="0"/>
    <x v="0"/>
    <s v="Zone C"/>
    <x v="2"/>
    <d v="2022-11-21T00:00:00"/>
    <d v="2024-11-11T00:00:00"/>
    <s v="Involuntary"/>
    <s v="Stuff painting partner my."/>
    <x v="0"/>
    <s v="People Services"/>
    <s v="Cpo"/>
    <x v="0"/>
    <x v="3"/>
  </r>
  <r>
    <n v="3237"/>
    <s v="Landon May"/>
    <s v="Production Technician II"/>
    <x v="2764"/>
    <x v="2"/>
    <x v="0"/>
    <x v="0"/>
    <s v="Zone B"/>
    <x v="0"/>
    <d v="2018-12-04T00:00:00"/>
    <d v="2022-07-01T00:00:00"/>
    <s v="Unknown"/>
    <m/>
    <x v="0"/>
    <s v="General - Eng"/>
    <s v="Drafter"/>
    <x v="0"/>
    <x v="0"/>
  </r>
  <r>
    <n v="3238"/>
    <s v="Abby Este"/>
    <s v="Production Technician II"/>
    <x v="2765"/>
    <x v="9"/>
    <x v="2"/>
    <x v="0"/>
    <s v="Zone A"/>
    <x v="1"/>
    <d v="2019-06-02T00:00:00"/>
    <d v="2024-11-11T00:00:00"/>
    <s v="Voluntary"/>
    <s v="Organization above size discuss office."/>
    <x v="0"/>
    <s v="Wireline Construction"/>
    <s v="Vp"/>
    <x v="0"/>
    <x v="0"/>
  </r>
  <r>
    <n v="3239"/>
    <s v="Rachael Pen"/>
    <s v="Production Technician II"/>
    <x v="2766"/>
    <x v="7"/>
    <x v="0"/>
    <x v="2"/>
    <s v="Zone C"/>
    <x v="0"/>
    <d v="2018-08-12T00:00:00"/>
    <d v="2019-07-05T00:00:00"/>
    <s v="Unknown"/>
    <m/>
    <x v="0"/>
    <s v="Field Operations"/>
    <s v="Operator"/>
    <x v="0"/>
    <x v="1"/>
  </r>
  <r>
    <n v="3240"/>
    <s v="Kyan Frit"/>
    <s v="Production Technician II"/>
    <x v="2767"/>
    <x v="3"/>
    <x v="2"/>
    <x v="1"/>
    <s v="Zone C"/>
    <x v="0"/>
    <d v="2022-05-15T00:00:00"/>
    <d v="2024-11-11T00:00:00"/>
    <s v="Voluntary"/>
    <s v="Kid decision small fire year eat."/>
    <x v="0"/>
    <s v="Shop (Fleet)"/>
    <s v="Shop"/>
    <x v="0"/>
    <x v="2"/>
  </r>
  <r>
    <n v="3241"/>
    <s v="Lana Veg"/>
    <s v="Production Technician II"/>
    <x v="2768"/>
    <x v="5"/>
    <x v="0"/>
    <x v="2"/>
    <s v="Zone B"/>
    <x v="2"/>
    <d v="2021-11-23T00:00:00"/>
    <d v="2022-04-21T00:00:00"/>
    <s v="Unknown"/>
    <m/>
    <x v="0"/>
    <s v="General - Sga"/>
    <s v="Administrator"/>
    <x v="0"/>
    <x v="4"/>
  </r>
  <r>
    <n v="3242"/>
    <s v="Alma Fische"/>
    <s v="Production Technician I"/>
    <x v="2769"/>
    <x v="6"/>
    <x v="2"/>
    <x v="0"/>
    <s v="Zone C"/>
    <x v="2"/>
    <d v="2020-12-13T00:00:00"/>
    <d v="2024-11-11T00:00:00"/>
    <s v="Resignation"/>
    <s v="If data from box movement bad service."/>
    <x v="0"/>
    <s v="Aerial"/>
    <s v="Lineman"/>
    <x v="0"/>
    <x v="1"/>
  </r>
  <r>
    <n v="3243"/>
    <s v="Harley Peters"/>
    <s v="Production Technician I"/>
    <x v="2770"/>
    <x v="2"/>
    <x v="0"/>
    <x v="1"/>
    <s v="Zone C"/>
    <x v="2"/>
    <d v="2021-07-28T00:00:00"/>
    <d v="2024-11-11T00:00:00"/>
    <s v="Unknown"/>
    <m/>
    <x v="0"/>
    <s v="Splicing"/>
    <s v="Technician"/>
    <x v="0"/>
    <x v="2"/>
  </r>
  <r>
    <n v="3244"/>
    <s v="Kade Stokes"/>
    <s v="Production Technician I"/>
    <x v="2771"/>
    <x v="4"/>
    <x v="0"/>
    <x v="2"/>
    <s v="Zone C"/>
    <x v="0"/>
    <d v="2019-06-07T00:00:00"/>
    <d v="2021-12-30T00:00:00"/>
    <s v="Unknown"/>
    <m/>
    <x v="0"/>
    <s v="Shop (Fleet)"/>
    <s v="Mechanic"/>
    <x v="0"/>
    <x v="2"/>
  </r>
  <r>
    <n v="3245"/>
    <s v="Leonel Tanner"/>
    <s v="Production Technician I"/>
    <x v="2772"/>
    <x v="0"/>
    <x v="4"/>
    <x v="1"/>
    <s v="Zone A"/>
    <x v="2"/>
    <d v="2019-06-12T00:00:00"/>
    <d v="2021-05-25T00:00:00"/>
    <s v="Voluntary"/>
    <s v="Fly draw gun true deal sure."/>
    <x v="0"/>
    <s v="Field Operations"/>
    <s v="Laborer"/>
    <x v="0"/>
    <x v="4"/>
  </r>
  <r>
    <n v="3246"/>
    <s v="Natalia Burn"/>
    <s v="Production Technician I"/>
    <x v="2773"/>
    <x v="7"/>
    <x v="4"/>
    <x v="2"/>
    <s v="Zone C"/>
    <x v="1"/>
    <d v="2023-04-20T00:00:00"/>
    <d v="2023-08-06T00:00:00"/>
    <s v="Retirement"/>
    <s v="With picture sport this after."/>
    <x v="0"/>
    <s v="Safety"/>
    <s v="Safety"/>
    <x v="0"/>
    <x v="0"/>
  </r>
  <r>
    <n v="3247"/>
    <s v="Hailee Raymon"/>
    <s v="Production Technician I"/>
    <x v="2774"/>
    <x v="1"/>
    <x v="0"/>
    <x v="1"/>
    <s v="Zone C"/>
    <x v="1"/>
    <d v="2018-08-07T00:00:00"/>
    <d v="2023-07-19T00:00:00"/>
    <s v="Resignation"/>
    <s v="Much already above care than."/>
    <x v="0"/>
    <s v="General - Con"/>
    <s v="Operator"/>
    <x v="0"/>
    <x v="1"/>
  </r>
  <r>
    <n v="3248"/>
    <s v="Micah Dougla"/>
    <s v="Production Technician I"/>
    <x v="2775"/>
    <x v="8"/>
    <x v="0"/>
    <x v="0"/>
    <s v="Zone B"/>
    <x v="1"/>
    <d v="2018-12-06T00:00:00"/>
    <d v="2024-11-11T00:00:00"/>
    <s v="Resignation"/>
    <s v="Approach together husband better."/>
    <x v="0"/>
    <s v="General - Con"/>
    <s v="Clerical"/>
    <x v="0"/>
    <x v="3"/>
  </r>
  <r>
    <n v="3249"/>
    <s v="Kaley Pollar"/>
    <s v="Production Technician I"/>
    <x v="2776"/>
    <x v="3"/>
    <x v="0"/>
    <x v="0"/>
    <s v="Zone C"/>
    <x v="1"/>
    <d v="2021-03-25T00:00:00"/>
    <d v="2024-11-11T00:00:00"/>
    <s v="Unknown"/>
    <m/>
    <x v="0"/>
    <s v="Underground"/>
    <s v="Laborer"/>
    <x v="0"/>
    <x v="1"/>
  </r>
  <r>
    <n v="3250"/>
    <s v="Seth Fletch"/>
    <s v="Production Technician I"/>
    <x v="2777"/>
    <x v="9"/>
    <x v="0"/>
    <x v="1"/>
    <s v="Zone B"/>
    <x v="2"/>
    <d v="2019-02-15T00:00:00"/>
    <d v="2019-04-25T00:00:00"/>
    <s v="Unknown"/>
    <m/>
    <x v="0"/>
    <s v="Project Management - Con"/>
    <s v="Supervisor"/>
    <x v="0"/>
    <x v="2"/>
  </r>
  <r>
    <n v="3251"/>
    <s v="Elliana Thomas"/>
    <s v="Production Technician I"/>
    <x v="2778"/>
    <x v="5"/>
    <x v="2"/>
    <x v="0"/>
    <s v="Zone A"/>
    <x v="1"/>
    <d v="2023-03-14T00:00:00"/>
    <d v="2024-11-11T00:00:00"/>
    <s v="Resignation"/>
    <s v="Any record environment."/>
    <x v="0"/>
    <s v="Field Operations"/>
    <s v="Laborer"/>
    <x v="0"/>
    <x v="3"/>
  </r>
  <r>
    <n v="3252"/>
    <s v="Edward Chun"/>
    <s v="Production Technician I"/>
    <x v="2779"/>
    <x v="6"/>
    <x v="0"/>
    <x v="1"/>
    <s v="Zone A"/>
    <x v="1"/>
    <d v="2019-09-01T00:00:00"/>
    <d v="2021-06-01T00:00:00"/>
    <s v="Unknown"/>
    <m/>
    <x v="0"/>
    <s v="Shop (Fleet)"/>
    <s v="Mechanic"/>
    <x v="3"/>
    <x v="0"/>
  </r>
  <r>
    <n v="3253"/>
    <s v="Tessa Este"/>
    <s v="Production Technician I"/>
    <x v="2780"/>
    <x v="2"/>
    <x v="3"/>
    <x v="2"/>
    <s v="Zone A"/>
    <x v="1"/>
    <d v="2021-02-23T00:00:00"/>
    <d v="2022-07-13T00:00:00"/>
    <s v="Involuntary"/>
    <s v="Star candidate seven television teacher all many."/>
    <x v="0"/>
    <s v="Field Operations"/>
    <s v="Technician"/>
    <x v="0"/>
    <x v="2"/>
  </r>
  <r>
    <n v="3254"/>
    <s v="Charlie Carson"/>
    <s v="Production Technician I"/>
    <x v="2781"/>
    <x v="4"/>
    <x v="3"/>
    <x v="1"/>
    <s v="Zone B"/>
    <x v="0"/>
    <d v="2023-03-22T00:00:00"/>
    <d v="2024-11-11T00:00:00"/>
    <s v="Voluntary"/>
    <s v="Save interest factor training."/>
    <x v="0"/>
    <s v="General - Sga"/>
    <s v="Administration"/>
    <x v="0"/>
    <x v="1"/>
  </r>
  <r>
    <n v="3255"/>
    <s v="Lawson Zuniga"/>
    <s v="Production Technician I"/>
    <x v="2782"/>
    <x v="0"/>
    <x v="0"/>
    <x v="0"/>
    <s v="Zone C"/>
    <x v="1"/>
    <d v="2019-01-24T00:00:00"/>
    <d v="2024-11-11T00:00:00"/>
    <s v="Unknown"/>
    <m/>
    <x v="0"/>
    <s v="Yard (Material Handling)"/>
    <s v="Runner"/>
    <x v="0"/>
    <x v="1"/>
  </r>
  <r>
    <n v="3256"/>
    <s v="Coleman Huffma"/>
    <s v="Production Technician I"/>
    <x v="2783"/>
    <x v="7"/>
    <x v="0"/>
    <x v="2"/>
    <s v="Zone B"/>
    <x v="1"/>
    <d v="2020-11-19T00:00:00"/>
    <d v="2024-11-11T00:00:00"/>
    <s v="Unknown"/>
    <m/>
    <x v="0"/>
    <s v="General - Con"/>
    <s v="Flagger"/>
    <x v="0"/>
    <x v="3"/>
  </r>
  <r>
    <n v="3257"/>
    <s v="Sanaa Reilly"/>
    <s v="Production Technician II"/>
    <x v="2784"/>
    <x v="2"/>
    <x v="0"/>
    <x v="1"/>
    <s v="Zone A"/>
    <x v="2"/>
    <d v="2023-02-15T00:00:00"/>
    <d v="2024-11-11T00:00:00"/>
    <s v="Unknown"/>
    <m/>
    <x v="0"/>
    <s v="Wireline Construction"/>
    <s v="Laborer"/>
    <x v="0"/>
    <x v="1"/>
  </r>
  <r>
    <n v="3258"/>
    <s v="Slade Randol"/>
    <s v="Production Technician II"/>
    <x v="2785"/>
    <x v="4"/>
    <x v="0"/>
    <x v="2"/>
    <s v="Zone B"/>
    <x v="0"/>
    <d v="2022-05-09T00:00:00"/>
    <d v="2022-06-10T00:00:00"/>
    <s v="Unknown"/>
    <m/>
    <x v="0"/>
    <s v="Aerial"/>
    <s v="Foreman"/>
    <x v="0"/>
    <x v="2"/>
  </r>
  <r>
    <n v="3259"/>
    <s v="Dania Hal"/>
    <s v="Production Technician II"/>
    <x v="2786"/>
    <x v="0"/>
    <x v="2"/>
    <x v="1"/>
    <s v="Zone B"/>
    <x v="2"/>
    <d v="2021-10-06T00:00:00"/>
    <d v="2024-11-11T00:00:00"/>
    <s v="Resignation"/>
    <s v="Trouble hot lead article guess travel."/>
    <x v="0"/>
    <s v="Field Operations"/>
    <s v="Tower Hand"/>
    <x v="0"/>
    <x v="2"/>
  </r>
  <r>
    <n v="3260"/>
    <s v="Roland Orozco"/>
    <s v="Production Technician II"/>
    <x v="2787"/>
    <x v="7"/>
    <x v="0"/>
    <x v="0"/>
    <s v="Zone B"/>
    <x v="0"/>
    <d v="2021-01-17T00:00:00"/>
    <d v="2023-06-25T00:00:00"/>
    <s v="Unknown"/>
    <m/>
    <x v="0"/>
    <s v="General - Con"/>
    <s v="Splicer"/>
    <x v="0"/>
    <x v="1"/>
  </r>
  <r>
    <n v="3261"/>
    <s v="Kaylen Fisher"/>
    <s v="Production Technician II"/>
    <x v="2788"/>
    <x v="1"/>
    <x v="3"/>
    <x v="2"/>
    <s v="Zone B"/>
    <x v="0"/>
    <d v="2022-03-22T00:00:00"/>
    <d v="2024-11-11T00:00:00"/>
    <s v="Involuntary"/>
    <s v="Cause data speech tough garden body good."/>
    <x v="0"/>
    <s v="Field Operations"/>
    <s v="Administrative"/>
    <x v="0"/>
    <x v="0"/>
  </r>
  <r>
    <n v="3262"/>
    <s v="Kasey Presto"/>
    <s v="Production Technician II"/>
    <x v="2789"/>
    <x v="8"/>
    <x v="0"/>
    <x v="1"/>
    <s v="Zone A"/>
    <x v="2"/>
    <d v="2022-04-20T00:00:00"/>
    <d v="2023-04-30T00:00:00"/>
    <s v="Unknown"/>
    <m/>
    <x v="0"/>
    <s v="Catv"/>
    <s v="Laborer"/>
    <x v="3"/>
    <x v="0"/>
  </r>
  <r>
    <n v="3263"/>
    <s v="Cruz Davila"/>
    <s v="Production Technician I"/>
    <x v="2790"/>
    <x v="6"/>
    <x v="2"/>
    <x v="1"/>
    <s v="Zone A"/>
    <x v="1"/>
    <d v="2021-12-31T00:00:00"/>
    <d v="2023-05-10T00:00:00"/>
    <s v="Involuntary"/>
    <s v="Measure question others smile oil."/>
    <x v="0"/>
    <s v="Engineers"/>
    <s v="Drafter"/>
    <x v="3"/>
    <x v="2"/>
  </r>
  <r>
    <n v="3264"/>
    <s v="Alani Philli"/>
    <s v="Production Technician I"/>
    <x v="2791"/>
    <x v="2"/>
    <x v="4"/>
    <x v="2"/>
    <s v="Zone C"/>
    <x v="1"/>
    <d v="2018-10-31T00:00:00"/>
    <d v="2024-11-11T00:00:00"/>
    <s v="Involuntary"/>
    <s v="Attorney control write American."/>
    <x v="0"/>
    <s v="General - Eng"/>
    <s v="Engineer"/>
    <x v="0"/>
    <x v="3"/>
  </r>
  <r>
    <n v="3265"/>
    <s v="Giovanni Klei"/>
    <s v="Production Technician I"/>
    <x v="2792"/>
    <x v="4"/>
    <x v="0"/>
    <x v="2"/>
    <s v="Zone C"/>
    <x v="2"/>
    <d v="2020-07-24T00:00:00"/>
    <d v="2024-11-11T00:00:00"/>
    <s v="Unknown"/>
    <m/>
    <x v="0"/>
    <s v="Aerial"/>
    <s v="Groundman"/>
    <x v="0"/>
    <x v="4"/>
  </r>
  <r>
    <n v="3266"/>
    <s v="Max Mahone"/>
    <s v="Production Technician I"/>
    <x v="2793"/>
    <x v="0"/>
    <x v="0"/>
    <x v="0"/>
    <s v="Zone A"/>
    <x v="2"/>
    <d v="2019-12-12T00:00:00"/>
    <d v="2020-01-17T00:00:00"/>
    <s v="Unknown"/>
    <m/>
    <x v="0"/>
    <s v="Wireline Construction"/>
    <s v="Laborer"/>
    <x v="0"/>
    <x v="2"/>
  </r>
  <r>
    <n v="3267"/>
    <s v="Perla Terr"/>
    <s v="Production Technician I"/>
    <x v="2794"/>
    <x v="7"/>
    <x v="0"/>
    <x v="0"/>
    <s v="Zone C"/>
    <x v="1"/>
    <d v="2023-06-22T00:00:00"/>
    <d v="2024-11-11T00:00:00"/>
    <s v="Voluntary"/>
    <s v="Smile wife newspaper attorney dog discuss write."/>
    <x v="0"/>
    <s v="Splicing"/>
    <s v="Laborer"/>
    <x v="0"/>
    <x v="3"/>
  </r>
  <r>
    <n v="3268"/>
    <s v="Makai Ocho"/>
    <s v="Production Technician I"/>
    <x v="2795"/>
    <x v="1"/>
    <x v="0"/>
    <x v="0"/>
    <s v="Zone A"/>
    <x v="0"/>
    <d v="2021-06-20T00:00:00"/>
    <d v="2024-11-11T00:00:00"/>
    <s v="Unknown"/>
    <m/>
    <x v="0"/>
    <s v="Field Operations"/>
    <s v="Driver"/>
    <x v="0"/>
    <x v="2"/>
  </r>
  <r>
    <n v="3269"/>
    <s v="Caiden Hoga"/>
    <s v="Production Technician I"/>
    <x v="2796"/>
    <x v="8"/>
    <x v="0"/>
    <x v="1"/>
    <s v="Zone C"/>
    <x v="0"/>
    <d v="2019-10-31T00:00:00"/>
    <d v="2024-11-11T00:00:00"/>
    <s v="Unknown"/>
    <m/>
    <x v="0"/>
    <s v="Field Operations"/>
    <s v="Laborer"/>
    <x v="0"/>
    <x v="4"/>
  </r>
  <r>
    <n v="3270"/>
    <s v="Brandon Dicker"/>
    <s v="Production Technician I"/>
    <x v="2797"/>
    <x v="3"/>
    <x v="0"/>
    <x v="1"/>
    <s v="Zone B"/>
    <x v="2"/>
    <d v="2019-07-02T00:00:00"/>
    <d v="2022-11-26T00:00:00"/>
    <s v="Unknown"/>
    <m/>
    <x v="0"/>
    <s v="Splicing"/>
    <s v="Technician"/>
    <x v="0"/>
    <x v="2"/>
  </r>
  <r>
    <n v="3271"/>
    <s v="Taryn Sno"/>
    <s v="Production Technician I"/>
    <x v="2798"/>
    <x v="9"/>
    <x v="2"/>
    <x v="0"/>
    <s v="Zone B"/>
    <x v="1"/>
    <d v="2023-02-10T00:00:00"/>
    <d v="2024-11-11T00:00:00"/>
    <s v="Involuntary"/>
    <s v="Talk it thousand score least try sound."/>
    <x v="0"/>
    <s v="Engineers"/>
    <s v="Engineer"/>
    <x v="0"/>
    <x v="1"/>
  </r>
  <r>
    <n v="3272"/>
    <s v="Monserrat Cook"/>
    <s v="Production Technician I"/>
    <x v="2799"/>
    <x v="5"/>
    <x v="0"/>
    <x v="0"/>
    <s v="Zone C"/>
    <x v="1"/>
    <d v="2022-09-16T00:00:00"/>
    <d v="2024-11-11T00:00:00"/>
    <s v="Unknown"/>
    <m/>
    <x v="0"/>
    <s v="Aerial"/>
    <s v="Flagger"/>
    <x v="0"/>
    <x v="1"/>
  </r>
  <r>
    <n v="3273"/>
    <s v="Zaria Mcinto"/>
    <s v="Production Technician I"/>
    <x v="2800"/>
    <x v="6"/>
    <x v="0"/>
    <x v="1"/>
    <s v="Zone A"/>
    <x v="0"/>
    <d v="2020-01-21T00:00:00"/>
    <d v="2020-07-29T00:00:00"/>
    <s v="Unknown"/>
    <m/>
    <x v="0"/>
    <s v="People Services"/>
    <s v="Coordinator"/>
    <x v="0"/>
    <x v="0"/>
  </r>
  <r>
    <n v="3274"/>
    <s v="Arely Ma"/>
    <s v="Production Technician I"/>
    <x v="2801"/>
    <x v="2"/>
    <x v="3"/>
    <x v="2"/>
    <s v="Zone B"/>
    <x v="2"/>
    <d v="2022-11-16T00:00:00"/>
    <d v="2024-11-11T00:00:00"/>
    <s v="Retirement"/>
    <s v="History force myself."/>
    <x v="0"/>
    <s v="Aerial"/>
    <s v="Foreman"/>
    <x v="3"/>
    <x v="1"/>
  </r>
  <r>
    <n v="3275"/>
    <s v="Gina Ken"/>
    <s v="Production Technician I"/>
    <x v="2802"/>
    <x v="4"/>
    <x v="0"/>
    <x v="2"/>
    <s v="Zone B"/>
    <x v="0"/>
    <d v="2021-01-25T00:00:00"/>
    <d v="2024-11-11T00:00:00"/>
    <s v="Unknown"/>
    <m/>
    <x v="0"/>
    <s v="General - Con"/>
    <s v="Foreman"/>
    <x v="3"/>
    <x v="1"/>
  </r>
  <r>
    <n v="3276"/>
    <s v="Catherine Anthon"/>
    <s v="Production Technician I"/>
    <x v="2803"/>
    <x v="0"/>
    <x v="0"/>
    <x v="0"/>
    <s v="Zone A"/>
    <x v="0"/>
    <d v="2023-06-16T00:00:00"/>
    <d v="2023-06-24T00:00:00"/>
    <s v="Unknown"/>
    <m/>
    <x v="0"/>
    <s v="Engineers"/>
    <s v="Project Manager"/>
    <x v="0"/>
    <x v="2"/>
  </r>
  <r>
    <n v="3277"/>
    <s v="Wade Beltra"/>
    <s v="Production Technician II"/>
    <x v="2804"/>
    <x v="6"/>
    <x v="0"/>
    <x v="2"/>
    <s v="Zone B"/>
    <x v="0"/>
    <d v="2020-09-08T00:00:00"/>
    <d v="2021-10-17T00:00:00"/>
    <s v="Retirement"/>
    <s v="Personal fear indeed rest also."/>
    <x v="0"/>
    <s v="Aerial"/>
    <s v="Foreman"/>
    <x v="0"/>
    <x v="3"/>
  </r>
  <r>
    <n v="3278"/>
    <s v="Mina Bryant"/>
    <s v="Production Technician II"/>
    <x v="2805"/>
    <x v="2"/>
    <x v="0"/>
    <x v="0"/>
    <s v="Zone A"/>
    <x v="1"/>
    <d v="2019-01-23T00:00:00"/>
    <d v="2020-11-24T00:00:00"/>
    <s v="Retirement"/>
    <s v="Take nice into true side job."/>
    <x v="0"/>
    <s v="Field Operations"/>
    <s v="Laborer"/>
    <x v="0"/>
    <x v="0"/>
  </r>
  <r>
    <n v="3279"/>
    <s v="Jonas Everet"/>
    <s v="Production Technician II"/>
    <x v="2806"/>
    <x v="4"/>
    <x v="0"/>
    <x v="1"/>
    <s v="Zone A"/>
    <x v="2"/>
    <d v="2023-05-29T00:00:00"/>
    <d v="2023-07-23T00:00:00"/>
    <s v="Involuntary"/>
    <s v="Market public task none past spend."/>
    <x v="0"/>
    <s v="Engineers"/>
    <s v="Project Manager"/>
    <x v="0"/>
    <x v="3"/>
  </r>
  <r>
    <n v="3280"/>
    <s v="Makaila Pha"/>
    <s v="Production Technician II"/>
    <x v="2807"/>
    <x v="0"/>
    <x v="2"/>
    <x v="2"/>
    <s v="Zone A"/>
    <x v="0"/>
    <d v="2019-08-16T00:00:00"/>
    <d v="2024-11-11T00:00:00"/>
    <s v="Involuntary"/>
    <s v="Fast light home sign build not."/>
    <x v="0"/>
    <s v="Project Management - Con"/>
    <s v="Manager"/>
    <x v="0"/>
    <x v="3"/>
  </r>
  <r>
    <n v="3281"/>
    <s v="Gloria Ros"/>
    <s v="Production Technician II"/>
    <x v="217"/>
    <x v="7"/>
    <x v="0"/>
    <x v="0"/>
    <s v="Zone B"/>
    <x v="2"/>
    <d v="2020-06-04T00:00:00"/>
    <d v="2024-11-11T00:00:00"/>
    <s v="Unknown"/>
    <m/>
    <x v="0"/>
    <s v="General - Con"/>
    <s v="Laborer"/>
    <x v="0"/>
    <x v="3"/>
  </r>
  <r>
    <n v="3282"/>
    <s v="Rebekah Carpen"/>
    <s v="Production Technician II"/>
    <x v="2808"/>
    <x v="1"/>
    <x v="0"/>
    <x v="1"/>
    <s v="Zone B"/>
    <x v="2"/>
    <d v="2020-07-21T00:00:00"/>
    <d v="2024-11-11T00:00:00"/>
    <s v="Unknown"/>
    <m/>
    <x v="0"/>
    <s v="Wireline Construction"/>
    <s v="Lineman"/>
    <x v="0"/>
    <x v="1"/>
  </r>
  <r>
    <n v="3283"/>
    <s v="Iris Reynol"/>
    <s v="Production Technician II"/>
    <x v="2809"/>
    <x v="8"/>
    <x v="0"/>
    <x v="0"/>
    <s v="Zone B"/>
    <x v="1"/>
    <d v="2022-08-21T00:00:00"/>
    <d v="2023-03-29T00:00:00"/>
    <s v="Unknown"/>
    <m/>
    <x v="0"/>
    <s v="Wireline Construction"/>
    <s v="Lineman"/>
    <x v="0"/>
    <x v="1"/>
  </r>
  <r>
    <n v="3284"/>
    <s v="Kennedi Howell"/>
    <s v="Production Technician I"/>
    <x v="2810"/>
    <x v="1"/>
    <x v="2"/>
    <x v="0"/>
    <s v="Zone A"/>
    <x v="1"/>
    <d v="2021-07-16T00:00:00"/>
    <d v="2023-06-12T00:00:00"/>
    <s v="Resignation"/>
    <s v="Order protect raise exist by behind dream memory."/>
    <x v="0"/>
    <s v="Fielders"/>
    <s v="Technician"/>
    <x v="0"/>
    <x v="2"/>
  </r>
  <r>
    <n v="3285"/>
    <s v="Rashad Sutton"/>
    <s v="Production Technician I"/>
    <x v="2811"/>
    <x v="8"/>
    <x v="4"/>
    <x v="0"/>
    <s v="Zone B"/>
    <x v="1"/>
    <d v="2019-11-06T00:00:00"/>
    <d v="2024-11-11T00:00:00"/>
    <s v="Retirement"/>
    <s v="Know blue difficult let black choice require."/>
    <x v="0"/>
    <s v="Wireline Construction"/>
    <s v="Laborer"/>
    <x v="3"/>
    <x v="0"/>
  </r>
  <r>
    <n v="3286"/>
    <s v="Regan Conrad"/>
    <s v="Production Technician I"/>
    <x v="2812"/>
    <x v="6"/>
    <x v="0"/>
    <x v="1"/>
    <s v="Zone C"/>
    <x v="0"/>
    <d v="2021-01-01T00:00:00"/>
    <d v="2024-11-11T00:00:00"/>
    <s v="Unknown"/>
    <m/>
    <x v="0"/>
    <s v="Project Management - Con"/>
    <s v="Project Manager"/>
    <x v="3"/>
    <x v="1"/>
  </r>
  <r>
    <n v="3287"/>
    <s v="Litzy Aria"/>
    <s v="Production Technician I"/>
    <x v="2813"/>
    <x v="2"/>
    <x v="0"/>
    <x v="2"/>
    <s v="Zone A"/>
    <x v="0"/>
    <d v="2019-09-24T00:00:00"/>
    <d v="2024-11-11T00:00:00"/>
    <s v="Unknown"/>
    <m/>
    <x v="0"/>
    <s v="General - Con"/>
    <s v="Laborer"/>
    <x v="0"/>
    <x v="4"/>
  </r>
  <r>
    <n v="3288"/>
    <s v="Eden Silv"/>
    <s v="Production Technician I"/>
    <x v="2814"/>
    <x v="9"/>
    <x v="0"/>
    <x v="1"/>
    <s v="Zone A"/>
    <x v="0"/>
    <d v="2020-05-17T00:00:00"/>
    <d v="2024-11-11T00:00:00"/>
    <s v="Unknown"/>
    <m/>
    <x v="0"/>
    <s v="Field Operations"/>
    <s v="Foreman"/>
    <x v="0"/>
    <x v="2"/>
  </r>
  <r>
    <n v="3289"/>
    <s v="Kinley Serran"/>
    <s v="Production Technician I"/>
    <x v="2815"/>
    <x v="7"/>
    <x v="0"/>
    <x v="0"/>
    <s v="Zone A"/>
    <x v="2"/>
    <d v="2018-08-07T00:00:00"/>
    <d v="2024-11-11T00:00:00"/>
    <s v="Unknown"/>
    <m/>
    <x v="0"/>
    <s v="General - Con"/>
    <s v="Groundman"/>
    <x v="0"/>
    <x v="0"/>
  </r>
  <r>
    <n v="3290"/>
    <s v="Jaiden Middle"/>
    <s v="Production Technician I"/>
    <x v="2816"/>
    <x v="3"/>
    <x v="0"/>
    <x v="2"/>
    <s v="Zone A"/>
    <x v="2"/>
    <d v="2023-08-01T00:00:00"/>
    <d v="2024-11-11T00:00:00"/>
    <s v="Unknown"/>
    <m/>
    <x v="0"/>
    <s v="Field Operations"/>
    <s v="Mechanic"/>
    <x v="0"/>
    <x v="1"/>
  </r>
  <r>
    <n v="3291"/>
    <s v="Shamar Serran"/>
    <s v="Production Technician I"/>
    <x v="2817"/>
    <x v="5"/>
    <x v="0"/>
    <x v="0"/>
    <s v="Zone C"/>
    <x v="2"/>
    <d v="2019-01-12T00:00:00"/>
    <d v="2020-01-09T00:00:00"/>
    <s v="Unknown"/>
    <m/>
    <x v="0"/>
    <s v="General - Con"/>
    <s v="Flagger"/>
    <x v="0"/>
    <x v="2"/>
  </r>
  <r>
    <n v="3292"/>
    <s v="Nadia Romero"/>
    <s v="Production Technician I"/>
    <x v="2818"/>
    <x v="9"/>
    <x v="2"/>
    <x v="2"/>
    <s v="Zone C"/>
    <x v="1"/>
    <d v="2021-04-09T00:00:00"/>
    <d v="2022-11-29T00:00:00"/>
    <s v="Retirement"/>
    <s v="Four read some later whether lose system."/>
    <x v="0"/>
    <s v="Field Operations"/>
    <s v="Engineer"/>
    <x v="0"/>
    <x v="0"/>
  </r>
  <r>
    <n v="3293"/>
    <s v="Lillianna Hil"/>
    <s v="Production Technician I"/>
    <x v="2819"/>
    <x v="5"/>
    <x v="2"/>
    <x v="0"/>
    <s v="Zone C"/>
    <x v="2"/>
    <d v="2022-06-04T00:00:00"/>
    <d v="2022-12-24T00:00:00"/>
    <s v="Retirement"/>
    <s v="Toward make herself high red writer week."/>
    <x v="0"/>
    <s v="General - Con"/>
    <s v="Technician"/>
    <x v="0"/>
    <x v="1"/>
  </r>
  <r>
    <n v="3294"/>
    <s v="Brent Henr"/>
    <s v="Production Technician I"/>
    <x v="2820"/>
    <x v="6"/>
    <x v="3"/>
    <x v="1"/>
    <s v="Zone A"/>
    <x v="0"/>
    <d v="2019-05-31T00:00:00"/>
    <d v="2024-11-11T00:00:00"/>
    <s v="Retirement"/>
    <s v="New begin remember understand."/>
    <x v="0"/>
    <s v="Aerial"/>
    <s v="Lineman"/>
    <x v="0"/>
    <x v="1"/>
  </r>
  <r>
    <n v="3295"/>
    <s v="Emmanuel Perkin"/>
    <s v="Production Technician I"/>
    <x v="2821"/>
    <x v="2"/>
    <x v="0"/>
    <x v="2"/>
    <s v="Zone C"/>
    <x v="2"/>
    <d v="2019-01-07T00:00:00"/>
    <d v="2019-10-08T00:00:00"/>
    <s v="Unknown"/>
    <m/>
    <x v="0"/>
    <s v="Aerial"/>
    <s v="Groundman"/>
    <x v="0"/>
    <x v="3"/>
  </r>
  <r>
    <n v="3296"/>
    <s v="Isis Brooks"/>
    <s v="Production Technician I"/>
    <x v="2822"/>
    <x v="4"/>
    <x v="3"/>
    <x v="2"/>
    <s v="Zone C"/>
    <x v="2"/>
    <d v="2020-07-18T00:00:00"/>
    <d v="2021-04-20T00:00:00"/>
    <s v="Voluntary"/>
    <s v="Maybe despite performance rather evidence."/>
    <x v="0"/>
    <s v="Field Operations"/>
    <s v="Foreman"/>
    <x v="3"/>
    <x v="2"/>
  </r>
  <r>
    <n v="3297"/>
    <s v="Axel Dunlap"/>
    <s v="Production Technician I"/>
    <x v="2823"/>
    <x v="0"/>
    <x v="3"/>
    <x v="0"/>
    <s v="Zone A"/>
    <x v="0"/>
    <d v="2020-11-19T00:00:00"/>
    <d v="2021-05-21T00:00:00"/>
    <s v="Retirement"/>
    <s v="Stock true summer together social."/>
    <x v="0"/>
    <s v="Field Operations"/>
    <s v="Engineer"/>
    <x v="0"/>
    <x v="0"/>
  </r>
  <r>
    <n v="3298"/>
    <s v="Tatum Pett"/>
    <s v="Production Technician II"/>
    <x v="2824"/>
    <x v="1"/>
    <x v="0"/>
    <x v="1"/>
    <s v="Zone A"/>
    <x v="2"/>
    <d v="2022-11-10T00:00:00"/>
    <d v="2024-11-11T00:00:00"/>
    <s v="Involuntary"/>
    <s v="Great unit evidence run."/>
    <x v="0"/>
    <s v="Field Operations"/>
    <s v="Technician"/>
    <x v="0"/>
    <x v="3"/>
  </r>
  <r>
    <n v="3299"/>
    <s v="Devyn Pac"/>
    <s v="Production Technician II"/>
    <x v="2825"/>
    <x v="8"/>
    <x v="0"/>
    <x v="2"/>
    <s v="Zone A"/>
    <x v="2"/>
    <d v="2021-03-25T00:00:00"/>
    <d v="2022-05-08T00:00:00"/>
    <s v="Unknown"/>
    <m/>
    <x v="0"/>
    <s v="Wireline Construction"/>
    <s v="Supervisor"/>
    <x v="0"/>
    <x v="0"/>
  </r>
  <r>
    <n v="3300"/>
    <s v="Rosemary Becker"/>
    <s v="Production Technician II"/>
    <x v="2826"/>
    <x v="6"/>
    <x v="0"/>
    <x v="1"/>
    <s v="Zone B"/>
    <x v="1"/>
    <d v="2019-05-13T00:00:00"/>
    <d v="2022-08-13T00:00:00"/>
    <s v="Resignation"/>
    <s v="Artist message call such."/>
    <x v="0"/>
    <s v="Field Operations"/>
    <s v="Technician"/>
    <x v="0"/>
    <x v="2"/>
  </r>
  <r>
    <n v="3301"/>
    <s v="Amiah Sweene"/>
    <s v="Production Technician II"/>
    <x v="2827"/>
    <x v="2"/>
    <x v="2"/>
    <x v="0"/>
    <s v="Zone B"/>
    <x v="2"/>
    <d v="2019-06-07T00:00:00"/>
    <d v="2022-11-06T00:00:00"/>
    <s v="Retirement"/>
    <s v="On crime student tough note."/>
    <x v="0"/>
    <s v="Field Operations"/>
    <s v="Construction Manager"/>
    <x v="0"/>
    <x v="4"/>
  </r>
  <r>
    <n v="3302"/>
    <s v="Maya Mcco"/>
    <s v="Production Technician II"/>
    <x v="2828"/>
    <x v="9"/>
    <x v="3"/>
    <x v="1"/>
    <s v="Zone A"/>
    <x v="1"/>
    <d v="2023-02-18T00:00:00"/>
    <d v="2024-11-11T00:00:00"/>
    <s v="Retirement"/>
    <s v="Year ever end drive."/>
    <x v="0"/>
    <s v="General - Con"/>
    <s v="Lineman"/>
    <x v="0"/>
    <x v="0"/>
  </r>
  <r>
    <n v="3303"/>
    <s v="Ty Pag"/>
    <s v="Production Technician II"/>
    <x v="2829"/>
    <x v="7"/>
    <x v="0"/>
    <x v="1"/>
    <s v="Zone A"/>
    <x v="1"/>
    <d v="2019-04-02T00:00:00"/>
    <d v="2024-11-11T00:00:00"/>
    <s v="Unknown"/>
    <m/>
    <x v="0"/>
    <s v="Field Operations"/>
    <s v="Laborer"/>
    <x v="0"/>
    <x v="1"/>
  </r>
  <r>
    <n v="3304"/>
    <s v="Destiney Kirb"/>
    <s v="Production Technician II"/>
    <x v="2830"/>
    <x v="3"/>
    <x v="0"/>
    <x v="2"/>
    <s v="Zone A"/>
    <x v="0"/>
    <d v="2020-11-30T00:00:00"/>
    <d v="2022-10-23T00:00:00"/>
    <s v="Unknown"/>
    <m/>
    <x v="0"/>
    <s v="Wireline Construction"/>
    <s v="Foreman"/>
    <x v="0"/>
    <x v="0"/>
  </r>
  <r>
    <n v="3305"/>
    <s v="Jace Gallow"/>
    <s v="Production Technician I"/>
    <x v="2831"/>
    <x v="5"/>
    <x v="2"/>
    <x v="0"/>
    <s v="Zone C"/>
    <x v="1"/>
    <d v="2022-09-24T00:00:00"/>
    <d v="2022-10-27T00:00:00"/>
    <s v="Involuntary"/>
    <s v="Billion approach middle behind national describe."/>
    <x v="0"/>
    <s v="Project Management - Con"/>
    <s v="Coordinator"/>
    <x v="0"/>
    <x v="0"/>
  </r>
  <r>
    <n v="3306"/>
    <s v="Justice Guerra"/>
    <s v="Production Technician I"/>
    <x v="2832"/>
    <x v="6"/>
    <x v="2"/>
    <x v="1"/>
    <s v="Zone A"/>
    <x v="0"/>
    <d v="2019-06-21T00:00:00"/>
    <d v="2024-11-11T00:00:00"/>
    <s v="Voluntary"/>
    <s v="Reason common from ready."/>
    <x v="0"/>
    <s v="Field Operations"/>
    <s v="Laborer"/>
    <x v="3"/>
    <x v="0"/>
  </r>
  <r>
    <n v="3307"/>
    <s v="Quincy Carden"/>
    <s v="Production Technician I"/>
    <x v="2833"/>
    <x v="2"/>
    <x v="0"/>
    <x v="1"/>
    <s v="Zone C"/>
    <x v="2"/>
    <d v="2022-06-10T00:00:00"/>
    <d v="2024-11-11T00:00:00"/>
    <s v="Unknown"/>
    <m/>
    <x v="0"/>
    <s v="Executive"/>
    <s v="Vp"/>
    <x v="0"/>
    <x v="0"/>
  </r>
  <r>
    <n v="3308"/>
    <s v="Alyvia Mitche"/>
    <s v="Production Technician I"/>
    <x v="2834"/>
    <x v="4"/>
    <x v="0"/>
    <x v="0"/>
    <s v="Zone C"/>
    <x v="0"/>
    <d v="2020-10-18T00:00:00"/>
    <d v="2024-11-11T00:00:00"/>
    <s v="Unknown"/>
    <m/>
    <x v="0"/>
    <s v="General - Sga"/>
    <s v="Administrative"/>
    <x v="0"/>
    <x v="1"/>
  </r>
  <r>
    <n v="3309"/>
    <s v="Lillie Potter"/>
    <s v="Production Technician I"/>
    <x v="2835"/>
    <x v="0"/>
    <x v="0"/>
    <x v="2"/>
    <s v="Zone B"/>
    <x v="1"/>
    <d v="2022-02-02T00:00:00"/>
    <d v="2023-02-04T00:00:00"/>
    <s v="Unknown"/>
    <m/>
    <x v="0"/>
    <s v="Finance &amp; Accounting"/>
    <s v="Assistant"/>
    <x v="0"/>
    <x v="4"/>
  </r>
  <r>
    <n v="3310"/>
    <s v="George Frit"/>
    <s v="Production Technician I"/>
    <x v="2836"/>
    <x v="7"/>
    <x v="0"/>
    <x v="2"/>
    <s v="Zone B"/>
    <x v="1"/>
    <d v="2021-06-17T00:00:00"/>
    <d v="2021-12-03T00:00:00"/>
    <s v="Retirement"/>
    <s v="Course appear wait police car."/>
    <x v="0"/>
    <s v="Executive"/>
    <s v="Vp"/>
    <x v="0"/>
    <x v="1"/>
  </r>
  <r>
    <n v="3311"/>
    <s v="William Avil"/>
    <s v="Production Technician I"/>
    <x v="2837"/>
    <x v="1"/>
    <x v="0"/>
    <x v="0"/>
    <s v="Zone A"/>
    <x v="0"/>
    <d v="2018-12-01T00:00:00"/>
    <d v="2024-11-11T00:00:00"/>
    <s v="Retirement"/>
    <s v="Ready image offer. According and reveal land."/>
    <x v="0"/>
    <s v="Field Operations"/>
    <s v="Project Manager"/>
    <x v="0"/>
    <x v="0"/>
  </r>
  <r>
    <n v="3312"/>
    <s v="Saniya Mosley"/>
    <s v="Production Technician I"/>
    <x v="2838"/>
    <x v="8"/>
    <x v="0"/>
    <x v="2"/>
    <s v="Zone C"/>
    <x v="0"/>
    <d v="2021-05-09T00:00:00"/>
    <d v="2024-11-11T00:00:00"/>
    <s v="Unknown"/>
    <m/>
    <x v="0"/>
    <s v="Engineers"/>
    <s v="Engineer"/>
    <x v="0"/>
    <x v="0"/>
  </r>
  <r>
    <n v="3313"/>
    <s v="Aimee Davila"/>
    <s v="Production Technician I"/>
    <x v="2839"/>
    <x v="3"/>
    <x v="0"/>
    <x v="1"/>
    <s v="Zone B"/>
    <x v="2"/>
    <d v="2019-01-01T00:00:00"/>
    <d v="2024-11-11T00:00:00"/>
    <s v="Unknown"/>
    <m/>
    <x v="0"/>
    <s v="Wireline Construction"/>
    <s v="Assistant"/>
    <x v="0"/>
    <x v="1"/>
  </r>
  <r>
    <n v="3314"/>
    <s v="German Hobb"/>
    <s v="Production Technician I"/>
    <x v="2840"/>
    <x v="9"/>
    <x v="0"/>
    <x v="2"/>
    <s v="Zone A"/>
    <x v="0"/>
    <d v="2018-10-13T00:00:00"/>
    <d v="2020-03-18T00:00:00"/>
    <s v="Unknown"/>
    <m/>
    <x v="0"/>
    <s v="General - Eng"/>
    <s v="Project Manager"/>
    <x v="0"/>
    <x v="0"/>
  </r>
  <r>
    <n v="3315"/>
    <s v="Amy Pac"/>
    <s v="Production Technician I"/>
    <x v="2841"/>
    <x v="5"/>
    <x v="2"/>
    <x v="1"/>
    <s v="Zone C"/>
    <x v="0"/>
    <d v="2020-04-25T00:00:00"/>
    <d v="2022-12-13T00:00:00"/>
    <s v="Involuntary"/>
    <s v="Director include student."/>
    <x v="0"/>
    <s v="Field Operations"/>
    <s v="Locator"/>
    <x v="0"/>
    <x v="1"/>
  </r>
  <r>
    <n v="3316"/>
    <s v="Bronson Housto"/>
    <s v="Production Technician I"/>
    <x v="2842"/>
    <x v="6"/>
    <x v="3"/>
    <x v="2"/>
    <s v="Zone C"/>
    <x v="2"/>
    <d v="2022-03-17T00:00:00"/>
    <d v="2024-11-11T00:00:00"/>
    <s v="Retirement"/>
    <s v="Movement beat thing attorney benefit mention I."/>
    <x v="0"/>
    <s v="Catv"/>
    <s v="Lineman"/>
    <x v="0"/>
    <x v="1"/>
  </r>
  <r>
    <n v="3317"/>
    <s v="Shyann Hurs"/>
    <s v="Production Technician I"/>
    <x v="2843"/>
    <x v="2"/>
    <x v="0"/>
    <x v="2"/>
    <s v="Zone C"/>
    <x v="2"/>
    <d v="2019-11-18T00:00:00"/>
    <d v="2022-02-10T00:00:00"/>
    <s v="Unknown"/>
    <m/>
    <x v="0"/>
    <s v="Finance &amp; Accounting"/>
    <s v="Specialist"/>
    <x v="0"/>
    <x v="1"/>
  </r>
  <r>
    <n v="3318"/>
    <s v="Maddison Dixo"/>
    <s v="Production Technician I"/>
    <x v="2844"/>
    <x v="4"/>
    <x v="3"/>
    <x v="2"/>
    <s v="Zone A"/>
    <x v="2"/>
    <d v="2019-10-09T00:00:00"/>
    <d v="2024-11-11T00:00:00"/>
    <s v="Resignation"/>
    <s v="Make oil new effort begin. Smile work dinner."/>
    <x v="0"/>
    <s v="People Services"/>
    <s v="Administrator"/>
    <x v="0"/>
    <x v="1"/>
  </r>
  <r>
    <n v="3319"/>
    <s v="Madelynn Murill"/>
    <s v="Production Technician II"/>
    <x v="2845"/>
    <x v="6"/>
    <x v="0"/>
    <x v="1"/>
    <s v="Zone B"/>
    <x v="0"/>
    <d v="2020-05-18T00:00:00"/>
    <d v="2024-11-11T00:00:00"/>
    <s v="Unknown"/>
    <m/>
    <x v="0"/>
    <s v="Field Operations"/>
    <s v="Laborer"/>
    <x v="0"/>
    <x v="1"/>
  </r>
  <r>
    <n v="3320"/>
    <s v="Zachery Moreno"/>
    <s v="Production Technician II"/>
    <x v="2846"/>
    <x v="2"/>
    <x v="0"/>
    <x v="2"/>
    <s v="Zone A"/>
    <x v="1"/>
    <d v="2019-02-17T00:00:00"/>
    <d v="2024-11-11T00:00:00"/>
    <s v="Unknown"/>
    <m/>
    <x v="0"/>
    <s v="General - Con"/>
    <s v="Foreman"/>
    <x v="0"/>
    <x v="3"/>
  </r>
  <r>
    <n v="3321"/>
    <s v="Tatum Terrel"/>
    <s v="Production Technician II"/>
    <x v="2847"/>
    <x v="4"/>
    <x v="0"/>
    <x v="0"/>
    <s v="Zone B"/>
    <x v="2"/>
    <d v="2020-07-31T00:00:00"/>
    <d v="2022-09-27T00:00:00"/>
    <s v="Unknown"/>
    <m/>
    <x v="0"/>
    <s v="Engineers"/>
    <s v="Technician"/>
    <x v="0"/>
    <x v="2"/>
  </r>
  <r>
    <n v="3322"/>
    <s v="Roland Ber"/>
    <s v="Production Technician II"/>
    <x v="2848"/>
    <x v="0"/>
    <x v="2"/>
    <x v="2"/>
    <s v="Zone B"/>
    <x v="2"/>
    <d v="2023-06-17T00:00:00"/>
    <d v="2023-07-13T00:00:00"/>
    <s v="Voluntary"/>
    <s v="Different down happen near impact."/>
    <x v="0"/>
    <s v="Aerial"/>
    <s v="Lineman"/>
    <x v="0"/>
    <x v="0"/>
  </r>
  <r>
    <n v="3323"/>
    <s v="Lilliana Cowa"/>
    <s v="Production Technician II"/>
    <x v="2849"/>
    <x v="7"/>
    <x v="3"/>
    <x v="1"/>
    <s v="Zone C"/>
    <x v="0"/>
    <d v="2019-06-30T00:00:00"/>
    <d v="2022-07-24T00:00:00"/>
    <s v="Voluntary"/>
    <s v="Expect serious occur forward again."/>
    <x v="0"/>
    <s v="Project Management - Con"/>
    <s v="Laborer"/>
    <x v="0"/>
    <x v="0"/>
  </r>
  <r>
    <n v="3324"/>
    <s v="Beatrice Vanc"/>
    <s v="Production Technician II"/>
    <x v="2850"/>
    <x v="1"/>
    <x v="3"/>
    <x v="2"/>
    <s v="Zone A"/>
    <x v="1"/>
    <d v="2021-07-13T00:00:00"/>
    <d v="2022-03-11T00:00:00"/>
    <s v="Involuntary"/>
    <s v="Teach human market real upon."/>
    <x v="0"/>
    <s v="Splicing"/>
    <s v="Splicer"/>
    <x v="3"/>
    <x v="1"/>
  </r>
  <r>
    <n v="3325"/>
    <s v="Andrea Kha"/>
    <s v="Production Technician II"/>
    <x v="2851"/>
    <x v="8"/>
    <x v="2"/>
    <x v="0"/>
    <s v="Zone A"/>
    <x v="1"/>
    <d v="2022-01-14T00:00:00"/>
    <d v="2024-11-11T00:00:00"/>
    <s v="Involuntary"/>
    <s v="Few space energy down natural."/>
    <x v="0"/>
    <s v="Field Operations"/>
    <s v="Technician"/>
    <x v="0"/>
    <x v="1"/>
  </r>
  <r>
    <n v="3326"/>
    <s v="Keagan Vaugha"/>
    <s v="Production Technician I"/>
    <x v="2852"/>
    <x v="9"/>
    <x v="0"/>
    <x v="0"/>
    <s v="Zone A"/>
    <x v="0"/>
    <d v="2020-01-01T00:00:00"/>
    <d v="2024-11-11T00:00:00"/>
    <s v="Unknown"/>
    <m/>
    <x v="0"/>
    <s v="General - Con"/>
    <s v="Laborer"/>
    <x v="0"/>
    <x v="1"/>
  </r>
  <r>
    <n v="3327"/>
    <s v="Selah Ibarra"/>
    <s v="Production Technician I"/>
    <x v="2853"/>
    <x v="5"/>
    <x v="0"/>
    <x v="0"/>
    <s v="Zone C"/>
    <x v="2"/>
    <d v="2020-10-24T00:00:00"/>
    <d v="2023-04-11T00:00:00"/>
    <s v="Unknown"/>
    <m/>
    <x v="0"/>
    <s v="Fielders"/>
    <s v="Technician"/>
    <x v="0"/>
    <x v="4"/>
  </r>
  <r>
    <n v="3328"/>
    <s v="Braylen Cru"/>
    <s v="Production Technician I"/>
    <x v="2854"/>
    <x v="6"/>
    <x v="2"/>
    <x v="2"/>
    <s v="Zone A"/>
    <x v="2"/>
    <d v="2020-10-24T00:00:00"/>
    <d v="2024-11-11T00:00:00"/>
    <s v="Resignation"/>
    <s v="Room that ahead sound work short right."/>
    <x v="0"/>
    <s v="Engineers"/>
    <s v="Engineer"/>
    <x v="0"/>
    <x v="1"/>
  </r>
  <r>
    <n v="3329"/>
    <s v="Gabriel Smit"/>
    <s v="Production Technician I"/>
    <x v="2855"/>
    <x v="2"/>
    <x v="0"/>
    <x v="2"/>
    <s v="Zone B"/>
    <x v="2"/>
    <d v="2020-08-09T00:00:00"/>
    <d v="2024-11-11T00:00:00"/>
    <s v="Unknown"/>
    <m/>
    <x v="0"/>
    <s v="General - Sga"/>
    <s v="Coordinator"/>
    <x v="0"/>
    <x v="0"/>
  </r>
  <r>
    <n v="3330"/>
    <s v="Esther Willis"/>
    <s v="Production Technician I"/>
    <x v="2856"/>
    <x v="4"/>
    <x v="0"/>
    <x v="2"/>
    <s v="Zone C"/>
    <x v="1"/>
    <d v="2019-03-24T00:00:00"/>
    <d v="2020-10-16T00:00:00"/>
    <s v="Unknown"/>
    <m/>
    <x v="0"/>
    <s v="Fielders"/>
    <s v="Engineer"/>
    <x v="0"/>
    <x v="0"/>
  </r>
  <r>
    <n v="3331"/>
    <s v="Sydney Chan"/>
    <s v="Production Technician I"/>
    <x v="2857"/>
    <x v="0"/>
    <x v="0"/>
    <x v="1"/>
    <s v="Zone A"/>
    <x v="1"/>
    <d v="2022-10-29T00:00:00"/>
    <d v="2024-11-11T00:00:00"/>
    <s v="Voluntary"/>
    <s v="Hair language song. Account father send talk."/>
    <x v="0"/>
    <s v="Field Operations"/>
    <s v="Technician"/>
    <x v="0"/>
    <x v="2"/>
  </r>
  <r>
    <n v="3332"/>
    <s v="Will Mors"/>
    <s v="Production Technician I"/>
    <x v="2858"/>
    <x v="7"/>
    <x v="0"/>
    <x v="2"/>
    <s v="Zone B"/>
    <x v="0"/>
    <d v="2023-05-16T00:00:00"/>
    <d v="2024-11-11T00:00:00"/>
    <s v="Unknown"/>
    <m/>
    <x v="0"/>
    <s v="Wireline Construction"/>
    <s v="Driver"/>
    <x v="0"/>
    <x v="1"/>
  </r>
  <r>
    <n v="3333"/>
    <s v="Yael Sexton"/>
    <s v="Production Technician I"/>
    <x v="2859"/>
    <x v="1"/>
    <x v="0"/>
    <x v="0"/>
    <s v="Zone B"/>
    <x v="0"/>
    <d v="2023-05-30T00:00:00"/>
    <d v="2024-11-11T00:00:00"/>
    <s v="Unknown"/>
    <m/>
    <x v="0"/>
    <s v="Field Operations"/>
    <s v="Administrative"/>
    <x v="0"/>
    <x v="1"/>
  </r>
  <r>
    <n v="3334"/>
    <s v="Brendon Rya"/>
    <s v="Production Technician I"/>
    <x v="2860"/>
    <x v="8"/>
    <x v="0"/>
    <x v="2"/>
    <s v="Zone B"/>
    <x v="1"/>
    <d v="2019-06-28T00:00:00"/>
    <d v="2021-12-16T00:00:00"/>
    <s v="Unknown"/>
    <m/>
    <x v="0"/>
    <s v="Project Management - Con"/>
    <s v="Drafter"/>
    <x v="0"/>
    <x v="1"/>
  </r>
  <r>
    <n v="3335"/>
    <s v="Abbigail Soli"/>
    <s v="Production Technician I"/>
    <x v="2861"/>
    <x v="3"/>
    <x v="2"/>
    <x v="2"/>
    <s v="Zone B"/>
    <x v="0"/>
    <d v="2023-03-25T00:00:00"/>
    <d v="2023-05-17T00:00:00"/>
    <s v="Resignation"/>
    <s v="Certainly those above eye ball."/>
    <x v="0"/>
    <s v="Field Operations"/>
    <s v="Driller"/>
    <x v="0"/>
    <x v="1"/>
  </r>
  <r>
    <n v="3336"/>
    <s v="Sincere Presto"/>
    <s v="Production Technician I"/>
    <x v="2862"/>
    <x v="9"/>
    <x v="2"/>
    <x v="0"/>
    <s v="Zone A"/>
    <x v="1"/>
    <d v="2022-08-26T00:00:00"/>
    <d v="2024-11-11T00:00:00"/>
    <s v="Retirement"/>
    <s v="Take most future."/>
    <x v="0"/>
    <s v="General - Con"/>
    <s v="Coordinator"/>
    <x v="0"/>
    <x v="1"/>
  </r>
  <r>
    <n v="3337"/>
    <s v="Jorge Pineda"/>
    <s v="Production Technician I"/>
    <x v="2863"/>
    <x v="5"/>
    <x v="0"/>
    <x v="1"/>
    <s v="Zone A"/>
    <x v="1"/>
    <d v="2019-11-15T00:00:00"/>
    <d v="2024-11-11T00:00:00"/>
    <s v="Unknown"/>
    <m/>
    <x v="0"/>
    <s v="Engineers"/>
    <s v="Project Manager"/>
    <x v="0"/>
    <x v="1"/>
  </r>
  <r>
    <n v="3338"/>
    <s v="Aspen Underw"/>
    <s v="Production Technician I"/>
    <x v="2864"/>
    <x v="6"/>
    <x v="0"/>
    <x v="0"/>
    <s v="Zone C"/>
    <x v="0"/>
    <d v="2021-08-22T00:00:00"/>
    <d v="2024-11-11T00:00:00"/>
    <s v="Unknown"/>
    <m/>
    <x v="0"/>
    <s v="General - Con"/>
    <s v="Laborer"/>
    <x v="0"/>
    <x v="1"/>
  </r>
  <r>
    <n v="3339"/>
    <s v="Alyson Hickma"/>
    <s v="Production Technician I"/>
    <x v="2865"/>
    <x v="2"/>
    <x v="0"/>
    <x v="2"/>
    <s v="Zone C"/>
    <x v="1"/>
    <d v="2022-11-29T00:00:00"/>
    <d v="2024-11-11T00:00:00"/>
    <s v="Unknown"/>
    <m/>
    <x v="0"/>
    <s v="Technology / It"/>
    <s v="Engineer"/>
    <x v="0"/>
    <x v="3"/>
  </r>
  <r>
    <n v="3340"/>
    <s v="Mina Hancoc"/>
    <s v="Production Technician I"/>
    <x v="2866"/>
    <x v="4"/>
    <x v="0"/>
    <x v="2"/>
    <s v="Zone A"/>
    <x v="2"/>
    <d v="2022-10-15T00:00:00"/>
    <d v="2023-01-25T00:00:00"/>
    <s v="Unknown"/>
    <m/>
    <x v="0"/>
    <s v="General - Con"/>
    <s v="Technician"/>
    <x v="0"/>
    <x v="1"/>
  </r>
  <r>
    <n v="3341"/>
    <s v="Konner Sheppa"/>
    <s v="Production Technician II"/>
    <x v="2867"/>
    <x v="5"/>
    <x v="0"/>
    <x v="1"/>
    <s v="Zone C"/>
    <x v="0"/>
    <d v="2021-07-31T00:00:00"/>
    <d v="2024-11-11T00:00:00"/>
    <s v="Involuntary"/>
    <s v="A parent bit rich. Reflect north sometimes card."/>
    <x v="0"/>
    <s v="General - Con"/>
    <s v="Splicer"/>
    <x v="0"/>
    <x v="4"/>
  </r>
  <r>
    <n v="3342"/>
    <s v="London Nune"/>
    <s v="Production Technician II"/>
    <x v="2868"/>
    <x v="6"/>
    <x v="0"/>
    <x v="1"/>
    <s v="Zone C"/>
    <x v="1"/>
    <d v="2022-02-21T00:00:00"/>
    <d v="2023-05-26T00:00:00"/>
    <s v="Unknown"/>
    <m/>
    <x v="0"/>
    <s v="Aerial"/>
    <s v="Lineman"/>
    <x v="0"/>
    <x v="2"/>
  </r>
  <r>
    <n v="3343"/>
    <s v="Seth Huf"/>
    <s v="Production Technician II"/>
    <x v="2869"/>
    <x v="2"/>
    <x v="0"/>
    <x v="2"/>
    <s v="Zone A"/>
    <x v="2"/>
    <d v="2021-08-29T00:00:00"/>
    <d v="2024-11-11T00:00:00"/>
    <s v="Retirement"/>
    <s v="Do onto consumer sign. War instead effect role."/>
    <x v="0"/>
    <s v="Field Operations"/>
    <s v="Mechanic"/>
    <x v="0"/>
    <x v="0"/>
  </r>
  <r>
    <n v="3344"/>
    <s v="Justine Villan"/>
    <s v="Production Technician II"/>
    <x v="2870"/>
    <x v="4"/>
    <x v="0"/>
    <x v="0"/>
    <s v="Zone B"/>
    <x v="0"/>
    <d v="2021-12-13T00:00:00"/>
    <d v="2023-01-29T00:00:00"/>
    <s v="Unknown"/>
    <m/>
    <x v="0"/>
    <s v="General - Con"/>
    <s v="Lineman"/>
    <x v="0"/>
    <x v="1"/>
  </r>
  <r>
    <n v="3345"/>
    <s v="Moshe Anders"/>
    <s v="Production Technician II"/>
    <x v="2871"/>
    <x v="0"/>
    <x v="2"/>
    <x v="1"/>
    <s v="Zone C"/>
    <x v="1"/>
    <d v="2021-03-30T00:00:00"/>
    <d v="2022-02-12T00:00:00"/>
    <s v="Retirement"/>
    <s v="We give end nation but. Other measure across."/>
    <x v="0"/>
    <s v="Project Management - Con"/>
    <s v="Director"/>
    <x v="0"/>
    <x v="0"/>
  </r>
  <r>
    <n v="3346"/>
    <s v="Kadyn Bus"/>
    <s v="Production Technician II"/>
    <x v="2872"/>
    <x v="7"/>
    <x v="3"/>
    <x v="2"/>
    <s v="Zone B"/>
    <x v="0"/>
    <d v="2021-02-02T00:00:00"/>
    <d v="2022-05-13T00:00:00"/>
    <s v="Involuntary"/>
    <s v="Shoulder build catch commercial."/>
    <x v="0"/>
    <s v="Yard (Material Handling)"/>
    <s v="Lineman"/>
    <x v="0"/>
    <x v="2"/>
  </r>
  <r>
    <n v="3347"/>
    <s v="Ahmed Lindse"/>
    <s v="Production Technician II"/>
    <x v="2873"/>
    <x v="1"/>
    <x v="3"/>
    <x v="0"/>
    <s v="Zone C"/>
    <x v="0"/>
    <d v="2019-10-31T00:00:00"/>
    <d v="2024-11-11T00:00:00"/>
    <s v="Resignation"/>
    <s v="Family defense six believe drug action although."/>
    <x v="0"/>
    <s v="Catv"/>
    <s v="Operator"/>
    <x v="0"/>
    <x v="1"/>
  </r>
  <r>
    <n v="3348"/>
    <s v="Ryder Bra"/>
    <s v="Production Technician II"/>
    <x v="1565"/>
    <x v="8"/>
    <x v="0"/>
    <x v="2"/>
    <s v="Zone A"/>
    <x v="1"/>
    <d v="2022-11-07T00:00:00"/>
    <d v="2024-11-11T00:00:00"/>
    <s v="Unknown"/>
    <m/>
    <x v="0"/>
    <s v="General - Con"/>
    <s v="Laborer"/>
    <x v="0"/>
    <x v="2"/>
  </r>
  <r>
    <n v="3349"/>
    <s v="Taylor Bonill"/>
    <s v="Production Technician I"/>
    <x v="2874"/>
    <x v="5"/>
    <x v="0"/>
    <x v="0"/>
    <s v="Zone A"/>
    <x v="2"/>
    <d v="2022-11-20T00:00:00"/>
    <d v="2024-11-11T00:00:00"/>
    <s v="Unknown"/>
    <m/>
    <x v="0"/>
    <s v="General - Eng"/>
    <s v="Drafter"/>
    <x v="0"/>
    <x v="1"/>
  </r>
  <r>
    <n v="3350"/>
    <s v="Jalen Richmo"/>
    <s v="Production Technician I"/>
    <x v="2875"/>
    <x v="4"/>
    <x v="0"/>
    <x v="1"/>
    <s v="Zone B"/>
    <x v="1"/>
    <d v="2021-12-15T00:00:00"/>
    <d v="2022-04-06T00:00:00"/>
    <s v="Unknown"/>
    <m/>
    <x v="0"/>
    <s v="Project Management - Con"/>
    <s v="Technician"/>
    <x v="0"/>
    <x v="3"/>
  </r>
  <r>
    <n v="3351"/>
    <s v="Kayden Hil"/>
    <s v="Production Technician I"/>
    <x v="2876"/>
    <x v="0"/>
    <x v="2"/>
    <x v="0"/>
    <s v="Zone C"/>
    <x v="1"/>
    <d v="2023-02-22T00:00:00"/>
    <d v="2024-11-11T00:00:00"/>
    <s v="Involuntary"/>
    <s v="Black truth campaign player child control firm."/>
    <x v="0"/>
    <s v="Shop (Fleet)"/>
    <s v="Warehouse"/>
    <x v="0"/>
    <x v="2"/>
  </r>
  <r>
    <n v="3352"/>
    <s v="Aubree Mooney"/>
    <s v="Production Technician I"/>
    <x v="2877"/>
    <x v="1"/>
    <x v="0"/>
    <x v="2"/>
    <s v="Zone B"/>
    <x v="2"/>
    <d v="2020-03-29T00:00:00"/>
    <d v="2024-11-11T00:00:00"/>
    <s v="Unknown"/>
    <m/>
    <x v="0"/>
    <s v="Field Operations"/>
    <s v="Groundman"/>
    <x v="0"/>
    <x v="1"/>
  </r>
  <r>
    <n v="3353"/>
    <s v="Haven Donald"/>
    <s v="Production Technician I"/>
    <x v="2878"/>
    <x v="8"/>
    <x v="0"/>
    <x v="0"/>
    <s v="Zone B"/>
    <x v="1"/>
    <d v="2021-08-09T00:00:00"/>
    <d v="2023-06-16T00:00:00"/>
    <s v="Unknown"/>
    <m/>
    <x v="0"/>
    <s v="General - Con"/>
    <s v="Lineman"/>
    <x v="0"/>
    <x v="1"/>
  </r>
  <r>
    <n v="3354"/>
    <s v="Neil Dun"/>
    <s v="Production Technician I"/>
    <x v="2879"/>
    <x v="6"/>
    <x v="0"/>
    <x v="2"/>
    <s v="Zone A"/>
    <x v="0"/>
    <d v="2023-01-02T00:00:00"/>
    <d v="2023-06-18T00:00:00"/>
    <s v="Retirement"/>
    <s v="Hundred still nearly stand risk treat."/>
    <x v="0"/>
    <s v="Field Operations"/>
    <s v="Laborer"/>
    <x v="0"/>
    <x v="1"/>
  </r>
  <r>
    <n v="3355"/>
    <s v="Darryl Ponc"/>
    <s v="Production Technician I"/>
    <x v="2880"/>
    <x v="2"/>
    <x v="0"/>
    <x v="0"/>
    <s v="Zone B"/>
    <x v="1"/>
    <d v="2018-11-10T00:00:00"/>
    <d v="2024-11-11T00:00:00"/>
    <s v="Resignation"/>
    <s v="Near fine four help likely. Because wrong nor."/>
    <x v="0"/>
    <s v="Aerial"/>
    <s v="Technician"/>
    <x v="0"/>
    <x v="3"/>
  </r>
  <r>
    <n v="3356"/>
    <s v="Cade Heat"/>
    <s v="Production Technician I"/>
    <x v="2881"/>
    <x v="9"/>
    <x v="0"/>
    <x v="1"/>
    <s v="Zone C"/>
    <x v="1"/>
    <d v="2022-08-30T00:00:00"/>
    <d v="2024-11-11T00:00:00"/>
    <s v="Unknown"/>
    <m/>
    <x v="0"/>
    <s v="General - Eng"/>
    <s v="Technician"/>
    <x v="2"/>
    <x v="1"/>
  </r>
  <r>
    <n v="3357"/>
    <s v="Sidney Hooper"/>
    <s v="Production Technician I"/>
    <x v="2882"/>
    <x v="7"/>
    <x v="0"/>
    <x v="1"/>
    <s v="Zone B"/>
    <x v="0"/>
    <d v="2021-07-30T00:00:00"/>
    <d v="2022-12-03T00:00:00"/>
    <s v="Unknown"/>
    <m/>
    <x v="0"/>
    <s v="Engineers"/>
    <s v="Director"/>
    <x v="1"/>
    <x v="4"/>
  </r>
  <r>
    <n v="3358"/>
    <s v="Johnathan May"/>
    <s v="Production Technician I"/>
    <x v="2883"/>
    <x v="3"/>
    <x v="3"/>
    <x v="1"/>
    <s v="Zone A"/>
    <x v="1"/>
    <d v="2020-11-29T00:00:00"/>
    <d v="2024-11-11T00:00:00"/>
    <s v="Voluntary"/>
    <s v="Style up reality per."/>
    <x v="0"/>
    <s v="Field Operations"/>
    <s v="Laborer"/>
    <x v="0"/>
    <x v="1"/>
  </r>
  <r>
    <n v="3359"/>
    <s v="Anika Arroyo"/>
    <s v="Production Technician I"/>
    <x v="2884"/>
    <x v="5"/>
    <x v="0"/>
    <x v="1"/>
    <s v="Zone C"/>
    <x v="0"/>
    <d v="2021-03-24T00:00:00"/>
    <d v="2024-11-11T00:00:00"/>
    <s v="Unknown"/>
    <m/>
    <x v="0"/>
    <s v="Field Operations"/>
    <s v="Laborer"/>
    <x v="1"/>
    <x v="1"/>
  </r>
  <r>
    <n v="3360"/>
    <s v="Fatima Kem"/>
    <s v="Production Technician I"/>
    <x v="2885"/>
    <x v="4"/>
    <x v="0"/>
    <x v="2"/>
    <s v="Zone A"/>
    <x v="1"/>
    <d v="2020-12-29T00:00:00"/>
    <d v="2022-02-23T00:00:00"/>
    <s v="Unknown"/>
    <m/>
    <x v="0"/>
    <s v="General - Con"/>
    <s v="Safety"/>
    <x v="1"/>
    <x v="2"/>
  </r>
  <r>
    <n v="3361"/>
    <s v="Lilianna Conway"/>
    <s v="Production Technician I"/>
    <x v="2886"/>
    <x v="0"/>
    <x v="2"/>
    <x v="2"/>
    <s v="Zone B"/>
    <x v="0"/>
    <d v="2021-08-02T00:00:00"/>
    <d v="2024-11-11T00:00:00"/>
    <s v="Voluntary"/>
    <s v="Situation election visit author five."/>
    <x v="0"/>
    <s v="General - Con"/>
    <s v="Technician"/>
    <x v="1"/>
    <x v="1"/>
  </r>
  <r>
    <n v="3362"/>
    <s v="Tony Cook"/>
    <s v="Production Technician I"/>
    <x v="2887"/>
    <x v="1"/>
    <x v="0"/>
    <x v="1"/>
    <s v="Zone C"/>
    <x v="0"/>
    <d v="2022-03-30T00:00:00"/>
    <d v="2024-11-11T00:00:00"/>
    <s v="Unknown"/>
    <m/>
    <x v="0"/>
    <s v="Field Operations"/>
    <s v="Laborer"/>
    <x v="1"/>
    <x v="4"/>
  </r>
  <r>
    <n v="3363"/>
    <s v="Trevor Barr"/>
    <s v="Production Technician I"/>
    <x v="2888"/>
    <x v="8"/>
    <x v="0"/>
    <x v="2"/>
    <s v="Zone A"/>
    <x v="0"/>
    <d v="2021-03-05T00:00:00"/>
    <d v="2021-09-07T00:00:00"/>
    <s v="Unknown"/>
    <m/>
    <x v="0"/>
    <s v="Field Operations"/>
    <s v="Laborer"/>
    <x v="1"/>
    <x v="3"/>
  </r>
  <r>
    <n v="3364"/>
    <s v="Marisa Fran"/>
    <s v="Production Technician II"/>
    <x v="2889"/>
    <x v="5"/>
    <x v="0"/>
    <x v="2"/>
    <s v="Zone A"/>
    <x v="0"/>
    <d v="2020-12-02T00:00:00"/>
    <d v="2024-11-11T00:00:00"/>
    <s v="Retirement"/>
    <s v="Court catch management cold total among."/>
    <x v="0"/>
    <s v="Engineers"/>
    <s v="Technician"/>
    <x v="1"/>
    <x v="1"/>
  </r>
  <r>
    <n v="3365"/>
    <s v="Shania Flores"/>
    <s v="Production Technician II"/>
    <x v="2890"/>
    <x v="6"/>
    <x v="0"/>
    <x v="0"/>
    <s v="Zone B"/>
    <x v="0"/>
    <d v="2019-01-20T00:00:00"/>
    <d v="2020-01-18T00:00:00"/>
    <s v="Unknown"/>
    <m/>
    <x v="0"/>
    <s v="Project Management - Con"/>
    <s v="Laborer"/>
    <x v="0"/>
    <x v="1"/>
  </r>
  <r>
    <n v="3366"/>
    <s v="Andre Alliso"/>
    <s v="Production Technician II"/>
    <x v="2891"/>
    <x v="2"/>
    <x v="2"/>
    <x v="0"/>
    <s v="Zone C"/>
    <x v="2"/>
    <d v="2020-05-30T00:00:00"/>
    <d v="2022-02-01T00:00:00"/>
    <s v="Voluntary"/>
    <s v="Modern a study speak. Front choose central which."/>
    <x v="0"/>
    <s v="General - Con"/>
    <s v="Project Manager"/>
    <x v="1"/>
    <x v="0"/>
  </r>
  <r>
    <n v="3367"/>
    <s v="Destiny Bright"/>
    <s v="Production Technician II"/>
    <x v="2892"/>
    <x v="4"/>
    <x v="2"/>
    <x v="1"/>
    <s v="Zone B"/>
    <x v="2"/>
    <d v="2019-11-14T00:00:00"/>
    <d v="2023-05-14T00:00:00"/>
    <s v="Retirement"/>
    <s v="Tell heavy degree no early."/>
    <x v="0"/>
    <s v="Field Operations"/>
    <s v="Laborer"/>
    <x v="1"/>
    <x v="2"/>
  </r>
  <r>
    <n v="3368"/>
    <s v="Karli Park"/>
    <s v="Production Technician II"/>
    <x v="2893"/>
    <x v="0"/>
    <x v="3"/>
    <x v="2"/>
    <s v="Zone B"/>
    <x v="1"/>
    <d v="2022-07-27T00:00:00"/>
    <d v="2023-03-24T00:00:00"/>
    <s v="Retirement"/>
    <s v="These these by when here attorney special."/>
    <x v="0"/>
    <s v="Field Operations"/>
    <s v="Apprentice"/>
    <x v="1"/>
    <x v="3"/>
  </r>
  <r>
    <n v="3369"/>
    <s v="Mylie Callah"/>
    <s v="Production Technician II"/>
    <x v="2894"/>
    <x v="7"/>
    <x v="3"/>
    <x v="2"/>
    <s v="Zone A"/>
    <x v="0"/>
    <d v="2022-06-20T00:00:00"/>
    <d v="2024-11-11T00:00:00"/>
    <s v="Resignation"/>
    <s v="Teacher contain heart continue pay form short."/>
    <x v="0"/>
    <s v="General - Con"/>
    <s v="Locator"/>
    <x v="1"/>
    <x v="2"/>
  </r>
  <r>
    <n v="3370"/>
    <s v="Jadiel Dickso"/>
    <s v="Production Technician II"/>
    <x v="2895"/>
    <x v="1"/>
    <x v="0"/>
    <x v="0"/>
    <s v="Zone C"/>
    <x v="0"/>
    <d v="2022-12-20T00:00:00"/>
    <d v="2023-03-22T00:00:00"/>
    <s v="Unknown"/>
    <m/>
    <x v="0"/>
    <s v="General - Con"/>
    <s v="Laborer"/>
    <x v="1"/>
    <x v="1"/>
  </r>
  <r>
    <n v="3371"/>
    <s v="Aliya Mos"/>
    <s v="Production Technician II"/>
    <x v="2896"/>
    <x v="8"/>
    <x v="2"/>
    <x v="1"/>
    <s v="Zone A"/>
    <x v="2"/>
    <d v="2023-01-14T00:00:00"/>
    <d v="2023-03-14T00:00:00"/>
    <s v="Resignation"/>
    <s v="Feel pattern require stand."/>
    <x v="0"/>
    <s v="Wireless"/>
    <s v="Manager"/>
    <x v="1"/>
    <x v="1"/>
  </r>
  <r>
    <n v="3372"/>
    <s v="Kylie Roma"/>
    <s v="Production Technician I"/>
    <x v="2897"/>
    <x v="3"/>
    <x v="2"/>
    <x v="0"/>
    <s v="Zone C"/>
    <x v="1"/>
    <d v="2018-09-22T00:00:00"/>
    <d v="2024-11-11T00:00:00"/>
    <s v="Involuntary"/>
    <s v="Try statement audience too material film."/>
    <x v="0"/>
    <s v="Project Management - Con"/>
    <s v="Manager"/>
    <x v="0"/>
    <x v="0"/>
  </r>
  <r>
    <n v="3373"/>
    <s v="Karter Thornt"/>
    <s v="Production Technician I"/>
    <x v="2898"/>
    <x v="9"/>
    <x v="0"/>
    <x v="0"/>
    <s v="Zone A"/>
    <x v="0"/>
    <d v="2022-09-24T00:00:00"/>
    <d v="2023-03-10T00:00:00"/>
    <s v="Unknown"/>
    <m/>
    <x v="0"/>
    <s v="Aerial"/>
    <s v="Foreman"/>
    <x v="1"/>
    <x v="2"/>
  </r>
  <r>
    <n v="3374"/>
    <s v="Ronald Bulloc"/>
    <s v="Production Technician I"/>
    <x v="2899"/>
    <x v="5"/>
    <x v="2"/>
    <x v="2"/>
    <s v="Zone A"/>
    <x v="0"/>
    <d v="2020-06-08T00:00:00"/>
    <d v="2021-07-13T00:00:00"/>
    <s v="Involuntary"/>
    <s v="Data imagine bill possible want."/>
    <x v="0"/>
    <s v="Field Operations"/>
    <s v="Laborer"/>
    <x v="1"/>
    <x v="0"/>
  </r>
  <r>
    <n v="3375"/>
    <s v="Sharon Beltra"/>
    <s v="Production Technician I"/>
    <x v="2900"/>
    <x v="6"/>
    <x v="2"/>
    <x v="1"/>
    <s v="Zone B"/>
    <x v="2"/>
    <d v="2023-07-06T00:00:00"/>
    <d v="2024-11-11T00:00:00"/>
    <s v="Voluntary"/>
    <s v="Theory majority born with."/>
    <x v="0"/>
    <s v="Engineers"/>
    <s v="Program Manager"/>
    <x v="1"/>
    <x v="1"/>
  </r>
  <r>
    <n v="3376"/>
    <s v="Maren Anders"/>
    <s v="Production Technician I"/>
    <x v="2901"/>
    <x v="2"/>
    <x v="0"/>
    <x v="2"/>
    <s v="Zone B"/>
    <x v="0"/>
    <d v="2020-02-24T00:00:00"/>
    <d v="2023-05-13T00:00:00"/>
    <s v="Unknown"/>
    <m/>
    <x v="0"/>
    <s v="Field Operations"/>
    <s v="Technician"/>
    <x v="1"/>
    <x v="3"/>
  </r>
  <r>
    <n v="3377"/>
    <s v="Cruz Ashley"/>
    <s v="Production Technician I"/>
    <x v="2902"/>
    <x v="4"/>
    <x v="0"/>
    <x v="2"/>
    <s v="Zone A"/>
    <x v="0"/>
    <d v="2021-05-26T00:00:00"/>
    <d v="2024-11-11T00:00:00"/>
    <s v="Resignation"/>
    <s v="Tough very bad spend feeling college require."/>
    <x v="0"/>
    <s v="Splicing"/>
    <s v="Foreman"/>
    <x v="1"/>
    <x v="0"/>
  </r>
  <r>
    <n v="3378"/>
    <s v="Enzo Carney"/>
    <s v="Production Technician I"/>
    <x v="2903"/>
    <x v="0"/>
    <x v="0"/>
    <x v="0"/>
    <s v="Zone B"/>
    <x v="0"/>
    <d v="2023-04-09T00:00:00"/>
    <d v="2023-06-14T00:00:00"/>
    <s v="Unknown"/>
    <m/>
    <x v="0"/>
    <s v="General - Con"/>
    <s v="Technician"/>
    <x v="1"/>
    <x v="1"/>
  </r>
  <r>
    <n v="3379"/>
    <s v="Marquis Joseph"/>
    <s v="Production Technician I"/>
    <x v="2904"/>
    <x v="7"/>
    <x v="3"/>
    <x v="0"/>
    <s v="Zone C"/>
    <x v="1"/>
    <d v="2023-06-27T00:00:00"/>
    <d v="2024-11-11T00:00:00"/>
    <s v="Voluntary"/>
    <s v="American community truth."/>
    <x v="0"/>
    <s v="Technology / It"/>
    <s v="Helpdesk"/>
    <x v="1"/>
    <x v="0"/>
  </r>
  <r>
    <n v="3380"/>
    <s v="Victor Ibarra"/>
    <s v="Production Technician I"/>
    <x v="2905"/>
    <x v="1"/>
    <x v="0"/>
    <x v="1"/>
    <s v="Zone C"/>
    <x v="0"/>
    <d v="2022-12-20T00:00:00"/>
    <d v="2024-11-11T00:00:00"/>
    <s v="Unknown"/>
    <m/>
    <x v="0"/>
    <s v="Field Operations"/>
    <s v="Technician"/>
    <x v="1"/>
    <x v="4"/>
  </r>
  <r>
    <n v="3381"/>
    <s v="Annabelle Marque"/>
    <s v="Production Technician I"/>
    <x v="2906"/>
    <x v="8"/>
    <x v="0"/>
    <x v="0"/>
    <s v="Zone C"/>
    <x v="1"/>
    <d v="2018-11-10T00:00:00"/>
    <d v="2024-11-11T00:00:00"/>
    <s v="Unknown"/>
    <m/>
    <x v="0"/>
    <s v="Field Operations"/>
    <s v="Foreman"/>
    <x v="1"/>
    <x v="1"/>
  </r>
  <r>
    <n v="3382"/>
    <s v="Romeo Gordon"/>
    <s v="Production Technician I"/>
    <x v="2907"/>
    <x v="3"/>
    <x v="0"/>
    <x v="2"/>
    <s v="Zone C"/>
    <x v="0"/>
    <d v="2020-08-13T00:00:00"/>
    <d v="2020-10-02T00:00:00"/>
    <s v="Unknown"/>
    <m/>
    <x v="0"/>
    <s v="Field Operations"/>
    <s v="Administrator"/>
    <x v="1"/>
    <x v="3"/>
  </r>
  <r>
    <n v="3383"/>
    <s v="Aimee Hughes"/>
    <s v="Production Technician I"/>
    <x v="2908"/>
    <x v="9"/>
    <x v="2"/>
    <x v="2"/>
    <s v="Zone C"/>
    <x v="1"/>
    <d v="2019-03-07T00:00:00"/>
    <d v="2024-11-11T00:00:00"/>
    <s v="Resignation"/>
    <s v="Foot apply stay treatment local good issue."/>
    <x v="0"/>
    <s v="General - Con"/>
    <s v="Splicer"/>
    <x v="1"/>
    <x v="2"/>
  </r>
  <r>
    <n v="3384"/>
    <s v="Dennis Hay"/>
    <s v="Production Technician I"/>
    <x v="2909"/>
    <x v="5"/>
    <x v="0"/>
    <x v="1"/>
    <s v="Zone C"/>
    <x v="2"/>
    <d v="2022-03-13T00:00:00"/>
    <d v="2024-11-11T00:00:00"/>
    <s v="Unknown"/>
    <m/>
    <x v="0"/>
    <s v="Field Operations"/>
    <s v="Operator"/>
    <x v="0"/>
    <x v="1"/>
  </r>
  <r>
    <n v="3385"/>
    <s v="Kelly Frit"/>
    <s v="Production Technician I"/>
    <x v="2910"/>
    <x v="6"/>
    <x v="0"/>
    <x v="2"/>
    <s v="Zone A"/>
    <x v="2"/>
    <d v="2019-11-25T00:00:00"/>
    <d v="2021-01-28T00:00:00"/>
    <s v="Unknown"/>
    <m/>
    <x v="0"/>
    <s v="General - Con"/>
    <s v="Technician"/>
    <x v="0"/>
    <x v="1"/>
  </r>
  <r>
    <n v="3386"/>
    <s v="Darnell Shelto"/>
    <s v="Production Technician II"/>
    <x v="2911"/>
    <x v="5"/>
    <x v="0"/>
    <x v="0"/>
    <s v="Zone C"/>
    <x v="0"/>
    <d v="2019-03-06T00:00:00"/>
    <d v="2024-11-11T00:00:00"/>
    <s v="Voluntary"/>
    <s v="He four soldier employee central term."/>
    <x v="0"/>
    <s v="General - Con"/>
    <s v="Laborer"/>
    <x v="0"/>
    <x v="2"/>
  </r>
  <r>
    <n v="3387"/>
    <s v="Sabrina Hol"/>
    <s v="Production Technician II"/>
    <x v="2912"/>
    <x v="6"/>
    <x v="0"/>
    <x v="1"/>
    <s v="Zone C"/>
    <x v="2"/>
    <d v="2019-04-19T00:00:00"/>
    <d v="2024-11-11T00:00:00"/>
    <s v="Unknown"/>
    <m/>
    <x v="0"/>
    <s v="General - Sga"/>
    <s v="Supervisor"/>
    <x v="0"/>
    <x v="1"/>
  </r>
  <r>
    <n v="3388"/>
    <s v="Zoie Loga"/>
    <s v="Production Technician II"/>
    <x v="2913"/>
    <x v="2"/>
    <x v="0"/>
    <x v="2"/>
    <s v="Zone A"/>
    <x v="0"/>
    <d v="2020-08-12T00:00:00"/>
    <d v="2024-11-11T00:00:00"/>
    <s v="Unknown"/>
    <m/>
    <x v="0"/>
    <s v="Fielders"/>
    <s v="Technician"/>
    <x v="0"/>
    <x v="4"/>
  </r>
  <r>
    <n v="3389"/>
    <s v="Finley Medina"/>
    <s v="Production Technician II"/>
    <x v="2914"/>
    <x v="4"/>
    <x v="0"/>
    <x v="1"/>
    <s v="Zone C"/>
    <x v="0"/>
    <d v="2022-10-21T00:00:00"/>
    <d v="2023-01-05T00:00:00"/>
    <s v="Unknown"/>
    <m/>
    <x v="0"/>
    <s v="Field Operations"/>
    <s v="Laborer"/>
    <x v="0"/>
    <x v="4"/>
  </r>
  <r>
    <n v="3390"/>
    <s v="Lizeth Middle"/>
    <s v="Production Technician II"/>
    <x v="2915"/>
    <x v="0"/>
    <x v="3"/>
    <x v="2"/>
    <s v="Zone B"/>
    <x v="0"/>
    <d v="2020-01-13T00:00:00"/>
    <d v="2024-11-11T00:00:00"/>
    <s v="Voluntary"/>
    <s v="North next animal laugh threat no."/>
    <x v="0"/>
    <s v="Billable Consultants"/>
    <s v="Engineer"/>
    <x v="0"/>
    <x v="4"/>
  </r>
  <r>
    <n v="3391"/>
    <s v="Odin Camach"/>
    <s v="Production Technician II"/>
    <x v="2916"/>
    <x v="7"/>
    <x v="0"/>
    <x v="2"/>
    <s v="Zone C"/>
    <x v="2"/>
    <d v="2019-11-18T00:00:00"/>
    <d v="2021-09-22T00:00:00"/>
    <s v="Unknown"/>
    <m/>
    <x v="0"/>
    <s v="General - Sga"/>
    <s v="Project Manager"/>
    <x v="0"/>
    <x v="1"/>
  </r>
  <r>
    <n v="3392"/>
    <s v="Dakota Lowery"/>
    <s v="Production Technician II"/>
    <x v="2917"/>
    <x v="1"/>
    <x v="2"/>
    <x v="1"/>
    <s v="Zone B"/>
    <x v="2"/>
    <d v="2018-08-25T00:00:00"/>
    <d v="2024-11-11T00:00:00"/>
    <s v="Voluntary"/>
    <s v="Keep particular pass understand set."/>
    <x v="0"/>
    <s v="General - Con"/>
    <s v="Technician"/>
    <x v="0"/>
    <x v="2"/>
  </r>
  <r>
    <n v="3393"/>
    <s v="Skyla Santia"/>
    <s v="Production Technician I"/>
    <x v="2918"/>
    <x v="4"/>
    <x v="0"/>
    <x v="0"/>
    <s v="Zone B"/>
    <x v="2"/>
    <d v="2021-05-24T00:00:00"/>
    <d v="2024-11-11T00:00:00"/>
    <s v="Unknown"/>
    <m/>
    <x v="0"/>
    <s v="General - Con"/>
    <s v="Flagger"/>
    <x v="2"/>
    <x v="1"/>
  </r>
  <r>
    <n v="3394"/>
    <s v="Harley Bear"/>
    <s v="Production Technician I"/>
    <x v="2919"/>
    <x v="5"/>
    <x v="0"/>
    <x v="0"/>
    <s v="Zone B"/>
    <x v="0"/>
    <d v="2021-06-09T00:00:00"/>
    <d v="2022-01-13T00:00:00"/>
    <s v="Unknown"/>
    <m/>
    <x v="0"/>
    <s v="Field Operations"/>
    <s v="Technician"/>
    <x v="0"/>
    <x v="2"/>
  </r>
  <r>
    <n v="3395"/>
    <s v="Summer Barber"/>
    <s v="Production Technician I"/>
    <x v="2920"/>
    <x v="3"/>
    <x v="2"/>
    <x v="2"/>
    <s v="Zone A"/>
    <x v="1"/>
    <d v="2021-04-05T00:00:00"/>
    <d v="2021-11-29T00:00:00"/>
    <s v="Resignation"/>
    <s v="Without production religious."/>
    <x v="0"/>
    <s v="Field Operations"/>
    <s v="Driver"/>
    <x v="2"/>
    <x v="1"/>
  </r>
  <r>
    <n v="3396"/>
    <s v="Stephen Mcmill"/>
    <s v="Production Technician I"/>
    <x v="2921"/>
    <x v="7"/>
    <x v="2"/>
    <x v="2"/>
    <s v="Zone B"/>
    <x v="2"/>
    <d v="2022-11-05T00:00:00"/>
    <d v="2024-11-11T00:00:00"/>
    <s v="Voluntary"/>
    <s v="That truth loss energy respond whole case stop."/>
    <x v="0"/>
    <s v="General - Con"/>
    <s v="Foreman"/>
    <x v="0"/>
    <x v="0"/>
  </r>
  <r>
    <n v="3397"/>
    <s v="Rylan Garris"/>
    <s v="Production Technician I"/>
    <x v="2922"/>
    <x v="9"/>
    <x v="0"/>
    <x v="2"/>
    <s v="Zone A"/>
    <x v="1"/>
    <d v="2019-11-09T00:00:00"/>
    <d v="2022-09-03T00:00:00"/>
    <s v="Unknown"/>
    <m/>
    <x v="0"/>
    <s v="Field Operations"/>
    <s v="Driller"/>
    <x v="0"/>
    <x v="1"/>
  </r>
  <r>
    <n v="3398"/>
    <s v="Kyler Cherry"/>
    <s v="Production Technician I"/>
    <x v="2923"/>
    <x v="2"/>
    <x v="0"/>
    <x v="2"/>
    <s v="Zone A"/>
    <x v="2"/>
    <d v="2022-06-05T00:00:00"/>
    <d v="2023-06-01T00:00:00"/>
    <s v="Retirement"/>
    <s v="Foot station left people foot."/>
    <x v="0"/>
    <s v="General - Con"/>
    <s v="Technician"/>
    <x v="0"/>
    <x v="1"/>
  </r>
  <r>
    <n v="3399"/>
    <s v="Corinne Reeves"/>
    <s v="Production Technician I"/>
    <x v="2924"/>
    <x v="6"/>
    <x v="0"/>
    <x v="1"/>
    <s v="Zone B"/>
    <x v="2"/>
    <d v="2021-09-21T00:00:00"/>
    <d v="2024-11-11T00:00:00"/>
    <s v="Involuntary"/>
    <s v="Central weight analysis great."/>
    <x v="0"/>
    <s v="Aerial"/>
    <s v="Lineman"/>
    <x v="0"/>
    <x v="2"/>
  </r>
  <r>
    <n v="3400"/>
    <s v="Lorenzo Shor"/>
    <s v="Production Technician I"/>
    <x v="2925"/>
    <x v="8"/>
    <x v="0"/>
    <x v="1"/>
    <s v="Zone C"/>
    <x v="0"/>
    <d v="2021-11-10T00:00:00"/>
    <d v="2023-06-04T00:00:00"/>
    <s v="Unknown"/>
    <m/>
    <x v="0"/>
    <s v="Shop (Fleet)"/>
    <s v="Mechanic"/>
    <x v="0"/>
    <x v="4"/>
  </r>
  <r>
    <n v="3401"/>
    <s v="Taniya Kan"/>
    <s v="Production Technician I"/>
    <x v="2926"/>
    <x v="1"/>
    <x v="3"/>
    <x v="0"/>
    <s v="Zone A"/>
    <x v="2"/>
    <d v="2021-03-03T00:00:00"/>
    <d v="2022-04-12T00:00:00"/>
    <s v="Involuntary"/>
    <s v="Think large why many."/>
    <x v="0"/>
    <s v="Field Operations"/>
    <s v="Laborer"/>
    <x v="0"/>
    <x v="4"/>
  </r>
  <r>
    <n v="3402"/>
    <s v="Nevaeh Mcmill"/>
    <s v="Production Technician I"/>
    <x v="2927"/>
    <x v="0"/>
    <x v="2"/>
    <x v="2"/>
    <s v="Zone C"/>
    <x v="2"/>
    <d v="2021-02-19T00:00:00"/>
    <d v="2022-11-15T00:00:00"/>
    <s v="Voluntary"/>
    <s v="Impact voice participant school baby."/>
    <x v="0"/>
    <s v="Field Operations"/>
    <s v="Engineer"/>
    <x v="0"/>
    <x v="1"/>
  </r>
  <r>
    <n v="3403"/>
    <s v="Dillon Larson"/>
    <s v="Production Technician I"/>
    <x v="2928"/>
    <x v="4"/>
    <x v="2"/>
    <x v="0"/>
    <s v="Zone A"/>
    <x v="2"/>
    <d v="2019-04-25T00:00:00"/>
    <d v="2022-11-11T00:00:00"/>
    <s v="Retirement"/>
    <s v="According crime none method effort."/>
    <x v="0"/>
    <s v="Field Operations"/>
    <s v="Laborer"/>
    <x v="1"/>
    <x v="1"/>
  </r>
  <r>
    <n v="3404"/>
    <s v="Willie How"/>
    <s v="Production Technician I"/>
    <x v="2929"/>
    <x v="9"/>
    <x v="3"/>
    <x v="2"/>
    <s v="Zone C"/>
    <x v="2"/>
    <d v="2020-01-13T00:00:00"/>
    <d v="2022-10-21T00:00:00"/>
    <s v="Involuntary"/>
    <s v="Few success street."/>
    <x v="0"/>
    <s v="Field Operations"/>
    <s v="Driller"/>
    <x v="0"/>
    <x v="2"/>
  </r>
  <r>
    <n v="3405"/>
    <s v="Selina Jeffer"/>
    <s v="Production Technician I"/>
    <x v="2930"/>
    <x v="5"/>
    <x v="3"/>
    <x v="0"/>
    <s v="Zone B"/>
    <x v="2"/>
    <d v="2020-03-25T00:00:00"/>
    <d v="2023-04-26T00:00:00"/>
    <s v="Voluntary"/>
    <s v="Often about size today."/>
    <x v="0"/>
    <s v="Field Operations"/>
    <s v="Engineer"/>
    <x v="0"/>
    <x v="4"/>
  </r>
  <r>
    <n v="3406"/>
    <s v="Serenity Montgo"/>
    <s v="Production Technician I"/>
    <x v="2931"/>
    <x v="6"/>
    <x v="2"/>
    <x v="0"/>
    <s v="Zone C"/>
    <x v="0"/>
    <d v="2021-04-15T00:00:00"/>
    <d v="2023-05-11T00:00:00"/>
    <s v="Involuntary"/>
    <s v="Politics in foreign up start."/>
    <x v="0"/>
    <s v="Finance &amp; Accounting"/>
    <s v="Administration"/>
    <x v="0"/>
    <x v="3"/>
  </r>
  <r>
    <n v="3407"/>
    <s v="Kamila Sander"/>
    <s v="Production Technician II"/>
    <x v="2932"/>
    <x v="5"/>
    <x v="0"/>
    <x v="2"/>
    <s v="Zone C"/>
    <x v="0"/>
    <d v="2022-12-15T00:00:00"/>
    <d v="2023-04-25T00:00:00"/>
    <s v="Voluntary"/>
    <s v="Maintain behavior project parent particular game."/>
    <x v="0"/>
    <s v="Field Operations"/>
    <s v="Construction Manager"/>
    <x v="0"/>
    <x v="3"/>
  </r>
  <r>
    <n v="3408"/>
    <s v="Rose Mcguir"/>
    <s v="Production Technician II"/>
    <x v="2933"/>
    <x v="6"/>
    <x v="2"/>
    <x v="0"/>
    <s v="Zone B"/>
    <x v="2"/>
    <d v="2022-10-08T00:00:00"/>
    <d v="2023-02-04T00:00:00"/>
    <s v="Resignation"/>
    <s v="Ball while speak. Issue free represent city."/>
    <x v="0"/>
    <s v="Field Operations"/>
    <s v="Supervisor"/>
    <x v="0"/>
    <x v="1"/>
  </r>
  <r>
    <n v="3409"/>
    <s v="Brenton Zavala"/>
    <s v="Production Technician II"/>
    <x v="2934"/>
    <x v="2"/>
    <x v="0"/>
    <x v="0"/>
    <s v="Zone B"/>
    <x v="2"/>
    <d v="2018-12-18T00:00:00"/>
    <d v="2024-11-11T00:00:00"/>
    <s v="Resignation"/>
    <s v="Century risk machine pay car region."/>
    <x v="0"/>
    <s v="Yard (Material Handling)"/>
    <s v="Laborer"/>
    <x v="0"/>
    <x v="0"/>
  </r>
  <r>
    <n v="3410"/>
    <s v="Laci Klei"/>
    <s v="Production Technician II"/>
    <x v="2935"/>
    <x v="4"/>
    <x v="0"/>
    <x v="0"/>
    <s v="Zone C"/>
    <x v="0"/>
    <d v="2022-10-06T00:00:00"/>
    <d v="2024-11-11T00:00:00"/>
    <s v="Unknown"/>
    <m/>
    <x v="0"/>
    <s v="People Services"/>
    <s v="Manager"/>
    <x v="0"/>
    <x v="1"/>
  </r>
  <r>
    <n v="3411"/>
    <s v="Brenda Boon"/>
    <s v="Production Technician II"/>
    <x v="2936"/>
    <x v="0"/>
    <x v="0"/>
    <x v="1"/>
    <s v="Zone B"/>
    <x v="1"/>
    <d v="2019-12-28T00:00:00"/>
    <d v="2024-11-11T00:00:00"/>
    <s v="Unknown"/>
    <m/>
    <x v="0"/>
    <s v="General - Eng"/>
    <s v="Administrative"/>
    <x v="0"/>
    <x v="2"/>
  </r>
  <r>
    <n v="3412"/>
    <s v="Andrea Walter"/>
    <s v="Production Technician II"/>
    <x v="2937"/>
    <x v="7"/>
    <x v="0"/>
    <x v="2"/>
    <s v="Zone A"/>
    <x v="2"/>
    <d v="2019-11-25T00:00:00"/>
    <d v="2024-11-11T00:00:00"/>
    <s v="Unknown"/>
    <m/>
    <x v="0"/>
    <s v="Shop (Fleet)"/>
    <s v="Mechanic"/>
    <x v="1"/>
    <x v="1"/>
  </r>
  <r>
    <n v="3413"/>
    <s v="Jovanny Matthe"/>
    <s v="Production Technician II"/>
    <x v="2938"/>
    <x v="1"/>
    <x v="0"/>
    <x v="0"/>
    <s v="Zone B"/>
    <x v="0"/>
    <d v="2022-06-03T00:00:00"/>
    <d v="2024-11-11T00:00:00"/>
    <s v="Unknown"/>
    <m/>
    <x v="0"/>
    <s v="Field Operations"/>
    <s v="Laborer"/>
    <x v="0"/>
    <x v="3"/>
  </r>
  <r>
    <n v="3414"/>
    <s v="Hunter Silv"/>
    <s v="Production Technician I"/>
    <x v="2939"/>
    <x v="8"/>
    <x v="0"/>
    <x v="0"/>
    <s v="Zone C"/>
    <x v="0"/>
    <d v="2022-09-09T00:00:00"/>
    <d v="2023-03-16T00:00:00"/>
    <s v="Unknown"/>
    <m/>
    <x v="0"/>
    <s v="General - Con"/>
    <s v="Foreman"/>
    <x v="1"/>
    <x v="1"/>
  </r>
  <r>
    <n v="3415"/>
    <s v="Julien Cisner"/>
    <s v="Production Technician I"/>
    <x v="2940"/>
    <x v="3"/>
    <x v="2"/>
    <x v="1"/>
    <s v="Zone A"/>
    <x v="1"/>
    <d v="2020-10-02T00:00:00"/>
    <d v="2024-11-11T00:00:00"/>
    <s v="Retirement"/>
    <s v="Lay focus soldier federal short."/>
    <x v="0"/>
    <s v="Splicing"/>
    <s v="Driver"/>
    <x v="0"/>
    <x v="1"/>
  </r>
  <r>
    <n v="3416"/>
    <s v="Aron Waters"/>
    <s v="Production Technician I"/>
    <x v="2941"/>
    <x v="4"/>
    <x v="0"/>
    <x v="1"/>
    <s v="Zone B"/>
    <x v="1"/>
    <d v="2022-02-07T00:00:00"/>
    <d v="2024-11-11T00:00:00"/>
    <s v="Unknown"/>
    <m/>
    <x v="0"/>
    <s v="Finance &amp; Accounting"/>
    <s v="Director"/>
    <x v="0"/>
    <x v="2"/>
  </r>
  <r>
    <n v="3417"/>
    <s v="Brayden Sing"/>
    <s v="Production Technician I"/>
    <x v="2942"/>
    <x v="0"/>
    <x v="0"/>
    <x v="2"/>
    <s v="Zone A"/>
    <x v="1"/>
    <d v="2022-10-14T00:00:00"/>
    <d v="2024-11-11T00:00:00"/>
    <s v="Unknown"/>
    <m/>
    <x v="0"/>
    <s v="Splicing"/>
    <s v="Splicer"/>
    <x v="0"/>
    <x v="4"/>
  </r>
  <r>
    <n v="3418"/>
    <s v="Karma Palmer"/>
    <s v="Production Technician I"/>
    <x v="2943"/>
    <x v="1"/>
    <x v="0"/>
    <x v="2"/>
    <s v="Zone B"/>
    <x v="0"/>
    <d v="2019-10-14T00:00:00"/>
    <d v="2024-11-11T00:00:00"/>
    <s v="Unknown"/>
    <m/>
    <x v="0"/>
    <s v="General - Con"/>
    <s v="Coordinator"/>
    <x v="0"/>
    <x v="0"/>
  </r>
  <r>
    <n v="3419"/>
    <s v="Stanley Reye"/>
    <s v="Production Technician I"/>
    <x v="2944"/>
    <x v="8"/>
    <x v="0"/>
    <x v="0"/>
    <s v="Zone C"/>
    <x v="0"/>
    <d v="2020-10-10T00:00:00"/>
    <d v="2022-08-05T00:00:00"/>
    <s v="Unknown"/>
    <m/>
    <x v="0"/>
    <s v="General - Con"/>
    <s v="Foreman"/>
    <x v="0"/>
    <x v="2"/>
  </r>
  <r>
    <n v="3420"/>
    <s v="Levi Hayden"/>
    <s v="Production Technician I"/>
    <x v="2945"/>
    <x v="6"/>
    <x v="0"/>
    <x v="0"/>
    <s v="Zone A"/>
    <x v="2"/>
    <d v="2022-05-09T00:00:00"/>
    <d v="2022-09-08T00:00:00"/>
    <s v="Voluntary"/>
    <s v="Reason stock professional clear allow two town."/>
    <x v="0"/>
    <s v="Field Operations"/>
    <s v="Laborer"/>
    <x v="0"/>
    <x v="2"/>
  </r>
  <r>
    <n v="3421"/>
    <s v="Brenden Leac"/>
    <s v="Production Technician I"/>
    <x v="2946"/>
    <x v="2"/>
    <x v="0"/>
    <x v="2"/>
    <s v="Zone A"/>
    <x v="1"/>
    <d v="2022-06-22T00:00:00"/>
    <d v="2022-08-07T00:00:00"/>
    <s v="Retirement"/>
    <s v="Man the newspaper performance."/>
    <x v="0"/>
    <s v="Wireless"/>
    <s v="Foreman"/>
    <x v="0"/>
    <x v="4"/>
  </r>
  <r>
    <n v="3422"/>
    <s v="Jakobe Ericks"/>
    <s v="Production Technician I"/>
    <x v="2947"/>
    <x v="9"/>
    <x v="3"/>
    <x v="2"/>
    <s v="Zone C"/>
    <x v="1"/>
    <d v="2020-12-28T00:00:00"/>
    <d v="2024-11-11T00:00:00"/>
    <s v="Retirement"/>
    <s v="In forget fast."/>
    <x v="0"/>
    <s v="Engineers"/>
    <s v="Model Assistant"/>
    <x v="0"/>
    <x v="1"/>
  </r>
  <r>
    <n v="3423"/>
    <s v="Adyson Strick"/>
    <s v="Production Technician I"/>
    <x v="2948"/>
    <x v="7"/>
    <x v="0"/>
    <x v="2"/>
    <s v="Zone A"/>
    <x v="2"/>
    <d v="2020-12-09T00:00:00"/>
    <d v="2022-08-04T00:00:00"/>
    <s v="Unknown"/>
    <m/>
    <x v="0"/>
    <s v="Engineers"/>
    <s v="Engineer"/>
    <x v="0"/>
    <x v="1"/>
  </r>
  <r>
    <n v="3424"/>
    <s v="Annabel Wilkin"/>
    <s v="Production Technician I"/>
    <x v="2949"/>
    <x v="3"/>
    <x v="2"/>
    <x v="0"/>
    <s v="Zone B"/>
    <x v="0"/>
    <d v="2019-05-28T00:00:00"/>
    <d v="2021-10-23T00:00:00"/>
    <s v="Involuntary"/>
    <s v="Smile high bar white spend forget choice near."/>
    <x v="0"/>
    <s v="Wireline Construction"/>
    <s v="Laborer"/>
    <x v="0"/>
    <x v="2"/>
  </r>
  <r>
    <n v="3425"/>
    <s v="Kendra Brau"/>
    <s v="Production Technician I"/>
    <x v="2950"/>
    <x v="5"/>
    <x v="2"/>
    <x v="0"/>
    <s v="Zone B"/>
    <x v="2"/>
    <d v="2022-04-27T00:00:00"/>
    <d v="2024-11-11T00:00:00"/>
    <s v="Resignation"/>
    <s v="Fine expect election either turn."/>
    <x v="0"/>
    <s v="Aerial"/>
    <s v="Foreman"/>
    <x v="0"/>
    <x v="2"/>
  </r>
  <r>
    <n v="3426"/>
    <s v="Chace Ker"/>
    <s v="Production Technician I"/>
    <x v="2951"/>
    <x v="4"/>
    <x v="0"/>
    <x v="1"/>
    <s v="Zone B"/>
    <x v="0"/>
    <m/>
    <d v="2024-11-11T00:00:00"/>
    <s v="Unknown"/>
    <m/>
    <x v="0"/>
    <s v="Field Operations"/>
    <s v="Warehouse Technician"/>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1C3C50-2793-427E-8834-DF74CF15A02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3:K9" firstHeaderRow="1" firstDataRow="1" firstDataCol="1"/>
  <pivotFields count="2">
    <pivotField dataField="1" showAll="0">
      <items count="1620">
        <item x="227"/>
        <item x="1532"/>
        <item x="809"/>
        <item x="332"/>
        <item x="801"/>
        <item x="725"/>
        <item x="503"/>
        <item x="977"/>
        <item x="154"/>
        <item x="115"/>
        <item x="218"/>
        <item x="582"/>
        <item x="373"/>
        <item x="1159"/>
        <item x="319"/>
        <item x="22"/>
        <item x="136"/>
        <item x="1185"/>
        <item x="256"/>
        <item x="654"/>
        <item x="923"/>
        <item x="49"/>
        <item x="310"/>
        <item x="1449"/>
        <item x="330"/>
        <item x="516"/>
        <item x="293"/>
        <item x="68"/>
        <item x="1381"/>
        <item x="906"/>
        <item x="197"/>
        <item x="839"/>
        <item x="1190"/>
        <item x="439"/>
        <item x="1293"/>
        <item x="53"/>
        <item x="185"/>
        <item x="712"/>
        <item x="1414"/>
        <item x="367"/>
        <item x="1443"/>
        <item x="684"/>
        <item x="1396"/>
        <item x="370"/>
        <item x="1076"/>
        <item x="708"/>
        <item x="941"/>
        <item x="156"/>
        <item x="1141"/>
        <item x="1591"/>
        <item x="427"/>
        <item x="277"/>
        <item x="348"/>
        <item x="71"/>
        <item x="943"/>
        <item x="1329"/>
        <item x="531"/>
        <item x="909"/>
        <item x="986"/>
        <item x="1059"/>
        <item x="741"/>
        <item x="85"/>
        <item x="1164"/>
        <item x="17"/>
        <item x="255"/>
        <item x="1415"/>
        <item x="932"/>
        <item x="91"/>
        <item x="1278"/>
        <item x="990"/>
        <item x="544"/>
        <item x="628"/>
        <item x="195"/>
        <item x="980"/>
        <item x="1082"/>
        <item x="852"/>
        <item x="1424"/>
        <item x="171"/>
        <item x="845"/>
        <item x="242"/>
        <item x="385"/>
        <item x="855"/>
        <item x="699"/>
        <item x="404"/>
        <item x="383"/>
        <item x="646"/>
        <item x="749"/>
        <item x="1286"/>
        <item x="505"/>
        <item x="193"/>
        <item x="537"/>
        <item x="534"/>
        <item x="1471"/>
        <item x="575"/>
        <item x="1282"/>
        <item x="121"/>
        <item x="720"/>
        <item x="944"/>
        <item x="1429"/>
        <item x="911"/>
        <item x="51"/>
        <item x="456"/>
        <item x="321"/>
        <item x="488"/>
        <item x="920"/>
        <item x="1124"/>
        <item x="124"/>
        <item x="1097"/>
        <item x="491"/>
        <item x="753"/>
        <item x="292"/>
        <item x="489"/>
        <item x="992"/>
        <item x="413"/>
        <item x="524"/>
        <item x="1401"/>
        <item x="1307"/>
        <item x="395"/>
        <item x="84"/>
        <item x="226"/>
        <item x="1040"/>
        <item x="1103"/>
        <item x="726"/>
        <item x="527"/>
        <item x="407"/>
        <item x="230"/>
        <item x="308"/>
        <item x="614"/>
        <item x="1556"/>
        <item x="274"/>
        <item x="1002"/>
        <item x="329"/>
        <item x="1501"/>
        <item x="1519"/>
        <item x="1128"/>
        <item x="307"/>
        <item x="561"/>
        <item x="556"/>
        <item x="1212"/>
        <item x="316"/>
        <item x="1134"/>
        <item x="502"/>
        <item x="645"/>
        <item x="1579"/>
        <item x="1465"/>
        <item x="972"/>
        <item x="1520"/>
        <item x="1144"/>
        <item x="951"/>
        <item x="419"/>
        <item x="879"/>
        <item x="660"/>
        <item x="1255"/>
        <item x="125"/>
        <item x="1101"/>
        <item x="918"/>
        <item x="875"/>
        <item x="934"/>
        <item x="12"/>
        <item x="890"/>
        <item x="1180"/>
        <item x="220"/>
        <item x="390"/>
        <item x="97"/>
        <item x="1060"/>
        <item x="428"/>
        <item x="512"/>
        <item x="1037"/>
        <item x="322"/>
        <item x="478"/>
        <item x="1552"/>
        <item x="1346"/>
        <item x="981"/>
        <item x="272"/>
        <item x="1576"/>
        <item x="902"/>
        <item x="558"/>
        <item x="247"/>
        <item x="202"/>
        <item x="510"/>
        <item x="1182"/>
        <item x="960"/>
        <item x="232"/>
        <item x="1500"/>
        <item x="499"/>
        <item x="1135"/>
        <item x="659"/>
        <item x="1432"/>
        <item x="59"/>
        <item x="155"/>
        <item x="681"/>
        <item x="1198"/>
        <item x="392"/>
        <item x="755"/>
        <item x="229"/>
        <item x="695"/>
        <item x="142"/>
        <item x="732"/>
        <item x="796"/>
        <item x="100"/>
        <item x="1398"/>
        <item x="1390"/>
        <item x="1142"/>
        <item x="1606"/>
        <item x="545"/>
        <item x="671"/>
        <item x="52"/>
        <item x="696"/>
        <item x="217"/>
        <item x="566"/>
        <item x="680"/>
        <item x="1014"/>
        <item x="792"/>
        <item x="507"/>
        <item x="856"/>
        <item x="358"/>
        <item x="782"/>
        <item x="647"/>
        <item x="160"/>
        <item x="1262"/>
        <item x="791"/>
        <item x="1321"/>
        <item x="189"/>
        <item x="1024"/>
        <item x="86"/>
        <item x="143"/>
        <item x="225"/>
        <item x="997"/>
        <item x="291"/>
        <item x="822"/>
        <item x="1418"/>
        <item x="108"/>
        <item x="847"/>
        <item x="1577"/>
        <item x="1027"/>
        <item x="88"/>
        <item x="862"/>
        <item x="536"/>
        <item x="364"/>
        <item x="1236"/>
        <item x="96"/>
        <item x="586"/>
        <item x="445"/>
        <item x="457"/>
        <item x="709"/>
        <item x="945"/>
        <item x="89"/>
        <item x="1178"/>
        <item x="1331"/>
        <item x="881"/>
        <item x="952"/>
        <item x="1160"/>
        <item x="99"/>
        <item x="802"/>
        <item x="759"/>
        <item x="1533"/>
        <item x="128"/>
        <item x="410"/>
        <item x="1514"/>
        <item x="1218"/>
        <item x="1220"/>
        <item x="896"/>
        <item x="165"/>
        <item x="872"/>
        <item x="1597"/>
        <item x="746"/>
        <item x="119"/>
        <item x="827"/>
        <item x="1363"/>
        <item x="345"/>
        <item x="1235"/>
        <item x="850"/>
        <item x="349"/>
        <item x="638"/>
        <item x="903"/>
        <item x="1284"/>
        <item x="506"/>
        <item x="816"/>
        <item x="1116"/>
        <item x="1197"/>
        <item x="834"/>
        <item x="1499"/>
        <item x="1467"/>
        <item x="705"/>
        <item x="43"/>
        <item x="519"/>
        <item x="1081"/>
        <item x="624"/>
        <item x="964"/>
        <item x="1012"/>
        <item x="151"/>
        <item x="372"/>
        <item x="935"/>
        <item x="689"/>
        <item x="1207"/>
        <item x="431"/>
        <item x="1612"/>
        <item x="39"/>
        <item x="1604"/>
        <item x="766"/>
        <item x="1057"/>
        <item x="187"/>
        <item x="1058"/>
        <item x="1056"/>
        <item x="1237"/>
        <item x="509"/>
        <item x="28"/>
        <item x="1258"/>
        <item x="548"/>
        <item x="139"/>
        <item x="876"/>
        <item x="673"/>
        <item x="1016"/>
        <item x="789"/>
        <item x="1215"/>
        <item x="674"/>
        <item x="1131"/>
        <item x="871"/>
        <item x="391"/>
        <item x="557"/>
        <item x="657"/>
        <item x="31"/>
        <item x="560"/>
        <item x="1199"/>
        <item x="1257"/>
        <item x="1229"/>
        <item x="1317"/>
        <item x="328"/>
        <item x="1544"/>
        <item x="1292"/>
        <item x="21"/>
        <item x="1569"/>
        <item x="931"/>
        <item x="965"/>
        <item x="1250"/>
        <item x="1112"/>
        <item x="1596"/>
        <item x="919"/>
        <item x="1277"/>
        <item x="616"/>
        <item x="1034"/>
        <item x="325"/>
        <item x="1602"/>
        <item x="363"/>
        <item x="1269"/>
        <item x="95"/>
        <item x="778"/>
        <item x="32"/>
        <item x="508"/>
        <item x="1264"/>
        <item x="281"/>
        <item x="140"/>
        <item x="1108"/>
        <item x="868"/>
        <item x="380"/>
        <item x="1441"/>
        <item x="1163"/>
        <item x="1287"/>
        <item x="1408"/>
        <item x="36"/>
        <item x="384"/>
        <item x="658"/>
        <item x="1234"/>
        <item x="382"/>
        <item x="204"/>
        <item x="90"/>
        <item x="11"/>
        <item x="1466"/>
        <item x="6"/>
        <item x="1109"/>
        <item x="873"/>
        <item x="118"/>
        <item x="1157"/>
        <item x="1462"/>
        <item x="912"/>
        <item x="223"/>
        <item x="514"/>
        <item x="10"/>
        <item x="734"/>
        <item x="55"/>
        <item x="250"/>
        <item x="559"/>
        <item x="752"/>
        <item x="376"/>
        <item x="1001"/>
        <item x="398"/>
        <item x="1344"/>
        <item x="1425"/>
        <item x="276"/>
        <item x="812"/>
        <item x="609"/>
        <item x="889"/>
        <item x="623"/>
        <item x="985"/>
        <item x="632"/>
        <item x="748"/>
        <item x="458"/>
        <item x="1029"/>
        <item x="928"/>
        <item x="1486"/>
        <item x="240"/>
        <item x="323"/>
        <item x="296"/>
        <item x="1549"/>
        <item x="608"/>
        <item x="181"/>
        <item x="542"/>
        <item x="739"/>
        <item x="46"/>
        <item x="483"/>
        <item x="317"/>
        <item x="1559"/>
        <item x="1319"/>
        <item x="1511"/>
        <item x="662"/>
        <item x="1537"/>
        <item x="917"/>
        <item x="102"/>
        <item x="420"/>
        <item x="201"/>
        <item x="221"/>
        <item x="1195"/>
        <item x="298"/>
        <item x="672"/>
        <item x="698"/>
        <item x="1451"/>
        <item x="9"/>
        <item x="1536"/>
        <item x="1349"/>
        <item x="1431"/>
        <item x="1106"/>
        <item x="650"/>
        <item x="636"/>
        <item x="414"/>
        <item x="402"/>
        <item x="813"/>
        <item x="724"/>
        <item x="515"/>
        <item x="908"/>
        <item x="787"/>
        <item x="351"/>
        <item x="180"/>
        <item x="273"/>
        <item x="117"/>
        <item x="661"/>
        <item x="745"/>
        <item x="905"/>
        <item x="424"/>
        <item x="1168"/>
        <item x="1507"/>
        <item x="159"/>
        <item x="564"/>
        <item x="996"/>
        <item x="1427"/>
        <item x="1006"/>
        <item x="1023"/>
        <item x="1201"/>
        <item x="840"/>
        <item x="205"/>
        <item x="415"/>
        <item x="891"/>
        <item x="1230"/>
        <item x="137"/>
        <item x="676"/>
        <item x="613"/>
        <item x="48"/>
        <item x="589"/>
        <item x="1613"/>
        <item x="731"/>
        <item x="443"/>
        <item x="1518"/>
        <item x="1291"/>
        <item x="113"/>
        <item x="853"/>
        <item x="1152"/>
        <item x="73"/>
        <item x="493"/>
        <item x="1253"/>
        <item x="1019"/>
        <item x="565"/>
        <item x="978"/>
        <item x="1169"/>
        <item x="141"/>
        <item x="706"/>
        <item x="1175"/>
        <item x="595"/>
        <item x="465"/>
        <item x="817"/>
        <item x="426"/>
        <item x="130"/>
        <item x="158"/>
        <item x="243"/>
        <item x="468"/>
        <item x="1139"/>
        <item x="1575"/>
        <item x="294"/>
        <item x="1357"/>
        <item x="304"/>
        <item x="1617"/>
        <item x="612"/>
        <item x="849"/>
        <item x="60"/>
        <item x="1558"/>
        <item x="730"/>
        <item x="1359"/>
        <item x="880"/>
        <item x="1605"/>
        <item x="1506"/>
        <item x="233"/>
        <item x="29"/>
        <item x="434"/>
        <item x="135"/>
        <item x="1457"/>
        <item x="1411"/>
        <item x="1033"/>
        <item x="150"/>
        <item x="971"/>
        <item x="215"/>
        <item x="1416"/>
        <item x="1170"/>
        <item x="937"/>
        <item x="1104"/>
        <item x="24"/>
        <item x="836"/>
        <item x="1489"/>
        <item x="1614"/>
        <item x="692"/>
        <item x="1259"/>
        <item x="655"/>
        <item x="539"/>
        <item x="1"/>
        <item x="1568"/>
        <item x="819"/>
        <item x="144"/>
        <item x="184"/>
        <item x="828"/>
        <item x="1067"/>
        <item x="183"/>
        <item x="1051"/>
        <item x="1177"/>
        <item x="771"/>
        <item x="744"/>
        <item x="1122"/>
        <item x="717"/>
        <item x="459"/>
        <item x="1330"/>
        <item x="861"/>
        <item x="621"/>
        <item x="528"/>
        <item x="260"/>
        <item x="45"/>
        <item x="1504"/>
        <item x="1158"/>
        <item x="607"/>
        <item x="1426"/>
        <item x="1570"/>
        <item x="203"/>
        <item x="956"/>
        <item x="133"/>
        <item x="1127"/>
        <item x="562"/>
        <item x="1013"/>
        <item x="807"/>
        <item x="1204"/>
        <item x="859"/>
        <item x="1517"/>
        <item x="496"/>
        <item x="940"/>
        <item x="897"/>
        <item x="1539"/>
        <item x="479"/>
        <item x="1372"/>
        <item x="278"/>
        <item x="617"/>
        <item x="867"/>
        <item x="563"/>
        <item x="396"/>
        <item x="1337"/>
        <item x="854"/>
        <item x="835"/>
        <item x="264"/>
        <item x="878"/>
        <item x="1535"/>
        <item x="794"/>
        <item x="1048"/>
        <item x="727"/>
        <item x="1113"/>
        <item x="1397"/>
        <item x="1110"/>
        <item x="1382"/>
        <item x="1137"/>
        <item x="669"/>
        <item x="640"/>
        <item x="593"/>
        <item x="214"/>
        <item x="700"/>
        <item x="169"/>
        <item x="163"/>
        <item x="718"/>
        <item x="1503"/>
        <item x="959"/>
        <item x="1361"/>
        <item x="805"/>
        <item x="1009"/>
        <item x="451"/>
        <item x="74"/>
        <item x="1095"/>
        <item x="1064"/>
        <item x="25"/>
        <item x="555"/>
        <item x="966"/>
        <item x="360"/>
        <item x="446"/>
        <item x="168"/>
        <item x="412"/>
        <item x="637"/>
        <item x="626"/>
        <item x="799"/>
        <item x="1550"/>
        <item x="776"/>
        <item x="1454"/>
        <item x="279"/>
        <item x="1276"/>
        <item x="693"/>
        <item x="1010"/>
        <item x="538"/>
        <item x="843"/>
        <item x="341"/>
        <item x="1295"/>
        <item x="26"/>
        <item x="92"/>
        <item x="701"/>
        <item x="913"/>
        <item x="1288"/>
        <item x="590"/>
        <item x="1455"/>
        <item x="16"/>
        <item x="1035"/>
        <item x="80"/>
        <item x="235"/>
        <item x="170"/>
        <item x="104"/>
        <item x="570"/>
        <item x="984"/>
        <item x="1497"/>
        <item x="471"/>
        <item x="639"/>
        <item x="495"/>
        <item x="1324"/>
        <item x="743"/>
        <item x="517"/>
        <item x="1428"/>
        <item x="1031"/>
        <item x="504"/>
        <item x="98"/>
        <item x="1039"/>
        <item x="974"/>
        <item x="1008"/>
        <item x="27"/>
        <item x="61"/>
        <item x="921"/>
        <item x="762"/>
        <item x="312"/>
        <item x="1245"/>
        <item x="806"/>
        <item x="1599"/>
        <item x="34"/>
        <item x="1592"/>
        <item x="455"/>
        <item x="352"/>
        <item x="606"/>
        <item x="1350"/>
        <item x="305"/>
        <item x="7"/>
        <item x="950"/>
        <item x="54"/>
        <item x="442"/>
        <item x="365"/>
        <item x="820"/>
        <item x="327"/>
        <item x="210"/>
        <item x="245"/>
        <item x="1301"/>
        <item x="23"/>
        <item x="486"/>
        <item x="1063"/>
        <item x="107"/>
        <item x="1090"/>
        <item x="1210"/>
        <item x="831"/>
        <item x="939"/>
        <item x="315"/>
        <item x="1323"/>
        <item x="933"/>
        <item x="1222"/>
        <item x="222"/>
        <item x="476"/>
        <item x="453"/>
        <item x="379"/>
        <item x="668"/>
        <item x="275"/>
        <item x="318"/>
        <item x="1228"/>
        <item x="532"/>
        <item x="842"/>
        <item x="337"/>
        <item x="1161"/>
        <item x="500"/>
        <item x="492"/>
        <item x="577"/>
        <item x="368"/>
        <item x="303"/>
        <item x="1435"/>
        <item x="576"/>
        <item x="1447"/>
        <item x="1310"/>
        <item x="688"/>
        <item x="1187"/>
        <item x="252"/>
        <item x="262"/>
        <item x="790"/>
        <item x="494"/>
        <item x="1380"/>
        <item x="1607"/>
        <item x="430"/>
        <item x="1289"/>
        <item x="207"/>
        <item x="1355"/>
        <item x="1227"/>
        <item x="763"/>
        <item x="487"/>
        <item x="435"/>
        <item x="289"/>
        <item x="1117"/>
        <item x="1523"/>
        <item x="1165"/>
        <item x="620"/>
        <item x="42"/>
        <item x="1352"/>
        <item x="149"/>
        <item x="251"/>
        <item x="129"/>
        <item x="1400"/>
        <item x="1049"/>
        <item x="1587"/>
        <item x="411"/>
        <item x="1065"/>
        <item x="1590"/>
        <item x="417"/>
        <item x="1524"/>
        <item x="213"/>
        <item x="758"/>
        <item x="774"/>
        <item x="1555"/>
        <item x="1479"/>
        <item x="397"/>
        <item x="433"/>
        <item x="846"/>
        <item x="138"/>
        <item x="1405"/>
        <item x="357"/>
        <item x="1320"/>
        <item x="437"/>
        <item x="1493"/>
        <item x="1332"/>
        <item x="347"/>
        <item x="644"/>
        <item x="1155"/>
        <item x="578"/>
        <item x="200"/>
        <item x="234"/>
        <item x="474"/>
        <item x="1410"/>
        <item x="543"/>
        <item x="381"/>
        <item x="678"/>
        <item x="111"/>
        <item x="1225"/>
        <item x="1434"/>
        <item x="1469"/>
        <item x="529"/>
        <item x="1221"/>
        <item x="864"/>
        <item x="1052"/>
        <item x="651"/>
        <item x="1383"/>
        <item x="1026"/>
        <item x="1603"/>
        <item x="1045"/>
        <item x="338"/>
        <item x="1007"/>
        <item x="1582"/>
        <item x="387"/>
        <item x="1044"/>
        <item x="1562"/>
        <item x="196"/>
        <item x="1327"/>
        <item x="723"/>
        <item x="604"/>
        <item x="1513"/>
        <item x="735"/>
        <item x="1105"/>
        <item x="1366"/>
        <item x="116"/>
        <item x="999"/>
        <item x="1133"/>
        <item x="62"/>
        <item x="1492"/>
        <item x="1384"/>
        <item x="857"/>
        <item x="485"/>
        <item x="914"/>
        <item x="324"/>
        <item x="209"/>
        <item x="109"/>
        <item x="1244"/>
        <item x="253"/>
        <item x="899"/>
        <item x="311"/>
        <item x="625"/>
        <item x="1448"/>
        <item x="182"/>
        <item x="1004"/>
        <item x="261"/>
        <item x="1389"/>
        <item x="1179"/>
        <item x="910"/>
        <item x="970"/>
        <item x="631"/>
        <item x="355"/>
        <item x="1268"/>
        <item x="1022"/>
        <item x="663"/>
        <item x="285"/>
        <item x="1224"/>
        <item x="178"/>
        <item x="386"/>
        <item x="1430"/>
        <item x="76"/>
        <item x="1440"/>
        <item x="284"/>
        <item x="1373"/>
        <item x="882"/>
        <item x="907"/>
        <item x="704"/>
        <item x="1420"/>
        <item x="886"/>
        <item x="1303"/>
        <item x="1491"/>
        <item x="463"/>
        <item x="1374"/>
        <item x="1202"/>
        <item x="470"/>
        <item x="587"/>
        <item x="283"/>
        <item x="153"/>
        <item x="356"/>
        <item x="600"/>
        <item x="416"/>
        <item x="518"/>
        <item x="900"/>
        <item x="70"/>
        <item x="1358"/>
        <item x="1439"/>
        <item x="15"/>
        <item x="69"/>
        <item x="955"/>
        <item x="1297"/>
        <item x="228"/>
        <item x="403"/>
        <item x="239"/>
        <item x="334"/>
        <item x="1285"/>
        <item x="1119"/>
        <item x="1281"/>
        <item x="1527"/>
        <item x="541"/>
        <item x="1102"/>
        <item x="1445"/>
        <item x="212"/>
        <item x="1315"/>
        <item x="596"/>
        <item x="716"/>
        <item x="320"/>
        <item x="38"/>
        <item x="35"/>
        <item x="1318"/>
        <item x="1038"/>
        <item x="740"/>
        <item x="375"/>
        <item x="736"/>
        <item x="1041"/>
        <item x="266"/>
        <item x="594"/>
        <item x="58"/>
        <item x="1078"/>
        <item x="401"/>
        <item x="480"/>
        <item x="588"/>
        <item x="20"/>
        <item x="241"/>
        <item x="687"/>
        <item x="302"/>
        <item x="103"/>
        <item x="675"/>
        <item x="369"/>
        <item x="77"/>
        <item x="884"/>
        <item x="957"/>
        <item x="1181"/>
        <item x="1561"/>
        <item x="1271"/>
        <item x="1248"/>
        <item x="550"/>
        <item x="1336"/>
        <item x="598"/>
        <item x="1118"/>
        <item x="56"/>
        <item x="441"/>
        <item x="958"/>
        <item x="823"/>
        <item x="818"/>
        <item x="583"/>
        <item x="1328"/>
        <item x="1314"/>
        <item x="1484"/>
        <item x="1274"/>
        <item x="1242"/>
        <item x="271"/>
        <item x="134"/>
        <item x="773"/>
        <item x="883"/>
        <item x="811"/>
        <item x="191"/>
        <item x="497"/>
        <item x="821"/>
        <item x="664"/>
        <item x="13"/>
        <item x="1540"/>
        <item x="1505"/>
        <item x="282"/>
        <item x="520"/>
        <item x="19"/>
        <item x="1036"/>
        <item x="1594"/>
        <item x="1147"/>
        <item x="1553"/>
        <item x="1385"/>
        <item x="572"/>
        <item x="72"/>
        <item x="461"/>
        <item x="1375"/>
        <item x="927"/>
        <item x="340"/>
        <item x="1312"/>
        <item x="733"/>
        <item x="599"/>
        <item x="1028"/>
        <item x="432"/>
        <item x="1595"/>
        <item x="798"/>
        <item x="1433"/>
        <item x="112"/>
        <item x="1308"/>
        <item x="728"/>
        <item x="236"/>
        <item x="837"/>
        <item x="267"/>
        <item x="246"/>
        <item x="737"/>
        <item x="761"/>
        <item x="81"/>
        <item x="765"/>
        <item x="268"/>
        <item x="1339"/>
        <item x="1369"/>
        <item x="1407"/>
        <item x="635"/>
        <item x="1326"/>
        <item x="781"/>
        <item x="400"/>
        <item x="904"/>
        <item x="1209"/>
        <item x="1509"/>
        <item x="546"/>
        <item x="3"/>
        <item x="1565"/>
        <item x="530"/>
        <item x="421"/>
        <item x="1567"/>
        <item x="630"/>
        <item x="715"/>
        <item x="1474"/>
        <item x="989"/>
        <item x="1126"/>
        <item x="788"/>
        <item x="1162"/>
        <item x="175"/>
        <item x="936"/>
        <item x="552"/>
        <item x="961"/>
        <item x="429"/>
        <item x="946"/>
        <item x="995"/>
        <item x="306"/>
        <item x="174"/>
        <item x="106"/>
        <item x="147"/>
        <item x="1171"/>
        <item x="190"/>
        <item x="915"/>
        <item x="1353"/>
        <item x="775"/>
        <item x="1581"/>
        <item x="858"/>
        <item x="742"/>
        <item x="1273"/>
        <item x="354"/>
        <item x="597"/>
        <item x="523"/>
        <item x="1508"/>
        <item x="1099"/>
        <item x="1546"/>
        <item x="851"/>
        <item x="1413"/>
        <item x="1251"/>
        <item x="1080"/>
        <item x="719"/>
        <item x="1121"/>
        <item x="82"/>
        <item x="711"/>
        <item x="462"/>
        <item x="1239"/>
        <item x="721"/>
        <item x="1107"/>
        <item x="610"/>
        <item x="895"/>
        <item x="925"/>
        <item x="1354"/>
        <item x="785"/>
        <item x="172"/>
        <item x="747"/>
        <item x="131"/>
        <item x="353"/>
        <item x="1541"/>
        <item x="1601"/>
        <item x="1167"/>
        <item x="371"/>
        <item x="1459"/>
        <item x="1468"/>
        <item x="777"/>
        <item x="585"/>
        <item x="838"/>
        <item x="1184"/>
        <item x="460"/>
        <item x="466"/>
        <item x="177"/>
        <item x="929"/>
        <item x="1485"/>
        <item x="1475"/>
        <item x="344"/>
        <item x="634"/>
        <item x="1417"/>
        <item x="1077"/>
        <item x="79"/>
        <item x="1072"/>
        <item x="998"/>
        <item x="1143"/>
        <item x="1053"/>
        <item x="472"/>
        <item x="863"/>
        <item x="1132"/>
        <item x="300"/>
        <item x="848"/>
        <item x="1032"/>
        <item x="378"/>
        <item x="870"/>
        <item x="1528"/>
        <item x="1302"/>
        <item x="619"/>
        <item x="874"/>
        <item x="37"/>
        <item x="1070"/>
        <item x="1370"/>
        <item x="475"/>
        <item x="1193"/>
        <item x="64"/>
        <item x="967"/>
        <item x="1360"/>
        <item x="1305"/>
        <item x="1214"/>
        <item x="473"/>
        <item x="18"/>
        <item x="1338"/>
        <item x="707"/>
        <item x="1203"/>
        <item x="1089"/>
        <item x="1017"/>
        <item x="1458"/>
        <item x="824"/>
        <item x="968"/>
        <item x="1172"/>
        <item x="1573"/>
        <item x="313"/>
        <item x="1246"/>
        <item x="1376"/>
        <item x="423"/>
        <item x="1205"/>
        <item x="444"/>
        <item x="591"/>
        <item x="452"/>
        <item x="1100"/>
        <item x="877"/>
        <item x="1496"/>
        <item x="1557"/>
        <item x="314"/>
        <item x="366"/>
        <item x="1335"/>
        <item x="885"/>
        <item x="1394"/>
        <item x="829"/>
        <item x="1600"/>
        <item x="948"/>
        <item x="1120"/>
        <item x="1368"/>
        <item x="248"/>
        <item x="750"/>
        <item x="1560"/>
        <item x="1192"/>
        <item x="1213"/>
        <item x="1525"/>
        <item x="1421"/>
        <item x="549"/>
        <item x="1243"/>
        <item x="844"/>
        <item x="114"/>
        <item x="893"/>
        <item x="832"/>
        <item x="800"/>
        <item x="1488"/>
        <item x="198"/>
        <item x="1096"/>
        <item x="1588"/>
        <item x="1351"/>
        <item x="1502"/>
        <item x="887"/>
        <item x="388"/>
        <item x="1146"/>
        <item x="1395"/>
        <item x="1343"/>
        <item x="1377"/>
        <item x="526"/>
        <item x="567"/>
        <item x="722"/>
        <item x="1166"/>
        <item x="756"/>
        <item x="814"/>
        <item x="994"/>
        <item x="738"/>
        <item x="1362"/>
        <item x="1173"/>
        <item x="1316"/>
        <item x="1238"/>
        <item x="30"/>
        <item x="602"/>
        <item x="464"/>
        <item x="1438"/>
        <item x="192"/>
        <item x="1073"/>
        <item x="1340"/>
        <item x="533"/>
        <item x="1140"/>
        <item x="418"/>
        <item x="295"/>
        <item x="1294"/>
        <item x="1267"/>
        <item x="764"/>
        <item x="1436"/>
        <item x="265"/>
        <item x="78"/>
        <item x="1005"/>
        <item x="1487"/>
        <item x="425"/>
        <item x="783"/>
        <item x="1150"/>
        <item x="1341"/>
        <item x="584"/>
        <item x="860"/>
        <item x="152"/>
        <item x="797"/>
        <item x="1609"/>
        <item x="280"/>
        <item x="1589"/>
        <item x="1453"/>
        <item x="605"/>
        <item x="1003"/>
        <item x="1261"/>
        <item x="1470"/>
        <item x="942"/>
        <item x="622"/>
        <item x="1061"/>
        <item x="1156"/>
        <item x="1290"/>
        <item x="1304"/>
        <item x="1564"/>
        <item x="648"/>
        <item x="269"/>
        <item x="627"/>
        <item x="309"/>
        <item x="1138"/>
        <item x="297"/>
        <item x="482"/>
        <item x="991"/>
        <item x="581"/>
        <item x="953"/>
        <item x="1232"/>
        <item x="1495"/>
        <item x="1200"/>
        <item x="1364"/>
        <item x="1191"/>
        <item x="629"/>
        <item x="254"/>
        <item x="983"/>
        <item x="649"/>
        <item x="1092"/>
        <item x="685"/>
        <item x="1299"/>
        <item x="67"/>
        <item x="615"/>
        <item x="642"/>
        <item x="1399"/>
        <item x="1030"/>
        <item x="331"/>
        <item x="677"/>
        <item x="1280"/>
        <item x="399"/>
        <item x="1025"/>
        <item x="286"/>
        <item x="161"/>
        <item x="894"/>
        <item x="901"/>
        <item x="1388"/>
        <item x="988"/>
        <item x="1115"/>
        <item x="1403"/>
        <item x="1584"/>
        <item x="1574"/>
        <item x="1075"/>
        <item x="339"/>
        <item x="1183"/>
        <item x="511"/>
        <item x="1071"/>
        <item x="484"/>
        <item x="1125"/>
        <item x="326"/>
        <item x="1240"/>
        <item x="40"/>
        <item x="826"/>
        <item x="1306"/>
        <item x="521"/>
        <item x="1526"/>
        <item x="697"/>
        <item x="469"/>
        <item x="447"/>
        <item x="206"/>
        <item x="87"/>
        <item x="670"/>
        <item x="167"/>
        <item x="1196"/>
        <item x="784"/>
        <item x="568"/>
        <item x="1050"/>
        <item x="1402"/>
        <item x="757"/>
        <item x="1347"/>
        <item x="769"/>
        <item x="1279"/>
        <item x="579"/>
        <item x="551"/>
        <item x="333"/>
        <item x="238"/>
        <item x="1046"/>
        <item x="714"/>
        <item x="1068"/>
        <item x="1510"/>
        <item x="667"/>
        <item x="1409"/>
        <item x="573"/>
        <item x="1371"/>
        <item x="963"/>
        <item x="490"/>
        <item x="47"/>
        <item x="892"/>
        <item x="666"/>
        <item x="1296"/>
        <item x="94"/>
        <item x="1391"/>
        <item x="44"/>
        <item x="1186"/>
        <item x="1094"/>
        <item x="652"/>
        <item x="1378"/>
        <item x="33"/>
        <item x="1223"/>
        <item x="301"/>
        <item x="350"/>
        <item x="1211"/>
        <item x="653"/>
        <item x="477"/>
        <item x="83"/>
        <item x="1275"/>
        <item x="1463"/>
        <item x="1098"/>
        <item x="1265"/>
        <item x="199"/>
        <item x="1148"/>
        <item x="665"/>
        <item x="1547"/>
        <item x="1333"/>
        <item x="122"/>
        <item x="270"/>
        <item x="1054"/>
        <item x="5"/>
        <item x="1086"/>
        <item x="1610"/>
        <item x="1233"/>
        <item x="188"/>
        <item x="686"/>
        <item x="359"/>
        <item x="166"/>
        <item x="1586"/>
        <item x="1219"/>
        <item x="702"/>
        <item x="691"/>
        <item x="926"/>
        <item x="841"/>
        <item x="1456"/>
        <item x="148"/>
        <item x="216"/>
        <item x="237"/>
        <item x="1480"/>
        <item x="1216"/>
        <item x="1270"/>
        <item x="1472"/>
        <item x="110"/>
        <item x="1461"/>
        <item x="1021"/>
        <item x="1482"/>
        <item x="1074"/>
        <item x="535"/>
        <item x="1062"/>
        <item x="65"/>
        <item x="1616"/>
        <item x="440"/>
        <item x="224"/>
        <item x="1392"/>
        <item x="729"/>
        <item x="1593"/>
        <item x="1087"/>
        <item x="101"/>
        <item x="249"/>
        <item x="258"/>
        <item x="1572"/>
        <item x="1478"/>
        <item x="922"/>
        <item x="1566"/>
        <item x="522"/>
        <item x="767"/>
        <item x="1516"/>
        <item x="1254"/>
        <item x="257"/>
        <item x="1404"/>
        <item x="979"/>
        <item x="1387"/>
        <item x="211"/>
        <item x="601"/>
        <item x="1583"/>
        <item x="1345"/>
        <item x="1154"/>
        <item x="938"/>
        <item x="804"/>
        <item x="343"/>
        <item x="75"/>
        <item x="1206"/>
        <item x="1534"/>
        <item x="377"/>
        <item x="263"/>
        <item x="0"/>
        <item x="173"/>
        <item x="1342"/>
        <item x="145"/>
        <item x="1322"/>
        <item x="361"/>
        <item x="1020"/>
        <item x="1226"/>
        <item x="41"/>
        <item x="1545"/>
        <item x="448"/>
        <item x="1000"/>
        <item x="1085"/>
        <item x="1231"/>
        <item x="467"/>
        <item x="501"/>
        <item x="1498"/>
        <item x="374"/>
        <item x="1145"/>
        <item x="930"/>
        <item x="362"/>
        <item x="1129"/>
        <item x="394"/>
        <item x="1571"/>
        <item x="830"/>
        <item x="449"/>
        <item x="1151"/>
        <item x="1260"/>
        <item x="569"/>
        <item x="1419"/>
        <item x="164"/>
        <item x="1189"/>
        <item x="1309"/>
        <item x="754"/>
        <item x="208"/>
        <item x="1153"/>
        <item x="1136"/>
        <item x="710"/>
        <item x="498"/>
        <item x="66"/>
        <item x="259"/>
        <item x="342"/>
        <item x="1015"/>
        <item x="760"/>
        <item x="1477"/>
        <item x="962"/>
        <item x="779"/>
        <item x="4"/>
        <item x="1542"/>
        <item x="1522"/>
        <item x="780"/>
        <item x="405"/>
        <item x="571"/>
        <item x="454"/>
        <item x="1494"/>
        <item x="866"/>
        <item x="389"/>
        <item x="1069"/>
        <item x="1241"/>
        <item x="1356"/>
        <item x="1554"/>
        <item x="1083"/>
        <item x="288"/>
        <item x="1476"/>
        <item x="219"/>
        <item x="1111"/>
        <item x="993"/>
        <item x="1490"/>
        <item x="244"/>
        <item x="346"/>
        <item x="422"/>
        <item x="833"/>
        <item x="554"/>
        <item x="1473"/>
        <item x="525"/>
        <item x="146"/>
        <item x="987"/>
        <item x="1042"/>
        <item x="14"/>
        <item x="157"/>
        <item x="1538"/>
        <item x="1464"/>
        <item x="335"/>
        <item x="1379"/>
        <item x="1088"/>
        <item x="703"/>
        <item x="50"/>
        <item x="299"/>
        <item x="1249"/>
        <item x="1578"/>
        <item x="123"/>
        <item x="592"/>
        <item x="1460"/>
        <item x="869"/>
        <item x="808"/>
        <item x="580"/>
        <item x="618"/>
        <item x="1174"/>
        <item x="916"/>
        <item x="1247"/>
        <item x="1217"/>
        <item x="1043"/>
        <item x="795"/>
        <item x="1334"/>
        <item x="1422"/>
        <item x="641"/>
        <item x="1066"/>
        <item x="287"/>
        <item x="1531"/>
        <item x="679"/>
        <item x="1452"/>
        <item x="438"/>
        <item x="93"/>
        <item x="1446"/>
        <item x="179"/>
        <item x="194"/>
        <item x="793"/>
        <item x="1585"/>
        <item x="694"/>
        <item x="603"/>
        <item x="126"/>
        <item x="63"/>
        <item x="611"/>
        <item x="408"/>
        <item x="1442"/>
        <item x="1393"/>
        <item x="406"/>
        <item x="1084"/>
        <item x="815"/>
        <item x="751"/>
        <item x="1188"/>
        <item x="574"/>
        <item x="643"/>
        <item x="1551"/>
        <item x="770"/>
        <item x="825"/>
        <item x="231"/>
        <item x="1521"/>
        <item x="768"/>
        <item x="1365"/>
        <item x="1055"/>
        <item x="772"/>
        <item x="976"/>
        <item x="975"/>
        <item x="132"/>
        <item x="656"/>
        <item x="127"/>
        <item x="1412"/>
        <item x="553"/>
        <item x="436"/>
        <item x="1481"/>
        <item x="1325"/>
        <item x="1450"/>
        <item x="1615"/>
        <item x="1530"/>
        <item x="1266"/>
        <item x="633"/>
        <item x="954"/>
        <item x="162"/>
        <item x="2"/>
        <item x="1011"/>
        <item x="973"/>
        <item x="1300"/>
        <item x="1208"/>
        <item x="513"/>
        <item x="1580"/>
        <item x="969"/>
        <item x="186"/>
        <item x="1423"/>
        <item x="924"/>
        <item x="810"/>
        <item x="1543"/>
        <item x="290"/>
        <item x="1311"/>
        <item x="1367"/>
        <item x="1091"/>
        <item x="1272"/>
        <item x="1598"/>
        <item x="1093"/>
        <item x="1406"/>
        <item x="888"/>
        <item x="450"/>
        <item x="1079"/>
        <item x="1563"/>
        <item x="1130"/>
        <item x="713"/>
        <item x="1123"/>
        <item x="1512"/>
        <item x="1483"/>
        <item x="1252"/>
        <item x="409"/>
        <item x="176"/>
        <item x="1283"/>
        <item x="1444"/>
        <item x="1149"/>
        <item x="949"/>
        <item x="947"/>
        <item x="1437"/>
        <item x="898"/>
        <item x="1515"/>
        <item x="1529"/>
        <item x="803"/>
        <item x="786"/>
        <item x="683"/>
        <item x="1608"/>
        <item x="1194"/>
        <item x="865"/>
        <item x="1348"/>
        <item x="105"/>
        <item x="1263"/>
        <item x="982"/>
        <item x="1313"/>
        <item x="336"/>
        <item x="540"/>
        <item x="1256"/>
        <item x="682"/>
        <item x="1548"/>
        <item x="1114"/>
        <item x="57"/>
        <item x="547"/>
        <item x="481"/>
        <item x="393"/>
        <item x="1611"/>
        <item x="1298"/>
        <item x="1386"/>
        <item x="8"/>
        <item x="690"/>
        <item x="1018"/>
        <item x="120"/>
        <item x="1176"/>
        <item x="1047"/>
        <item x="1618"/>
        <item t="default"/>
      </items>
    </pivotField>
    <pivotField axis="axisRow" showAll="0">
      <items count="6">
        <item x="1"/>
        <item x="0"/>
        <item x="2"/>
        <item x="3"/>
        <item x="4"/>
        <item t="default"/>
      </items>
    </pivotField>
  </pivotFields>
  <rowFields count="1">
    <field x="1"/>
  </rowFields>
  <rowItems count="6">
    <i>
      <x/>
    </i>
    <i>
      <x v="1"/>
    </i>
    <i>
      <x v="2"/>
    </i>
    <i>
      <x v="3"/>
    </i>
    <i>
      <x v="4"/>
    </i>
    <i t="grand">
      <x/>
    </i>
  </rowItems>
  <colItems count="1">
    <i/>
  </colItems>
  <dataFields count="1">
    <dataField name="Average of Duration(D)" fld="0" subtotal="average" baseField="1" baseItem="0"/>
  </dataFields>
  <formats count="1">
    <format dxfId="175">
      <pivotArea collapsedLevelsAreSubtotals="1" fieldPosition="0">
        <references count="1">
          <reference field="1" count="4">
            <x v="0"/>
            <x v="1"/>
            <x v="2"/>
            <x v="3"/>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E66E3C-632C-45D6-BF7A-6372E9BB031F}" name="PivotTable1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B24:E42" firstHeaderRow="1" firstDataRow="1" firstDataCol="3" rowPageCount="1" colPageCount="1"/>
  <pivotFields count="8">
    <pivotField axis="axisPage" compact="0" outline="0" multipleItemSelectionAllowed="1" showAll="0">
      <items count="4">
        <item x="0"/>
        <item x="1"/>
        <item h="1" x="2"/>
        <item t="default"/>
      </items>
    </pivotField>
    <pivotField compact="0" outline="0" showAll="0"/>
    <pivotField axis="axisRow" compact="0" outline="0" showAll="0">
      <items count="7">
        <item sd="0" x="4"/>
        <item h="1" sd="0" x="3"/>
        <item sd="0" x="1"/>
        <item h="1" sd="0" x="2"/>
        <item h="1" sd="0" x="0"/>
        <item h="1" sd="0" x="5"/>
        <item t="default" sd="0"/>
      </items>
    </pivotField>
    <pivotField axis="axisRow" dataField="1" compact="0" outline="0" showAll="0">
      <items count="6">
        <item h="1" x="3"/>
        <item x="2"/>
        <item h="1" x="1"/>
        <item h="1" x="0"/>
        <item h="1" x="4"/>
        <item t="default"/>
      </items>
    </pivotField>
    <pivotField axis="axisRow" compact="0" outline="0" showAll="0">
      <items count="8">
        <item x="5"/>
        <item x="3"/>
        <item x="2"/>
        <item x="0"/>
        <item x="1"/>
        <item x="4"/>
        <item h="1" x="6"/>
        <item t="default"/>
      </items>
    </pivotField>
    <pivotField compact="0" outline="0" showAll="0">
      <items count="27">
        <item x="1"/>
        <item x="19"/>
        <item x="14"/>
        <item x="24"/>
        <item x="6"/>
        <item x="7"/>
        <item x="4"/>
        <item x="10"/>
        <item x="0"/>
        <item x="3"/>
        <item x="5"/>
        <item x="2"/>
        <item x="23"/>
        <item x="17"/>
        <item x="9"/>
        <item x="11"/>
        <item x="22"/>
        <item x="21"/>
        <item x="12"/>
        <item x="8"/>
        <item x="20"/>
        <item x="18"/>
        <item x="16"/>
        <item x="13"/>
        <item x="15"/>
        <item x="25"/>
        <item t="default"/>
      </items>
    </pivotField>
    <pivotField compact="0" outline="0" showAll="0">
      <items count="6">
        <item x="1"/>
        <item x="0"/>
        <item x="2"/>
        <item x="3"/>
        <item x="4"/>
        <item t="default"/>
      </items>
    </pivotField>
    <pivotField compact="0" outline="0" showAll="0"/>
  </pivotFields>
  <rowFields count="3">
    <field x="4"/>
    <field x="2"/>
    <field x="3"/>
  </rowFields>
  <rowItems count="18">
    <i>
      <x/>
      <x/>
    </i>
    <i r="1">
      <x v="2"/>
    </i>
    <i t="default">
      <x/>
    </i>
    <i>
      <x v="1"/>
      <x v="2"/>
    </i>
    <i t="default">
      <x v="1"/>
    </i>
    <i>
      <x v="2"/>
      <x/>
    </i>
    <i r="1">
      <x v="2"/>
    </i>
    <i t="default">
      <x v="2"/>
    </i>
    <i>
      <x v="3"/>
      <x/>
    </i>
    <i r="1">
      <x v="2"/>
    </i>
    <i t="default">
      <x v="3"/>
    </i>
    <i>
      <x v="4"/>
      <x/>
    </i>
    <i r="1">
      <x v="2"/>
    </i>
    <i t="default">
      <x v="4"/>
    </i>
    <i>
      <x v="5"/>
      <x/>
    </i>
    <i r="1">
      <x v="2"/>
    </i>
    <i t="default">
      <x v="5"/>
    </i>
    <i t="grand">
      <x/>
    </i>
  </rowItems>
  <colItems count="1">
    <i/>
  </colItems>
  <pageFields count="1">
    <pageField fld="0" hier="-1"/>
  </pageFields>
  <dataFields count="1">
    <dataField name="Count of MaritalDesc" fld="3" subtotal="count" showDataAs="percentOfTotal" baseField="3" baseItem="0" numFmtId="10"/>
  </dataFields>
  <formats count="28">
    <format dxfId="162">
      <pivotArea type="all" dataOnly="0" outline="0" fieldPosition="0"/>
    </format>
    <format dxfId="161">
      <pivotArea outline="0" collapsedLevelsAreSubtotals="1" fieldPosition="0"/>
    </format>
    <format dxfId="160">
      <pivotArea dataOnly="0" labelOnly="1" outline="0" fieldPosition="0">
        <references count="1">
          <reference field="4" count="0"/>
        </references>
      </pivotArea>
    </format>
    <format dxfId="159">
      <pivotArea dataOnly="0" labelOnly="1" outline="0" fieldPosition="0">
        <references count="1">
          <reference field="4" count="0" defaultSubtotal="1"/>
        </references>
      </pivotArea>
    </format>
    <format dxfId="158">
      <pivotArea dataOnly="0" labelOnly="1" outline="0" fieldPosition="0">
        <references count="2">
          <reference field="2" count="5">
            <x v="0"/>
            <x v="1"/>
            <x v="2"/>
            <x v="3"/>
            <x v="4"/>
          </reference>
          <reference field="4" count="1" selected="0">
            <x v="0"/>
          </reference>
        </references>
      </pivotArea>
    </format>
    <format dxfId="157">
      <pivotArea dataOnly="0" labelOnly="1" outline="0" fieldPosition="0">
        <references count="2">
          <reference field="2" count="1" defaultSubtotal="1">
            <x v="0"/>
          </reference>
          <reference field="4" count="1" selected="0">
            <x v="0"/>
          </reference>
        </references>
      </pivotArea>
    </format>
    <format dxfId="156">
      <pivotArea dataOnly="0" labelOnly="1" outline="0" fieldPosition="0">
        <references count="2">
          <reference field="2" count="1">
            <x v="0"/>
          </reference>
          <reference field="4" count="1" selected="0">
            <x v="1"/>
          </reference>
        </references>
      </pivotArea>
    </format>
    <format dxfId="155">
      <pivotArea dataOnly="0" labelOnly="1" outline="0" fieldPosition="0">
        <references count="2">
          <reference field="2" count="1" defaultSubtotal="1">
            <x v="0"/>
          </reference>
          <reference field="4" count="1" selected="0">
            <x v="1"/>
          </reference>
        </references>
      </pivotArea>
    </format>
    <format dxfId="154">
      <pivotArea dataOnly="0" labelOnly="1" outline="0" fieldPosition="0">
        <references count="2">
          <reference field="2" count="5">
            <x v="0"/>
            <x v="1"/>
            <x v="2"/>
            <x v="3"/>
            <x v="4"/>
          </reference>
          <reference field="4" count="1" selected="0">
            <x v="2"/>
          </reference>
        </references>
      </pivotArea>
    </format>
    <format dxfId="153">
      <pivotArea dataOnly="0" labelOnly="1" outline="0" fieldPosition="0">
        <references count="2">
          <reference field="2" count="1" defaultSubtotal="1">
            <x v="0"/>
          </reference>
          <reference field="4" count="1" selected="0">
            <x v="2"/>
          </reference>
        </references>
      </pivotArea>
    </format>
    <format dxfId="152">
      <pivotArea dataOnly="0" labelOnly="1" outline="0" fieldPosition="0">
        <references count="2">
          <reference field="2" count="5">
            <x v="0"/>
            <x v="1"/>
            <x v="2"/>
            <x v="3"/>
            <x v="4"/>
          </reference>
          <reference field="4" count="1" selected="0">
            <x v="3"/>
          </reference>
        </references>
      </pivotArea>
    </format>
    <format dxfId="151">
      <pivotArea dataOnly="0" labelOnly="1" outline="0" fieldPosition="0">
        <references count="2">
          <reference field="2" count="1" defaultSubtotal="1">
            <x v="0"/>
          </reference>
          <reference field="4" count="1" selected="0">
            <x v="3"/>
          </reference>
        </references>
      </pivotArea>
    </format>
    <format dxfId="150">
      <pivotArea dataOnly="0" labelOnly="1" outline="0" fieldPosition="0">
        <references count="2">
          <reference field="2" count="5">
            <x v="0"/>
            <x v="1"/>
            <x v="2"/>
            <x v="3"/>
            <x v="4"/>
          </reference>
          <reference field="4" count="1" selected="0">
            <x v="4"/>
          </reference>
        </references>
      </pivotArea>
    </format>
    <format dxfId="149">
      <pivotArea dataOnly="0" labelOnly="1" outline="0" fieldPosition="0">
        <references count="2">
          <reference field="2" count="1" defaultSubtotal="1">
            <x v="0"/>
          </reference>
          <reference field="4" count="1" selected="0">
            <x v="4"/>
          </reference>
        </references>
      </pivotArea>
    </format>
    <format dxfId="148">
      <pivotArea dataOnly="0" labelOnly="1" outline="0" fieldPosition="0">
        <references count="2">
          <reference field="2" count="5">
            <x v="0"/>
            <x v="1"/>
            <x v="2"/>
            <x v="3"/>
            <x v="4"/>
          </reference>
          <reference field="4" count="1" selected="0">
            <x v="5"/>
          </reference>
        </references>
      </pivotArea>
    </format>
    <format dxfId="147">
      <pivotArea dataOnly="0" labelOnly="1" outline="0" fieldPosition="0">
        <references count="2">
          <reference field="2" count="1" defaultSubtotal="1">
            <x v="0"/>
          </reference>
          <reference field="4" count="1" selected="0">
            <x v="5"/>
          </reference>
        </references>
      </pivotArea>
    </format>
    <format dxfId="146">
      <pivotArea dataOnly="0" labelOnly="1" outline="0" fieldPosition="0">
        <references count="3">
          <reference field="2" count="1" selected="0">
            <x v="0"/>
          </reference>
          <reference field="3" count="3">
            <x v="0"/>
            <x v="2"/>
            <x v="3"/>
          </reference>
          <reference field="4" count="1" selected="0">
            <x v="0"/>
          </reference>
        </references>
      </pivotArea>
    </format>
    <format dxfId="145">
      <pivotArea dataOnly="0" labelOnly="1" outline="0" fieldPosition="0">
        <references count="3">
          <reference field="2" count="1" selected="0">
            <x v="0"/>
          </reference>
          <reference field="3" count="1">
            <x v="2"/>
          </reference>
          <reference field="4" count="1" selected="0">
            <x v="1"/>
          </reference>
        </references>
      </pivotArea>
    </format>
    <format dxfId="144">
      <pivotArea dataOnly="0" labelOnly="1" outline="0" fieldPosition="0">
        <references count="3">
          <reference field="2" count="1" selected="0">
            <x v="0"/>
          </reference>
          <reference field="3" count="4">
            <x v="0"/>
            <x v="1"/>
            <x v="2"/>
            <x v="3"/>
          </reference>
          <reference field="4" count="1" selected="0">
            <x v="2"/>
          </reference>
        </references>
      </pivotArea>
    </format>
    <format dxfId="143">
      <pivotArea dataOnly="0" labelOnly="1" outline="0" fieldPosition="0">
        <references count="3">
          <reference field="2" count="1" selected="0">
            <x v="0"/>
          </reference>
          <reference field="3" count="4">
            <x v="0"/>
            <x v="1"/>
            <x v="2"/>
            <x v="3"/>
          </reference>
          <reference field="4" count="1" selected="0">
            <x v="3"/>
          </reference>
        </references>
      </pivotArea>
    </format>
    <format dxfId="142">
      <pivotArea dataOnly="0" labelOnly="1" outline="0" fieldPosition="0">
        <references count="3">
          <reference field="2" count="1" selected="0">
            <x v="0"/>
          </reference>
          <reference field="3" count="4">
            <x v="0"/>
            <x v="1"/>
            <x v="2"/>
            <x v="3"/>
          </reference>
          <reference field="4" count="1" selected="0">
            <x v="4"/>
          </reference>
        </references>
      </pivotArea>
    </format>
    <format dxfId="141">
      <pivotArea dataOnly="0" labelOnly="1" outline="0" fieldPosition="0">
        <references count="3">
          <reference field="2" count="1" selected="0">
            <x v="0"/>
          </reference>
          <reference field="3" count="2">
            <x v="0"/>
            <x v="3"/>
          </reference>
          <reference field="4" count="1" selected="0">
            <x v="5"/>
          </reference>
        </references>
      </pivotArea>
    </format>
    <format dxfId="140">
      <pivotArea field="4" type="button" dataOnly="0" labelOnly="1" outline="0" axis="axisRow" fieldPosition="0"/>
    </format>
    <format dxfId="139">
      <pivotArea field="2" type="button" dataOnly="0" labelOnly="1" outline="0" axis="axisRow" fieldPosition="1"/>
    </format>
    <format dxfId="138">
      <pivotArea field="3" type="button" dataOnly="0" labelOnly="1" outline="0" axis="axisRow" fieldPosition="2"/>
    </format>
    <format dxfId="137">
      <pivotArea dataOnly="0" labelOnly="1" outline="0" axis="axisValues" fieldPosition="0"/>
    </format>
    <format dxfId="136">
      <pivotArea grandRow="1" outline="0" collapsedLevelsAreSubtotals="1" fieldPosition="0"/>
    </format>
    <format dxfId="135">
      <pivotArea dataOnly="0" labelOnly="1" grandRow="1" outline="0"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2">
    <chartFormat chart="6"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22EA8-7262-4FF6-8E44-F78AA6CAB26A}"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24:K50" firstHeaderRow="1" firstDataRow="1" firstDataCol="1"/>
  <pivotFields count="10">
    <pivotField showAll="0"/>
    <pivotField showAll="0"/>
    <pivotField showAll="0"/>
    <pivotField showAll="0"/>
    <pivotField axis="axisRow" showAll="0">
      <items count="6">
        <item x="4"/>
        <item x="3"/>
        <item x="1"/>
        <item x="2"/>
        <item x="0"/>
        <item t="default"/>
      </items>
    </pivotField>
    <pivotField showAll="0"/>
    <pivotField showAll="0"/>
    <pivotField showAll="0"/>
    <pivotField axis="axisRow" dataField="1" showAll="0">
      <items count="5">
        <item x="1"/>
        <item x="0"/>
        <item x="2"/>
        <item x="3"/>
        <item t="default"/>
      </items>
    </pivotField>
    <pivotField showAll="0"/>
  </pivotFields>
  <rowFields count="2">
    <field x="4"/>
    <field x="8"/>
  </rowFields>
  <rowItems count="26">
    <i>
      <x/>
    </i>
    <i r="1">
      <x/>
    </i>
    <i r="1">
      <x v="1"/>
    </i>
    <i r="1">
      <x v="2"/>
    </i>
    <i r="1">
      <x v="3"/>
    </i>
    <i>
      <x v="1"/>
    </i>
    <i r="1">
      <x/>
    </i>
    <i r="1">
      <x v="1"/>
    </i>
    <i r="1">
      <x v="2"/>
    </i>
    <i r="1">
      <x v="3"/>
    </i>
    <i>
      <x v="2"/>
    </i>
    <i r="1">
      <x/>
    </i>
    <i r="1">
      <x v="1"/>
    </i>
    <i r="1">
      <x v="2"/>
    </i>
    <i r="1">
      <x v="3"/>
    </i>
    <i>
      <x v="3"/>
    </i>
    <i r="1">
      <x/>
    </i>
    <i r="1">
      <x v="1"/>
    </i>
    <i r="1">
      <x v="2"/>
    </i>
    <i r="1">
      <x v="3"/>
    </i>
    <i>
      <x v="4"/>
    </i>
    <i r="1">
      <x/>
    </i>
    <i r="1">
      <x v="1"/>
    </i>
    <i r="1">
      <x v="2"/>
    </i>
    <i r="1">
      <x v="3"/>
    </i>
    <i t="grand">
      <x/>
    </i>
  </rowItems>
  <colItems count="1">
    <i/>
  </colItems>
  <dataFields count="1">
    <dataField name="Count of Performance Score" fld="8" subtotal="count" showDataAs="percentOfTotal" baseField="4" baseItem="0" numFmtId="10"/>
  </dataFields>
  <formats count="12">
    <format dxfId="174">
      <pivotArea type="all" dataOnly="0" outline="0" fieldPosition="0"/>
    </format>
    <format dxfId="173">
      <pivotArea outline="0" collapsedLevelsAreSubtotals="1" fieldPosition="0"/>
    </format>
    <format dxfId="172">
      <pivotArea dataOnly="0" labelOnly="1" fieldPosition="0">
        <references count="1">
          <reference field="4" count="0"/>
        </references>
      </pivotArea>
    </format>
    <format dxfId="171">
      <pivotArea dataOnly="0" labelOnly="1" fieldPosition="0">
        <references count="2">
          <reference field="4" count="1" selected="0">
            <x v="0"/>
          </reference>
          <reference field="8" count="0"/>
        </references>
      </pivotArea>
    </format>
    <format dxfId="170">
      <pivotArea dataOnly="0" labelOnly="1" fieldPosition="0">
        <references count="2">
          <reference field="4" count="1" selected="0">
            <x v="1"/>
          </reference>
          <reference field="8" count="0"/>
        </references>
      </pivotArea>
    </format>
    <format dxfId="169">
      <pivotArea dataOnly="0" labelOnly="1" fieldPosition="0">
        <references count="2">
          <reference field="4" count="1" selected="0">
            <x v="2"/>
          </reference>
          <reference field="8" count="0"/>
        </references>
      </pivotArea>
    </format>
    <format dxfId="168">
      <pivotArea dataOnly="0" labelOnly="1" fieldPosition="0">
        <references count="2">
          <reference field="4" count="1" selected="0">
            <x v="3"/>
          </reference>
          <reference field="8" count="0"/>
        </references>
      </pivotArea>
    </format>
    <format dxfId="167">
      <pivotArea dataOnly="0" labelOnly="1" fieldPosition="0">
        <references count="2">
          <reference field="4" count="1" selected="0">
            <x v="4"/>
          </reference>
          <reference field="8" count="0"/>
        </references>
      </pivotArea>
    </format>
    <format dxfId="166">
      <pivotArea field="4" type="button" dataOnly="0" labelOnly="1" outline="0" axis="axisRow" fieldPosition="0"/>
    </format>
    <format dxfId="165">
      <pivotArea dataOnly="0" labelOnly="1" outline="0" axis="axisValues" fieldPosition="0"/>
    </format>
    <format dxfId="164">
      <pivotArea grandRow="1" outline="0" collapsedLevelsAreSubtotals="1" fieldPosition="0"/>
    </format>
    <format dxfId="163">
      <pivotArea dataOnly="0" labelOnly="1" grandRow="1" outline="0" fieldPosition="0"/>
    </format>
  </formats>
  <conditionalFormats count="1">
    <conditionalFormat priority="1">
      <pivotAreas count="10">
        <pivotArea type="data" collapsedLevelsAreSubtotals="1" fieldPosition="0">
          <references count="2">
            <reference field="4294967294" count="1" selected="0">
              <x v="0"/>
            </reference>
            <reference field="4" count="1">
              <x v="0"/>
            </reference>
          </references>
        </pivotArea>
        <pivotArea type="data" collapsedLevelsAreSubtotals="1" fieldPosition="0">
          <references count="3">
            <reference field="4294967294" count="1" selected="0">
              <x v="0"/>
            </reference>
            <reference field="4" count="1" selected="0">
              <x v="0"/>
            </reference>
            <reference field="8" count="4">
              <x v="0"/>
              <x v="1"/>
              <x v="2"/>
              <x v="3"/>
            </reference>
          </references>
        </pivotArea>
        <pivotArea type="data" collapsedLevelsAreSubtotals="1" fieldPosition="0">
          <references count="2">
            <reference field="4294967294" count="1" selected="0">
              <x v="0"/>
            </reference>
            <reference field="4" count="1">
              <x v="1"/>
            </reference>
          </references>
        </pivotArea>
        <pivotArea type="data" collapsedLevelsAreSubtotals="1" fieldPosition="0">
          <references count="3">
            <reference field="4294967294" count="1" selected="0">
              <x v="0"/>
            </reference>
            <reference field="4" count="1" selected="0">
              <x v="1"/>
            </reference>
            <reference field="8" count="4">
              <x v="0"/>
              <x v="1"/>
              <x v="2"/>
              <x v="3"/>
            </reference>
          </references>
        </pivotArea>
        <pivotArea type="data" collapsedLevelsAreSubtotals="1" fieldPosition="0">
          <references count="2">
            <reference field="4294967294" count="1" selected="0">
              <x v="0"/>
            </reference>
            <reference field="4" count="1">
              <x v="2"/>
            </reference>
          </references>
        </pivotArea>
        <pivotArea type="data" collapsedLevelsAreSubtotals="1" fieldPosition="0">
          <references count="3">
            <reference field="4294967294" count="1" selected="0">
              <x v="0"/>
            </reference>
            <reference field="4" count="1" selected="0">
              <x v="2"/>
            </reference>
            <reference field="8" count="4">
              <x v="0"/>
              <x v="1"/>
              <x v="2"/>
              <x v="3"/>
            </reference>
          </references>
        </pivotArea>
        <pivotArea type="data" collapsedLevelsAreSubtotals="1" fieldPosition="0">
          <references count="2">
            <reference field="4294967294" count="1" selected="0">
              <x v="0"/>
            </reference>
            <reference field="4" count="1">
              <x v="3"/>
            </reference>
          </references>
        </pivotArea>
        <pivotArea type="data" collapsedLevelsAreSubtotals="1" fieldPosition="0">
          <references count="3">
            <reference field="4294967294" count="1" selected="0">
              <x v="0"/>
            </reference>
            <reference field="4" count="1" selected="0">
              <x v="3"/>
            </reference>
            <reference field="8" count="4">
              <x v="0"/>
              <x v="1"/>
              <x v="2"/>
              <x v="3"/>
            </reference>
          </references>
        </pivotArea>
        <pivotArea type="data" collapsedLevelsAreSubtotals="1" fieldPosition="0">
          <references count="2">
            <reference field="4294967294" count="1" selected="0">
              <x v="0"/>
            </reference>
            <reference field="4" count="1">
              <x v="4"/>
            </reference>
          </references>
        </pivotArea>
        <pivotArea type="data" collapsedLevelsAreSubtotals="1" fieldPosition="0">
          <references count="3">
            <reference field="4294967294" count="1" selected="0">
              <x v="0"/>
            </reference>
            <reference field="4" count="1" selected="0">
              <x v="4"/>
            </reference>
            <reference field="8" count="4">
              <x v="0"/>
              <x v="1"/>
              <x v="2"/>
              <x v="3"/>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C76EC7-0E4F-4DC0-B100-01E33F2B025C}" name="PivotTable16"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B24:D35" firstHeaderRow="1" firstDataRow="1" firstDataCol="2"/>
  <pivotFields count="5">
    <pivotField axis="axisRow" dataField="1" compact="0" outline="0" showAll="0">
      <items count="7">
        <item x="5"/>
        <item x="3"/>
        <item x="2"/>
        <item x="0"/>
        <item x="1"/>
        <item x="4"/>
        <item t="default"/>
      </items>
    </pivotField>
    <pivotField compact="0" outline="0" showAll="0"/>
    <pivotField compact="0" outline="0"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compact="0" outline="0" showAll="0"/>
    <pivotField axis="axisRow" compact="0" outline="0" showAll="0">
      <items count="6">
        <item h="1" x="4"/>
        <item h="1" x="2"/>
        <item h="1" x="1"/>
        <item h="1" x="0"/>
        <item x="3"/>
        <item t="default"/>
      </items>
    </pivotField>
  </pivotFields>
  <rowFields count="2">
    <field x="0"/>
    <field x="4"/>
  </rowFields>
  <rowItems count="11">
    <i>
      <x/>
      <x v="4"/>
    </i>
    <i t="default">
      <x/>
    </i>
    <i>
      <x v="2"/>
      <x v="4"/>
    </i>
    <i t="default">
      <x v="2"/>
    </i>
    <i>
      <x v="3"/>
      <x v="4"/>
    </i>
    <i t="default">
      <x v="3"/>
    </i>
    <i>
      <x v="4"/>
      <x v="4"/>
    </i>
    <i t="default">
      <x v="4"/>
    </i>
    <i>
      <x v="5"/>
      <x v="4"/>
    </i>
    <i t="default">
      <x v="5"/>
    </i>
    <i t="grand">
      <x/>
    </i>
  </rowItems>
  <colItems count="1">
    <i/>
  </colItems>
  <dataFields count="1">
    <dataField name="Count of DepartmentType" fld="0" subtotal="count" baseField="0" baseItem="0"/>
  </dataFields>
  <formats count="14">
    <format dxfId="134">
      <pivotArea type="all" dataOnly="0" outline="0" fieldPosition="0"/>
    </format>
    <format dxfId="133">
      <pivotArea outline="0" collapsedLevelsAreSubtotals="1" fieldPosition="0"/>
    </format>
    <format dxfId="132">
      <pivotArea field="0" type="button" dataOnly="0" labelOnly="1" outline="0" axis="axisRow" fieldPosition="0"/>
    </format>
    <format dxfId="131">
      <pivotArea field="4" type="button" dataOnly="0" labelOnly="1" outline="0" axis="axisRow" fieldPosition="1"/>
    </format>
    <format dxfId="130">
      <pivotArea dataOnly="0" labelOnly="1" outline="0" fieldPosition="0">
        <references count="1">
          <reference field="0" count="0"/>
        </references>
      </pivotArea>
    </format>
    <format dxfId="129">
      <pivotArea dataOnly="0" labelOnly="1" outline="0" fieldPosition="0">
        <references count="1">
          <reference field="0" count="0" defaultSubtotal="1"/>
        </references>
      </pivotArea>
    </format>
    <format dxfId="128">
      <pivotArea dataOnly="0" labelOnly="1" grandRow="1" outline="0" fieldPosition="0"/>
    </format>
    <format dxfId="127">
      <pivotArea dataOnly="0" labelOnly="1" outline="0" fieldPosition="0">
        <references count="2">
          <reference field="0" count="1" selected="0">
            <x v="0"/>
          </reference>
          <reference field="4" count="0"/>
        </references>
      </pivotArea>
    </format>
    <format dxfId="126">
      <pivotArea dataOnly="0" labelOnly="1" outline="0" fieldPosition="0">
        <references count="2">
          <reference field="0" count="1" selected="0">
            <x v="1"/>
          </reference>
          <reference field="4" count="2">
            <x v="1"/>
            <x v="2"/>
          </reference>
        </references>
      </pivotArea>
    </format>
    <format dxfId="125">
      <pivotArea dataOnly="0" labelOnly="1" outline="0" fieldPosition="0">
        <references count="2">
          <reference field="0" count="1" selected="0">
            <x v="2"/>
          </reference>
          <reference field="4" count="0"/>
        </references>
      </pivotArea>
    </format>
    <format dxfId="124">
      <pivotArea dataOnly="0" labelOnly="1" outline="0" fieldPosition="0">
        <references count="2">
          <reference field="0" count="1" selected="0">
            <x v="3"/>
          </reference>
          <reference field="4" count="0"/>
        </references>
      </pivotArea>
    </format>
    <format dxfId="123">
      <pivotArea dataOnly="0" labelOnly="1" outline="0" fieldPosition="0">
        <references count="2">
          <reference field="0" count="1" selected="0">
            <x v="4"/>
          </reference>
          <reference field="4" count="0"/>
        </references>
      </pivotArea>
    </format>
    <format dxfId="122">
      <pivotArea dataOnly="0" labelOnly="1" outline="0" fieldPosition="0">
        <references count="2">
          <reference field="0" count="1" selected="0">
            <x v="5"/>
          </reference>
          <reference field="4" count="0"/>
        </references>
      </pivotArea>
    </format>
    <format dxfId="121">
      <pivotArea dataOnly="0" labelOnly="1" outline="0" axis="axisValues" fieldPosition="0"/>
    </format>
  </formats>
  <conditionalFormats count="6">
    <conditionalFormat priority="7">
      <pivotAreas count="1">
        <pivotArea type="data" outline="0" collapsedLevelsAreSubtotals="1" fieldPosition="0">
          <references count="3">
            <reference field="4294967294" count="1" selected="0">
              <x v="0"/>
            </reference>
            <reference field="0" count="1" selected="0">
              <x v="0"/>
            </reference>
            <reference field="4" count="5" selected="0">
              <x v="0"/>
              <x v="1"/>
              <x v="2"/>
              <x v="3"/>
              <x v="4"/>
            </reference>
          </references>
        </pivotArea>
      </pivotAreas>
    </conditionalFormat>
    <conditionalFormat priority="6">
      <pivotAreas count="1">
        <pivotArea type="data" outline="0" collapsedLevelsAreSubtotals="1" fieldPosition="0">
          <references count="3">
            <reference field="4294967294" count="1" selected="0">
              <x v="0"/>
            </reference>
            <reference field="0" count="1" selected="0">
              <x v="1"/>
            </reference>
            <reference field="4" count="2" selected="0">
              <x v="1"/>
              <x v="2"/>
            </reference>
          </references>
        </pivotArea>
      </pivotAreas>
    </conditionalFormat>
    <conditionalFormat priority="5">
      <pivotAreas count="1">
        <pivotArea type="data" outline="0" collapsedLevelsAreSubtotals="1" fieldPosition="0">
          <references count="3">
            <reference field="4294967294" count="1" selected="0">
              <x v="0"/>
            </reference>
            <reference field="0" count="1" selected="0">
              <x v="2"/>
            </reference>
            <reference field="4" count="5" selected="0">
              <x v="0"/>
              <x v="1"/>
              <x v="2"/>
              <x v="3"/>
              <x v="4"/>
            </reference>
          </references>
        </pivotArea>
      </pivotAreas>
    </conditionalFormat>
    <conditionalFormat priority="4">
      <pivotAreas count="1">
        <pivotArea type="data" outline="0" collapsedLevelsAreSubtotals="1" fieldPosition="0">
          <references count="3">
            <reference field="4294967294" count="1" selected="0">
              <x v="0"/>
            </reference>
            <reference field="0" count="1" selected="0">
              <x v="3"/>
            </reference>
            <reference field="4" count="5" selected="0">
              <x v="0"/>
              <x v="1"/>
              <x v="2"/>
              <x v="3"/>
              <x v="4"/>
            </reference>
          </references>
        </pivotArea>
      </pivotAreas>
    </conditionalFormat>
    <conditionalFormat priority="3">
      <pivotAreas count="1">
        <pivotArea type="data" outline="0" collapsedLevelsAreSubtotals="1" fieldPosition="0">
          <references count="3">
            <reference field="4294967294" count="1" selected="0">
              <x v="0"/>
            </reference>
            <reference field="0" count="1" selected="0">
              <x v="4"/>
            </reference>
            <reference field="4" count="5" selected="0">
              <x v="0"/>
              <x v="1"/>
              <x v="2"/>
              <x v="3"/>
              <x v="4"/>
            </reference>
          </references>
        </pivotArea>
      </pivotAreas>
    </conditionalFormat>
    <conditionalFormat priority="2">
      <pivotAreas count="1">
        <pivotArea type="data" outline="0" collapsedLevelsAreSubtotals="1" fieldPosition="0">
          <references count="3">
            <reference field="4294967294" count="1" selected="0">
              <x v="0"/>
            </reference>
            <reference field="0" count="1" selected="0">
              <x v="5"/>
            </reference>
            <reference field="4" count="5" selected="0">
              <x v="0"/>
              <x v="1"/>
              <x v="2"/>
              <x v="3"/>
              <x v="4"/>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A03C61-F7CB-4255-AF90-1D838AC6ADF5}"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23:L53" firstHeaderRow="1" firstDataRow="1" firstDataCol="1"/>
  <pivotFields count="18">
    <pivotField showAll="0"/>
    <pivotField showAll="0"/>
    <pivotField numFmtId="165" showAll="0"/>
    <pivotField numFmtId="15" showAll="0"/>
    <pivotField showAll="0"/>
    <pivotField showAll="0"/>
    <pivotField showAll="0"/>
    <pivotField axis="axisRow" showAll="0">
      <items count="6">
        <item x="0"/>
        <item h="1" x="1"/>
        <item h="1" x="3"/>
        <item h="1" x="4"/>
        <item h="1" x="2"/>
        <item t="default"/>
      </items>
    </pivotField>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axis="axisRow" dataField="1" showAll="0">
      <items count="4">
        <item x="1"/>
        <item x="2"/>
        <item x="0"/>
        <item t="default"/>
      </items>
    </pivotField>
  </pivotFields>
  <rowFields count="3">
    <field x="13"/>
    <field x="7"/>
    <field x="17"/>
  </rowFields>
  <rowItems count="30">
    <i>
      <x/>
    </i>
    <i r="1">
      <x/>
    </i>
    <i r="2">
      <x/>
    </i>
    <i r="2">
      <x v="1"/>
    </i>
    <i r="2">
      <x v="2"/>
    </i>
    <i>
      <x v="1"/>
    </i>
    <i r="1">
      <x/>
    </i>
    <i r="2">
      <x/>
    </i>
    <i r="2">
      <x v="1"/>
    </i>
    <i>
      <x v="2"/>
    </i>
    <i r="1">
      <x/>
    </i>
    <i r="2">
      <x/>
    </i>
    <i r="2">
      <x v="1"/>
    </i>
    <i r="2">
      <x v="2"/>
    </i>
    <i>
      <x v="3"/>
    </i>
    <i r="1">
      <x/>
    </i>
    <i r="2">
      <x/>
    </i>
    <i r="2">
      <x v="1"/>
    </i>
    <i r="2">
      <x v="2"/>
    </i>
    <i>
      <x v="4"/>
    </i>
    <i r="1">
      <x/>
    </i>
    <i r="2">
      <x/>
    </i>
    <i r="2">
      <x v="1"/>
    </i>
    <i r="2">
      <x v="2"/>
    </i>
    <i>
      <x v="5"/>
    </i>
    <i r="1">
      <x/>
    </i>
    <i r="2">
      <x/>
    </i>
    <i r="2">
      <x v="1"/>
    </i>
    <i r="2">
      <x v="2"/>
    </i>
    <i t="grand">
      <x/>
    </i>
  </rowItems>
  <colItems count="1">
    <i/>
  </colItems>
  <dataFields count="1">
    <dataField name="Count of Performance Summary" fld="17" subtotal="count" baseField="0" baseItem="0"/>
  </dataFields>
  <formats count="12">
    <format dxfId="114">
      <pivotArea type="all" dataOnly="0" outline="0" fieldPosition="0"/>
    </format>
    <format dxfId="113">
      <pivotArea outline="0" collapsedLevelsAreSubtotals="1" fieldPosition="0"/>
    </format>
    <format dxfId="112">
      <pivotArea field="13" type="button" dataOnly="0" labelOnly="1" outline="0" axis="axisRow" fieldPosition="0"/>
    </format>
    <format dxfId="111">
      <pivotArea dataOnly="0" labelOnly="1" fieldPosition="0">
        <references count="1">
          <reference field="13" count="0"/>
        </references>
      </pivotArea>
    </format>
    <format dxfId="110">
      <pivotArea dataOnly="0" labelOnly="1" grandRow="1" outline="0" fieldPosition="0"/>
    </format>
    <format dxfId="109">
      <pivotArea dataOnly="0" labelOnly="1" fieldPosition="0">
        <references count="2">
          <reference field="7" count="3">
            <x v="0"/>
            <x v="1"/>
            <x v="4"/>
          </reference>
          <reference field="13" count="1" selected="0">
            <x v="0"/>
          </reference>
        </references>
      </pivotArea>
    </format>
    <format dxfId="108">
      <pivotArea dataOnly="0" labelOnly="1" fieldPosition="0">
        <references count="2">
          <reference field="7" count="1">
            <x v="0"/>
          </reference>
          <reference field="13" count="1" selected="0">
            <x v="1"/>
          </reference>
        </references>
      </pivotArea>
    </format>
    <format dxfId="107">
      <pivotArea dataOnly="0" labelOnly="1" fieldPosition="0">
        <references count="2">
          <reference field="7" count="0"/>
          <reference field="13" count="1" selected="0">
            <x v="2"/>
          </reference>
        </references>
      </pivotArea>
    </format>
    <format dxfId="106">
      <pivotArea dataOnly="0" labelOnly="1" fieldPosition="0">
        <references count="2">
          <reference field="7" count="0"/>
          <reference field="13" count="1" selected="0">
            <x v="3"/>
          </reference>
        </references>
      </pivotArea>
    </format>
    <format dxfId="105">
      <pivotArea dataOnly="0" labelOnly="1" fieldPosition="0">
        <references count="2">
          <reference field="7" count="3">
            <x v="0"/>
            <x v="1"/>
            <x v="4"/>
          </reference>
          <reference field="13" count="1" selected="0">
            <x v="4"/>
          </reference>
        </references>
      </pivotArea>
    </format>
    <format dxfId="104">
      <pivotArea dataOnly="0" labelOnly="1" fieldPosition="0">
        <references count="2">
          <reference field="7" count="3">
            <x v="0"/>
            <x v="1"/>
            <x v="4"/>
          </reference>
          <reference field="13" count="1" selected="0">
            <x v="5"/>
          </reference>
        </references>
      </pivotArea>
    </format>
    <format dxfId="103">
      <pivotArea dataOnly="0" labelOnly="1" outline="0" axis="axisValues" fieldPosition="0"/>
    </format>
  </formats>
  <conditionalFormats count="6">
    <conditionalFormat priority="1">
      <pivotAreas count="1">
        <pivotArea type="data" collapsedLevelsAreSubtotals="1" fieldPosition="0">
          <references count="4">
            <reference field="4294967294" count="1" selected="0">
              <x v="0"/>
            </reference>
            <reference field="7" count="1" selected="0">
              <x v="0"/>
            </reference>
            <reference field="13" count="1" selected="0">
              <x v="5"/>
            </reference>
            <reference field="17" count="3">
              <x v="0"/>
              <x v="1"/>
              <x v="2"/>
            </reference>
          </references>
        </pivotArea>
      </pivotAreas>
    </conditionalFormat>
    <conditionalFormat priority="2">
      <pivotAreas count="1">
        <pivotArea type="data" collapsedLevelsAreSubtotals="1" fieldPosition="0">
          <references count="4">
            <reference field="4294967294" count="1" selected="0">
              <x v="0"/>
            </reference>
            <reference field="7" count="1" selected="0">
              <x v="0"/>
            </reference>
            <reference field="13" count="1" selected="0">
              <x v="4"/>
            </reference>
            <reference field="17" count="3">
              <x v="0"/>
              <x v="1"/>
              <x v="2"/>
            </reference>
          </references>
        </pivotArea>
      </pivotAreas>
    </conditionalFormat>
    <conditionalFormat priority="3">
      <pivotAreas count="1">
        <pivotArea type="data" collapsedLevelsAreSubtotals="1" fieldPosition="0">
          <references count="4">
            <reference field="4294967294" count="1" selected="0">
              <x v="0"/>
            </reference>
            <reference field="7" count="1" selected="0">
              <x v="0"/>
            </reference>
            <reference field="13" count="1" selected="0">
              <x v="3"/>
            </reference>
            <reference field="17" count="3">
              <x v="0"/>
              <x v="1"/>
              <x v="2"/>
            </reference>
          </references>
        </pivotArea>
      </pivotAreas>
    </conditionalFormat>
    <conditionalFormat priority="4">
      <pivotAreas count="1">
        <pivotArea type="data" collapsedLevelsAreSubtotals="1" fieldPosition="0">
          <references count="4">
            <reference field="4294967294" count="1" selected="0">
              <x v="0"/>
            </reference>
            <reference field="7" count="1" selected="0">
              <x v="0"/>
            </reference>
            <reference field="13" count="1" selected="0">
              <x v="2"/>
            </reference>
            <reference field="17" count="3">
              <x v="0"/>
              <x v="1"/>
              <x v="2"/>
            </reference>
          </references>
        </pivotArea>
      </pivotAreas>
    </conditionalFormat>
    <conditionalFormat priority="5">
      <pivotAreas count="1">
        <pivotArea type="data" collapsedLevelsAreSubtotals="1" fieldPosition="0">
          <references count="4">
            <reference field="4294967294" count="1" selected="0">
              <x v="0"/>
            </reference>
            <reference field="7" count="1" selected="0">
              <x v="0"/>
            </reference>
            <reference field="13" count="1" selected="0">
              <x v="1"/>
            </reference>
            <reference field="17" count="2">
              <x v="0"/>
              <x v="1"/>
            </reference>
          </references>
        </pivotArea>
      </pivotAreas>
    </conditionalFormat>
    <conditionalFormat priority="6">
      <pivotAreas count="1">
        <pivotArea type="data" collapsedLevelsAreSubtotals="1" fieldPosition="0">
          <references count="4">
            <reference field="4294967294" count="1" selected="0">
              <x v="0"/>
            </reference>
            <reference field="7" count="1" selected="0">
              <x v="0"/>
            </reference>
            <reference field="13" count="1" selected="0">
              <x v="0"/>
            </reference>
            <reference field="17" count="3">
              <x v="0"/>
              <x v="1"/>
              <x v="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EAE52C-0A95-4F0A-9C40-FB7D457D8CC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4:C31" firstHeaderRow="1" firstDataRow="1" firstDataCol="1"/>
  <pivotFields count="15">
    <pivotField showAll="0"/>
    <pivotField showAll="0"/>
    <pivotField numFmtId="165" showAll="0"/>
    <pivotField numFmtId="15" showAll="0"/>
    <pivotField showAll="0"/>
    <pivotField showAll="0"/>
    <pivotField showAll="0">
      <items count="11">
        <item x="4"/>
        <item x="0"/>
        <item x="1"/>
        <item x="8"/>
        <item x="6"/>
        <item x="2"/>
        <item x="9"/>
        <item x="7"/>
        <item x="3"/>
        <item x="5"/>
        <item t="default"/>
      </items>
    </pivotField>
    <pivotField axis="axisRow" dataField="1" showAll="0">
      <items count="6">
        <item x="0"/>
        <item x="1"/>
        <item x="3"/>
        <item x="4"/>
        <item x="2"/>
        <item t="default"/>
      </items>
    </pivotField>
    <pivotField showAll="0"/>
    <pivotField showAll="0"/>
    <pivotField showAll="0"/>
    <pivotField showAll="0"/>
    <pivotField showAll="0"/>
    <pivotField axis="axisRow" showAll="0">
      <items count="7">
        <item sd="0" x="5"/>
        <item sd="0" x="3"/>
        <item sd="0" x="2"/>
        <item sd="0" x="0"/>
        <item sd="0" x="1"/>
        <item sd="0" x="4"/>
        <item t="default" sd="0"/>
      </items>
    </pivotField>
    <pivotField showAll="0"/>
  </pivotFields>
  <rowFields count="2">
    <field x="13"/>
    <field x="7"/>
  </rowFields>
  <rowItems count="7">
    <i>
      <x/>
    </i>
    <i>
      <x v="1"/>
    </i>
    <i>
      <x v="2"/>
    </i>
    <i>
      <x v="3"/>
    </i>
    <i>
      <x v="4"/>
    </i>
    <i>
      <x v="5"/>
    </i>
    <i t="grand">
      <x/>
    </i>
  </rowItems>
  <colItems count="1">
    <i/>
  </colItems>
  <dataFields count="1">
    <dataField name="Count of EmployeeStatus" fld="7" subtotal="count" baseField="0" baseItem="0"/>
  </dataFields>
  <formats count="6">
    <format dxfId="120">
      <pivotArea type="all" dataOnly="0" outline="0" fieldPosition="0"/>
    </format>
    <format dxfId="119">
      <pivotArea outline="0" collapsedLevelsAreSubtotals="1" fieldPosition="0"/>
    </format>
    <format dxfId="118">
      <pivotArea field="13" type="button" dataOnly="0" labelOnly="1" outline="0" axis="axisRow" fieldPosition="0"/>
    </format>
    <format dxfId="117">
      <pivotArea dataOnly="0" labelOnly="1" fieldPosition="0">
        <references count="1">
          <reference field="13" count="0"/>
        </references>
      </pivotArea>
    </format>
    <format dxfId="116">
      <pivotArea dataOnly="0" labelOnly="1" grandRow="1" outline="0" fieldPosition="0"/>
    </format>
    <format dxfId="11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1D77DE-E237-4AA9-BC53-1B06E14B58F9}" name="PivotTable3"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B26:D199" firstHeaderRow="1" firstDataRow="1" firstDataCol="2" rowPageCount="1" colPageCount="1"/>
  <pivotFields count="12">
    <pivotField compact="0" outline="0" showAll="0"/>
    <pivotField compact="0" outline="0" showAll="0"/>
    <pivotField compact="0" outline="0" showAll="0"/>
    <pivotField axis="axisPage" dataField="1" compact="0" outline="0" showAll="0">
      <items count="4">
        <item x="1"/>
        <item x="2"/>
        <item x="0"/>
        <item t="default"/>
      </items>
    </pivotField>
    <pivotField compact="0" outline="0" showAll="0"/>
    <pivotField compact="0" outline="0" showAll="0"/>
    <pivotField compact="0" outline="0" showAll="0"/>
    <pivotField axis="axisRow" compact="0" outline="0" showAll="0">
      <items count="7">
        <item x="5"/>
        <item x="3"/>
        <item x="2"/>
        <item x="0"/>
        <item x="1"/>
        <item x="4"/>
        <item t="default" sd="0"/>
      </items>
    </pivotField>
    <pivotField compact="0" outline="0" showAll="0"/>
    <pivotField axis="axisRow" compact="0" outline="0"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compact="0" outline="0" showAll="0"/>
    <pivotField compact="0" outline="0" showAll="0"/>
  </pivotFields>
  <rowFields count="2">
    <field x="7"/>
    <field x="9"/>
  </rowFields>
  <rowItems count="173">
    <i>
      <x/>
      <x v="3"/>
    </i>
    <i r="1">
      <x v="8"/>
    </i>
    <i r="1">
      <x v="10"/>
    </i>
    <i r="1">
      <x v="30"/>
    </i>
    <i r="1">
      <x v="37"/>
    </i>
    <i r="1">
      <x v="38"/>
    </i>
    <i r="1">
      <x v="43"/>
    </i>
    <i r="1">
      <x v="47"/>
    </i>
    <i r="1">
      <x v="48"/>
    </i>
    <i r="1">
      <x v="49"/>
    </i>
    <i r="1">
      <x v="65"/>
    </i>
    <i r="1">
      <x v="69"/>
    </i>
    <i r="1">
      <x v="70"/>
    </i>
    <i r="1">
      <x v="73"/>
    </i>
    <i r="1">
      <x v="74"/>
    </i>
    <i r="1">
      <x v="78"/>
    </i>
    <i t="default">
      <x/>
    </i>
    <i>
      <x v="1"/>
      <x v="38"/>
    </i>
    <i r="1">
      <x v="47"/>
    </i>
    <i r="1">
      <x v="48"/>
    </i>
    <i r="1">
      <x v="59"/>
    </i>
    <i r="1">
      <x v="70"/>
    </i>
    <i r="1">
      <x v="73"/>
    </i>
    <i r="1">
      <x v="75"/>
    </i>
    <i t="default">
      <x v="1"/>
    </i>
    <i>
      <x v="2"/>
      <x v="1"/>
    </i>
    <i r="1">
      <x v="2"/>
    </i>
    <i r="1">
      <x v="3"/>
    </i>
    <i r="1">
      <x v="4"/>
    </i>
    <i r="1">
      <x v="6"/>
    </i>
    <i r="1">
      <x v="7"/>
    </i>
    <i r="1">
      <x v="8"/>
    </i>
    <i r="1">
      <x v="18"/>
    </i>
    <i r="1">
      <x v="20"/>
    </i>
    <i r="1">
      <x v="22"/>
    </i>
    <i r="1">
      <x v="25"/>
    </i>
    <i r="1">
      <x v="26"/>
    </i>
    <i r="1">
      <x v="28"/>
    </i>
    <i r="1">
      <x v="30"/>
    </i>
    <i r="1">
      <x v="34"/>
    </i>
    <i r="1">
      <x v="35"/>
    </i>
    <i r="1">
      <x v="37"/>
    </i>
    <i r="1">
      <x v="38"/>
    </i>
    <i r="1">
      <x v="41"/>
    </i>
    <i r="1">
      <x v="43"/>
    </i>
    <i r="1">
      <x v="47"/>
    </i>
    <i r="1">
      <x v="48"/>
    </i>
    <i r="1">
      <x v="49"/>
    </i>
    <i r="1">
      <x v="50"/>
    </i>
    <i r="1">
      <x v="51"/>
    </i>
    <i r="1">
      <x v="53"/>
    </i>
    <i r="1">
      <x v="54"/>
    </i>
    <i r="1">
      <x v="55"/>
    </i>
    <i r="1">
      <x v="59"/>
    </i>
    <i r="1">
      <x v="60"/>
    </i>
    <i r="1">
      <x v="66"/>
    </i>
    <i r="1">
      <x v="67"/>
    </i>
    <i r="1">
      <x v="69"/>
    </i>
    <i r="1">
      <x v="70"/>
    </i>
    <i r="1">
      <x v="73"/>
    </i>
    <i r="1">
      <x v="75"/>
    </i>
    <i r="1">
      <x v="76"/>
    </i>
    <i r="1">
      <x v="78"/>
    </i>
    <i t="default">
      <x v="2"/>
    </i>
    <i>
      <x v="3"/>
      <x v="1"/>
    </i>
    <i r="1">
      <x v="2"/>
    </i>
    <i r="1">
      <x v="3"/>
    </i>
    <i r="1">
      <x v="4"/>
    </i>
    <i r="1">
      <x v="5"/>
    </i>
    <i r="1">
      <x v="6"/>
    </i>
    <i r="1">
      <x v="7"/>
    </i>
    <i r="1">
      <x v="8"/>
    </i>
    <i r="1">
      <x v="10"/>
    </i>
    <i r="1">
      <x v="11"/>
    </i>
    <i r="1">
      <x v="18"/>
    </i>
    <i r="1">
      <x v="19"/>
    </i>
    <i r="1">
      <x v="20"/>
    </i>
    <i r="1">
      <x v="22"/>
    </i>
    <i r="1">
      <x v="25"/>
    </i>
    <i r="1">
      <x v="26"/>
    </i>
    <i r="1">
      <x v="27"/>
    </i>
    <i r="1">
      <x v="28"/>
    </i>
    <i r="1">
      <x v="30"/>
    </i>
    <i r="1">
      <x v="33"/>
    </i>
    <i r="1">
      <x v="34"/>
    </i>
    <i r="1">
      <x v="35"/>
    </i>
    <i r="1">
      <x v="36"/>
    </i>
    <i r="1">
      <x v="37"/>
    </i>
    <i r="1">
      <x v="38"/>
    </i>
    <i r="1">
      <x v="40"/>
    </i>
    <i r="1">
      <x v="41"/>
    </i>
    <i r="1">
      <x v="45"/>
    </i>
    <i r="1">
      <x v="46"/>
    </i>
    <i r="1">
      <x v="47"/>
    </i>
    <i r="1">
      <x v="48"/>
    </i>
    <i r="1">
      <x v="49"/>
    </i>
    <i r="1">
      <x v="50"/>
    </i>
    <i r="1">
      <x v="51"/>
    </i>
    <i r="1">
      <x v="52"/>
    </i>
    <i r="1">
      <x v="53"/>
    </i>
    <i r="1">
      <x v="54"/>
    </i>
    <i r="1">
      <x v="55"/>
    </i>
    <i r="1">
      <x v="56"/>
    </i>
    <i r="1">
      <x v="58"/>
    </i>
    <i r="1">
      <x v="59"/>
    </i>
    <i r="1">
      <x v="62"/>
    </i>
    <i r="1">
      <x v="63"/>
    </i>
    <i r="1">
      <x v="64"/>
    </i>
    <i r="1">
      <x v="65"/>
    </i>
    <i r="1">
      <x v="67"/>
    </i>
    <i r="1">
      <x v="68"/>
    </i>
    <i r="1">
      <x v="69"/>
    </i>
    <i r="1">
      <x v="70"/>
    </i>
    <i r="1">
      <x v="73"/>
    </i>
    <i r="1">
      <x v="74"/>
    </i>
    <i r="1">
      <x v="75"/>
    </i>
    <i r="1">
      <x v="76"/>
    </i>
    <i r="1">
      <x v="78"/>
    </i>
    <i r="1">
      <x v="80"/>
    </i>
    <i r="1">
      <x v="81"/>
    </i>
    <i t="default">
      <x v="3"/>
    </i>
    <i>
      <x v="4"/>
      <x v="2"/>
    </i>
    <i r="1">
      <x v="3"/>
    </i>
    <i r="1">
      <x v="4"/>
    </i>
    <i r="1">
      <x v="7"/>
    </i>
    <i r="1">
      <x v="12"/>
    </i>
    <i r="1">
      <x v="17"/>
    </i>
    <i r="1">
      <x v="18"/>
    </i>
    <i r="1">
      <x v="21"/>
    </i>
    <i r="1">
      <x v="22"/>
    </i>
    <i r="1">
      <x v="25"/>
    </i>
    <i r="1">
      <x v="27"/>
    </i>
    <i r="1">
      <x v="29"/>
    </i>
    <i r="1">
      <x v="30"/>
    </i>
    <i r="1">
      <x v="38"/>
    </i>
    <i r="1">
      <x v="41"/>
    </i>
    <i r="1">
      <x v="47"/>
    </i>
    <i r="1">
      <x v="48"/>
    </i>
    <i r="1">
      <x v="49"/>
    </i>
    <i r="1">
      <x v="50"/>
    </i>
    <i r="1">
      <x v="51"/>
    </i>
    <i r="1">
      <x v="59"/>
    </i>
    <i r="1">
      <x v="63"/>
    </i>
    <i r="1">
      <x v="67"/>
    </i>
    <i r="1">
      <x v="68"/>
    </i>
    <i r="1">
      <x v="69"/>
    </i>
    <i r="1">
      <x v="70"/>
    </i>
    <i r="1">
      <x v="73"/>
    </i>
    <i r="1">
      <x v="75"/>
    </i>
    <i r="1">
      <x v="76"/>
    </i>
    <i r="1">
      <x v="78"/>
    </i>
    <i t="default">
      <x v="4"/>
    </i>
    <i>
      <x v="5"/>
      <x v="3"/>
    </i>
    <i r="1">
      <x v="18"/>
    </i>
    <i r="1">
      <x v="22"/>
    </i>
    <i r="1">
      <x v="30"/>
    </i>
    <i r="1">
      <x v="37"/>
    </i>
    <i r="1">
      <x v="38"/>
    </i>
    <i r="1">
      <x v="41"/>
    </i>
    <i r="1">
      <x v="43"/>
    </i>
    <i r="1">
      <x v="47"/>
    </i>
    <i r="1">
      <x v="48"/>
    </i>
    <i r="1">
      <x v="50"/>
    </i>
    <i r="1">
      <x v="53"/>
    </i>
    <i r="1">
      <x v="56"/>
    </i>
    <i r="1">
      <x v="59"/>
    </i>
    <i r="1">
      <x v="69"/>
    </i>
    <i r="1">
      <x v="70"/>
    </i>
    <i r="1">
      <x v="73"/>
    </i>
    <i r="1">
      <x v="76"/>
    </i>
    <i r="1">
      <x v="78"/>
    </i>
    <i t="default">
      <x v="5"/>
    </i>
    <i t="grand">
      <x/>
    </i>
  </rowItems>
  <colItems count="1">
    <i/>
  </colItems>
  <pageFields count="1">
    <pageField fld="3" item="0" hier="-1"/>
  </pageFields>
  <dataFields count="1">
    <dataField name="Count of PayZone" fld="3" subtotal="count" baseField="0" baseItem="0"/>
  </dataFields>
  <formats count="7">
    <format dxfId="102">
      <pivotArea type="all" dataOnly="0" outline="0" fieldPosition="0"/>
    </format>
    <format dxfId="101">
      <pivotArea outline="0" collapsedLevelsAreSubtotals="1" fieldPosition="0"/>
    </format>
    <format dxfId="100">
      <pivotArea field="7" type="button" dataOnly="0" labelOnly="1" outline="0" axis="axisRow" fieldPosition="0"/>
    </format>
    <format dxfId="99">
      <pivotArea field="9" type="button" dataOnly="0" labelOnly="1" outline="0" axis="axisRow" fieldPosition="1"/>
    </format>
    <format dxfId="98">
      <pivotArea dataOnly="0" labelOnly="1" outline="0" fieldPosition="0">
        <references count="1">
          <reference field="7" count="0"/>
        </references>
      </pivotArea>
    </format>
    <format dxfId="97">
      <pivotArea dataOnly="0" labelOnly="1" grandRow="1" outline="0" fieldPosition="0"/>
    </format>
    <format dxfId="9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D8807F-2038-4BA5-8259-2D89745D7411}" name="PivotTable7" cacheId="3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V24:X45" firstHeaderRow="1" firstDataRow="1" firstDataCol="2"/>
  <pivotFields count="18">
    <pivotField compact="0" outline="0" showAll="0"/>
    <pivotField compact="0" outline="0" showAll="0"/>
    <pivotField compact="0" outline="0" showAll="0"/>
    <pivotField dataField="1" compact="0" outline="0" showAll="0">
      <items count="2953">
        <item x="2613"/>
        <item x="1338"/>
        <item x="2487"/>
        <item x="245"/>
        <item x="873"/>
        <item x="457"/>
        <item x="1768"/>
        <item x="527"/>
        <item x="2932"/>
        <item x="1225"/>
        <item x="1616"/>
        <item x="964"/>
        <item x="1514"/>
        <item x="2059"/>
        <item x="367"/>
        <item x="263"/>
        <item x="1608"/>
        <item x="97"/>
        <item x="1031"/>
        <item x="827"/>
        <item x="667"/>
        <item x="841"/>
        <item x="2322"/>
        <item x="881"/>
        <item x="1692"/>
        <item x="2680"/>
        <item x="892"/>
        <item x="1084"/>
        <item x="484"/>
        <item x="954"/>
        <item x="1089"/>
        <item x="626"/>
        <item x="2911"/>
        <item x="926"/>
        <item x="513"/>
        <item x="1318"/>
        <item x="331"/>
        <item x="759"/>
        <item x="753"/>
        <item x="2588"/>
        <item x="413"/>
        <item x="2831"/>
        <item x="171"/>
        <item x="1704"/>
        <item x="2026"/>
        <item x="266"/>
        <item x="2215"/>
        <item x="1640"/>
        <item x="1570"/>
        <item x="244"/>
        <item x="1363"/>
        <item x="2720"/>
        <item x="1202"/>
        <item x="215"/>
        <item x="1442"/>
        <item x="2508"/>
        <item x="2167"/>
        <item x="1890"/>
        <item x="1018"/>
        <item x="360"/>
        <item x="1233"/>
        <item x="1153"/>
        <item x="2304"/>
        <item x="2363"/>
        <item x="295"/>
        <item x="1801"/>
        <item x="1446"/>
        <item x="1596"/>
        <item x="1195"/>
        <item x="826"/>
        <item x="1189"/>
        <item x="2278"/>
        <item x="1150"/>
        <item x="2579"/>
        <item x="1655"/>
        <item x="758"/>
        <item x="1581"/>
        <item x="648"/>
        <item x="1006"/>
        <item x="465"/>
        <item x="189"/>
        <item x="623"/>
        <item x="1590"/>
        <item x="692"/>
        <item x="1220"/>
        <item x="297"/>
        <item x="2922"/>
        <item x="733"/>
        <item x="2796"/>
        <item x="875"/>
        <item x="2687"/>
        <item x="2941"/>
        <item x="1563"/>
        <item x="633"/>
        <item x="1852"/>
        <item x="593"/>
        <item x="1617"/>
        <item x="115"/>
        <item x="678"/>
        <item x="1543"/>
        <item x="2091"/>
        <item x="1144"/>
        <item x="980"/>
        <item x="1289"/>
        <item x="148"/>
        <item x="2843"/>
        <item x="2876"/>
        <item x="2916"/>
        <item x="2395"/>
        <item x="1093"/>
        <item x="57"/>
        <item x="1771"/>
        <item x="1773"/>
        <item x="1137"/>
        <item x="1795"/>
        <item x="2027"/>
        <item x="1893"/>
        <item x="642"/>
        <item x="2622"/>
        <item x="2476"/>
        <item x="472"/>
        <item x="1577"/>
        <item x="918"/>
        <item x="863"/>
        <item x="1737"/>
        <item x="916"/>
        <item x="2036"/>
        <item x="2456"/>
        <item x="2775"/>
        <item x="348"/>
        <item x="1423"/>
        <item x="953"/>
        <item x="1664"/>
        <item x="2890"/>
        <item x="1820"/>
        <item x="2177"/>
        <item x="885"/>
        <item x="132"/>
        <item x="1707"/>
        <item x="1600"/>
        <item x="1700"/>
        <item x="787"/>
        <item x="2730"/>
        <item x="2750"/>
        <item x="2216"/>
        <item x="118"/>
        <item x="41"/>
        <item x="1434"/>
        <item x="2430"/>
        <item x="1038"/>
        <item x="1433"/>
        <item x="2653"/>
        <item x="2031"/>
        <item x="2793"/>
        <item x="47"/>
        <item x="1127"/>
        <item x="1654"/>
        <item x="725"/>
        <item x="293"/>
        <item x="2672"/>
        <item x="2390"/>
        <item x="2318"/>
        <item x="1914"/>
        <item x="2048"/>
        <item x="1680"/>
        <item x="1473"/>
        <item x="2079"/>
        <item x="810"/>
        <item x="573"/>
        <item x="2003"/>
        <item x="2891"/>
        <item x="871"/>
        <item x="533"/>
        <item x="2805"/>
        <item x="574"/>
        <item x="836"/>
        <item x="1345"/>
        <item x="2041"/>
        <item x="75"/>
        <item x="696"/>
        <item x="649"/>
        <item x="1370"/>
        <item x="365"/>
        <item x="1879"/>
        <item x="2832"/>
        <item x="1535"/>
        <item x="1415"/>
        <item x="1238"/>
        <item x="1397"/>
        <item x="706"/>
        <item x="781"/>
        <item x="1850"/>
        <item x="2463"/>
        <item x="2583"/>
        <item x="1722"/>
        <item x="2246"/>
        <item x="2792"/>
        <item x="1971"/>
        <item x="2850"/>
        <item x="764"/>
        <item x="882"/>
        <item x="2643"/>
        <item x="2765"/>
        <item x="1132"/>
        <item x="2801"/>
        <item x="768"/>
        <item x="473"/>
        <item x="1430"/>
        <item x="1247"/>
        <item x="2592"/>
        <item x="2076"/>
        <item x="2009"/>
        <item x="1299"/>
        <item x="2445"/>
        <item x="799"/>
        <item x="418"/>
        <item x="1184"/>
        <item x="2385"/>
        <item x="711"/>
        <item x="560"/>
        <item x="1642"/>
        <item x="1159"/>
        <item x="481"/>
        <item x="1797"/>
        <item x="1168"/>
        <item x="463"/>
        <item x="1240"/>
        <item x="1135"/>
        <item x="87"/>
        <item x="1157"/>
        <item x="277"/>
        <item x="2404"/>
        <item x="2150"/>
        <item x="1627"/>
        <item x="2267"/>
        <item x="2365"/>
        <item x="166"/>
        <item x="1461"/>
        <item x="563"/>
        <item x="1449"/>
        <item x="864"/>
        <item x="1857"/>
        <item x="757"/>
        <item x="1020"/>
        <item x="2555"/>
        <item x="2248"/>
        <item x="167"/>
        <item x="1414"/>
        <item x="1095"/>
        <item x="2422"/>
        <item x="907"/>
        <item x="364"/>
        <item x="2135"/>
        <item x="22"/>
        <item x="15"/>
        <item x="65"/>
        <item x="1526"/>
        <item x="727"/>
        <item x="1539"/>
        <item x="181"/>
        <item x="2612"/>
        <item x="1668"/>
        <item x="2727"/>
        <item x="974"/>
        <item x="2305"/>
        <item x="1073"/>
        <item x="170"/>
        <item x="2290"/>
        <item x="1180"/>
        <item x="1245"/>
        <item x="2609"/>
        <item x="69"/>
        <item x="694"/>
        <item x="1643"/>
        <item x="2152"/>
        <item x="2573"/>
        <item x="456"/>
        <item x="903"/>
        <item x="2773"/>
        <item x="1059"/>
        <item x="1994"/>
        <item x="998"/>
        <item x="1952"/>
        <item x="1355"/>
        <item x="2711"/>
        <item x="2893"/>
        <item x="2171"/>
        <item x="598"/>
        <item x="1312"/>
        <item x="1919"/>
        <item x="1460"/>
        <item x="2110"/>
        <item x="349"/>
        <item x="610"/>
        <item x="578"/>
        <item x="2947"/>
        <item x="2631"/>
        <item x="1201"/>
        <item x="1237"/>
        <item x="1364"/>
        <item x="1993"/>
        <item x="554"/>
        <item x="1827"/>
        <item x="497"/>
        <item x="1145"/>
        <item x="2014"/>
        <item x="1677"/>
        <item x="2729"/>
        <item x="988"/>
        <item x="2813"/>
        <item x="173"/>
        <item x="2376"/>
        <item x="2734"/>
        <item x="1470"/>
        <item x="1110"/>
        <item x="1274"/>
        <item x="476"/>
        <item x="686"/>
        <item x="1809"/>
        <item x="722"/>
        <item x="1396"/>
        <item x="1268"/>
        <item x="2845"/>
        <item x="2939"/>
        <item x="2221"/>
        <item x="368"/>
        <item x="1942"/>
        <item x="1004"/>
        <item x="2578"/>
        <item x="809"/>
        <item x="2544"/>
        <item x="54"/>
        <item x="2597"/>
        <item x="1557"/>
        <item x="828"/>
        <item x="1342"/>
        <item x="143"/>
        <item x="987"/>
        <item x="613"/>
        <item x="2272"/>
        <item x="1896"/>
        <item x="2472"/>
        <item x="1958"/>
        <item x="2741"/>
        <item x="446"/>
        <item x="2571"/>
        <item x="1156"/>
        <item x="2766"/>
        <item x="2528"/>
        <item x="690"/>
        <item x="842"/>
        <item x="1466"/>
        <item x="2077"/>
        <item x="1436"/>
        <item x="2265"/>
        <item x="2878"/>
        <item x="1497"/>
        <item x="1894"/>
        <item x="2499"/>
        <item x="1474"/>
        <item x="2199"/>
        <item x="451"/>
        <item x="2275"/>
        <item x="1365"/>
        <item x="183"/>
        <item x="2428"/>
        <item x="27"/>
        <item x="514"/>
        <item x="2566"/>
        <item x="2665"/>
        <item x="708"/>
        <item x="732"/>
        <item x="724"/>
        <item x="2616"/>
        <item x="11"/>
        <item x="108"/>
        <item x="2112"/>
        <item x="1926"/>
        <item x="1405"/>
        <item x="1953"/>
        <item x="2713"/>
        <item x="1341"/>
        <item x="2146"/>
        <item x="2047"/>
        <item x="260"/>
        <item x="840"/>
        <item x="2393"/>
        <item x="1009"/>
        <item x="2251"/>
        <item x="35"/>
        <item x="205"/>
        <item x="278"/>
        <item x="218"/>
        <item x="2718"/>
        <item x="720"/>
        <item x="2255"/>
        <item x="510"/>
        <item x="2346"/>
        <item x="956"/>
        <item x="2097"/>
        <item x="314"/>
        <item x="146"/>
        <item x="1356"/>
        <item x="1027"/>
        <item x="2614"/>
        <item x="2624"/>
        <item x="570"/>
        <item x="1112"/>
        <item x="1838"/>
        <item x="2748"/>
        <item x="2531"/>
        <item x="2207"/>
        <item x="240"/>
        <item x="2369"/>
        <item x="2223"/>
        <item x="2757"/>
        <item x="2823"/>
        <item x="2570"/>
        <item x="73"/>
        <item x="480"/>
        <item x="274"/>
        <item x="763"/>
        <item x="1333"/>
        <item x="2636"/>
        <item x="483"/>
        <item x="861"/>
        <item x="549"/>
        <item x="761"/>
        <item x="562"/>
        <item x="1674"/>
        <item x="2577"/>
        <item x="90"/>
        <item x="395"/>
        <item x="2710"/>
        <item x="584"/>
        <item x="638"/>
        <item x="1160"/>
        <item x="517"/>
        <item x="647"/>
        <item x="1832"/>
        <item x="2759"/>
        <item x="2494"/>
        <item x="1968"/>
        <item x="2043"/>
        <item x="2287"/>
        <item x="2004"/>
        <item x="1752"/>
        <item x="1083"/>
        <item x="1213"/>
        <item x="2089"/>
        <item x="2580"/>
        <item x="738"/>
        <item x="2948"/>
        <item x="1534"/>
        <item x="1854"/>
        <item x="2461"/>
        <item x="397"/>
        <item x="2626"/>
        <item x="1558"/>
        <item x="2217"/>
        <item x="817"/>
        <item x="1821"/>
        <item x="2338"/>
        <item x="2728"/>
        <item x="246"/>
        <item x="755"/>
        <item x="640"/>
        <item x="1946"/>
        <item x="1375"/>
        <item x="1085"/>
        <item x="2761"/>
        <item x="1687"/>
        <item x="2045"/>
        <item x="2524"/>
        <item x="1758"/>
        <item x="2192"/>
        <item x="596"/>
        <item x="2286"/>
        <item x="952"/>
        <item x="224"/>
        <item x="674"/>
        <item x="251"/>
        <item x="1469"/>
        <item x="2538"/>
        <item x="1697"/>
        <item x="2625"/>
        <item x="2581"/>
        <item x="671"/>
        <item x="401"/>
        <item x="305"/>
        <item x="1779"/>
        <item x="1116"/>
        <item x="1273"/>
        <item x="12"/>
        <item x="743"/>
        <item x="447"/>
        <item x="1708"/>
        <item x="1253"/>
        <item x="1891"/>
        <item x="2348"/>
        <item x="1043"/>
        <item x="855"/>
        <item x="923"/>
        <item x="269"/>
        <item x="1314"/>
        <item x="320"/>
        <item x="2240"/>
        <item x="1823"/>
        <item x="839"/>
        <item x="1488"/>
        <item x="2306"/>
        <item x="422"/>
        <item x="91"/>
        <item x="371"/>
        <item x="2205"/>
        <item x="614"/>
        <item x="2849"/>
        <item x="2895"/>
        <item x="157"/>
        <item x="490"/>
        <item x="449"/>
        <item x="1605"/>
        <item x="2068"/>
        <item x="1444"/>
        <item x="1343"/>
        <item x="575"/>
        <item x="1371"/>
        <item x="2837"/>
        <item x="905"/>
        <item x="2797"/>
        <item x="1185"/>
        <item x="1228"/>
        <item x="1637"/>
        <item x="2411"/>
        <item x="509"/>
        <item x="2398"/>
        <item x="1855"/>
        <item x="1699"/>
        <item x="1691"/>
        <item x="176"/>
        <item x="744"/>
        <item x="2442"/>
        <item x="1435"/>
        <item x="230"/>
        <item x="458"/>
        <item x="849"/>
        <item x="2439"/>
        <item x="1916"/>
        <item x="1582"/>
        <item x="719"/>
        <item x="1251"/>
        <item x="195"/>
        <item x="2429"/>
        <item x="2231"/>
        <item x="2851"/>
        <item x="241"/>
        <item x="313"/>
        <item x="1379"/>
        <item x="1272"/>
        <item x="317"/>
        <item x="1738"/>
        <item x="925"/>
        <item x="1210"/>
        <item x="765"/>
        <item x="2474"/>
        <item x="1990"/>
        <item x="1207"/>
        <item x="180"/>
        <item x="1507"/>
        <item x="877"/>
        <item x="1860"/>
        <item x="1416"/>
        <item x="1955"/>
        <item x="285"/>
        <item x="1533"/>
        <item x="624"/>
        <item x="1541"/>
        <item x="2901"/>
        <item x="1057"/>
        <item x="820"/>
        <item x="1169"/>
        <item x="1651"/>
        <item x="1594"/>
        <item x="585"/>
        <item x="2115"/>
        <item x="1913"/>
        <item x="1075"/>
        <item x="1490"/>
        <item x="2024"/>
        <item x="2819"/>
        <item x="1900"/>
        <item x="868"/>
        <item x="801"/>
        <item x="805"/>
        <item x="291"/>
        <item x="2942"/>
        <item x="1967"/>
        <item x="415"/>
        <item x="1456"/>
        <item x="187"/>
        <item x="2284"/>
        <item x="1300"/>
        <item x="1452"/>
        <item x="369"/>
        <item x="1042"/>
        <item x="370"/>
        <item x="270"/>
        <item x="2299"/>
        <item x="2818"/>
        <item x="2647"/>
        <item x="1806"/>
        <item x="1575"/>
        <item x="1121"/>
        <item x="2418"/>
        <item x="276"/>
        <item x="2910"/>
        <item x="2889"/>
        <item x="1217"/>
        <item x="300"/>
        <item x="1183"/>
        <item x="2702"/>
        <item x="2598"/>
        <item x="1911"/>
        <item x="812"/>
        <item x="249"/>
        <item x="220"/>
        <item x="1868"/>
        <item x="1672"/>
        <item x="995"/>
        <item x="1242"/>
        <item x="1574"/>
        <item x="2455"/>
        <item x="1887"/>
        <item x="175"/>
        <item x="1113"/>
        <item x="2841"/>
        <item x="1069"/>
        <item x="874"/>
        <item x="2"/>
        <item x="63"/>
        <item x="735"/>
        <item x="1613"/>
        <item x="547"/>
        <item x="548"/>
        <item x="603"/>
        <item x="542"/>
        <item x="1190"/>
        <item x="2156"/>
        <item x="2283"/>
        <item x="2830"/>
        <item x="1925"/>
        <item x="1530"/>
        <item x="492"/>
        <item x="113"/>
        <item x="1099"/>
        <item x="92"/>
        <item x="400"/>
        <item x="1645"/>
        <item x="172"/>
        <item x="1350"/>
        <item x="786"/>
        <item x="769"/>
        <item x="1785"/>
        <item x="662"/>
        <item x="68"/>
        <item x="1208"/>
        <item x="922"/>
        <item x="1833"/>
        <item x="1448"/>
        <item x="1400"/>
        <item x="555"/>
        <item x="2627"/>
        <item x="1545"/>
        <item x="1633"/>
        <item x="1010"/>
        <item x="1395"/>
        <item x="608"/>
        <item x="1748"/>
        <item x="354"/>
        <item x="28"/>
        <item x="2530"/>
        <item x="1830"/>
        <item x="2611"/>
        <item x="1593"/>
        <item x="1378"/>
        <item x="391"/>
        <item x="128"/>
        <item x="2770"/>
        <item x="1834"/>
        <item x="2742"/>
        <item x="2923"/>
        <item x="679"/>
        <item x="1580"/>
        <item x="2553"/>
        <item x="2407"/>
        <item x="1399"/>
        <item x="1353"/>
        <item x="1483"/>
        <item x="935"/>
        <item x="2536"/>
        <item x="2434"/>
        <item x="2804"/>
        <item x="229"/>
        <item x="940"/>
        <item x="1455"/>
        <item x="421"/>
        <item x="1284"/>
        <item x="2937"/>
        <item x="2495"/>
        <item x="2383"/>
        <item x="1191"/>
        <item x="284"/>
        <item x="1175"/>
        <item x="275"/>
        <item x="1188"/>
        <item x="1119"/>
        <item x="436"/>
        <item x="2181"/>
        <item x="1630"/>
        <item x="1676"/>
        <item x="1320"/>
        <item x="2233"/>
        <item x="2218"/>
        <item x="2010"/>
        <item x="341"/>
        <item x="289"/>
        <item x="2701"/>
        <item x="2912"/>
        <item x="2604"/>
        <item x="2354"/>
        <item x="1772"/>
        <item x="1271"/>
        <item x="466"/>
        <item x="583"/>
        <item x="766"/>
        <item x="2410"/>
        <item x="2300"/>
        <item x="716"/>
        <item x="709"/>
        <item x="1979"/>
        <item x="1620"/>
        <item x="1877"/>
        <item x="1335"/>
        <item x="2085"/>
        <item x="396"/>
        <item x="1828"/>
        <item x="2007"/>
        <item x="1636"/>
        <item x="2358"/>
        <item x="2864"/>
        <item x="2575"/>
        <item x="963"/>
        <item x="264"/>
        <item x="2785"/>
        <item x="1441"/>
        <item x="1800"/>
        <item x="292"/>
        <item x="1198"/>
        <item x="1060"/>
        <item x="403"/>
        <item x="2046"/>
        <item x="288"/>
        <item x="110"/>
        <item x="2752"/>
        <item x="1956"/>
        <item x="1814"/>
        <item x="2513"/>
        <item x="2479"/>
        <item x="931"/>
        <item x="1753"/>
        <item x="1476"/>
        <item x="2292"/>
        <item x="25"/>
        <item x="2319"/>
        <item x="1874"/>
        <item x="854"/>
        <item x="448"/>
        <item x="1264"/>
        <item x="1383"/>
        <item x="1087"/>
        <item x="2599"/>
        <item x="934"/>
        <item x="2564"/>
        <item x="2312"/>
        <item x="2190"/>
        <item x="306"/>
        <item x="1241"/>
        <item x="1915"/>
        <item x="1327"/>
        <item x="1139"/>
        <item x="140"/>
        <item x="906"/>
        <item x="919"/>
        <item x="1917"/>
        <item x="535"/>
        <item x="595"/>
        <item x="491"/>
        <item x="2676"/>
        <item x="2353"/>
        <item x="330"/>
        <item x="2236"/>
        <item x="470"/>
        <item x="1727"/>
        <item x="234"/>
        <item x="822"/>
        <item x="2370"/>
        <item x="1260"/>
        <item x="33"/>
        <item x="688"/>
        <item x="2846"/>
        <item x="2497"/>
        <item x="1056"/>
        <item x="1486"/>
        <item x="1531"/>
        <item x="1895"/>
        <item x="895"/>
        <item x="541"/>
        <item x="900"/>
        <item x="2002"/>
        <item x="1611"/>
        <item x="1005"/>
        <item x="139"/>
        <item x="46"/>
        <item x="74"/>
        <item x="178"/>
        <item x="1463"/>
        <item x="138"/>
        <item x="137"/>
        <item x="1216"/>
        <item x="2473"/>
        <item x="464"/>
        <item x="111"/>
        <item x="911"/>
        <item x="1244"/>
        <item x="604"/>
        <item x="2732"/>
        <item x="889"/>
        <item x="2394"/>
        <item x="282"/>
        <item x="890"/>
        <item x="600"/>
        <item x="1776"/>
        <item x="1162"/>
        <item x="2646"/>
        <item x="1203"/>
        <item x="1500"/>
        <item x="2249"/>
        <item x="1493"/>
        <item x="2946"/>
        <item x="2519"/>
        <item x="1858"/>
        <item x="2341"/>
        <item x="2679"/>
        <item x="524"/>
        <item x="2001"/>
        <item x="531"/>
        <item x="2662"/>
        <item x="2556"/>
        <item x="2651"/>
        <item x="1092"/>
        <item x="202"/>
        <item x="1612"/>
        <item x="424"/>
        <item x="355"/>
        <item x="144"/>
        <item x="979"/>
        <item x="1154"/>
        <item x="2384"/>
        <item x="2502"/>
        <item x="2360"/>
        <item x="164"/>
        <item x="1647"/>
        <item x="1319"/>
        <item x="2621"/>
        <item x="411"/>
        <item x="1123"/>
        <item x="2023"/>
        <item x="2817"/>
        <item x="506"/>
        <item x="2542"/>
        <item x="2426"/>
        <item x="104"/>
        <item x="2103"/>
        <item x="1481"/>
        <item x="2644"/>
        <item x="2088"/>
        <item x="1107"/>
        <item x="883"/>
        <item x="2232"/>
        <item x="1151"/>
        <item x="2331"/>
        <item x="1351"/>
        <item x="2032"/>
        <item x="2100"/>
        <item x="1987"/>
        <item x="780"/>
        <item x="1061"/>
        <item x="2061"/>
        <item x="853"/>
        <item x="2269"/>
        <item x="1161"/>
        <item x="31"/>
        <item x="2367"/>
        <item x="196"/>
        <item x="2016"/>
        <item x="1901"/>
        <item x="2503"/>
        <item x="736"/>
        <item x="2234"/>
        <item x="1910"/>
        <item x="1909"/>
        <item x="2449"/>
        <item x="1402"/>
        <item x="1170"/>
        <item x="1739"/>
        <item x="1440"/>
        <item x="1794"/>
        <item x="2073"/>
        <item x="1695"/>
        <item x="664"/>
        <item x="155"/>
        <item x="1249"/>
        <item x="2880"/>
        <item x="1568"/>
        <item x="151"/>
        <item x="38"/>
        <item x="26"/>
        <item x="1291"/>
        <item x="630"/>
        <item x="2675"/>
        <item x="1239"/>
        <item x="328"/>
        <item x="1176"/>
        <item x="1974"/>
        <item x="1494"/>
        <item x="2416"/>
        <item x="2239"/>
        <item x="2484"/>
        <item x="1721"/>
        <item x="332"/>
        <item x="2753"/>
        <item x="773"/>
        <item x="2203"/>
        <item x="2409"/>
        <item x="551"/>
        <item x="2457"/>
        <item x="2847"/>
        <item x="2250"/>
        <item x="216"/>
        <item x="1930"/>
        <item x="1783"/>
        <item x="207"/>
        <item x="179"/>
        <item x="89"/>
        <item x="797"/>
        <item x="2505"/>
        <item x="2862"/>
        <item x="53"/>
        <item x="324"/>
        <item x="2707"/>
        <item x="1235"/>
        <item x="214"/>
        <item x="2000"/>
        <item x="1051"/>
        <item x="232"/>
        <item x="1940"/>
        <item x="2715"/>
        <item x="1709"/>
        <item x="338"/>
        <item x="2362"/>
        <item x="1936"/>
        <item x="66"/>
        <item x="1571"/>
        <item x="1601"/>
        <item x="2379"/>
        <item x="1928"/>
        <item x="2618"/>
        <item x="76"/>
        <item x="2634"/>
        <item x="2114"/>
        <item x="252"/>
        <item x="1746"/>
        <item x="1884"/>
        <item x="636"/>
        <item x="1799"/>
        <item x="2006"/>
        <item x="2928"/>
        <item x="32"/>
        <item x="1310"/>
        <item x="2565"/>
        <item x="191"/>
        <item x="2035"/>
        <item x="2802"/>
        <item x="2692"/>
        <item x="131"/>
        <item x="1912"/>
        <item x="496"/>
        <item x="2717"/>
        <item x="211"/>
        <item x="2106"/>
        <item x="489"/>
        <item x="572"/>
        <item x="1315"/>
        <item x="2576"/>
        <item x="2902"/>
        <item x="858"/>
        <item x="253"/>
        <item x="924"/>
        <item x="2374"/>
        <item x="1016"/>
        <item x="2334"/>
        <item x="2749"/>
        <item x="2639"/>
        <item x="1918"/>
        <item x="2316"/>
        <item x="1166"/>
        <item x="351"/>
        <item x="2320"/>
        <item x="182"/>
        <item x="2028"/>
        <item x="2546"/>
        <item x="77"/>
        <item x="2298"/>
        <item x="2504"/>
        <item x="43"/>
        <item x="943"/>
        <item x="499"/>
        <item x="2025"/>
        <item x="1961"/>
        <item x="884"/>
        <item x="2164"/>
        <item x="2605"/>
        <item x="380"/>
        <item x="9"/>
        <item x="2337"/>
        <item x="393"/>
        <item x="522"/>
        <item x="526"/>
        <item x="1951"/>
        <item x="869"/>
        <item x="430"/>
        <item x="1989"/>
        <item x="213"/>
        <item x="886"/>
        <item x="1391"/>
        <item x="1179"/>
        <item x="2774"/>
        <item x="1566"/>
        <item x="1234"/>
        <item x="2485"/>
        <item x="2703"/>
        <item x="977"/>
        <item x="2561"/>
        <item x="1985"/>
        <item x="1819"/>
        <item x="407"/>
        <item x="2678"/>
        <item x="2245"/>
        <item x="2431"/>
        <item x="1984"/>
        <item x="2459"/>
        <item x="565"/>
        <item x="419"/>
        <item x="13"/>
        <item x="532"/>
        <item x="742"/>
        <item x="804"/>
        <item x="798"/>
        <item x="2226"/>
        <item x="100"/>
        <item x="539"/>
        <item x="438"/>
        <item x="1653"/>
        <item x="948"/>
        <item x="2640"/>
        <item x="378"/>
        <item x="409"/>
        <item x="439"/>
        <item x="2022"/>
        <item x="1471"/>
        <item x="519"/>
        <item x="1542"/>
        <item x="1516"/>
        <item x="1716"/>
        <item x="2224"/>
        <item x="469"/>
        <item x="2018"/>
        <item x="1935"/>
        <item x="2549"/>
        <item x="2913"/>
        <item x="715"/>
        <item x="2361"/>
        <item x="2833"/>
        <item x="1468"/>
        <item x="1012"/>
        <item x="2606"/>
        <item x="2722"/>
        <item x="746"/>
        <item x="880"/>
        <item x="2936"/>
        <item x="1547"/>
        <item x="778"/>
        <item x="2510"/>
        <item x="1063"/>
        <item x="879"/>
        <item x="677"/>
        <item x="1279"/>
        <item x="929"/>
        <item x="1712"/>
        <item x="2929"/>
        <item x="2888"/>
        <item x="2666"/>
        <item x="1091"/>
        <item x="1682"/>
        <item x="1959"/>
        <item x="2852"/>
        <item x="2938"/>
        <item x="1997"/>
        <item x="6"/>
        <item x="1267"/>
        <item x="1777"/>
        <item x="455"/>
        <item x="2160"/>
        <item x="2187"/>
        <item x="2057"/>
        <item x="437"/>
        <item x="2241"/>
        <item x="1054"/>
        <item x="67"/>
        <item x="751"/>
        <item x="530"/>
        <item x="1552"/>
        <item x="1302"/>
        <item x="2700"/>
        <item x="1689"/>
        <item x="1358"/>
        <item x="2302"/>
        <item x="634"/>
        <item x="587"/>
        <item x="891"/>
        <item x="833"/>
        <item x="42"/>
        <item x="1254"/>
        <item x="2087"/>
        <item x="703"/>
        <item x="2489"/>
        <item x="816"/>
        <item x="2475"/>
        <item x="1883"/>
        <item x="1555"/>
        <item x="2661"/>
        <item x="1540"/>
        <item x="2107"/>
        <item x="975"/>
        <item x="2754"/>
        <item x="2724"/>
        <item x="1864"/>
        <item x="960"/>
        <item x="425"/>
        <item x="1845"/>
        <item x="1285"/>
        <item x="1008"/>
        <item x="1491"/>
        <item x="1718"/>
        <item x="1377"/>
        <item x="1508"/>
        <item x="1847"/>
        <item x="1807"/>
        <item x="150"/>
        <item x="2454"/>
        <item x="1966"/>
        <item x="2595"/>
        <item x="2884"/>
        <item x="2677"/>
        <item x="1587"/>
        <item x="254"/>
        <item x="2763"/>
        <item x="986"/>
        <item x="1427"/>
        <item x="390"/>
        <item x="908"/>
        <item x="666"/>
        <item x="959"/>
        <item x="373"/>
        <item x="1615"/>
        <item x="1336"/>
        <item x="749"/>
        <item x="2866"/>
        <item x="2326"/>
        <item x="2601"/>
        <item x="991"/>
        <item x="1931"/>
        <item x="374"/>
        <item x="1077"/>
        <item x="2172"/>
        <item x="962"/>
        <item x="1829"/>
        <item x="1047"/>
        <item x="356"/>
        <item x="774"/>
        <item x="1211"/>
        <item x="440"/>
        <item x="2671"/>
        <item x="1764"/>
        <item x="2859"/>
        <item x="376"/>
        <item x="2183"/>
        <item x="2534"/>
        <item x="223"/>
        <item x="1586"/>
        <item x="1487"/>
        <item x="1573"/>
        <item x="4"/>
        <item x="381"/>
        <item x="412"/>
        <item x="186"/>
        <item x="427"/>
        <item x="2155"/>
        <item x="545"/>
        <item x="1782"/>
        <item x="1344"/>
        <item x="2951"/>
        <item x="162"/>
        <item x="2894"/>
        <item x="2816"/>
        <item x="2743"/>
        <item x="1513"/>
        <item x="862"/>
        <item x="1962"/>
        <item x="852"/>
        <item x="2113"/>
        <item x="2585"/>
        <item x="2064"/>
        <item x="2467"/>
        <item x="2736"/>
        <item x="2202"/>
        <item x="119"/>
        <item x="601"/>
        <item x="1515"/>
        <item x="1489"/>
        <item x="444"/>
        <item x="2405"/>
        <item x="2072"/>
        <item x="668"/>
        <item x="2784"/>
        <item x="1301"/>
        <item x="2762"/>
        <item x="921"/>
        <item x="1114"/>
        <item x="1422"/>
        <item x="103"/>
        <item x="616"/>
        <item x="2247"/>
        <item x="2737"/>
        <item x="1425"/>
        <item x="1212"/>
        <item x="1665"/>
        <item x="1149"/>
        <item x="576"/>
        <item x="1731"/>
        <item x="1248"/>
        <item x="730"/>
        <item x="1209"/>
        <item x="2709"/>
        <item x="1037"/>
        <item x="2368"/>
        <item x="507"/>
        <item x="2052"/>
        <item x="1361"/>
        <item x="1261"/>
        <item x="123"/>
        <item x="83"/>
        <item x="1934"/>
        <item x="1996"/>
        <item x="495"/>
        <item x="2751"/>
        <item x="1164"/>
        <item x="1723"/>
        <item x="2509"/>
        <item x="661"/>
        <item x="747"/>
        <item x="857"/>
        <item x="2673"/>
        <item x="1048"/>
        <item x="2668"/>
        <item x="209"/>
        <item x="660"/>
        <item x="1825"/>
        <item x="2688"/>
        <item x="1669"/>
        <item x="795"/>
        <item x="2522"/>
        <item x="946"/>
        <item x="1243"/>
        <item x="2406"/>
        <item x="938"/>
        <item x="435"/>
        <item x="1932"/>
        <item x="2518"/>
        <item x="920"/>
        <item x="2608"/>
        <item x="1743"/>
        <item x="901"/>
        <item x="2517"/>
        <item x="829"/>
        <item x="1252"/>
        <item x="586"/>
        <item x="2364"/>
        <item x="1013"/>
        <item x="2918"/>
        <item x="2940"/>
        <item x="1705"/>
        <item x="622"/>
        <item x="2883"/>
        <item x="1802"/>
        <item x="2515"/>
        <item x="259"/>
        <item x="1667"/>
        <item x="2336"/>
        <item x="60"/>
        <item x="1714"/>
        <item x="402"/>
        <item x="2260"/>
        <item x="200"/>
        <item x="163"/>
        <item x="893"/>
        <item x="2452"/>
        <item x="45"/>
        <item x="433"/>
        <item x="1551"/>
        <item x="2204"/>
        <item x="2210"/>
        <item x="399"/>
        <item x="1528"/>
        <item x="2768"/>
        <item x="651"/>
        <item x="1631"/>
        <item x="1702"/>
        <item x="1223"/>
        <item x="62"/>
        <item x="1706"/>
        <item x="36"/>
        <item x="580"/>
        <item x="2151"/>
        <item x="2388"/>
        <item x="2738"/>
        <item x="1670"/>
        <item x="896"/>
        <item x="1019"/>
        <item x="1902"/>
        <item x="1701"/>
        <item x="1842"/>
        <item x="2760"/>
        <item x="2791"/>
        <item x="460"/>
        <item x="1519"/>
        <item x="2222"/>
        <item x="1710"/>
        <item x="2105"/>
        <item x="1905"/>
        <item x="1278"/>
        <item x="2915"/>
        <item x="2301"/>
        <item x="1128"/>
        <item x="1816"/>
        <item x="227"/>
        <item x="784"/>
        <item x="233"/>
        <item x="1393"/>
        <item x="543"/>
        <item x="308"/>
        <item x="1485"/>
        <item x="672"/>
        <item x="876"/>
        <item x="1029"/>
        <item x="1509"/>
        <item x="915"/>
        <item x="2289"/>
        <item x="856"/>
        <item x="420"/>
        <item x="552"/>
        <item x="1690"/>
        <item x="571"/>
        <item x="169"/>
        <item x="310"/>
        <item x="404"/>
        <item x="1177"/>
        <item x="2130"/>
        <item x="1922"/>
        <item x="112"/>
        <item x="210"/>
        <item x="1373"/>
        <item x="767"/>
        <item x="2731"/>
        <item x="44"/>
        <item x="1015"/>
        <item x="782"/>
        <item x="80"/>
        <item x="1334"/>
        <item x="685"/>
        <item x="2873"/>
        <item x="1796"/>
        <item x="2051"/>
        <item x="597"/>
        <item x="2200"/>
        <item x="1980"/>
        <item x="1214"/>
        <item x="1094"/>
        <item x="1277"/>
        <item x="754"/>
        <item x="2126"/>
        <item x="39"/>
        <item x="2934"/>
        <item x="2810"/>
        <item x="262"/>
        <item x="2324"/>
        <item x="1517"/>
        <item x="2615"/>
        <item x="394"/>
        <item x="2860"/>
        <item x="1844"/>
        <item x="2905"/>
        <item x="2377"/>
        <item x="1232"/>
        <item x="2330"/>
        <item x="1171"/>
        <item x="2214"/>
        <item x="1231"/>
        <item x="417"/>
        <item x="1544"/>
        <item x="569"/>
        <item x="258"/>
        <item x="1130"/>
        <item x="704"/>
        <item x="79"/>
        <item x="1066"/>
        <item x="486"/>
        <item x="967"/>
        <item x="665"/>
        <item x="2908"/>
        <item x="2162"/>
        <item x="618"/>
        <item x="1472"/>
        <item x="1662"/>
        <item x="1813"/>
        <item x="459"/>
        <item x="1789"/>
        <item x="1757"/>
        <item x="2049"/>
        <item x="1479"/>
        <item x="2311"/>
        <item x="1848"/>
        <item x="1398"/>
        <item x="870"/>
        <item x="957"/>
        <item x="1696"/>
        <item x="1182"/>
        <item x="523"/>
        <item x="1978"/>
        <item x="2602"/>
        <item x="386"/>
        <item x="2591"/>
        <item x="516"/>
        <item x="1976"/>
        <item x="534"/>
        <item x="1017"/>
        <item x="2225"/>
        <item x="528"/>
        <item x="1001"/>
        <item x="1822"/>
        <item x="785"/>
        <item x="1973"/>
        <item x="2212"/>
        <item x="2903"/>
        <item x="2134"/>
        <item x="2179"/>
        <item x="611"/>
        <item x="2586"/>
        <item x="1418"/>
        <item x="2628"/>
        <item x="242"/>
        <item x="1403"/>
        <item x="589"/>
        <item x="982"/>
        <item x="914"/>
        <item x="2587"/>
        <item x="788"/>
        <item x="1904"/>
        <item x="2803"/>
        <item x="1790"/>
        <item x="2136"/>
        <item x="1750"/>
        <item x="2610"/>
        <item x="620"/>
        <item x="2229"/>
        <item x="2297"/>
        <item x="1458"/>
        <item x="681"/>
        <item x="1298"/>
        <item x="1030"/>
        <item x="2821"/>
        <item x="2872"/>
        <item x="1040"/>
        <item x="2159"/>
        <item x="1286"/>
        <item x="1766"/>
        <item x="1125"/>
        <item x="1562"/>
        <item x="319"/>
        <item x="2686"/>
        <item x="2069"/>
        <item x="1734"/>
        <item x="2127"/>
        <item x="2512"/>
        <item x="2254"/>
        <item x="2620"/>
        <item x="734"/>
        <item x="2641"/>
        <item x="2093"/>
        <item x="2482"/>
        <item x="385"/>
        <item x="2153"/>
        <item x="1141"/>
        <item x="1347"/>
        <item x="2143"/>
        <item x="2021"/>
        <item x="628"/>
        <item x="272"/>
        <item x="1174"/>
        <item x="859"/>
        <item x="1265"/>
        <item x="993"/>
        <item x="1881"/>
        <item x="830"/>
        <item x="590"/>
        <item x="347"/>
        <item x="2669"/>
        <item x="657"/>
        <item x="2693"/>
        <item x="2310"/>
        <item x="512"/>
        <item x="1035"/>
        <item x="1215"/>
        <item x="387"/>
        <item x="453"/>
        <item x="2381"/>
        <item x="1720"/>
        <item x="2930"/>
        <item x="1117"/>
        <item x="2745"/>
        <item x="1387"/>
        <item x="1426"/>
        <item x="398"/>
        <item x="627"/>
        <item x="2869"/>
        <item x="2698"/>
        <item x="2307"/>
        <item x="2144"/>
        <item x="2447"/>
        <item x="2496"/>
        <item x="1306"/>
        <item x="160"/>
        <item x="832"/>
        <item x="1266"/>
        <item x="2096"/>
        <item x="1152"/>
        <item x="494"/>
        <item x="2848"/>
        <item x="1428"/>
        <item x="261"/>
        <item x="1560"/>
        <item x="1564"/>
        <item x="2264"/>
        <item x="2685"/>
        <item x="1366"/>
        <item x="983"/>
        <item x="1362"/>
        <item x="2013"/>
        <item x="1134"/>
        <item x="344"/>
        <item x="2273"/>
        <item x="153"/>
        <item x="2343"/>
        <item x="2521"/>
        <item x="2900"/>
        <item x="2716"/>
        <item x="2829"/>
        <item x="811"/>
        <item x="1859"/>
        <item x="713"/>
        <item x="2806"/>
        <item x="1975"/>
        <item x="2399"/>
        <item x="652"/>
        <item x="1499"/>
        <item x="2514"/>
        <item x="1480"/>
        <item x="1641"/>
        <item x="2121"/>
        <item x="1767"/>
        <item x="1226"/>
        <item x="2667"/>
        <item x="698"/>
        <item x="2258"/>
        <item x="1598"/>
        <item x="1711"/>
        <item x="2896"/>
        <item x="2424"/>
        <item x="454"/>
        <item x="2835"/>
        <item x="467"/>
        <item x="2747"/>
        <item x="2158"/>
        <item x="1866"/>
        <item x="1998"/>
        <item x="1033"/>
        <item x="1122"/>
        <item x="790"/>
        <item x="1492"/>
        <item x="1826"/>
        <item x="617"/>
        <item x="2783"/>
        <item x="2058"/>
        <item x="2148"/>
        <item x="106"/>
        <item x="1856"/>
        <item x="1451"/>
        <item x="930"/>
        <item x="1102"/>
        <item x="70"/>
        <item x="2798"/>
        <item x="2092"/>
        <item x="684"/>
        <item x="1831"/>
        <item x="1346"/>
        <item x="1384"/>
        <item x="2537"/>
        <item x="280"/>
        <item x="1657"/>
        <item x="1382"/>
        <item x="2450"/>
        <item x="2572"/>
        <item x="2174"/>
        <item x="2477"/>
        <item x="1124"/>
        <item x="504"/>
        <item x="2437"/>
        <item x="2696"/>
        <item x="2721"/>
        <item x="699"/>
        <item x="731"/>
        <item x="2568"/>
        <item x="2906"/>
        <item x="2882"/>
        <item x="414"/>
        <item x="1146"/>
        <item x="505"/>
        <item x="1062"/>
        <item x="2725"/>
        <item x="783"/>
        <item x="2219"/>
        <item x="860"/>
        <item x="1478"/>
        <item x="2547"/>
        <item x="1071"/>
        <item x="2344"/>
        <item x="2415"/>
        <item x="1142"/>
        <item x="2071"/>
        <item x="116"/>
        <item x="2689"/>
        <item x="1553"/>
        <item x="1769"/>
        <item x="1867"/>
        <item x="487"/>
        <item x="1041"/>
        <item x="644"/>
        <item x="2141"/>
        <item x="726"/>
        <item x="1007"/>
        <item x="1939"/>
        <item x="1878"/>
        <item x="304"/>
        <item x="1064"/>
        <item x="1784"/>
        <item x="1579"/>
        <item x="309"/>
        <item x="2323"/>
        <item x="1511"/>
        <item x="1313"/>
        <item x="1317"/>
        <item x="501"/>
        <item x="973"/>
        <item x="1521"/>
        <item x="2769"/>
        <item x="796"/>
        <item x="728"/>
        <item x="582"/>
        <item x="683"/>
        <item x="2657"/>
        <item x="1923"/>
        <item x="2070"/>
        <item x="969"/>
        <item x="1683"/>
        <item x="204"/>
        <item x="1675"/>
        <item x="2812"/>
        <item x="2562"/>
        <item x="1983"/>
        <item x="56"/>
        <item x="2719"/>
        <item x="389"/>
        <item x="2650"/>
        <item x="1329"/>
        <item x="2056"/>
        <item x="2935"/>
        <item x="1872"/>
        <item x="287"/>
        <item x="1115"/>
        <item x="1837"/>
        <item x="1778"/>
        <item x="971"/>
        <item x="1886"/>
        <item x="2423"/>
        <item x="1103"/>
        <item x="1138"/>
        <item x="2723"/>
        <item x="566"/>
        <item x="2040"/>
        <item x="342"/>
        <item x="1698"/>
        <item x="2063"/>
        <item x="346"/>
        <item x="2623"/>
        <item x="1846"/>
        <item x="326"/>
        <item x="1163"/>
        <item x="632"/>
        <item x="700"/>
        <item x="2296"/>
        <item x="117"/>
        <item x="443"/>
        <item x="1495"/>
        <item x="2927"/>
        <item x="2083"/>
        <item x="493"/>
        <item x="847"/>
        <item x="16"/>
        <item x="515"/>
        <item x="2182"/>
        <item x="2327"/>
        <item x="1462"/>
        <item x="335"/>
        <item x="1459"/>
        <item x="1945"/>
        <item x="939"/>
        <item x="1763"/>
        <item x="188"/>
        <item x="1411"/>
        <item x="888"/>
        <item x="792"/>
        <item x="1561"/>
        <item x="2195"/>
        <item x="1292"/>
        <item x="1028"/>
        <item x="947"/>
        <item x="235"/>
        <item x="2887"/>
        <item x="2166"/>
        <item x="1760"/>
        <item x="1950"/>
        <item x="85"/>
        <item x="559"/>
        <item x="2017"/>
        <item x="2690"/>
        <item x="2794"/>
        <item x="1023"/>
        <item x="434"/>
        <item x="2574"/>
        <item x="429"/>
        <item x="1888"/>
        <item x="1626"/>
        <item x="837"/>
        <item x="461"/>
        <item x="1927"/>
        <item x="2188"/>
        <item x="818"/>
        <item x="2161"/>
        <item x="2480"/>
        <item x="279"/>
        <item x="1386"/>
        <item x="2082"/>
        <item x="2355"/>
        <item x="2193"/>
        <item x="1550"/>
        <item x="265"/>
        <item x="1673"/>
        <item x="898"/>
        <item x="1484"/>
        <item x="976"/>
        <item x="1412"/>
        <item x="718"/>
        <item x="1610"/>
        <item x="1000"/>
        <item x="1222"/>
        <item x="2543"/>
        <item x="1140"/>
        <item x="865"/>
        <item x="1537"/>
        <item x="1603"/>
        <item x="2149"/>
        <item x="294"/>
        <item x="1070"/>
        <item x="2706"/>
        <item x="1388"/>
        <item x="2539"/>
        <item x="184"/>
        <item x="2490"/>
        <item x="756"/>
        <item x="238"/>
        <item x="1340"/>
        <item x="1109"/>
        <item x="813"/>
        <item x="794"/>
        <item x="2471"/>
        <item x="1775"/>
        <item x="558"/>
        <item x="1165"/>
        <item x="2945"/>
        <item x="2238"/>
        <item x="1503"/>
        <item x="256"/>
        <item x="1305"/>
        <item x="2691"/>
        <item x="2253"/>
        <item x="52"/>
        <item x="650"/>
        <item x="149"/>
        <item x="2881"/>
        <item x="82"/>
        <item x="2420"/>
        <item x="714"/>
        <item x="142"/>
        <item x="673"/>
        <item x="1262"/>
        <item x="848"/>
        <item x="2744"/>
        <item x="125"/>
        <item x="2178"/>
        <item x="2569"/>
        <item x="1082"/>
        <item x="2735"/>
        <item x="379"/>
        <item x="984"/>
        <item x="1192"/>
        <item x="1034"/>
        <item x="1167"/>
        <item x="707"/>
        <item x="2067"/>
        <item x="1316"/>
        <item x="2274"/>
        <item x="1074"/>
        <item x="2458"/>
        <item x="2814"/>
        <item x="1532"/>
        <item x="2099"/>
        <item x="739"/>
        <item x="897"/>
        <item x="177"/>
        <item x="37"/>
        <item x="682"/>
        <item x="550"/>
        <item x="676"/>
        <item x="212"/>
        <item x="1173"/>
        <item x="612"/>
        <item x="2811"/>
        <item x="1836"/>
        <item x="1733"/>
        <item x="1811"/>
        <item x="2776"/>
        <item x="2682"/>
        <item x="1296"/>
        <item x="913"/>
        <item x="1937"/>
        <item x="2133"/>
        <item x="29"/>
        <item x="663"/>
        <item x="2095"/>
        <item x="2140"/>
        <item x="659"/>
        <item x="1311"/>
        <item x="1592"/>
        <item x="1413"/>
        <item x="1981"/>
        <item x="1072"/>
        <item x="2771"/>
        <item x="2834"/>
        <item x="1199"/>
        <item x="388"/>
        <item x="639"/>
        <item x="2154"/>
        <item x="1482"/>
        <item x="88"/>
        <item x="2861"/>
        <item x="1105"/>
        <item x="902"/>
        <item x="2081"/>
        <item x="1477"/>
        <item x="894"/>
        <item x="1269"/>
        <item x="1498"/>
        <item x="961"/>
        <item x="705"/>
        <item x="2740"/>
        <item x="482"/>
        <item x="2332"/>
        <item x="55"/>
        <item x="1523"/>
        <item x="250"/>
        <item x="2019"/>
        <item x="17"/>
        <item x="363"/>
        <item x="2865"/>
        <item x="1120"/>
        <item x="426"/>
        <item x="615"/>
        <item x="2408"/>
        <item x="1409"/>
        <item x="2637"/>
        <item x="1865"/>
        <item x="1703"/>
        <item x="675"/>
        <item x="2293"/>
        <item x="2262"/>
        <item x="1770"/>
        <item x="2786"/>
        <item x="917"/>
        <item x="2600"/>
        <item x="2339"/>
        <item x="2119"/>
        <item x="1882"/>
        <item x="201"/>
        <item x="1780"/>
        <item x="2919"/>
        <item x="2345"/>
        <item x="1263"/>
        <item x="114"/>
        <item x="1991"/>
        <item x="1597"/>
        <item x="2525"/>
        <item x="405"/>
        <item x="2366"/>
        <item x="307"/>
        <item x="406"/>
        <item x="2756"/>
        <item x="1100"/>
        <item x="1322"/>
        <item x="334"/>
        <item x="94"/>
        <item x="1715"/>
        <item x="779"/>
        <item x="329"/>
        <item x="1889"/>
        <item x="1068"/>
        <item x="1081"/>
        <item x="416"/>
        <item x="2279"/>
        <item x="1988"/>
        <item x="1126"/>
        <item x="654"/>
        <item x="239"/>
        <item x="2563"/>
        <item x="248"/>
        <item x="775"/>
        <item x="557"/>
        <item x="1554"/>
        <item x="2683"/>
        <item x="206"/>
        <item x="2436"/>
        <item x="2109"/>
        <item x="2632"/>
        <item x="2078"/>
        <item x="2438"/>
        <item x="1815"/>
        <item x="1954"/>
        <item x="375"/>
        <item x="2396"/>
        <item x="1565"/>
        <item x="2863"/>
        <item x="24"/>
        <item x="2879"/>
        <item x="2827"/>
        <item x="2005"/>
        <item x="1853"/>
        <item x="255"/>
        <item x="1304"/>
        <item x="1039"/>
        <item x="802"/>
        <item x="2280"/>
        <item x="1401"/>
        <item x="1957"/>
        <item x="2656"/>
        <item x="2554"/>
        <item x="972"/>
        <item x="2417"/>
        <item x="2378"/>
        <item x="990"/>
        <item x="2433"/>
        <item x="2042"/>
        <item x="2746"/>
        <item x="2448"/>
        <item x="1929"/>
        <item x="2787"/>
        <item x="949"/>
        <item x="361"/>
        <item x="1349"/>
        <item x="1948"/>
        <item x="450"/>
        <item x="95"/>
        <item x="910"/>
        <item x="40"/>
        <item x="1588"/>
        <item x="2822"/>
        <item x="2065"/>
        <item x="1556"/>
        <item x="1639"/>
        <item x="2491"/>
        <item x="599"/>
        <item x="1108"/>
        <item x="992"/>
        <item x="1861"/>
        <item x="1021"/>
        <item x="2545"/>
        <item x="2871"/>
        <item x="1841"/>
        <item x="2175"/>
        <item x="800"/>
        <item x="1787"/>
        <item x="887"/>
        <item x="2094"/>
        <item x="78"/>
        <item x="2950"/>
        <item x="479"/>
        <item x="428"/>
        <item x="2147"/>
        <item x="760"/>
        <item x="2584"/>
        <item x="2050"/>
        <item x="2856"/>
        <item x="1501"/>
        <item x="2380"/>
        <item x="2697"/>
        <item x="737"/>
        <item x="1604"/>
        <item x="1650"/>
        <item x="20"/>
        <item x="2185"/>
        <item x="1294"/>
        <item x="1330"/>
        <item x="1725"/>
        <item x="503"/>
        <item x="2755"/>
        <item x="286"/>
        <item x="18"/>
        <item x="2401"/>
        <item x="1908"/>
        <item x="474"/>
        <item x="1944"/>
        <item x="1569"/>
        <item x="1873"/>
        <item x="1046"/>
        <item x="1634"/>
        <item x="2357"/>
        <item x="1578"/>
        <item x="2560"/>
        <item x="1022"/>
        <item x="1065"/>
        <item x="2015"/>
        <item x="1205"/>
        <item x="2541"/>
        <item x="693"/>
        <item x="2944"/>
        <item x="1404"/>
        <item x="2317"/>
        <item x="936"/>
        <item x="723"/>
        <item x="2552"/>
        <item x="2060"/>
        <item x="1788"/>
        <item x="1337"/>
        <item x="1529"/>
        <item x="2645"/>
        <item x="2527"/>
        <item x="1158"/>
        <item x="2464"/>
        <item x="2220"/>
        <item x="2263"/>
        <item x="105"/>
        <item x="1281"/>
        <item x="695"/>
        <item x="325"/>
        <item x="281"/>
        <item x="2815"/>
        <item x="2169"/>
        <item x="878"/>
        <item x="2116"/>
        <item x="2486"/>
        <item x="2826"/>
        <item x="2949"/>
        <item x="561"/>
        <item x="577"/>
        <item x="2080"/>
        <item x="1348"/>
        <item x="2630"/>
        <item x="2498"/>
        <item x="1204"/>
        <item x="966"/>
        <item x="193"/>
        <item x="1849"/>
        <item x="951"/>
        <item x="2356"/>
        <item x="442"/>
        <item x="2684"/>
        <item x="165"/>
        <item x="740"/>
        <item x="2868"/>
        <item x="2145"/>
        <item x="2117"/>
        <item x="1230"/>
        <item x="1812"/>
        <item x="803"/>
        <item x="1803"/>
        <item x="2303"/>
        <item x="942"/>
        <item x="345"/>
        <item x="970"/>
        <item x="2125"/>
        <item x="955"/>
        <item x="928"/>
        <item x="2772"/>
        <item x="691"/>
        <item x="1290"/>
        <item x="808"/>
        <item x="50"/>
        <item x="2138"/>
        <item x="2386"/>
        <item x="1419"/>
        <item x="199"/>
        <item x="194"/>
        <item x="2778"/>
        <item x="2695"/>
        <item x="1475"/>
        <item x="2782"/>
        <item x="2037"/>
        <item x="1429"/>
        <item x="843"/>
        <item x="1621"/>
        <item x="2799"/>
        <item x="302"/>
        <item x="1295"/>
        <item x="521"/>
        <item x="1745"/>
        <item x="2055"/>
        <item x="867"/>
        <item x="2372"/>
        <item x="2128"/>
        <item x="2142"/>
        <item x="2101"/>
        <item x="1740"/>
        <item x="1520"/>
        <item x="1454"/>
        <item x="2582"/>
        <item x="1624"/>
        <item x="1280"/>
        <item x="2230"/>
        <item x="1730"/>
        <item x="2228"/>
        <item x="646"/>
        <item x="996"/>
        <item x="2943"/>
        <item x="1736"/>
        <item x="2268"/>
        <item x="2526"/>
        <item x="1576"/>
        <item x="2244"/>
        <item x="1572"/>
        <item x="168"/>
        <item x="525"/>
        <item x="846"/>
        <item x="1076"/>
        <item x="594"/>
        <item x="2492"/>
        <item x="511"/>
        <item x="2933"/>
        <item x="498"/>
        <item x="845"/>
        <item x="1591"/>
        <item x="1924"/>
        <item x="1288"/>
        <item x="1408"/>
        <item x="2129"/>
        <item x="1078"/>
        <item x="2462"/>
        <item x="2726"/>
        <item x="1236"/>
        <item x="2501"/>
        <item x="750"/>
        <item x="1276"/>
        <item x="99"/>
        <item x="2924"/>
        <item x="1599"/>
        <item x="2854"/>
        <item x="1360"/>
        <item x="1686"/>
        <item x="1111"/>
        <item x="190"/>
        <item x="2062"/>
        <item x="1982"/>
        <item x="1527"/>
        <item x="2090"/>
        <item x="2532"/>
        <item x="2328"/>
        <item x="2739"/>
        <item x="502"/>
        <item x="621"/>
        <item x="136"/>
        <item x="21"/>
        <item x="2892"/>
        <item x="445"/>
        <item x="2758"/>
        <item x="2523"/>
        <item x="2139"/>
        <item x="1218"/>
        <item x="1323"/>
        <item x="2123"/>
        <item x="1369"/>
        <item x="2664"/>
        <item x="1437"/>
        <item x="58"/>
        <item x="656"/>
        <item x="1394"/>
        <item x="2206"/>
        <item x="72"/>
        <item x="1747"/>
        <item x="1392"/>
        <item x="2886"/>
        <item x="1518"/>
        <item x="2191"/>
        <item x="2596"/>
        <item x="2124"/>
        <item x="2885"/>
        <item x="1949"/>
        <item x="2648"/>
        <item x="2506"/>
        <item x="2288"/>
        <item x="1965"/>
        <item x="161"/>
        <item x="359"/>
        <item x="1804"/>
        <item x="408"/>
        <item x="154"/>
        <item x="2867"/>
        <item x="1589"/>
        <item x="1101"/>
        <item x="1992"/>
        <item x="2558"/>
        <item x="999"/>
        <item x="520"/>
        <item x="2920"/>
        <item x="350"/>
        <item x="1447"/>
        <item x="71"/>
        <item x="2421"/>
        <item x="0"/>
        <item x="937"/>
        <item x="221"/>
        <item x="1808"/>
        <item x="2788"/>
        <item x="2373"/>
        <item x="1457"/>
        <item x="2516"/>
        <item x="2898"/>
        <item x="2329"/>
        <item x="2655"/>
        <item x="2654"/>
        <item x="2670"/>
        <item x="343"/>
        <item x="1607"/>
        <item x="1439"/>
        <item x="312"/>
        <item x="2909"/>
        <item x="468"/>
        <item x="1270"/>
        <item x="2270"/>
        <item x="844"/>
        <item x="2589"/>
        <item x="912"/>
        <item x="362"/>
        <item x="1595"/>
        <item x="431"/>
        <item x="336"/>
        <item x="2086"/>
        <item x="2853"/>
        <item x="1759"/>
        <item x="579"/>
        <item x="382"/>
        <item x="2321"/>
        <item x="2131"/>
        <item x="815"/>
        <item x="1623"/>
        <item x="2008"/>
        <item x="1221"/>
        <item x="544"/>
        <item x="1307"/>
        <item x="1321"/>
        <item x="1250"/>
        <item x="283"/>
        <item x="2858"/>
        <item x="1368"/>
        <item x="932"/>
        <item x="48"/>
        <item x="2349"/>
        <item x="2189"/>
        <item x="2441"/>
        <item x="3"/>
        <item x="2038"/>
        <item x="352"/>
        <item x="2820"/>
        <item x="1445"/>
        <item x="126"/>
        <item x="1622"/>
        <item x="850"/>
        <item x="1899"/>
        <item x="1352"/>
        <item x="1331"/>
        <item x="2033"/>
        <item x="2790"/>
        <item x="1"/>
        <item x="1907"/>
        <item x="1567"/>
        <item x="1406"/>
        <item x="553"/>
        <item x="1851"/>
        <item x="2593"/>
        <item x="2705"/>
        <item x="2314"/>
        <item x="1549"/>
        <item x="452"/>
        <item x="770"/>
        <item x="717"/>
        <item x="2256"/>
        <item x="1897"/>
        <item x="51"/>
        <item x="1840"/>
        <item x="1762"/>
        <item x="2309"/>
        <item x="814"/>
        <item x="2163"/>
        <item x="2468"/>
        <item x="866"/>
        <item x="777"/>
        <item x="432"/>
        <item x="1606"/>
        <item x="1559"/>
        <item x="721"/>
        <item x="1906"/>
        <item x="1431"/>
        <item x="2259"/>
        <item x="2313"/>
        <item x="2066"/>
        <item x="1014"/>
        <item x="2011"/>
        <item x="1197"/>
        <item x="1206"/>
        <item x="645"/>
        <item x="968"/>
        <item x="1053"/>
        <item x="772"/>
        <item x="1536"/>
        <item x="1658"/>
        <item x="1817"/>
        <item x="2335"/>
        <item x="2352"/>
        <item x="237"/>
        <item x="174"/>
        <item x="1328"/>
        <item x="2855"/>
        <item x="658"/>
        <item x="1390"/>
        <item x="899"/>
        <item x="655"/>
        <item x="2325"/>
        <item x="257"/>
        <item x="670"/>
        <item x="2157"/>
        <item x="1751"/>
        <item x="1898"/>
        <item x="789"/>
        <item x="2098"/>
        <item x="1963"/>
        <item x="1938"/>
        <item x="192"/>
        <item x="2387"/>
        <item x="1147"/>
        <item x="384"/>
        <item x="1052"/>
        <item x="2590"/>
        <item x="2419"/>
        <item x="485"/>
        <item x="2277"/>
        <item x="2213"/>
        <item x="1465"/>
        <item x="1326"/>
        <item x="1380"/>
        <item x="927"/>
        <item x="2285"/>
        <item x="2607"/>
        <item x="2308"/>
        <item x="546"/>
        <item x="529"/>
        <item x="2209"/>
        <item x="2603"/>
        <item x="2733"/>
        <item x="2488"/>
        <item x="564"/>
        <item x="471"/>
        <item x="1257"/>
        <item x="538"/>
        <item x="315"/>
        <item x="1732"/>
        <item x="1420"/>
        <item x="372"/>
        <item x="1025"/>
        <item x="1172"/>
        <item x="296"/>
        <item x="2237"/>
        <item x="687"/>
        <item x="2483"/>
        <item x="2371"/>
        <item x="2493"/>
        <item x="653"/>
        <item x="2029"/>
        <item x="2208"/>
        <item x="2020"/>
        <item x="1324"/>
        <item x="1619"/>
        <item x="1688"/>
        <item x="1869"/>
        <item x="1546"/>
        <item x="2875"/>
        <item x="49"/>
        <item x="2764"/>
        <item x="1407"/>
        <item x="2781"/>
        <item x="2870"/>
        <item x="1297"/>
        <item x="1464"/>
        <item x="322"/>
        <item x="353"/>
        <item x="1002"/>
        <item x="985"/>
        <item x="2925"/>
        <item x="2789"/>
        <item x="1548"/>
        <item x="1875"/>
        <item x="1106"/>
        <item x="2659"/>
        <item x="1155"/>
        <item x="102"/>
        <item x="478"/>
        <item x="2242"/>
        <item x="2132"/>
        <item x="290"/>
        <item x="631"/>
        <item x="1050"/>
        <item x="1200"/>
        <item x="1761"/>
        <item x="1995"/>
        <item x="752"/>
        <item x="2617"/>
        <item x="299"/>
        <item x="2053"/>
        <item x="2186"/>
        <item x="2465"/>
        <item x="2375"/>
        <item x="30"/>
        <item x="219"/>
        <item x="1584"/>
        <item x="1870"/>
        <item x="120"/>
        <item x="1026"/>
        <item x="2874"/>
        <item x="1325"/>
        <item x="2838"/>
        <item x="591"/>
        <item x="2619"/>
        <item x="1354"/>
        <item x="2168"/>
        <item x="2108"/>
        <item x="2779"/>
        <item x="606"/>
        <item x="1661"/>
        <item x="2470"/>
        <item x="318"/>
        <item x="1410"/>
        <item x="2824"/>
        <item x="1067"/>
        <item x="1055"/>
        <item x="1728"/>
        <item x="2012"/>
        <item x="602"/>
        <item x="1308"/>
        <item x="327"/>
        <item x="129"/>
        <item x="1810"/>
        <item x="629"/>
        <item x="997"/>
        <item x="2877"/>
        <item x="793"/>
        <item x="247"/>
        <item x="2252"/>
        <item x="268"/>
        <item x="271"/>
        <item x="1717"/>
        <item x="2347"/>
        <item x="2350"/>
        <item x="203"/>
        <item x="2663"/>
        <item x="1332"/>
        <item x="2084"/>
        <item x="2926"/>
        <item x="1339"/>
        <item x="2638"/>
        <item x="1781"/>
        <item x="2559"/>
        <item x="1684"/>
        <item x="729"/>
        <item x="1972"/>
        <item x="2111"/>
        <item x="958"/>
        <item x="1798"/>
        <item x="1652"/>
        <item x="236"/>
        <item x="152"/>
        <item x="1467"/>
        <item x="1522"/>
        <item x="2917"/>
        <item x="2054"/>
        <item x="1096"/>
        <item x="1032"/>
        <item x="61"/>
        <item x="1186"/>
        <item x="748"/>
        <item x="1839"/>
        <item x="8"/>
        <item x="2351"/>
        <item x="2402"/>
        <item x="1259"/>
        <item x="86"/>
        <item x="1671"/>
        <item x="1741"/>
        <item x="303"/>
        <item x="1694"/>
        <item x="537"/>
        <item x="1614"/>
        <item x="145"/>
        <item x="84"/>
        <item x="1359"/>
        <item x="2828"/>
        <item x="441"/>
        <item x="321"/>
        <item x="1729"/>
        <item x="2777"/>
        <item x="2074"/>
        <item x="1880"/>
        <item x="2170"/>
        <item x="228"/>
        <item x="2594"/>
        <item x="592"/>
        <item x="2840"/>
        <item x="5"/>
        <item x="358"/>
        <item x="821"/>
        <item x="2271"/>
        <item x="1024"/>
        <item x="1678"/>
        <item x="333"/>
        <item x="2836"/>
        <item x="323"/>
        <item x="771"/>
        <item x="2340"/>
        <item x="107"/>
        <item x="838"/>
        <item x="2282"/>
        <item x="701"/>
        <item x="2660"/>
        <item x="609"/>
        <item x="1080"/>
        <item x="741"/>
        <item x="1143"/>
        <item x="2120"/>
        <item x="2444"/>
        <item x="23"/>
        <item x="1512"/>
        <item x="1583"/>
        <item x="98"/>
        <item x="2635"/>
        <item x="2392"/>
        <item x="669"/>
        <item x="488"/>
        <item x="2435"/>
        <item x="2276"/>
        <item x="978"/>
        <item x="1502"/>
        <item x="2808"/>
        <item x="1618"/>
        <item x="298"/>
        <item x="2460"/>
        <item x="2921"/>
        <item x="2857"/>
        <item x="316"/>
        <item x="208"/>
        <item x="2243"/>
        <item x="121"/>
        <item x="222"/>
        <item x="702"/>
        <item x="1656"/>
        <item x="1663"/>
        <item x="945"/>
        <item x="1389"/>
        <item x="689"/>
        <item x="508"/>
        <item x="909"/>
        <item x="1374"/>
        <item x="135"/>
        <item x="1496"/>
        <item x="1506"/>
        <item x="1885"/>
        <item x="2649"/>
        <item x="311"/>
        <item x="1969"/>
        <item x="2180"/>
        <item x="1749"/>
        <item x="134"/>
        <item x="1685"/>
        <item x="1713"/>
        <item x="1876"/>
        <item x="2412"/>
        <item x="1282"/>
        <item x="1644"/>
        <item x="1538"/>
        <item x="1432"/>
        <item x="2197"/>
        <item x="1646"/>
        <item x="581"/>
        <item x="1755"/>
        <item x="366"/>
        <item x="2295"/>
        <item x="567"/>
        <item x="267"/>
        <item x="568"/>
        <item x="2629"/>
        <item x="2511"/>
        <item x="637"/>
        <item x="1246"/>
        <item x="141"/>
        <item x="1049"/>
        <item x="1524"/>
        <item x="2500"/>
        <item x="2481"/>
        <item x="1774"/>
        <item x="462"/>
        <item x="540"/>
        <item x="19"/>
        <item x="2825"/>
        <item x="831"/>
        <item x="2118"/>
        <item x="2807"/>
        <item x="762"/>
        <item x="301"/>
        <item x="1756"/>
        <item x="1303"/>
        <item x="1187"/>
        <item x="34"/>
        <item x="1036"/>
        <item x="198"/>
        <item x="1421"/>
        <item x="2897"/>
        <item x="2165"/>
        <item x="1417"/>
        <item x="156"/>
        <item x="2432"/>
        <item x="1960"/>
        <item x="1181"/>
        <item x="1079"/>
        <item x="2507"/>
        <item x="1136"/>
        <item x="2235"/>
        <item x="2767"/>
        <item x="2211"/>
        <item x="2694"/>
        <item x="339"/>
        <item x="1943"/>
        <item x="607"/>
        <item x="93"/>
        <item x="2839"/>
        <item x="643"/>
        <item x="605"/>
        <item x="1309"/>
        <item x="1510"/>
        <item x="1044"/>
        <item x="2780"/>
        <item x="1921"/>
        <item x="2795"/>
        <item x="2425"/>
        <item x="635"/>
        <item x="791"/>
        <item x="712"/>
        <item x="1438"/>
        <item x="2359"/>
        <item x="2674"/>
        <item x="2842"/>
        <item x="819"/>
        <item x="1726"/>
        <item x="1735"/>
        <item x="824"/>
        <item x="2652"/>
        <item x="1835"/>
        <item x="1424"/>
        <item x="2907"/>
        <item x="2844"/>
        <item x="2453"/>
        <item x="1131"/>
        <item x="1843"/>
        <item x="423"/>
        <item x="109"/>
        <item x="2557"/>
        <item x="231"/>
        <item x="217"/>
        <item x="2034"/>
        <item x="1443"/>
        <item x="994"/>
        <item x="2397"/>
        <item x="2540"/>
        <item x="556"/>
        <item x="2427"/>
        <item x="1609"/>
        <item x="2899"/>
        <item x="2176"/>
        <item x="834"/>
        <item x="1964"/>
        <item x="2044"/>
        <item x="410"/>
        <item x="1863"/>
        <item x="2466"/>
        <item x="383"/>
        <item x="1525"/>
        <item x="1219"/>
        <item x="2533"/>
        <item x="337"/>
        <item x="1970"/>
        <item x="1892"/>
        <item x="1090"/>
        <item x="851"/>
        <item x="2137"/>
        <item x="2446"/>
        <item x="197"/>
        <item x="625"/>
        <item x="823"/>
        <item x="776"/>
        <item x="989"/>
        <item x="2039"/>
        <item x="1104"/>
        <item x="1003"/>
        <item x="2478"/>
        <item x="1947"/>
        <item x="680"/>
        <item x="2642"/>
        <item x="1824"/>
        <item x="1045"/>
        <item x="2342"/>
        <item x="2699"/>
        <item x="1097"/>
        <item x="2294"/>
        <item x="2030"/>
        <item x="1666"/>
        <item x="1903"/>
        <item x="147"/>
        <item x="1505"/>
        <item x="1786"/>
        <item x="981"/>
        <item x="1602"/>
        <item x="1977"/>
        <item x="807"/>
        <item x="2931"/>
        <item x="64"/>
        <item x="944"/>
        <item x="2714"/>
        <item x="477"/>
        <item x="1133"/>
        <item x="2291"/>
        <item x="1744"/>
        <item x="872"/>
        <item x="1011"/>
        <item x="2567"/>
        <item x="941"/>
        <item x="96"/>
        <item x="2201"/>
        <item x="2548"/>
        <item x="697"/>
        <item x="2403"/>
        <item x="2800"/>
        <item x="1088"/>
        <item x="127"/>
        <item x="2315"/>
        <item x="904"/>
        <item x="1724"/>
        <item x="1660"/>
        <item x="1765"/>
        <item x="2400"/>
        <item x="2658"/>
        <item x="1754"/>
        <item x="158"/>
        <item x="122"/>
        <item x="1862"/>
        <item x="7"/>
        <item x="1058"/>
        <item x="1256"/>
        <item x="825"/>
        <item x="2413"/>
        <item x="2704"/>
        <item x="2520"/>
        <item x="2122"/>
        <item x="2914"/>
        <item x="1086"/>
        <item x="81"/>
        <item x="185"/>
        <item x="1385"/>
        <item x="1224"/>
        <item x="2184"/>
        <item x="1098"/>
        <item x="1585"/>
        <item x="10"/>
        <item x="745"/>
        <item x="1941"/>
        <item x="588"/>
        <item x="1920"/>
        <item x="1129"/>
        <item x="14"/>
        <item x="1719"/>
        <item x="2550"/>
        <item x="1118"/>
        <item x="518"/>
        <item x="1871"/>
        <item x="2196"/>
        <item x="1693"/>
        <item x="2809"/>
        <item x="619"/>
        <item x="835"/>
        <item x="1450"/>
        <item x="159"/>
        <item x="1283"/>
        <item x="1635"/>
        <item x="1742"/>
        <item x="1818"/>
        <item x="1357"/>
        <item x="1659"/>
        <item x="1193"/>
        <item x="2712"/>
        <item x="2469"/>
        <item x="124"/>
        <item x="710"/>
        <item x="130"/>
        <item x="1372"/>
        <item x="59"/>
        <item x="225"/>
        <item x="2104"/>
        <item x="2281"/>
        <item x="475"/>
        <item x="2708"/>
        <item x="2391"/>
        <item x="950"/>
        <item x="806"/>
        <item x="377"/>
        <item x="2198"/>
        <item x="2904"/>
        <item x="500"/>
        <item x="2551"/>
        <item x="243"/>
        <item x="1196"/>
        <item x="2414"/>
        <item x="133"/>
        <item x="641"/>
        <item x="2333"/>
        <item x="1648"/>
        <item x="1287"/>
        <item x="1453"/>
        <item x="536"/>
        <item x="1999"/>
        <item x="1792"/>
        <item x="1255"/>
        <item x="273"/>
        <item x="2266"/>
        <item x="1178"/>
        <item x="2529"/>
        <item x="965"/>
        <item x="1227"/>
        <item x="1275"/>
        <item x="2257"/>
        <item x="1791"/>
        <item x="101"/>
        <item x="2102"/>
        <item x="1986"/>
        <item x="1367"/>
        <item x="2173"/>
        <item x="2194"/>
        <item x="2261"/>
        <item x="1194"/>
        <item x="1376"/>
        <item x="1258"/>
        <item x="392"/>
        <item x="2443"/>
        <item x="1229"/>
        <item x="1628"/>
        <item x="1805"/>
        <item x="1381"/>
        <item x="2451"/>
        <item x="933"/>
        <item x="1793"/>
        <item x="357"/>
        <item x="1681"/>
        <item x="1504"/>
        <item x="1629"/>
        <item x="1632"/>
        <item x="1679"/>
        <item x="226"/>
        <item x="2389"/>
        <item x="2440"/>
        <item x="1625"/>
        <item x="1293"/>
        <item x="1638"/>
        <item x="2681"/>
        <item x="2382"/>
        <item x="1649"/>
        <item x="2075"/>
        <item x="2535"/>
        <item x="340"/>
        <item x="2227"/>
        <item x="1933"/>
        <item x="1148"/>
        <item x="2633"/>
        <item t="default"/>
      </items>
    </pivotField>
    <pivotField compact="0" outline="0" showAll="0"/>
    <pivotField axis="axisRow" compact="0" outline="0" showAll="0">
      <items count="6">
        <item x="0"/>
        <item x="1"/>
        <item x="3"/>
        <item x="4"/>
        <item x="2"/>
        <item t="default"/>
      </items>
    </pivotField>
    <pivotField compact="0" outline="0" showAll="0"/>
    <pivotField compact="0" outline="0" showAll="0"/>
    <pivotField axis="axisRow" compact="0" outline="0" showAll="0">
      <items count="4">
        <item x="2"/>
        <item x="1"/>
        <item x="0"/>
        <item t="default"/>
      </items>
    </pivotField>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8"/>
  </rowFields>
  <rowItems count="21">
    <i>
      <x/>
      <x/>
    </i>
    <i r="1">
      <x v="1"/>
    </i>
    <i r="1">
      <x v="2"/>
    </i>
    <i t="default">
      <x/>
    </i>
    <i>
      <x v="1"/>
      <x/>
    </i>
    <i r="1">
      <x v="1"/>
    </i>
    <i r="1">
      <x v="2"/>
    </i>
    <i t="default">
      <x v="1"/>
    </i>
    <i>
      <x v="2"/>
      <x/>
    </i>
    <i r="1">
      <x v="1"/>
    </i>
    <i r="1">
      <x v="2"/>
    </i>
    <i t="default">
      <x v="2"/>
    </i>
    <i>
      <x v="3"/>
      <x/>
    </i>
    <i r="1">
      <x v="1"/>
    </i>
    <i r="1">
      <x v="2"/>
    </i>
    <i t="default">
      <x v="3"/>
    </i>
    <i>
      <x v="4"/>
      <x/>
    </i>
    <i r="1">
      <x v="1"/>
    </i>
    <i r="1">
      <x v="2"/>
    </i>
    <i t="default">
      <x v="4"/>
    </i>
    <i t="grand">
      <x/>
    </i>
  </rowItems>
  <colItems count="1">
    <i/>
  </colItems>
  <dataFields count="1">
    <dataField name="Count of Supervisor" fld="3" subtotal="count" baseField="0" baseItem="0"/>
  </dataFields>
  <formats count="13">
    <format dxfId="26">
      <pivotArea type="all" dataOnly="0" outline="0" fieldPosition="0"/>
    </format>
    <format dxfId="25">
      <pivotArea outline="0" collapsedLevelsAreSubtotals="1" fieldPosition="0"/>
    </format>
    <format dxfId="24">
      <pivotArea field="5" type="button" dataOnly="0" labelOnly="1" outline="0" axis="axisRow" fieldPosition="0"/>
    </format>
    <format dxfId="23">
      <pivotArea field="8" type="button" dataOnly="0" labelOnly="1" outline="0" axis="axisRow" fieldPosition="1"/>
    </format>
    <format dxfId="22">
      <pivotArea dataOnly="0" labelOnly="1" outline="0" fieldPosition="0">
        <references count="1">
          <reference field="5" count="0"/>
        </references>
      </pivotArea>
    </format>
    <format dxfId="21">
      <pivotArea dataOnly="0" labelOnly="1" outline="0" fieldPosition="0">
        <references count="1">
          <reference field="5" count="0" defaultSubtotal="1"/>
        </references>
      </pivotArea>
    </format>
    <format dxfId="20">
      <pivotArea dataOnly="0" labelOnly="1" grandRow="1" outline="0" fieldPosition="0"/>
    </format>
    <format dxfId="19">
      <pivotArea dataOnly="0" labelOnly="1" outline="0" fieldPosition="0">
        <references count="2">
          <reference field="5" count="1" selected="0">
            <x v="0"/>
          </reference>
          <reference field="8" count="0"/>
        </references>
      </pivotArea>
    </format>
    <format dxfId="18">
      <pivotArea dataOnly="0" labelOnly="1" outline="0" fieldPosition="0">
        <references count="2">
          <reference field="5" count="1" selected="0">
            <x v="1"/>
          </reference>
          <reference field="8" count="0"/>
        </references>
      </pivotArea>
    </format>
    <format dxfId="17">
      <pivotArea dataOnly="0" labelOnly="1" outline="0" fieldPosition="0">
        <references count="2">
          <reference field="5" count="1" selected="0">
            <x v="2"/>
          </reference>
          <reference field="8" count="0"/>
        </references>
      </pivotArea>
    </format>
    <format dxfId="16">
      <pivotArea dataOnly="0" labelOnly="1" outline="0" fieldPosition="0">
        <references count="2">
          <reference field="5" count="1" selected="0">
            <x v="3"/>
          </reference>
          <reference field="8" count="0"/>
        </references>
      </pivotArea>
    </format>
    <format dxfId="15">
      <pivotArea dataOnly="0" labelOnly="1" outline="0" fieldPosition="0">
        <references count="2">
          <reference field="5" count="1" selected="0">
            <x v="4"/>
          </reference>
          <reference field="8" count="0"/>
        </references>
      </pivotArea>
    </format>
    <format dxfId="14">
      <pivotArea dataOnly="0" labelOnly="1" outline="0" axis="axisValues" fieldPosition="0"/>
    </format>
  </formats>
  <conditionalFormats count="5">
    <conditionalFormat priority="9">
      <pivotAreas count="1">
        <pivotArea type="data" outline="0" collapsedLevelsAreSubtotals="1" fieldPosition="0">
          <references count="3">
            <reference field="4294967294" count="1" selected="0">
              <x v="0"/>
            </reference>
            <reference field="5" count="1" selected="0">
              <x v="0"/>
            </reference>
            <reference field="8" count="3" selected="0">
              <x v="0"/>
              <x v="1"/>
              <x v="2"/>
            </reference>
          </references>
        </pivotArea>
      </pivotAreas>
    </conditionalFormat>
    <conditionalFormat priority="8">
      <pivotAreas count="1">
        <pivotArea type="data" outline="0" collapsedLevelsAreSubtotals="1" fieldPosition="0">
          <references count="3">
            <reference field="4294967294" count="1" selected="0">
              <x v="0"/>
            </reference>
            <reference field="5" count="1" selected="0">
              <x v="1"/>
            </reference>
            <reference field="8" count="3" selected="0">
              <x v="0"/>
              <x v="1"/>
              <x v="2"/>
            </reference>
          </references>
        </pivotArea>
      </pivotAreas>
    </conditionalFormat>
    <conditionalFormat priority="7">
      <pivotAreas count="1">
        <pivotArea type="data" outline="0" collapsedLevelsAreSubtotals="1" fieldPosition="0">
          <references count="3">
            <reference field="4294967294" count="1" selected="0">
              <x v="0"/>
            </reference>
            <reference field="5" count="1" selected="0">
              <x v="2"/>
            </reference>
            <reference field="8" count="3" selected="0">
              <x v="0"/>
              <x v="1"/>
              <x v="2"/>
            </reference>
          </references>
        </pivotArea>
      </pivotAreas>
    </conditionalFormat>
    <conditionalFormat priority="6">
      <pivotAreas count="1">
        <pivotArea type="data" outline="0" collapsedLevelsAreSubtotals="1" fieldPosition="0">
          <references count="3">
            <reference field="4294967294" count="1" selected="0">
              <x v="0"/>
            </reference>
            <reference field="5" count="1" selected="0">
              <x v="3"/>
            </reference>
            <reference field="8" count="3" selected="0">
              <x v="0"/>
              <x v="1"/>
              <x v="2"/>
            </reference>
          </references>
        </pivotArea>
      </pivotAreas>
    </conditionalFormat>
    <conditionalFormat priority="5">
      <pivotAreas count="1">
        <pivotArea type="data" outline="0" collapsedLevelsAreSubtotals="1" fieldPosition="0">
          <references count="3">
            <reference field="4294967294" count="1" selected="0">
              <x v="0"/>
            </reference>
            <reference field="5" count="1" selected="0">
              <x v="4"/>
            </reference>
            <reference field="8" count="3" selected="0">
              <x v="0"/>
              <x v="1"/>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21FF9B-0D32-41E6-817C-F6B5C27502C4}" name="PivotTable6" cacheId="3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L24:N49" firstHeaderRow="1" firstDataRow="1" firstDataCol="2"/>
  <pivotFields count="18">
    <pivotField compact="0" outline="0" showAll="0"/>
    <pivotField compact="0" outline="0" showAll="0"/>
    <pivotField compact="0" outline="0" showAll="0"/>
    <pivotField dataField="1" compact="0" outline="0" showAll="0">
      <items count="2953">
        <item x="2613"/>
        <item x="1338"/>
        <item x="2487"/>
        <item x="245"/>
        <item x="873"/>
        <item x="457"/>
        <item x="1768"/>
        <item x="527"/>
        <item x="2932"/>
        <item x="1225"/>
        <item x="1616"/>
        <item x="964"/>
        <item x="1514"/>
        <item x="2059"/>
        <item x="367"/>
        <item x="263"/>
        <item x="1608"/>
        <item x="97"/>
        <item x="1031"/>
        <item x="827"/>
        <item x="667"/>
        <item x="841"/>
        <item x="2322"/>
        <item x="881"/>
        <item x="1692"/>
        <item x="2680"/>
        <item x="892"/>
        <item x="1084"/>
        <item x="484"/>
        <item x="954"/>
        <item x="1089"/>
        <item x="626"/>
        <item x="2911"/>
        <item x="926"/>
        <item x="513"/>
        <item x="1318"/>
        <item x="331"/>
        <item x="759"/>
        <item x="753"/>
        <item x="2588"/>
        <item x="413"/>
        <item x="2831"/>
        <item x="171"/>
        <item x="1704"/>
        <item x="2026"/>
        <item x="266"/>
        <item x="2215"/>
        <item x="1640"/>
        <item x="1570"/>
        <item x="244"/>
        <item x="1363"/>
        <item x="2720"/>
        <item x="1202"/>
        <item x="215"/>
        <item x="1442"/>
        <item x="2508"/>
        <item x="2167"/>
        <item x="1890"/>
        <item x="1018"/>
        <item x="360"/>
        <item x="1233"/>
        <item x="1153"/>
        <item x="2304"/>
        <item x="2363"/>
        <item x="295"/>
        <item x="1801"/>
        <item x="1446"/>
        <item x="1596"/>
        <item x="1195"/>
        <item x="826"/>
        <item x="1189"/>
        <item x="2278"/>
        <item x="1150"/>
        <item x="2579"/>
        <item x="1655"/>
        <item x="758"/>
        <item x="1581"/>
        <item x="648"/>
        <item x="1006"/>
        <item x="465"/>
        <item x="189"/>
        <item x="623"/>
        <item x="1590"/>
        <item x="692"/>
        <item x="1220"/>
        <item x="297"/>
        <item x="2922"/>
        <item x="733"/>
        <item x="2796"/>
        <item x="875"/>
        <item x="2687"/>
        <item x="2941"/>
        <item x="1563"/>
        <item x="633"/>
        <item x="1852"/>
        <item x="593"/>
        <item x="1617"/>
        <item x="115"/>
        <item x="678"/>
        <item x="1543"/>
        <item x="2091"/>
        <item x="1144"/>
        <item x="980"/>
        <item x="1289"/>
        <item x="148"/>
        <item x="2843"/>
        <item x="2876"/>
        <item x="2916"/>
        <item x="2395"/>
        <item x="1093"/>
        <item x="57"/>
        <item x="1771"/>
        <item x="1773"/>
        <item x="1137"/>
        <item x="1795"/>
        <item x="2027"/>
        <item x="1893"/>
        <item x="642"/>
        <item x="2622"/>
        <item x="2476"/>
        <item x="472"/>
        <item x="1577"/>
        <item x="918"/>
        <item x="863"/>
        <item x="1737"/>
        <item x="916"/>
        <item x="2036"/>
        <item x="2456"/>
        <item x="2775"/>
        <item x="348"/>
        <item x="1423"/>
        <item x="953"/>
        <item x="1664"/>
        <item x="2890"/>
        <item x="1820"/>
        <item x="2177"/>
        <item x="885"/>
        <item x="132"/>
        <item x="1707"/>
        <item x="1600"/>
        <item x="1700"/>
        <item x="787"/>
        <item x="2730"/>
        <item x="2750"/>
        <item x="2216"/>
        <item x="118"/>
        <item x="41"/>
        <item x="1434"/>
        <item x="2430"/>
        <item x="1038"/>
        <item x="1433"/>
        <item x="2653"/>
        <item x="2031"/>
        <item x="2793"/>
        <item x="47"/>
        <item x="1127"/>
        <item x="1654"/>
        <item x="725"/>
        <item x="293"/>
        <item x="2672"/>
        <item x="2390"/>
        <item x="2318"/>
        <item x="1914"/>
        <item x="2048"/>
        <item x="1680"/>
        <item x="1473"/>
        <item x="2079"/>
        <item x="810"/>
        <item x="573"/>
        <item x="2003"/>
        <item x="2891"/>
        <item x="871"/>
        <item x="533"/>
        <item x="2805"/>
        <item x="574"/>
        <item x="836"/>
        <item x="1345"/>
        <item x="2041"/>
        <item x="75"/>
        <item x="696"/>
        <item x="649"/>
        <item x="1370"/>
        <item x="365"/>
        <item x="1879"/>
        <item x="2832"/>
        <item x="1535"/>
        <item x="1415"/>
        <item x="1238"/>
        <item x="1397"/>
        <item x="706"/>
        <item x="781"/>
        <item x="1850"/>
        <item x="2463"/>
        <item x="2583"/>
        <item x="1722"/>
        <item x="2246"/>
        <item x="2792"/>
        <item x="1971"/>
        <item x="2850"/>
        <item x="764"/>
        <item x="882"/>
        <item x="2643"/>
        <item x="2765"/>
        <item x="1132"/>
        <item x="2801"/>
        <item x="768"/>
        <item x="473"/>
        <item x="1430"/>
        <item x="1247"/>
        <item x="2592"/>
        <item x="2076"/>
        <item x="2009"/>
        <item x="1299"/>
        <item x="2445"/>
        <item x="799"/>
        <item x="418"/>
        <item x="1184"/>
        <item x="2385"/>
        <item x="711"/>
        <item x="560"/>
        <item x="1642"/>
        <item x="1159"/>
        <item x="481"/>
        <item x="1797"/>
        <item x="1168"/>
        <item x="463"/>
        <item x="1240"/>
        <item x="1135"/>
        <item x="87"/>
        <item x="1157"/>
        <item x="277"/>
        <item x="2404"/>
        <item x="2150"/>
        <item x="1627"/>
        <item x="2267"/>
        <item x="2365"/>
        <item x="166"/>
        <item x="1461"/>
        <item x="563"/>
        <item x="1449"/>
        <item x="864"/>
        <item x="1857"/>
        <item x="757"/>
        <item x="1020"/>
        <item x="2555"/>
        <item x="2248"/>
        <item x="167"/>
        <item x="1414"/>
        <item x="1095"/>
        <item x="2422"/>
        <item x="907"/>
        <item x="364"/>
        <item x="2135"/>
        <item x="22"/>
        <item x="15"/>
        <item x="65"/>
        <item x="1526"/>
        <item x="727"/>
        <item x="1539"/>
        <item x="181"/>
        <item x="2612"/>
        <item x="1668"/>
        <item x="2727"/>
        <item x="974"/>
        <item x="2305"/>
        <item x="1073"/>
        <item x="170"/>
        <item x="2290"/>
        <item x="1180"/>
        <item x="1245"/>
        <item x="2609"/>
        <item x="69"/>
        <item x="694"/>
        <item x="1643"/>
        <item x="2152"/>
        <item x="2573"/>
        <item x="456"/>
        <item x="903"/>
        <item x="2773"/>
        <item x="1059"/>
        <item x="1994"/>
        <item x="998"/>
        <item x="1952"/>
        <item x="1355"/>
        <item x="2711"/>
        <item x="2893"/>
        <item x="2171"/>
        <item x="598"/>
        <item x="1312"/>
        <item x="1919"/>
        <item x="1460"/>
        <item x="2110"/>
        <item x="349"/>
        <item x="610"/>
        <item x="578"/>
        <item x="2947"/>
        <item x="2631"/>
        <item x="1201"/>
        <item x="1237"/>
        <item x="1364"/>
        <item x="1993"/>
        <item x="554"/>
        <item x="1827"/>
        <item x="497"/>
        <item x="1145"/>
        <item x="2014"/>
        <item x="1677"/>
        <item x="2729"/>
        <item x="988"/>
        <item x="2813"/>
        <item x="173"/>
        <item x="2376"/>
        <item x="2734"/>
        <item x="1470"/>
        <item x="1110"/>
        <item x="1274"/>
        <item x="476"/>
        <item x="686"/>
        <item x="1809"/>
        <item x="722"/>
        <item x="1396"/>
        <item x="1268"/>
        <item x="2845"/>
        <item x="2939"/>
        <item x="2221"/>
        <item x="368"/>
        <item x="1942"/>
        <item x="1004"/>
        <item x="2578"/>
        <item x="809"/>
        <item x="2544"/>
        <item x="54"/>
        <item x="2597"/>
        <item x="1557"/>
        <item x="828"/>
        <item x="1342"/>
        <item x="143"/>
        <item x="987"/>
        <item x="613"/>
        <item x="2272"/>
        <item x="1896"/>
        <item x="2472"/>
        <item x="1958"/>
        <item x="2741"/>
        <item x="446"/>
        <item x="2571"/>
        <item x="1156"/>
        <item x="2766"/>
        <item x="2528"/>
        <item x="690"/>
        <item x="842"/>
        <item x="1466"/>
        <item x="2077"/>
        <item x="1436"/>
        <item x="2265"/>
        <item x="2878"/>
        <item x="1497"/>
        <item x="1894"/>
        <item x="2499"/>
        <item x="1474"/>
        <item x="2199"/>
        <item x="451"/>
        <item x="2275"/>
        <item x="1365"/>
        <item x="183"/>
        <item x="2428"/>
        <item x="27"/>
        <item x="514"/>
        <item x="2566"/>
        <item x="2665"/>
        <item x="708"/>
        <item x="732"/>
        <item x="724"/>
        <item x="2616"/>
        <item x="11"/>
        <item x="108"/>
        <item x="2112"/>
        <item x="1926"/>
        <item x="1405"/>
        <item x="1953"/>
        <item x="2713"/>
        <item x="1341"/>
        <item x="2146"/>
        <item x="2047"/>
        <item x="260"/>
        <item x="840"/>
        <item x="2393"/>
        <item x="1009"/>
        <item x="2251"/>
        <item x="35"/>
        <item x="205"/>
        <item x="278"/>
        <item x="218"/>
        <item x="2718"/>
        <item x="720"/>
        <item x="2255"/>
        <item x="510"/>
        <item x="2346"/>
        <item x="956"/>
        <item x="2097"/>
        <item x="314"/>
        <item x="146"/>
        <item x="1356"/>
        <item x="1027"/>
        <item x="2614"/>
        <item x="2624"/>
        <item x="570"/>
        <item x="1112"/>
        <item x="1838"/>
        <item x="2748"/>
        <item x="2531"/>
        <item x="2207"/>
        <item x="240"/>
        <item x="2369"/>
        <item x="2223"/>
        <item x="2757"/>
        <item x="2823"/>
        <item x="2570"/>
        <item x="73"/>
        <item x="480"/>
        <item x="274"/>
        <item x="763"/>
        <item x="1333"/>
        <item x="2636"/>
        <item x="483"/>
        <item x="861"/>
        <item x="549"/>
        <item x="761"/>
        <item x="562"/>
        <item x="1674"/>
        <item x="2577"/>
        <item x="90"/>
        <item x="395"/>
        <item x="2710"/>
        <item x="584"/>
        <item x="638"/>
        <item x="1160"/>
        <item x="517"/>
        <item x="647"/>
        <item x="1832"/>
        <item x="2759"/>
        <item x="2494"/>
        <item x="1968"/>
        <item x="2043"/>
        <item x="2287"/>
        <item x="2004"/>
        <item x="1752"/>
        <item x="1083"/>
        <item x="1213"/>
        <item x="2089"/>
        <item x="2580"/>
        <item x="738"/>
        <item x="2948"/>
        <item x="1534"/>
        <item x="1854"/>
        <item x="2461"/>
        <item x="397"/>
        <item x="2626"/>
        <item x="1558"/>
        <item x="2217"/>
        <item x="817"/>
        <item x="1821"/>
        <item x="2338"/>
        <item x="2728"/>
        <item x="246"/>
        <item x="755"/>
        <item x="640"/>
        <item x="1946"/>
        <item x="1375"/>
        <item x="1085"/>
        <item x="2761"/>
        <item x="1687"/>
        <item x="2045"/>
        <item x="2524"/>
        <item x="1758"/>
        <item x="2192"/>
        <item x="596"/>
        <item x="2286"/>
        <item x="952"/>
        <item x="224"/>
        <item x="674"/>
        <item x="251"/>
        <item x="1469"/>
        <item x="2538"/>
        <item x="1697"/>
        <item x="2625"/>
        <item x="2581"/>
        <item x="671"/>
        <item x="401"/>
        <item x="305"/>
        <item x="1779"/>
        <item x="1116"/>
        <item x="1273"/>
        <item x="12"/>
        <item x="743"/>
        <item x="447"/>
        <item x="1708"/>
        <item x="1253"/>
        <item x="1891"/>
        <item x="2348"/>
        <item x="1043"/>
        <item x="855"/>
        <item x="923"/>
        <item x="269"/>
        <item x="1314"/>
        <item x="320"/>
        <item x="2240"/>
        <item x="1823"/>
        <item x="839"/>
        <item x="1488"/>
        <item x="2306"/>
        <item x="422"/>
        <item x="91"/>
        <item x="371"/>
        <item x="2205"/>
        <item x="614"/>
        <item x="2849"/>
        <item x="2895"/>
        <item x="157"/>
        <item x="490"/>
        <item x="449"/>
        <item x="1605"/>
        <item x="2068"/>
        <item x="1444"/>
        <item x="1343"/>
        <item x="575"/>
        <item x="1371"/>
        <item x="2837"/>
        <item x="905"/>
        <item x="2797"/>
        <item x="1185"/>
        <item x="1228"/>
        <item x="1637"/>
        <item x="2411"/>
        <item x="509"/>
        <item x="2398"/>
        <item x="1855"/>
        <item x="1699"/>
        <item x="1691"/>
        <item x="176"/>
        <item x="744"/>
        <item x="2442"/>
        <item x="1435"/>
        <item x="230"/>
        <item x="458"/>
        <item x="849"/>
        <item x="2439"/>
        <item x="1916"/>
        <item x="1582"/>
        <item x="719"/>
        <item x="1251"/>
        <item x="195"/>
        <item x="2429"/>
        <item x="2231"/>
        <item x="2851"/>
        <item x="241"/>
        <item x="313"/>
        <item x="1379"/>
        <item x="1272"/>
        <item x="317"/>
        <item x="1738"/>
        <item x="925"/>
        <item x="1210"/>
        <item x="765"/>
        <item x="2474"/>
        <item x="1990"/>
        <item x="1207"/>
        <item x="180"/>
        <item x="1507"/>
        <item x="877"/>
        <item x="1860"/>
        <item x="1416"/>
        <item x="1955"/>
        <item x="285"/>
        <item x="1533"/>
        <item x="624"/>
        <item x="1541"/>
        <item x="2901"/>
        <item x="1057"/>
        <item x="820"/>
        <item x="1169"/>
        <item x="1651"/>
        <item x="1594"/>
        <item x="585"/>
        <item x="2115"/>
        <item x="1913"/>
        <item x="1075"/>
        <item x="1490"/>
        <item x="2024"/>
        <item x="2819"/>
        <item x="1900"/>
        <item x="868"/>
        <item x="801"/>
        <item x="805"/>
        <item x="291"/>
        <item x="2942"/>
        <item x="1967"/>
        <item x="415"/>
        <item x="1456"/>
        <item x="187"/>
        <item x="2284"/>
        <item x="1300"/>
        <item x="1452"/>
        <item x="369"/>
        <item x="1042"/>
        <item x="370"/>
        <item x="270"/>
        <item x="2299"/>
        <item x="2818"/>
        <item x="2647"/>
        <item x="1806"/>
        <item x="1575"/>
        <item x="1121"/>
        <item x="2418"/>
        <item x="276"/>
        <item x="2910"/>
        <item x="2889"/>
        <item x="1217"/>
        <item x="300"/>
        <item x="1183"/>
        <item x="2702"/>
        <item x="2598"/>
        <item x="1911"/>
        <item x="812"/>
        <item x="249"/>
        <item x="220"/>
        <item x="1868"/>
        <item x="1672"/>
        <item x="995"/>
        <item x="1242"/>
        <item x="1574"/>
        <item x="2455"/>
        <item x="1887"/>
        <item x="175"/>
        <item x="1113"/>
        <item x="2841"/>
        <item x="1069"/>
        <item x="874"/>
        <item x="2"/>
        <item x="63"/>
        <item x="735"/>
        <item x="1613"/>
        <item x="547"/>
        <item x="548"/>
        <item x="603"/>
        <item x="542"/>
        <item x="1190"/>
        <item x="2156"/>
        <item x="2283"/>
        <item x="2830"/>
        <item x="1925"/>
        <item x="1530"/>
        <item x="492"/>
        <item x="113"/>
        <item x="1099"/>
        <item x="92"/>
        <item x="400"/>
        <item x="1645"/>
        <item x="172"/>
        <item x="1350"/>
        <item x="786"/>
        <item x="769"/>
        <item x="1785"/>
        <item x="662"/>
        <item x="68"/>
        <item x="1208"/>
        <item x="922"/>
        <item x="1833"/>
        <item x="1448"/>
        <item x="1400"/>
        <item x="555"/>
        <item x="2627"/>
        <item x="1545"/>
        <item x="1633"/>
        <item x="1010"/>
        <item x="1395"/>
        <item x="608"/>
        <item x="1748"/>
        <item x="354"/>
        <item x="28"/>
        <item x="2530"/>
        <item x="1830"/>
        <item x="2611"/>
        <item x="1593"/>
        <item x="1378"/>
        <item x="391"/>
        <item x="128"/>
        <item x="2770"/>
        <item x="1834"/>
        <item x="2742"/>
        <item x="2923"/>
        <item x="679"/>
        <item x="1580"/>
        <item x="2553"/>
        <item x="2407"/>
        <item x="1399"/>
        <item x="1353"/>
        <item x="1483"/>
        <item x="935"/>
        <item x="2536"/>
        <item x="2434"/>
        <item x="2804"/>
        <item x="229"/>
        <item x="940"/>
        <item x="1455"/>
        <item x="421"/>
        <item x="1284"/>
        <item x="2937"/>
        <item x="2495"/>
        <item x="2383"/>
        <item x="1191"/>
        <item x="284"/>
        <item x="1175"/>
        <item x="275"/>
        <item x="1188"/>
        <item x="1119"/>
        <item x="436"/>
        <item x="2181"/>
        <item x="1630"/>
        <item x="1676"/>
        <item x="1320"/>
        <item x="2233"/>
        <item x="2218"/>
        <item x="2010"/>
        <item x="341"/>
        <item x="289"/>
        <item x="2701"/>
        <item x="2912"/>
        <item x="2604"/>
        <item x="2354"/>
        <item x="1772"/>
        <item x="1271"/>
        <item x="466"/>
        <item x="583"/>
        <item x="766"/>
        <item x="2410"/>
        <item x="2300"/>
        <item x="716"/>
        <item x="709"/>
        <item x="1979"/>
        <item x="1620"/>
        <item x="1877"/>
        <item x="1335"/>
        <item x="2085"/>
        <item x="396"/>
        <item x="1828"/>
        <item x="2007"/>
        <item x="1636"/>
        <item x="2358"/>
        <item x="2864"/>
        <item x="2575"/>
        <item x="963"/>
        <item x="264"/>
        <item x="2785"/>
        <item x="1441"/>
        <item x="1800"/>
        <item x="292"/>
        <item x="1198"/>
        <item x="1060"/>
        <item x="403"/>
        <item x="2046"/>
        <item x="288"/>
        <item x="110"/>
        <item x="2752"/>
        <item x="1956"/>
        <item x="1814"/>
        <item x="2513"/>
        <item x="2479"/>
        <item x="931"/>
        <item x="1753"/>
        <item x="1476"/>
        <item x="2292"/>
        <item x="25"/>
        <item x="2319"/>
        <item x="1874"/>
        <item x="854"/>
        <item x="448"/>
        <item x="1264"/>
        <item x="1383"/>
        <item x="1087"/>
        <item x="2599"/>
        <item x="934"/>
        <item x="2564"/>
        <item x="2312"/>
        <item x="2190"/>
        <item x="306"/>
        <item x="1241"/>
        <item x="1915"/>
        <item x="1327"/>
        <item x="1139"/>
        <item x="140"/>
        <item x="906"/>
        <item x="919"/>
        <item x="1917"/>
        <item x="535"/>
        <item x="595"/>
        <item x="491"/>
        <item x="2676"/>
        <item x="2353"/>
        <item x="330"/>
        <item x="2236"/>
        <item x="470"/>
        <item x="1727"/>
        <item x="234"/>
        <item x="822"/>
        <item x="2370"/>
        <item x="1260"/>
        <item x="33"/>
        <item x="688"/>
        <item x="2846"/>
        <item x="2497"/>
        <item x="1056"/>
        <item x="1486"/>
        <item x="1531"/>
        <item x="1895"/>
        <item x="895"/>
        <item x="541"/>
        <item x="900"/>
        <item x="2002"/>
        <item x="1611"/>
        <item x="1005"/>
        <item x="139"/>
        <item x="46"/>
        <item x="74"/>
        <item x="178"/>
        <item x="1463"/>
        <item x="138"/>
        <item x="137"/>
        <item x="1216"/>
        <item x="2473"/>
        <item x="464"/>
        <item x="111"/>
        <item x="911"/>
        <item x="1244"/>
        <item x="604"/>
        <item x="2732"/>
        <item x="889"/>
        <item x="2394"/>
        <item x="282"/>
        <item x="890"/>
        <item x="600"/>
        <item x="1776"/>
        <item x="1162"/>
        <item x="2646"/>
        <item x="1203"/>
        <item x="1500"/>
        <item x="2249"/>
        <item x="1493"/>
        <item x="2946"/>
        <item x="2519"/>
        <item x="1858"/>
        <item x="2341"/>
        <item x="2679"/>
        <item x="524"/>
        <item x="2001"/>
        <item x="531"/>
        <item x="2662"/>
        <item x="2556"/>
        <item x="2651"/>
        <item x="1092"/>
        <item x="202"/>
        <item x="1612"/>
        <item x="424"/>
        <item x="355"/>
        <item x="144"/>
        <item x="979"/>
        <item x="1154"/>
        <item x="2384"/>
        <item x="2502"/>
        <item x="2360"/>
        <item x="164"/>
        <item x="1647"/>
        <item x="1319"/>
        <item x="2621"/>
        <item x="411"/>
        <item x="1123"/>
        <item x="2023"/>
        <item x="2817"/>
        <item x="506"/>
        <item x="2542"/>
        <item x="2426"/>
        <item x="104"/>
        <item x="2103"/>
        <item x="1481"/>
        <item x="2644"/>
        <item x="2088"/>
        <item x="1107"/>
        <item x="883"/>
        <item x="2232"/>
        <item x="1151"/>
        <item x="2331"/>
        <item x="1351"/>
        <item x="2032"/>
        <item x="2100"/>
        <item x="1987"/>
        <item x="780"/>
        <item x="1061"/>
        <item x="2061"/>
        <item x="853"/>
        <item x="2269"/>
        <item x="1161"/>
        <item x="31"/>
        <item x="2367"/>
        <item x="196"/>
        <item x="2016"/>
        <item x="1901"/>
        <item x="2503"/>
        <item x="736"/>
        <item x="2234"/>
        <item x="1910"/>
        <item x="1909"/>
        <item x="2449"/>
        <item x="1402"/>
        <item x="1170"/>
        <item x="1739"/>
        <item x="1440"/>
        <item x="1794"/>
        <item x="2073"/>
        <item x="1695"/>
        <item x="664"/>
        <item x="155"/>
        <item x="1249"/>
        <item x="2880"/>
        <item x="1568"/>
        <item x="151"/>
        <item x="38"/>
        <item x="26"/>
        <item x="1291"/>
        <item x="630"/>
        <item x="2675"/>
        <item x="1239"/>
        <item x="328"/>
        <item x="1176"/>
        <item x="1974"/>
        <item x="1494"/>
        <item x="2416"/>
        <item x="2239"/>
        <item x="2484"/>
        <item x="1721"/>
        <item x="332"/>
        <item x="2753"/>
        <item x="773"/>
        <item x="2203"/>
        <item x="2409"/>
        <item x="551"/>
        <item x="2457"/>
        <item x="2847"/>
        <item x="2250"/>
        <item x="216"/>
        <item x="1930"/>
        <item x="1783"/>
        <item x="207"/>
        <item x="179"/>
        <item x="89"/>
        <item x="797"/>
        <item x="2505"/>
        <item x="2862"/>
        <item x="53"/>
        <item x="324"/>
        <item x="2707"/>
        <item x="1235"/>
        <item x="214"/>
        <item x="2000"/>
        <item x="1051"/>
        <item x="232"/>
        <item x="1940"/>
        <item x="2715"/>
        <item x="1709"/>
        <item x="338"/>
        <item x="2362"/>
        <item x="1936"/>
        <item x="66"/>
        <item x="1571"/>
        <item x="1601"/>
        <item x="2379"/>
        <item x="1928"/>
        <item x="2618"/>
        <item x="76"/>
        <item x="2634"/>
        <item x="2114"/>
        <item x="252"/>
        <item x="1746"/>
        <item x="1884"/>
        <item x="636"/>
        <item x="1799"/>
        <item x="2006"/>
        <item x="2928"/>
        <item x="32"/>
        <item x="1310"/>
        <item x="2565"/>
        <item x="191"/>
        <item x="2035"/>
        <item x="2802"/>
        <item x="2692"/>
        <item x="131"/>
        <item x="1912"/>
        <item x="496"/>
        <item x="2717"/>
        <item x="211"/>
        <item x="2106"/>
        <item x="489"/>
        <item x="572"/>
        <item x="1315"/>
        <item x="2576"/>
        <item x="2902"/>
        <item x="858"/>
        <item x="253"/>
        <item x="924"/>
        <item x="2374"/>
        <item x="1016"/>
        <item x="2334"/>
        <item x="2749"/>
        <item x="2639"/>
        <item x="1918"/>
        <item x="2316"/>
        <item x="1166"/>
        <item x="351"/>
        <item x="2320"/>
        <item x="182"/>
        <item x="2028"/>
        <item x="2546"/>
        <item x="77"/>
        <item x="2298"/>
        <item x="2504"/>
        <item x="43"/>
        <item x="943"/>
        <item x="499"/>
        <item x="2025"/>
        <item x="1961"/>
        <item x="884"/>
        <item x="2164"/>
        <item x="2605"/>
        <item x="380"/>
        <item x="9"/>
        <item x="2337"/>
        <item x="393"/>
        <item x="522"/>
        <item x="526"/>
        <item x="1951"/>
        <item x="869"/>
        <item x="430"/>
        <item x="1989"/>
        <item x="213"/>
        <item x="886"/>
        <item x="1391"/>
        <item x="1179"/>
        <item x="2774"/>
        <item x="1566"/>
        <item x="1234"/>
        <item x="2485"/>
        <item x="2703"/>
        <item x="977"/>
        <item x="2561"/>
        <item x="1985"/>
        <item x="1819"/>
        <item x="407"/>
        <item x="2678"/>
        <item x="2245"/>
        <item x="2431"/>
        <item x="1984"/>
        <item x="2459"/>
        <item x="565"/>
        <item x="419"/>
        <item x="13"/>
        <item x="532"/>
        <item x="742"/>
        <item x="804"/>
        <item x="798"/>
        <item x="2226"/>
        <item x="100"/>
        <item x="539"/>
        <item x="438"/>
        <item x="1653"/>
        <item x="948"/>
        <item x="2640"/>
        <item x="378"/>
        <item x="409"/>
        <item x="439"/>
        <item x="2022"/>
        <item x="1471"/>
        <item x="519"/>
        <item x="1542"/>
        <item x="1516"/>
        <item x="1716"/>
        <item x="2224"/>
        <item x="469"/>
        <item x="2018"/>
        <item x="1935"/>
        <item x="2549"/>
        <item x="2913"/>
        <item x="715"/>
        <item x="2361"/>
        <item x="2833"/>
        <item x="1468"/>
        <item x="1012"/>
        <item x="2606"/>
        <item x="2722"/>
        <item x="746"/>
        <item x="880"/>
        <item x="2936"/>
        <item x="1547"/>
        <item x="778"/>
        <item x="2510"/>
        <item x="1063"/>
        <item x="879"/>
        <item x="677"/>
        <item x="1279"/>
        <item x="929"/>
        <item x="1712"/>
        <item x="2929"/>
        <item x="2888"/>
        <item x="2666"/>
        <item x="1091"/>
        <item x="1682"/>
        <item x="1959"/>
        <item x="2852"/>
        <item x="2938"/>
        <item x="1997"/>
        <item x="6"/>
        <item x="1267"/>
        <item x="1777"/>
        <item x="455"/>
        <item x="2160"/>
        <item x="2187"/>
        <item x="2057"/>
        <item x="437"/>
        <item x="2241"/>
        <item x="1054"/>
        <item x="67"/>
        <item x="751"/>
        <item x="530"/>
        <item x="1552"/>
        <item x="1302"/>
        <item x="2700"/>
        <item x="1689"/>
        <item x="1358"/>
        <item x="2302"/>
        <item x="634"/>
        <item x="587"/>
        <item x="891"/>
        <item x="833"/>
        <item x="42"/>
        <item x="1254"/>
        <item x="2087"/>
        <item x="703"/>
        <item x="2489"/>
        <item x="816"/>
        <item x="2475"/>
        <item x="1883"/>
        <item x="1555"/>
        <item x="2661"/>
        <item x="1540"/>
        <item x="2107"/>
        <item x="975"/>
        <item x="2754"/>
        <item x="2724"/>
        <item x="1864"/>
        <item x="960"/>
        <item x="425"/>
        <item x="1845"/>
        <item x="1285"/>
        <item x="1008"/>
        <item x="1491"/>
        <item x="1718"/>
        <item x="1377"/>
        <item x="1508"/>
        <item x="1847"/>
        <item x="1807"/>
        <item x="150"/>
        <item x="2454"/>
        <item x="1966"/>
        <item x="2595"/>
        <item x="2884"/>
        <item x="2677"/>
        <item x="1587"/>
        <item x="254"/>
        <item x="2763"/>
        <item x="986"/>
        <item x="1427"/>
        <item x="390"/>
        <item x="908"/>
        <item x="666"/>
        <item x="959"/>
        <item x="373"/>
        <item x="1615"/>
        <item x="1336"/>
        <item x="749"/>
        <item x="2866"/>
        <item x="2326"/>
        <item x="2601"/>
        <item x="991"/>
        <item x="1931"/>
        <item x="374"/>
        <item x="1077"/>
        <item x="2172"/>
        <item x="962"/>
        <item x="1829"/>
        <item x="1047"/>
        <item x="356"/>
        <item x="774"/>
        <item x="1211"/>
        <item x="440"/>
        <item x="2671"/>
        <item x="1764"/>
        <item x="2859"/>
        <item x="376"/>
        <item x="2183"/>
        <item x="2534"/>
        <item x="223"/>
        <item x="1586"/>
        <item x="1487"/>
        <item x="1573"/>
        <item x="4"/>
        <item x="381"/>
        <item x="412"/>
        <item x="186"/>
        <item x="427"/>
        <item x="2155"/>
        <item x="545"/>
        <item x="1782"/>
        <item x="1344"/>
        <item x="2951"/>
        <item x="162"/>
        <item x="2894"/>
        <item x="2816"/>
        <item x="2743"/>
        <item x="1513"/>
        <item x="862"/>
        <item x="1962"/>
        <item x="852"/>
        <item x="2113"/>
        <item x="2585"/>
        <item x="2064"/>
        <item x="2467"/>
        <item x="2736"/>
        <item x="2202"/>
        <item x="119"/>
        <item x="601"/>
        <item x="1515"/>
        <item x="1489"/>
        <item x="444"/>
        <item x="2405"/>
        <item x="2072"/>
        <item x="668"/>
        <item x="2784"/>
        <item x="1301"/>
        <item x="2762"/>
        <item x="921"/>
        <item x="1114"/>
        <item x="1422"/>
        <item x="103"/>
        <item x="616"/>
        <item x="2247"/>
        <item x="2737"/>
        <item x="1425"/>
        <item x="1212"/>
        <item x="1665"/>
        <item x="1149"/>
        <item x="576"/>
        <item x="1731"/>
        <item x="1248"/>
        <item x="730"/>
        <item x="1209"/>
        <item x="2709"/>
        <item x="1037"/>
        <item x="2368"/>
        <item x="507"/>
        <item x="2052"/>
        <item x="1361"/>
        <item x="1261"/>
        <item x="123"/>
        <item x="83"/>
        <item x="1934"/>
        <item x="1996"/>
        <item x="495"/>
        <item x="2751"/>
        <item x="1164"/>
        <item x="1723"/>
        <item x="2509"/>
        <item x="661"/>
        <item x="747"/>
        <item x="857"/>
        <item x="2673"/>
        <item x="1048"/>
        <item x="2668"/>
        <item x="209"/>
        <item x="660"/>
        <item x="1825"/>
        <item x="2688"/>
        <item x="1669"/>
        <item x="795"/>
        <item x="2522"/>
        <item x="946"/>
        <item x="1243"/>
        <item x="2406"/>
        <item x="938"/>
        <item x="435"/>
        <item x="1932"/>
        <item x="2518"/>
        <item x="920"/>
        <item x="2608"/>
        <item x="1743"/>
        <item x="901"/>
        <item x="2517"/>
        <item x="829"/>
        <item x="1252"/>
        <item x="586"/>
        <item x="2364"/>
        <item x="1013"/>
        <item x="2918"/>
        <item x="2940"/>
        <item x="1705"/>
        <item x="622"/>
        <item x="2883"/>
        <item x="1802"/>
        <item x="2515"/>
        <item x="259"/>
        <item x="1667"/>
        <item x="2336"/>
        <item x="60"/>
        <item x="1714"/>
        <item x="402"/>
        <item x="2260"/>
        <item x="200"/>
        <item x="163"/>
        <item x="893"/>
        <item x="2452"/>
        <item x="45"/>
        <item x="433"/>
        <item x="1551"/>
        <item x="2204"/>
        <item x="2210"/>
        <item x="399"/>
        <item x="1528"/>
        <item x="2768"/>
        <item x="651"/>
        <item x="1631"/>
        <item x="1702"/>
        <item x="1223"/>
        <item x="62"/>
        <item x="1706"/>
        <item x="36"/>
        <item x="580"/>
        <item x="2151"/>
        <item x="2388"/>
        <item x="2738"/>
        <item x="1670"/>
        <item x="896"/>
        <item x="1019"/>
        <item x="1902"/>
        <item x="1701"/>
        <item x="1842"/>
        <item x="2760"/>
        <item x="2791"/>
        <item x="460"/>
        <item x="1519"/>
        <item x="2222"/>
        <item x="1710"/>
        <item x="2105"/>
        <item x="1905"/>
        <item x="1278"/>
        <item x="2915"/>
        <item x="2301"/>
        <item x="1128"/>
        <item x="1816"/>
        <item x="227"/>
        <item x="784"/>
        <item x="233"/>
        <item x="1393"/>
        <item x="543"/>
        <item x="308"/>
        <item x="1485"/>
        <item x="672"/>
        <item x="876"/>
        <item x="1029"/>
        <item x="1509"/>
        <item x="915"/>
        <item x="2289"/>
        <item x="856"/>
        <item x="420"/>
        <item x="552"/>
        <item x="1690"/>
        <item x="571"/>
        <item x="169"/>
        <item x="310"/>
        <item x="404"/>
        <item x="1177"/>
        <item x="2130"/>
        <item x="1922"/>
        <item x="112"/>
        <item x="210"/>
        <item x="1373"/>
        <item x="767"/>
        <item x="2731"/>
        <item x="44"/>
        <item x="1015"/>
        <item x="782"/>
        <item x="80"/>
        <item x="1334"/>
        <item x="685"/>
        <item x="2873"/>
        <item x="1796"/>
        <item x="2051"/>
        <item x="597"/>
        <item x="2200"/>
        <item x="1980"/>
        <item x="1214"/>
        <item x="1094"/>
        <item x="1277"/>
        <item x="754"/>
        <item x="2126"/>
        <item x="39"/>
        <item x="2934"/>
        <item x="2810"/>
        <item x="262"/>
        <item x="2324"/>
        <item x="1517"/>
        <item x="2615"/>
        <item x="394"/>
        <item x="2860"/>
        <item x="1844"/>
        <item x="2905"/>
        <item x="2377"/>
        <item x="1232"/>
        <item x="2330"/>
        <item x="1171"/>
        <item x="2214"/>
        <item x="1231"/>
        <item x="417"/>
        <item x="1544"/>
        <item x="569"/>
        <item x="258"/>
        <item x="1130"/>
        <item x="704"/>
        <item x="79"/>
        <item x="1066"/>
        <item x="486"/>
        <item x="967"/>
        <item x="665"/>
        <item x="2908"/>
        <item x="2162"/>
        <item x="618"/>
        <item x="1472"/>
        <item x="1662"/>
        <item x="1813"/>
        <item x="459"/>
        <item x="1789"/>
        <item x="1757"/>
        <item x="2049"/>
        <item x="1479"/>
        <item x="2311"/>
        <item x="1848"/>
        <item x="1398"/>
        <item x="870"/>
        <item x="957"/>
        <item x="1696"/>
        <item x="1182"/>
        <item x="523"/>
        <item x="1978"/>
        <item x="2602"/>
        <item x="386"/>
        <item x="2591"/>
        <item x="516"/>
        <item x="1976"/>
        <item x="534"/>
        <item x="1017"/>
        <item x="2225"/>
        <item x="528"/>
        <item x="1001"/>
        <item x="1822"/>
        <item x="785"/>
        <item x="1973"/>
        <item x="2212"/>
        <item x="2903"/>
        <item x="2134"/>
        <item x="2179"/>
        <item x="611"/>
        <item x="2586"/>
        <item x="1418"/>
        <item x="2628"/>
        <item x="242"/>
        <item x="1403"/>
        <item x="589"/>
        <item x="982"/>
        <item x="914"/>
        <item x="2587"/>
        <item x="788"/>
        <item x="1904"/>
        <item x="2803"/>
        <item x="1790"/>
        <item x="2136"/>
        <item x="1750"/>
        <item x="2610"/>
        <item x="620"/>
        <item x="2229"/>
        <item x="2297"/>
        <item x="1458"/>
        <item x="681"/>
        <item x="1298"/>
        <item x="1030"/>
        <item x="2821"/>
        <item x="2872"/>
        <item x="1040"/>
        <item x="2159"/>
        <item x="1286"/>
        <item x="1766"/>
        <item x="1125"/>
        <item x="1562"/>
        <item x="319"/>
        <item x="2686"/>
        <item x="2069"/>
        <item x="1734"/>
        <item x="2127"/>
        <item x="2512"/>
        <item x="2254"/>
        <item x="2620"/>
        <item x="734"/>
        <item x="2641"/>
        <item x="2093"/>
        <item x="2482"/>
        <item x="385"/>
        <item x="2153"/>
        <item x="1141"/>
        <item x="1347"/>
        <item x="2143"/>
        <item x="2021"/>
        <item x="628"/>
        <item x="272"/>
        <item x="1174"/>
        <item x="859"/>
        <item x="1265"/>
        <item x="993"/>
        <item x="1881"/>
        <item x="830"/>
        <item x="590"/>
        <item x="347"/>
        <item x="2669"/>
        <item x="657"/>
        <item x="2693"/>
        <item x="2310"/>
        <item x="512"/>
        <item x="1035"/>
        <item x="1215"/>
        <item x="387"/>
        <item x="453"/>
        <item x="2381"/>
        <item x="1720"/>
        <item x="2930"/>
        <item x="1117"/>
        <item x="2745"/>
        <item x="1387"/>
        <item x="1426"/>
        <item x="398"/>
        <item x="627"/>
        <item x="2869"/>
        <item x="2698"/>
        <item x="2307"/>
        <item x="2144"/>
        <item x="2447"/>
        <item x="2496"/>
        <item x="1306"/>
        <item x="160"/>
        <item x="832"/>
        <item x="1266"/>
        <item x="2096"/>
        <item x="1152"/>
        <item x="494"/>
        <item x="2848"/>
        <item x="1428"/>
        <item x="261"/>
        <item x="1560"/>
        <item x="1564"/>
        <item x="2264"/>
        <item x="2685"/>
        <item x="1366"/>
        <item x="983"/>
        <item x="1362"/>
        <item x="2013"/>
        <item x="1134"/>
        <item x="344"/>
        <item x="2273"/>
        <item x="153"/>
        <item x="2343"/>
        <item x="2521"/>
        <item x="2900"/>
        <item x="2716"/>
        <item x="2829"/>
        <item x="811"/>
        <item x="1859"/>
        <item x="713"/>
        <item x="2806"/>
        <item x="1975"/>
        <item x="2399"/>
        <item x="652"/>
        <item x="1499"/>
        <item x="2514"/>
        <item x="1480"/>
        <item x="1641"/>
        <item x="2121"/>
        <item x="1767"/>
        <item x="1226"/>
        <item x="2667"/>
        <item x="698"/>
        <item x="2258"/>
        <item x="1598"/>
        <item x="1711"/>
        <item x="2896"/>
        <item x="2424"/>
        <item x="454"/>
        <item x="2835"/>
        <item x="467"/>
        <item x="2747"/>
        <item x="2158"/>
        <item x="1866"/>
        <item x="1998"/>
        <item x="1033"/>
        <item x="1122"/>
        <item x="790"/>
        <item x="1492"/>
        <item x="1826"/>
        <item x="617"/>
        <item x="2783"/>
        <item x="2058"/>
        <item x="2148"/>
        <item x="106"/>
        <item x="1856"/>
        <item x="1451"/>
        <item x="930"/>
        <item x="1102"/>
        <item x="70"/>
        <item x="2798"/>
        <item x="2092"/>
        <item x="684"/>
        <item x="1831"/>
        <item x="1346"/>
        <item x="1384"/>
        <item x="2537"/>
        <item x="280"/>
        <item x="1657"/>
        <item x="1382"/>
        <item x="2450"/>
        <item x="2572"/>
        <item x="2174"/>
        <item x="2477"/>
        <item x="1124"/>
        <item x="504"/>
        <item x="2437"/>
        <item x="2696"/>
        <item x="2721"/>
        <item x="699"/>
        <item x="731"/>
        <item x="2568"/>
        <item x="2906"/>
        <item x="2882"/>
        <item x="414"/>
        <item x="1146"/>
        <item x="505"/>
        <item x="1062"/>
        <item x="2725"/>
        <item x="783"/>
        <item x="2219"/>
        <item x="860"/>
        <item x="1478"/>
        <item x="2547"/>
        <item x="1071"/>
        <item x="2344"/>
        <item x="2415"/>
        <item x="1142"/>
        <item x="2071"/>
        <item x="116"/>
        <item x="2689"/>
        <item x="1553"/>
        <item x="1769"/>
        <item x="1867"/>
        <item x="487"/>
        <item x="1041"/>
        <item x="644"/>
        <item x="2141"/>
        <item x="726"/>
        <item x="1007"/>
        <item x="1939"/>
        <item x="1878"/>
        <item x="304"/>
        <item x="1064"/>
        <item x="1784"/>
        <item x="1579"/>
        <item x="309"/>
        <item x="2323"/>
        <item x="1511"/>
        <item x="1313"/>
        <item x="1317"/>
        <item x="501"/>
        <item x="973"/>
        <item x="1521"/>
        <item x="2769"/>
        <item x="796"/>
        <item x="728"/>
        <item x="582"/>
        <item x="683"/>
        <item x="2657"/>
        <item x="1923"/>
        <item x="2070"/>
        <item x="969"/>
        <item x="1683"/>
        <item x="204"/>
        <item x="1675"/>
        <item x="2812"/>
        <item x="2562"/>
        <item x="1983"/>
        <item x="56"/>
        <item x="2719"/>
        <item x="389"/>
        <item x="2650"/>
        <item x="1329"/>
        <item x="2056"/>
        <item x="2935"/>
        <item x="1872"/>
        <item x="287"/>
        <item x="1115"/>
        <item x="1837"/>
        <item x="1778"/>
        <item x="971"/>
        <item x="1886"/>
        <item x="2423"/>
        <item x="1103"/>
        <item x="1138"/>
        <item x="2723"/>
        <item x="566"/>
        <item x="2040"/>
        <item x="342"/>
        <item x="1698"/>
        <item x="2063"/>
        <item x="346"/>
        <item x="2623"/>
        <item x="1846"/>
        <item x="326"/>
        <item x="1163"/>
        <item x="632"/>
        <item x="700"/>
        <item x="2296"/>
        <item x="117"/>
        <item x="443"/>
        <item x="1495"/>
        <item x="2927"/>
        <item x="2083"/>
        <item x="493"/>
        <item x="847"/>
        <item x="16"/>
        <item x="515"/>
        <item x="2182"/>
        <item x="2327"/>
        <item x="1462"/>
        <item x="335"/>
        <item x="1459"/>
        <item x="1945"/>
        <item x="939"/>
        <item x="1763"/>
        <item x="188"/>
        <item x="1411"/>
        <item x="888"/>
        <item x="792"/>
        <item x="1561"/>
        <item x="2195"/>
        <item x="1292"/>
        <item x="1028"/>
        <item x="947"/>
        <item x="235"/>
        <item x="2887"/>
        <item x="2166"/>
        <item x="1760"/>
        <item x="1950"/>
        <item x="85"/>
        <item x="559"/>
        <item x="2017"/>
        <item x="2690"/>
        <item x="2794"/>
        <item x="1023"/>
        <item x="434"/>
        <item x="2574"/>
        <item x="429"/>
        <item x="1888"/>
        <item x="1626"/>
        <item x="837"/>
        <item x="461"/>
        <item x="1927"/>
        <item x="2188"/>
        <item x="818"/>
        <item x="2161"/>
        <item x="2480"/>
        <item x="279"/>
        <item x="1386"/>
        <item x="2082"/>
        <item x="2355"/>
        <item x="2193"/>
        <item x="1550"/>
        <item x="265"/>
        <item x="1673"/>
        <item x="898"/>
        <item x="1484"/>
        <item x="976"/>
        <item x="1412"/>
        <item x="718"/>
        <item x="1610"/>
        <item x="1000"/>
        <item x="1222"/>
        <item x="2543"/>
        <item x="1140"/>
        <item x="865"/>
        <item x="1537"/>
        <item x="1603"/>
        <item x="2149"/>
        <item x="294"/>
        <item x="1070"/>
        <item x="2706"/>
        <item x="1388"/>
        <item x="2539"/>
        <item x="184"/>
        <item x="2490"/>
        <item x="756"/>
        <item x="238"/>
        <item x="1340"/>
        <item x="1109"/>
        <item x="813"/>
        <item x="794"/>
        <item x="2471"/>
        <item x="1775"/>
        <item x="558"/>
        <item x="1165"/>
        <item x="2945"/>
        <item x="2238"/>
        <item x="1503"/>
        <item x="256"/>
        <item x="1305"/>
        <item x="2691"/>
        <item x="2253"/>
        <item x="52"/>
        <item x="650"/>
        <item x="149"/>
        <item x="2881"/>
        <item x="82"/>
        <item x="2420"/>
        <item x="714"/>
        <item x="142"/>
        <item x="673"/>
        <item x="1262"/>
        <item x="848"/>
        <item x="2744"/>
        <item x="125"/>
        <item x="2178"/>
        <item x="2569"/>
        <item x="1082"/>
        <item x="2735"/>
        <item x="379"/>
        <item x="984"/>
        <item x="1192"/>
        <item x="1034"/>
        <item x="1167"/>
        <item x="707"/>
        <item x="2067"/>
        <item x="1316"/>
        <item x="2274"/>
        <item x="1074"/>
        <item x="2458"/>
        <item x="2814"/>
        <item x="1532"/>
        <item x="2099"/>
        <item x="739"/>
        <item x="897"/>
        <item x="177"/>
        <item x="37"/>
        <item x="682"/>
        <item x="550"/>
        <item x="676"/>
        <item x="212"/>
        <item x="1173"/>
        <item x="612"/>
        <item x="2811"/>
        <item x="1836"/>
        <item x="1733"/>
        <item x="1811"/>
        <item x="2776"/>
        <item x="2682"/>
        <item x="1296"/>
        <item x="913"/>
        <item x="1937"/>
        <item x="2133"/>
        <item x="29"/>
        <item x="663"/>
        <item x="2095"/>
        <item x="2140"/>
        <item x="659"/>
        <item x="1311"/>
        <item x="1592"/>
        <item x="1413"/>
        <item x="1981"/>
        <item x="1072"/>
        <item x="2771"/>
        <item x="2834"/>
        <item x="1199"/>
        <item x="388"/>
        <item x="639"/>
        <item x="2154"/>
        <item x="1482"/>
        <item x="88"/>
        <item x="2861"/>
        <item x="1105"/>
        <item x="902"/>
        <item x="2081"/>
        <item x="1477"/>
        <item x="894"/>
        <item x="1269"/>
        <item x="1498"/>
        <item x="961"/>
        <item x="705"/>
        <item x="2740"/>
        <item x="482"/>
        <item x="2332"/>
        <item x="55"/>
        <item x="1523"/>
        <item x="250"/>
        <item x="2019"/>
        <item x="17"/>
        <item x="363"/>
        <item x="2865"/>
        <item x="1120"/>
        <item x="426"/>
        <item x="615"/>
        <item x="2408"/>
        <item x="1409"/>
        <item x="2637"/>
        <item x="1865"/>
        <item x="1703"/>
        <item x="675"/>
        <item x="2293"/>
        <item x="2262"/>
        <item x="1770"/>
        <item x="2786"/>
        <item x="917"/>
        <item x="2600"/>
        <item x="2339"/>
        <item x="2119"/>
        <item x="1882"/>
        <item x="201"/>
        <item x="1780"/>
        <item x="2919"/>
        <item x="2345"/>
        <item x="1263"/>
        <item x="114"/>
        <item x="1991"/>
        <item x="1597"/>
        <item x="2525"/>
        <item x="405"/>
        <item x="2366"/>
        <item x="307"/>
        <item x="406"/>
        <item x="2756"/>
        <item x="1100"/>
        <item x="1322"/>
        <item x="334"/>
        <item x="94"/>
        <item x="1715"/>
        <item x="779"/>
        <item x="329"/>
        <item x="1889"/>
        <item x="1068"/>
        <item x="1081"/>
        <item x="416"/>
        <item x="2279"/>
        <item x="1988"/>
        <item x="1126"/>
        <item x="654"/>
        <item x="239"/>
        <item x="2563"/>
        <item x="248"/>
        <item x="775"/>
        <item x="557"/>
        <item x="1554"/>
        <item x="2683"/>
        <item x="206"/>
        <item x="2436"/>
        <item x="2109"/>
        <item x="2632"/>
        <item x="2078"/>
        <item x="2438"/>
        <item x="1815"/>
        <item x="1954"/>
        <item x="375"/>
        <item x="2396"/>
        <item x="1565"/>
        <item x="2863"/>
        <item x="24"/>
        <item x="2879"/>
        <item x="2827"/>
        <item x="2005"/>
        <item x="1853"/>
        <item x="255"/>
        <item x="1304"/>
        <item x="1039"/>
        <item x="802"/>
        <item x="2280"/>
        <item x="1401"/>
        <item x="1957"/>
        <item x="2656"/>
        <item x="2554"/>
        <item x="972"/>
        <item x="2417"/>
        <item x="2378"/>
        <item x="990"/>
        <item x="2433"/>
        <item x="2042"/>
        <item x="2746"/>
        <item x="2448"/>
        <item x="1929"/>
        <item x="2787"/>
        <item x="949"/>
        <item x="361"/>
        <item x="1349"/>
        <item x="1948"/>
        <item x="450"/>
        <item x="95"/>
        <item x="910"/>
        <item x="40"/>
        <item x="1588"/>
        <item x="2822"/>
        <item x="2065"/>
        <item x="1556"/>
        <item x="1639"/>
        <item x="2491"/>
        <item x="599"/>
        <item x="1108"/>
        <item x="992"/>
        <item x="1861"/>
        <item x="1021"/>
        <item x="2545"/>
        <item x="2871"/>
        <item x="1841"/>
        <item x="2175"/>
        <item x="800"/>
        <item x="1787"/>
        <item x="887"/>
        <item x="2094"/>
        <item x="78"/>
        <item x="2950"/>
        <item x="479"/>
        <item x="428"/>
        <item x="2147"/>
        <item x="760"/>
        <item x="2584"/>
        <item x="2050"/>
        <item x="2856"/>
        <item x="1501"/>
        <item x="2380"/>
        <item x="2697"/>
        <item x="737"/>
        <item x="1604"/>
        <item x="1650"/>
        <item x="20"/>
        <item x="2185"/>
        <item x="1294"/>
        <item x="1330"/>
        <item x="1725"/>
        <item x="503"/>
        <item x="2755"/>
        <item x="286"/>
        <item x="18"/>
        <item x="2401"/>
        <item x="1908"/>
        <item x="474"/>
        <item x="1944"/>
        <item x="1569"/>
        <item x="1873"/>
        <item x="1046"/>
        <item x="1634"/>
        <item x="2357"/>
        <item x="1578"/>
        <item x="2560"/>
        <item x="1022"/>
        <item x="1065"/>
        <item x="2015"/>
        <item x="1205"/>
        <item x="2541"/>
        <item x="693"/>
        <item x="2944"/>
        <item x="1404"/>
        <item x="2317"/>
        <item x="936"/>
        <item x="723"/>
        <item x="2552"/>
        <item x="2060"/>
        <item x="1788"/>
        <item x="1337"/>
        <item x="1529"/>
        <item x="2645"/>
        <item x="2527"/>
        <item x="1158"/>
        <item x="2464"/>
        <item x="2220"/>
        <item x="2263"/>
        <item x="105"/>
        <item x="1281"/>
        <item x="695"/>
        <item x="325"/>
        <item x="281"/>
        <item x="2815"/>
        <item x="2169"/>
        <item x="878"/>
        <item x="2116"/>
        <item x="2486"/>
        <item x="2826"/>
        <item x="2949"/>
        <item x="561"/>
        <item x="577"/>
        <item x="2080"/>
        <item x="1348"/>
        <item x="2630"/>
        <item x="2498"/>
        <item x="1204"/>
        <item x="966"/>
        <item x="193"/>
        <item x="1849"/>
        <item x="951"/>
        <item x="2356"/>
        <item x="442"/>
        <item x="2684"/>
        <item x="165"/>
        <item x="740"/>
        <item x="2868"/>
        <item x="2145"/>
        <item x="2117"/>
        <item x="1230"/>
        <item x="1812"/>
        <item x="803"/>
        <item x="1803"/>
        <item x="2303"/>
        <item x="942"/>
        <item x="345"/>
        <item x="970"/>
        <item x="2125"/>
        <item x="955"/>
        <item x="928"/>
        <item x="2772"/>
        <item x="691"/>
        <item x="1290"/>
        <item x="808"/>
        <item x="50"/>
        <item x="2138"/>
        <item x="2386"/>
        <item x="1419"/>
        <item x="199"/>
        <item x="194"/>
        <item x="2778"/>
        <item x="2695"/>
        <item x="1475"/>
        <item x="2782"/>
        <item x="2037"/>
        <item x="1429"/>
        <item x="843"/>
        <item x="1621"/>
        <item x="2799"/>
        <item x="302"/>
        <item x="1295"/>
        <item x="521"/>
        <item x="1745"/>
        <item x="2055"/>
        <item x="867"/>
        <item x="2372"/>
        <item x="2128"/>
        <item x="2142"/>
        <item x="2101"/>
        <item x="1740"/>
        <item x="1520"/>
        <item x="1454"/>
        <item x="2582"/>
        <item x="1624"/>
        <item x="1280"/>
        <item x="2230"/>
        <item x="1730"/>
        <item x="2228"/>
        <item x="646"/>
        <item x="996"/>
        <item x="2943"/>
        <item x="1736"/>
        <item x="2268"/>
        <item x="2526"/>
        <item x="1576"/>
        <item x="2244"/>
        <item x="1572"/>
        <item x="168"/>
        <item x="525"/>
        <item x="846"/>
        <item x="1076"/>
        <item x="594"/>
        <item x="2492"/>
        <item x="511"/>
        <item x="2933"/>
        <item x="498"/>
        <item x="845"/>
        <item x="1591"/>
        <item x="1924"/>
        <item x="1288"/>
        <item x="1408"/>
        <item x="2129"/>
        <item x="1078"/>
        <item x="2462"/>
        <item x="2726"/>
        <item x="1236"/>
        <item x="2501"/>
        <item x="750"/>
        <item x="1276"/>
        <item x="99"/>
        <item x="2924"/>
        <item x="1599"/>
        <item x="2854"/>
        <item x="1360"/>
        <item x="1686"/>
        <item x="1111"/>
        <item x="190"/>
        <item x="2062"/>
        <item x="1982"/>
        <item x="1527"/>
        <item x="2090"/>
        <item x="2532"/>
        <item x="2328"/>
        <item x="2739"/>
        <item x="502"/>
        <item x="621"/>
        <item x="136"/>
        <item x="21"/>
        <item x="2892"/>
        <item x="445"/>
        <item x="2758"/>
        <item x="2523"/>
        <item x="2139"/>
        <item x="1218"/>
        <item x="1323"/>
        <item x="2123"/>
        <item x="1369"/>
        <item x="2664"/>
        <item x="1437"/>
        <item x="58"/>
        <item x="656"/>
        <item x="1394"/>
        <item x="2206"/>
        <item x="72"/>
        <item x="1747"/>
        <item x="1392"/>
        <item x="2886"/>
        <item x="1518"/>
        <item x="2191"/>
        <item x="2596"/>
        <item x="2124"/>
        <item x="2885"/>
        <item x="1949"/>
        <item x="2648"/>
        <item x="2506"/>
        <item x="2288"/>
        <item x="1965"/>
        <item x="161"/>
        <item x="359"/>
        <item x="1804"/>
        <item x="408"/>
        <item x="154"/>
        <item x="2867"/>
        <item x="1589"/>
        <item x="1101"/>
        <item x="1992"/>
        <item x="2558"/>
        <item x="999"/>
        <item x="520"/>
        <item x="2920"/>
        <item x="350"/>
        <item x="1447"/>
        <item x="71"/>
        <item x="2421"/>
        <item x="0"/>
        <item x="937"/>
        <item x="221"/>
        <item x="1808"/>
        <item x="2788"/>
        <item x="2373"/>
        <item x="1457"/>
        <item x="2516"/>
        <item x="2898"/>
        <item x="2329"/>
        <item x="2655"/>
        <item x="2654"/>
        <item x="2670"/>
        <item x="343"/>
        <item x="1607"/>
        <item x="1439"/>
        <item x="312"/>
        <item x="2909"/>
        <item x="468"/>
        <item x="1270"/>
        <item x="2270"/>
        <item x="844"/>
        <item x="2589"/>
        <item x="912"/>
        <item x="362"/>
        <item x="1595"/>
        <item x="431"/>
        <item x="336"/>
        <item x="2086"/>
        <item x="2853"/>
        <item x="1759"/>
        <item x="579"/>
        <item x="382"/>
        <item x="2321"/>
        <item x="2131"/>
        <item x="815"/>
        <item x="1623"/>
        <item x="2008"/>
        <item x="1221"/>
        <item x="544"/>
        <item x="1307"/>
        <item x="1321"/>
        <item x="1250"/>
        <item x="283"/>
        <item x="2858"/>
        <item x="1368"/>
        <item x="932"/>
        <item x="48"/>
        <item x="2349"/>
        <item x="2189"/>
        <item x="2441"/>
        <item x="3"/>
        <item x="2038"/>
        <item x="352"/>
        <item x="2820"/>
        <item x="1445"/>
        <item x="126"/>
        <item x="1622"/>
        <item x="850"/>
        <item x="1899"/>
        <item x="1352"/>
        <item x="1331"/>
        <item x="2033"/>
        <item x="2790"/>
        <item x="1"/>
        <item x="1907"/>
        <item x="1567"/>
        <item x="1406"/>
        <item x="553"/>
        <item x="1851"/>
        <item x="2593"/>
        <item x="2705"/>
        <item x="2314"/>
        <item x="1549"/>
        <item x="452"/>
        <item x="770"/>
        <item x="717"/>
        <item x="2256"/>
        <item x="1897"/>
        <item x="51"/>
        <item x="1840"/>
        <item x="1762"/>
        <item x="2309"/>
        <item x="814"/>
        <item x="2163"/>
        <item x="2468"/>
        <item x="866"/>
        <item x="777"/>
        <item x="432"/>
        <item x="1606"/>
        <item x="1559"/>
        <item x="721"/>
        <item x="1906"/>
        <item x="1431"/>
        <item x="2259"/>
        <item x="2313"/>
        <item x="2066"/>
        <item x="1014"/>
        <item x="2011"/>
        <item x="1197"/>
        <item x="1206"/>
        <item x="645"/>
        <item x="968"/>
        <item x="1053"/>
        <item x="772"/>
        <item x="1536"/>
        <item x="1658"/>
        <item x="1817"/>
        <item x="2335"/>
        <item x="2352"/>
        <item x="237"/>
        <item x="174"/>
        <item x="1328"/>
        <item x="2855"/>
        <item x="658"/>
        <item x="1390"/>
        <item x="899"/>
        <item x="655"/>
        <item x="2325"/>
        <item x="257"/>
        <item x="670"/>
        <item x="2157"/>
        <item x="1751"/>
        <item x="1898"/>
        <item x="789"/>
        <item x="2098"/>
        <item x="1963"/>
        <item x="1938"/>
        <item x="192"/>
        <item x="2387"/>
        <item x="1147"/>
        <item x="384"/>
        <item x="1052"/>
        <item x="2590"/>
        <item x="2419"/>
        <item x="485"/>
        <item x="2277"/>
        <item x="2213"/>
        <item x="1465"/>
        <item x="1326"/>
        <item x="1380"/>
        <item x="927"/>
        <item x="2285"/>
        <item x="2607"/>
        <item x="2308"/>
        <item x="546"/>
        <item x="529"/>
        <item x="2209"/>
        <item x="2603"/>
        <item x="2733"/>
        <item x="2488"/>
        <item x="564"/>
        <item x="471"/>
        <item x="1257"/>
        <item x="538"/>
        <item x="315"/>
        <item x="1732"/>
        <item x="1420"/>
        <item x="372"/>
        <item x="1025"/>
        <item x="1172"/>
        <item x="296"/>
        <item x="2237"/>
        <item x="687"/>
        <item x="2483"/>
        <item x="2371"/>
        <item x="2493"/>
        <item x="653"/>
        <item x="2029"/>
        <item x="2208"/>
        <item x="2020"/>
        <item x="1324"/>
        <item x="1619"/>
        <item x="1688"/>
        <item x="1869"/>
        <item x="1546"/>
        <item x="2875"/>
        <item x="49"/>
        <item x="2764"/>
        <item x="1407"/>
        <item x="2781"/>
        <item x="2870"/>
        <item x="1297"/>
        <item x="1464"/>
        <item x="322"/>
        <item x="353"/>
        <item x="1002"/>
        <item x="985"/>
        <item x="2925"/>
        <item x="2789"/>
        <item x="1548"/>
        <item x="1875"/>
        <item x="1106"/>
        <item x="2659"/>
        <item x="1155"/>
        <item x="102"/>
        <item x="478"/>
        <item x="2242"/>
        <item x="2132"/>
        <item x="290"/>
        <item x="631"/>
        <item x="1050"/>
        <item x="1200"/>
        <item x="1761"/>
        <item x="1995"/>
        <item x="752"/>
        <item x="2617"/>
        <item x="299"/>
        <item x="2053"/>
        <item x="2186"/>
        <item x="2465"/>
        <item x="2375"/>
        <item x="30"/>
        <item x="219"/>
        <item x="1584"/>
        <item x="1870"/>
        <item x="120"/>
        <item x="1026"/>
        <item x="2874"/>
        <item x="1325"/>
        <item x="2838"/>
        <item x="591"/>
        <item x="2619"/>
        <item x="1354"/>
        <item x="2168"/>
        <item x="2108"/>
        <item x="2779"/>
        <item x="606"/>
        <item x="1661"/>
        <item x="2470"/>
        <item x="318"/>
        <item x="1410"/>
        <item x="2824"/>
        <item x="1067"/>
        <item x="1055"/>
        <item x="1728"/>
        <item x="2012"/>
        <item x="602"/>
        <item x="1308"/>
        <item x="327"/>
        <item x="129"/>
        <item x="1810"/>
        <item x="629"/>
        <item x="997"/>
        <item x="2877"/>
        <item x="793"/>
        <item x="247"/>
        <item x="2252"/>
        <item x="268"/>
        <item x="271"/>
        <item x="1717"/>
        <item x="2347"/>
        <item x="2350"/>
        <item x="203"/>
        <item x="2663"/>
        <item x="1332"/>
        <item x="2084"/>
        <item x="2926"/>
        <item x="1339"/>
        <item x="2638"/>
        <item x="1781"/>
        <item x="2559"/>
        <item x="1684"/>
        <item x="729"/>
        <item x="1972"/>
        <item x="2111"/>
        <item x="958"/>
        <item x="1798"/>
        <item x="1652"/>
        <item x="236"/>
        <item x="152"/>
        <item x="1467"/>
        <item x="1522"/>
        <item x="2917"/>
        <item x="2054"/>
        <item x="1096"/>
        <item x="1032"/>
        <item x="61"/>
        <item x="1186"/>
        <item x="748"/>
        <item x="1839"/>
        <item x="8"/>
        <item x="2351"/>
        <item x="2402"/>
        <item x="1259"/>
        <item x="86"/>
        <item x="1671"/>
        <item x="1741"/>
        <item x="303"/>
        <item x="1694"/>
        <item x="537"/>
        <item x="1614"/>
        <item x="145"/>
        <item x="84"/>
        <item x="1359"/>
        <item x="2828"/>
        <item x="441"/>
        <item x="321"/>
        <item x="1729"/>
        <item x="2777"/>
        <item x="2074"/>
        <item x="1880"/>
        <item x="2170"/>
        <item x="228"/>
        <item x="2594"/>
        <item x="592"/>
        <item x="2840"/>
        <item x="5"/>
        <item x="358"/>
        <item x="821"/>
        <item x="2271"/>
        <item x="1024"/>
        <item x="1678"/>
        <item x="333"/>
        <item x="2836"/>
        <item x="323"/>
        <item x="771"/>
        <item x="2340"/>
        <item x="107"/>
        <item x="838"/>
        <item x="2282"/>
        <item x="701"/>
        <item x="2660"/>
        <item x="609"/>
        <item x="1080"/>
        <item x="741"/>
        <item x="1143"/>
        <item x="2120"/>
        <item x="2444"/>
        <item x="23"/>
        <item x="1512"/>
        <item x="1583"/>
        <item x="98"/>
        <item x="2635"/>
        <item x="2392"/>
        <item x="669"/>
        <item x="488"/>
        <item x="2435"/>
        <item x="2276"/>
        <item x="978"/>
        <item x="1502"/>
        <item x="2808"/>
        <item x="1618"/>
        <item x="298"/>
        <item x="2460"/>
        <item x="2921"/>
        <item x="2857"/>
        <item x="316"/>
        <item x="208"/>
        <item x="2243"/>
        <item x="121"/>
        <item x="222"/>
        <item x="702"/>
        <item x="1656"/>
        <item x="1663"/>
        <item x="945"/>
        <item x="1389"/>
        <item x="689"/>
        <item x="508"/>
        <item x="909"/>
        <item x="1374"/>
        <item x="135"/>
        <item x="1496"/>
        <item x="1506"/>
        <item x="1885"/>
        <item x="2649"/>
        <item x="311"/>
        <item x="1969"/>
        <item x="2180"/>
        <item x="1749"/>
        <item x="134"/>
        <item x="1685"/>
        <item x="1713"/>
        <item x="1876"/>
        <item x="2412"/>
        <item x="1282"/>
        <item x="1644"/>
        <item x="1538"/>
        <item x="1432"/>
        <item x="2197"/>
        <item x="1646"/>
        <item x="581"/>
        <item x="1755"/>
        <item x="366"/>
        <item x="2295"/>
        <item x="567"/>
        <item x="267"/>
        <item x="568"/>
        <item x="2629"/>
        <item x="2511"/>
        <item x="637"/>
        <item x="1246"/>
        <item x="141"/>
        <item x="1049"/>
        <item x="1524"/>
        <item x="2500"/>
        <item x="2481"/>
        <item x="1774"/>
        <item x="462"/>
        <item x="540"/>
        <item x="19"/>
        <item x="2825"/>
        <item x="831"/>
        <item x="2118"/>
        <item x="2807"/>
        <item x="762"/>
        <item x="301"/>
        <item x="1756"/>
        <item x="1303"/>
        <item x="1187"/>
        <item x="34"/>
        <item x="1036"/>
        <item x="198"/>
        <item x="1421"/>
        <item x="2897"/>
        <item x="2165"/>
        <item x="1417"/>
        <item x="156"/>
        <item x="2432"/>
        <item x="1960"/>
        <item x="1181"/>
        <item x="1079"/>
        <item x="2507"/>
        <item x="1136"/>
        <item x="2235"/>
        <item x="2767"/>
        <item x="2211"/>
        <item x="2694"/>
        <item x="339"/>
        <item x="1943"/>
        <item x="607"/>
        <item x="93"/>
        <item x="2839"/>
        <item x="643"/>
        <item x="605"/>
        <item x="1309"/>
        <item x="1510"/>
        <item x="1044"/>
        <item x="2780"/>
        <item x="1921"/>
        <item x="2795"/>
        <item x="2425"/>
        <item x="635"/>
        <item x="791"/>
        <item x="712"/>
        <item x="1438"/>
        <item x="2359"/>
        <item x="2674"/>
        <item x="2842"/>
        <item x="819"/>
        <item x="1726"/>
        <item x="1735"/>
        <item x="824"/>
        <item x="2652"/>
        <item x="1835"/>
        <item x="1424"/>
        <item x="2907"/>
        <item x="2844"/>
        <item x="2453"/>
        <item x="1131"/>
        <item x="1843"/>
        <item x="423"/>
        <item x="109"/>
        <item x="2557"/>
        <item x="231"/>
        <item x="217"/>
        <item x="2034"/>
        <item x="1443"/>
        <item x="994"/>
        <item x="2397"/>
        <item x="2540"/>
        <item x="556"/>
        <item x="2427"/>
        <item x="1609"/>
        <item x="2899"/>
        <item x="2176"/>
        <item x="834"/>
        <item x="1964"/>
        <item x="2044"/>
        <item x="410"/>
        <item x="1863"/>
        <item x="2466"/>
        <item x="383"/>
        <item x="1525"/>
        <item x="1219"/>
        <item x="2533"/>
        <item x="337"/>
        <item x="1970"/>
        <item x="1892"/>
        <item x="1090"/>
        <item x="851"/>
        <item x="2137"/>
        <item x="2446"/>
        <item x="197"/>
        <item x="625"/>
        <item x="823"/>
        <item x="776"/>
        <item x="989"/>
        <item x="2039"/>
        <item x="1104"/>
        <item x="1003"/>
        <item x="2478"/>
        <item x="1947"/>
        <item x="680"/>
        <item x="2642"/>
        <item x="1824"/>
        <item x="1045"/>
        <item x="2342"/>
        <item x="2699"/>
        <item x="1097"/>
        <item x="2294"/>
        <item x="2030"/>
        <item x="1666"/>
        <item x="1903"/>
        <item x="147"/>
        <item x="1505"/>
        <item x="1786"/>
        <item x="981"/>
        <item x="1602"/>
        <item x="1977"/>
        <item x="807"/>
        <item x="2931"/>
        <item x="64"/>
        <item x="944"/>
        <item x="2714"/>
        <item x="477"/>
        <item x="1133"/>
        <item x="2291"/>
        <item x="1744"/>
        <item x="872"/>
        <item x="1011"/>
        <item x="2567"/>
        <item x="941"/>
        <item x="96"/>
        <item x="2201"/>
        <item x="2548"/>
        <item x="697"/>
        <item x="2403"/>
        <item x="2800"/>
        <item x="1088"/>
        <item x="127"/>
        <item x="2315"/>
        <item x="904"/>
        <item x="1724"/>
        <item x="1660"/>
        <item x="1765"/>
        <item x="2400"/>
        <item x="2658"/>
        <item x="1754"/>
        <item x="158"/>
        <item x="122"/>
        <item x="1862"/>
        <item x="7"/>
        <item x="1058"/>
        <item x="1256"/>
        <item x="825"/>
        <item x="2413"/>
        <item x="2704"/>
        <item x="2520"/>
        <item x="2122"/>
        <item x="2914"/>
        <item x="1086"/>
        <item x="81"/>
        <item x="185"/>
        <item x="1385"/>
        <item x="1224"/>
        <item x="2184"/>
        <item x="1098"/>
        <item x="1585"/>
        <item x="10"/>
        <item x="745"/>
        <item x="1941"/>
        <item x="588"/>
        <item x="1920"/>
        <item x="1129"/>
        <item x="14"/>
        <item x="1719"/>
        <item x="2550"/>
        <item x="1118"/>
        <item x="518"/>
        <item x="1871"/>
        <item x="2196"/>
        <item x="1693"/>
        <item x="2809"/>
        <item x="619"/>
        <item x="835"/>
        <item x="1450"/>
        <item x="159"/>
        <item x="1283"/>
        <item x="1635"/>
        <item x="1742"/>
        <item x="1818"/>
        <item x="1357"/>
        <item x="1659"/>
        <item x="1193"/>
        <item x="2712"/>
        <item x="2469"/>
        <item x="124"/>
        <item x="710"/>
        <item x="130"/>
        <item x="1372"/>
        <item x="59"/>
        <item x="225"/>
        <item x="2104"/>
        <item x="2281"/>
        <item x="475"/>
        <item x="2708"/>
        <item x="2391"/>
        <item x="950"/>
        <item x="806"/>
        <item x="377"/>
        <item x="2198"/>
        <item x="2904"/>
        <item x="500"/>
        <item x="2551"/>
        <item x="243"/>
        <item x="1196"/>
        <item x="2414"/>
        <item x="133"/>
        <item x="641"/>
        <item x="2333"/>
        <item x="1648"/>
        <item x="1287"/>
        <item x="1453"/>
        <item x="536"/>
        <item x="1999"/>
        <item x="1792"/>
        <item x="1255"/>
        <item x="273"/>
        <item x="2266"/>
        <item x="1178"/>
        <item x="2529"/>
        <item x="965"/>
        <item x="1227"/>
        <item x="1275"/>
        <item x="2257"/>
        <item x="1791"/>
        <item x="101"/>
        <item x="2102"/>
        <item x="1986"/>
        <item x="1367"/>
        <item x="2173"/>
        <item x="2194"/>
        <item x="2261"/>
        <item x="1194"/>
        <item x="1376"/>
        <item x="1258"/>
        <item x="392"/>
        <item x="2443"/>
        <item x="1229"/>
        <item x="1628"/>
        <item x="1805"/>
        <item x="1381"/>
        <item x="2451"/>
        <item x="933"/>
        <item x="1793"/>
        <item x="357"/>
        <item x="1681"/>
        <item x="1504"/>
        <item x="1629"/>
        <item x="1632"/>
        <item x="1679"/>
        <item x="226"/>
        <item x="2389"/>
        <item x="2440"/>
        <item x="1625"/>
        <item x="1293"/>
        <item x="1638"/>
        <item x="2681"/>
        <item x="2382"/>
        <item x="1649"/>
        <item x="2075"/>
        <item x="2535"/>
        <item x="340"/>
        <item x="2227"/>
        <item x="1933"/>
        <item x="1148"/>
        <item x="263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5"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0"/>
        <item x="2"/>
        <item x="3"/>
        <item t="default"/>
      </items>
    </pivotField>
    <pivotField axis="axisRow" compact="0" outline="0" showAll="0">
      <items count="6">
        <item x="4"/>
        <item x="2"/>
        <item x="1"/>
        <item x="0"/>
        <item x="3"/>
        <item t="default"/>
      </items>
    </pivotField>
  </pivotFields>
  <rowFields count="2">
    <field x="16"/>
    <field x="17"/>
  </rowFields>
  <rowItems count="25">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i t="grand">
      <x/>
    </i>
  </rowItems>
  <colItems count="1">
    <i/>
  </colItems>
  <dataFields count="1">
    <dataField name="Count of Supervisor" fld="3" subtotal="count" showDataAs="percentOfCol" baseField="17" baseItem="0" numFmtId="10"/>
  </dataFields>
  <formats count="12">
    <format dxfId="51">
      <pivotArea type="all" dataOnly="0" outline="0" fieldPosition="0"/>
    </format>
    <format dxfId="50">
      <pivotArea outline="0" collapsedLevelsAreSubtotals="1" fieldPosition="0"/>
    </format>
    <format dxfId="49">
      <pivotArea field="16" type="button" dataOnly="0" labelOnly="1" outline="0" axis="axisRow" fieldPosition="0"/>
    </format>
    <format dxfId="48">
      <pivotArea field="17" type="button" dataOnly="0" labelOnly="1" outline="0" axis="axisRow" fieldPosition="1"/>
    </format>
    <format dxfId="47">
      <pivotArea dataOnly="0" labelOnly="1" outline="0" fieldPosition="0">
        <references count="1">
          <reference field="16" count="0"/>
        </references>
      </pivotArea>
    </format>
    <format dxfId="46">
      <pivotArea dataOnly="0" labelOnly="1" outline="0" fieldPosition="0">
        <references count="1">
          <reference field="16" count="0" defaultSubtotal="1"/>
        </references>
      </pivotArea>
    </format>
    <format dxfId="45">
      <pivotArea dataOnly="0" labelOnly="1" grandRow="1" outline="0" fieldPosition="0"/>
    </format>
    <format dxfId="44">
      <pivotArea dataOnly="0" labelOnly="1" outline="0" fieldPosition="0">
        <references count="2">
          <reference field="16" count="1" selected="0">
            <x v="0"/>
          </reference>
          <reference field="17" count="0"/>
        </references>
      </pivotArea>
    </format>
    <format dxfId="43">
      <pivotArea dataOnly="0" labelOnly="1" outline="0" fieldPosition="0">
        <references count="2">
          <reference field="16" count="1" selected="0">
            <x v="1"/>
          </reference>
          <reference field="17" count="0"/>
        </references>
      </pivotArea>
    </format>
    <format dxfId="42">
      <pivotArea dataOnly="0" labelOnly="1" outline="0" fieldPosition="0">
        <references count="2">
          <reference field="16" count="1" selected="0">
            <x v="2"/>
          </reference>
          <reference field="17" count="0"/>
        </references>
      </pivotArea>
    </format>
    <format dxfId="41">
      <pivotArea dataOnly="0" labelOnly="1" outline="0" fieldPosition="0">
        <references count="2">
          <reference field="16" count="1" selected="0">
            <x v="3"/>
          </reference>
          <reference field="17" count="0"/>
        </references>
      </pivotArea>
    </format>
    <format dxfId="40">
      <pivotArea dataOnly="0" labelOnly="1" outline="0" axis="axisValues" fieldPosition="0"/>
    </format>
  </formats>
  <conditionalFormats count="4">
    <conditionalFormat priority="4">
      <pivotAreas count="1">
        <pivotArea type="data" outline="0" collapsedLevelsAreSubtotals="1" fieldPosition="0">
          <references count="3">
            <reference field="4294967294" count="1" selected="0">
              <x v="0"/>
            </reference>
            <reference field="16" count="1" selected="0">
              <x v="0"/>
            </reference>
            <reference field="17" count="5" selected="0">
              <x v="0"/>
              <x v="1"/>
              <x v="2"/>
              <x v="3"/>
              <x v="4"/>
            </reference>
          </references>
        </pivotArea>
      </pivotAreas>
    </conditionalFormat>
    <conditionalFormat priority="3">
      <pivotAreas count="1">
        <pivotArea type="data" outline="0" collapsedLevelsAreSubtotals="1" fieldPosition="0">
          <references count="3">
            <reference field="4294967294" count="1" selected="0">
              <x v="0"/>
            </reference>
            <reference field="16" count="1" selected="0">
              <x v="1"/>
            </reference>
            <reference field="17" count="5" selected="0">
              <x v="0"/>
              <x v="1"/>
              <x v="2"/>
              <x v="3"/>
              <x v="4"/>
            </reference>
          </references>
        </pivotArea>
      </pivotAreas>
    </conditionalFormat>
    <conditionalFormat priority="2">
      <pivotAreas count="1">
        <pivotArea type="data" outline="0" collapsedLevelsAreSubtotals="1" fieldPosition="0">
          <references count="3">
            <reference field="4294967294" count="1" selected="0">
              <x v="0"/>
            </reference>
            <reference field="16" count="1" selected="0">
              <x v="2"/>
            </reference>
            <reference field="17" count="5" selected="0">
              <x v="0"/>
              <x v="1"/>
              <x v="2"/>
              <x v="3"/>
              <x v="4"/>
            </reference>
          </references>
        </pivotArea>
      </pivotAreas>
    </conditionalFormat>
    <conditionalFormat priority="1">
      <pivotAreas count="1">
        <pivotArea type="data" outline="0" collapsedLevelsAreSubtotals="1" fieldPosition="0">
          <references count="3">
            <reference field="4294967294" count="1" selected="0">
              <x v="0"/>
            </reference>
            <reference field="16" count="1" selected="0">
              <x v="3"/>
            </reference>
            <reference field="17" count="5" selected="0">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710AA3-37C7-4480-8FE7-5B0DF55316C8}" name="PivotTable5" cacheId="3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9">
  <location ref="B24:D49" firstHeaderRow="1" firstDataRow="1" firstDataCol="2"/>
  <pivotFields count="18">
    <pivotField compact="0" outline="0" showAll="0"/>
    <pivotField compact="0" outline="0" showAll="0"/>
    <pivotField compact="0" outline="0" showAll="0"/>
    <pivotField dataField="1" compact="0" outline="0" showAll="0">
      <items count="2953">
        <item x="2613"/>
        <item x="1338"/>
        <item x="2487"/>
        <item x="245"/>
        <item x="873"/>
        <item x="457"/>
        <item x="1768"/>
        <item x="527"/>
        <item x="2932"/>
        <item x="1225"/>
        <item x="1616"/>
        <item x="964"/>
        <item x="1514"/>
        <item x="2059"/>
        <item x="367"/>
        <item x="263"/>
        <item x="1608"/>
        <item x="97"/>
        <item x="1031"/>
        <item x="827"/>
        <item x="667"/>
        <item x="841"/>
        <item x="2322"/>
        <item x="881"/>
        <item x="1692"/>
        <item x="2680"/>
        <item x="892"/>
        <item x="1084"/>
        <item x="484"/>
        <item x="954"/>
        <item x="1089"/>
        <item x="626"/>
        <item x="2911"/>
        <item x="926"/>
        <item x="513"/>
        <item x="1318"/>
        <item x="331"/>
        <item x="759"/>
        <item x="753"/>
        <item x="2588"/>
        <item x="413"/>
        <item x="2831"/>
        <item x="171"/>
        <item x="1704"/>
        <item x="2026"/>
        <item x="266"/>
        <item x="2215"/>
        <item x="1640"/>
        <item x="1570"/>
        <item x="244"/>
        <item x="1363"/>
        <item x="2720"/>
        <item x="1202"/>
        <item x="215"/>
        <item x="1442"/>
        <item x="2508"/>
        <item x="2167"/>
        <item x="1890"/>
        <item x="1018"/>
        <item x="360"/>
        <item x="1233"/>
        <item x="1153"/>
        <item x="2304"/>
        <item x="2363"/>
        <item x="295"/>
        <item x="1801"/>
        <item x="1446"/>
        <item x="1596"/>
        <item x="1195"/>
        <item x="826"/>
        <item x="1189"/>
        <item x="2278"/>
        <item x="1150"/>
        <item x="2579"/>
        <item x="1655"/>
        <item x="758"/>
        <item x="1581"/>
        <item x="648"/>
        <item x="1006"/>
        <item x="465"/>
        <item x="189"/>
        <item x="623"/>
        <item x="1590"/>
        <item x="692"/>
        <item x="1220"/>
        <item x="297"/>
        <item x="2922"/>
        <item x="733"/>
        <item x="2796"/>
        <item x="875"/>
        <item x="2687"/>
        <item x="2941"/>
        <item x="1563"/>
        <item x="633"/>
        <item x="1852"/>
        <item x="593"/>
        <item x="1617"/>
        <item x="115"/>
        <item x="678"/>
        <item x="1543"/>
        <item x="2091"/>
        <item x="1144"/>
        <item x="980"/>
        <item x="1289"/>
        <item x="148"/>
        <item x="2843"/>
        <item x="2876"/>
        <item x="2916"/>
        <item x="2395"/>
        <item x="1093"/>
        <item x="57"/>
        <item x="1771"/>
        <item x="1773"/>
        <item x="1137"/>
        <item x="1795"/>
        <item x="2027"/>
        <item x="1893"/>
        <item x="642"/>
        <item x="2622"/>
        <item x="2476"/>
        <item x="472"/>
        <item x="1577"/>
        <item x="918"/>
        <item x="863"/>
        <item x="1737"/>
        <item x="916"/>
        <item x="2036"/>
        <item x="2456"/>
        <item x="2775"/>
        <item x="348"/>
        <item x="1423"/>
        <item x="953"/>
        <item x="1664"/>
        <item x="2890"/>
        <item x="1820"/>
        <item x="2177"/>
        <item x="885"/>
        <item x="132"/>
        <item x="1707"/>
        <item x="1600"/>
        <item x="1700"/>
        <item x="787"/>
        <item x="2730"/>
        <item x="2750"/>
        <item x="2216"/>
        <item x="118"/>
        <item x="41"/>
        <item x="1434"/>
        <item x="2430"/>
        <item x="1038"/>
        <item x="1433"/>
        <item x="2653"/>
        <item x="2031"/>
        <item x="2793"/>
        <item x="47"/>
        <item x="1127"/>
        <item x="1654"/>
        <item x="725"/>
        <item x="293"/>
        <item x="2672"/>
        <item x="2390"/>
        <item x="2318"/>
        <item x="1914"/>
        <item x="2048"/>
        <item x="1680"/>
        <item x="1473"/>
        <item x="2079"/>
        <item x="810"/>
        <item x="573"/>
        <item x="2003"/>
        <item x="2891"/>
        <item x="871"/>
        <item x="533"/>
        <item x="2805"/>
        <item x="574"/>
        <item x="836"/>
        <item x="1345"/>
        <item x="2041"/>
        <item x="75"/>
        <item x="696"/>
        <item x="649"/>
        <item x="1370"/>
        <item x="365"/>
        <item x="1879"/>
        <item x="2832"/>
        <item x="1535"/>
        <item x="1415"/>
        <item x="1238"/>
        <item x="1397"/>
        <item x="706"/>
        <item x="781"/>
        <item x="1850"/>
        <item x="2463"/>
        <item x="2583"/>
        <item x="1722"/>
        <item x="2246"/>
        <item x="2792"/>
        <item x="1971"/>
        <item x="2850"/>
        <item x="764"/>
        <item x="882"/>
        <item x="2643"/>
        <item x="2765"/>
        <item x="1132"/>
        <item x="2801"/>
        <item x="768"/>
        <item x="473"/>
        <item x="1430"/>
        <item x="1247"/>
        <item x="2592"/>
        <item x="2076"/>
        <item x="2009"/>
        <item x="1299"/>
        <item x="2445"/>
        <item x="799"/>
        <item x="418"/>
        <item x="1184"/>
        <item x="2385"/>
        <item x="711"/>
        <item x="560"/>
        <item x="1642"/>
        <item x="1159"/>
        <item x="481"/>
        <item x="1797"/>
        <item x="1168"/>
        <item x="463"/>
        <item x="1240"/>
        <item x="1135"/>
        <item x="87"/>
        <item x="1157"/>
        <item x="277"/>
        <item x="2404"/>
        <item x="2150"/>
        <item x="1627"/>
        <item x="2267"/>
        <item x="2365"/>
        <item x="166"/>
        <item x="1461"/>
        <item x="563"/>
        <item x="1449"/>
        <item x="864"/>
        <item x="1857"/>
        <item x="757"/>
        <item x="1020"/>
        <item x="2555"/>
        <item x="2248"/>
        <item x="167"/>
        <item x="1414"/>
        <item x="1095"/>
        <item x="2422"/>
        <item x="907"/>
        <item x="364"/>
        <item x="2135"/>
        <item x="22"/>
        <item x="15"/>
        <item x="65"/>
        <item x="1526"/>
        <item x="727"/>
        <item x="1539"/>
        <item x="181"/>
        <item x="2612"/>
        <item x="1668"/>
        <item x="2727"/>
        <item x="974"/>
        <item x="2305"/>
        <item x="1073"/>
        <item x="170"/>
        <item x="2290"/>
        <item x="1180"/>
        <item x="1245"/>
        <item x="2609"/>
        <item x="69"/>
        <item x="694"/>
        <item x="1643"/>
        <item x="2152"/>
        <item x="2573"/>
        <item x="456"/>
        <item x="903"/>
        <item x="2773"/>
        <item x="1059"/>
        <item x="1994"/>
        <item x="998"/>
        <item x="1952"/>
        <item x="1355"/>
        <item x="2711"/>
        <item x="2893"/>
        <item x="2171"/>
        <item x="598"/>
        <item x="1312"/>
        <item x="1919"/>
        <item x="1460"/>
        <item x="2110"/>
        <item x="349"/>
        <item x="610"/>
        <item x="578"/>
        <item x="2947"/>
        <item x="2631"/>
        <item x="1201"/>
        <item x="1237"/>
        <item x="1364"/>
        <item x="1993"/>
        <item x="554"/>
        <item x="1827"/>
        <item x="497"/>
        <item x="1145"/>
        <item x="2014"/>
        <item x="1677"/>
        <item x="2729"/>
        <item x="988"/>
        <item x="2813"/>
        <item x="173"/>
        <item x="2376"/>
        <item x="2734"/>
        <item x="1470"/>
        <item x="1110"/>
        <item x="1274"/>
        <item x="476"/>
        <item x="686"/>
        <item x="1809"/>
        <item x="722"/>
        <item x="1396"/>
        <item x="1268"/>
        <item x="2845"/>
        <item x="2939"/>
        <item x="2221"/>
        <item x="368"/>
        <item x="1942"/>
        <item x="1004"/>
        <item x="2578"/>
        <item x="809"/>
        <item x="2544"/>
        <item x="54"/>
        <item x="2597"/>
        <item x="1557"/>
        <item x="828"/>
        <item x="1342"/>
        <item x="143"/>
        <item x="987"/>
        <item x="613"/>
        <item x="2272"/>
        <item x="1896"/>
        <item x="2472"/>
        <item x="1958"/>
        <item x="2741"/>
        <item x="446"/>
        <item x="2571"/>
        <item x="1156"/>
        <item x="2766"/>
        <item x="2528"/>
        <item x="690"/>
        <item x="842"/>
        <item x="1466"/>
        <item x="2077"/>
        <item x="1436"/>
        <item x="2265"/>
        <item x="2878"/>
        <item x="1497"/>
        <item x="1894"/>
        <item x="2499"/>
        <item x="1474"/>
        <item x="2199"/>
        <item x="451"/>
        <item x="2275"/>
        <item x="1365"/>
        <item x="183"/>
        <item x="2428"/>
        <item x="27"/>
        <item x="514"/>
        <item x="2566"/>
        <item x="2665"/>
        <item x="708"/>
        <item x="732"/>
        <item x="724"/>
        <item x="2616"/>
        <item x="11"/>
        <item x="108"/>
        <item x="2112"/>
        <item x="1926"/>
        <item x="1405"/>
        <item x="1953"/>
        <item x="2713"/>
        <item x="1341"/>
        <item x="2146"/>
        <item x="2047"/>
        <item x="260"/>
        <item x="840"/>
        <item x="2393"/>
        <item x="1009"/>
        <item x="2251"/>
        <item x="35"/>
        <item x="205"/>
        <item x="278"/>
        <item x="218"/>
        <item x="2718"/>
        <item x="720"/>
        <item x="2255"/>
        <item x="510"/>
        <item x="2346"/>
        <item x="956"/>
        <item x="2097"/>
        <item x="314"/>
        <item x="146"/>
        <item x="1356"/>
        <item x="1027"/>
        <item x="2614"/>
        <item x="2624"/>
        <item x="570"/>
        <item x="1112"/>
        <item x="1838"/>
        <item x="2748"/>
        <item x="2531"/>
        <item x="2207"/>
        <item x="240"/>
        <item x="2369"/>
        <item x="2223"/>
        <item x="2757"/>
        <item x="2823"/>
        <item x="2570"/>
        <item x="73"/>
        <item x="480"/>
        <item x="274"/>
        <item x="763"/>
        <item x="1333"/>
        <item x="2636"/>
        <item x="483"/>
        <item x="861"/>
        <item x="549"/>
        <item x="761"/>
        <item x="562"/>
        <item x="1674"/>
        <item x="2577"/>
        <item x="90"/>
        <item x="395"/>
        <item x="2710"/>
        <item x="584"/>
        <item x="638"/>
        <item x="1160"/>
        <item x="517"/>
        <item x="647"/>
        <item x="1832"/>
        <item x="2759"/>
        <item x="2494"/>
        <item x="1968"/>
        <item x="2043"/>
        <item x="2287"/>
        <item x="2004"/>
        <item x="1752"/>
        <item x="1083"/>
        <item x="1213"/>
        <item x="2089"/>
        <item x="2580"/>
        <item x="738"/>
        <item x="2948"/>
        <item x="1534"/>
        <item x="1854"/>
        <item x="2461"/>
        <item x="397"/>
        <item x="2626"/>
        <item x="1558"/>
        <item x="2217"/>
        <item x="817"/>
        <item x="1821"/>
        <item x="2338"/>
        <item x="2728"/>
        <item x="246"/>
        <item x="755"/>
        <item x="640"/>
        <item x="1946"/>
        <item x="1375"/>
        <item x="1085"/>
        <item x="2761"/>
        <item x="1687"/>
        <item x="2045"/>
        <item x="2524"/>
        <item x="1758"/>
        <item x="2192"/>
        <item x="596"/>
        <item x="2286"/>
        <item x="952"/>
        <item x="224"/>
        <item x="674"/>
        <item x="251"/>
        <item x="1469"/>
        <item x="2538"/>
        <item x="1697"/>
        <item x="2625"/>
        <item x="2581"/>
        <item x="671"/>
        <item x="401"/>
        <item x="305"/>
        <item x="1779"/>
        <item x="1116"/>
        <item x="1273"/>
        <item x="12"/>
        <item x="743"/>
        <item x="447"/>
        <item x="1708"/>
        <item x="1253"/>
        <item x="1891"/>
        <item x="2348"/>
        <item x="1043"/>
        <item x="855"/>
        <item x="923"/>
        <item x="269"/>
        <item x="1314"/>
        <item x="320"/>
        <item x="2240"/>
        <item x="1823"/>
        <item x="839"/>
        <item x="1488"/>
        <item x="2306"/>
        <item x="422"/>
        <item x="91"/>
        <item x="371"/>
        <item x="2205"/>
        <item x="614"/>
        <item x="2849"/>
        <item x="2895"/>
        <item x="157"/>
        <item x="490"/>
        <item x="449"/>
        <item x="1605"/>
        <item x="2068"/>
        <item x="1444"/>
        <item x="1343"/>
        <item x="575"/>
        <item x="1371"/>
        <item x="2837"/>
        <item x="905"/>
        <item x="2797"/>
        <item x="1185"/>
        <item x="1228"/>
        <item x="1637"/>
        <item x="2411"/>
        <item x="509"/>
        <item x="2398"/>
        <item x="1855"/>
        <item x="1699"/>
        <item x="1691"/>
        <item x="176"/>
        <item x="744"/>
        <item x="2442"/>
        <item x="1435"/>
        <item x="230"/>
        <item x="458"/>
        <item x="849"/>
        <item x="2439"/>
        <item x="1916"/>
        <item x="1582"/>
        <item x="719"/>
        <item x="1251"/>
        <item x="195"/>
        <item x="2429"/>
        <item x="2231"/>
        <item x="2851"/>
        <item x="241"/>
        <item x="313"/>
        <item x="1379"/>
        <item x="1272"/>
        <item x="317"/>
        <item x="1738"/>
        <item x="925"/>
        <item x="1210"/>
        <item x="765"/>
        <item x="2474"/>
        <item x="1990"/>
        <item x="1207"/>
        <item x="180"/>
        <item x="1507"/>
        <item x="877"/>
        <item x="1860"/>
        <item x="1416"/>
        <item x="1955"/>
        <item x="285"/>
        <item x="1533"/>
        <item x="624"/>
        <item x="1541"/>
        <item x="2901"/>
        <item x="1057"/>
        <item x="820"/>
        <item x="1169"/>
        <item x="1651"/>
        <item x="1594"/>
        <item x="585"/>
        <item x="2115"/>
        <item x="1913"/>
        <item x="1075"/>
        <item x="1490"/>
        <item x="2024"/>
        <item x="2819"/>
        <item x="1900"/>
        <item x="868"/>
        <item x="801"/>
        <item x="805"/>
        <item x="291"/>
        <item x="2942"/>
        <item x="1967"/>
        <item x="415"/>
        <item x="1456"/>
        <item x="187"/>
        <item x="2284"/>
        <item x="1300"/>
        <item x="1452"/>
        <item x="369"/>
        <item x="1042"/>
        <item x="370"/>
        <item x="270"/>
        <item x="2299"/>
        <item x="2818"/>
        <item x="2647"/>
        <item x="1806"/>
        <item x="1575"/>
        <item x="1121"/>
        <item x="2418"/>
        <item x="276"/>
        <item x="2910"/>
        <item x="2889"/>
        <item x="1217"/>
        <item x="300"/>
        <item x="1183"/>
        <item x="2702"/>
        <item x="2598"/>
        <item x="1911"/>
        <item x="812"/>
        <item x="249"/>
        <item x="220"/>
        <item x="1868"/>
        <item x="1672"/>
        <item x="995"/>
        <item x="1242"/>
        <item x="1574"/>
        <item x="2455"/>
        <item x="1887"/>
        <item x="175"/>
        <item x="1113"/>
        <item x="2841"/>
        <item x="1069"/>
        <item x="874"/>
        <item x="2"/>
        <item x="63"/>
        <item x="735"/>
        <item x="1613"/>
        <item x="547"/>
        <item x="548"/>
        <item x="603"/>
        <item x="542"/>
        <item x="1190"/>
        <item x="2156"/>
        <item x="2283"/>
        <item x="2830"/>
        <item x="1925"/>
        <item x="1530"/>
        <item x="492"/>
        <item x="113"/>
        <item x="1099"/>
        <item x="92"/>
        <item x="400"/>
        <item x="1645"/>
        <item x="172"/>
        <item x="1350"/>
        <item x="786"/>
        <item x="769"/>
        <item x="1785"/>
        <item x="662"/>
        <item x="68"/>
        <item x="1208"/>
        <item x="922"/>
        <item x="1833"/>
        <item x="1448"/>
        <item x="1400"/>
        <item x="555"/>
        <item x="2627"/>
        <item x="1545"/>
        <item x="1633"/>
        <item x="1010"/>
        <item x="1395"/>
        <item x="608"/>
        <item x="1748"/>
        <item x="354"/>
        <item x="28"/>
        <item x="2530"/>
        <item x="1830"/>
        <item x="2611"/>
        <item x="1593"/>
        <item x="1378"/>
        <item x="391"/>
        <item x="128"/>
        <item x="2770"/>
        <item x="1834"/>
        <item x="2742"/>
        <item x="2923"/>
        <item x="679"/>
        <item x="1580"/>
        <item x="2553"/>
        <item x="2407"/>
        <item x="1399"/>
        <item x="1353"/>
        <item x="1483"/>
        <item x="935"/>
        <item x="2536"/>
        <item x="2434"/>
        <item x="2804"/>
        <item x="229"/>
        <item x="940"/>
        <item x="1455"/>
        <item x="421"/>
        <item x="1284"/>
        <item x="2937"/>
        <item x="2495"/>
        <item x="2383"/>
        <item x="1191"/>
        <item x="284"/>
        <item x="1175"/>
        <item x="275"/>
        <item x="1188"/>
        <item x="1119"/>
        <item x="436"/>
        <item x="2181"/>
        <item x="1630"/>
        <item x="1676"/>
        <item x="1320"/>
        <item x="2233"/>
        <item x="2218"/>
        <item x="2010"/>
        <item x="341"/>
        <item x="289"/>
        <item x="2701"/>
        <item x="2912"/>
        <item x="2604"/>
        <item x="2354"/>
        <item x="1772"/>
        <item x="1271"/>
        <item x="466"/>
        <item x="583"/>
        <item x="766"/>
        <item x="2410"/>
        <item x="2300"/>
        <item x="716"/>
        <item x="709"/>
        <item x="1979"/>
        <item x="1620"/>
        <item x="1877"/>
        <item x="1335"/>
        <item x="2085"/>
        <item x="396"/>
        <item x="1828"/>
        <item x="2007"/>
        <item x="1636"/>
        <item x="2358"/>
        <item x="2864"/>
        <item x="2575"/>
        <item x="963"/>
        <item x="264"/>
        <item x="2785"/>
        <item x="1441"/>
        <item x="1800"/>
        <item x="292"/>
        <item x="1198"/>
        <item x="1060"/>
        <item x="403"/>
        <item x="2046"/>
        <item x="288"/>
        <item x="110"/>
        <item x="2752"/>
        <item x="1956"/>
        <item x="1814"/>
        <item x="2513"/>
        <item x="2479"/>
        <item x="931"/>
        <item x="1753"/>
        <item x="1476"/>
        <item x="2292"/>
        <item x="25"/>
        <item x="2319"/>
        <item x="1874"/>
        <item x="854"/>
        <item x="448"/>
        <item x="1264"/>
        <item x="1383"/>
        <item x="1087"/>
        <item x="2599"/>
        <item x="934"/>
        <item x="2564"/>
        <item x="2312"/>
        <item x="2190"/>
        <item x="306"/>
        <item x="1241"/>
        <item x="1915"/>
        <item x="1327"/>
        <item x="1139"/>
        <item x="140"/>
        <item x="906"/>
        <item x="919"/>
        <item x="1917"/>
        <item x="535"/>
        <item x="595"/>
        <item x="491"/>
        <item x="2676"/>
        <item x="2353"/>
        <item x="330"/>
        <item x="2236"/>
        <item x="470"/>
        <item x="1727"/>
        <item x="234"/>
        <item x="822"/>
        <item x="2370"/>
        <item x="1260"/>
        <item x="33"/>
        <item x="688"/>
        <item x="2846"/>
        <item x="2497"/>
        <item x="1056"/>
        <item x="1486"/>
        <item x="1531"/>
        <item x="1895"/>
        <item x="895"/>
        <item x="541"/>
        <item x="900"/>
        <item x="2002"/>
        <item x="1611"/>
        <item x="1005"/>
        <item x="139"/>
        <item x="46"/>
        <item x="74"/>
        <item x="178"/>
        <item x="1463"/>
        <item x="138"/>
        <item x="137"/>
        <item x="1216"/>
        <item x="2473"/>
        <item x="464"/>
        <item x="111"/>
        <item x="911"/>
        <item x="1244"/>
        <item x="604"/>
        <item x="2732"/>
        <item x="889"/>
        <item x="2394"/>
        <item x="282"/>
        <item x="890"/>
        <item x="600"/>
        <item x="1776"/>
        <item x="1162"/>
        <item x="2646"/>
        <item x="1203"/>
        <item x="1500"/>
        <item x="2249"/>
        <item x="1493"/>
        <item x="2946"/>
        <item x="2519"/>
        <item x="1858"/>
        <item x="2341"/>
        <item x="2679"/>
        <item x="524"/>
        <item x="2001"/>
        <item x="531"/>
        <item x="2662"/>
        <item x="2556"/>
        <item x="2651"/>
        <item x="1092"/>
        <item x="202"/>
        <item x="1612"/>
        <item x="424"/>
        <item x="355"/>
        <item x="144"/>
        <item x="979"/>
        <item x="1154"/>
        <item x="2384"/>
        <item x="2502"/>
        <item x="2360"/>
        <item x="164"/>
        <item x="1647"/>
        <item x="1319"/>
        <item x="2621"/>
        <item x="411"/>
        <item x="1123"/>
        <item x="2023"/>
        <item x="2817"/>
        <item x="506"/>
        <item x="2542"/>
        <item x="2426"/>
        <item x="104"/>
        <item x="2103"/>
        <item x="1481"/>
        <item x="2644"/>
        <item x="2088"/>
        <item x="1107"/>
        <item x="883"/>
        <item x="2232"/>
        <item x="1151"/>
        <item x="2331"/>
        <item x="1351"/>
        <item x="2032"/>
        <item x="2100"/>
        <item x="1987"/>
        <item x="780"/>
        <item x="1061"/>
        <item x="2061"/>
        <item x="853"/>
        <item x="2269"/>
        <item x="1161"/>
        <item x="31"/>
        <item x="2367"/>
        <item x="196"/>
        <item x="2016"/>
        <item x="1901"/>
        <item x="2503"/>
        <item x="736"/>
        <item x="2234"/>
        <item x="1910"/>
        <item x="1909"/>
        <item x="2449"/>
        <item x="1402"/>
        <item x="1170"/>
        <item x="1739"/>
        <item x="1440"/>
        <item x="1794"/>
        <item x="2073"/>
        <item x="1695"/>
        <item x="664"/>
        <item x="155"/>
        <item x="1249"/>
        <item x="2880"/>
        <item x="1568"/>
        <item x="151"/>
        <item x="38"/>
        <item x="26"/>
        <item x="1291"/>
        <item x="630"/>
        <item x="2675"/>
        <item x="1239"/>
        <item x="328"/>
        <item x="1176"/>
        <item x="1974"/>
        <item x="1494"/>
        <item x="2416"/>
        <item x="2239"/>
        <item x="2484"/>
        <item x="1721"/>
        <item x="332"/>
        <item x="2753"/>
        <item x="773"/>
        <item x="2203"/>
        <item x="2409"/>
        <item x="551"/>
        <item x="2457"/>
        <item x="2847"/>
        <item x="2250"/>
        <item x="216"/>
        <item x="1930"/>
        <item x="1783"/>
        <item x="207"/>
        <item x="179"/>
        <item x="89"/>
        <item x="797"/>
        <item x="2505"/>
        <item x="2862"/>
        <item x="53"/>
        <item x="324"/>
        <item x="2707"/>
        <item x="1235"/>
        <item x="214"/>
        <item x="2000"/>
        <item x="1051"/>
        <item x="232"/>
        <item x="1940"/>
        <item x="2715"/>
        <item x="1709"/>
        <item x="338"/>
        <item x="2362"/>
        <item x="1936"/>
        <item x="66"/>
        <item x="1571"/>
        <item x="1601"/>
        <item x="2379"/>
        <item x="1928"/>
        <item x="2618"/>
        <item x="76"/>
        <item x="2634"/>
        <item x="2114"/>
        <item x="252"/>
        <item x="1746"/>
        <item x="1884"/>
        <item x="636"/>
        <item x="1799"/>
        <item x="2006"/>
        <item x="2928"/>
        <item x="32"/>
        <item x="1310"/>
        <item x="2565"/>
        <item x="191"/>
        <item x="2035"/>
        <item x="2802"/>
        <item x="2692"/>
        <item x="131"/>
        <item x="1912"/>
        <item x="496"/>
        <item x="2717"/>
        <item x="211"/>
        <item x="2106"/>
        <item x="489"/>
        <item x="572"/>
        <item x="1315"/>
        <item x="2576"/>
        <item x="2902"/>
        <item x="858"/>
        <item x="253"/>
        <item x="924"/>
        <item x="2374"/>
        <item x="1016"/>
        <item x="2334"/>
        <item x="2749"/>
        <item x="2639"/>
        <item x="1918"/>
        <item x="2316"/>
        <item x="1166"/>
        <item x="351"/>
        <item x="2320"/>
        <item x="182"/>
        <item x="2028"/>
        <item x="2546"/>
        <item x="77"/>
        <item x="2298"/>
        <item x="2504"/>
        <item x="43"/>
        <item x="943"/>
        <item x="499"/>
        <item x="2025"/>
        <item x="1961"/>
        <item x="884"/>
        <item x="2164"/>
        <item x="2605"/>
        <item x="380"/>
        <item x="9"/>
        <item x="2337"/>
        <item x="393"/>
        <item x="522"/>
        <item x="526"/>
        <item x="1951"/>
        <item x="869"/>
        <item x="430"/>
        <item x="1989"/>
        <item x="213"/>
        <item x="886"/>
        <item x="1391"/>
        <item x="1179"/>
        <item x="2774"/>
        <item x="1566"/>
        <item x="1234"/>
        <item x="2485"/>
        <item x="2703"/>
        <item x="977"/>
        <item x="2561"/>
        <item x="1985"/>
        <item x="1819"/>
        <item x="407"/>
        <item x="2678"/>
        <item x="2245"/>
        <item x="2431"/>
        <item x="1984"/>
        <item x="2459"/>
        <item x="565"/>
        <item x="419"/>
        <item x="13"/>
        <item x="532"/>
        <item x="742"/>
        <item x="804"/>
        <item x="798"/>
        <item x="2226"/>
        <item x="100"/>
        <item x="539"/>
        <item x="438"/>
        <item x="1653"/>
        <item x="948"/>
        <item x="2640"/>
        <item x="378"/>
        <item x="409"/>
        <item x="439"/>
        <item x="2022"/>
        <item x="1471"/>
        <item x="519"/>
        <item x="1542"/>
        <item x="1516"/>
        <item x="1716"/>
        <item x="2224"/>
        <item x="469"/>
        <item x="2018"/>
        <item x="1935"/>
        <item x="2549"/>
        <item x="2913"/>
        <item x="715"/>
        <item x="2361"/>
        <item x="2833"/>
        <item x="1468"/>
        <item x="1012"/>
        <item x="2606"/>
        <item x="2722"/>
        <item x="746"/>
        <item x="880"/>
        <item x="2936"/>
        <item x="1547"/>
        <item x="778"/>
        <item x="2510"/>
        <item x="1063"/>
        <item x="879"/>
        <item x="677"/>
        <item x="1279"/>
        <item x="929"/>
        <item x="1712"/>
        <item x="2929"/>
        <item x="2888"/>
        <item x="2666"/>
        <item x="1091"/>
        <item x="1682"/>
        <item x="1959"/>
        <item x="2852"/>
        <item x="2938"/>
        <item x="1997"/>
        <item x="6"/>
        <item x="1267"/>
        <item x="1777"/>
        <item x="455"/>
        <item x="2160"/>
        <item x="2187"/>
        <item x="2057"/>
        <item x="437"/>
        <item x="2241"/>
        <item x="1054"/>
        <item x="67"/>
        <item x="751"/>
        <item x="530"/>
        <item x="1552"/>
        <item x="1302"/>
        <item x="2700"/>
        <item x="1689"/>
        <item x="1358"/>
        <item x="2302"/>
        <item x="634"/>
        <item x="587"/>
        <item x="891"/>
        <item x="833"/>
        <item x="42"/>
        <item x="1254"/>
        <item x="2087"/>
        <item x="703"/>
        <item x="2489"/>
        <item x="816"/>
        <item x="2475"/>
        <item x="1883"/>
        <item x="1555"/>
        <item x="2661"/>
        <item x="1540"/>
        <item x="2107"/>
        <item x="975"/>
        <item x="2754"/>
        <item x="2724"/>
        <item x="1864"/>
        <item x="960"/>
        <item x="425"/>
        <item x="1845"/>
        <item x="1285"/>
        <item x="1008"/>
        <item x="1491"/>
        <item x="1718"/>
        <item x="1377"/>
        <item x="1508"/>
        <item x="1847"/>
        <item x="1807"/>
        <item x="150"/>
        <item x="2454"/>
        <item x="1966"/>
        <item x="2595"/>
        <item x="2884"/>
        <item x="2677"/>
        <item x="1587"/>
        <item x="254"/>
        <item x="2763"/>
        <item x="986"/>
        <item x="1427"/>
        <item x="390"/>
        <item x="908"/>
        <item x="666"/>
        <item x="959"/>
        <item x="373"/>
        <item x="1615"/>
        <item x="1336"/>
        <item x="749"/>
        <item x="2866"/>
        <item x="2326"/>
        <item x="2601"/>
        <item x="991"/>
        <item x="1931"/>
        <item x="374"/>
        <item x="1077"/>
        <item x="2172"/>
        <item x="962"/>
        <item x="1829"/>
        <item x="1047"/>
        <item x="356"/>
        <item x="774"/>
        <item x="1211"/>
        <item x="440"/>
        <item x="2671"/>
        <item x="1764"/>
        <item x="2859"/>
        <item x="376"/>
        <item x="2183"/>
        <item x="2534"/>
        <item x="223"/>
        <item x="1586"/>
        <item x="1487"/>
        <item x="1573"/>
        <item x="4"/>
        <item x="381"/>
        <item x="412"/>
        <item x="186"/>
        <item x="427"/>
        <item x="2155"/>
        <item x="545"/>
        <item x="1782"/>
        <item x="1344"/>
        <item x="2951"/>
        <item x="162"/>
        <item x="2894"/>
        <item x="2816"/>
        <item x="2743"/>
        <item x="1513"/>
        <item x="862"/>
        <item x="1962"/>
        <item x="852"/>
        <item x="2113"/>
        <item x="2585"/>
        <item x="2064"/>
        <item x="2467"/>
        <item x="2736"/>
        <item x="2202"/>
        <item x="119"/>
        <item x="601"/>
        <item x="1515"/>
        <item x="1489"/>
        <item x="444"/>
        <item x="2405"/>
        <item x="2072"/>
        <item x="668"/>
        <item x="2784"/>
        <item x="1301"/>
        <item x="2762"/>
        <item x="921"/>
        <item x="1114"/>
        <item x="1422"/>
        <item x="103"/>
        <item x="616"/>
        <item x="2247"/>
        <item x="2737"/>
        <item x="1425"/>
        <item x="1212"/>
        <item x="1665"/>
        <item x="1149"/>
        <item x="576"/>
        <item x="1731"/>
        <item x="1248"/>
        <item x="730"/>
        <item x="1209"/>
        <item x="2709"/>
        <item x="1037"/>
        <item x="2368"/>
        <item x="507"/>
        <item x="2052"/>
        <item x="1361"/>
        <item x="1261"/>
        <item x="123"/>
        <item x="83"/>
        <item x="1934"/>
        <item x="1996"/>
        <item x="495"/>
        <item x="2751"/>
        <item x="1164"/>
        <item x="1723"/>
        <item x="2509"/>
        <item x="661"/>
        <item x="747"/>
        <item x="857"/>
        <item x="2673"/>
        <item x="1048"/>
        <item x="2668"/>
        <item x="209"/>
        <item x="660"/>
        <item x="1825"/>
        <item x="2688"/>
        <item x="1669"/>
        <item x="795"/>
        <item x="2522"/>
        <item x="946"/>
        <item x="1243"/>
        <item x="2406"/>
        <item x="938"/>
        <item x="435"/>
        <item x="1932"/>
        <item x="2518"/>
        <item x="920"/>
        <item x="2608"/>
        <item x="1743"/>
        <item x="901"/>
        <item x="2517"/>
        <item x="829"/>
        <item x="1252"/>
        <item x="586"/>
        <item x="2364"/>
        <item x="1013"/>
        <item x="2918"/>
        <item x="2940"/>
        <item x="1705"/>
        <item x="622"/>
        <item x="2883"/>
        <item x="1802"/>
        <item x="2515"/>
        <item x="259"/>
        <item x="1667"/>
        <item x="2336"/>
        <item x="60"/>
        <item x="1714"/>
        <item x="402"/>
        <item x="2260"/>
        <item x="200"/>
        <item x="163"/>
        <item x="893"/>
        <item x="2452"/>
        <item x="45"/>
        <item x="433"/>
        <item x="1551"/>
        <item x="2204"/>
        <item x="2210"/>
        <item x="399"/>
        <item x="1528"/>
        <item x="2768"/>
        <item x="651"/>
        <item x="1631"/>
        <item x="1702"/>
        <item x="1223"/>
        <item x="62"/>
        <item x="1706"/>
        <item x="36"/>
        <item x="580"/>
        <item x="2151"/>
        <item x="2388"/>
        <item x="2738"/>
        <item x="1670"/>
        <item x="896"/>
        <item x="1019"/>
        <item x="1902"/>
        <item x="1701"/>
        <item x="1842"/>
        <item x="2760"/>
        <item x="2791"/>
        <item x="460"/>
        <item x="1519"/>
        <item x="2222"/>
        <item x="1710"/>
        <item x="2105"/>
        <item x="1905"/>
        <item x="1278"/>
        <item x="2915"/>
        <item x="2301"/>
        <item x="1128"/>
        <item x="1816"/>
        <item x="227"/>
        <item x="784"/>
        <item x="233"/>
        <item x="1393"/>
        <item x="543"/>
        <item x="308"/>
        <item x="1485"/>
        <item x="672"/>
        <item x="876"/>
        <item x="1029"/>
        <item x="1509"/>
        <item x="915"/>
        <item x="2289"/>
        <item x="856"/>
        <item x="420"/>
        <item x="552"/>
        <item x="1690"/>
        <item x="571"/>
        <item x="169"/>
        <item x="310"/>
        <item x="404"/>
        <item x="1177"/>
        <item x="2130"/>
        <item x="1922"/>
        <item x="112"/>
        <item x="210"/>
        <item x="1373"/>
        <item x="767"/>
        <item x="2731"/>
        <item x="44"/>
        <item x="1015"/>
        <item x="782"/>
        <item x="80"/>
        <item x="1334"/>
        <item x="685"/>
        <item x="2873"/>
        <item x="1796"/>
        <item x="2051"/>
        <item x="597"/>
        <item x="2200"/>
        <item x="1980"/>
        <item x="1214"/>
        <item x="1094"/>
        <item x="1277"/>
        <item x="754"/>
        <item x="2126"/>
        <item x="39"/>
        <item x="2934"/>
        <item x="2810"/>
        <item x="262"/>
        <item x="2324"/>
        <item x="1517"/>
        <item x="2615"/>
        <item x="394"/>
        <item x="2860"/>
        <item x="1844"/>
        <item x="2905"/>
        <item x="2377"/>
        <item x="1232"/>
        <item x="2330"/>
        <item x="1171"/>
        <item x="2214"/>
        <item x="1231"/>
        <item x="417"/>
        <item x="1544"/>
        <item x="569"/>
        <item x="258"/>
        <item x="1130"/>
        <item x="704"/>
        <item x="79"/>
        <item x="1066"/>
        <item x="486"/>
        <item x="967"/>
        <item x="665"/>
        <item x="2908"/>
        <item x="2162"/>
        <item x="618"/>
        <item x="1472"/>
        <item x="1662"/>
        <item x="1813"/>
        <item x="459"/>
        <item x="1789"/>
        <item x="1757"/>
        <item x="2049"/>
        <item x="1479"/>
        <item x="2311"/>
        <item x="1848"/>
        <item x="1398"/>
        <item x="870"/>
        <item x="957"/>
        <item x="1696"/>
        <item x="1182"/>
        <item x="523"/>
        <item x="1978"/>
        <item x="2602"/>
        <item x="386"/>
        <item x="2591"/>
        <item x="516"/>
        <item x="1976"/>
        <item x="534"/>
        <item x="1017"/>
        <item x="2225"/>
        <item x="528"/>
        <item x="1001"/>
        <item x="1822"/>
        <item x="785"/>
        <item x="1973"/>
        <item x="2212"/>
        <item x="2903"/>
        <item x="2134"/>
        <item x="2179"/>
        <item x="611"/>
        <item x="2586"/>
        <item x="1418"/>
        <item x="2628"/>
        <item x="242"/>
        <item x="1403"/>
        <item x="589"/>
        <item x="982"/>
        <item x="914"/>
        <item x="2587"/>
        <item x="788"/>
        <item x="1904"/>
        <item x="2803"/>
        <item x="1790"/>
        <item x="2136"/>
        <item x="1750"/>
        <item x="2610"/>
        <item x="620"/>
        <item x="2229"/>
        <item x="2297"/>
        <item x="1458"/>
        <item x="681"/>
        <item x="1298"/>
        <item x="1030"/>
        <item x="2821"/>
        <item x="2872"/>
        <item x="1040"/>
        <item x="2159"/>
        <item x="1286"/>
        <item x="1766"/>
        <item x="1125"/>
        <item x="1562"/>
        <item x="319"/>
        <item x="2686"/>
        <item x="2069"/>
        <item x="1734"/>
        <item x="2127"/>
        <item x="2512"/>
        <item x="2254"/>
        <item x="2620"/>
        <item x="734"/>
        <item x="2641"/>
        <item x="2093"/>
        <item x="2482"/>
        <item x="385"/>
        <item x="2153"/>
        <item x="1141"/>
        <item x="1347"/>
        <item x="2143"/>
        <item x="2021"/>
        <item x="628"/>
        <item x="272"/>
        <item x="1174"/>
        <item x="859"/>
        <item x="1265"/>
        <item x="993"/>
        <item x="1881"/>
        <item x="830"/>
        <item x="590"/>
        <item x="347"/>
        <item x="2669"/>
        <item x="657"/>
        <item x="2693"/>
        <item x="2310"/>
        <item x="512"/>
        <item x="1035"/>
        <item x="1215"/>
        <item x="387"/>
        <item x="453"/>
        <item x="2381"/>
        <item x="1720"/>
        <item x="2930"/>
        <item x="1117"/>
        <item x="2745"/>
        <item x="1387"/>
        <item x="1426"/>
        <item x="398"/>
        <item x="627"/>
        <item x="2869"/>
        <item x="2698"/>
        <item x="2307"/>
        <item x="2144"/>
        <item x="2447"/>
        <item x="2496"/>
        <item x="1306"/>
        <item x="160"/>
        <item x="832"/>
        <item x="1266"/>
        <item x="2096"/>
        <item x="1152"/>
        <item x="494"/>
        <item x="2848"/>
        <item x="1428"/>
        <item x="261"/>
        <item x="1560"/>
        <item x="1564"/>
        <item x="2264"/>
        <item x="2685"/>
        <item x="1366"/>
        <item x="983"/>
        <item x="1362"/>
        <item x="2013"/>
        <item x="1134"/>
        <item x="344"/>
        <item x="2273"/>
        <item x="153"/>
        <item x="2343"/>
        <item x="2521"/>
        <item x="2900"/>
        <item x="2716"/>
        <item x="2829"/>
        <item x="811"/>
        <item x="1859"/>
        <item x="713"/>
        <item x="2806"/>
        <item x="1975"/>
        <item x="2399"/>
        <item x="652"/>
        <item x="1499"/>
        <item x="2514"/>
        <item x="1480"/>
        <item x="1641"/>
        <item x="2121"/>
        <item x="1767"/>
        <item x="1226"/>
        <item x="2667"/>
        <item x="698"/>
        <item x="2258"/>
        <item x="1598"/>
        <item x="1711"/>
        <item x="2896"/>
        <item x="2424"/>
        <item x="454"/>
        <item x="2835"/>
        <item x="467"/>
        <item x="2747"/>
        <item x="2158"/>
        <item x="1866"/>
        <item x="1998"/>
        <item x="1033"/>
        <item x="1122"/>
        <item x="790"/>
        <item x="1492"/>
        <item x="1826"/>
        <item x="617"/>
        <item x="2783"/>
        <item x="2058"/>
        <item x="2148"/>
        <item x="106"/>
        <item x="1856"/>
        <item x="1451"/>
        <item x="930"/>
        <item x="1102"/>
        <item x="70"/>
        <item x="2798"/>
        <item x="2092"/>
        <item x="684"/>
        <item x="1831"/>
        <item x="1346"/>
        <item x="1384"/>
        <item x="2537"/>
        <item x="280"/>
        <item x="1657"/>
        <item x="1382"/>
        <item x="2450"/>
        <item x="2572"/>
        <item x="2174"/>
        <item x="2477"/>
        <item x="1124"/>
        <item x="504"/>
        <item x="2437"/>
        <item x="2696"/>
        <item x="2721"/>
        <item x="699"/>
        <item x="731"/>
        <item x="2568"/>
        <item x="2906"/>
        <item x="2882"/>
        <item x="414"/>
        <item x="1146"/>
        <item x="505"/>
        <item x="1062"/>
        <item x="2725"/>
        <item x="783"/>
        <item x="2219"/>
        <item x="860"/>
        <item x="1478"/>
        <item x="2547"/>
        <item x="1071"/>
        <item x="2344"/>
        <item x="2415"/>
        <item x="1142"/>
        <item x="2071"/>
        <item x="116"/>
        <item x="2689"/>
        <item x="1553"/>
        <item x="1769"/>
        <item x="1867"/>
        <item x="487"/>
        <item x="1041"/>
        <item x="644"/>
        <item x="2141"/>
        <item x="726"/>
        <item x="1007"/>
        <item x="1939"/>
        <item x="1878"/>
        <item x="304"/>
        <item x="1064"/>
        <item x="1784"/>
        <item x="1579"/>
        <item x="309"/>
        <item x="2323"/>
        <item x="1511"/>
        <item x="1313"/>
        <item x="1317"/>
        <item x="501"/>
        <item x="973"/>
        <item x="1521"/>
        <item x="2769"/>
        <item x="796"/>
        <item x="728"/>
        <item x="582"/>
        <item x="683"/>
        <item x="2657"/>
        <item x="1923"/>
        <item x="2070"/>
        <item x="969"/>
        <item x="1683"/>
        <item x="204"/>
        <item x="1675"/>
        <item x="2812"/>
        <item x="2562"/>
        <item x="1983"/>
        <item x="56"/>
        <item x="2719"/>
        <item x="389"/>
        <item x="2650"/>
        <item x="1329"/>
        <item x="2056"/>
        <item x="2935"/>
        <item x="1872"/>
        <item x="287"/>
        <item x="1115"/>
        <item x="1837"/>
        <item x="1778"/>
        <item x="971"/>
        <item x="1886"/>
        <item x="2423"/>
        <item x="1103"/>
        <item x="1138"/>
        <item x="2723"/>
        <item x="566"/>
        <item x="2040"/>
        <item x="342"/>
        <item x="1698"/>
        <item x="2063"/>
        <item x="346"/>
        <item x="2623"/>
        <item x="1846"/>
        <item x="326"/>
        <item x="1163"/>
        <item x="632"/>
        <item x="700"/>
        <item x="2296"/>
        <item x="117"/>
        <item x="443"/>
        <item x="1495"/>
        <item x="2927"/>
        <item x="2083"/>
        <item x="493"/>
        <item x="847"/>
        <item x="16"/>
        <item x="515"/>
        <item x="2182"/>
        <item x="2327"/>
        <item x="1462"/>
        <item x="335"/>
        <item x="1459"/>
        <item x="1945"/>
        <item x="939"/>
        <item x="1763"/>
        <item x="188"/>
        <item x="1411"/>
        <item x="888"/>
        <item x="792"/>
        <item x="1561"/>
        <item x="2195"/>
        <item x="1292"/>
        <item x="1028"/>
        <item x="947"/>
        <item x="235"/>
        <item x="2887"/>
        <item x="2166"/>
        <item x="1760"/>
        <item x="1950"/>
        <item x="85"/>
        <item x="559"/>
        <item x="2017"/>
        <item x="2690"/>
        <item x="2794"/>
        <item x="1023"/>
        <item x="434"/>
        <item x="2574"/>
        <item x="429"/>
        <item x="1888"/>
        <item x="1626"/>
        <item x="837"/>
        <item x="461"/>
        <item x="1927"/>
        <item x="2188"/>
        <item x="818"/>
        <item x="2161"/>
        <item x="2480"/>
        <item x="279"/>
        <item x="1386"/>
        <item x="2082"/>
        <item x="2355"/>
        <item x="2193"/>
        <item x="1550"/>
        <item x="265"/>
        <item x="1673"/>
        <item x="898"/>
        <item x="1484"/>
        <item x="976"/>
        <item x="1412"/>
        <item x="718"/>
        <item x="1610"/>
        <item x="1000"/>
        <item x="1222"/>
        <item x="2543"/>
        <item x="1140"/>
        <item x="865"/>
        <item x="1537"/>
        <item x="1603"/>
        <item x="2149"/>
        <item x="294"/>
        <item x="1070"/>
        <item x="2706"/>
        <item x="1388"/>
        <item x="2539"/>
        <item x="184"/>
        <item x="2490"/>
        <item x="756"/>
        <item x="238"/>
        <item x="1340"/>
        <item x="1109"/>
        <item x="813"/>
        <item x="794"/>
        <item x="2471"/>
        <item x="1775"/>
        <item x="558"/>
        <item x="1165"/>
        <item x="2945"/>
        <item x="2238"/>
        <item x="1503"/>
        <item x="256"/>
        <item x="1305"/>
        <item x="2691"/>
        <item x="2253"/>
        <item x="52"/>
        <item x="650"/>
        <item x="149"/>
        <item x="2881"/>
        <item x="82"/>
        <item x="2420"/>
        <item x="714"/>
        <item x="142"/>
        <item x="673"/>
        <item x="1262"/>
        <item x="848"/>
        <item x="2744"/>
        <item x="125"/>
        <item x="2178"/>
        <item x="2569"/>
        <item x="1082"/>
        <item x="2735"/>
        <item x="379"/>
        <item x="984"/>
        <item x="1192"/>
        <item x="1034"/>
        <item x="1167"/>
        <item x="707"/>
        <item x="2067"/>
        <item x="1316"/>
        <item x="2274"/>
        <item x="1074"/>
        <item x="2458"/>
        <item x="2814"/>
        <item x="1532"/>
        <item x="2099"/>
        <item x="739"/>
        <item x="897"/>
        <item x="177"/>
        <item x="37"/>
        <item x="682"/>
        <item x="550"/>
        <item x="676"/>
        <item x="212"/>
        <item x="1173"/>
        <item x="612"/>
        <item x="2811"/>
        <item x="1836"/>
        <item x="1733"/>
        <item x="1811"/>
        <item x="2776"/>
        <item x="2682"/>
        <item x="1296"/>
        <item x="913"/>
        <item x="1937"/>
        <item x="2133"/>
        <item x="29"/>
        <item x="663"/>
        <item x="2095"/>
        <item x="2140"/>
        <item x="659"/>
        <item x="1311"/>
        <item x="1592"/>
        <item x="1413"/>
        <item x="1981"/>
        <item x="1072"/>
        <item x="2771"/>
        <item x="2834"/>
        <item x="1199"/>
        <item x="388"/>
        <item x="639"/>
        <item x="2154"/>
        <item x="1482"/>
        <item x="88"/>
        <item x="2861"/>
        <item x="1105"/>
        <item x="902"/>
        <item x="2081"/>
        <item x="1477"/>
        <item x="894"/>
        <item x="1269"/>
        <item x="1498"/>
        <item x="961"/>
        <item x="705"/>
        <item x="2740"/>
        <item x="482"/>
        <item x="2332"/>
        <item x="55"/>
        <item x="1523"/>
        <item x="250"/>
        <item x="2019"/>
        <item x="17"/>
        <item x="363"/>
        <item x="2865"/>
        <item x="1120"/>
        <item x="426"/>
        <item x="615"/>
        <item x="2408"/>
        <item x="1409"/>
        <item x="2637"/>
        <item x="1865"/>
        <item x="1703"/>
        <item x="675"/>
        <item x="2293"/>
        <item x="2262"/>
        <item x="1770"/>
        <item x="2786"/>
        <item x="917"/>
        <item x="2600"/>
        <item x="2339"/>
        <item x="2119"/>
        <item x="1882"/>
        <item x="201"/>
        <item x="1780"/>
        <item x="2919"/>
        <item x="2345"/>
        <item x="1263"/>
        <item x="114"/>
        <item x="1991"/>
        <item x="1597"/>
        <item x="2525"/>
        <item x="405"/>
        <item x="2366"/>
        <item x="307"/>
        <item x="406"/>
        <item x="2756"/>
        <item x="1100"/>
        <item x="1322"/>
        <item x="334"/>
        <item x="94"/>
        <item x="1715"/>
        <item x="779"/>
        <item x="329"/>
        <item x="1889"/>
        <item x="1068"/>
        <item x="1081"/>
        <item x="416"/>
        <item x="2279"/>
        <item x="1988"/>
        <item x="1126"/>
        <item x="654"/>
        <item x="239"/>
        <item x="2563"/>
        <item x="248"/>
        <item x="775"/>
        <item x="557"/>
        <item x="1554"/>
        <item x="2683"/>
        <item x="206"/>
        <item x="2436"/>
        <item x="2109"/>
        <item x="2632"/>
        <item x="2078"/>
        <item x="2438"/>
        <item x="1815"/>
        <item x="1954"/>
        <item x="375"/>
        <item x="2396"/>
        <item x="1565"/>
        <item x="2863"/>
        <item x="24"/>
        <item x="2879"/>
        <item x="2827"/>
        <item x="2005"/>
        <item x="1853"/>
        <item x="255"/>
        <item x="1304"/>
        <item x="1039"/>
        <item x="802"/>
        <item x="2280"/>
        <item x="1401"/>
        <item x="1957"/>
        <item x="2656"/>
        <item x="2554"/>
        <item x="972"/>
        <item x="2417"/>
        <item x="2378"/>
        <item x="990"/>
        <item x="2433"/>
        <item x="2042"/>
        <item x="2746"/>
        <item x="2448"/>
        <item x="1929"/>
        <item x="2787"/>
        <item x="949"/>
        <item x="361"/>
        <item x="1349"/>
        <item x="1948"/>
        <item x="450"/>
        <item x="95"/>
        <item x="910"/>
        <item x="40"/>
        <item x="1588"/>
        <item x="2822"/>
        <item x="2065"/>
        <item x="1556"/>
        <item x="1639"/>
        <item x="2491"/>
        <item x="599"/>
        <item x="1108"/>
        <item x="992"/>
        <item x="1861"/>
        <item x="1021"/>
        <item x="2545"/>
        <item x="2871"/>
        <item x="1841"/>
        <item x="2175"/>
        <item x="800"/>
        <item x="1787"/>
        <item x="887"/>
        <item x="2094"/>
        <item x="78"/>
        <item x="2950"/>
        <item x="479"/>
        <item x="428"/>
        <item x="2147"/>
        <item x="760"/>
        <item x="2584"/>
        <item x="2050"/>
        <item x="2856"/>
        <item x="1501"/>
        <item x="2380"/>
        <item x="2697"/>
        <item x="737"/>
        <item x="1604"/>
        <item x="1650"/>
        <item x="20"/>
        <item x="2185"/>
        <item x="1294"/>
        <item x="1330"/>
        <item x="1725"/>
        <item x="503"/>
        <item x="2755"/>
        <item x="286"/>
        <item x="18"/>
        <item x="2401"/>
        <item x="1908"/>
        <item x="474"/>
        <item x="1944"/>
        <item x="1569"/>
        <item x="1873"/>
        <item x="1046"/>
        <item x="1634"/>
        <item x="2357"/>
        <item x="1578"/>
        <item x="2560"/>
        <item x="1022"/>
        <item x="1065"/>
        <item x="2015"/>
        <item x="1205"/>
        <item x="2541"/>
        <item x="693"/>
        <item x="2944"/>
        <item x="1404"/>
        <item x="2317"/>
        <item x="936"/>
        <item x="723"/>
        <item x="2552"/>
        <item x="2060"/>
        <item x="1788"/>
        <item x="1337"/>
        <item x="1529"/>
        <item x="2645"/>
        <item x="2527"/>
        <item x="1158"/>
        <item x="2464"/>
        <item x="2220"/>
        <item x="2263"/>
        <item x="105"/>
        <item x="1281"/>
        <item x="695"/>
        <item x="325"/>
        <item x="281"/>
        <item x="2815"/>
        <item x="2169"/>
        <item x="878"/>
        <item x="2116"/>
        <item x="2486"/>
        <item x="2826"/>
        <item x="2949"/>
        <item x="561"/>
        <item x="577"/>
        <item x="2080"/>
        <item x="1348"/>
        <item x="2630"/>
        <item x="2498"/>
        <item x="1204"/>
        <item x="966"/>
        <item x="193"/>
        <item x="1849"/>
        <item x="951"/>
        <item x="2356"/>
        <item x="442"/>
        <item x="2684"/>
        <item x="165"/>
        <item x="740"/>
        <item x="2868"/>
        <item x="2145"/>
        <item x="2117"/>
        <item x="1230"/>
        <item x="1812"/>
        <item x="803"/>
        <item x="1803"/>
        <item x="2303"/>
        <item x="942"/>
        <item x="345"/>
        <item x="970"/>
        <item x="2125"/>
        <item x="955"/>
        <item x="928"/>
        <item x="2772"/>
        <item x="691"/>
        <item x="1290"/>
        <item x="808"/>
        <item x="50"/>
        <item x="2138"/>
        <item x="2386"/>
        <item x="1419"/>
        <item x="199"/>
        <item x="194"/>
        <item x="2778"/>
        <item x="2695"/>
        <item x="1475"/>
        <item x="2782"/>
        <item x="2037"/>
        <item x="1429"/>
        <item x="843"/>
        <item x="1621"/>
        <item x="2799"/>
        <item x="302"/>
        <item x="1295"/>
        <item x="521"/>
        <item x="1745"/>
        <item x="2055"/>
        <item x="867"/>
        <item x="2372"/>
        <item x="2128"/>
        <item x="2142"/>
        <item x="2101"/>
        <item x="1740"/>
        <item x="1520"/>
        <item x="1454"/>
        <item x="2582"/>
        <item x="1624"/>
        <item x="1280"/>
        <item x="2230"/>
        <item x="1730"/>
        <item x="2228"/>
        <item x="646"/>
        <item x="996"/>
        <item x="2943"/>
        <item x="1736"/>
        <item x="2268"/>
        <item x="2526"/>
        <item x="1576"/>
        <item x="2244"/>
        <item x="1572"/>
        <item x="168"/>
        <item x="525"/>
        <item x="846"/>
        <item x="1076"/>
        <item x="594"/>
        <item x="2492"/>
        <item x="511"/>
        <item x="2933"/>
        <item x="498"/>
        <item x="845"/>
        <item x="1591"/>
        <item x="1924"/>
        <item x="1288"/>
        <item x="1408"/>
        <item x="2129"/>
        <item x="1078"/>
        <item x="2462"/>
        <item x="2726"/>
        <item x="1236"/>
        <item x="2501"/>
        <item x="750"/>
        <item x="1276"/>
        <item x="99"/>
        <item x="2924"/>
        <item x="1599"/>
        <item x="2854"/>
        <item x="1360"/>
        <item x="1686"/>
        <item x="1111"/>
        <item x="190"/>
        <item x="2062"/>
        <item x="1982"/>
        <item x="1527"/>
        <item x="2090"/>
        <item x="2532"/>
        <item x="2328"/>
        <item x="2739"/>
        <item x="502"/>
        <item x="621"/>
        <item x="136"/>
        <item x="21"/>
        <item x="2892"/>
        <item x="445"/>
        <item x="2758"/>
        <item x="2523"/>
        <item x="2139"/>
        <item x="1218"/>
        <item x="1323"/>
        <item x="2123"/>
        <item x="1369"/>
        <item x="2664"/>
        <item x="1437"/>
        <item x="58"/>
        <item x="656"/>
        <item x="1394"/>
        <item x="2206"/>
        <item x="72"/>
        <item x="1747"/>
        <item x="1392"/>
        <item x="2886"/>
        <item x="1518"/>
        <item x="2191"/>
        <item x="2596"/>
        <item x="2124"/>
        <item x="2885"/>
        <item x="1949"/>
        <item x="2648"/>
        <item x="2506"/>
        <item x="2288"/>
        <item x="1965"/>
        <item x="161"/>
        <item x="359"/>
        <item x="1804"/>
        <item x="408"/>
        <item x="154"/>
        <item x="2867"/>
        <item x="1589"/>
        <item x="1101"/>
        <item x="1992"/>
        <item x="2558"/>
        <item x="999"/>
        <item x="520"/>
        <item x="2920"/>
        <item x="350"/>
        <item x="1447"/>
        <item x="71"/>
        <item x="2421"/>
        <item x="0"/>
        <item x="937"/>
        <item x="221"/>
        <item x="1808"/>
        <item x="2788"/>
        <item x="2373"/>
        <item x="1457"/>
        <item x="2516"/>
        <item x="2898"/>
        <item x="2329"/>
        <item x="2655"/>
        <item x="2654"/>
        <item x="2670"/>
        <item x="343"/>
        <item x="1607"/>
        <item x="1439"/>
        <item x="312"/>
        <item x="2909"/>
        <item x="468"/>
        <item x="1270"/>
        <item x="2270"/>
        <item x="844"/>
        <item x="2589"/>
        <item x="912"/>
        <item x="362"/>
        <item x="1595"/>
        <item x="431"/>
        <item x="336"/>
        <item x="2086"/>
        <item x="2853"/>
        <item x="1759"/>
        <item x="579"/>
        <item x="382"/>
        <item x="2321"/>
        <item x="2131"/>
        <item x="815"/>
        <item x="1623"/>
        <item x="2008"/>
        <item x="1221"/>
        <item x="544"/>
        <item x="1307"/>
        <item x="1321"/>
        <item x="1250"/>
        <item x="283"/>
        <item x="2858"/>
        <item x="1368"/>
        <item x="932"/>
        <item x="48"/>
        <item x="2349"/>
        <item x="2189"/>
        <item x="2441"/>
        <item x="3"/>
        <item x="2038"/>
        <item x="352"/>
        <item x="2820"/>
        <item x="1445"/>
        <item x="126"/>
        <item x="1622"/>
        <item x="850"/>
        <item x="1899"/>
        <item x="1352"/>
        <item x="1331"/>
        <item x="2033"/>
        <item x="2790"/>
        <item x="1"/>
        <item x="1907"/>
        <item x="1567"/>
        <item x="1406"/>
        <item x="553"/>
        <item x="1851"/>
        <item x="2593"/>
        <item x="2705"/>
        <item x="2314"/>
        <item x="1549"/>
        <item x="452"/>
        <item x="770"/>
        <item x="717"/>
        <item x="2256"/>
        <item x="1897"/>
        <item x="51"/>
        <item x="1840"/>
        <item x="1762"/>
        <item x="2309"/>
        <item x="814"/>
        <item x="2163"/>
        <item x="2468"/>
        <item x="866"/>
        <item x="777"/>
        <item x="432"/>
        <item x="1606"/>
        <item x="1559"/>
        <item x="721"/>
        <item x="1906"/>
        <item x="1431"/>
        <item x="2259"/>
        <item x="2313"/>
        <item x="2066"/>
        <item x="1014"/>
        <item x="2011"/>
        <item x="1197"/>
        <item x="1206"/>
        <item x="645"/>
        <item x="968"/>
        <item x="1053"/>
        <item x="772"/>
        <item x="1536"/>
        <item x="1658"/>
        <item x="1817"/>
        <item x="2335"/>
        <item x="2352"/>
        <item x="237"/>
        <item x="174"/>
        <item x="1328"/>
        <item x="2855"/>
        <item x="658"/>
        <item x="1390"/>
        <item x="899"/>
        <item x="655"/>
        <item x="2325"/>
        <item x="257"/>
        <item x="670"/>
        <item x="2157"/>
        <item x="1751"/>
        <item x="1898"/>
        <item x="789"/>
        <item x="2098"/>
        <item x="1963"/>
        <item x="1938"/>
        <item x="192"/>
        <item x="2387"/>
        <item x="1147"/>
        <item x="384"/>
        <item x="1052"/>
        <item x="2590"/>
        <item x="2419"/>
        <item x="485"/>
        <item x="2277"/>
        <item x="2213"/>
        <item x="1465"/>
        <item x="1326"/>
        <item x="1380"/>
        <item x="927"/>
        <item x="2285"/>
        <item x="2607"/>
        <item x="2308"/>
        <item x="546"/>
        <item x="529"/>
        <item x="2209"/>
        <item x="2603"/>
        <item x="2733"/>
        <item x="2488"/>
        <item x="564"/>
        <item x="471"/>
        <item x="1257"/>
        <item x="538"/>
        <item x="315"/>
        <item x="1732"/>
        <item x="1420"/>
        <item x="372"/>
        <item x="1025"/>
        <item x="1172"/>
        <item x="296"/>
        <item x="2237"/>
        <item x="687"/>
        <item x="2483"/>
        <item x="2371"/>
        <item x="2493"/>
        <item x="653"/>
        <item x="2029"/>
        <item x="2208"/>
        <item x="2020"/>
        <item x="1324"/>
        <item x="1619"/>
        <item x="1688"/>
        <item x="1869"/>
        <item x="1546"/>
        <item x="2875"/>
        <item x="49"/>
        <item x="2764"/>
        <item x="1407"/>
        <item x="2781"/>
        <item x="2870"/>
        <item x="1297"/>
        <item x="1464"/>
        <item x="322"/>
        <item x="353"/>
        <item x="1002"/>
        <item x="985"/>
        <item x="2925"/>
        <item x="2789"/>
        <item x="1548"/>
        <item x="1875"/>
        <item x="1106"/>
        <item x="2659"/>
        <item x="1155"/>
        <item x="102"/>
        <item x="478"/>
        <item x="2242"/>
        <item x="2132"/>
        <item x="290"/>
        <item x="631"/>
        <item x="1050"/>
        <item x="1200"/>
        <item x="1761"/>
        <item x="1995"/>
        <item x="752"/>
        <item x="2617"/>
        <item x="299"/>
        <item x="2053"/>
        <item x="2186"/>
        <item x="2465"/>
        <item x="2375"/>
        <item x="30"/>
        <item x="219"/>
        <item x="1584"/>
        <item x="1870"/>
        <item x="120"/>
        <item x="1026"/>
        <item x="2874"/>
        <item x="1325"/>
        <item x="2838"/>
        <item x="591"/>
        <item x="2619"/>
        <item x="1354"/>
        <item x="2168"/>
        <item x="2108"/>
        <item x="2779"/>
        <item x="606"/>
        <item x="1661"/>
        <item x="2470"/>
        <item x="318"/>
        <item x="1410"/>
        <item x="2824"/>
        <item x="1067"/>
        <item x="1055"/>
        <item x="1728"/>
        <item x="2012"/>
        <item x="602"/>
        <item x="1308"/>
        <item x="327"/>
        <item x="129"/>
        <item x="1810"/>
        <item x="629"/>
        <item x="997"/>
        <item x="2877"/>
        <item x="793"/>
        <item x="247"/>
        <item x="2252"/>
        <item x="268"/>
        <item x="271"/>
        <item x="1717"/>
        <item x="2347"/>
        <item x="2350"/>
        <item x="203"/>
        <item x="2663"/>
        <item x="1332"/>
        <item x="2084"/>
        <item x="2926"/>
        <item x="1339"/>
        <item x="2638"/>
        <item x="1781"/>
        <item x="2559"/>
        <item x="1684"/>
        <item x="729"/>
        <item x="1972"/>
        <item x="2111"/>
        <item x="958"/>
        <item x="1798"/>
        <item x="1652"/>
        <item x="236"/>
        <item x="152"/>
        <item x="1467"/>
        <item x="1522"/>
        <item x="2917"/>
        <item x="2054"/>
        <item x="1096"/>
        <item x="1032"/>
        <item x="61"/>
        <item x="1186"/>
        <item x="748"/>
        <item x="1839"/>
        <item x="8"/>
        <item x="2351"/>
        <item x="2402"/>
        <item x="1259"/>
        <item x="86"/>
        <item x="1671"/>
        <item x="1741"/>
        <item x="303"/>
        <item x="1694"/>
        <item x="537"/>
        <item x="1614"/>
        <item x="145"/>
        <item x="84"/>
        <item x="1359"/>
        <item x="2828"/>
        <item x="441"/>
        <item x="321"/>
        <item x="1729"/>
        <item x="2777"/>
        <item x="2074"/>
        <item x="1880"/>
        <item x="2170"/>
        <item x="228"/>
        <item x="2594"/>
        <item x="592"/>
        <item x="2840"/>
        <item x="5"/>
        <item x="358"/>
        <item x="821"/>
        <item x="2271"/>
        <item x="1024"/>
        <item x="1678"/>
        <item x="333"/>
        <item x="2836"/>
        <item x="323"/>
        <item x="771"/>
        <item x="2340"/>
        <item x="107"/>
        <item x="838"/>
        <item x="2282"/>
        <item x="701"/>
        <item x="2660"/>
        <item x="609"/>
        <item x="1080"/>
        <item x="741"/>
        <item x="1143"/>
        <item x="2120"/>
        <item x="2444"/>
        <item x="23"/>
        <item x="1512"/>
        <item x="1583"/>
        <item x="98"/>
        <item x="2635"/>
        <item x="2392"/>
        <item x="669"/>
        <item x="488"/>
        <item x="2435"/>
        <item x="2276"/>
        <item x="978"/>
        <item x="1502"/>
        <item x="2808"/>
        <item x="1618"/>
        <item x="298"/>
        <item x="2460"/>
        <item x="2921"/>
        <item x="2857"/>
        <item x="316"/>
        <item x="208"/>
        <item x="2243"/>
        <item x="121"/>
        <item x="222"/>
        <item x="702"/>
        <item x="1656"/>
        <item x="1663"/>
        <item x="945"/>
        <item x="1389"/>
        <item x="689"/>
        <item x="508"/>
        <item x="909"/>
        <item x="1374"/>
        <item x="135"/>
        <item x="1496"/>
        <item x="1506"/>
        <item x="1885"/>
        <item x="2649"/>
        <item x="311"/>
        <item x="1969"/>
        <item x="2180"/>
        <item x="1749"/>
        <item x="134"/>
        <item x="1685"/>
        <item x="1713"/>
        <item x="1876"/>
        <item x="2412"/>
        <item x="1282"/>
        <item x="1644"/>
        <item x="1538"/>
        <item x="1432"/>
        <item x="2197"/>
        <item x="1646"/>
        <item x="581"/>
        <item x="1755"/>
        <item x="366"/>
        <item x="2295"/>
        <item x="567"/>
        <item x="267"/>
        <item x="568"/>
        <item x="2629"/>
        <item x="2511"/>
        <item x="637"/>
        <item x="1246"/>
        <item x="141"/>
        <item x="1049"/>
        <item x="1524"/>
        <item x="2500"/>
        <item x="2481"/>
        <item x="1774"/>
        <item x="462"/>
        <item x="540"/>
        <item x="19"/>
        <item x="2825"/>
        <item x="831"/>
        <item x="2118"/>
        <item x="2807"/>
        <item x="762"/>
        <item x="301"/>
        <item x="1756"/>
        <item x="1303"/>
        <item x="1187"/>
        <item x="34"/>
        <item x="1036"/>
        <item x="198"/>
        <item x="1421"/>
        <item x="2897"/>
        <item x="2165"/>
        <item x="1417"/>
        <item x="156"/>
        <item x="2432"/>
        <item x="1960"/>
        <item x="1181"/>
        <item x="1079"/>
        <item x="2507"/>
        <item x="1136"/>
        <item x="2235"/>
        <item x="2767"/>
        <item x="2211"/>
        <item x="2694"/>
        <item x="339"/>
        <item x="1943"/>
        <item x="607"/>
        <item x="93"/>
        <item x="2839"/>
        <item x="643"/>
        <item x="605"/>
        <item x="1309"/>
        <item x="1510"/>
        <item x="1044"/>
        <item x="2780"/>
        <item x="1921"/>
        <item x="2795"/>
        <item x="2425"/>
        <item x="635"/>
        <item x="791"/>
        <item x="712"/>
        <item x="1438"/>
        <item x="2359"/>
        <item x="2674"/>
        <item x="2842"/>
        <item x="819"/>
        <item x="1726"/>
        <item x="1735"/>
        <item x="824"/>
        <item x="2652"/>
        <item x="1835"/>
        <item x="1424"/>
        <item x="2907"/>
        <item x="2844"/>
        <item x="2453"/>
        <item x="1131"/>
        <item x="1843"/>
        <item x="423"/>
        <item x="109"/>
        <item x="2557"/>
        <item x="231"/>
        <item x="217"/>
        <item x="2034"/>
        <item x="1443"/>
        <item x="994"/>
        <item x="2397"/>
        <item x="2540"/>
        <item x="556"/>
        <item x="2427"/>
        <item x="1609"/>
        <item x="2899"/>
        <item x="2176"/>
        <item x="834"/>
        <item x="1964"/>
        <item x="2044"/>
        <item x="410"/>
        <item x="1863"/>
        <item x="2466"/>
        <item x="383"/>
        <item x="1525"/>
        <item x="1219"/>
        <item x="2533"/>
        <item x="337"/>
        <item x="1970"/>
        <item x="1892"/>
        <item x="1090"/>
        <item x="851"/>
        <item x="2137"/>
        <item x="2446"/>
        <item x="197"/>
        <item x="625"/>
        <item x="823"/>
        <item x="776"/>
        <item x="989"/>
        <item x="2039"/>
        <item x="1104"/>
        <item x="1003"/>
        <item x="2478"/>
        <item x="1947"/>
        <item x="680"/>
        <item x="2642"/>
        <item x="1824"/>
        <item x="1045"/>
        <item x="2342"/>
        <item x="2699"/>
        <item x="1097"/>
        <item x="2294"/>
        <item x="2030"/>
        <item x="1666"/>
        <item x="1903"/>
        <item x="147"/>
        <item x="1505"/>
        <item x="1786"/>
        <item x="981"/>
        <item x="1602"/>
        <item x="1977"/>
        <item x="807"/>
        <item x="2931"/>
        <item x="64"/>
        <item x="944"/>
        <item x="2714"/>
        <item x="477"/>
        <item x="1133"/>
        <item x="2291"/>
        <item x="1744"/>
        <item x="872"/>
        <item x="1011"/>
        <item x="2567"/>
        <item x="941"/>
        <item x="96"/>
        <item x="2201"/>
        <item x="2548"/>
        <item x="697"/>
        <item x="2403"/>
        <item x="2800"/>
        <item x="1088"/>
        <item x="127"/>
        <item x="2315"/>
        <item x="904"/>
        <item x="1724"/>
        <item x="1660"/>
        <item x="1765"/>
        <item x="2400"/>
        <item x="2658"/>
        <item x="1754"/>
        <item x="158"/>
        <item x="122"/>
        <item x="1862"/>
        <item x="7"/>
        <item x="1058"/>
        <item x="1256"/>
        <item x="825"/>
        <item x="2413"/>
        <item x="2704"/>
        <item x="2520"/>
        <item x="2122"/>
        <item x="2914"/>
        <item x="1086"/>
        <item x="81"/>
        <item x="185"/>
        <item x="1385"/>
        <item x="1224"/>
        <item x="2184"/>
        <item x="1098"/>
        <item x="1585"/>
        <item x="10"/>
        <item x="745"/>
        <item x="1941"/>
        <item x="588"/>
        <item x="1920"/>
        <item x="1129"/>
        <item x="14"/>
        <item x="1719"/>
        <item x="2550"/>
        <item x="1118"/>
        <item x="518"/>
        <item x="1871"/>
        <item x="2196"/>
        <item x="1693"/>
        <item x="2809"/>
        <item x="619"/>
        <item x="835"/>
        <item x="1450"/>
        <item x="159"/>
        <item x="1283"/>
        <item x="1635"/>
        <item x="1742"/>
        <item x="1818"/>
        <item x="1357"/>
        <item x="1659"/>
        <item x="1193"/>
        <item x="2712"/>
        <item x="2469"/>
        <item x="124"/>
        <item x="710"/>
        <item x="130"/>
        <item x="1372"/>
        <item x="59"/>
        <item x="225"/>
        <item x="2104"/>
        <item x="2281"/>
        <item x="475"/>
        <item x="2708"/>
        <item x="2391"/>
        <item x="950"/>
        <item x="806"/>
        <item x="377"/>
        <item x="2198"/>
        <item x="2904"/>
        <item x="500"/>
        <item x="2551"/>
        <item x="243"/>
        <item x="1196"/>
        <item x="2414"/>
        <item x="133"/>
        <item x="641"/>
        <item x="2333"/>
        <item x="1648"/>
        <item x="1287"/>
        <item x="1453"/>
        <item x="536"/>
        <item x="1999"/>
        <item x="1792"/>
        <item x="1255"/>
        <item x="273"/>
        <item x="2266"/>
        <item x="1178"/>
        <item x="2529"/>
        <item x="965"/>
        <item x="1227"/>
        <item x="1275"/>
        <item x="2257"/>
        <item x="1791"/>
        <item x="101"/>
        <item x="2102"/>
        <item x="1986"/>
        <item x="1367"/>
        <item x="2173"/>
        <item x="2194"/>
        <item x="2261"/>
        <item x="1194"/>
        <item x="1376"/>
        <item x="1258"/>
        <item x="392"/>
        <item x="2443"/>
        <item x="1229"/>
        <item x="1628"/>
        <item x="1805"/>
        <item x="1381"/>
        <item x="2451"/>
        <item x="933"/>
        <item x="1793"/>
        <item x="357"/>
        <item x="1681"/>
        <item x="1504"/>
        <item x="1629"/>
        <item x="1632"/>
        <item x="1679"/>
        <item x="226"/>
        <item x="2389"/>
        <item x="2440"/>
        <item x="1625"/>
        <item x="1293"/>
        <item x="1638"/>
        <item x="2681"/>
        <item x="2382"/>
        <item x="1649"/>
        <item x="2075"/>
        <item x="2535"/>
        <item x="340"/>
        <item x="2227"/>
        <item x="1933"/>
        <item x="1148"/>
        <item x="2633"/>
        <item t="default"/>
      </items>
    </pivotField>
    <pivotField compact="0" outline="0" showAll="0">
      <items count="11">
        <item x="4"/>
        <item x="0"/>
        <item x="1"/>
        <item x="8"/>
        <item x="6"/>
        <item x="2"/>
        <item x="9"/>
        <item x="7"/>
        <item x="3"/>
        <item x="5"/>
        <item t="default"/>
      </items>
    </pivotField>
    <pivotField compact="0" outline="0" showAll="0">
      <items count="6">
        <item x="0"/>
        <item x="1"/>
        <item x="3"/>
        <item x="4"/>
        <item x="2"/>
        <item t="default"/>
      </items>
    </pivotField>
    <pivotField axis="axisRow" compact="0" outline="0" showAll="0">
      <items count="4">
        <item x="0"/>
        <item x="1"/>
        <item x="2"/>
        <item t="default"/>
      </items>
    </pivotField>
    <pivotField compact="0" outline="0" showAll="0"/>
    <pivotField compact="0" outline="0" showAll="0">
      <items count="4">
        <item sd="0" x="2"/>
        <item sd="0" x="1"/>
        <item sd="0" x="0"/>
        <item t="default"/>
      </items>
    </pivotField>
    <pivotField compact="0" outline="0" showAll="0"/>
    <pivotField compact="0" numFmtId="15" outline="0" showAll="0"/>
    <pivotField compact="0" outline="0" showAll="0"/>
    <pivotField compact="0" outline="0" showAll="0"/>
    <pivotField axis="axisRow" compact="0" outline="0" showAll="0">
      <items count="7">
        <item x="5"/>
        <item x="3"/>
        <item x="2"/>
        <item x="0"/>
        <item x="1"/>
        <item x="4"/>
        <item t="default"/>
      </items>
    </pivotField>
    <pivotField compact="0" outline="0" showAll="0"/>
    <pivotField compact="0" outline="0" showAll="0"/>
    <pivotField compact="0" outline="0" showAll="0"/>
    <pivotField compact="0" outline="0" showAll="0"/>
  </pivotFields>
  <rowFields count="2">
    <field x="13"/>
    <field x="6"/>
  </rowFields>
  <rowItems count="25">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t="grand">
      <x/>
    </i>
  </rowItems>
  <colItems count="1">
    <i/>
  </colItems>
  <dataFields count="1">
    <dataField name="Count of Supervisor" fld="3" subtotal="count" baseField="0" baseItem="0"/>
  </dataFields>
  <formats count="14">
    <format dxfId="65">
      <pivotArea type="all" dataOnly="0" outline="0" fieldPosition="0"/>
    </format>
    <format dxfId="64">
      <pivotArea outline="0" collapsedLevelsAreSubtotals="1" fieldPosition="0"/>
    </format>
    <format dxfId="63">
      <pivotArea field="13" type="button" dataOnly="0" labelOnly="1" outline="0" axis="axisRow" fieldPosition="0"/>
    </format>
    <format dxfId="62">
      <pivotArea field="6" type="button" dataOnly="0" labelOnly="1" outline="0" axis="axisRow" fieldPosition="1"/>
    </format>
    <format dxfId="61">
      <pivotArea dataOnly="0" labelOnly="1" outline="0" fieldPosition="0">
        <references count="1">
          <reference field="13" count="0"/>
        </references>
      </pivotArea>
    </format>
    <format dxfId="60">
      <pivotArea dataOnly="0" labelOnly="1" outline="0" fieldPosition="0">
        <references count="1">
          <reference field="13" count="0" defaultSubtotal="1"/>
        </references>
      </pivotArea>
    </format>
    <format dxfId="59">
      <pivotArea dataOnly="0" labelOnly="1" grandRow="1" outline="0" fieldPosition="0"/>
    </format>
    <format dxfId="58">
      <pivotArea dataOnly="0" labelOnly="1" outline="0" fieldPosition="0">
        <references count="2">
          <reference field="6" count="0"/>
          <reference field="13" count="1" selected="0">
            <x v="0"/>
          </reference>
        </references>
      </pivotArea>
    </format>
    <format dxfId="57">
      <pivotArea dataOnly="0" labelOnly="1" outline="0" fieldPosition="0">
        <references count="2">
          <reference field="6" count="0"/>
          <reference field="13" count="1" selected="0">
            <x v="1"/>
          </reference>
        </references>
      </pivotArea>
    </format>
    <format dxfId="56">
      <pivotArea dataOnly="0" labelOnly="1" outline="0" fieldPosition="0">
        <references count="2">
          <reference field="6" count="0"/>
          <reference field="13" count="1" selected="0">
            <x v="2"/>
          </reference>
        </references>
      </pivotArea>
    </format>
    <format dxfId="55">
      <pivotArea dataOnly="0" labelOnly="1" outline="0" fieldPosition="0">
        <references count="2">
          <reference field="6" count="0"/>
          <reference field="13" count="1" selected="0">
            <x v="3"/>
          </reference>
        </references>
      </pivotArea>
    </format>
    <format dxfId="54">
      <pivotArea dataOnly="0" labelOnly="1" outline="0" fieldPosition="0">
        <references count="2">
          <reference field="6" count="0"/>
          <reference field="13" count="1" selected="0">
            <x v="4"/>
          </reference>
        </references>
      </pivotArea>
    </format>
    <format dxfId="53">
      <pivotArea dataOnly="0" labelOnly="1" outline="0" fieldPosition="0">
        <references count="2">
          <reference field="6" count="0"/>
          <reference field="13" count="1" selected="0">
            <x v="5"/>
          </reference>
        </references>
      </pivotArea>
    </format>
    <format dxfId="52">
      <pivotArea dataOnly="0" labelOnly="1" outline="0" axis="axisValues" fieldPosition="0"/>
    </format>
  </formats>
  <conditionalFormats count="6">
    <conditionalFormat priority="15">
      <pivotAreas count="1">
        <pivotArea type="data" outline="0" collapsedLevelsAreSubtotals="1" fieldPosition="0">
          <references count="3">
            <reference field="4294967294" count="1" selected="0">
              <x v="0"/>
            </reference>
            <reference field="6" count="3" selected="0">
              <x v="0"/>
              <x v="1"/>
              <x v="2"/>
            </reference>
            <reference field="13" count="1" selected="0">
              <x v="0"/>
            </reference>
          </references>
        </pivotArea>
      </pivotAreas>
    </conditionalFormat>
    <conditionalFormat priority="14">
      <pivotAreas count="1">
        <pivotArea type="data" outline="0" collapsedLevelsAreSubtotals="1" fieldPosition="0">
          <references count="3">
            <reference field="4294967294" count="1" selected="0">
              <x v="0"/>
            </reference>
            <reference field="6" count="3" selected="0">
              <x v="0"/>
              <x v="1"/>
              <x v="2"/>
            </reference>
            <reference field="13" count="1" selected="0">
              <x v="1"/>
            </reference>
          </references>
        </pivotArea>
      </pivotAreas>
    </conditionalFormat>
    <conditionalFormat priority="13">
      <pivotAreas count="1">
        <pivotArea type="data" outline="0" collapsedLevelsAreSubtotals="1" fieldPosition="0">
          <references count="3">
            <reference field="4294967294" count="1" selected="0">
              <x v="0"/>
            </reference>
            <reference field="6" count="3" selected="0">
              <x v="0"/>
              <x v="1"/>
              <x v="2"/>
            </reference>
            <reference field="13" count="1" selected="0">
              <x v="2"/>
            </reference>
          </references>
        </pivotArea>
      </pivotAreas>
    </conditionalFormat>
    <conditionalFormat priority="12">
      <pivotAreas count="1">
        <pivotArea type="data" outline="0" collapsedLevelsAreSubtotals="1" fieldPosition="0">
          <references count="3">
            <reference field="4294967294" count="1" selected="0">
              <x v="0"/>
            </reference>
            <reference field="6" count="3" selected="0">
              <x v="0"/>
              <x v="1"/>
              <x v="2"/>
            </reference>
            <reference field="13" count="1" selected="0">
              <x v="3"/>
            </reference>
          </references>
        </pivotArea>
      </pivotAreas>
    </conditionalFormat>
    <conditionalFormat priority="11">
      <pivotAreas count="1">
        <pivotArea type="data" outline="0" collapsedLevelsAreSubtotals="1" fieldPosition="0">
          <references count="3">
            <reference field="4294967294" count="1" selected="0">
              <x v="0"/>
            </reference>
            <reference field="6" count="3" selected="0">
              <x v="0"/>
              <x v="1"/>
              <x v="2"/>
            </reference>
            <reference field="13" count="1" selected="0">
              <x v="4"/>
            </reference>
          </references>
        </pivotArea>
      </pivotAreas>
    </conditionalFormat>
    <conditionalFormat priority="10">
      <pivotAreas count="1">
        <pivotArea type="data" outline="0" collapsedLevelsAreSubtotals="1" fieldPosition="0">
          <references count="3">
            <reference field="4294967294" count="1" selected="0">
              <x v="0"/>
            </reference>
            <reference field="6" count="3" selected="0">
              <x v="0"/>
              <x v="1"/>
              <x v="2"/>
            </reference>
            <reference field="13" count="1" selected="0">
              <x v="5"/>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6623A75-94FC-4B21-A7EB-78F0AAAC8C26}"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4:C45"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axis="axisRow" dataField="1" showAll="0">
      <items count="4">
        <item x="1"/>
        <item x="2"/>
        <item x="0"/>
        <item t="default"/>
      </items>
    </pivotField>
  </pivotFields>
  <rowFields count="2">
    <field x="16"/>
    <field x="11"/>
  </rowFields>
  <rowItems count="21">
    <i>
      <x/>
    </i>
    <i r="1">
      <x/>
    </i>
    <i r="1">
      <x v="1"/>
    </i>
    <i r="1">
      <x v="2"/>
    </i>
    <i r="1">
      <x v="3"/>
    </i>
    <i r="1">
      <x v="4"/>
    </i>
    <i r="1">
      <x v="5"/>
    </i>
    <i>
      <x v="1"/>
    </i>
    <i r="1">
      <x/>
    </i>
    <i r="1">
      <x v="1"/>
    </i>
    <i r="1">
      <x v="2"/>
    </i>
    <i r="1">
      <x v="3"/>
    </i>
    <i r="1">
      <x v="4"/>
    </i>
    <i r="1">
      <x v="5"/>
    </i>
    <i>
      <x v="2"/>
    </i>
    <i r="1">
      <x/>
    </i>
    <i r="1">
      <x v="2"/>
    </i>
    <i r="1">
      <x v="3"/>
    </i>
    <i r="1">
      <x v="4"/>
    </i>
    <i r="1">
      <x v="5"/>
    </i>
    <i t="grand">
      <x/>
    </i>
  </rowItems>
  <colItems count="1">
    <i/>
  </colItems>
  <dataFields count="1">
    <dataField name="Count of Performance Summary" fld="16" subtotal="count" baseField="0" baseItem="0"/>
  </dataFields>
  <formats count="9">
    <format dxfId="95">
      <pivotArea type="all" dataOnly="0" outline="0" fieldPosition="0"/>
    </format>
    <format dxfId="94">
      <pivotArea outline="0" collapsedLevelsAreSubtotals="1" fieldPosition="0"/>
    </format>
    <format dxfId="93">
      <pivotArea field="16" type="button" dataOnly="0" labelOnly="1" outline="0" axis="axisRow" fieldPosition="0"/>
    </format>
    <format dxfId="92">
      <pivotArea dataOnly="0" labelOnly="1" fieldPosition="0">
        <references count="1">
          <reference field="16" count="0"/>
        </references>
      </pivotArea>
    </format>
    <format dxfId="91">
      <pivotArea dataOnly="0" labelOnly="1" grandRow="1" outline="0" fieldPosition="0"/>
    </format>
    <format dxfId="90">
      <pivotArea dataOnly="0" labelOnly="1" fieldPosition="0">
        <references count="2">
          <reference field="11" count="0"/>
          <reference field="16" count="1" selected="0">
            <x v="0"/>
          </reference>
        </references>
      </pivotArea>
    </format>
    <format dxfId="89">
      <pivotArea dataOnly="0" labelOnly="1" fieldPosition="0">
        <references count="2">
          <reference field="11" count="0"/>
          <reference field="16" count="1" selected="0">
            <x v="1"/>
          </reference>
        </references>
      </pivotArea>
    </format>
    <format dxfId="88">
      <pivotArea dataOnly="0" labelOnly="1" fieldPosition="0">
        <references count="2">
          <reference field="11" count="5">
            <x v="0"/>
            <x v="2"/>
            <x v="3"/>
            <x v="4"/>
            <x v="5"/>
          </reference>
          <reference field="16" count="1" selected="0">
            <x v="2"/>
          </reference>
        </references>
      </pivotArea>
    </format>
    <format dxfId="87">
      <pivotArea dataOnly="0" labelOnly="1" outline="0" axis="axisValues" fieldPosition="0"/>
    </format>
  </formats>
  <conditionalFormats count="1">
    <conditionalFormat priority="1">
      <pivotAreas count="3">
        <pivotArea type="data" collapsedLevelsAreSubtotals="1" fieldPosition="0">
          <references count="3">
            <reference field="4294967294" count="1" selected="0">
              <x v="0"/>
            </reference>
            <reference field="11" count="6">
              <x v="0"/>
              <x v="1"/>
              <x v="2"/>
              <x v="3"/>
              <x v="4"/>
              <x v="5"/>
            </reference>
            <reference field="16" count="1" selected="0">
              <x v="0"/>
            </reference>
          </references>
        </pivotArea>
        <pivotArea type="data" collapsedLevelsAreSubtotals="1" fieldPosition="0">
          <references count="3">
            <reference field="4294967294" count="1" selected="0">
              <x v="0"/>
            </reference>
            <reference field="11" count="6">
              <x v="0"/>
              <x v="1"/>
              <x v="2"/>
              <x v="3"/>
              <x v="4"/>
              <x v="5"/>
            </reference>
            <reference field="16" count="1" selected="0">
              <x v="1"/>
            </reference>
          </references>
        </pivotArea>
        <pivotArea type="data" collapsedLevelsAreSubtotals="1" fieldPosition="0">
          <references count="3">
            <reference field="4294967294" count="1" selected="0">
              <x v="0"/>
            </reference>
            <reference field="11" count="5">
              <x v="0"/>
              <x v="2"/>
              <x v="3"/>
              <x v="4"/>
              <x v="5"/>
            </reference>
            <reference field="16" count="1" selected="0">
              <x v="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58CE608-3AF5-4BEF-8957-200CE02B19EB}" name="PivotTable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B24:C39" firstHeaderRow="1" firstDataRow="1" firstDataCol="1"/>
  <pivotFields count="16">
    <pivotField showAll="0"/>
    <pivotField showAll="0"/>
    <pivotField numFmtId="165" showAll="0"/>
    <pivotField numFmtId="15" showAll="0"/>
    <pivotField showAll="0"/>
    <pivotField showAll="0"/>
    <pivotField showAll="0"/>
    <pivotField showAll="0"/>
    <pivotField showAll="0"/>
    <pivotField showAll="0"/>
    <pivotField showAll="0"/>
    <pivotField axis="axisRow" dataField="1" showAll="0">
      <items count="6">
        <item x="1"/>
        <item h="1" x="2"/>
        <item h="1" x="3"/>
        <item h="1" x="0"/>
        <item x="4"/>
        <item t="default"/>
      </items>
    </pivotField>
    <pivotField showAll="0"/>
    <pivotField axis="axisRow" showAll="0">
      <items count="7">
        <item x="5"/>
        <item x="3"/>
        <item x="2"/>
        <item x="0"/>
        <item x="1"/>
        <item x="4"/>
        <item t="default"/>
      </items>
    </pivotField>
    <pivotField showAll="0"/>
    <pivotField showAll="0"/>
  </pivotFields>
  <rowFields count="2">
    <field x="11"/>
    <field x="13"/>
  </rowFields>
  <rowItems count="15">
    <i>
      <x/>
    </i>
    <i r="1">
      <x/>
    </i>
    <i r="1">
      <x v="1"/>
    </i>
    <i r="1">
      <x v="2"/>
    </i>
    <i r="1">
      <x v="3"/>
    </i>
    <i r="1">
      <x v="4"/>
    </i>
    <i r="1">
      <x v="5"/>
    </i>
    <i>
      <x v="4"/>
    </i>
    <i r="1">
      <x/>
    </i>
    <i r="1">
      <x v="1"/>
    </i>
    <i r="1">
      <x v="2"/>
    </i>
    <i r="1">
      <x v="3"/>
    </i>
    <i r="1">
      <x v="4"/>
    </i>
    <i r="1">
      <x v="5"/>
    </i>
    <i t="grand">
      <x/>
    </i>
  </rowItems>
  <colItems count="1">
    <i/>
  </colItems>
  <dataFields count="1">
    <dataField name="Count of TerminationType" fld="11" subtotal="count" baseField="0" baseItem="0"/>
  </dataFields>
  <formats count="8">
    <format dxfId="86">
      <pivotArea type="all" dataOnly="0" outline="0" fieldPosition="0"/>
    </format>
    <format dxfId="85">
      <pivotArea outline="0" collapsedLevelsAreSubtotals="1" fieldPosition="0"/>
    </format>
    <format dxfId="84">
      <pivotArea field="11" type="button" dataOnly="0" labelOnly="1" outline="0" axis="axisRow" fieldPosition="0"/>
    </format>
    <format dxfId="83">
      <pivotArea dataOnly="0" labelOnly="1" fieldPosition="0">
        <references count="1">
          <reference field="11" count="0"/>
        </references>
      </pivotArea>
    </format>
    <format dxfId="82">
      <pivotArea dataOnly="0" labelOnly="1" grandRow="1" outline="0" fieldPosition="0"/>
    </format>
    <format dxfId="81">
      <pivotArea dataOnly="0" labelOnly="1" fieldPosition="0">
        <references count="2">
          <reference field="11" count="1" selected="0">
            <x v="0"/>
          </reference>
          <reference field="13" count="0"/>
        </references>
      </pivotArea>
    </format>
    <format dxfId="80">
      <pivotArea dataOnly="0" labelOnly="1" fieldPosition="0">
        <references count="2">
          <reference field="11" count="1" selected="0">
            <x v="4"/>
          </reference>
          <reference field="13" count="0"/>
        </references>
      </pivotArea>
    </format>
    <format dxfId="79">
      <pivotArea dataOnly="0" labelOnly="1" outline="0" axis="axisValues" fieldPosition="0"/>
    </format>
  </formats>
  <conditionalFormats count="2">
    <conditionalFormat priority="1">
      <pivotAreas count="1">
        <pivotArea type="data" collapsedLevelsAreSubtotals="1" fieldPosition="0">
          <references count="3">
            <reference field="4294967294" count="1" selected="0">
              <x v="0"/>
            </reference>
            <reference field="11" count="1" selected="0">
              <x v="4"/>
            </reference>
            <reference field="13" count="6">
              <x v="0"/>
              <x v="1"/>
              <x v="2"/>
              <x v="3"/>
              <x v="4"/>
              <x v="5"/>
            </reference>
          </references>
        </pivotArea>
      </pivotAreas>
    </conditionalFormat>
    <conditionalFormat priority="2">
      <pivotAreas count="1">
        <pivotArea type="data" collapsedLevelsAreSubtotals="1" fieldPosition="0">
          <references count="3">
            <reference field="4294967294" count="1" selected="0">
              <x v="0"/>
            </reference>
            <reference field="11" count="1" selected="0">
              <x v="0"/>
            </reference>
            <reference field="13" count="6">
              <x v="0"/>
              <x v="1"/>
              <x v="2"/>
              <x v="3"/>
              <x v="4"/>
              <x v="5"/>
            </reference>
          </references>
        </pivotArea>
      </pivotAreas>
    </conditionalFormat>
  </conditionalFormats>
  <chartFormats count="3">
    <chartFormat chart="11"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3031AB-8858-4620-9111-CF1A7C1ACE13}" name="PivotTable6"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B26:D42" firstHeaderRow="1" firstDataRow="1" firstDataCol="2" rowPageCount="1" colPageCount="1"/>
  <pivotFields count="17">
    <pivotField compact="0" outline="0" showAll="0"/>
    <pivotField compact="0" outline="0" showAll="0"/>
    <pivotField compact="0" outline="0" showAll="0"/>
    <pivotField compact="0" outline="0" showAll="0"/>
    <pivotField compact="0" outline="0" showAll="0"/>
    <pivotField compact="0" outline="0" showAll="0"/>
    <pivotField axis="axisPage" dataField="1" compact="0" outline="0" multipleItemSelectionAllowed="1" showAll="0">
      <items count="4">
        <item x="1"/>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axis="axisRow" compact="0" outline="0" showAll="0">
      <items count="6">
        <item x="4"/>
        <item x="3"/>
        <item x="1"/>
        <item x="2"/>
        <item x="0"/>
        <item t="default"/>
      </items>
    </pivotField>
    <pivotField compact="0" outline="0" showAll="0"/>
    <pivotField compact="0" outline="0" showAll="0"/>
  </pivotFields>
  <rowFields count="2">
    <field x="14"/>
    <field x="13"/>
  </rowFields>
  <rowItems count="16">
    <i>
      <x/>
      <x/>
    </i>
    <i r="1">
      <x v="1"/>
    </i>
    <i t="default">
      <x/>
    </i>
    <i>
      <x v="1"/>
      <x/>
    </i>
    <i r="1">
      <x v="1"/>
    </i>
    <i t="default">
      <x v="1"/>
    </i>
    <i>
      <x v="2"/>
      <x/>
    </i>
    <i r="1">
      <x v="1"/>
    </i>
    <i t="default">
      <x v="2"/>
    </i>
    <i>
      <x v="3"/>
      <x/>
    </i>
    <i r="1">
      <x v="1"/>
    </i>
    <i t="default">
      <x v="3"/>
    </i>
    <i>
      <x v="4"/>
      <x/>
    </i>
    <i r="1">
      <x v="1"/>
    </i>
    <i t="default">
      <x v="4"/>
    </i>
    <i t="grand">
      <x/>
    </i>
  </rowItems>
  <colItems count="1">
    <i/>
  </colItems>
  <pageFields count="1">
    <pageField fld="6" hier="-1"/>
  </pageFields>
  <dataFields count="1">
    <dataField name="Count of PayZone" fld="6" subtotal="count" baseField="0" baseItem="0"/>
  </dataFields>
  <formats count="13">
    <format dxfId="78">
      <pivotArea type="all" dataOnly="0" outline="0" fieldPosition="0"/>
    </format>
    <format dxfId="77">
      <pivotArea outline="0" collapsedLevelsAreSubtotals="1" fieldPosition="0"/>
    </format>
    <format dxfId="76">
      <pivotArea field="14" type="button" dataOnly="0" labelOnly="1" outline="0" axis="axisRow" fieldPosition="0"/>
    </format>
    <format dxfId="75">
      <pivotArea field="13" type="button" dataOnly="0" labelOnly="1" outline="0" axis="axisRow" fieldPosition="1"/>
    </format>
    <format dxfId="74">
      <pivotArea dataOnly="0" labelOnly="1" outline="0" fieldPosition="0">
        <references count="1">
          <reference field="14" count="0"/>
        </references>
      </pivotArea>
    </format>
    <format dxfId="73">
      <pivotArea dataOnly="0" labelOnly="1" outline="0" fieldPosition="0">
        <references count="1">
          <reference field="14" count="0" defaultSubtotal="1"/>
        </references>
      </pivotArea>
    </format>
    <format dxfId="72">
      <pivotArea dataOnly="0" labelOnly="1" grandRow="1" outline="0" fieldPosition="0"/>
    </format>
    <format dxfId="71">
      <pivotArea dataOnly="0" labelOnly="1" outline="0" fieldPosition="0">
        <references count="2">
          <reference field="13" count="0"/>
          <reference field="14" count="1" selected="0">
            <x v="0"/>
          </reference>
        </references>
      </pivotArea>
    </format>
    <format dxfId="70">
      <pivotArea dataOnly="0" labelOnly="1" outline="0" fieldPosition="0">
        <references count="2">
          <reference field="13" count="0"/>
          <reference field="14" count="1" selected="0">
            <x v="1"/>
          </reference>
        </references>
      </pivotArea>
    </format>
    <format dxfId="69">
      <pivotArea dataOnly="0" labelOnly="1" outline="0" fieldPosition="0">
        <references count="2">
          <reference field="13" count="0"/>
          <reference field="14" count="1" selected="0">
            <x v="2"/>
          </reference>
        </references>
      </pivotArea>
    </format>
    <format dxfId="68">
      <pivotArea dataOnly="0" labelOnly="1" outline="0" fieldPosition="0">
        <references count="2">
          <reference field="13" count="0"/>
          <reference field="14" count="1" selected="0">
            <x v="3"/>
          </reference>
        </references>
      </pivotArea>
    </format>
    <format dxfId="67">
      <pivotArea dataOnly="0" labelOnly="1" outline="0" fieldPosition="0">
        <references count="2">
          <reference field="13" count="0"/>
          <reference field="14" count="1" selected="0">
            <x v="4"/>
          </reference>
        </references>
      </pivotArea>
    </format>
    <format dxfId="66">
      <pivotArea dataOnly="0" labelOnly="1" outline="0" axis="axisValues" fieldPosition="0"/>
    </format>
  </formats>
  <conditionalFormats count="1">
    <conditionalFormat priority="1">
      <pivotAreas count="5">
        <pivotArea type="data" outline="0" collapsedLevelsAreSubtotals="1" fieldPosition="0">
          <references count="3">
            <reference field="4294967294" count="1" selected="0">
              <x v="0"/>
            </reference>
            <reference field="13" count="2" selected="0">
              <x v="0"/>
              <x v="1"/>
            </reference>
            <reference field="14" count="1" selected="0">
              <x v="0"/>
            </reference>
          </references>
        </pivotArea>
        <pivotArea type="data" outline="0" collapsedLevelsAreSubtotals="1" fieldPosition="0">
          <references count="3">
            <reference field="4294967294" count="1" selected="0">
              <x v="0"/>
            </reference>
            <reference field="13" count="2" selected="0">
              <x v="0"/>
              <x v="1"/>
            </reference>
            <reference field="14" count="1" selected="0">
              <x v="1"/>
            </reference>
          </references>
        </pivotArea>
        <pivotArea type="data" outline="0" collapsedLevelsAreSubtotals="1" fieldPosition="0">
          <references count="3">
            <reference field="4294967294" count="1" selected="0">
              <x v="0"/>
            </reference>
            <reference field="13" count="2" selected="0">
              <x v="0"/>
              <x v="1"/>
            </reference>
            <reference field="14" count="1" selected="0">
              <x v="2"/>
            </reference>
          </references>
        </pivotArea>
        <pivotArea type="data" outline="0" collapsedLevelsAreSubtotals="1" fieldPosition="0">
          <references count="3">
            <reference field="4294967294" count="1" selected="0">
              <x v="0"/>
            </reference>
            <reference field="13" count="2" selected="0">
              <x v="0"/>
              <x v="1"/>
            </reference>
            <reference field="14" count="1" selected="0">
              <x v="3"/>
            </reference>
          </references>
        </pivotArea>
        <pivotArea type="data" outline="0" collapsedLevelsAreSubtotals="1" fieldPosition="0">
          <references count="3">
            <reference field="4294967294" count="1" selected="0">
              <x v="0"/>
            </reference>
            <reference field="13" count="2" selected="0">
              <x v="0"/>
              <x v="1"/>
            </reference>
            <reference field="14" count="1" selected="0">
              <x v="4"/>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1" xr10:uid="{E40DB022-010C-49D7-8FB1-DFD6C8E7EEB8}" sourceName="Performance Score">
  <data>
    <tabular pivotCacheId="1683508839">
      <items count="5">
        <i x="1" s="1"/>
        <i x="0" s="1"/>
        <i x="2"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 xr10:uid="{61157A5F-74AC-411B-A23E-2C02D4E3F7B3}" sourceName="GenderCode">
  <pivotTables>
    <pivotTable tabId="4" name="PivotTable14"/>
  </pivotTables>
  <data>
    <tabular pivotCacheId="1712518009">
      <items count="3">
        <i x="0" s="1"/>
        <i x="1" s="1"/>
        <i x="2"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Desc" xr10:uid="{C24BE6FB-8590-4DDE-9E31-6A1A51C4C686}" sourceName="RaceDesc">
  <pivotTables>
    <pivotTable tabId="4" name="PivotTable14"/>
  </pivotTables>
  <data>
    <tabular pivotCacheId="1712518009">
      <items count="6">
        <i x="4" s="1"/>
        <i x="3"/>
        <i x="1" s="1"/>
        <i x="2"/>
        <i x="0"/>
        <i x="5"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Desc" xr10:uid="{FE8885CA-1A36-4BD5-8DF7-F0E751A0A46A}" sourceName="MaritalDesc">
  <pivotTables>
    <pivotTable tabId="4" name="PivotTable14"/>
  </pivotTables>
  <data>
    <tabular pivotCacheId="1712518009">
      <items count="5">
        <i x="3"/>
        <i x="2" s="1"/>
        <i x="1"/>
        <i x="0"/>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CB5A6D1A-BB8F-46EC-83D0-12B9E1E528DE}" sourceName="DepartmentType">
  <pivotTables>
    <pivotTable tabId="4" name="PivotTable14"/>
  </pivotTables>
  <data>
    <tabular pivotCacheId="1712518009">
      <items count="7">
        <i x="5" s="1"/>
        <i x="3" s="1"/>
        <i x="2" s="1"/>
        <i x="0" s="1"/>
        <i x="1" s="1"/>
        <i x="4" s="1"/>
        <i x="6"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Desc1" xr10:uid="{E5CD2736-BDC4-4693-ABF0-0D8EF9362889}" sourceName="RaceDesc">
  <pivotTables>
    <pivotTable tabId="4" name="PivotTable15"/>
  </pivotTables>
  <data>
    <tabular pivotCacheId="998169762">
      <items count="5">
        <i x="4" s="1"/>
        <i x="3" s="1"/>
        <i x="1" s="1"/>
        <i x="2"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 xr10:uid="{1FF2B8EC-E1DB-41F8-B1E3-0A0DDD2E1B60}" sourceName="Performance Score">
  <pivotTables>
    <pivotTable tabId="4" name="PivotTable15"/>
  </pivotTables>
  <data>
    <tabular pivotCacheId="998169762">
      <items count="4">
        <i x="1" s="1"/>
        <i x="0" s="1"/>
        <i x="2"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1" xr10:uid="{6E1C9107-4FA6-4EA7-84FD-58BE64D03E42}" sourceName="DepartmentType">
  <pivotTables>
    <pivotTable tabId="5" name="PivotTable16"/>
  </pivotTables>
  <data>
    <tabular pivotCacheId="96831760">
      <items count="6">
        <i x="5" s="1"/>
        <i x="2" s="1"/>
        <i x="0" s="1"/>
        <i x="1" s="1"/>
        <i x="4" s="1"/>
        <i x="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Employee_Rating" xr10:uid="{74ACC29D-A2F4-4161-91B2-A82DEC09BF3A}" sourceName="Current Employee Rating">
  <pivotTables>
    <pivotTable tabId="5" name="PivotTable16"/>
  </pivotTables>
  <data>
    <tabular pivotCacheId="96831760">
      <items count="5">
        <i x="4"/>
        <i x="2"/>
        <i x="1"/>
        <i x="0"/>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Status" xr10:uid="{27ACCAF3-5EBE-4882-B3A1-918D34005BFB}" sourceName="EmployeeStatus">
  <pivotTables>
    <pivotTable tabId="6" name="PivotTable1"/>
  </pivotTables>
  <data>
    <tabular pivotCacheId="2122806474">
      <items count="5">
        <i x="0" s="1"/>
        <i x="1" s="1"/>
        <i x="3" s="1"/>
        <i x="4"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2" xr10:uid="{274994CD-9B5B-4C25-9CF2-24D73D2D0ED9}" sourceName="DepartmentType">
  <pivotTables>
    <pivotTable tabId="6" name="PivotTable1"/>
  </pivotTables>
  <data>
    <tabular pivotCacheId="2122806474">
      <items count="6">
        <i x="5" s="1"/>
        <i x="3" s="1"/>
        <i x="2" s="1"/>
        <i x="0" s="1"/>
        <i x="1" s="1"/>
        <i x="4"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Zone" xr10:uid="{B4D3E28F-6C2B-49CD-8295-53742C07D583}" sourceName="PayZone">
  <pivotTables>
    <pivotTable tabId="11" name="PivotTable3"/>
  </pivotTables>
  <data>
    <tabular pivotCacheId="44268933">
      <items count="3">
        <i x="1" s="1"/>
        <i x="2"/>
        <i x="0"/>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3" xr10:uid="{0D6C4475-DDC4-4792-A29C-C0C3D8ADE4E5}" sourceName="DepartmentType">
  <pivotTables>
    <pivotTable tabId="11" name="PivotTable3"/>
  </pivotTables>
  <data>
    <tabular pivotCacheId="44268933">
      <items count="6">
        <i x="5" s="1"/>
        <i x="3" s="1"/>
        <i x="2" s="1"/>
        <i x="0" s="1"/>
        <i x="1" s="1"/>
        <i x="4"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Code1" xr10:uid="{2E417F7F-5728-4B6C-932B-A6A6AB24B3E0}" sourceName="GenderCode">
  <pivotTables>
    <pivotTable tabId="10" name="PivotTable6"/>
  </pivotTables>
  <data>
    <tabular pivotCacheId="902114571">
      <items count="2">
        <i x="0" s="1"/>
        <i x="1"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ceDesc2" xr10:uid="{840A02B1-0451-4D64-B7A9-5B727866EB58}" sourceName="RaceDesc">
  <pivotTables>
    <pivotTable tabId="10" name="PivotTable6"/>
  </pivotTables>
  <data>
    <tabular pivotCacheId="902114571">
      <items count="5">
        <i x="4" s="1"/>
        <i x="3" s="1"/>
        <i x="1" s="1"/>
        <i x="2" s="1"/>
        <i x="0"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minationType" xr10:uid="{5C551B23-8B8B-400B-A30D-7923B8DD6655}" sourceName="TerminationType">
  <pivotTables>
    <pivotTable tabId="9" name="PivotTable5"/>
  </pivotTables>
  <data>
    <tabular pivotCacheId="945864035">
      <items count="5">
        <i x="1" s="1"/>
        <i x="2"/>
        <i x="3"/>
        <i x="0"/>
        <i x="4"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4" xr10:uid="{938E0EEA-A5AC-44B6-AC37-269AB71FB2EB}" sourceName="DepartmentType">
  <pivotTables>
    <pivotTable tabId="8" name="PivotTable4"/>
  </pivotTables>
  <data>
    <tabular pivotCacheId="2027594387">
      <items count="6">
        <i x="5" s="1"/>
        <i x="3" s="1"/>
        <i x="2" s="1"/>
        <i x="0" s="1"/>
        <i x="1" s="1"/>
        <i x="4"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ummary" xr10:uid="{3E4C574E-FDD1-4C1F-86C6-FBB0A07480BE}" sourceName="Performance Summary">
  <pivotTables>
    <pivotTable tabId="8" name="PivotTable4"/>
  </pivotTables>
  <data>
    <tabular pivotCacheId="2027594387">
      <items count="3">
        <i x="1" s="1"/>
        <i x="2" s="1"/>
        <i x="0"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E2C0356D-375C-44C1-85EB-39D845730691}" sourceName="EmployeeType">
  <pivotTables>
    <pivotTable tabId="7" name="PivotTable5"/>
  </pivotTables>
  <data>
    <tabular pivotCacheId="1570651010">
      <items count="3">
        <i x="0" s="1"/>
        <i x="1" s="1"/>
        <i x="2"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5" xr10:uid="{B2C07BC7-9A4D-4E56-9F2A-CC1A59F34C8F}" sourceName="DepartmentType">
  <pivotTables>
    <pivotTable tabId="7" name="PivotTable5"/>
  </pivotTables>
  <data>
    <tabular pivotCacheId="1570651010">
      <items count="6">
        <i x="5" s="1"/>
        <i x="3" s="1"/>
        <i x="2" s="1"/>
        <i x="0" s="1"/>
        <i x="1" s="1"/>
        <i x="4"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2" xr10:uid="{5596129A-99F6-4531-8DBF-86B863BCA68F}" sourceName="Performance Score">
  <pivotTables>
    <pivotTable tabId="7" name="PivotTable6"/>
  </pivotTables>
  <data>
    <tabular pivotCacheId="1570651010">
      <items count="4">
        <i x="1" s="1"/>
        <i x="0" s="1"/>
        <i x="2" s="1"/>
        <i x="3"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Employee_Rating1" xr10:uid="{BDE5B868-1914-43FC-8E7F-7BFD76EB2EE6}" sourceName="Current Employee Rating">
  <pivotTables>
    <pivotTable tabId="7" name="PivotTable6"/>
  </pivotTables>
  <data>
    <tabular pivotCacheId="1570651010">
      <items count="5">
        <i x="4" s="1"/>
        <i x="2" s="1"/>
        <i x="1" s="1"/>
        <i x="0" s="1"/>
        <i x="3"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Status1" xr10:uid="{63EEEBD2-2FCF-4E4B-86E2-B91E56E32C4C}" sourceName="EmployeeStatus">
  <pivotTables>
    <pivotTable tabId="7" name="PivotTable7"/>
  </pivotTables>
  <data>
    <tabular pivotCacheId="1570651010">
      <items count="5">
        <i x="0" s="1"/>
        <i x="1" s="1"/>
        <i x="3" s="1"/>
        <i x="4" s="1"/>
        <i x="2"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ClassificationType" xr10:uid="{E25DBED8-A040-464C-BE4D-64DA4FD52279}" sourceName="EmployeeClassificationType">
  <pivotTables>
    <pivotTable tabId="7" name="PivotTable7"/>
  </pivotTables>
  <data>
    <tabular pivotCacheId="157065101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formance Score 1" xr10:uid="{5A6226F2-8F4C-4981-AD58-5EBC52338744}" cache="Slicer_Performance_Score1" caption="Performance Scor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Code" xr10:uid="{4A9DE1CB-C590-47F6-8A2D-4189A06EB2F8}" cache="Slicer_GenderCode" caption="GenderCode" rowHeight="247650"/>
  <slicer name="RaceDesc" xr10:uid="{A5F829CD-F99B-4066-8115-C7C0DC2D47FB}" cache="Slicer_RaceDesc" caption="RaceDesc" rowHeight="247650"/>
  <slicer name="MaritalDesc" xr10:uid="{C99412F0-DC92-4B7E-B84B-ECEABC690348}" cache="Slicer_MaritalDesc" caption="MaritalDesc" rowHeight="247650"/>
  <slicer name="DepartmentType" xr10:uid="{6ADC4C56-D4B6-4944-A383-A965E6C500D7}" cache="Slicer_DepartmentType" caption="DepartmentType" rowHeight="247650"/>
  <slicer name="RaceDesc 1" xr10:uid="{B4333381-336B-487F-B25A-36118D473C67}" cache="Slicer_RaceDesc1" caption="RaceDesc" rowHeight="247650"/>
  <slicer name="Performance Score" xr10:uid="{0AC8A973-042C-4B40-A3EE-EB3D8BD4B70C}" cache="Slicer_Performance_Score" caption="Performance Score"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1" xr10:uid="{5138EDCC-5B88-4A38-A05B-0AE0A6CBE1B5}" cache="Slicer_DepartmentType1" caption="DepartmentType" rowHeight="247650"/>
  <slicer name="Current Employee Rating" xr10:uid="{C680986C-A8F9-4CEB-BFA1-3433BC3163AA}" cache="Slicer_Current_Employee_Rating" caption="Current Employee Rating"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Status" xr10:uid="{4A6F0C31-84A9-4CEB-8990-799ED9BF6681}" cache="Slicer_EmployeeStatus" caption="EmployeeStatus" rowHeight="247650"/>
  <slicer name="DepartmentType 2" xr10:uid="{DBFA211B-D256-433D-B48C-AA916500222B}" cache="Slicer_DepartmentType2" caption="DepartmentType"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Zone" xr10:uid="{C25F7574-B9B0-4884-AB5C-D8C3FCC88A7C}" cache="Slicer_PayZone" caption="PayZone" rowHeight="247650"/>
  <slicer name="DepartmentType 3" xr10:uid="{52FE7476-BB12-4B11-B92C-DB7CC6FF7AEB}" cache="Slicer_DepartmentType3" caption="DepartmentType"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A856FC79-7196-47B9-8427-A288664AFE86}" cache="Slicer_EmployeeType" caption="EmployeeType" rowHeight="247650"/>
  <slicer name="DepartmentType 5" xr10:uid="{8B906E4E-34C2-497E-B752-8B35943AFB86}" cache="Slicer_DepartmentType5" caption="DepartmentType" rowHeight="247650"/>
  <slicer name="Performance Score 2" xr10:uid="{99F5DA6E-67B9-470C-A69F-909D19C6EDC3}" cache="Slicer_Performance_Score2" caption="Performance Score" rowHeight="247650"/>
  <slicer name="Current Employee Rating 1" xr10:uid="{A0950E0D-82C0-42E5-8071-0E754A623955}" cache="Slicer_Current_Employee_Rating1" caption="Current Employee Rating" rowHeight="247650"/>
  <slicer name="EmployeeStatus 1" xr10:uid="{21EB0E91-1653-48D9-8C76-27260F8912D3}" cache="Slicer_EmployeeStatus1" caption="EmployeeStatus" rowHeight="247650"/>
  <slicer name="EmployeeClassificationType" xr10:uid="{FE811862-166F-4A00-96A5-124C0310DB77}" cache="Slicer_EmployeeClassificationType" caption="EmployeeClassificationType" rowHeight="2476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4" xr10:uid="{BD2CB736-5CDD-47F3-B330-35F34407BBA6}" cache="Slicer_DepartmentType4" caption="DepartmentType" rowHeight="247650"/>
  <slicer name="Performance Summary" xr10:uid="{7966F1AF-56B2-4884-9672-2ECE0376012E}" cache="Slicer_Performance_Summary" caption="Performance Summary" rowHeight="2476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rminationType" xr10:uid="{BD39767E-6784-4102-AC96-F3B505C2A6D1}" cache="Slicer_TerminationType" caption="TerminationType" rowHeight="2476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Code 1" xr10:uid="{C3A74461-096C-4DE4-B883-36996649E781}" cache="Slicer_GenderCode1" caption="GenderCode" rowHeight="247650"/>
  <slicer name="RaceDesc 2" xr10:uid="{6DF43273-D71E-4092-8CA5-41182ED13152}" cache="Slicer_RaceDesc2" caption="RaceDesc"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6.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90B12-FA30-43A2-BBBC-45D8775F79A2}">
  <dimension ref="A1:Y27"/>
  <sheetViews>
    <sheetView showGridLines="0" zoomScale="54" workbookViewId="0">
      <selection sqref="A1:R3"/>
    </sheetView>
  </sheetViews>
  <sheetFormatPr defaultRowHeight="14.4" x14ac:dyDescent="0.3"/>
  <cols>
    <col min="1" max="1" width="2.77734375" customWidth="1"/>
    <col min="2" max="2" width="21.5546875" bestFit="1" customWidth="1"/>
    <col min="14" max="14" width="3.88671875" customWidth="1"/>
    <col min="22" max="22" width="5.44140625" customWidth="1"/>
  </cols>
  <sheetData>
    <row r="1" spans="1:18" x14ac:dyDescent="0.3">
      <c r="A1" s="31" t="s">
        <v>3157</v>
      </c>
      <c r="B1" s="32"/>
      <c r="C1" s="32"/>
      <c r="D1" s="32"/>
      <c r="E1" s="32"/>
      <c r="F1" s="32"/>
      <c r="G1" s="32"/>
      <c r="H1" s="32"/>
      <c r="I1" s="32"/>
      <c r="J1" s="32"/>
      <c r="K1" s="32"/>
      <c r="L1" s="32"/>
      <c r="M1" s="32"/>
      <c r="N1" s="32"/>
      <c r="O1" s="32"/>
      <c r="P1" s="32"/>
      <c r="Q1" s="32"/>
      <c r="R1" s="32"/>
    </row>
    <row r="2" spans="1:18" x14ac:dyDescent="0.3">
      <c r="A2" s="32"/>
      <c r="B2" s="32"/>
      <c r="C2" s="32"/>
      <c r="D2" s="32"/>
      <c r="E2" s="32"/>
      <c r="F2" s="32"/>
      <c r="G2" s="32"/>
      <c r="H2" s="32"/>
      <c r="I2" s="32"/>
      <c r="J2" s="32"/>
      <c r="K2" s="32"/>
      <c r="L2" s="32"/>
      <c r="M2" s="32"/>
      <c r="N2" s="32"/>
      <c r="O2" s="32"/>
      <c r="P2" s="32"/>
      <c r="Q2" s="32"/>
      <c r="R2" s="32"/>
    </row>
    <row r="3" spans="1:18" x14ac:dyDescent="0.3">
      <c r="A3" s="32"/>
      <c r="B3" s="32"/>
      <c r="C3" s="32"/>
      <c r="D3" s="32"/>
      <c r="E3" s="32"/>
      <c r="F3" s="32"/>
      <c r="G3" s="32"/>
      <c r="H3" s="32"/>
      <c r="I3" s="32"/>
      <c r="J3" s="32"/>
      <c r="K3" s="32"/>
      <c r="L3" s="32"/>
      <c r="M3" s="32"/>
      <c r="N3" s="32"/>
      <c r="O3" s="32"/>
      <c r="P3" s="32"/>
      <c r="Q3" s="32"/>
      <c r="R3" s="32"/>
    </row>
    <row r="21" spans="2:25" x14ac:dyDescent="0.3">
      <c r="B21" s="3" t="s">
        <v>0</v>
      </c>
      <c r="C21" s="2"/>
      <c r="G21" s="3" t="s">
        <v>12</v>
      </c>
      <c r="H21" s="3" t="s">
        <v>3</v>
      </c>
      <c r="I21" s="3" t="s">
        <v>4</v>
      </c>
      <c r="J21" s="3" t="s">
        <v>5</v>
      </c>
      <c r="K21" s="3" t="s">
        <v>6</v>
      </c>
      <c r="L21" s="3" t="s">
        <v>13</v>
      </c>
      <c r="O21" s="33" t="s">
        <v>14</v>
      </c>
      <c r="P21" s="34"/>
      <c r="W21" s="3" t="s">
        <v>15</v>
      </c>
      <c r="X21" s="3" t="s">
        <v>16</v>
      </c>
      <c r="Y21" s="3" t="s">
        <v>17</v>
      </c>
    </row>
    <row r="22" spans="2:25" x14ac:dyDescent="0.3">
      <c r="B22" s="3" t="s">
        <v>1</v>
      </c>
      <c r="C22" s="2">
        <v>1682</v>
      </c>
      <c r="G22" s="4" t="s">
        <v>7</v>
      </c>
      <c r="H22" s="2">
        <f ca="1">COUNTIFS($K$3:$K$3002, "Asian", $N$3:$N$3002, "Single")</f>
        <v>152</v>
      </c>
      <c r="I22" s="2">
        <f ca="1">COUNTIFS($K$3:$K$3002, "Asian", $N$3:$N$3002, "Married")</f>
        <v>161</v>
      </c>
      <c r="J22" s="2">
        <f ca="1">COUNTIFS($K$3:$K$3002, "Asian", $N$3:$N$3002, "Widowed")</f>
        <v>145</v>
      </c>
      <c r="K22" s="2">
        <f ca="1">COUNTIFS($K$3:$K$3002, "Asian", $N$3:$N$3002, "Divorced")</f>
        <v>171</v>
      </c>
      <c r="L22" s="2">
        <f t="shared" ref="L22:L27" ca="1" si="0">SUM(H22:K22)</f>
        <v>629</v>
      </c>
      <c r="O22" s="4" t="s">
        <v>7</v>
      </c>
      <c r="P22" s="2">
        <f ca="1">COUNTIF($K$3:$K$3002,"Asian")</f>
        <v>629</v>
      </c>
      <c r="W22" s="5">
        <v>2018</v>
      </c>
      <c r="X22" s="5">
        <v>94</v>
      </c>
      <c r="Y22" s="5">
        <v>161</v>
      </c>
    </row>
    <row r="23" spans="2:25" x14ac:dyDescent="0.3">
      <c r="B23" s="3" t="s">
        <v>2</v>
      </c>
      <c r="C23" s="2">
        <v>1318</v>
      </c>
      <c r="G23" s="4" t="s">
        <v>8</v>
      </c>
      <c r="H23" s="2">
        <f ca="1">COUNTIFS($K$3:$K$3002, "Hispanic", $N$3:$N$3002, "Single")</f>
        <v>137</v>
      </c>
      <c r="I23" s="2">
        <f ca="1">COUNTIFS($K$3:$K$3002, "Hispanic", $N$3:$N$3002, "Married")</f>
        <v>161</v>
      </c>
      <c r="J23" s="2">
        <f ca="1">COUNTIFS($K$3:$K$3002, "Hispanic", $N$3:$N$3002, "Widowed")</f>
        <v>141</v>
      </c>
      <c r="K23" s="2">
        <f ca="1">COUNTIFS($K$3:$K$3002, "Hispanic", $N$3:$N$3002, "Divorced")</f>
        <v>133</v>
      </c>
      <c r="L23" s="2">
        <f t="shared" ca="1" si="0"/>
        <v>572</v>
      </c>
      <c r="O23" s="4" t="s">
        <v>8</v>
      </c>
      <c r="P23" s="2">
        <f ca="1">COUNTIF($K$3:$K$3002,"Hispanic")</f>
        <v>572</v>
      </c>
      <c r="W23" s="5">
        <v>2019</v>
      </c>
      <c r="X23" s="5">
        <v>267</v>
      </c>
      <c r="Y23" s="5">
        <v>331</v>
      </c>
    </row>
    <row r="24" spans="2:25" x14ac:dyDescent="0.3">
      <c r="G24" s="4" t="s">
        <v>9</v>
      </c>
      <c r="H24" s="2">
        <f ca="1">COUNTIFS($K$3:$K$3002, "Black", $N$3:$N$3002, "Single")</f>
        <v>168</v>
      </c>
      <c r="I24" s="2">
        <f ca="1">COUNTIFS($K$3:$K$3002, "Black", $N$3:$N$3002, "Married")</f>
        <v>151</v>
      </c>
      <c r="J24" s="2">
        <f ca="1">COUNTIFS($K$3:$K$3002, "Black", $N$3:$N$3002, "Widowed")</f>
        <v>156</v>
      </c>
      <c r="K24" s="2">
        <f ca="1">COUNTIFS($K$3:$K$3002, "Black", $N$3:$N$3002, "Divorced")</f>
        <v>143</v>
      </c>
      <c r="L24" s="2">
        <f t="shared" ca="1" si="0"/>
        <v>618</v>
      </c>
      <c r="O24" s="4" t="s">
        <v>9</v>
      </c>
      <c r="P24" s="2">
        <f ca="1">COUNTIF($K$3:$K$3002,"Black")</f>
        <v>618</v>
      </c>
      <c r="W24" s="5">
        <v>2020</v>
      </c>
      <c r="X24" s="5">
        <v>250</v>
      </c>
      <c r="Y24" s="5">
        <v>342</v>
      </c>
    </row>
    <row r="25" spans="2:25" x14ac:dyDescent="0.3">
      <c r="G25" s="4" t="s">
        <v>10</v>
      </c>
      <c r="H25" s="2">
        <f ca="1">COUNTIFS($K$3:$K$3002, "White", $N$3:$N$3002, "Single")</f>
        <v>161</v>
      </c>
      <c r="I25" s="2">
        <f ca="1">COUNTIFS($K$3:$K$3002, "White", $N$3:$N$3002, "Married")</f>
        <v>141</v>
      </c>
      <c r="J25" s="2">
        <f ca="1">COUNTIFS($K$3:$K$3002, "White", $N$3:$N$3002, "Widowed")</f>
        <v>149</v>
      </c>
      <c r="K25" s="2">
        <f ca="1">COUNTIFS($K$3:$K$3002, "White", $N$3:$N$3002, "Divorced")</f>
        <v>148</v>
      </c>
      <c r="L25" s="2">
        <f t="shared" ca="1" si="0"/>
        <v>599</v>
      </c>
      <c r="O25" s="4" t="s">
        <v>10</v>
      </c>
      <c r="P25" s="2">
        <f ca="1">COUNTIF($K$3:$K$3002,"White")</f>
        <v>599</v>
      </c>
      <c r="W25" s="5">
        <v>2021</v>
      </c>
      <c r="X25" s="5">
        <v>291</v>
      </c>
      <c r="Y25" s="5">
        <v>309</v>
      </c>
    </row>
    <row r="26" spans="2:25" x14ac:dyDescent="0.3">
      <c r="G26" s="4" t="s">
        <v>11</v>
      </c>
      <c r="H26" s="2">
        <f ca="1">COUNTIFS($K$3:$K$3002, "Other", $N$3:$N$3002, "Single")</f>
        <v>154</v>
      </c>
      <c r="I26" s="2">
        <f ca="1">COUNTIFS($K$3:$K$3002, "Other", $N$3:$N$3002, "Married")</f>
        <v>150</v>
      </c>
      <c r="J26" s="2">
        <f ca="1">COUNTIFS($K$3:$K$3002, "Other", $N$3:$N$3002, "Widowed")</f>
        <v>132</v>
      </c>
      <c r="K26" s="2">
        <f ca="1">COUNTIFS($K$3:$K$3002, "Other", $N$3:$N$3002, "Divorced")</f>
        <v>146</v>
      </c>
      <c r="L26" s="2">
        <f t="shared" ca="1" si="0"/>
        <v>582</v>
      </c>
      <c r="O26" s="4" t="s">
        <v>11</v>
      </c>
      <c r="P26" s="2">
        <f ca="1">COUNTIF($K$3:$K$3002,"Other")</f>
        <v>582</v>
      </c>
      <c r="W26" s="5">
        <v>2022</v>
      </c>
      <c r="X26" s="5">
        <v>278</v>
      </c>
      <c r="Y26" s="5">
        <v>342</v>
      </c>
    </row>
    <row r="27" spans="2:25" x14ac:dyDescent="0.3">
      <c r="G27" s="3" t="s">
        <v>13</v>
      </c>
      <c r="H27" s="2">
        <f ca="1">SUM(H22:H26)</f>
        <v>772</v>
      </c>
      <c r="I27" s="2">
        <f ca="1">SUM(I22:I26)</f>
        <v>764</v>
      </c>
      <c r="J27" s="2">
        <f ca="1">SUM(J22:J26)</f>
        <v>723</v>
      </c>
      <c r="K27" s="2">
        <f ca="1">SUM(K22:K26)</f>
        <v>741</v>
      </c>
      <c r="L27" s="2">
        <f t="shared" ca="1" si="0"/>
        <v>3000</v>
      </c>
      <c r="W27" s="5">
        <v>2023</v>
      </c>
      <c r="X27" s="5">
        <v>138</v>
      </c>
      <c r="Y27" s="5">
        <v>197</v>
      </c>
    </row>
  </sheetData>
  <mergeCells count="2">
    <mergeCell ref="A1:R3"/>
    <mergeCell ref="O21:P21"/>
  </mergeCells>
  <conditionalFormatting sqref="C22:C23">
    <cfRule type="iconSet" priority="10">
      <iconSet iconSet="3Symbols2">
        <cfvo type="percent" val="0"/>
        <cfvo type="percent" val="33"/>
        <cfvo type="percent" val="67"/>
      </iconSet>
    </cfRule>
  </conditionalFormatting>
  <conditionalFormatting sqref="H22:H26">
    <cfRule type="dataBar" priority="9">
      <dataBar>
        <cfvo type="min"/>
        <cfvo type="max"/>
        <color rgb="FF638EC6"/>
      </dataBar>
      <extLst>
        <ext xmlns:x14="http://schemas.microsoft.com/office/spreadsheetml/2009/9/main" uri="{B025F937-C7B1-47D3-B67F-A62EFF666E3E}">
          <x14:id>{F2DEB13C-0436-4B1D-9100-0B42C88CAC5C}</x14:id>
        </ext>
      </extLst>
    </cfRule>
  </conditionalFormatting>
  <conditionalFormatting sqref="I22:I26">
    <cfRule type="dataBar" priority="8">
      <dataBar>
        <cfvo type="min"/>
        <cfvo type="max"/>
        <color rgb="FFFF555A"/>
      </dataBar>
      <extLst>
        <ext xmlns:x14="http://schemas.microsoft.com/office/spreadsheetml/2009/9/main" uri="{B025F937-C7B1-47D3-B67F-A62EFF666E3E}">
          <x14:id>{05AA32EE-E538-471B-85BF-41809A4CF206}</x14:id>
        </ext>
      </extLst>
    </cfRule>
  </conditionalFormatting>
  <conditionalFormatting sqref="J22:J26">
    <cfRule type="dataBar" priority="7">
      <dataBar>
        <cfvo type="min"/>
        <cfvo type="max"/>
        <color rgb="FF63C384"/>
      </dataBar>
      <extLst>
        <ext xmlns:x14="http://schemas.microsoft.com/office/spreadsheetml/2009/9/main" uri="{B025F937-C7B1-47D3-B67F-A62EFF666E3E}">
          <x14:id>{CE40FABF-622F-4003-9A8C-4D96240643E4}</x14:id>
        </ext>
      </extLst>
    </cfRule>
  </conditionalFormatting>
  <conditionalFormatting sqref="K22:K26">
    <cfRule type="dataBar" priority="6">
      <dataBar>
        <cfvo type="min"/>
        <cfvo type="max"/>
        <color rgb="FF008AEF"/>
      </dataBar>
      <extLst>
        <ext xmlns:x14="http://schemas.microsoft.com/office/spreadsheetml/2009/9/main" uri="{B025F937-C7B1-47D3-B67F-A62EFF666E3E}">
          <x14:id>{AA98C085-9408-411C-8F47-5A9168B4D8EA}</x14:id>
        </ext>
      </extLst>
    </cfRule>
  </conditionalFormatting>
  <conditionalFormatting sqref="P22:P26">
    <cfRule type="iconSet" priority="5">
      <iconSet iconSet="3Arrows">
        <cfvo type="percent" val="0"/>
        <cfvo type="percent" val="33"/>
        <cfvo type="percent" val="67"/>
      </iconSet>
    </cfRule>
  </conditionalFormatting>
  <conditionalFormatting sqref="X22:X27">
    <cfRule type="colorScale" priority="2">
      <colorScale>
        <cfvo type="min"/>
        <cfvo type="percentile" val="50"/>
        <cfvo type="max"/>
        <color rgb="FFF8696B"/>
        <color rgb="FFFCFCFF"/>
        <color rgb="FF5A8AC6"/>
      </colorScale>
    </cfRule>
  </conditionalFormatting>
  <conditionalFormatting sqref="Y22:Y27">
    <cfRule type="colorScale" priority="1">
      <colorScale>
        <cfvo type="min"/>
        <cfvo type="percentile" val="50"/>
        <cfvo type="max"/>
        <color rgb="FFF8696B"/>
        <color rgb="FFFCFCFF"/>
        <color rgb="FF5A8AC6"/>
      </colorScale>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F2DEB13C-0436-4B1D-9100-0B42C88CAC5C}">
            <x14:dataBar minLength="0" maxLength="100" border="1" negativeBarBorderColorSameAsPositive="0">
              <x14:cfvo type="autoMin"/>
              <x14:cfvo type="autoMax"/>
              <x14:borderColor rgb="FF638EC6"/>
              <x14:negativeFillColor rgb="FFFF0000"/>
              <x14:negativeBorderColor rgb="FFFF0000"/>
              <x14:axisColor rgb="FF000000"/>
            </x14:dataBar>
          </x14:cfRule>
          <xm:sqref>H22:H26</xm:sqref>
        </x14:conditionalFormatting>
        <x14:conditionalFormatting xmlns:xm="http://schemas.microsoft.com/office/excel/2006/main">
          <x14:cfRule type="dataBar" id="{05AA32EE-E538-471B-85BF-41809A4CF206}">
            <x14:dataBar minLength="0" maxLength="100" gradient="0">
              <x14:cfvo type="autoMin"/>
              <x14:cfvo type="autoMax"/>
              <x14:negativeFillColor rgb="FFFF0000"/>
              <x14:axisColor rgb="FF000000"/>
            </x14:dataBar>
          </x14:cfRule>
          <xm:sqref>I22:I26</xm:sqref>
        </x14:conditionalFormatting>
        <x14:conditionalFormatting xmlns:xm="http://schemas.microsoft.com/office/excel/2006/main">
          <x14:cfRule type="dataBar" id="{CE40FABF-622F-4003-9A8C-4D96240643E4}">
            <x14:dataBar minLength="0" maxLength="100" border="1" negativeBarBorderColorSameAsPositive="0">
              <x14:cfvo type="autoMin"/>
              <x14:cfvo type="autoMax"/>
              <x14:borderColor rgb="FF63C384"/>
              <x14:negativeFillColor rgb="FFFF0000"/>
              <x14:negativeBorderColor rgb="FFFF0000"/>
              <x14:axisColor rgb="FF000000"/>
            </x14:dataBar>
          </x14:cfRule>
          <xm:sqref>J22:J26</xm:sqref>
        </x14:conditionalFormatting>
        <x14:conditionalFormatting xmlns:xm="http://schemas.microsoft.com/office/excel/2006/main">
          <x14:cfRule type="dataBar" id="{AA98C085-9408-411C-8F47-5A9168B4D8EA}">
            <x14:dataBar minLength="0" maxLength="100" border="1" negativeBarBorderColorSameAsPositive="0">
              <x14:cfvo type="autoMin"/>
              <x14:cfvo type="autoMax"/>
              <x14:borderColor rgb="FF008AEF"/>
              <x14:negativeFillColor rgb="FFFF0000"/>
              <x14:negativeBorderColor rgb="FFFF0000"/>
              <x14:axisColor rgb="FF000000"/>
            </x14:dataBar>
          </x14:cfRule>
          <xm:sqref>K22:K26</xm:sqref>
        </x14:conditionalFormatting>
      </x14:conditionalFormattings>
    </ext>
    <ext xmlns:x14="http://schemas.microsoft.com/office/spreadsheetml/2009/9/main" uri="{05C60535-1F16-4fd2-B633-F4F36F0B64E0}">
      <x14:sparklineGroups xmlns:xm="http://schemas.microsoft.com/office/excel/2006/main">
        <x14:sparklineGroup manualMax="0" manualMin="0" displayEmptyCellsAs="gap" xr2:uid="{63C355E0-4BCA-4313-A5A9-EE20D6B1ECFD}">
          <x14:colorSeries rgb="FF376092"/>
          <x14:colorNegative rgb="FFD00000"/>
          <x14:colorAxis rgb="FF000000"/>
          <x14:colorMarkers rgb="FFD00000"/>
          <x14:colorFirst rgb="FFD00000"/>
          <x14:colorLast rgb="FFD00000"/>
          <x14:colorHigh rgb="FFD00000"/>
          <x14:colorLow rgb="FFD00000"/>
          <x14:sparklines>
            <x14:sparkline>
              <xm:f>'Employee Demographic Analysis D'!H22:H22</xm:f>
              <xm:sqref>H22</xm:sqref>
            </x14:sparkline>
            <x14:sparkline>
              <xm:f>'Employee Demographic Analysis D'!H23:H23</xm:f>
              <xm:sqref>H23</xm:sqref>
            </x14:sparkline>
            <x14:sparkline>
              <xm:f>'Employee Demographic Analysis D'!H24:H24</xm:f>
              <xm:sqref>H24</xm:sqref>
            </x14:sparkline>
            <x14:sparkline>
              <xm:f>'Employee Demographic Analysis D'!H25:H25</xm:f>
              <xm:sqref>H25</xm:sqref>
            </x14:sparkline>
            <x14:sparkline>
              <xm:f>'Employee Demographic Analysis D'!H26:H26</xm:f>
              <xm:sqref>H26</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BDBE5-F074-4DD6-A92B-1ACEB18E01CA}">
  <dimension ref="A1:N3021"/>
  <sheetViews>
    <sheetView showGridLines="0" zoomScale="54" workbookViewId="0">
      <selection sqref="A1:N2"/>
    </sheetView>
  </sheetViews>
  <sheetFormatPr defaultRowHeight="14.4" x14ac:dyDescent="0.3"/>
  <cols>
    <col min="1" max="1" width="3.33203125" customWidth="1"/>
    <col min="3" max="3" width="18.77734375" bestFit="1" customWidth="1"/>
    <col min="4" max="5" width="10.33203125" bestFit="1" customWidth="1"/>
    <col min="6" max="6" width="25.5546875" bestFit="1" customWidth="1"/>
    <col min="7" max="7" width="13.5546875" bestFit="1" customWidth="1"/>
    <col min="8" max="8" width="10.88671875" bestFit="1" customWidth="1"/>
    <col min="9" max="9" width="10.6640625" bestFit="1" customWidth="1"/>
    <col min="10" max="10" width="17.33203125" bestFit="1" customWidth="1"/>
    <col min="11" max="11" width="21.6640625" bestFit="1" customWidth="1"/>
  </cols>
  <sheetData>
    <row r="1" spans="1:14" x14ac:dyDescent="0.3">
      <c r="A1" s="35" t="s">
        <v>3158</v>
      </c>
      <c r="B1" s="36"/>
      <c r="C1" s="36"/>
      <c r="D1" s="36"/>
      <c r="E1" s="36"/>
      <c r="F1" s="36"/>
      <c r="G1" s="36"/>
      <c r="H1" s="36"/>
      <c r="I1" s="36"/>
      <c r="J1" s="36"/>
      <c r="K1" s="36"/>
      <c r="L1" s="36"/>
      <c r="M1" s="36"/>
      <c r="N1" s="36"/>
    </row>
    <row r="2" spans="1:14" ht="37.200000000000003" customHeight="1" x14ac:dyDescent="0.3">
      <c r="A2" s="36"/>
      <c r="B2" s="36"/>
      <c r="C2" s="36"/>
      <c r="D2" s="36"/>
      <c r="E2" s="36"/>
      <c r="F2" s="36"/>
      <c r="G2" s="36"/>
      <c r="H2" s="36"/>
      <c r="I2" s="36"/>
      <c r="J2" s="36"/>
      <c r="K2" s="36"/>
      <c r="L2" s="36"/>
      <c r="M2" s="36"/>
      <c r="N2" s="36"/>
    </row>
    <row r="3" spans="1:14" x14ac:dyDescent="0.3">
      <c r="J3" s="7" t="s">
        <v>18</v>
      </c>
      <c r="K3" t="s">
        <v>19</v>
      </c>
    </row>
    <row r="4" spans="1:14" x14ac:dyDescent="0.3">
      <c r="J4" s="6" t="s">
        <v>20</v>
      </c>
      <c r="K4" s="13">
        <v>955.8644986449865</v>
      </c>
    </row>
    <row r="5" spans="1:14" x14ac:dyDescent="0.3">
      <c r="J5" s="6" t="s">
        <v>21</v>
      </c>
      <c r="K5" s="13">
        <v>907.42397289284202</v>
      </c>
    </row>
    <row r="6" spans="1:14" x14ac:dyDescent="0.3">
      <c r="J6" s="6" t="s">
        <v>22</v>
      </c>
      <c r="K6" s="13">
        <v>963.09604519774007</v>
      </c>
    </row>
    <row r="7" spans="1:14" x14ac:dyDescent="0.3">
      <c r="J7" s="6" t="s">
        <v>23</v>
      </c>
      <c r="K7" s="13">
        <v>920</v>
      </c>
    </row>
    <row r="8" spans="1:14" x14ac:dyDescent="0.3">
      <c r="J8" s="6" t="s">
        <v>24</v>
      </c>
    </row>
    <row r="9" spans="1:14" x14ac:dyDescent="0.3">
      <c r="J9" s="6" t="s">
        <v>25</v>
      </c>
      <c r="K9">
        <v>917.05666666666662</v>
      </c>
    </row>
    <row r="21" spans="2:11" x14ac:dyDescent="0.3">
      <c r="B21" s="8" t="s">
        <v>26</v>
      </c>
      <c r="C21" s="8" t="s">
        <v>27</v>
      </c>
      <c r="D21" s="9" t="s">
        <v>28</v>
      </c>
      <c r="E21" s="9" t="s">
        <v>29</v>
      </c>
      <c r="F21" s="8" t="s">
        <v>30</v>
      </c>
      <c r="G21" s="8" t="s">
        <v>31</v>
      </c>
      <c r="H21" s="8" t="s">
        <v>32</v>
      </c>
      <c r="I21" s="8" t="s">
        <v>33</v>
      </c>
      <c r="J21" s="8" t="s">
        <v>34</v>
      </c>
      <c r="K21" s="12" t="s">
        <v>35</v>
      </c>
    </row>
    <row r="22" spans="2:11" x14ac:dyDescent="0.3">
      <c r="B22" s="1">
        <v>3427</v>
      </c>
      <c r="C22" s="1" t="s">
        <v>36</v>
      </c>
      <c r="D22" s="10">
        <v>43728</v>
      </c>
      <c r="E22" s="10">
        <v>45607</v>
      </c>
      <c r="F22" s="1" t="s">
        <v>37</v>
      </c>
      <c r="G22" s="2">
        <f>DATEDIF(D22,E22,"Y")</f>
        <v>5</v>
      </c>
      <c r="H22" s="2">
        <f>DATEDIF(D22,E22,"M")</f>
        <v>61</v>
      </c>
      <c r="I22" s="2">
        <f>DATEDIF(D22,E22,"D")</f>
        <v>1879</v>
      </c>
      <c r="J22" s="1" t="s">
        <v>21</v>
      </c>
      <c r="K22" s="11">
        <v>4</v>
      </c>
    </row>
    <row r="23" spans="2:11" x14ac:dyDescent="0.3">
      <c r="B23" s="1">
        <v>3428</v>
      </c>
      <c r="C23" s="1" t="s">
        <v>38</v>
      </c>
      <c r="D23" s="10">
        <v>44968</v>
      </c>
      <c r="E23" s="10">
        <v>45607</v>
      </c>
      <c r="F23" s="1" t="s">
        <v>37</v>
      </c>
      <c r="G23" s="2">
        <f t="shared" ref="G23:G86" si="0">DATEDIF(D23,E23,"Y")</f>
        <v>1</v>
      </c>
      <c r="H23" s="2">
        <f t="shared" ref="H23:H86" si="1">DATEDIF(D23,E23,"M")</f>
        <v>21</v>
      </c>
      <c r="I23" s="2">
        <f t="shared" ref="I23:I86" si="2">DATEDIF(D23,E23,"D")</f>
        <v>639</v>
      </c>
      <c r="J23" s="1" t="s">
        <v>21</v>
      </c>
      <c r="K23" s="11">
        <v>3</v>
      </c>
    </row>
    <row r="24" spans="2:11" x14ac:dyDescent="0.3">
      <c r="B24" s="1">
        <v>3429</v>
      </c>
      <c r="C24" s="1" t="s">
        <v>39</v>
      </c>
      <c r="D24" s="10">
        <v>43444</v>
      </c>
      <c r="E24" s="10">
        <v>45607</v>
      </c>
      <c r="F24" s="1" t="s">
        <v>40</v>
      </c>
      <c r="G24" s="2">
        <f t="shared" si="0"/>
        <v>5</v>
      </c>
      <c r="H24" s="2">
        <f t="shared" si="1"/>
        <v>71</v>
      </c>
      <c r="I24" s="2">
        <f t="shared" si="2"/>
        <v>2163</v>
      </c>
      <c r="J24" s="1" t="s">
        <v>21</v>
      </c>
      <c r="K24" s="11">
        <v>4</v>
      </c>
    </row>
    <row r="25" spans="2:11" x14ac:dyDescent="0.3">
      <c r="B25" s="1">
        <v>3430</v>
      </c>
      <c r="C25" s="1" t="s">
        <v>41</v>
      </c>
      <c r="D25" s="10">
        <v>44368</v>
      </c>
      <c r="E25" s="10">
        <v>45607</v>
      </c>
      <c r="F25" s="1" t="s">
        <v>40</v>
      </c>
      <c r="G25" s="2">
        <f t="shared" si="0"/>
        <v>3</v>
      </c>
      <c r="H25" s="2">
        <f t="shared" si="1"/>
        <v>40</v>
      </c>
      <c r="I25" s="2">
        <f t="shared" si="2"/>
        <v>1239</v>
      </c>
      <c r="J25" s="1" t="s">
        <v>21</v>
      </c>
      <c r="K25" s="11">
        <v>2</v>
      </c>
    </row>
    <row r="26" spans="2:11" x14ac:dyDescent="0.3">
      <c r="B26" s="1">
        <v>3431</v>
      </c>
      <c r="C26" s="1" t="s">
        <v>42</v>
      </c>
      <c r="D26" s="10">
        <v>43645</v>
      </c>
      <c r="E26" s="10">
        <v>45607</v>
      </c>
      <c r="F26" s="1" t="s">
        <v>40</v>
      </c>
      <c r="G26" s="2">
        <f t="shared" si="0"/>
        <v>5</v>
      </c>
      <c r="H26" s="2">
        <f t="shared" si="1"/>
        <v>64</v>
      </c>
      <c r="I26" s="2">
        <f t="shared" si="2"/>
        <v>1962</v>
      </c>
      <c r="J26" s="1" t="s">
        <v>21</v>
      </c>
      <c r="K26" s="11">
        <v>3</v>
      </c>
    </row>
    <row r="27" spans="2:11" x14ac:dyDescent="0.3">
      <c r="B27" s="1">
        <v>3432</v>
      </c>
      <c r="C27" s="1" t="s">
        <v>43</v>
      </c>
      <c r="D27" s="10">
        <v>43847</v>
      </c>
      <c r="E27" s="10">
        <v>45607</v>
      </c>
      <c r="F27" s="1" t="s">
        <v>40</v>
      </c>
      <c r="G27" s="2">
        <f t="shared" si="0"/>
        <v>4</v>
      </c>
      <c r="H27" s="2">
        <f t="shared" si="1"/>
        <v>57</v>
      </c>
      <c r="I27" s="2">
        <f t="shared" si="2"/>
        <v>1760</v>
      </c>
      <c r="J27" s="1" t="s">
        <v>21</v>
      </c>
      <c r="K27" s="11">
        <v>3</v>
      </c>
    </row>
    <row r="28" spans="2:11" x14ac:dyDescent="0.3">
      <c r="B28" s="1">
        <v>3433</v>
      </c>
      <c r="C28" s="1" t="s">
        <v>44</v>
      </c>
      <c r="D28" s="10">
        <v>44657</v>
      </c>
      <c r="E28" s="10">
        <v>45110</v>
      </c>
      <c r="F28" s="1" t="s">
        <v>40</v>
      </c>
      <c r="G28" s="2">
        <f t="shared" si="0"/>
        <v>1</v>
      </c>
      <c r="H28" s="2">
        <f t="shared" si="1"/>
        <v>14</v>
      </c>
      <c r="I28" s="2">
        <f t="shared" si="2"/>
        <v>453</v>
      </c>
      <c r="J28" s="1" t="s">
        <v>20</v>
      </c>
      <c r="K28" s="11">
        <v>4</v>
      </c>
    </row>
    <row r="29" spans="2:11" x14ac:dyDescent="0.3">
      <c r="B29" s="1">
        <v>3434</v>
      </c>
      <c r="C29" s="1" t="s">
        <v>45</v>
      </c>
      <c r="D29" s="10">
        <v>44141</v>
      </c>
      <c r="E29" s="10">
        <v>44955</v>
      </c>
      <c r="F29" s="1" t="s">
        <v>40</v>
      </c>
      <c r="G29" s="2">
        <f t="shared" si="0"/>
        <v>2</v>
      </c>
      <c r="H29" s="2">
        <f t="shared" si="1"/>
        <v>26</v>
      </c>
      <c r="I29" s="2">
        <f t="shared" si="2"/>
        <v>814</v>
      </c>
      <c r="J29" s="1" t="s">
        <v>21</v>
      </c>
      <c r="K29" s="11">
        <v>2</v>
      </c>
    </row>
    <row r="30" spans="2:11" x14ac:dyDescent="0.3">
      <c r="B30" s="1">
        <v>3435</v>
      </c>
      <c r="C30" s="1" t="s">
        <v>46</v>
      </c>
      <c r="D30" s="10">
        <v>43330</v>
      </c>
      <c r="E30" s="10">
        <v>45607</v>
      </c>
      <c r="F30" s="1" t="s">
        <v>40</v>
      </c>
      <c r="G30" s="2">
        <f t="shared" si="0"/>
        <v>6</v>
      </c>
      <c r="H30" s="2">
        <f t="shared" si="1"/>
        <v>74</v>
      </c>
      <c r="I30" s="2">
        <f t="shared" si="2"/>
        <v>2277</v>
      </c>
      <c r="J30" s="1" t="s">
        <v>20</v>
      </c>
      <c r="K30" s="11">
        <v>3</v>
      </c>
    </row>
    <row r="31" spans="2:11" x14ac:dyDescent="0.3">
      <c r="B31" s="1">
        <v>3436</v>
      </c>
      <c r="C31" s="1" t="s">
        <v>47</v>
      </c>
      <c r="D31" s="10">
        <v>44582</v>
      </c>
      <c r="E31" s="10">
        <v>45106</v>
      </c>
      <c r="F31" s="1" t="s">
        <v>40</v>
      </c>
      <c r="G31" s="2">
        <f t="shared" si="0"/>
        <v>1</v>
      </c>
      <c r="H31" s="2">
        <f t="shared" si="1"/>
        <v>17</v>
      </c>
      <c r="I31" s="2">
        <f t="shared" si="2"/>
        <v>524</v>
      </c>
      <c r="J31" s="1" t="s">
        <v>21</v>
      </c>
      <c r="K31" s="11">
        <v>5</v>
      </c>
    </row>
    <row r="32" spans="2:11" x14ac:dyDescent="0.3">
      <c r="B32" s="1">
        <v>3437</v>
      </c>
      <c r="C32" s="1" t="s">
        <v>48</v>
      </c>
      <c r="D32" s="10">
        <v>45142</v>
      </c>
      <c r="E32" s="10">
        <v>45607</v>
      </c>
      <c r="F32" s="1" t="s">
        <v>40</v>
      </c>
      <c r="G32" s="2">
        <f t="shared" si="0"/>
        <v>1</v>
      </c>
      <c r="H32" s="2">
        <f t="shared" si="1"/>
        <v>15</v>
      </c>
      <c r="I32" s="2">
        <f t="shared" si="2"/>
        <v>465</v>
      </c>
      <c r="J32" s="1" t="s">
        <v>21</v>
      </c>
      <c r="K32" s="11">
        <v>5</v>
      </c>
    </row>
    <row r="33" spans="2:11" x14ac:dyDescent="0.3">
      <c r="B33" s="1">
        <v>3438</v>
      </c>
      <c r="C33" s="1" t="s">
        <v>49</v>
      </c>
      <c r="D33" s="10">
        <v>43322</v>
      </c>
      <c r="E33" s="10">
        <v>43773</v>
      </c>
      <c r="F33" s="1" t="s">
        <v>40</v>
      </c>
      <c r="G33" s="2">
        <f t="shared" si="0"/>
        <v>1</v>
      </c>
      <c r="H33" s="2">
        <f t="shared" si="1"/>
        <v>14</v>
      </c>
      <c r="I33" s="2">
        <f t="shared" si="2"/>
        <v>451</v>
      </c>
      <c r="J33" s="1" t="s">
        <v>21</v>
      </c>
      <c r="K33" s="11">
        <v>3</v>
      </c>
    </row>
    <row r="34" spans="2:11" x14ac:dyDescent="0.3">
      <c r="B34" s="1">
        <v>3439</v>
      </c>
      <c r="C34" s="1" t="s">
        <v>50</v>
      </c>
      <c r="D34" s="10">
        <v>44706</v>
      </c>
      <c r="E34" s="10">
        <v>44892</v>
      </c>
      <c r="F34" s="1" t="s">
        <v>40</v>
      </c>
      <c r="G34" s="2">
        <f t="shared" si="0"/>
        <v>0</v>
      </c>
      <c r="H34" s="2">
        <f t="shared" si="1"/>
        <v>6</v>
      </c>
      <c r="I34" s="2">
        <f t="shared" si="2"/>
        <v>186</v>
      </c>
      <c r="J34" s="1" t="s">
        <v>21</v>
      </c>
      <c r="K34" s="11">
        <v>3</v>
      </c>
    </row>
    <row r="35" spans="2:11" x14ac:dyDescent="0.3">
      <c r="B35" s="1">
        <v>3440</v>
      </c>
      <c r="C35" s="1" t="s">
        <v>51</v>
      </c>
      <c r="D35" s="10">
        <v>43804</v>
      </c>
      <c r="E35" s="10">
        <v>44974</v>
      </c>
      <c r="F35" s="1" t="s">
        <v>40</v>
      </c>
      <c r="G35" s="2">
        <f t="shared" si="0"/>
        <v>3</v>
      </c>
      <c r="H35" s="2">
        <f t="shared" si="1"/>
        <v>38</v>
      </c>
      <c r="I35" s="2">
        <f t="shared" si="2"/>
        <v>1170</v>
      </c>
      <c r="J35" s="1" t="s">
        <v>21</v>
      </c>
      <c r="K35" s="11">
        <v>3</v>
      </c>
    </row>
    <row r="36" spans="2:11" x14ac:dyDescent="0.3">
      <c r="B36" s="1">
        <v>3441</v>
      </c>
      <c r="C36" s="1" t="s">
        <v>52</v>
      </c>
      <c r="D36" s="10">
        <v>43583</v>
      </c>
      <c r="E36" s="10">
        <v>45607</v>
      </c>
      <c r="F36" s="1" t="s">
        <v>40</v>
      </c>
      <c r="G36" s="2">
        <f t="shared" si="0"/>
        <v>5</v>
      </c>
      <c r="H36" s="2">
        <f t="shared" si="1"/>
        <v>66</v>
      </c>
      <c r="I36" s="2">
        <f t="shared" si="2"/>
        <v>2024</v>
      </c>
      <c r="J36" s="1" t="s">
        <v>20</v>
      </c>
      <c r="K36" s="11">
        <v>4</v>
      </c>
    </row>
    <row r="37" spans="2:11" x14ac:dyDescent="0.3">
      <c r="B37" s="1">
        <v>3442</v>
      </c>
      <c r="C37" s="1" t="s">
        <v>53</v>
      </c>
      <c r="D37" s="10">
        <v>43655</v>
      </c>
      <c r="E37" s="10">
        <v>44728</v>
      </c>
      <c r="F37" s="1" t="s">
        <v>40</v>
      </c>
      <c r="G37" s="2">
        <f t="shared" si="0"/>
        <v>2</v>
      </c>
      <c r="H37" s="2">
        <f t="shared" si="1"/>
        <v>35</v>
      </c>
      <c r="I37" s="2">
        <f t="shared" si="2"/>
        <v>1073</v>
      </c>
      <c r="J37" s="1" t="s">
        <v>20</v>
      </c>
      <c r="K37" s="11">
        <v>2</v>
      </c>
    </row>
    <row r="38" spans="2:11" x14ac:dyDescent="0.3">
      <c r="B38" s="1">
        <v>3443</v>
      </c>
      <c r="C38" s="1" t="s">
        <v>54</v>
      </c>
      <c r="D38" s="10">
        <v>44291</v>
      </c>
      <c r="E38" s="10">
        <v>45058</v>
      </c>
      <c r="F38" s="1" t="s">
        <v>40</v>
      </c>
      <c r="G38" s="2">
        <f t="shared" si="0"/>
        <v>2</v>
      </c>
      <c r="H38" s="2">
        <f t="shared" si="1"/>
        <v>25</v>
      </c>
      <c r="I38" s="2">
        <f t="shared" si="2"/>
        <v>767</v>
      </c>
      <c r="J38" s="1" t="s">
        <v>21</v>
      </c>
      <c r="K38" s="11">
        <v>3</v>
      </c>
    </row>
    <row r="39" spans="2:11" x14ac:dyDescent="0.3">
      <c r="B39" s="1">
        <v>3444</v>
      </c>
      <c r="C39" s="1" t="s">
        <v>55</v>
      </c>
      <c r="D39" s="10">
        <v>44528</v>
      </c>
      <c r="E39" s="10">
        <v>44596</v>
      </c>
      <c r="F39" s="1" t="s">
        <v>40</v>
      </c>
      <c r="G39" s="2">
        <f t="shared" si="0"/>
        <v>0</v>
      </c>
      <c r="H39" s="2">
        <f t="shared" si="1"/>
        <v>2</v>
      </c>
      <c r="I39" s="2">
        <f t="shared" si="2"/>
        <v>68</v>
      </c>
      <c r="J39" s="1" t="s">
        <v>21</v>
      </c>
      <c r="K39" s="11">
        <v>3</v>
      </c>
    </row>
    <row r="40" spans="2:11" x14ac:dyDescent="0.3">
      <c r="B40" s="1">
        <v>3445</v>
      </c>
      <c r="C40" s="1" t="s">
        <v>56</v>
      </c>
      <c r="D40" s="10">
        <v>44212</v>
      </c>
      <c r="E40" s="10">
        <v>45607</v>
      </c>
      <c r="F40" s="1" t="s">
        <v>40</v>
      </c>
      <c r="G40" s="2">
        <f t="shared" si="0"/>
        <v>3</v>
      </c>
      <c r="H40" s="2">
        <f t="shared" si="1"/>
        <v>45</v>
      </c>
      <c r="I40" s="2">
        <f t="shared" si="2"/>
        <v>1395</v>
      </c>
      <c r="J40" s="1" t="s">
        <v>20</v>
      </c>
      <c r="K40" s="11">
        <v>4</v>
      </c>
    </row>
    <row r="41" spans="2:11" x14ac:dyDescent="0.3">
      <c r="B41" s="1">
        <v>3446</v>
      </c>
      <c r="C41" s="1" t="s">
        <v>57</v>
      </c>
      <c r="D41" s="10">
        <v>44432</v>
      </c>
      <c r="E41" s="10">
        <v>45607</v>
      </c>
      <c r="F41" s="1" t="s">
        <v>40</v>
      </c>
      <c r="G41" s="2">
        <f t="shared" si="0"/>
        <v>3</v>
      </c>
      <c r="H41" s="2">
        <f t="shared" si="1"/>
        <v>38</v>
      </c>
      <c r="I41" s="2">
        <f t="shared" si="2"/>
        <v>1175</v>
      </c>
      <c r="J41" s="1" t="s">
        <v>20</v>
      </c>
      <c r="K41" s="11">
        <v>2</v>
      </c>
    </row>
    <row r="42" spans="2:11" x14ac:dyDescent="0.3">
      <c r="B42" s="1">
        <v>3447</v>
      </c>
      <c r="C42" s="1" t="s">
        <v>58</v>
      </c>
      <c r="D42" s="10">
        <v>43977</v>
      </c>
      <c r="E42" s="10">
        <v>45095</v>
      </c>
      <c r="F42" s="1" t="s">
        <v>40</v>
      </c>
      <c r="G42" s="2">
        <f t="shared" si="0"/>
        <v>3</v>
      </c>
      <c r="H42" s="2">
        <f t="shared" si="1"/>
        <v>36</v>
      </c>
      <c r="I42" s="2">
        <f t="shared" si="2"/>
        <v>1118</v>
      </c>
      <c r="J42" s="1" t="s">
        <v>21</v>
      </c>
      <c r="K42" s="11">
        <v>3</v>
      </c>
    </row>
    <row r="43" spans="2:11" x14ac:dyDescent="0.3">
      <c r="B43" s="1">
        <v>3448</v>
      </c>
      <c r="C43" s="1" t="s">
        <v>59</v>
      </c>
      <c r="D43" s="10">
        <v>43739</v>
      </c>
      <c r="E43" s="10">
        <v>44141</v>
      </c>
      <c r="F43" s="1" t="s">
        <v>40</v>
      </c>
      <c r="G43" s="2">
        <f t="shared" si="0"/>
        <v>1</v>
      </c>
      <c r="H43" s="2">
        <f t="shared" si="1"/>
        <v>13</v>
      </c>
      <c r="I43" s="2">
        <f t="shared" si="2"/>
        <v>402</v>
      </c>
      <c r="J43" s="1" t="s">
        <v>21</v>
      </c>
      <c r="K43" s="11">
        <v>3</v>
      </c>
    </row>
    <row r="44" spans="2:11" x14ac:dyDescent="0.3">
      <c r="B44" s="1">
        <v>3449</v>
      </c>
      <c r="C44" s="1" t="s">
        <v>60</v>
      </c>
      <c r="D44" s="10">
        <v>45056</v>
      </c>
      <c r="E44" s="10">
        <v>45073</v>
      </c>
      <c r="F44" s="1" t="s">
        <v>40</v>
      </c>
      <c r="G44" s="2">
        <f t="shared" si="0"/>
        <v>0</v>
      </c>
      <c r="H44" s="2">
        <f t="shared" si="1"/>
        <v>0</v>
      </c>
      <c r="I44" s="2">
        <f t="shared" si="2"/>
        <v>17</v>
      </c>
      <c r="J44" s="1" t="s">
        <v>21</v>
      </c>
      <c r="K44" s="11">
        <v>5</v>
      </c>
    </row>
    <row r="45" spans="2:11" x14ac:dyDescent="0.3">
      <c r="B45" s="1">
        <v>3450</v>
      </c>
      <c r="C45" s="1" t="s">
        <v>61</v>
      </c>
      <c r="D45" s="10">
        <v>44075</v>
      </c>
      <c r="E45" s="10">
        <v>44899</v>
      </c>
      <c r="F45" s="1" t="s">
        <v>40</v>
      </c>
      <c r="G45" s="2">
        <f t="shared" si="0"/>
        <v>2</v>
      </c>
      <c r="H45" s="2">
        <f t="shared" si="1"/>
        <v>27</v>
      </c>
      <c r="I45" s="2">
        <f t="shared" si="2"/>
        <v>824</v>
      </c>
      <c r="J45" s="1" t="s">
        <v>20</v>
      </c>
      <c r="K45" s="11">
        <v>2</v>
      </c>
    </row>
    <row r="46" spans="2:11" x14ac:dyDescent="0.3">
      <c r="B46" s="1">
        <v>3451</v>
      </c>
      <c r="C46" s="1" t="s">
        <v>62</v>
      </c>
      <c r="D46" s="10">
        <v>44245</v>
      </c>
      <c r="E46" s="10">
        <v>44876</v>
      </c>
      <c r="F46" s="1" t="s">
        <v>40</v>
      </c>
      <c r="G46" s="2">
        <f t="shared" si="0"/>
        <v>1</v>
      </c>
      <c r="H46" s="2">
        <f t="shared" si="1"/>
        <v>20</v>
      </c>
      <c r="I46" s="2">
        <f t="shared" si="2"/>
        <v>631</v>
      </c>
      <c r="J46" s="1" t="s">
        <v>20</v>
      </c>
      <c r="K46" s="11">
        <v>3</v>
      </c>
    </row>
    <row r="47" spans="2:11" x14ac:dyDescent="0.3">
      <c r="B47" s="1">
        <v>3452</v>
      </c>
      <c r="C47" s="1" t="s">
        <v>63</v>
      </c>
      <c r="D47" s="10">
        <v>44873</v>
      </c>
      <c r="E47" s="10">
        <v>45607</v>
      </c>
      <c r="F47" s="1" t="s">
        <v>40</v>
      </c>
      <c r="G47" s="2">
        <f t="shared" si="0"/>
        <v>2</v>
      </c>
      <c r="H47" s="2">
        <f t="shared" si="1"/>
        <v>24</v>
      </c>
      <c r="I47" s="2">
        <f t="shared" si="2"/>
        <v>734</v>
      </c>
      <c r="J47" s="1" t="s">
        <v>21</v>
      </c>
      <c r="K47" s="11">
        <v>2</v>
      </c>
    </row>
    <row r="48" spans="2:11" x14ac:dyDescent="0.3">
      <c r="B48" s="1">
        <v>3453</v>
      </c>
      <c r="C48" s="1" t="s">
        <v>64</v>
      </c>
      <c r="D48" s="10">
        <v>44847</v>
      </c>
      <c r="E48" s="10">
        <v>45607</v>
      </c>
      <c r="F48" s="1" t="s">
        <v>40</v>
      </c>
      <c r="G48" s="2">
        <f t="shared" si="0"/>
        <v>2</v>
      </c>
      <c r="H48" s="2">
        <f t="shared" si="1"/>
        <v>24</v>
      </c>
      <c r="I48" s="2">
        <f t="shared" si="2"/>
        <v>760</v>
      </c>
      <c r="J48" s="1" t="s">
        <v>21</v>
      </c>
      <c r="K48" s="11">
        <v>4</v>
      </c>
    </row>
    <row r="49" spans="2:11" x14ac:dyDescent="0.3">
      <c r="B49" s="1">
        <v>3454</v>
      </c>
      <c r="C49" s="1" t="s">
        <v>65</v>
      </c>
      <c r="D49" s="10">
        <v>44815</v>
      </c>
      <c r="E49" s="10">
        <v>45607</v>
      </c>
      <c r="F49" s="1" t="s">
        <v>40</v>
      </c>
      <c r="G49" s="2">
        <f t="shared" si="0"/>
        <v>2</v>
      </c>
      <c r="H49" s="2">
        <f t="shared" si="1"/>
        <v>26</v>
      </c>
      <c r="I49" s="2">
        <f t="shared" si="2"/>
        <v>792</v>
      </c>
      <c r="J49" s="1" t="s">
        <v>22</v>
      </c>
      <c r="K49" s="11">
        <v>4</v>
      </c>
    </row>
    <row r="50" spans="2:11" x14ac:dyDescent="0.3">
      <c r="B50" s="1">
        <v>3455</v>
      </c>
      <c r="C50" s="1" t="s">
        <v>66</v>
      </c>
      <c r="D50" s="10">
        <v>44376</v>
      </c>
      <c r="E50" s="10">
        <v>44747</v>
      </c>
      <c r="F50" s="1" t="s">
        <v>40</v>
      </c>
      <c r="G50" s="2">
        <f t="shared" si="0"/>
        <v>1</v>
      </c>
      <c r="H50" s="2">
        <f t="shared" si="1"/>
        <v>12</v>
      </c>
      <c r="I50" s="2">
        <f t="shared" si="2"/>
        <v>371</v>
      </c>
      <c r="J50" s="1" t="s">
        <v>20</v>
      </c>
      <c r="K50" s="11">
        <v>4</v>
      </c>
    </row>
    <row r="51" spans="2:11" x14ac:dyDescent="0.3">
      <c r="B51" s="1">
        <v>3456</v>
      </c>
      <c r="C51" s="1" t="s">
        <v>67</v>
      </c>
      <c r="D51" s="10">
        <v>44991</v>
      </c>
      <c r="E51" s="10">
        <v>45607</v>
      </c>
      <c r="F51" s="1" t="s">
        <v>40</v>
      </c>
      <c r="G51" s="2">
        <f t="shared" si="0"/>
        <v>1</v>
      </c>
      <c r="H51" s="2">
        <f t="shared" si="1"/>
        <v>20</v>
      </c>
      <c r="I51" s="2">
        <f t="shared" si="2"/>
        <v>616</v>
      </c>
      <c r="J51" s="1" t="s">
        <v>21</v>
      </c>
      <c r="K51" s="11">
        <v>3</v>
      </c>
    </row>
    <row r="52" spans="2:11" x14ac:dyDescent="0.3">
      <c r="B52" s="1">
        <v>3457</v>
      </c>
      <c r="C52" s="1" t="s">
        <v>68</v>
      </c>
      <c r="D52" s="10">
        <v>44099</v>
      </c>
      <c r="E52" s="10">
        <v>45607</v>
      </c>
      <c r="F52" s="1" t="s">
        <v>40</v>
      </c>
      <c r="G52" s="2">
        <f t="shared" si="0"/>
        <v>4</v>
      </c>
      <c r="H52" s="2">
        <f t="shared" si="1"/>
        <v>49</v>
      </c>
      <c r="I52" s="2">
        <f t="shared" si="2"/>
        <v>1508</v>
      </c>
      <c r="J52" s="1" t="s">
        <v>22</v>
      </c>
      <c r="K52" s="11">
        <v>3</v>
      </c>
    </row>
    <row r="53" spans="2:11" x14ac:dyDescent="0.3">
      <c r="B53" s="1">
        <v>3458</v>
      </c>
      <c r="C53" s="1" t="s">
        <v>69</v>
      </c>
      <c r="D53" s="10">
        <v>44679</v>
      </c>
      <c r="E53" s="10">
        <v>45070</v>
      </c>
      <c r="F53" s="1" t="s">
        <v>40</v>
      </c>
      <c r="G53" s="2">
        <f t="shared" si="0"/>
        <v>1</v>
      </c>
      <c r="H53" s="2">
        <f t="shared" si="1"/>
        <v>12</v>
      </c>
      <c r="I53" s="2">
        <f t="shared" si="2"/>
        <v>391</v>
      </c>
      <c r="J53" s="1" t="s">
        <v>22</v>
      </c>
      <c r="K53" s="11">
        <v>3</v>
      </c>
    </row>
    <row r="54" spans="2:11" x14ac:dyDescent="0.3">
      <c r="B54" s="1">
        <v>3459</v>
      </c>
      <c r="C54" s="1" t="s">
        <v>70</v>
      </c>
      <c r="D54" s="10">
        <v>44304</v>
      </c>
      <c r="E54" s="10">
        <v>44733</v>
      </c>
      <c r="F54" s="1" t="s">
        <v>40</v>
      </c>
      <c r="G54" s="2">
        <f t="shared" si="0"/>
        <v>1</v>
      </c>
      <c r="H54" s="2">
        <f t="shared" si="1"/>
        <v>14</v>
      </c>
      <c r="I54" s="2">
        <f t="shared" si="2"/>
        <v>429</v>
      </c>
      <c r="J54" s="1" t="s">
        <v>20</v>
      </c>
      <c r="K54" s="11">
        <v>2</v>
      </c>
    </row>
    <row r="55" spans="2:11" x14ac:dyDescent="0.3">
      <c r="B55" s="1">
        <v>3460</v>
      </c>
      <c r="C55" s="1" t="s">
        <v>71</v>
      </c>
      <c r="D55" s="10">
        <v>43880</v>
      </c>
      <c r="E55" s="10">
        <v>45607</v>
      </c>
      <c r="F55" s="1" t="s">
        <v>40</v>
      </c>
      <c r="G55" s="2">
        <f t="shared" si="0"/>
        <v>4</v>
      </c>
      <c r="H55" s="2">
        <f t="shared" si="1"/>
        <v>56</v>
      </c>
      <c r="I55" s="2">
        <f t="shared" si="2"/>
        <v>1727</v>
      </c>
      <c r="J55" s="1" t="s">
        <v>21</v>
      </c>
      <c r="K55" s="11">
        <v>3</v>
      </c>
    </row>
    <row r="56" spans="2:11" x14ac:dyDescent="0.3">
      <c r="B56" s="1">
        <v>3461</v>
      </c>
      <c r="C56" s="1" t="s">
        <v>72</v>
      </c>
      <c r="D56" s="10">
        <v>43664</v>
      </c>
      <c r="E56" s="10">
        <v>44470</v>
      </c>
      <c r="F56" s="1" t="s">
        <v>40</v>
      </c>
      <c r="G56" s="2">
        <f t="shared" si="0"/>
        <v>2</v>
      </c>
      <c r="H56" s="2">
        <f t="shared" si="1"/>
        <v>26</v>
      </c>
      <c r="I56" s="2">
        <f t="shared" si="2"/>
        <v>806</v>
      </c>
      <c r="J56" s="1" t="s">
        <v>22</v>
      </c>
      <c r="K56" s="11">
        <v>1</v>
      </c>
    </row>
    <row r="57" spans="2:11" x14ac:dyDescent="0.3">
      <c r="B57" s="1">
        <v>3462</v>
      </c>
      <c r="C57" s="1" t="s">
        <v>73</v>
      </c>
      <c r="D57" s="10">
        <v>43356</v>
      </c>
      <c r="E57" s="10">
        <v>44456</v>
      </c>
      <c r="F57" s="1" t="s">
        <v>40</v>
      </c>
      <c r="G57" s="2">
        <f t="shared" si="0"/>
        <v>3</v>
      </c>
      <c r="H57" s="2">
        <f t="shared" si="1"/>
        <v>36</v>
      </c>
      <c r="I57" s="2">
        <f t="shared" si="2"/>
        <v>1100</v>
      </c>
      <c r="J57" s="1" t="s">
        <v>22</v>
      </c>
      <c r="K57" s="11">
        <v>3</v>
      </c>
    </row>
    <row r="58" spans="2:11" x14ac:dyDescent="0.3">
      <c r="B58" s="1">
        <v>3463</v>
      </c>
      <c r="C58" s="1" t="s">
        <v>74</v>
      </c>
      <c r="D58" s="10">
        <v>43951</v>
      </c>
      <c r="E58" s="10">
        <v>44395</v>
      </c>
      <c r="F58" s="1" t="s">
        <v>40</v>
      </c>
      <c r="G58" s="2">
        <f t="shared" si="0"/>
        <v>1</v>
      </c>
      <c r="H58" s="2">
        <f t="shared" si="1"/>
        <v>14</v>
      </c>
      <c r="I58" s="2">
        <f t="shared" si="2"/>
        <v>444</v>
      </c>
      <c r="J58" s="1" t="s">
        <v>21</v>
      </c>
      <c r="K58" s="11">
        <v>1</v>
      </c>
    </row>
    <row r="59" spans="2:11" x14ac:dyDescent="0.3">
      <c r="B59" s="1">
        <v>3464</v>
      </c>
      <c r="C59" s="1" t="s">
        <v>75</v>
      </c>
      <c r="D59" s="10">
        <v>43437</v>
      </c>
      <c r="E59" s="10">
        <v>44813</v>
      </c>
      <c r="F59" s="1" t="s">
        <v>40</v>
      </c>
      <c r="G59" s="2">
        <f t="shared" si="0"/>
        <v>3</v>
      </c>
      <c r="H59" s="2">
        <f t="shared" si="1"/>
        <v>45</v>
      </c>
      <c r="I59" s="2">
        <f t="shared" si="2"/>
        <v>1376</v>
      </c>
      <c r="J59" s="1" t="s">
        <v>22</v>
      </c>
      <c r="K59" s="11">
        <v>5</v>
      </c>
    </row>
    <row r="60" spans="2:11" x14ac:dyDescent="0.3">
      <c r="B60" s="1">
        <v>3465</v>
      </c>
      <c r="C60" s="1" t="s">
        <v>76</v>
      </c>
      <c r="D60" s="10">
        <v>44508</v>
      </c>
      <c r="E60" s="10">
        <v>45607</v>
      </c>
      <c r="F60" s="1" t="s">
        <v>40</v>
      </c>
      <c r="G60" s="2">
        <f t="shared" si="0"/>
        <v>3</v>
      </c>
      <c r="H60" s="2">
        <f t="shared" si="1"/>
        <v>36</v>
      </c>
      <c r="I60" s="2">
        <f t="shared" si="2"/>
        <v>1099</v>
      </c>
      <c r="J60" s="1" t="s">
        <v>22</v>
      </c>
      <c r="K60" s="11">
        <v>3</v>
      </c>
    </row>
    <row r="61" spans="2:11" x14ac:dyDescent="0.3">
      <c r="B61" s="1">
        <v>3466</v>
      </c>
      <c r="C61" s="1" t="s">
        <v>77</v>
      </c>
      <c r="D61" s="10">
        <v>44664</v>
      </c>
      <c r="E61" s="10">
        <v>45026</v>
      </c>
      <c r="F61" s="1" t="s">
        <v>40</v>
      </c>
      <c r="G61" s="2">
        <f t="shared" si="0"/>
        <v>0</v>
      </c>
      <c r="H61" s="2">
        <f t="shared" si="1"/>
        <v>11</v>
      </c>
      <c r="I61" s="2">
        <f t="shared" si="2"/>
        <v>362</v>
      </c>
      <c r="J61" s="1" t="s">
        <v>20</v>
      </c>
      <c r="K61" s="11">
        <v>4</v>
      </c>
    </row>
    <row r="62" spans="2:11" x14ac:dyDescent="0.3">
      <c r="B62" s="1">
        <v>3467</v>
      </c>
      <c r="C62" s="1" t="s">
        <v>78</v>
      </c>
      <c r="D62" s="10">
        <v>43957</v>
      </c>
      <c r="E62" s="10">
        <v>45607</v>
      </c>
      <c r="F62" s="1" t="s">
        <v>40</v>
      </c>
      <c r="G62" s="2">
        <f t="shared" si="0"/>
        <v>4</v>
      </c>
      <c r="H62" s="2">
        <f t="shared" si="1"/>
        <v>54</v>
      </c>
      <c r="I62" s="2">
        <f t="shared" si="2"/>
        <v>1650</v>
      </c>
      <c r="J62" s="1" t="s">
        <v>20</v>
      </c>
      <c r="K62" s="11">
        <v>1</v>
      </c>
    </row>
    <row r="63" spans="2:11" x14ac:dyDescent="0.3">
      <c r="B63" s="1">
        <v>3468</v>
      </c>
      <c r="C63" s="1" t="s">
        <v>79</v>
      </c>
      <c r="D63" s="10">
        <v>43717</v>
      </c>
      <c r="E63" s="10">
        <v>45607</v>
      </c>
      <c r="F63" s="1" t="s">
        <v>40</v>
      </c>
      <c r="G63" s="2">
        <f t="shared" si="0"/>
        <v>5</v>
      </c>
      <c r="H63" s="2">
        <f t="shared" si="1"/>
        <v>62</v>
      </c>
      <c r="I63" s="2">
        <f t="shared" si="2"/>
        <v>1890</v>
      </c>
      <c r="J63" s="1" t="s">
        <v>21</v>
      </c>
      <c r="K63" s="11">
        <v>4</v>
      </c>
    </row>
    <row r="64" spans="2:11" x14ac:dyDescent="0.3">
      <c r="B64" s="1">
        <v>3469</v>
      </c>
      <c r="C64" s="1" t="s">
        <v>80</v>
      </c>
      <c r="D64" s="10">
        <v>44041</v>
      </c>
      <c r="E64" s="10">
        <v>44931</v>
      </c>
      <c r="F64" s="1" t="s">
        <v>40</v>
      </c>
      <c r="G64" s="2">
        <f t="shared" si="0"/>
        <v>2</v>
      </c>
      <c r="H64" s="2">
        <f t="shared" si="1"/>
        <v>29</v>
      </c>
      <c r="I64" s="2">
        <f t="shared" si="2"/>
        <v>890</v>
      </c>
      <c r="J64" s="1" t="s">
        <v>22</v>
      </c>
      <c r="K64" s="11">
        <v>3</v>
      </c>
    </row>
    <row r="65" spans="2:11" x14ac:dyDescent="0.3">
      <c r="B65" s="1">
        <v>3470</v>
      </c>
      <c r="C65" s="1" t="s">
        <v>81</v>
      </c>
      <c r="D65" s="10">
        <v>43418</v>
      </c>
      <c r="E65" s="10">
        <v>43766</v>
      </c>
      <c r="F65" s="1" t="s">
        <v>40</v>
      </c>
      <c r="G65" s="2">
        <f t="shared" si="0"/>
        <v>0</v>
      </c>
      <c r="H65" s="2">
        <f t="shared" si="1"/>
        <v>11</v>
      </c>
      <c r="I65" s="2">
        <f t="shared" si="2"/>
        <v>348</v>
      </c>
      <c r="J65" s="1" t="s">
        <v>22</v>
      </c>
      <c r="K65" s="11">
        <v>3</v>
      </c>
    </row>
    <row r="66" spans="2:11" x14ac:dyDescent="0.3">
      <c r="B66" s="1">
        <v>3471</v>
      </c>
      <c r="C66" s="1" t="s">
        <v>82</v>
      </c>
      <c r="D66" s="10">
        <v>43890</v>
      </c>
      <c r="E66" s="10">
        <v>45607</v>
      </c>
      <c r="F66" s="1" t="s">
        <v>40</v>
      </c>
      <c r="G66" s="2">
        <f t="shared" si="0"/>
        <v>4</v>
      </c>
      <c r="H66" s="2">
        <f t="shared" si="1"/>
        <v>56</v>
      </c>
      <c r="I66" s="2">
        <f t="shared" si="2"/>
        <v>1717</v>
      </c>
      <c r="J66" s="1" t="s">
        <v>21</v>
      </c>
      <c r="K66" s="11">
        <v>4</v>
      </c>
    </row>
    <row r="67" spans="2:11" x14ac:dyDescent="0.3">
      <c r="B67" s="1">
        <v>3472</v>
      </c>
      <c r="C67" s="1" t="s">
        <v>83</v>
      </c>
      <c r="D67" s="10">
        <v>44941</v>
      </c>
      <c r="E67" s="10">
        <v>45607</v>
      </c>
      <c r="F67" s="1" t="s">
        <v>40</v>
      </c>
      <c r="G67" s="2">
        <f t="shared" si="0"/>
        <v>1</v>
      </c>
      <c r="H67" s="2">
        <f t="shared" si="1"/>
        <v>21</v>
      </c>
      <c r="I67" s="2">
        <f t="shared" si="2"/>
        <v>666</v>
      </c>
      <c r="J67" s="1" t="s">
        <v>20</v>
      </c>
      <c r="K67" s="11">
        <v>4</v>
      </c>
    </row>
    <row r="68" spans="2:11" x14ac:dyDescent="0.3">
      <c r="B68" s="1">
        <v>3473</v>
      </c>
      <c r="C68" s="1" t="s">
        <v>84</v>
      </c>
      <c r="D68" s="10">
        <v>45106</v>
      </c>
      <c r="E68" s="10">
        <v>45607</v>
      </c>
      <c r="F68" s="1" t="s">
        <v>40</v>
      </c>
      <c r="G68" s="2">
        <f t="shared" si="0"/>
        <v>1</v>
      </c>
      <c r="H68" s="2">
        <f t="shared" si="1"/>
        <v>16</v>
      </c>
      <c r="I68" s="2">
        <f t="shared" si="2"/>
        <v>501</v>
      </c>
      <c r="J68" s="1" t="s">
        <v>20</v>
      </c>
      <c r="K68" s="11">
        <v>2</v>
      </c>
    </row>
    <row r="69" spans="2:11" x14ac:dyDescent="0.3">
      <c r="B69" s="1">
        <v>3474</v>
      </c>
      <c r="C69" s="1" t="s">
        <v>85</v>
      </c>
      <c r="D69" s="10">
        <v>43899</v>
      </c>
      <c r="E69" s="10">
        <v>45607</v>
      </c>
      <c r="F69" s="1" t="s">
        <v>40</v>
      </c>
      <c r="G69" s="2">
        <f t="shared" si="0"/>
        <v>4</v>
      </c>
      <c r="H69" s="2">
        <f t="shared" si="1"/>
        <v>56</v>
      </c>
      <c r="I69" s="2">
        <f t="shared" si="2"/>
        <v>1708</v>
      </c>
      <c r="J69" s="1" t="s">
        <v>21</v>
      </c>
      <c r="K69" s="11">
        <v>2</v>
      </c>
    </row>
    <row r="70" spans="2:11" x14ac:dyDescent="0.3">
      <c r="B70" s="1">
        <v>3475</v>
      </c>
      <c r="C70" s="1" t="s">
        <v>86</v>
      </c>
      <c r="D70" s="10">
        <v>44460</v>
      </c>
      <c r="E70" s="10">
        <v>45029</v>
      </c>
      <c r="F70" s="1" t="s">
        <v>40</v>
      </c>
      <c r="G70" s="2">
        <f t="shared" si="0"/>
        <v>1</v>
      </c>
      <c r="H70" s="2">
        <f t="shared" si="1"/>
        <v>18</v>
      </c>
      <c r="I70" s="2">
        <f t="shared" si="2"/>
        <v>569</v>
      </c>
      <c r="J70" s="1" t="s">
        <v>21</v>
      </c>
      <c r="K70" s="11">
        <v>2</v>
      </c>
    </row>
    <row r="71" spans="2:11" x14ac:dyDescent="0.3">
      <c r="B71" s="1">
        <v>3476</v>
      </c>
      <c r="C71" s="1" t="s">
        <v>87</v>
      </c>
      <c r="D71" s="10">
        <v>45089</v>
      </c>
      <c r="E71" s="10">
        <v>45113</v>
      </c>
      <c r="F71" s="1" t="s">
        <v>40</v>
      </c>
      <c r="G71" s="2">
        <f t="shared" si="0"/>
        <v>0</v>
      </c>
      <c r="H71" s="2">
        <f t="shared" si="1"/>
        <v>0</v>
      </c>
      <c r="I71" s="2">
        <f t="shared" si="2"/>
        <v>24</v>
      </c>
      <c r="J71" s="1" t="s">
        <v>22</v>
      </c>
      <c r="K71" s="11">
        <v>2</v>
      </c>
    </row>
    <row r="72" spans="2:11" x14ac:dyDescent="0.3">
      <c r="B72" s="1">
        <v>3477</v>
      </c>
      <c r="C72" s="1" t="s">
        <v>88</v>
      </c>
      <c r="D72" s="10">
        <v>43562</v>
      </c>
      <c r="E72" s="10">
        <v>45607</v>
      </c>
      <c r="F72" s="1" t="s">
        <v>40</v>
      </c>
      <c r="G72" s="2">
        <f t="shared" si="0"/>
        <v>5</v>
      </c>
      <c r="H72" s="2">
        <f t="shared" si="1"/>
        <v>67</v>
      </c>
      <c r="I72" s="2">
        <f t="shared" si="2"/>
        <v>2045</v>
      </c>
      <c r="J72" s="1" t="s">
        <v>22</v>
      </c>
      <c r="K72" s="11">
        <v>2</v>
      </c>
    </row>
    <row r="73" spans="2:11" x14ac:dyDescent="0.3">
      <c r="B73" s="1">
        <v>3478</v>
      </c>
      <c r="C73" s="1" t="s">
        <v>89</v>
      </c>
      <c r="D73" s="10">
        <v>43360</v>
      </c>
      <c r="E73" s="10">
        <v>43474</v>
      </c>
      <c r="F73" s="1" t="s">
        <v>40</v>
      </c>
      <c r="G73" s="2">
        <f t="shared" si="0"/>
        <v>0</v>
      </c>
      <c r="H73" s="2">
        <f t="shared" si="1"/>
        <v>3</v>
      </c>
      <c r="I73" s="2">
        <f t="shared" si="2"/>
        <v>114</v>
      </c>
      <c r="J73" s="1" t="s">
        <v>21</v>
      </c>
      <c r="K73" s="11">
        <v>2</v>
      </c>
    </row>
    <row r="74" spans="2:11" x14ac:dyDescent="0.3">
      <c r="B74" s="1">
        <v>3479</v>
      </c>
      <c r="C74" s="1" t="s">
        <v>90</v>
      </c>
      <c r="D74" s="10">
        <v>44775</v>
      </c>
      <c r="E74" s="10">
        <v>45018</v>
      </c>
      <c r="F74" s="1" t="s">
        <v>40</v>
      </c>
      <c r="G74" s="2">
        <f t="shared" si="0"/>
        <v>0</v>
      </c>
      <c r="H74" s="2">
        <f t="shared" si="1"/>
        <v>8</v>
      </c>
      <c r="I74" s="2">
        <f t="shared" si="2"/>
        <v>243</v>
      </c>
      <c r="J74" s="1" t="s">
        <v>21</v>
      </c>
      <c r="K74" s="11">
        <v>2</v>
      </c>
    </row>
    <row r="75" spans="2:11" x14ac:dyDescent="0.3">
      <c r="B75" s="1">
        <v>3480</v>
      </c>
      <c r="C75" s="1" t="s">
        <v>91</v>
      </c>
      <c r="D75" s="10">
        <v>44812</v>
      </c>
      <c r="E75" s="10">
        <v>44850</v>
      </c>
      <c r="F75" s="1" t="s">
        <v>40</v>
      </c>
      <c r="G75" s="2">
        <f t="shared" si="0"/>
        <v>0</v>
      </c>
      <c r="H75" s="2">
        <f t="shared" si="1"/>
        <v>1</v>
      </c>
      <c r="I75" s="2">
        <f t="shared" si="2"/>
        <v>38</v>
      </c>
      <c r="J75" s="1" t="s">
        <v>21</v>
      </c>
      <c r="K75" s="11">
        <v>1</v>
      </c>
    </row>
    <row r="76" spans="2:11" x14ac:dyDescent="0.3">
      <c r="B76" s="1">
        <v>3481</v>
      </c>
      <c r="C76" s="1" t="s">
        <v>92</v>
      </c>
      <c r="D76" s="10">
        <v>43531</v>
      </c>
      <c r="E76" s="10">
        <v>44347</v>
      </c>
      <c r="F76" s="1" t="s">
        <v>40</v>
      </c>
      <c r="G76" s="2">
        <f t="shared" si="0"/>
        <v>2</v>
      </c>
      <c r="H76" s="2">
        <f t="shared" si="1"/>
        <v>26</v>
      </c>
      <c r="I76" s="2">
        <f t="shared" si="2"/>
        <v>816</v>
      </c>
      <c r="J76" s="1" t="s">
        <v>21</v>
      </c>
      <c r="K76" s="11">
        <v>4</v>
      </c>
    </row>
    <row r="77" spans="2:11" x14ac:dyDescent="0.3">
      <c r="B77" s="1">
        <v>3482</v>
      </c>
      <c r="C77" s="1" t="s">
        <v>93</v>
      </c>
      <c r="D77" s="10">
        <v>43767</v>
      </c>
      <c r="E77" s="10">
        <v>44234</v>
      </c>
      <c r="F77" s="1" t="s">
        <v>40</v>
      </c>
      <c r="G77" s="2">
        <f t="shared" si="0"/>
        <v>1</v>
      </c>
      <c r="H77" s="2">
        <f t="shared" si="1"/>
        <v>15</v>
      </c>
      <c r="I77" s="2">
        <f t="shared" si="2"/>
        <v>467</v>
      </c>
      <c r="J77" s="1" t="s">
        <v>22</v>
      </c>
      <c r="K77" s="11">
        <v>2</v>
      </c>
    </row>
    <row r="78" spans="2:11" x14ac:dyDescent="0.3">
      <c r="B78" s="1">
        <v>3483</v>
      </c>
      <c r="C78" s="1" t="s">
        <v>94</v>
      </c>
      <c r="D78" s="10">
        <v>44465</v>
      </c>
      <c r="E78" s="10">
        <v>45607</v>
      </c>
      <c r="F78" s="1" t="s">
        <v>40</v>
      </c>
      <c r="G78" s="2">
        <f t="shared" si="0"/>
        <v>3</v>
      </c>
      <c r="H78" s="2">
        <f t="shared" si="1"/>
        <v>37</v>
      </c>
      <c r="I78" s="2">
        <f t="shared" si="2"/>
        <v>1142</v>
      </c>
      <c r="J78" s="1" t="s">
        <v>21</v>
      </c>
      <c r="K78" s="11">
        <v>1</v>
      </c>
    </row>
    <row r="79" spans="2:11" x14ac:dyDescent="0.3">
      <c r="B79" s="1">
        <v>3484</v>
      </c>
      <c r="C79" s="1" t="s">
        <v>95</v>
      </c>
      <c r="D79" s="10">
        <v>43341</v>
      </c>
      <c r="E79" s="10">
        <v>45607</v>
      </c>
      <c r="F79" s="1" t="s">
        <v>40</v>
      </c>
      <c r="G79" s="2">
        <f t="shared" si="0"/>
        <v>6</v>
      </c>
      <c r="H79" s="2">
        <f t="shared" si="1"/>
        <v>74</v>
      </c>
      <c r="I79" s="2">
        <f t="shared" si="2"/>
        <v>2266</v>
      </c>
      <c r="J79" s="1" t="s">
        <v>21</v>
      </c>
      <c r="K79" s="11">
        <v>4</v>
      </c>
    </row>
    <row r="80" spans="2:11" x14ac:dyDescent="0.3">
      <c r="B80" s="1">
        <v>3485</v>
      </c>
      <c r="C80" s="1" t="s">
        <v>96</v>
      </c>
      <c r="D80" s="10">
        <v>44495</v>
      </c>
      <c r="E80" s="10">
        <v>45607</v>
      </c>
      <c r="F80" s="1" t="s">
        <v>40</v>
      </c>
      <c r="G80" s="2">
        <f t="shared" si="0"/>
        <v>3</v>
      </c>
      <c r="H80" s="2">
        <f t="shared" si="1"/>
        <v>36</v>
      </c>
      <c r="I80" s="2">
        <f t="shared" si="2"/>
        <v>1112</v>
      </c>
      <c r="J80" s="1" t="s">
        <v>21</v>
      </c>
      <c r="K80" s="11">
        <v>5</v>
      </c>
    </row>
    <row r="81" spans="2:11" x14ac:dyDescent="0.3">
      <c r="B81" s="1">
        <v>3486</v>
      </c>
      <c r="C81" s="1" t="s">
        <v>97</v>
      </c>
      <c r="D81" s="10">
        <v>44865</v>
      </c>
      <c r="E81" s="10">
        <v>45085</v>
      </c>
      <c r="F81" s="1" t="s">
        <v>40</v>
      </c>
      <c r="G81" s="2">
        <f t="shared" si="0"/>
        <v>0</v>
      </c>
      <c r="H81" s="2">
        <f t="shared" si="1"/>
        <v>7</v>
      </c>
      <c r="I81" s="2">
        <f t="shared" si="2"/>
        <v>220</v>
      </c>
      <c r="J81" s="1" t="s">
        <v>21</v>
      </c>
      <c r="K81" s="11">
        <v>4</v>
      </c>
    </row>
    <row r="82" spans="2:11" x14ac:dyDescent="0.3">
      <c r="B82" s="1">
        <v>3487</v>
      </c>
      <c r="C82" s="1" t="s">
        <v>98</v>
      </c>
      <c r="D82" s="10">
        <v>45000</v>
      </c>
      <c r="E82" s="10">
        <v>45607</v>
      </c>
      <c r="F82" s="1" t="s">
        <v>40</v>
      </c>
      <c r="G82" s="2">
        <f t="shared" si="0"/>
        <v>1</v>
      </c>
      <c r="H82" s="2">
        <f t="shared" si="1"/>
        <v>19</v>
      </c>
      <c r="I82" s="2">
        <f t="shared" si="2"/>
        <v>607</v>
      </c>
      <c r="J82" s="1" t="s">
        <v>21</v>
      </c>
      <c r="K82" s="11">
        <v>4</v>
      </c>
    </row>
    <row r="83" spans="2:11" x14ac:dyDescent="0.3">
      <c r="B83" s="1">
        <v>3488</v>
      </c>
      <c r="C83" s="1" t="s">
        <v>99</v>
      </c>
      <c r="D83" s="10">
        <v>44813</v>
      </c>
      <c r="E83" s="10">
        <v>45607</v>
      </c>
      <c r="F83" s="1" t="s">
        <v>40</v>
      </c>
      <c r="G83" s="2">
        <f t="shared" si="0"/>
        <v>2</v>
      </c>
      <c r="H83" s="2">
        <f t="shared" si="1"/>
        <v>26</v>
      </c>
      <c r="I83" s="2">
        <f t="shared" si="2"/>
        <v>794</v>
      </c>
      <c r="J83" s="1" t="s">
        <v>21</v>
      </c>
      <c r="K83" s="11">
        <v>2</v>
      </c>
    </row>
    <row r="84" spans="2:11" x14ac:dyDescent="0.3">
      <c r="B84" s="1">
        <v>3489</v>
      </c>
      <c r="C84" s="1" t="s">
        <v>100</v>
      </c>
      <c r="D84" s="10">
        <v>44624</v>
      </c>
      <c r="E84" s="10">
        <v>45607</v>
      </c>
      <c r="F84" s="1" t="s">
        <v>40</v>
      </c>
      <c r="G84" s="2">
        <f t="shared" si="0"/>
        <v>2</v>
      </c>
      <c r="H84" s="2">
        <f t="shared" si="1"/>
        <v>32</v>
      </c>
      <c r="I84" s="2">
        <f t="shared" si="2"/>
        <v>983</v>
      </c>
      <c r="J84" s="1" t="s">
        <v>21</v>
      </c>
      <c r="K84" s="11">
        <v>2</v>
      </c>
    </row>
    <row r="85" spans="2:11" x14ac:dyDescent="0.3">
      <c r="B85" s="1">
        <v>3490</v>
      </c>
      <c r="C85" s="1" t="s">
        <v>101</v>
      </c>
      <c r="D85" s="10">
        <v>43507</v>
      </c>
      <c r="E85" s="10">
        <v>45607</v>
      </c>
      <c r="F85" s="1" t="s">
        <v>40</v>
      </c>
      <c r="G85" s="2">
        <f t="shared" si="0"/>
        <v>5</v>
      </c>
      <c r="H85" s="2">
        <f t="shared" si="1"/>
        <v>69</v>
      </c>
      <c r="I85" s="2">
        <f t="shared" si="2"/>
        <v>2100</v>
      </c>
      <c r="J85" s="1" t="s">
        <v>21</v>
      </c>
      <c r="K85" s="11">
        <v>2</v>
      </c>
    </row>
    <row r="86" spans="2:11" x14ac:dyDescent="0.3">
      <c r="B86" s="1">
        <v>3491</v>
      </c>
      <c r="C86" s="1" t="s">
        <v>102</v>
      </c>
      <c r="D86" s="10">
        <v>44222</v>
      </c>
      <c r="E86" s="10">
        <v>45607</v>
      </c>
      <c r="F86" s="1" t="s">
        <v>40</v>
      </c>
      <c r="G86" s="2">
        <f t="shared" si="0"/>
        <v>3</v>
      </c>
      <c r="H86" s="2">
        <f t="shared" si="1"/>
        <v>45</v>
      </c>
      <c r="I86" s="2">
        <f t="shared" si="2"/>
        <v>1385</v>
      </c>
      <c r="J86" s="1" t="s">
        <v>21</v>
      </c>
      <c r="K86" s="11">
        <v>5</v>
      </c>
    </row>
    <row r="87" spans="2:11" x14ac:dyDescent="0.3">
      <c r="B87" s="1">
        <v>3492</v>
      </c>
      <c r="C87" s="1" t="s">
        <v>103</v>
      </c>
      <c r="D87" s="10">
        <v>43795</v>
      </c>
      <c r="E87" s="10">
        <v>45607</v>
      </c>
      <c r="F87" s="1" t="s">
        <v>40</v>
      </c>
      <c r="G87" s="2">
        <f t="shared" ref="G87:G150" si="3">DATEDIF(D87,E87,"Y")</f>
        <v>4</v>
      </c>
      <c r="H87" s="2">
        <f t="shared" ref="H87:H150" si="4">DATEDIF(D87,E87,"M")</f>
        <v>59</v>
      </c>
      <c r="I87" s="2">
        <f t="shared" ref="I87:I150" si="5">DATEDIF(D87,E87,"D")</f>
        <v>1812</v>
      </c>
      <c r="J87" s="1" t="s">
        <v>21</v>
      </c>
      <c r="K87" s="11">
        <v>1</v>
      </c>
    </row>
    <row r="88" spans="2:11" x14ac:dyDescent="0.3">
      <c r="B88" s="1">
        <v>3493</v>
      </c>
      <c r="C88" s="1" t="s">
        <v>104</v>
      </c>
      <c r="D88" s="10">
        <v>43661</v>
      </c>
      <c r="E88" s="10">
        <v>45607</v>
      </c>
      <c r="F88" s="1" t="s">
        <v>40</v>
      </c>
      <c r="G88" s="2">
        <f t="shared" si="3"/>
        <v>5</v>
      </c>
      <c r="H88" s="2">
        <f t="shared" si="4"/>
        <v>63</v>
      </c>
      <c r="I88" s="2">
        <f t="shared" si="5"/>
        <v>1946</v>
      </c>
      <c r="J88" s="1" t="s">
        <v>21</v>
      </c>
      <c r="K88" s="11">
        <v>5</v>
      </c>
    </row>
    <row r="89" spans="2:11" x14ac:dyDescent="0.3">
      <c r="B89" s="1">
        <v>3494</v>
      </c>
      <c r="C89" s="1" t="s">
        <v>105</v>
      </c>
      <c r="D89" s="10">
        <v>44000</v>
      </c>
      <c r="E89" s="10">
        <v>45607</v>
      </c>
      <c r="F89" s="1" t="s">
        <v>40</v>
      </c>
      <c r="G89" s="2">
        <f t="shared" si="3"/>
        <v>4</v>
      </c>
      <c r="H89" s="2">
        <f t="shared" si="4"/>
        <v>52</v>
      </c>
      <c r="I89" s="2">
        <f t="shared" si="5"/>
        <v>1607</v>
      </c>
      <c r="J89" s="1" t="s">
        <v>21</v>
      </c>
      <c r="K89" s="11">
        <v>4</v>
      </c>
    </row>
    <row r="90" spans="2:11" x14ac:dyDescent="0.3">
      <c r="B90" s="1">
        <v>3495</v>
      </c>
      <c r="C90" s="1" t="s">
        <v>106</v>
      </c>
      <c r="D90" s="10">
        <v>45099</v>
      </c>
      <c r="E90" s="10">
        <v>45129</v>
      </c>
      <c r="F90" s="1" t="s">
        <v>40</v>
      </c>
      <c r="G90" s="2">
        <f t="shared" si="3"/>
        <v>0</v>
      </c>
      <c r="H90" s="2">
        <f t="shared" si="4"/>
        <v>1</v>
      </c>
      <c r="I90" s="2">
        <f t="shared" si="5"/>
        <v>30</v>
      </c>
      <c r="J90" s="1" t="s">
        <v>21</v>
      </c>
      <c r="K90" s="11">
        <v>4</v>
      </c>
    </row>
    <row r="91" spans="2:11" x14ac:dyDescent="0.3">
      <c r="B91" s="1">
        <v>3496</v>
      </c>
      <c r="C91" s="1" t="s">
        <v>107</v>
      </c>
      <c r="D91" s="10">
        <v>44532</v>
      </c>
      <c r="E91" s="10">
        <v>45607</v>
      </c>
      <c r="F91" s="1" t="s">
        <v>40</v>
      </c>
      <c r="G91" s="2">
        <f t="shared" si="3"/>
        <v>2</v>
      </c>
      <c r="H91" s="2">
        <f t="shared" si="4"/>
        <v>35</v>
      </c>
      <c r="I91" s="2">
        <f t="shared" si="5"/>
        <v>1075</v>
      </c>
      <c r="J91" s="1" t="s">
        <v>21</v>
      </c>
      <c r="K91" s="11">
        <v>5</v>
      </c>
    </row>
    <row r="92" spans="2:11" x14ac:dyDescent="0.3">
      <c r="B92" s="1">
        <v>3497</v>
      </c>
      <c r="C92" s="1" t="s">
        <v>108</v>
      </c>
      <c r="D92" s="10">
        <v>44538</v>
      </c>
      <c r="E92" s="10">
        <v>45607</v>
      </c>
      <c r="F92" s="1" t="s">
        <v>40</v>
      </c>
      <c r="G92" s="2">
        <f t="shared" si="3"/>
        <v>2</v>
      </c>
      <c r="H92" s="2">
        <f t="shared" si="4"/>
        <v>35</v>
      </c>
      <c r="I92" s="2">
        <f t="shared" si="5"/>
        <v>1069</v>
      </c>
      <c r="J92" s="1" t="s">
        <v>21</v>
      </c>
      <c r="K92" s="11">
        <v>1</v>
      </c>
    </row>
    <row r="93" spans="2:11" x14ac:dyDescent="0.3">
      <c r="B93" s="1">
        <v>3498</v>
      </c>
      <c r="C93" s="1" t="s">
        <v>109</v>
      </c>
      <c r="D93" s="10">
        <v>45042</v>
      </c>
      <c r="E93" s="10">
        <v>45099</v>
      </c>
      <c r="F93" s="1" t="s">
        <v>40</v>
      </c>
      <c r="G93" s="2">
        <f t="shared" si="3"/>
        <v>0</v>
      </c>
      <c r="H93" s="2">
        <f t="shared" si="4"/>
        <v>1</v>
      </c>
      <c r="I93" s="2">
        <f t="shared" si="5"/>
        <v>57</v>
      </c>
      <c r="J93" s="1" t="s">
        <v>21</v>
      </c>
      <c r="K93" s="11">
        <v>2</v>
      </c>
    </row>
    <row r="94" spans="2:11" x14ac:dyDescent="0.3">
      <c r="B94" s="1">
        <v>3499</v>
      </c>
      <c r="C94" s="1" t="s">
        <v>110</v>
      </c>
      <c r="D94" s="10">
        <v>43368</v>
      </c>
      <c r="E94" s="10">
        <v>44550</v>
      </c>
      <c r="F94" s="1" t="s">
        <v>40</v>
      </c>
      <c r="G94" s="2">
        <f t="shared" si="3"/>
        <v>3</v>
      </c>
      <c r="H94" s="2">
        <f t="shared" si="4"/>
        <v>38</v>
      </c>
      <c r="I94" s="2">
        <f t="shared" si="5"/>
        <v>1182</v>
      </c>
      <c r="J94" s="1" t="s">
        <v>21</v>
      </c>
      <c r="K94" s="11">
        <v>5</v>
      </c>
    </row>
    <row r="95" spans="2:11" x14ac:dyDescent="0.3">
      <c r="B95" s="1">
        <v>3500</v>
      </c>
      <c r="C95" s="1" t="s">
        <v>111</v>
      </c>
      <c r="D95" s="10">
        <v>43424</v>
      </c>
      <c r="E95" s="10">
        <v>44003</v>
      </c>
      <c r="F95" s="1" t="s">
        <v>40</v>
      </c>
      <c r="G95" s="2">
        <f t="shared" si="3"/>
        <v>1</v>
      </c>
      <c r="H95" s="2">
        <f t="shared" si="4"/>
        <v>19</v>
      </c>
      <c r="I95" s="2">
        <f t="shared" si="5"/>
        <v>579</v>
      </c>
      <c r="J95" s="1" t="s">
        <v>21</v>
      </c>
      <c r="K95" s="11">
        <v>1</v>
      </c>
    </row>
    <row r="96" spans="2:11" x14ac:dyDescent="0.3">
      <c r="B96" s="1">
        <v>3501</v>
      </c>
      <c r="C96" s="1" t="s">
        <v>112</v>
      </c>
      <c r="D96" s="10">
        <v>44073</v>
      </c>
      <c r="E96" s="10">
        <v>44803</v>
      </c>
      <c r="F96" s="1" t="s">
        <v>40</v>
      </c>
      <c r="G96" s="2">
        <f t="shared" si="3"/>
        <v>2</v>
      </c>
      <c r="H96" s="2">
        <f t="shared" si="4"/>
        <v>24</v>
      </c>
      <c r="I96" s="2">
        <f t="shared" si="5"/>
        <v>730</v>
      </c>
      <c r="J96" s="1" t="s">
        <v>21</v>
      </c>
      <c r="K96" s="11">
        <v>4</v>
      </c>
    </row>
    <row r="97" spans="2:11" x14ac:dyDescent="0.3">
      <c r="B97" s="1">
        <v>3502</v>
      </c>
      <c r="C97" s="1" t="s">
        <v>113</v>
      </c>
      <c r="D97" s="10">
        <v>43739</v>
      </c>
      <c r="E97" s="10">
        <v>45607</v>
      </c>
      <c r="F97" s="1" t="s">
        <v>40</v>
      </c>
      <c r="G97" s="2">
        <f t="shared" si="3"/>
        <v>5</v>
      </c>
      <c r="H97" s="2">
        <f t="shared" si="4"/>
        <v>61</v>
      </c>
      <c r="I97" s="2">
        <f t="shared" si="5"/>
        <v>1868</v>
      </c>
      <c r="J97" s="1" t="s">
        <v>21</v>
      </c>
      <c r="K97" s="11">
        <v>1</v>
      </c>
    </row>
    <row r="98" spans="2:11" x14ac:dyDescent="0.3">
      <c r="B98" s="1">
        <v>3503</v>
      </c>
      <c r="C98" s="1" t="s">
        <v>114</v>
      </c>
      <c r="D98" s="10">
        <v>44581</v>
      </c>
      <c r="E98" s="10">
        <v>45607</v>
      </c>
      <c r="F98" s="1" t="s">
        <v>40</v>
      </c>
      <c r="G98" s="2">
        <f t="shared" si="3"/>
        <v>2</v>
      </c>
      <c r="H98" s="2">
        <f t="shared" si="4"/>
        <v>33</v>
      </c>
      <c r="I98" s="2">
        <f t="shared" si="5"/>
        <v>1026</v>
      </c>
      <c r="J98" s="1" t="s">
        <v>21</v>
      </c>
      <c r="K98" s="11">
        <v>4</v>
      </c>
    </row>
    <row r="99" spans="2:11" x14ac:dyDescent="0.3">
      <c r="B99" s="1">
        <v>3504</v>
      </c>
      <c r="C99" s="1" t="s">
        <v>115</v>
      </c>
      <c r="D99" s="10">
        <v>44479</v>
      </c>
      <c r="E99" s="10">
        <v>45607</v>
      </c>
      <c r="F99" s="1" t="s">
        <v>40</v>
      </c>
      <c r="G99" s="2">
        <f t="shared" si="3"/>
        <v>3</v>
      </c>
      <c r="H99" s="2">
        <f t="shared" si="4"/>
        <v>37</v>
      </c>
      <c r="I99" s="2">
        <f t="shared" si="5"/>
        <v>1128</v>
      </c>
      <c r="J99" s="1" t="s">
        <v>21</v>
      </c>
      <c r="K99" s="11">
        <v>2</v>
      </c>
    </row>
    <row r="100" spans="2:11" x14ac:dyDescent="0.3">
      <c r="B100" s="1">
        <v>3505</v>
      </c>
      <c r="C100" s="1" t="s">
        <v>116</v>
      </c>
      <c r="D100" s="10">
        <v>44072</v>
      </c>
      <c r="E100" s="10">
        <v>45607</v>
      </c>
      <c r="F100" s="1" t="s">
        <v>40</v>
      </c>
      <c r="G100" s="2">
        <f t="shared" si="3"/>
        <v>4</v>
      </c>
      <c r="H100" s="2">
        <f t="shared" si="4"/>
        <v>50</v>
      </c>
      <c r="I100" s="2">
        <f t="shared" si="5"/>
        <v>1535</v>
      </c>
      <c r="J100" s="1" t="s">
        <v>21</v>
      </c>
      <c r="K100" s="11">
        <v>1</v>
      </c>
    </row>
    <row r="101" spans="2:11" x14ac:dyDescent="0.3">
      <c r="B101" s="1">
        <v>3506</v>
      </c>
      <c r="C101" s="1" t="s">
        <v>117</v>
      </c>
      <c r="D101" s="10">
        <v>43704</v>
      </c>
      <c r="E101" s="10">
        <v>45056</v>
      </c>
      <c r="F101" s="1" t="s">
        <v>40</v>
      </c>
      <c r="G101" s="2">
        <f t="shared" si="3"/>
        <v>3</v>
      </c>
      <c r="H101" s="2">
        <f t="shared" si="4"/>
        <v>44</v>
      </c>
      <c r="I101" s="2">
        <f t="shared" si="5"/>
        <v>1352</v>
      </c>
      <c r="J101" s="1" t="s">
        <v>21</v>
      </c>
      <c r="K101" s="11">
        <v>2</v>
      </c>
    </row>
    <row r="102" spans="2:11" x14ac:dyDescent="0.3">
      <c r="B102" s="1">
        <v>3507</v>
      </c>
      <c r="C102" s="1" t="s">
        <v>118</v>
      </c>
      <c r="D102" s="10">
        <v>44252</v>
      </c>
      <c r="E102" s="10">
        <v>45023</v>
      </c>
      <c r="F102" s="1" t="s">
        <v>40</v>
      </c>
      <c r="G102" s="2">
        <f t="shared" si="3"/>
        <v>2</v>
      </c>
      <c r="H102" s="2">
        <f t="shared" si="4"/>
        <v>25</v>
      </c>
      <c r="I102" s="2">
        <f t="shared" si="5"/>
        <v>771</v>
      </c>
      <c r="J102" s="1" t="s">
        <v>21</v>
      </c>
      <c r="K102" s="11">
        <v>4</v>
      </c>
    </row>
    <row r="103" spans="2:11" x14ac:dyDescent="0.3">
      <c r="B103" s="1">
        <v>3508</v>
      </c>
      <c r="C103" s="1" t="s">
        <v>119</v>
      </c>
      <c r="D103" s="10">
        <v>44390</v>
      </c>
      <c r="E103" s="10">
        <v>45607</v>
      </c>
      <c r="F103" s="1" t="s">
        <v>40</v>
      </c>
      <c r="G103" s="2">
        <f t="shared" si="3"/>
        <v>3</v>
      </c>
      <c r="H103" s="2">
        <f t="shared" si="4"/>
        <v>39</v>
      </c>
      <c r="I103" s="2">
        <f t="shared" si="5"/>
        <v>1217</v>
      </c>
      <c r="J103" s="1" t="s">
        <v>21</v>
      </c>
      <c r="K103" s="11">
        <v>5</v>
      </c>
    </row>
    <row r="104" spans="2:11" x14ac:dyDescent="0.3">
      <c r="B104" s="1">
        <v>3509</v>
      </c>
      <c r="C104" s="1" t="s">
        <v>120</v>
      </c>
      <c r="D104" s="10">
        <v>44300</v>
      </c>
      <c r="E104" s="10">
        <v>45607</v>
      </c>
      <c r="F104" s="1" t="s">
        <v>40</v>
      </c>
      <c r="G104" s="2">
        <f t="shared" si="3"/>
        <v>3</v>
      </c>
      <c r="H104" s="2">
        <f t="shared" si="4"/>
        <v>42</v>
      </c>
      <c r="I104" s="2">
        <f t="shared" si="5"/>
        <v>1307</v>
      </c>
      <c r="J104" s="1" t="s">
        <v>21</v>
      </c>
      <c r="K104" s="11">
        <v>2</v>
      </c>
    </row>
    <row r="105" spans="2:11" x14ac:dyDescent="0.3">
      <c r="B105" s="1">
        <v>3510</v>
      </c>
      <c r="C105" s="1" t="s">
        <v>121</v>
      </c>
      <c r="D105" s="10">
        <v>43871</v>
      </c>
      <c r="E105" s="10">
        <v>45607</v>
      </c>
      <c r="F105" s="1" t="s">
        <v>40</v>
      </c>
      <c r="G105" s="2">
        <f t="shared" si="3"/>
        <v>4</v>
      </c>
      <c r="H105" s="2">
        <f t="shared" si="4"/>
        <v>57</v>
      </c>
      <c r="I105" s="2">
        <f t="shared" si="5"/>
        <v>1736</v>
      </c>
      <c r="J105" s="1" t="s">
        <v>21</v>
      </c>
      <c r="K105" s="11">
        <v>2</v>
      </c>
    </row>
    <row r="106" spans="2:11" x14ac:dyDescent="0.3">
      <c r="B106" s="1">
        <v>3511</v>
      </c>
      <c r="C106" s="1" t="s">
        <v>122</v>
      </c>
      <c r="D106" s="10">
        <v>44425</v>
      </c>
      <c r="E106" s="10">
        <v>44561</v>
      </c>
      <c r="F106" s="1" t="s">
        <v>40</v>
      </c>
      <c r="G106" s="2">
        <f t="shared" si="3"/>
        <v>0</v>
      </c>
      <c r="H106" s="2">
        <f t="shared" si="4"/>
        <v>4</v>
      </c>
      <c r="I106" s="2">
        <f t="shared" si="5"/>
        <v>136</v>
      </c>
      <c r="J106" s="1" t="s">
        <v>21</v>
      </c>
      <c r="K106" s="11">
        <v>4</v>
      </c>
    </row>
    <row r="107" spans="2:11" x14ac:dyDescent="0.3">
      <c r="B107" s="1">
        <v>3512</v>
      </c>
      <c r="C107" s="1" t="s">
        <v>123</v>
      </c>
      <c r="D107" s="10">
        <v>45033</v>
      </c>
      <c r="E107" s="10">
        <v>45099</v>
      </c>
      <c r="F107" s="1" t="s">
        <v>40</v>
      </c>
      <c r="G107" s="2">
        <f t="shared" si="3"/>
        <v>0</v>
      </c>
      <c r="H107" s="2">
        <f t="shared" si="4"/>
        <v>2</v>
      </c>
      <c r="I107" s="2">
        <f t="shared" si="5"/>
        <v>66</v>
      </c>
      <c r="J107" s="1" t="s">
        <v>21</v>
      </c>
      <c r="K107" s="11">
        <v>2</v>
      </c>
    </row>
    <row r="108" spans="2:11" x14ac:dyDescent="0.3">
      <c r="B108" s="1">
        <v>3513</v>
      </c>
      <c r="C108" s="1" t="s">
        <v>124</v>
      </c>
      <c r="D108" s="10">
        <v>44806</v>
      </c>
      <c r="E108" s="10">
        <v>45070</v>
      </c>
      <c r="F108" s="1" t="s">
        <v>40</v>
      </c>
      <c r="G108" s="2">
        <f t="shared" si="3"/>
        <v>0</v>
      </c>
      <c r="H108" s="2">
        <f t="shared" si="4"/>
        <v>8</v>
      </c>
      <c r="I108" s="2">
        <f t="shared" si="5"/>
        <v>264</v>
      </c>
      <c r="J108" s="1" t="s">
        <v>21</v>
      </c>
      <c r="K108" s="11">
        <v>5</v>
      </c>
    </row>
    <row r="109" spans="2:11" x14ac:dyDescent="0.3">
      <c r="B109" s="1">
        <v>3514</v>
      </c>
      <c r="C109" s="1" t="s">
        <v>125</v>
      </c>
      <c r="D109" s="10">
        <v>43936</v>
      </c>
      <c r="E109" s="10">
        <v>45607</v>
      </c>
      <c r="F109" s="1" t="s">
        <v>40</v>
      </c>
      <c r="G109" s="2">
        <f t="shared" si="3"/>
        <v>4</v>
      </c>
      <c r="H109" s="2">
        <f t="shared" si="4"/>
        <v>54</v>
      </c>
      <c r="I109" s="2">
        <f t="shared" si="5"/>
        <v>1671</v>
      </c>
      <c r="J109" s="1" t="s">
        <v>21</v>
      </c>
      <c r="K109" s="11">
        <v>1</v>
      </c>
    </row>
    <row r="110" spans="2:11" x14ac:dyDescent="0.3">
      <c r="B110" s="1">
        <v>3515</v>
      </c>
      <c r="C110" s="1" t="s">
        <v>126</v>
      </c>
      <c r="D110" s="10">
        <v>44629</v>
      </c>
      <c r="E110" s="10">
        <v>44905</v>
      </c>
      <c r="F110" s="1" t="s">
        <v>40</v>
      </c>
      <c r="G110" s="2">
        <f t="shared" si="3"/>
        <v>0</v>
      </c>
      <c r="H110" s="2">
        <f t="shared" si="4"/>
        <v>9</v>
      </c>
      <c r="I110" s="2">
        <f t="shared" si="5"/>
        <v>276</v>
      </c>
      <c r="J110" s="1" t="s">
        <v>21</v>
      </c>
      <c r="K110" s="11">
        <v>4</v>
      </c>
    </row>
    <row r="111" spans="2:11" x14ac:dyDescent="0.3">
      <c r="B111" s="1">
        <v>3516</v>
      </c>
      <c r="C111" s="1" t="s">
        <v>127</v>
      </c>
      <c r="D111" s="10">
        <v>44658</v>
      </c>
      <c r="E111" s="10">
        <v>44948</v>
      </c>
      <c r="F111" s="1" t="s">
        <v>40</v>
      </c>
      <c r="G111" s="2">
        <f t="shared" si="3"/>
        <v>0</v>
      </c>
      <c r="H111" s="2">
        <f t="shared" si="4"/>
        <v>9</v>
      </c>
      <c r="I111" s="2">
        <f t="shared" si="5"/>
        <v>290</v>
      </c>
      <c r="J111" s="1" t="s">
        <v>21</v>
      </c>
      <c r="K111" s="11">
        <v>5</v>
      </c>
    </row>
    <row r="112" spans="2:11" x14ac:dyDescent="0.3">
      <c r="B112" s="1">
        <v>3517</v>
      </c>
      <c r="C112" s="1" t="s">
        <v>128</v>
      </c>
      <c r="D112" s="10">
        <v>43880</v>
      </c>
      <c r="E112" s="10">
        <v>45607</v>
      </c>
      <c r="F112" s="1" t="s">
        <v>40</v>
      </c>
      <c r="G112" s="2">
        <f t="shared" si="3"/>
        <v>4</v>
      </c>
      <c r="H112" s="2">
        <f t="shared" si="4"/>
        <v>56</v>
      </c>
      <c r="I112" s="2">
        <f t="shared" si="5"/>
        <v>1727</v>
      </c>
      <c r="J112" s="1" t="s">
        <v>21</v>
      </c>
      <c r="K112" s="11">
        <v>4</v>
      </c>
    </row>
    <row r="113" spans="2:11" x14ac:dyDescent="0.3">
      <c r="B113" s="1">
        <v>3518</v>
      </c>
      <c r="C113" s="1" t="s">
        <v>129</v>
      </c>
      <c r="D113" s="10">
        <v>44296</v>
      </c>
      <c r="E113" s="10">
        <v>44746</v>
      </c>
      <c r="F113" s="1" t="s">
        <v>40</v>
      </c>
      <c r="G113" s="2">
        <f t="shared" si="3"/>
        <v>1</v>
      </c>
      <c r="H113" s="2">
        <f t="shared" si="4"/>
        <v>14</v>
      </c>
      <c r="I113" s="2">
        <f t="shared" si="5"/>
        <v>450</v>
      </c>
      <c r="J113" s="1" t="s">
        <v>21</v>
      </c>
      <c r="K113" s="11">
        <v>2</v>
      </c>
    </row>
    <row r="114" spans="2:11" x14ac:dyDescent="0.3">
      <c r="B114" s="1">
        <v>3519</v>
      </c>
      <c r="C114" s="1" t="s">
        <v>130</v>
      </c>
      <c r="D114" s="10">
        <v>44549</v>
      </c>
      <c r="E114" s="10">
        <v>44622</v>
      </c>
      <c r="F114" s="1" t="s">
        <v>40</v>
      </c>
      <c r="G114" s="2">
        <f t="shared" si="3"/>
        <v>0</v>
      </c>
      <c r="H114" s="2">
        <f t="shared" si="4"/>
        <v>2</v>
      </c>
      <c r="I114" s="2">
        <f t="shared" si="5"/>
        <v>73</v>
      </c>
      <c r="J114" s="1" t="s">
        <v>21</v>
      </c>
      <c r="K114" s="11">
        <v>2</v>
      </c>
    </row>
    <row r="115" spans="2:11" x14ac:dyDescent="0.3">
      <c r="B115" s="1">
        <v>3520</v>
      </c>
      <c r="C115" s="1" t="s">
        <v>131</v>
      </c>
      <c r="D115" s="10">
        <v>44178</v>
      </c>
      <c r="E115" s="10">
        <v>44939</v>
      </c>
      <c r="F115" s="1" t="s">
        <v>40</v>
      </c>
      <c r="G115" s="2">
        <f t="shared" si="3"/>
        <v>2</v>
      </c>
      <c r="H115" s="2">
        <f t="shared" si="4"/>
        <v>25</v>
      </c>
      <c r="I115" s="2">
        <f t="shared" si="5"/>
        <v>761</v>
      </c>
      <c r="J115" s="1" t="s">
        <v>21</v>
      </c>
      <c r="K115" s="11">
        <v>1</v>
      </c>
    </row>
    <row r="116" spans="2:11" x14ac:dyDescent="0.3">
      <c r="B116" s="1">
        <v>3521</v>
      </c>
      <c r="C116" s="1" t="s">
        <v>132</v>
      </c>
      <c r="D116" s="10">
        <v>43522</v>
      </c>
      <c r="E116" s="10">
        <v>45607</v>
      </c>
      <c r="F116" s="1" t="s">
        <v>40</v>
      </c>
      <c r="G116" s="2">
        <f t="shared" si="3"/>
        <v>5</v>
      </c>
      <c r="H116" s="2">
        <f t="shared" si="4"/>
        <v>68</v>
      </c>
      <c r="I116" s="2">
        <f t="shared" si="5"/>
        <v>2085</v>
      </c>
      <c r="J116" s="1" t="s">
        <v>21</v>
      </c>
      <c r="K116" s="11">
        <v>4</v>
      </c>
    </row>
    <row r="117" spans="2:11" x14ac:dyDescent="0.3">
      <c r="B117" s="1">
        <v>3522</v>
      </c>
      <c r="C117" s="1" t="s">
        <v>133</v>
      </c>
      <c r="D117" s="10">
        <v>43892</v>
      </c>
      <c r="E117" s="10">
        <v>45607</v>
      </c>
      <c r="F117" s="1" t="s">
        <v>40</v>
      </c>
      <c r="G117" s="2">
        <f t="shared" si="3"/>
        <v>4</v>
      </c>
      <c r="H117" s="2">
        <f t="shared" si="4"/>
        <v>56</v>
      </c>
      <c r="I117" s="2">
        <f t="shared" si="5"/>
        <v>1715</v>
      </c>
      <c r="J117" s="1" t="s">
        <v>21</v>
      </c>
      <c r="K117" s="11">
        <v>1</v>
      </c>
    </row>
    <row r="118" spans="2:11" x14ac:dyDescent="0.3">
      <c r="B118" s="1">
        <v>3523</v>
      </c>
      <c r="C118" s="1" t="s">
        <v>134</v>
      </c>
      <c r="D118" s="10">
        <v>44372</v>
      </c>
      <c r="E118" s="10">
        <v>44798</v>
      </c>
      <c r="F118" s="1" t="s">
        <v>40</v>
      </c>
      <c r="G118" s="2">
        <f t="shared" si="3"/>
        <v>1</v>
      </c>
      <c r="H118" s="2">
        <f t="shared" si="4"/>
        <v>14</v>
      </c>
      <c r="I118" s="2">
        <f t="shared" si="5"/>
        <v>426</v>
      </c>
      <c r="J118" s="1" t="s">
        <v>21</v>
      </c>
      <c r="K118" s="11">
        <v>2</v>
      </c>
    </row>
    <row r="119" spans="2:11" x14ac:dyDescent="0.3">
      <c r="B119" s="1">
        <v>3524</v>
      </c>
      <c r="C119" s="1" t="s">
        <v>135</v>
      </c>
      <c r="D119" s="10">
        <v>44403</v>
      </c>
      <c r="E119" s="10">
        <v>44685</v>
      </c>
      <c r="F119" s="1" t="s">
        <v>40</v>
      </c>
      <c r="G119" s="2">
        <f t="shared" si="3"/>
        <v>0</v>
      </c>
      <c r="H119" s="2">
        <f t="shared" si="4"/>
        <v>9</v>
      </c>
      <c r="I119" s="2">
        <f t="shared" si="5"/>
        <v>282</v>
      </c>
      <c r="J119" s="1" t="s">
        <v>21</v>
      </c>
      <c r="K119" s="11">
        <v>2</v>
      </c>
    </row>
    <row r="120" spans="2:11" x14ac:dyDescent="0.3">
      <c r="B120" s="1">
        <v>3525</v>
      </c>
      <c r="C120" s="1" t="s">
        <v>136</v>
      </c>
      <c r="D120" s="10">
        <v>44745</v>
      </c>
      <c r="E120" s="10">
        <v>44936</v>
      </c>
      <c r="F120" s="1" t="s">
        <v>40</v>
      </c>
      <c r="G120" s="2">
        <f t="shared" si="3"/>
        <v>0</v>
      </c>
      <c r="H120" s="2">
        <f t="shared" si="4"/>
        <v>6</v>
      </c>
      <c r="I120" s="2">
        <f t="shared" si="5"/>
        <v>191</v>
      </c>
      <c r="J120" s="1" t="s">
        <v>21</v>
      </c>
      <c r="K120" s="11">
        <v>2</v>
      </c>
    </row>
    <row r="121" spans="2:11" x14ac:dyDescent="0.3">
      <c r="B121" s="1">
        <v>3526</v>
      </c>
      <c r="C121" s="1" t="s">
        <v>137</v>
      </c>
      <c r="D121" s="10">
        <v>44819</v>
      </c>
      <c r="E121" s="10">
        <v>45607</v>
      </c>
      <c r="F121" s="1" t="s">
        <v>40</v>
      </c>
      <c r="G121" s="2">
        <f t="shared" si="3"/>
        <v>2</v>
      </c>
      <c r="H121" s="2">
        <f t="shared" si="4"/>
        <v>25</v>
      </c>
      <c r="I121" s="2">
        <f t="shared" si="5"/>
        <v>788</v>
      </c>
      <c r="J121" s="1" t="s">
        <v>21</v>
      </c>
      <c r="K121" s="11">
        <v>4</v>
      </c>
    </row>
    <row r="122" spans="2:11" x14ac:dyDescent="0.3">
      <c r="B122" s="1">
        <v>3527</v>
      </c>
      <c r="C122" s="1" t="s">
        <v>138</v>
      </c>
      <c r="D122" s="10">
        <v>43952</v>
      </c>
      <c r="E122" s="10">
        <v>44252</v>
      </c>
      <c r="F122" s="1" t="s">
        <v>40</v>
      </c>
      <c r="G122" s="2">
        <f t="shared" si="3"/>
        <v>0</v>
      </c>
      <c r="H122" s="2">
        <f t="shared" si="4"/>
        <v>9</v>
      </c>
      <c r="I122" s="2">
        <f t="shared" si="5"/>
        <v>300</v>
      </c>
      <c r="J122" s="1" t="s">
        <v>21</v>
      </c>
      <c r="K122" s="11">
        <v>1</v>
      </c>
    </row>
    <row r="123" spans="2:11" x14ac:dyDescent="0.3">
      <c r="B123" s="1">
        <v>3528</v>
      </c>
      <c r="C123" s="1" t="s">
        <v>139</v>
      </c>
      <c r="D123" s="10">
        <v>44847</v>
      </c>
      <c r="E123" s="10">
        <v>45607</v>
      </c>
      <c r="F123" s="1" t="s">
        <v>40</v>
      </c>
      <c r="G123" s="2">
        <f t="shared" si="3"/>
        <v>2</v>
      </c>
      <c r="H123" s="2">
        <f t="shared" si="4"/>
        <v>24</v>
      </c>
      <c r="I123" s="2">
        <f t="shared" si="5"/>
        <v>760</v>
      </c>
      <c r="J123" s="1" t="s">
        <v>21</v>
      </c>
      <c r="K123" s="11">
        <v>2</v>
      </c>
    </row>
    <row r="124" spans="2:11" x14ac:dyDescent="0.3">
      <c r="B124" s="1">
        <v>3529</v>
      </c>
      <c r="C124" s="1" t="s">
        <v>140</v>
      </c>
      <c r="D124" s="10">
        <v>43833</v>
      </c>
      <c r="E124" s="10">
        <v>44067</v>
      </c>
      <c r="F124" s="1" t="s">
        <v>40</v>
      </c>
      <c r="G124" s="2">
        <f t="shared" si="3"/>
        <v>0</v>
      </c>
      <c r="H124" s="2">
        <f t="shared" si="4"/>
        <v>7</v>
      </c>
      <c r="I124" s="2">
        <f t="shared" si="5"/>
        <v>234</v>
      </c>
      <c r="J124" s="1" t="s">
        <v>21</v>
      </c>
      <c r="K124" s="11">
        <v>2</v>
      </c>
    </row>
    <row r="125" spans="2:11" x14ac:dyDescent="0.3">
      <c r="B125" s="1">
        <v>3530</v>
      </c>
      <c r="C125" s="1" t="s">
        <v>141</v>
      </c>
      <c r="D125" s="10">
        <v>43782</v>
      </c>
      <c r="E125" s="10">
        <v>45607</v>
      </c>
      <c r="F125" s="1" t="s">
        <v>40</v>
      </c>
      <c r="G125" s="2">
        <f t="shared" si="3"/>
        <v>4</v>
      </c>
      <c r="H125" s="2">
        <f t="shared" si="4"/>
        <v>59</v>
      </c>
      <c r="I125" s="2">
        <f t="shared" si="5"/>
        <v>1825</v>
      </c>
      <c r="J125" s="1" t="s">
        <v>21</v>
      </c>
      <c r="K125" s="11">
        <v>2</v>
      </c>
    </row>
    <row r="126" spans="2:11" x14ac:dyDescent="0.3">
      <c r="B126" s="1">
        <v>3531</v>
      </c>
      <c r="C126" s="1" t="s">
        <v>142</v>
      </c>
      <c r="D126" s="10">
        <v>45094</v>
      </c>
      <c r="E126" s="10">
        <v>45607</v>
      </c>
      <c r="F126" s="1" t="s">
        <v>40</v>
      </c>
      <c r="G126" s="2">
        <f t="shared" si="3"/>
        <v>1</v>
      </c>
      <c r="H126" s="2">
        <f t="shared" si="4"/>
        <v>16</v>
      </c>
      <c r="I126" s="2">
        <f t="shared" si="5"/>
        <v>513</v>
      </c>
      <c r="J126" s="1" t="s">
        <v>21</v>
      </c>
      <c r="K126" s="11">
        <v>1</v>
      </c>
    </row>
    <row r="127" spans="2:11" x14ac:dyDescent="0.3">
      <c r="B127" s="1">
        <v>3532</v>
      </c>
      <c r="C127" s="1" t="s">
        <v>143</v>
      </c>
      <c r="D127" s="10">
        <v>44483</v>
      </c>
      <c r="E127" s="10">
        <v>45607</v>
      </c>
      <c r="F127" s="1" t="s">
        <v>40</v>
      </c>
      <c r="G127" s="2">
        <f t="shared" si="3"/>
        <v>3</v>
      </c>
      <c r="H127" s="2">
        <f t="shared" si="4"/>
        <v>36</v>
      </c>
      <c r="I127" s="2">
        <f t="shared" si="5"/>
        <v>1124</v>
      </c>
      <c r="J127" s="1" t="s">
        <v>21</v>
      </c>
      <c r="K127" s="11">
        <v>1</v>
      </c>
    </row>
    <row r="128" spans="2:11" x14ac:dyDescent="0.3">
      <c r="B128" s="1">
        <v>3533</v>
      </c>
      <c r="C128" s="1" t="s">
        <v>144</v>
      </c>
      <c r="D128" s="10">
        <v>44348</v>
      </c>
      <c r="E128" s="10">
        <v>45123</v>
      </c>
      <c r="F128" s="1" t="s">
        <v>40</v>
      </c>
      <c r="G128" s="2">
        <f t="shared" si="3"/>
        <v>2</v>
      </c>
      <c r="H128" s="2">
        <f t="shared" si="4"/>
        <v>25</v>
      </c>
      <c r="I128" s="2">
        <f t="shared" si="5"/>
        <v>775</v>
      </c>
      <c r="J128" s="1" t="s">
        <v>21</v>
      </c>
      <c r="K128" s="11">
        <v>2</v>
      </c>
    </row>
    <row r="129" spans="2:11" x14ac:dyDescent="0.3">
      <c r="B129" s="1">
        <v>3534</v>
      </c>
      <c r="C129" s="1" t="s">
        <v>145</v>
      </c>
      <c r="D129" s="10">
        <v>43357</v>
      </c>
      <c r="E129" s="10">
        <v>45607</v>
      </c>
      <c r="F129" s="1" t="s">
        <v>40</v>
      </c>
      <c r="G129" s="2">
        <f t="shared" si="3"/>
        <v>6</v>
      </c>
      <c r="H129" s="2">
        <f t="shared" si="4"/>
        <v>73</v>
      </c>
      <c r="I129" s="2">
        <f t="shared" si="5"/>
        <v>2250</v>
      </c>
      <c r="J129" s="1" t="s">
        <v>21</v>
      </c>
      <c r="K129" s="11">
        <v>4</v>
      </c>
    </row>
    <row r="130" spans="2:11" x14ac:dyDescent="0.3">
      <c r="B130" s="1">
        <v>3535</v>
      </c>
      <c r="C130" s="1" t="s">
        <v>146</v>
      </c>
      <c r="D130" s="10">
        <v>43445</v>
      </c>
      <c r="E130" s="10">
        <v>44714</v>
      </c>
      <c r="F130" s="1" t="s">
        <v>40</v>
      </c>
      <c r="G130" s="2">
        <f t="shared" si="3"/>
        <v>3</v>
      </c>
      <c r="H130" s="2">
        <f t="shared" si="4"/>
        <v>41</v>
      </c>
      <c r="I130" s="2">
        <f t="shared" si="5"/>
        <v>1269</v>
      </c>
      <c r="J130" s="1" t="s">
        <v>21</v>
      </c>
      <c r="K130" s="11">
        <v>4</v>
      </c>
    </row>
    <row r="131" spans="2:11" x14ac:dyDescent="0.3">
      <c r="B131" s="1">
        <v>3536</v>
      </c>
      <c r="C131" s="1" t="s">
        <v>147</v>
      </c>
      <c r="D131" s="10">
        <v>44779</v>
      </c>
      <c r="E131" s="10">
        <v>45607</v>
      </c>
      <c r="F131" s="1" t="s">
        <v>40</v>
      </c>
      <c r="G131" s="2">
        <f t="shared" si="3"/>
        <v>2</v>
      </c>
      <c r="H131" s="2">
        <f t="shared" si="4"/>
        <v>27</v>
      </c>
      <c r="I131" s="2">
        <f t="shared" si="5"/>
        <v>828</v>
      </c>
      <c r="J131" s="1" t="s">
        <v>21</v>
      </c>
      <c r="K131" s="11">
        <v>2</v>
      </c>
    </row>
    <row r="132" spans="2:11" x14ac:dyDescent="0.3">
      <c r="B132" s="1">
        <v>3537</v>
      </c>
      <c r="C132" s="1" t="s">
        <v>148</v>
      </c>
      <c r="D132" s="10">
        <v>44709</v>
      </c>
      <c r="E132" s="10">
        <v>44981</v>
      </c>
      <c r="F132" s="1" t="s">
        <v>40</v>
      </c>
      <c r="G132" s="2">
        <f t="shared" si="3"/>
        <v>0</v>
      </c>
      <c r="H132" s="2">
        <f t="shared" si="4"/>
        <v>8</v>
      </c>
      <c r="I132" s="2">
        <f t="shared" si="5"/>
        <v>272</v>
      </c>
      <c r="J132" s="1" t="s">
        <v>21</v>
      </c>
      <c r="K132" s="11">
        <v>2</v>
      </c>
    </row>
    <row r="133" spans="2:11" x14ac:dyDescent="0.3">
      <c r="B133" s="1">
        <v>3538</v>
      </c>
      <c r="C133" s="1" t="s">
        <v>149</v>
      </c>
      <c r="D133" s="10">
        <v>43632</v>
      </c>
      <c r="E133" s="10">
        <v>44625</v>
      </c>
      <c r="F133" s="1" t="s">
        <v>40</v>
      </c>
      <c r="G133" s="2">
        <f t="shared" si="3"/>
        <v>2</v>
      </c>
      <c r="H133" s="2">
        <f t="shared" si="4"/>
        <v>32</v>
      </c>
      <c r="I133" s="2">
        <f t="shared" si="5"/>
        <v>993</v>
      </c>
      <c r="J133" s="1" t="s">
        <v>21</v>
      </c>
      <c r="K133" s="11">
        <v>2</v>
      </c>
    </row>
    <row r="134" spans="2:11" x14ac:dyDescent="0.3">
      <c r="B134" s="1">
        <v>3539</v>
      </c>
      <c r="C134" s="1" t="s">
        <v>150</v>
      </c>
      <c r="D134" s="10">
        <v>43807</v>
      </c>
      <c r="E134" s="10">
        <v>45607</v>
      </c>
      <c r="F134" s="1" t="s">
        <v>40</v>
      </c>
      <c r="G134" s="2">
        <f t="shared" si="3"/>
        <v>4</v>
      </c>
      <c r="H134" s="2">
        <f t="shared" si="4"/>
        <v>59</v>
      </c>
      <c r="I134" s="2">
        <f t="shared" si="5"/>
        <v>1800</v>
      </c>
      <c r="J134" s="1" t="s">
        <v>21</v>
      </c>
      <c r="K134" s="11">
        <v>5</v>
      </c>
    </row>
    <row r="135" spans="2:11" x14ac:dyDescent="0.3">
      <c r="B135" s="1">
        <v>3540</v>
      </c>
      <c r="C135" s="1" t="s">
        <v>151</v>
      </c>
      <c r="D135" s="10">
        <v>43902</v>
      </c>
      <c r="E135" s="10">
        <v>44843</v>
      </c>
      <c r="F135" s="1" t="s">
        <v>40</v>
      </c>
      <c r="G135" s="2">
        <f t="shared" si="3"/>
        <v>2</v>
      </c>
      <c r="H135" s="2">
        <f t="shared" si="4"/>
        <v>30</v>
      </c>
      <c r="I135" s="2">
        <f t="shared" si="5"/>
        <v>941</v>
      </c>
      <c r="J135" s="1" t="s">
        <v>20</v>
      </c>
      <c r="K135" s="11">
        <v>4</v>
      </c>
    </row>
    <row r="136" spans="2:11" x14ac:dyDescent="0.3">
      <c r="B136" s="1">
        <v>3541</v>
      </c>
      <c r="C136" s="1" t="s">
        <v>152</v>
      </c>
      <c r="D136" s="10">
        <v>43927</v>
      </c>
      <c r="E136" s="10">
        <v>45131</v>
      </c>
      <c r="F136" s="1" t="s">
        <v>40</v>
      </c>
      <c r="G136" s="2">
        <f t="shared" si="3"/>
        <v>3</v>
      </c>
      <c r="H136" s="2">
        <f t="shared" si="4"/>
        <v>39</v>
      </c>
      <c r="I136" s="2">
        <f t="shared" si="5"/>
        <v>1204</v>
      </c>
      <c r="J136" s="1" t="s">
        <v>20</v>
      </c>
      <c r="K136" s="11">
        <v>2</v>
      </c>
    </row>
    <row r="137" spans="2:11" x14ac:dyDescent="0.3">
      <c r="B137" s="1">
        <v>3542</v>
      </c>
      <c r="C137" s="1" t="s">
        <v>153</v>
      </c>
      <c r="D137" s="10">
        <v>45031</v>
      </c>
      <c r="E137" s="10">
        <v>45607</v>
      </c>
      <c r="F137" s="1" t="s">
        <v>40</v>
      </c>
      <c r="G137" s="2">
        <f t="shared" si="3"/>
        <v>1</v>
      </c>
      <c r="H137" s="2">
        <f t="shared" si="4"/>
        <v>18</v>
      </c>
      <c r="I137" s="2">
        <f t="shared" si="5"/>
        <v>576</v>
      </c>
      <c r="J137" s="1" t="s">
        <v>22</v>
      </c>
      <c r="K137" s="11">
        <v>1</v>
      </c>
    </row>
    <row r="138" spans="2:11" x14ac:dyDescent="0.3">
      <c r="B138" s="1">
        <v>3543</v>
      </c>
      <c r="C138" s="1" t="s">
        <v>154</v>
      </c>
      <c r="D138" s="10">
        <v>44145</v>
      </c>
      <c r="E138" s="10">
        <v>45607</v>
      </c>
      <c r="F138" s="1" t="s">
        <v>40</v>
      </c>
      <c r="G138" s="2">
        <f t="shared" si="3"/>
        <v>4</v>
      </c>
      <c r="H138" s="2">
        <f t="shared" si="4"/>
        <v>48</v>
      </c>
      <c r="I138" s="2">
        <f t="shared" si="5"/>
        <v>1462</v>
      </c>
      <c r="J138" s="1" t="s">
        <v>21</v>
      </c>
      <c r="K138" s="11">
        <v>2</v>
      </c>
    </row>
    <row r="139" spans="2:11" x14ac:dyDescent="0.3">
      <c r="B139" s="1">
        <v>3544</v>
      </c>
      <c r="C139" s="1" t="s">
        <v>155</v>
      </c>
      <c r="D139" s="10">
        <v>45106</v>
      </c>
      <c r="E139" s="10">
        <v>45116</v>
      </c>
      <c r="F139" s="1" t="s">
        <v>40</v>
      </c>
      <c r="G139" s="2">
        <f t="shared" si="3"/>
        <v>0</v>
      </c>
      <c r="H139" s="2">
        <f t="shared" si="4"/>
        <v>0</v>
      </c>
      <c r="I139" s="2">
        <f t="shared" si="5"/>
        <v>10</v>
      </c>
      <c r="J139" s="1" t="s">
        <v>21</v>
      </c>
      <c r="K139" s="11">
        <v>2</v>
      </c>
    </row>
    <row r="140" spans="2:11" x14ac:dyDescent="0.3">
      <c r="B140" s="1">
        <v>3545</v>
      </c>
      <c r="C140" s="1" t="s">
        <v>156</v>
      </c>
      <c r="D140" s="10">
        <v>44627</v>
      </c>
      <c r="E140" s="10">
        <v>45607</v>
      </c>
      <c r="F140" s="1" t="s">
        <v>40</v>
      </c>
      <c r="G140" s="2">
        <f t="shared" si="3"/>
        <v>2</v>
      </c>
      <c r="H140" s="2">
        <f t="shared" si="4"/>
        <v>32</v>
      </c>
      <c r="I140" s="2">
        <f t="shared" si="5"/>
        <v>980</v>
      </c>
      <c r="J140" s="1" t="s">
        <v>21</v>
      </c>
      <c r="K140" s="11">
        <v>1</v>
      </c>
    </row>
    <row r="141" spans="2:11" x14ac:dyDescent="0.3">
      <c r="B141" s="1">
        <v>3546</v>
      </c>
      <c r="C141" s="1" t="s">
        <v>157</v>
      </c>
      <c r="D141" s="10">
        <v>44408</v>
      </c>
      <c r="E141" s="10">
        <v>44953</v>
      </c>
      <c r="F141" s="1" t="s">
        <v>40</v>
      </c>
      <c r="G141" s="2">
        <f t="shared" si="3"/>
        <v>1</v>
      </c>
      <c r="H141" s="2">
        <f t="shared" si="4"/>
        <v>17</v>
      </c>
      <c r="I141" s="2">
        <f t="shared" si="5"/>
        <v>545</v>
      </c>
      <c r="J141" s="1" t="s">
        <v>20</v>
      </c>
      <c r="K141" s="11">
        <v>1</v>
      </c>
    </row>
    <row r="142" spans="2:11" x14ac:dyDescent="0.3">
      <c r="B142" s="1">
        <v>3547</v>
      </c>
      <c r="C142" s="1" t="s">
        <v>158</v>
      </c>
      <c r="D142" s="10">
        <v>44581</v>
      </c>
      <c r="E142" s="10">
        <v>45607</v>
      </c>
      <c r="F142" s="1" t="s">
        <v>40</v>
      </c>
      <c r="G142" s="2">
        <f t="shared" si="3"/>
        <v>2</v>
      </c>
      <c r="H142" s="2">
        <f t="shared" si="4"/>
        <v>33</v>
      </c>
      <c r="I142" s="2">
        <f t="shared" si="5"/>
        <v>1026</v>
      </c>
      <c r="J142" s="1" t="s">
        <v>22</v>
      </c>
      <c r="K142" s="11">
        <v>2</v>
      </c>
    </row>
    <row r="143" spans="2:11" x14ac:dyDescent="0.3">
      <c r="B143" s="1">
        <v>3548</v>
      </c>
      <c r="C143" s="1" t="s">
        <v>159</v>
      </c>
      <c r="D143" s="10">
        <v>44388</v>
      </c>
      <c r="E143" s="10">
        <v>44844</v>
      </c>
      <c r="F143" s="1" t="s">
        <v>40</v>
      </c>
      <c r="G143" s="2">
        <f t="shared" si="3"/>
        <v>1</v>
      </c>
      <c r="H143" s="2">
        <f t="shared" si="4"/>
        <v>14</v>
      </c>
      <c r="I143" s="2">
        <f t="shared" si="5"/>
        <v>456</v>
      </c>
      <c r="J143" s="1" t="s">
        <v>21</v>
      </c>
      <c r="K143" s="11">
        <v>1</v>
      </c>
    </row>
    <row r="144" spans="2:11" x14ac:dyDescent="0.3">
      <c r="B144" s="1">
        <v>3549</v>
      </c>
      <c r="C144" s="1" t="s">
        <v>160</v>
      </c>
      <c r="D144" s="10">
        <v>43388</v>
      </c>
      <c r="E144" s="10">
        <v>44122</v>
      </c>
      <c r="F144" s="1" t="s">
        <v>40</v>
      </c>
      <c r="G144" s="2">
        <f t="shared" si="3"/>
        <v>2</v>
      </c>
      <c r="H144" s="2">
        <f t="shared" si="4"/>
        <v>24</v>
      </c>
      <c r="I144" s="2">
        <f t="shared" si="5"/>
        <v>734</v>
      </c>
      <c r="J144" s="1" t="s">
        <v>21</v>
      </c>
      <c r="K144" s="11">
        <v>2</v>
      </c>
    </row>
    <row r="145" spans="2:11" x14ac:dyDescent="0.3">
      <c r="B145" s="1">
        <v>3550</v>
      </c>
      <c r="C145" s="1" t="s">
        <v>161</v>
      </c>
      <c r="D145" s="10">
        <v>44526</v>
      </c>
      <c r="E145" s="10">
        <v>44848</v>
      </c>
      <c r="F145" s="1" t="s">
        <v>40</v>
      </c>
      <c r="G145" s="2">
        <f t="shared" si="3"/>
        <v>0</v>
      </c>
      <c r="H145" s="2">
        <f t="shared" si="4"/>
        <v>10</v>
      </c>
      <c r="I145" s="2">
        <f t="shared" si="5"/>
        <v>322</v>
      </c>
      <c r="J145" s="1" t="s">
        <v>21</v>
      </c>
      <c r="K145" s="11">
        <v>1</v>
      </c>
    </row>
    <row r="146" spans="2:11" x14ac:dyDescent="0.3">
      <c r="B146" s="1">
        <v>3551</v>
      </c>
      <c r="C146" s="1" t="s">
        <v>162</v>
      </c>
      <c r="D146" s="10">
        <v>43323</v>
      </c>
      <c r="E146" s="10">
        <v>45607</v>
      </c>
      <c r="F146" s="1" t="s">
        <v>40</v>
      </c>
      <c r="G146" s="2">
        <f t="shared" si="3"/>
        <v>6</v>
      </c>
      <c r="H146" s="2">
        <f t="shared" si="4"/>
        <v>75</v>
      </c>
      <c r="I146" s="2">
        <f t="shared" si="5"/>
        <v>2284</v>
      </c>
      <c r="J146" s="1" t="s">
        <v>22</v>
      </c>
      <c r="K146" s="11">
        <v>4</v>
      </c>
    </row>
    <row r="147" spans="2:11" x14ac:dyDescent="0.3">
      <c r="B147" s="1">
        <v>3552</v>
      </c>
      <c r="C147" s="1" t="s">
        <v>163</v>
      </c>
      <c r="D147" s="10">
        <v>43877</v>
      </c>
      <c r="E147" s="10">
        <v>43985</v>
      </c>
      <c r="F147" s="1" t="s">
        <v>40</v>
      </c>
      <c r="G147" s="2">
        <f t="shared" si="3"/>
        <v>0</v>
      </c>
      <c r="H147" s="2">
        <f t="shared" si="4"/>
        <v>3</v>
      </c>
      <c r="I147" s="2">
        <f t="shared" si="5"/>
        <v>108</v>
      </c>
      <c r="J147" s="1" t="s">
        <v>22</v>
      </c>
      <c r="K147" s="11">
        <v>1</v>
      </c>
    </row>
    <row r="148" spans="2:11" x14ac:dyDescent="0.3">
      <c r="B148" s="1">
        <v>3553</v>
      </c>
      <c r="C148" s="1" t="s">
        <v>164</v>
      </c>
      <c r="D148" s="10">
        <v>43850</v>
      </c>
      <c r="E148" s="10">
        <v>45607</v>
      </c>
      <c r="F148" s="1" t="s">
        <v>40</v>
      </c>
      <c r="G148" s="2">
        <f t="shared" si="3"/>
        <v>4</v>
      </c>
      <c r="H148" s="2">
        <f t="shared" si="4"/>
        <v>57</v>
      </c>
      <c r="I148" s="2">
        <f t="shared" si="5"/>
        <v>1757</v>
      </c>
      <c r="J148" s="1" t="s">
        <v>21</v>
      </c>
      <c r="K148" s="11">
        <v>4</v>
      </c>
    </row>
    <row r="149" spans="2:11" x14ac:dyDescent="0.3">
      <c r="B149" s="1">
        <v>3554</v>
      </c>
      <c r="C149" s="1" t="s">
        <v>165</v>
      </c>
      <c r="D149" s="10">
        <v>43555</v>
      </c>
      <c r="E149" s="10">
        <v>45607</v>
      </c>
      <c r="F149" s="1" t="s">
        <v>40</v>
      </c>
      <c r="G149" s="2">
        <f t="shared" si="3"/>
        <v>5</v>
      </c>
      <c r="H149" s="2">
        <f t="shared" si="4"/>
        <v>67</v>
      </c>
      <c r="I149" s="2">
        <f t="shared" si="5"/>
        <v>2052</v>
      </c>
      <c r="J149" s="1" t="s">
        <v>21</v>
      </c>
      <c r="K149" s="11">
        <v>1</v>
      </c>
    </row>
    <row r="150" spans="2:11" x14ac:dyDescent="0.3">
      <c r="B150" s="1">
        <v>3555</v>
      </c>
      <c r="C150" s="1" t="s">
        <v>166</v>
      </c>
      <c r="D150" s="10">
        <v>44932</v>
      </c>
      <c r="E150" s="10">
        <v>45053</v>
      </c>
      <c r="F150" s="1" t="s">
        <v>40</v>
      </c>
      <c r="G150" s="2">
        <f t="shared" si="3"/>
        <v>0</v>
      </c>
      <c r="H150" s="2">
        <f t="shared" si="4"/>
        <v>4</v>
      </c>
      <c r="I150" s="2">
        <f t="shared" si="5"/>
        <v>121</v>
      </c>
      <c r="J150" s="1" t="s">
        <v>21</v>
      </c>
      <c r="K150" s="11">
        <v>4</v>
      </c>
    </row>
    <row r="151" spans="2:11" x14ac:dyDescent="0.3">
      <c r="B151" s="1">
        <v>3556</v>
      </c>
      <c r="C151" s="1" t="s">
        <v>167</v>
      </c>
      <c r="D151" s="10">
        <v>43664</v>
      </c>
      <c r="E151" s="10">
        <v>43845</v>
      </c>
      <c r="F151" s="1" t="s">
        <v>40</v>
      </c>
      <c r="G151" s="2">
        <f t="shared" ref="G151:G214" si="6">DATEDIF(D151,E151,"Y")</f>
        <v>0</v>
      </c>
      <c r="H151" s="2">
        <f t="shared" ref="H151:H214" si="7">DATEDIF(D151,E151,"M")</f>
        <v>5</v>
      </c>
      <c r="I151" s="2">
        <f t="shared" ref="I151:I214" si="8">DATEDIF(D151,E151,"D")</f>
        <v>181</v>
      </c>
      <c r="J151" s="1" t="s">
        <v>20</v>
      </c>
      <c r="K151" s="11">
        <v>2</v>
      </c>
    </row>
    <row r="152" spans="2:11" x14ac:dyDescent="0.3">
      <c r="B152" s="1">
        <v>3557</v>
      </c>
      <c r="C152" s="1" t="s">
        <v>168</v>
      </c>
      <c r="D152" s="10">
        <v>43509</v>
      </c>
      <c r="E152" s="10">
        <v>45607</v>
      </c>
      <c r="F152" s="1" t="s">
        <v>40</v>
      </c>
      <c r="G152" s="2">
        <f t="shared" si="6"/>
        <v>5</v>
      </c>
      <c r="H152" s="2">
        <f t="shared" si="7"/>
        <v>68</v>
      </c>
      <c r="I152" s="2">
        <f t="shared" si="8"/>
        <v>2098</v>
      </c>
      <c r="J152" s="1" t="s">
        <v>21</v>
      </c>
      <c r="K152" s="11">
        <v>2</v>
      </c>
    </row>
    <row r="153" spans="2:11" x14ac:dyDescent="0.3">
      <c r="B153" s="1">
        <v>3558</v>
      </c>
      <c r="C153" s="1" t="s">
        <v>169</v>
      </c>
      <c r="D153" s="10">
        <v>43464</v>
      </c>
      <c r="E153" s="10">
        <v>45607</v>
      </c>
      <c r="F153" s="1" t="s">
        <v>37</v>
      </c>
      <c r="G153" s="2">
        <f t="shared" si="6"/>
        <v>5</v>
      </c>
      <c r="H153" s="2">
        <f t="shared" si="7"/>
        <v>70</v>
      </c>
      <c r="I153" s="2">
        <f t="shared" si="8"/>
        <v>2143</v>
      </c>
      <c r="J153" s="1" t="s">
        <v>21</v>
      </c>
      <c r="K153" s="11">
        <v>1</v>
      </c>
    </row>
    <row r="154" spans="2:11" x14ac:dyDescent="0.3">
      <c r="B154" s="1">
        <v>3559</v>
      </c>
      <c r="C154" s="1" t="s">
        <v>170</v>
      </c>
      <c r="D154" s="10">
        <v>43775</v>
      </c>
      <c r="E154" s="10">
        <v>44080</v>
      </c>
      <c r="F154" s="1" t="s">
        <v>37</v>
      </c>
      <c r="G154" s="2">
        <f t="shared" si="6"/>
        <v>0</v>
      </c>
      <c r="H154" s="2">
        <f t="shared" si="7"/>
        <v>10</v>
      </c>
      <c r="I154" s="2">
        <f t="shared" si="8"/>
        <v>305</v>
      </c>
      <c r="J154" s="1" t="s">
        <v>21</v>
      </c>
      <c r="K154" s="11">
        <v>2</v>
      </c>
    </row>
    <row r="155" spans="2:11" x14ac:dyDescent="0.3">
      <c r="B155" s="1">
        <v>3560</v>
      </c>
      <c r="C155" s="1" t="s">
        <v>171</v>
      </c>
      <c r="D155" s="10">
        <v>44713</v>
      </c>
      <c r="E155" s="10">
        <v>45607</v>
      </c>
      <c r="F155" s="1" t="s">
        <v>37</v>
      </c>
      <c r="G155" s="2">
        <f t="shared" si="6"/>
        <v>2</v>
      </c>
      <c r="H155" s="2">
        <f t="shared" si="7"/>
        <v>29</v>
      </c>
      <c r="I155" s="2">
        <f t="shared" si="8"/>
        <v>894</v>
      </c>
      <c r="J155" s="1" t="s">
        <v>20</v>
      </c>
      <c r="K155" s="11">
        <v>4</v>
      </c>
    </row>
    <row r="156" spans="2:11" x14ac:dyDescent="0.3">
      <c r="B156" s="1">
        <v>3561</v>
      </c>
      <c r="C156" s="1" t="s">
        <v>172</v>
      </c>
      <c r="D156" s="10">
        <v>45013</v>
      </c>
      <c r="E156" s="10">
        <v>45607</v>
      </c>
      <c r="F156" s="1" t="s">
        <v>173</v>
      </c>
      <c r="G156" s="2">
        <f t="shared" si="6"/>
        <v>1</v>
      </c>
      <c r="H156" s="2">
        <f t="shared" si="7"/>
        <v>19</v>
      </c>
      <c r="I156" s="2">
        <f t="shared" si="8"/>
        <v>594</v>
      </c>
      <c r="J156" s="1" t="s">
        <v>21</v>
      </c>
      <c r="K156" s="11">
        <v>5</v>
      </c>
    </row>
    <row r="157" spans="2:11" x14ac:dyDescent="0.3">
      <c r="B157" s="1">
        <v>3562</v>
      </c>
      <c r="C157" s="1" t="s">
        <v>174</v>
      </c>
      <c r="D157" s="10">
        <v>43606</v>
      </c>
      <c r="E157" s="10">
        <v>44931</v>
      </c>
      <c r="F157" s="1" t="s">
        <v>37</v>
      </c>
      <c r="G157" s="2">
        <f t="shared" si="6"/>
        <v>3</v>
      </c>
      <c r="H157" s="2">
        <f t="shared" si="7"/>
        <v>43</v>
      </c>
      <c r="I157" s="2">
        <f t="shared" si="8"/>
        <v>1325</v>
      </c>
      <c r="J157" s="1" t="s">
        <v>20</v>
      </c>
      <c r="K157" s="11">
        <v>2</v>
      </c>
    </row>
    <row r="158" spans="2:11" x14ac:dyDescent="0.3">
      <c r="B158" s="1">
        <v>3563</v>
      </c>
      <c r="C158" s="1" t="s">
        <v>175</v>
      </c>
      <c r="D158" s="10">
        <v>43466</v>
      </c>
      <c r="E158" s="10">
        <v>45607</v>
      </c>
      <c r="F158" s="1" t="s">
        <v>37</v>
      </c>
      <c r="G158" s="2">
        <f t="shared" si="6"/>
        <v>5</v>
      </c>
      <c r="H158" s="2">
        <f t="shared" si="7"/>
        <v>70</v>
      </c>
      <c r="I158" s="2">
        <f t="shared" si="8"/>
        <v>2141</v>
      </c>
      <c r="J158" s="1" t="s">
        <v>23</v>
      </c>
      <c r="K158" s="11">
        <v>4</v>
      </c>
    </row>
    <row r="159" spans="2:11" x14ac:dyDescent="0.3">
      <c r="B159" s="1">
        <v>3564</v>
      </c>
      <c r="C159" s="1" t="s">
        <v>176</v>
      </c>
      <c r="D159" s="10">
        <v>43491</v>
      </c>
      <c r="E159" s="10">
        <v>44167</v>
      </c>
      <c r="F159" s="1" t="s">
        <v>173</v>
      </c>
      <c r="G159" s="2">
        <f t="shared" si="6"/>
        <v>1</v>
      </c>
      <c r="H159" s="2">
        <f t="shared" si="7"/>
        <v>22</v>
      </c>
      <c r="I159" s="2">
        <f t="shared" si="8"/>
        <v>676</v>
      </c>
      <c r="J159" s="1" t="s">
        <v>21</v>
      </c>
      <c r="K159" s="11">
        <v>1</v>
      </c>
    </row>
    <row r="160" spans="2:11" x14ac:dyDescent="0.3">
      <c r="B160" s="1">
        <v>3565</v>
      </c>
      <c r="C160" s="1" t="s">
        <v>177</v>
      </c>
      <c r="D160" s="10">
        <v>44450</v>
      </c>
      <c r="E160" s="10">
        <v>45607</v>
      </c>
      <c r="F160" s="1" t="s">
        <v>37</v>
      </c>
      <c r="G160" s="2">
        <f t="shared" si="6"/>
        <v>3</v>
      </c>
      <c r="H160" s="2">
        <f t="shared" si="7"/>
        <v>38</v>
      </c>
      <c r="I160" s="2">
        <f t="shared" si="8"/>
        <v>1157</v>
      </c>
      <c r="J160" s="1" t="s">
        <v>21</v>
      </c>
      <c r="K160" s="11">
        <v>4</v>
      </c>
    </row>
    <row r="161" spans="2:11" x14ac:dyDescent="0.3">
      <c r="B161" s="1">
        <v>3566</v>
      </c>
      <c r="C161" s="1" t="s">
        <v>178</v>
      </c>
      <c r="D161" s="10">
        <v>44465</v>
      </c>
      <c r="E161" s="10">
        <v>45607</v>
      </c>
      <c r="F161" s="1" t="s">
        <v>173</v>
      </c>
      <c r="G161" s="2">
        <f t="shared" si="6"/>
        <v>3</v>
      </c>
      <c r="H161" s="2">
        <f t="shared" si="7"/>
        <v>37</v>
      </c>
      <c r="I161" s="2">
        <f t="shared" si="8"/>
        <v>1142</v>
      </c>
      <c r="J161" s="1" t="s">
        <v>21</v>
      </c>
      <c r="K161" s="11">
        <v>2</v>
      </c>
    </row>
    <row r="162" spans="2:11" x14ac:dyDescent="0.3">
      <c r="B162" s="1">
        <v>3567</v>
      </c>
      <c r="C162" s="1" t="s">
        <v>179</v>
      </c>
      <c r="D162" s="10">
        <v>44989</v>
      </c>
      <c r="E162" s="10">
        <v>45607</v>
      </c>
      <c r="F162" s="1" t="s">
        <v>37</v>
      </c>
      <c r="G162" s="2">
        <f t="shared" si="6"/>
        <v>1</v>
      </c>
      <c r="H162" s="2">
        <f t="shared" si="7"/>
        <v>20</v>
      </c>
      <c r="I162" s="2">
        <f t="shared" si="8"/>
        <v>618</v>
      </c>
      <c r="J162" s="1" t="s">
        <v>21</v>
      </c>
      <c r="K162" s="11">
        <v>4</v>
      </c>
    </row>
    <row r="163" spans="2:11" x14ac:dyDescent="0.3">
      <c r="B163" s="1">
        <v>3568</v>
      </c>
      <c r="C163" s="1" t="s">
        <v>180</v>
      </c>
      <c r="D163" s="10">
        <v>45118</v>
      </c>
      <c r="E163" s="10">
        <v>45136</v>
      </c>
      <c r="F163" s="1" t="s">
        <v>37</v>
      </c>
      <c r="G163" s="2">
        <f t="shared" si="6"/>
        <v>0</v>
      </c>
      <c r="H163" s="2">
        <f t="shared" si="7"/>
        <v>0</v>
      </c>
      <c r="I163" s="2">
        <f t="shared" si="8"/>
        <v>18</v>
      </c>
      <c r="J163" s="1" t="s">
        <v>21</v>
      </c>
      <c r="K163" s="11">
        <v>2</v>
      </c>
    </row>
    <row r="164" spans="2:11" x14ac:dyDescent="0.3">
      <c r="B164" s="1">
        <v>3569</v>
      </c>
      <c r="C164" s="1" t="s">
        <v>181</v>
      </c>
      <c r="D164" s="10">
        <v>43505</v>
      </c>
      <c r="E164" s="10">
        <v>44071</v>
      </c>
      <c r="F164" s="1" t="s">
        <v>37</v>
      </c>
      <c r="G164" s="2">
        <f t="shared" si="6"/>
        <v>1</v>
      </c>
      <c r="H164" s="2">
        <f t="shared" si="7"/>
        <v>18</v>
      </c>
      <c r="I164" s="2">
        <f t="shared" si="8"/>
        <v>566</v>
      </c>
      <c r="J164" s="1" t="s">
        <v>21</v>
      </c>
      <c r="K164" s="11">
        <v>2</v>
      </c>
    </row>
    <row r="165" spans="2:11" x14ac:dyDescent="0.3">
      <c r="B165" s="1">
        <v>3570</v>
      </c>
      <c r="C165" s="1" t="s">
        <v>182</v>
      </c>
      <c r="D165" s="10">
        <v>43574</v>
      </c>
      <c r="E165" s="10">
        <v>44495</v>
      </c>
      <c r="F165" s="1" t="s">
        <v>173</v>
      </c>
      <c r="G165" s="2">
        <f t="shared" si="6"/>
        <v>2</v>
      </c>
      <c r="H165" s="2">
        <f t="shared" si="7"/>
        <v>30</v>
      </c>
      <c r="I165" s="2">
        <f t="shared" si="8"/>
        <v>921</v>
      </c>
      <c r="J165" s="1" t="s">
        <v>21</v>
      </c>
      <c r="K165" s="11">
        <v>1</v>
      </c>
    </row>
    <row r="166" spans="2:11" x14ac:dyDescent="0.3">
      <c r="B166" s="1">
        <v>3571</v>
      </c>
      <c r="C166" s="1" t="s">
        <v>183</v>
      </c>
      <c r="D166" s="10">
        <v>44749</v>
      </c>
      <c r="E166" s="10">
        <v>45124</v>
      </c>
      <c r="F166" s="1" t="s">
        <v>37</v>
      </c>
      <c r="G166" s="2">
        <f t="shared" si="6"/>
        <v>1</v>
      </c>
      <c r="H166" s="2">
        <f t="shared" si="7"/>
        <v>12</v>
      </c>
      <c r="I166" s="2">
        <f t="shared" si="8"/>
        <v>375</v>
      </c>
      <c r="J166" s="1" t="s">
        <v>21</v>
      </c>
      <c r="K166" s="11">
        <v>4</v>
      </c>
    </row>
    <row r="167" spans="2:11" x14ac:dyDescent="0.3">
      <c r="B167" s="1">
        <v>3572</v>
      </c>
      <c r="C167" s="1" t="s">
        <v>184</v>
      </c>
      <c r="D167" s="10">
        <v>43536</v>
      </c>
      <c r="E167" s="10">
        <v>43970</v>
      </c>
      <c r="F167" s="1" t="s">
        <v>37</v>
      </c>
      <c r="G167" s="2">
        <f t="shared" si="6"/>
        <v>1</v>
      </c>
      <c r="H167" s="2">
        <f t="shared" si="7"/>
        <v>14</v>
      </c>
      <c r="I167" s="2">
        <f t="shared" si="8"/>
        <v>434</v>
      </c>
      <c r="J167" s="1" t="s">
        <v>21</v>
      </c>
      <c r="K167" s="11">
        <v>5</v>
      </c>
    </row>
    <row r="168" spans="2:11" x14ac:dyDescent="0.3">
      <c r="B168" s="1">
        <v>3573</v>
      </c>
      <c r="C168" s="1" t="s">
        <v>185</v>
      </c>
      <c r="D168" s="10">
        <v>43899</v>
      </c>
      <c r="E168" s="10">
        <v>44486</v>
      </c>
      <c r="F168" s="1" t="s">
        <v>37</v>
      </c>
      <c r="G168" s="2">
        <f t="shared" si="6"/>
        <v>1</v>
      </c>
      <c r="H168" s="2">
        <f t="shared" si="7"/>
        <v>19</v>
      </c>
      <c r="I168" s="2">
        <f t="shared" si="8"/>
        <v>587</v>
      </c>
      <c r="J168" s="1" t="s">
        <v>20</v>
      </c>
      <c r="K168" s="11">
        <v>4</v>
      </c>
    </row>
    <row r="169" spans="2:11" x14ac:dyDescent="0.3">
      <c r="B169" s="1">
        <v>3574</v>
      </c>
      <c r="C169" s="1" t="s">
        <v>186</v>
      </c>
      <c r="D169" s="10">
        <v>44334</v>
      </c>
      <c r="E169" s="10">
        <v>44565</v>
      </c>
      <c r="F169" s="1" t="s">
        <v>37</v>
      </c>
      <c r="G169" s="2">
        <f t="shared" si="6"/>
        <v>0</v>
      </c>
      <c r="H169" s="2">
        <f t="shared" si="7"/>
        <v>7</v>
      </c>
      <c r="I169" s="2">
        <f t="shared" si="8"/>
        <v>231</v>
      </c>
      <c r="J169" s="1" t="s">
        <v>21</v>
      </c>
      <c r="K169" s="11">
        <v>1</v>
      </c>
    </row>
    <row r="170" spans="2:11" x14ac:dyDescent="0.3">
      <c r="B170" s="1">
        <v>3575</v>
      </c>
      <c r="C170" s="1" t="s">
        <v>187</v>
      </c>
      <c r="D170" s="10">
        <v>44314</v>
      </c>
      <c r="E170" s="10">
        <v>44579</v>
      </c>
      <c r="F170" s="1" t="s">
        <v>37</v>
      </c>
      <c r="G170" s="2">
        <f t="shared" si="6"/>
        <v>0</v>
      </c>
      <c r="H170" s="2">
        <f t="shared" si="7"/>
        <v>8</v>
      </c>
      <c r="I170" s="2">
        <f t="shared" si="8"/>
        <v>265</v>
      </c>
      <c r="J170" s="1" t="s">
        <v>20</v>
      </c>
      <c r="K170" s="11">
        <v>5</v>
      </c>
    </row>
    <row r="171" spans="2:11" x14ac:dyDescent="0.3">
      <c r="B171" s="1">
        <v>3576</v>
      </c>
      <c r="C171" s="1" t="s">
        <v>188</v>
      </c>
      <c r="D171" s="10">
        <v>44398</v>
      </c>
      <c r="E171" s="10">
        <v>45042</v>
      </c>
      <c r="F171" s="1" t="s">
        <v>173</v>
      </c>
      <c r="G171" s="2">
        <f t="shared" si="6"/>
        <v>1</v>
      </c>
      <c r="H171" s="2">
        <f t="shared" si="7"/>
        <v>21</v>
      </c>
      <c r="I171" s="2">
        <f t="shared" si="8"/>
        <v>644</v>
      </c>
      <c r="J171" s="1" t="s">
        <v>20</v>
      </c>
      <c r="K171" s="11">
        <v>4</v>
      </c>
    </row>
    <row r="172" spans="2:11" x14ac:dyDescent="0.3">
      <c r="B172" s="1">
        <v>3577</v>
      </c>
      <c r="C172" s="1" t="s">
        <v>189</v>
      </c>
      <c r="D172" s="10">
        <v>43723</v>
      </c>
      <c r="E172" s="10">
        <v>45607</v>
      </c>
      <c r="F172" s="1" t="s">
        <v>37</v>
      </c>
      <c r="G172" s="2">
        <f t="shared" si="6"/>
        <v>5</v>
      </c>
      <c r="H172" s="2">
        <f t="shared" si="7"/>
        <v>61</v>
      </c>
      <c r="I172" s="2">
        <f t="shared" si="8"/>
        <v>1884</v>
      </c>
      <c r="J172" s="1" t="s">
        <v>21</v>
      </c>
      <c r="K172" s="11">
        <v>4</v>
      </c>
    </row>
    <row r="173" spans="2:11" x14ac:dyDescent="0.3">
      <c r="B173" s="1">
        <v>3578</v>
      </c>
      <c r="C173" s="1" t="s">
        <v>190</v>
      </c>
      <c r="D173" s="10">
        <v>43589</v>
      </c>
      <c r="E173" s="10">
        <v>45607</v>
      </c>
      <c r="F173" s="1" t="s">
        <v>37</v>
      </c>
      <c r="G173" s="2">
        <f t="shared" si="6"/>
        <v>5</v>
      </c>
      <c r="H173" s="2">
        <f t="shared" si="7"/>
        <v>66</v>
      </c>
      <c r="I173" s="2">
        <f t="shared" si="8"/>
        <v>2018</v>
      </c>
      <c r="J173" s="1" t="s">
        <v>20</v>
      </c>
      <c r="K173" s="11">
        <v>2</v>
      </c>
    </row>
    <row r="174" spans="2:11" x14ac:dyDescent="0.3">
      <c r="B174" s="1">
        <v>3579</v>
      </c>
      <c r="C174" s="1" t="s">
        <v>191</v>
      </c>
      <c r="D174" s="10">
        <v>44336</v>
      </c>
      <c r="E174" s="10">
        <v>45607</v>
      </c>
      <c r="F174" s="1" t="s">
        <v>173</v>
      </c>
      <c r="G174" s="2">
        <f t="shared" si="6"/>
        <v>3</v>
      </c>
      <c r="H174" s="2">
        <f t="shared" si="7"/>
        <v>41</v>
      </c>
      <c r="I174" s="2">
        <f t="shared" si="8"/>
        <v>1271</v>
      </c>
      <c r="J174" s="1" t="s">
        <v>22</v>
      </c>
      <c r="K174" s="11">
        <v>4</v>
      </c>
    </row>
    <row r="175" spans="2:11" x14ac:dyDescent="0.3">
      <c r="B175" s="1">
        <v>3580</v>
      </c>
      <c r="C175" s="1" t="s">
        <v>192</v>
      </c>
      <c r="D175" s="10">
        <v>43815</v>
      </c>
      <c r="E175" s="10">
        <v>45607</v>
      </c>
      <c r="F175" s="1" t="s">
        <v>37</v>
      </c>
      <c r="G175" s="2">
        <f t="shared" si="6"/>
        <v>4</v>
      </c>
      <c r="H175" s="2">
        <f t="shared" si="7"/>
        <v>58</v>
      </c>
      <c r="I175" s="2">
        <f t="shared" si="8"/>
        <v>1792</v>
      </c>
      <c r="J175" s="1" t="s">
        <v>21</v>
      </c>
      <c r="K175" s="11">
        <v>4</v>
      </c>
    </row>
    <row r="176" spans="2:11" x14ac:dyDescent="0.3">
      <c r="B176" s="1">
        <v>3581</v>
      </c>
      <c r="C176" s="1" t="s">
        <v>193</v>
      </c>
      <c r="D176" s="10">
        <v>44155</v>
      </c>
      <c r="E176" s="10">
        <v>45047</v>
      </c>
      <c r="F176" s="1" t="s">
        <v>37</v>
      </c>
      <c r="G176" s="2">
        <f t="shared" si="6"/>
        <v>2</v>
      </c>
      <c r="H176" s="2">
        <f t="shared" si="7"/>
        <v>29</v>
      </c>
      <c r="I176" s="2">
        <f t="shared" si="8"/>
        <v>892</v>
      </c>
      <c r="J176" s="1" t="s">
        <v>21</v>
      </c>
      <c r="K176" s="11">
        <v>2</v>
      </c>
    </row>
    <row r="177" spans="2:11" x14ac:dyDescent="0.3">
      <c r="B177" s="1">
        <v>3582</v>
      </c>
      <c r="C177" s="1" t="s">
        <v>194</v>
      </c>
      <c r="D177" s="10">
        <v>44062</v>
      </c>
      <c r="E177" s="10">
        <v>44685</v>
      </c>
      <c r="F177" s="1" t="s">
        <v>37</v>
      </c>
      <c r="G177" s="2">
        <f t="shared" si="6"/>
        <v>1</v>
      </c>
      <c r="H177" s="2">
        <f t="shared" si="7"/>
        <v>20</v>
      </c>
      <c r="I177" s="2">
        <f t="shared" si="8"/>
        <v>623</v>
      </c>
      <c r="J177" s="1" t="s">
        <v>21</v>
      </c>
      <c r="K177" s="11">
        <v>4</v>
      </c>
    </row>
    <row r="178" spans="2:11" x14ac:dyDescent="0.3">
      <c r="B178" s="1">
        <v>3583</v>
      </c>
      <c r="C178" s="1" t="s">
        <v>195</v>
      </c>
      <c r="D178" s="10">
        <v>44314</v>
      </c>
      <c r="E178" s="10">
        <v>44669</v>
      </c>
      <c r="F178" s="1" t="s">
        <v>37</v>
      </c>
      <c r="G178" s="2">
        <f t="shared" si="6"/>
        <v>0</v>
      </c>
      <c r="H178" s="2">
        <f t="shared" si="7"/>
        <v>11</v>
      </c>
      <c r="I178" s="2">
        <f t="shared" si="8"/>
        <v>355</v>
      </c>
      <c r="J178" s="1" t="s">
        <v>22</v>
      </c>
      <c r="K178" s="11">
        <v>4</v>
      </c>
    </row>
    <row r="179" spans="2:11" x14ac:dyDescent="0.3">
      <c r="B179" s="1">
        <v>3584</v>
      </c>
      <c r="C179" s="1" t="s">
        <v>196</v>
      </c>
      <c r="D179" s="10">
        <v>44057</v>
      </c>
      <c r="E179" s="10">
        <v>45607</v>
      </c>
      <c r="F179" s="1" t="s">
        <v>37</v>
      </c>
      <c r="G179" s="2">
        <f t="shared" si="6"/>
        <v>4</v>
      </c>
      <c r="H179" s="2">
        <f t="shared" si="7"/>
        <v>50</v>
      </c>
      <c r="I179" s="2">
        <f t="shared" si="8"/>
        <v>1550</v>
      </c>
      <c r="J179" s="1" t="s">
        <v>21</v>
      </c>
      <c r="K179" s="11">
        <v>4</v>
      </c>
    </row>
    <row r="180" spans="2:11" x14ac:dyDescent="0.3">
      <c r="B180" s="1">
        <v>3585</v>
      </c>
      <c r="C180" s="1" t="s">
        <v>197</v>
      </c>
      <c r="D180" s="10">
        <v>44552</v>
      </c>
      <c r="E180" s="10">
        <v>45607</v>
      </c>
      <c r="F180" s="1" t="s">
        <v>37</v>
      </c>
      <c r="G180" s="2">
        <f t="shared" si="6"/>
        <v>2</v>
      </c>
      <c r="H180" s="2">
        <f t="shared" si="7"/>
        <v>34</v>
      </c>
      <c r="I180" s="2">
        <f t="shared" si="8"/>
        <v>1055</v>
      </c>
      <c r="J180" s="1" t="s">
        <v>21</v>
      </c>
      <c r="K180" s="11">
        <v>4</v>
      </c>
    </row>
    <row r="181" spans="2:11" x14ac:dyDescent="0.3">
      <c r="B181" s="1">
        <v>3586</v>
      </c>
      <c r="C181" s="1" t="s">
        <v>198</v>
      </c>
      <c r="D181" s="10">
        <v>43497</v>
      </c>
      <c r="E181" s="10">
        <v>43506</v>
      </c>
      <c r="F181" s="1" t="s">
        <v>37</v>
      </c>
      <c r="G181" s="2">
        <f t="shared" si="6"/>
        <v>0</v>
      </c>
      <c r="H181" s="2">
        <f t="shared" si="7"/>
        <v>0</v>
      </c>
      <c r="I181" s="2">
        <f t="shared" si="8"/>
        <v>9</v>
      </c>
      <c r="J181" s="1" t="s">
        <v>21</v>
      </c>
      <c r="K181" s="11">
        <v>2</v>
      </c>
    </row>
    <row r="182" spans="2:11" x14ac:dyDescent="0.3">
      <c r="B182" s="1">
        <v>3587</v>
      </c>
      <c r="C182" s="1" t="s">
        <v>199</v>
      </c>
      <c r="D182" s="10">
        <v>44326</v>
      </c>
      <c r="E182" s="10">
        <v>44547</v>
      </c>
      <c r="F182" s="1" t="s">
        <v>37</v>
      </c>
      <c r="G182" s="2">
        <f t="shared" si="6"/>
        <v>0</v>
      </c>
      <c r="H182" s="2">
        <f t="shared" si="7"/>
        <v>7</v>
      </c>
      <c r="I182" s="2">
        <f t="shared" si="8"/>
        <v>221</v>
      </c>
      <c r="J182" s="1" t="s">
        <v>21</v>
      </c>
      <c r="K182" s="11">
        <v>2</v>
      </c>
    </row>
    <row r="183" spans="2:11" x14ac:dyDescent="0.3">
      <c r="B183" s="1">
        <v>3588</v>
      </c>
      <c r="C183" s="1" t="s">
        <v>200</v>
      </c>
      <c r="D183" s="10">
        <v>43641</v>
      </c>
      <c r="E183" s="10">
        <v>43692</v>
      </c>
      <c r="F183" s="1" t="s">
        <v>37</v>
      </c>
      <c r="G183" s="2">
        <f t="shared" si="6"/>
        <v>0</v>
      </c>
      <c r="H183" s="2">
        <f t="shared" si="7"/>
        <v>1</v>
      </c>
      <c r="I183" s="2">
        <f t="shared" si="8"/>
        <v>51</v>
      </c>
      <c r="J183" s="1" t="s">
        <v>21</v>
      </c>
      <c r="K183" s="11">
        <v>2</v>
      </c>
    </row>
    <row r="184" spans="2:11" x14ac:dyDescent="0.3">
      <c r="B184" s="1">
        <v>3589</v>
      </c>
      <c r="C184" s="1" t="s">
        <v>201</v>
      </c>
      <c r="D184" s="10">
        <v>43580</v>
      </c>
      <c r="E184" s="10">
        <v>45607</v>
      </c>
      <c r="F184" s="1" t="s">
        <v>37</v>
      </c>
      <c r="G184" s="2">
        <f t="shared" si="6"/>
        <v>5</v>
      </c>
      <c r="H184" s="2">
        <f t="shared" si="7"/>
        <v>66</v>
      </c>
      <c r="I184" s="2">
        <f t="shared" si="8"/>
        <v>2027</v>
      </c>
      <c r="J184" s="1" t="s">
        <v>21</v>
      </c>
      <c r="K184" s="11">
        <v>1</v>
      </c>
    </row>
    <row r="185" spans="2:11" x14ac:dyDescent="0.3">
      <c r="B185" s="1">
        <v>3590</v>
      </c>
      <c r="C185" s="1" t="s">
        <v>202</v>
      </c>
      <c r="D185" s="10">
        <v>44252</v>
      </c>
      <c r="E185" s="10">
        <v>44847</v>
      </c>
      <c r="F185" s="1" t="s">
        <v>37</v>
      </c>
      <c r="G185" s="2">
        <f t="shared" si="6"/>
        <v>1</v>
      </c>
      <c r="H185" s="2">
        <f t="shared" si="7"/>
        <v>19</v>
      </c>
      <c r="I185" s="2">
        <f t="shared" si="8"/>
        <v>595</v>
      </c>
      <c r="J185" s="1" t="s">
        <v>21</v>
      </c>
      <c r="K185" s="11">
        <v>4</v>
      </c>
    </row>
    <row r="186" spans="2:11" x14ac:dyDescent="0.3">
      <c r="B186" s="1">
        <v>3591</v>
      </c>
      <c r="C186" s="1" t="s">
        <v>203</v>
      </c>
      <c r="D186" s="10">
        <v>44523</v>
      </c>
      <c r="E186" s="10">
        <v>45075</v>
      </c>
      <c r="F186" s="1" t="s">
        <v>37</v>
      </c>
      <c r="G186" s="2">
        <f t="shared" si="6"/>
        <v>1</v>
      </c>
      <c r="H186" s="2">
        <f t="shared" si="7"/>
        <v>18</v>
      </c>
      <c r="I186" s="2">
        <f t="shared" si="8"/>
        <v>552</v>
      </c>
      <c r="J186" s="1" t="s">
        <v>22</v>
      </c>
      <c r="K186" s="11">
        <v>5</v>
      </c>
    </row>
    <row r="187" spans="2:11" x14ac:dyDescent="0.3">
      <c r="B187" s="1">
        <v>3592</v>
      </c>
      <c r="C187" s="1" t="s">
        <v>204</v>
      </c>
      <c r="D187" s="10">
        <v>44474</v>
      </c>
      <c r="E187" s="10">
        <v>44730</v>
      </c>
      <c r="F187" s="1" t="s">
        <v>37</v>
      </c>
      <c r="G187" s="2">
        <f t="shared" si="6"/>
        <v>0</v>
      </c>
      <c r="H187" s="2">
        <f t="shared" si="7"/>
        <v>8</v>
      </c>
      <c r="I187" s="2">
        <f t="shared" si="8"/>
        <v>256</v>
      </c>
      <c r="J187" s="1" t="s">
        <v>21</v>
      </c>
      <c r="K187" s="11">
        <v>3</v>
      </c>
    </row>
    <row r="188" spans="2:11" x14ac:dyDescent="0.3">
      <c r="B188" s="1">
        <v>3593</v>
      </c>
      <c r="C188" s="1" t="s">
        <v>205</v>
      </c>
      <c r="D188" s="10">
        <v>43981</v>
      </c>
      <c r="E188" s="10">
        <v>45607</v>
      </c>
      <c r="F188" s="1" t="s">
        <v>37</v>
      </c>
      <c r="G188" s="2">
        <f t="shared" si="6"/>
        <v>4</v>
      </c>
      <c r="H188" s="2">
        <f t="shared" si="7"/>
        <v>53</v>
      </c>
      <c r="I188" s="2">
        <f t="shared" si="8"/>
        <v>1626</v>
      </c>
      <c r="J188" s="1" t="s">
        <v>21</v>
      </c>
      <c r="K188" s="11">
        <v>1</v>
      </c>
    </row>
    <row r="189" spans="2:11" x14ac:dyDescent="0.3">
      <c r="B189" s="1">
        <v>3594</v>
      </c>
      <c r="C189" s="1" t="s">
        <v>206</v>
      </c>
      <c r="D189" s="10">
        <v>43445</v>
      </c>
      <c r="E189" s="10">
        <v>45607</v>
      </c>
      <c r="F189" s="1" t="s">
        <v>37</v>
      </c>
      <c r="G189" s="2">
        <f t="shared" si="6"/>
        <v>5</v>
      </c>
      <c r="H189" s="2">
        <f t="shared" si="7"/>
        <v>71</v>
      </c>
      <c r="I189" s="2">
        <f t="shared" si="8"/>
        <v>2162</v>
      </c>
      <c r="J189" s="1" t="s">
        <v>22</v>
      </c>
      <c r="K189" s="11">
        <v>1</v>
      </c>
    </row>
    <row r="190" spans="2:11" x14ac:dyDescent="0.3">
      <c r="B190" s="1">
        <v>3595</v>
      </c>
      <c r="C190" s="1" t="s">
        <v>207</v>
      </c>
      <c r="D190" s="10">
        <v>44096</v>
      </c>
      <c r="E190" s="10">
        <v>44818</v>
      </c>
      <c r="F190" s="1" t="s">
        <v>37</v>
      </c>
      <c r="G190" s="2">
        <f t="shared" si="6"/>
        <v>1</v>
      </c>
      <c r="H190" s="2">
        <f t="shared" si="7"/>
        <v>23</v>
      </c>
      <c r="I190" s="2">
        <f t="shared" si="8"/>
        <v>722</v>
      </c>
      <c r="J190" s="1" t="s">
        <v>21</v>
      </c>
      <c r="K190" s="11">
        <v>1</v>
      </c>
    </row>
    <row r="191" spans="2:11" x14ac:dyDescent="0.3">
      <c r="B191" s="1">
        <v>3596</v>
      </c>
      <c r="C191" s="1" t="s">
        <v>208</v>
      </c>
      <c r="D191" s="10">
        <v>43674</v>
      </c>
      <c r="E191" s="10">
        <v>45607</v>
      </c>
      <c r="F191" s="1" t="s">
        <v>37</v>
      </c>
      <c r="G191" s="2">
        <f t="shared" si="6"/>
        <v>5</v>
      </c>
      <c r="H191" s="2">
        <f t="shared" si="7"/>
        <v>63</v>
      </c>
      <c r="I191" s="2">
        <f t="shared" si="8"/>
        <v>1933</v>
      </c>
      <c r="J191" s="1" t="s">
        <v>22</v>
      </c>
      <c r="K191" s="11">
        <v>2</v>
      </c>
    </row>
    <row r="192" spans="2:11" x14ac:dyDescent="0.3">
      <c r="B192" s="1">
        <v>3597</v>
      </c>
      <c r="C192" s="1" t="s">
        <v>209</v>
      </c>
      <c r="D192" s="10">
        <v>43988</v>
      </c>
      <c r="E192" s="10">
        <v>44300</v>
      </c>
      <c r="F192" s="1" t="s">
        <v>173</v>
      </c>
      <c r="G192" s="2">
        <f t="shared" si="6"/>
        <v>0</v>
      </c>
      <c r="H192" s="2">
        <f t="shared" si="7"/>
        <v>10</v>
      </c>
      <c r="I192" s="2">
        <f t="shared" si="8"/>
        <v>312</v>
      </c>
      <c r="J192" s="1" t="s">
        <v>21</v>
      </c>
      <c r="K192" s="11">
        <v>1</v>
      </c>
    </row>
    <row r="193" spans="2:11" x14ac:dyDescent="0.3">
      <c r="B193" s="1">
        <v>3598</v>
      </c>
      <c r="C193" s="1" t="s">
        <v>210</v>
      </c>
      <c r="D193" s="10">
        <v>43371</v>
      </c>
      <c r="E193" s="10">
        <v>45143</v>
      </c>
      <c r="F193" s="1" t="s">
        <v>173</v>
      </c>
      <c r="G193" s="2">
        <f t="shared" si="6"/>
        <v>4</v>
      </c>
      <c r="H193" s="2">
        <f t="shared" si="7"/>
        <v>58</v>
      </c>
      <c r="I193" s="2">
        <f t="shared" si="8"/>
        <v>1772</v>
      </c>
      <c r="J193" s="1" t="s">
        <v>22</v>
      </c>
      <c r="K193" s="11">
        <v>1</v>
      </c>
    </row>
    <row r="194" spans="2:11" x14ac:dyDescent="0.3">
      <c r="B194" s="1">
        <v>3599</v>
      </c>
      <c r="C194" s="1" t="s">
        <v>211</v>
      </c>
      <c r="D194" s="10">
        <v>43933</v>
      </c>
      <c r="E194" s="10">
        <v>45607</v>
      </c>
      <c r="F194" s="1" t="s">
        <v>173</v>
      </c>
      <c r="G194" s="2">
        <f t="shared" si="6"/>
        <v>4</v>
      </c>
      <c r="H194" s="2">
        <f t="shared" si="7"/>
        <v>54</v>
      </c>
      <c r="I194" s="2">
        <f t="shared" si="8"/>
        <v>1674</v>
      </c>
      <c r="J194" s="1" t="s">
        <v>21</v>
      </c>
      <c r="K194" s="11">
        <v>2</v>
      </c>
    </row>
    <row r="195" spans="2:11" x14ac:dyDescent="0.3">
      <c r="B195" s="1">
        <v>3600</v>
      </c>
      <c r="C195" s="1" t="s">
        <v>212</v>
      </c>
      <c r="D195" s="10">
        <v>44866</v>
      </c>
      <c r="E195" s="10">
        <v>45607</v>
      </c>
      <c r="F195" s="1" t="s">
        <v>173</v>
      </c>
      <c r="G195" s="2">
        <f t="shared" si="6"/>
        <v>2</v>
      </c>
      <c r="H195" s="2">
        <f t="shared" si="7"/>
        <v>24</v>
      </c>
      <c r="I195" s="2">
        <f t="shared" si="8"/>
        <v>741</v>
      </c>
      <c r="J195" s="1" t="s">
        <v>21</v>
      </c>
      <c r="K195" s="11">
        <v>2</v>
      </c>
    </row>
    <row r="196" spans="2:11" x14ac:dyDescent="0.3">
      <c r="B196" s="1">
        <v>3601</v>
      </c>
      <c r="C196" s="1" t="s">
        <v>213</v>
      </c>
      <c r="D196" s="10">
        <v>44886</v>
      </c>
      <c r="E196" s="10">
        <v>45607</v>
      </c>
      <c r="F196" s="1" t="s">
        <v>173</v>
      </c>
      <c r="G196" s="2">
        <f t="shared" si="6"/>
        <v>1</v>
      </c>
      <c r="H196" s="2">
        <f t="shared" si="7"/>
        <v>23</v>
      </c>
      <c r="I196" s="2">
        <f t="shared" si="8"/>
        <v>721</v>
      </c>
      <c r="J196" s="1" t="s">
        <v>21</v>
      </c>
      <c r="K196" s="11">
        <v>5</v>
      </c>
    </row>
    <row r="197" spans="2:11" x14ac:dyDescent="0.3">
      <c r="B197" s="1">
        <v>3602</v>
      </c>
      <c r="C197" s="1" t="s">
        <v>214</v>
      </c>
      <c r="D197" s="10">
        <v>44297</v>
      </c>
      <c r="E197" s="10">
        <v>45070</v>
      </c>
      <c r="F197" s="1" t="s">
        <v>173</v>
      </c>
      <c r="G197" s="2">
        <f t="shared" si="6"/>
        <v>2</v>
      </c>
      <c r="H197" s="2">
        <f t="shared" si="7"/>
        <v>25</v>
      </c>
      <c r="I197" s="2">
        <f t="shared" si="8"/>
        <v>773</v>
      </c>
      <c r="J197" s="1" t="s">
        <v>21</v>
      </c>
      <c r="K197" s="11">
        <v>5</v>
      </c>
    </row>
    <row r="198" spans="2:11" x14ac:dyDescent="0.3">
      <c r="B198" s="1">
        <v>3603</v>
      </c>
      <c r="C198" s="1" t="s">
        <v>215</v>
      </c>
      <c r="D198" s="10">
        <v>43433</v>
      </c>
      <c r="E198" s="10">
        <v>43517</v>
      </c>
      <c r="F198" s="1" t="s">
        <v>173</v>
      </c>
      <c r="G198" s="2">
        <f t="shared" si="6"/>
        <v>0</v>
      </c>
      <c r="H198" s="2">
        <f t="shared" si="7"/>
        <v>2</v>
      </c>
      <c r="I198" s="2">
        <f t="shared" si="8"/>
        <v>84</v>
      </c>
      <c r="J198" s="1" t="s">
        <v>21</v>
      </c>
      <c r="K198" s="11">
        <v>2</v>
      </c>
    </row>
    <row r="199" spans="2:11" x14ac:dyDescent="0.3">
      <c r="B199" s="1">
        <v>3604</v>
      </c>
      <c r="C199" s="1" t="s">
        <v>216</v>
      </c>
      <c r="D199" s="10">
        <v>43481</v>
      </c>
      <c r="E199" s="10">
        <v>44804</v>
      </c>
      <c r="F199" s="1" t="s">
        <v>173</v>
      </c>
      <c r="G199" s="2">
        <f t="shared" si="6"/>
        <v>3</v>
      </c>
      <c r="H199" s="2">
        <f t="shared" si="7"/>
        <v>43</v>
      </c>
      <c r="I199" s="2">
        <f t="shared" si="8"/>
        <v>1323</v>
      </c>
      <c r="J199" s="1" t="s">
        <v>22</v>
      </c>
      <c r="K199" s="11">
        <v>4</v>
      </c>
    </row>
    <row r="200" spans="2:11" x14ac:dyDescent="0.3">
      <c r="B200" s="1">
        <v>3605</v>
      </c>
      <c r="C200" s="1" t="s">
        <v>217</v>
      </c>
      <c r="D200" s="10">
        <v>43726</v>
      </c>
      <c r="E200" s="10">
        <v>45607</v>
      </c>
      <c r="F200" s="1" t="s">
        <v>37</v>
      </c>
      <c r="G200" s="2">
        <f t="shared" si="6"/>
        <v>5</v>
      </c>
      <c r="H200" s="2">
        <f t="shared" si="7"/>
        <v>61</v>
      </c>
      <c r="I200" s="2">
        <f t="shared" si="8"/>
        <v>1881</v>
      </c>
      <c r="J200" s="1" t="s">
        <v>21</v>
      </c>
      <c r="K200" s="11">
        <v>4</v>
      </c>
    </row>
    <row r="201" spans="2:11" x14ac:dyDescent="0.3">
      <c r="B201" s="1">
        <v>3606</v>
      </c>
      <c r="C201" s="1" t="s">
        <v>218</v>
      </c>
      <c r="D201" s="10">
        <v>43678</v>
      </c>
      <c r="E201" s="10">
        <v>44946</v>
      </c>
      <c r="F201" s="1" t="s">
        <v>37</v>
      </c>
      <c r="G201" s="2">
        <f t="shared" si="6"/>
        <v>3</v>
      </c>
      <c r="H201" s="2">
        <f t="shared" si="7"/>
        <v>41</v>
      </c>
      <c r="I201" s="2">
        <f t="shared" si="8"/>
        <v>1268</v>
      </c>
      <c r="J201" s="1" t="s">
        <v>21</v>
      </c>
      <c r="K201" s="11">
        <v>3</v>
      </c>
    </row>
    <row r="202" spans="2:11" x14ac:dyDescent="0.3">
      <c r="B202" s="1">
        <v>3607</v>
      </c>
      <c r="C202" s="1" t="s">
        <v>219</v>
      </c>
      <c r="D202" s="10">
        <v>43634</v>
      </c>
      <c r="E202" s="10">
        <v>44300</v>
      </c>
      <c r="F202" s="1" t="s">
        <v>37</v>
      </c>
      <c r="G202" s="2">
        <f t="shared" si="6"/>
        <v>1</v>
      </c>
      <c r="H202" s="2">
        <f t="shared" si="7"/>
        <v>21</v>
      </c>
      <c r="I202" s="2">
        <f t="shared" si="8"/>
        <v>666</v>
      </c>
      <c r="J202" s="1" t="s">
        <v>21</v>
      </c>
      <c r="K202" s="11">
        <v>5</v>
      </c>
    </row>
    <row r="203" spans="2:11" x14ac:dyDescent="0.3">
      <c r="B203" s="1">
        <v>3608</v>
      </c>
      <c r="C203" s="1" t="s">
        <v>220</v>
      </c>
      <c r="D203" s="10">
        <v>43509</v>
      </c>
      <c r="E203" s="10">
        <v>45607</v>
      </c>
      <c r="F203" s="1" t="s">
        <v>37</v>
      </c>
      <c r="G203" s="2">
        <f t="shared" si="6"/>
        <v>5</v>
      </c>
      <c r="H203" s="2">
        <f t="shared" si="7"/>
        <v>68</v>
      </c>
      <c r="I203" s="2">
        <f t="shared" si="8"/>
        <v>2098</v>
      </c>
      <c r="J203" s="1" t="s">
        <v>21</v>
      </c>
      <c r="K203" s="11">
        <v>3</v>
      </c>
    </row>
    <row r="204" spans="2:11" x14ac:dyDescent="0.3">
      <c r="B204" s="1">
        <v>3609</v>
      </c>
      <c r="C204" s="1" t="s">
        <v>221</v>
      </c>
      <c r="D204" s="10">
        <v>44349</v>
      </c>
      <c r="E204" s="10">
        <v>45607</v>
      </c>
      <c r="F204" s="1" t="s">
        <v>37</v>
      </c>
      <c r="G204" s="2">
        <f t="shared" si="6"/>
        <v>3</v>
      </c>
      <c r="H204" s="2">
        <f t="shared" si="7"/>
        <v>41</v>
      </c>
      <c r="I204" s="2">
        <f t="shared" si="8"/>
        <v>1258</v>
      </c>
      <c r="J204" s="1" t="s">
        <v>21</v>
      </c>
      <c r="K204" s="11">
        <v>3</v>
      </c>
    </row>
    <row r="205" spans="2:11" x14ac:dyDescent="0.3">
      <c r="B205" s="1">
        <v>3610</v>
      </c>
      <c r="C205" s="1" t="s">
        <v>222</v>
      </c>
      <c r="D205" s="10">
        <v>43384</v>
      </c>
      <c r="E205" s="10">
        <v>45607</v>
      </c>
      <c r="F205" s="1" t="s">
        <v>37</v>
      </c>
      <c r="G205" s="2">
        <f t="shared" si="6"/>
        <v>6</v>
      </c>
      <c r="H205" s="2">
        <f t="shared" si="7"/>
        <v>73</v>
      </c>
      <c r="I205" s="2">
        <f t="shared" si="8"/>
        <v>2223</v>
      </c>
      <c r="J205" s="1" t="s">
        <v>21</v>
      </c>
      <c r="K205" s="11">
        <v>3</v>
      </c>
    </row>
    <row r="206" spans="2:11" x14ac:dyDescent="0.3">
      <c r="B206" s="1">
        <v>3611</v>
      </c>
      <c r="C206" s="1" t="s">
        <v>223</v>
      </c>
      <c r="D206" s="10">
        <v>44264</v>
      </c>
      <c r="E206" s="10">
        <v>45607</v>
      </c>
      <c r="F206" s="1" t="s">
        <v>37</v>
      </c>
      <c r="G206" s="2">
        <f t="shared" si="6"/>
        <v>3</v>
      </c>
      <c r="H206" s="2">
        <f t="shared" si="7"/>
        <v>44</v>
      </c>
      <c r="I206" s="2">
        <f t="shared" si="8"/>
        <v>1343</v>
      </c>
      <c r="J206" s="1" t="s">
        <v>21</v>
      </c>
      <c r="K206" s="11">
        <v>2</v>
      </c>
    </row>
    <row r="207" spans="2:11" x14ac:dyDescent="0.3">
      <c r="B207" s="1">
        <v>3612</v>
      </c>
      <c r="C207" s="1" t="s">
        <v>224</v>
      </c>
      <c r="D207" s="10">
        <v>44584</v>
      </c>
      <c r="E207" s="10">
        <v>45607</v>
      </c>
      <c r="F207" s="1" t="s">
        <v>37</v>
      </c>
      <c r="G207" s="2">
        <f t="shared" si="6"/>
        <v>2</v>
      </c>
      <c r="H207" s="2">
        <f t="shared" si="7"/>
        <v>33</v>
      </c>
      <c r="I207" s="2">
        <f t="shared" si="8"/>
        <v>1023</v>
      </c>
      <c r="J207" s="1" t="s">
        <v>23</v>
      </c>
      <c r="K207" s="11">
        <v>4</v>
      </c>
    </row>
    <row r="208" spans="2:11" x14ac:dyDescent="0.3">
      <c r="B208" s="1">
        <v>3613</v>
      </c>
      <c r="C208" s="1" t="s">
        <v>225</v>
      </c>
      <c r="D208" s="10">
        <v>43520</v>
      </c>
      <c r="E208" s="10">
        <v>45607</v>
      </c>
      <c r="F208" s="1" t="s">
        <v>37</v>
      </c>
      <c r="G208" s="2">
        <f t="shared" si="6"/>
        <v>5</v>
      </c>
      <c r="H208" s="2">
        <f t="shared" si="7"/>
        <v>68</v>
      </c>
      <c r="I208" s="2">
        <f t="shared" si="8"/>
        <v>2087</v>
      </c>
      <c r="J208" s="1" t="s">
        <v>20</v>
      </c>
      <c r="K208" s="11">
        <v>1</v>
      </c>
    </row>
    <row r="209" spans="2:11" x14ac:dyDescent="0.3">
      <c r="B209" s="1">
        <v>3614</v>
      </c>
      <c r="C209" s="1" t="s">
        <v>226</v>
      </c>
      <c r="D209" s="10">
        <v>43838</v>
      </c>
      <c r="E209" s="10">
        <v>44379</v>
      </c>
      <c r="F209" s="1" t="s">
        <v>37</v>
      </c>
      <c r="G209" s="2">
        <f t="shared" si="6"/>
        <v>1</v>
      </c>
      <c r="H209" s="2">
        <f t="shared" si="7"/>
        <v>17</v>
      </c>
      <c r="I209" s="2">
        <f t="shared" si="8"/>
        <v>541</v>
      </c>
      <c r="J209" s="1" t="s">
        <v>21</v>
      </c>
      <c r="K209" s="11">
        <v>2</v>
      </c>
    </row>
    <row r="210" spans="2:11" x14ac:dyDescent="0.3">
      <c r="B210" s="1">
        <v>3615</v>
      </c>
      <c r="C210" s="1" t="s">
        <v>227</v>
      </c>
      <c r="D210" s="10">
        <v>44329</v>
      </c>
      <c r="E210" s="10">
        <v>44826</v>
      </c>
      <c r="F210" s="1" t="s">
        <v>37</v>
      </c>
      <c r="G210" s="2">
        <f t="shared" si="6"/>
        <v>1</v>
      </c>
      <c r="H210" s="2">
        <f t="shared" si="7"/>
        <v>16</v>
      </c>
      <c r="I210" s="2">
        <f t="shared" si="8"/>
        <v>497</v>
      </c>
      <c r="J210" s="1" t="s">
        <v>20</v>
      </c>
      <c r="K210" s="11">
        <v>2</v>
      </c>
    </row>
    <row r="211" spans="2:11" x14ac:dyDescent="0.3">
      <c r="B211" s="1">
        <v>3616</v>
      </c>
      <c r="C211" s="1" t="s">
        <v>228</v>
      </c>
      <c r="D211" s="10">
        <v>44604</v>
      </c>
      <c r="E211" s="10">
        <v>45607</v>
      </c>
      <c r="F211" s="1" t="s">
        <v>37</v>
      </c>
      <c r="G211" s="2">
        <f t="shared" si="6"/>
        <v>2</v>
      </c>
      <c r="H211" s="2">
        <f t="shared" si="7"/>
        <v>32</v>
      </c>
      <c r="I211" s="2">
        <f t="shared" si="8"/>
        <v>1003</v>
      </c>
      <c r="J211" s="1" t="s">
        <v>21</v>
      </c>
      <c r="K211" s="11">
        <v>4</v>
      </c>
    </row>
    <row r="212" spans="2:11" x14ac:dyDescent="0.3">
      <c r="B212" s="1">
        <v>3617</v>
      </c>
      <c r="C212" s="1" t="s">
        <v>229</v>
      </c>
      <c r="D212" s="10">
        <v>44958</v>
      </c>
      <c r="E212" s="10">
        <v>45607</v>
      </c>
      <c r="F212" s="1" t="s">
        <v>37</v>
      </c>
      <c r="G212" s="2">
        <f t="shared" si="6"/>
        <v>1</v>
      </c>
      <c r="H212" s="2">
        <f t="shared" si="7"/>
        <v>21</v>
      </c>
      <c r="I212" s="2">
        <f t="shared" si="8"/>
        <v>649</v>
      </c>
      <c r="J212" s="1" t="s">
        <v>21</v>
      </c>
      <c r="K212" s="11">
        <v>1</v>
      </c>
    </row>
    <row r="213" spans="2:11" x14ac:dyDescent="0.3">
      <c r="B213" s="1">
        <v>3618</v>
      </c>
      <c r="C213" s="1" t="s">
        <v>230</v>
      </c>
      <c r="D213" s="10">
        <v>44961</v>
      </c>
      <c r="E213" s="10">
        <v>45607</v>
      </c>
      <c r="F213" s="1" t="s">
        <v>37</v>
      </c>
      <c r="G213" s="2">
        <f t="shared" si="6"/>
        <v>1</v>
      </c>
      <c r="H213" s="2">
        <f t="shared" si="7"/>
        <v>21</v>
      </c>
      <c r="I213" s="2">
        <f t="shared" si="8"/>
        <v>646</v>
      </c>
      <c r="J213" s="1" t="s">
        <v>21</v>
      </c>
      <c r="K213" s="11">
        <v>3</v>
      </c>
    </row>
    <row r="214" spans="2:11" x14ac:dyDescent="0.3">
      <c r="B214" s="1">
        <v>3619</v>
      </c>
      <c r="C214" s="1" t="s">
        <v>231</v>
      </c>
      <c r="D214" s="10">
        <v>45008</v>
      </c>
      <c r="E214" s="10">
        <v>45047</v>
      </c>
      <c r="F214" s="1" t="s">
        <v>37</v>
      </c>
      <c r="G214" s="2">
        <f t="shared" si="6"/>
        <v>0</v>
      </c>
      <c r="H214" s="2">
        <f t="shared" si="7"/>
        <v>1</v>
      </c>
      <c r="I214" s="2">
        <f t="shared" si="8"/>
        <v>39</v>
      </c>
      <c r="J214" s="1" t="s">
        <v>21</v>
      </c>
      <c r="K214" s="11">
        <v>3</v>
      </c>
    </row>
    <row r="215" spans="2:11" x14ac:dyDescent="0.3">
      <c r="B215" s="1">
        <v>3620</v>
      </c>
      <c r="C215" s="1" t="s">
        <v>232</v>
      </c>
      <c r="D215" s="10">
        <v>45007</v>
      </c>
      <c r="E215" s="10">
        <v>45121</v>
      </c>
      <c r="F215" s="1" t="s">
        <v>37</v>
      </c>
      <c r="G215" s="2">
        <f t="shared" ref="G215:G278" si="9">DATEDIF(D215,E215,"Y")</f>
        <v>0</v>
      </c>
      <c r="H215" s="2">
        <f t="shared" ref="H215:H278" si="10">DATEDIF(D215,E215,"M")</f>
        <v>3</v>
      </c>
      <c r="I215" s="2">
        <f t="shared" ref="I215:I278" si="11">DATEDIF(D215,E215,"D")</f>
        <v>114</v>
      </c>
      <c r="J215" s="1" t="s">
        <v>21</v>
      </c>
      <c r="K215" s="11">
        <v>2</v>
      </c>
    </row>
    <row r="216" spans="2:11" x14ac:dyDescent="0.3">
      <c r="B216" s="1">
        <v>3621</v>
      </c>
      <c r="C216" s="1" t="s">
        <v>233</v>
      </c>
      <c r="D216" s="10">
        <v>43432</v>
      </c>
      <c r="E216" s="10">
        <v>45607</v>
      </c>
      <c r="F216" s="1" t="s">
        <v>37</v>
      </c>
      <c r="G216" s="2">
        <f t="shared" si="9"/>
        <v>5</v>
      </c>
      <c r="H216" s="2">
        <f t="shared" si="10"/>
        <v>71</v>
      </c>
      <c r="I216" s="2">
        <f t="shared" si="11"/>
        <v>2175</v>
      </c>
      <c r="J216" s="1" t="s">
        <v>21</v>
      </c>
      <c r="K216" s="11">
        <v>2</v>
      </c>
    </row>
    <row r="217" spans="2:11" x14ac:dyDescent="0.3">
      <c r="B217" s="1">
        <v>3622</v>
      </c>
      <c r="C217" s="1" t="s">
        <v>234</v>
      </c>
      <c r="D217" s="10">
        <v>44021</v>
      </c>
      <c r="E217" s="10">
        <v>44387</v>
      </c>
      <c r="F217" s="1" t="s">
        <v>173</v>
      </c>
      <c r="G217" s="2">
        <f t="shared" si="9"/>
        <v>1</v>
      </c>
      <c r="H217" s="2">
        <f t="shared" si="10"/>
        <v>12</v>
      </c>
      <c r="I217" s="2">
        <f t="shared" si="11"/>
        <v>366</v>
      </c>
      <c r="J217" s="1" t="s">
        <v>21</v>
      </c>
      <c r="K217" s="11">
        <v>3</v>
      </c>
    </row>
    <row r="218" spans="2:11" x14ac:dyDescent="0.3">
      <c r="B218" s="1">
        <v>3623</v>
      </c>
      <c r="C218" s="1" t="s">
        <v>235</v>
      </c>
      <c r="D218" s="10">
        <v>43507</v>
      </c>
      <c r="E218" s="10">
        <v>45607</v>
      </c>
      <c r="F218" s="1" t="s">
        <v>173</v>
      </c>
      <c r="G218" s="2">
        <f t="shared" si="9"/>
        <v>5</v>
      </c>
      <c r="H218" s="2">
        <f t="shared" si="10"/>
        <v>69</v>
      </c>
      <c r="I218" s="2">
        <f t="shared" si="11"/>
        <v>2100</v>
      </c>
      <c r="J218" s="1" t="s">
        <v>21</v>
      </c>
      <c r="K218" s="11">
        <v>3</v>
      </c>
    </row>
    <row r="219" spans="2:11" x14ac:dyDescent="0.3">
      <c r="B219" s="1">
        <v>3624</v>
      </c>
      <c r="C219" s="1" t="s">
        <v>236</v>
      </c>
      <c r="D219" s="10">
        <v>43839</v>
      </c>
      <c r="E219" s="10">
        <v>45607</v>
      </c>
      <c r="F219" s="1" t="s">
        <v>173</v>
      </c>
      <c r="G219" s="2">
        <f t="shared" si="9"/>
        <v>4</v>
      </c>
      <c r="H219" s="2">
        <f t="shared" si="10"/>
        <v>58</v>
      </c>
      <c r="I219" s="2">
        <f t="shared" si="11"/>
        <v>1768</v>
      </c>
      <c r="J219" s="1" t="s">
        <v>21</v>
      </c>
      <c r="K219" s="11">
        <v>4</v>
      </c>
    </row>
    <row r="220" spans="2:11" x14ac:dyDescent="0.3">
      <c r="B220" s="1">
        <v>3625</v>
      </c>
      <c r="C220" s="1" t="s">
        <v>237</v>
      </c>
      <c r="D220" s="10">
        <v>44511</v>
      </c>
      <c r="E220" s="10">
        <v>44773</v>
      </c>
      <c r="F220" s="1" t="s">
        <v>173</v>
      </c>
      <c r="G220" s="2">
        <f t="shared" si="9"/>
        <v>0</v>
      </c>
      <c r="H220" s="2">
        <f t="shared" si="10"/>
        <v>8</v>
      </c>
      <c r="I220" s="2">
        <f t="shared" si="11"/>
        <v>262</v>
      </c>
      <c r="J220" s="1" t="s">
        <v>21</v>
      </c>
      <c r="K220" s="11">
        <v>5</v>
      </c>
    </row>
    <row r="221" spans="2:11" x14ac:dyDescent="0.3">
      <c r="B221" s="1">
        <v>3626</v>
      </c>
      <c r="C221" s="1" t="s">
        <v>238</v>
      </c>
      <c r="D221" s="10">
        <v>44331</v>
      </c>
      <c r="E221" s="10">
        <v>45607</v>
      </c>
      <c r="F221" s="1" t="s">
        <v>173</v>
      </c>
      <c r="G221" s="2">
        <f t="shared" si="9"/>
        <v>3</v>
      </c>
      <c r="H221" s="2">
        <f t="shared" si="10"/>
        <v>41</v>
      </c>
      <c r="I221" s="2">
        <f t="shared" si="11"/>
        <v>1276</v>
      </c>
      <c r="J221" s="1" t="s">
        <v>21</v>
      </c>
      <c r="K221" s="11">
        <v>2</v>
      </c>
    </row>
    <row r="222" spans="2:11" x14ac:dyDescent="0.3">
      <c r="B222" s="1">
        <v>3627</v>
      </c>
      <c r="C222" s="1" t="s">
        <v>239</v>
      </c>
      <c r="D222" s="10">
        <v>43698</v>
      </c>
      <c r="E222" s="10">
        <v>44862</v>
      </c>
      <c r="F222" s="1" t="s">
        <v>173</v>
      </c>
      <c r="G222" s="2">
        <f t="shared" si="9"/>
        <v>3</v>
      </c>
      <c r="H222" s="2">
        <f t="shared" si="10"/>
        <v>38</v>
      </c>
      <c r="I222" s="2">
        <f t="shared" si="11"/>
        <v>1164</v>
      </c>
      <c r="J222" s="1" t="s">
        <v>21</v>
      </c>
      <c r="K222" s="11">
        <v>3</v>
      </c>
    </row>
    <row r="223" spans="2:11" x14ac:dyDescent="0.3">
      <c r="B223" s="1">
        <v>3628</v>
      </c>
      <c r="C223" s="1" t="s">
        <v>240</v>
      </c>
      <c r="D223" s="10">
        <v>44092</v>
      </c>
      <c r="E223" s="10">
        <v>45607</v>
      </c>
      <c r="F223" s="1" t="s">
        <v>173</v>
      </c>
      <c r="G223" s="2">
        <f t="shared" si="9"/>
        <v>4</v>
      </c>
      <c r="H223" s="2">
        <f t="shared" si="10"/>
        <v>49</v>
      </c>
      <c r="I223" s="2">
        <f t="shared" si="11"/>
        <v>1515</v>
      </c>
      <c r="J223" s="1" t="s">
        <v>21</v>
      </c>
      <c r="K223" s="11">
        <v>3</v>
      </c>
    </row>
    <row r="224" spans="2:11" x14ac:dyDescent="0.3">
      <c r="B224" s="1">
        <v>3629</v>
      </c>
      <c r="C224" s="1" t="s">
        <v>241</v>
      </c>
      <c r="D224" s="10">
        <v>44800</v>
      </c>
      <c r="E224" s="10">
        <v>44898</v>
      </c>
      <c r="F224" s="1" t="s">
        <v>37</v>
      </c>
      <c r="G224" s="2">
        <f t="shared" si="9"/>
        <v>0</v>
      </c>
      <c r="H224" s="2">
        <f t="shared" si="10"/>
        <v>3</v>
      </c>
      <c r="I224" s="2">
        <f t="shared" si="11"/>
        <v>98</v>
      </c>
      <c r="J224" s="1" t="s">
        <v>21</v>
      </c>
      <c r="K224" s="11">
        <v>5</v>
      </c>
    </row>
    <row r="225" spans="2:11" x14ac:dyDescent="0.3">
      <c r="B225" s="1">
        <v>3630</v>
      </c>
      <c r="C225" s="1" t="s">
        <v>242</v>
      </c>
      <c r="D225" s="10">
        <v>43519</v>
      </c>
      <c r="E225" s="10">
        <v>45607</v>
      </c>
      <c r="F225" s="1" t="s">
        <v>37</v>
      </c>
      <c r="G225" s="2">
        <f t="shared" si="9"/>
        <v>5</v>
      </c>
      <c r="H225" s="2">
        <f t="shared" si="10"/>
        <v>68</v>
      </c>
      <c r="I225" s="2">
        <f t="shared" si="11"/>
        <v>2088</v>
      </c>
      <c r="J225" s="1" t="s">
        <v>21</v>
      </c>
      <c r="K225" s="11">
        <v>5</v>
      </c>
    </row>
    <row r="226" spans="2:11" x14ac:dyDescent="0.3">
      <c r="B226" s="1">
        <v>3631</v>
      </c>
      <c r="C226" s="1" t="s">
        <v>243</v>
      </c>
      <c r="D226" s="10">
        <v>44781</v>
      </c>
      <c r="E226" s="10">
        <v>44859</v>
      </c>
      <c r="F226" s="1" t="s">
        <v>37</v>
      </c>
      <c r="G226" s="2">
        <f t="shared" si="9"/>
        <v>0</v>
      </c>
      <c r="H226" s="2">
        <f t="shared" si="10"/>
        <v>2</v>
      </c>
      <c r="I226" s="2">
        <f t="shared" si="11"/>
        <v>78</v>
      </c>
      <c r="J226" s="1" t="s">
        <v>21</v>
      </c>
      <c r="K226" s="11">
        <v>3</v>
      </c>
    </row>
    <row r="227" spans="2:11" x14ac:dyDescent="0.3">
      <c r="B227" s="1">
        <v>3632</v>
      </c>
      <c r="C227" s="1" t="s">
        <v>244</v>
      </c>
      <c r="D227" s="10">
        <v>44828</v>
      </c>
      <c r="E227" s="10">
        <v>44858</v>
      </c>
      <c r="F227" s="1" t="s">
        <v>37</v>
      </c>
      <c r="G227" s="2">
        <f t="shared" si="9"/>
        <v>0</v>
      </c>
      <c r="H227" s="2">
        <f t="shared" si="10"/>
        <v>1</v>
      </c>
      <c r="I227" s="2">
        <f t="shared" si="11"/>
        <v>30</v>
      </c>
      <c r="J227" s="1" t="s">
        <v>21</v>
      </c>
      <c r="K227" s="11">
        <v>3</v>
      </c>
    </row>
    <row r="228" spans="2:11" x14ac:dyDescent="0.3">
      <c r="B228" s="1">
        <v>3633</v>
      </c>
      <c r="C228" s="1" t="s">
        <v>245</v>
      </c>
      <c r="D228" s="10">
        <v>44641</v>
      </c>
      <c r="E228" s="10">
        <v>45607</v>
      </c>
      <c r="F228" s="1" t="s">
        <v>37</v>
      </c>
      <c r="G228" s="2">
        <f t="shared" si="9"/>
        <v>2</v>
      </c>
      <c r="H228" s="2">
        <f t="shared" si="10"/>
        <v>31</v>
      </c>
      <c r="I228" s="2">
        <f t="shared" si="11"/>
        <v>966</v>
      </c>
      <c r="J228" s="1" t="s">
        <v>21</v>
      </c>
      <c r="K228" s="11">
        <v>5</v>
      </c>
    </row>
    <row r="229" spans="2:11" x14ac:dyDescent="0.3">
      <c r="B229" s="1">
        <v>3634</v>
      </c>
      <c r="C229" s="1" t="s">
        <v>246</v>
      </c>
      <c r="D229" s="10">
        <v>45100</v>
      </c>
      <c r="E229" s="10">
        <v>45133</v>
      </c>
      <c r="F229" s="1" t="s">
        <v>37</v>
      </c>
      <c r="G229" s="2">
        <f t="shared" si="9"/>
        <v>0</v>
      </c>
      <c r="H229" s="2">
        <f t="shared" si="10"/>
        <v>1</v>
      </c>
      <c r="I229" s="2">
        <f t="shared" si="11"/>
        <v>33</v>
      </c>
      <c r="J229" s="1" t="s">
        <v>21</v>
      </c>
      <c r="K229" s="11">
        <v>5</v>
      </c>
    </row>
    <row r="230" spans="2:11" x14ac:dyDescent="0.3">
      <c r="B230" s="1">
        <v>3635</v>
      </c>
      <c r="C230" s="1" t="s">
        <v>247</v>
      </c>
      <c r="D230" s="10">
        <v>44130</v>
      </c>
      <c r="E230" s="10">
        <v>45607</v>
      </c>
      <c r="F230" s="1" t="s">
        <v>37</v>
      </c>
      <c r="G230" s="2">
        <f t="shared" si="9"/>
        <v>4</v>
      </c>
      <c r="H230" s="2">
        <f t="shared" si="10"/>
        <v>48</v>
      </c>
      <c r="I230" s="2">
        <f t="shared" si="11"/>
        <v>1477</v>
      </c>
      <c r="J230" s="1" t="s">
        <v>21</v>
      </c>
      <c r="K230" s="11">
        <v>4</v>
      </c>
    </row>
    <row r="231" spans="2:11" x14ac:dyDescent="0.3">
      <c r="B231" s="1">
        <v>3636</v>
      </c>
      <c r="C231" s="1" t="s">
        <v>248</v>
      </c>
      <c r="D231" s="10">
        <v>43859</v>
      </c>
      <c r="E231" s="10">
        <v>45607</v>
      </c>
      <c r="F231" s="1" t="s">
        <v>37</v>
      </c>
      <c r="G231" s="2">
        <f t="shared" si="9"/>
        <v>4</v>
      </c>
      <c r="H231" s="2">
        <f t="shared" si="10"/>
        <v>57</v>
      </c>
      <c r="I231" s="2">
        <f t="shared" si="11"/>
        <v>1748</v>
      </c>
      <c r="J231" s="1" t="s">
        <v>21</v>
      </c>
      <c r="K231" s="11">
        <v>3</v>
      </c>
    </row>
    <row r="232" spans="2:11" x14ac:dyDescent="0.3">
      <c r="B232" s="1">
        <v>3637</v>
      </c>
      <c r="C232" s="1" t="s">
        <v>249</v>
      </c>
      <c r="D232" s="10">
        <v>44674</v>
      </c>
      <c r="E232" s="10">
        <v>45607</v>
      </c>
      <c r="F232" s="1" t="s">
        <v>37</v>
      </c>
      <c r="G232" s="2">
        <f t="shared" si="9"/>
        <v>2</v>
      </c>
      <c r="H232" s="2">
        <f t="shared" si="10"/>
        <v>30</v>
      </c>
      <c r="I232" s="2">
        <f t="shared" si="11"/>
        <v>933</v>
      </c>
      <c r="J232" s="1" t="s">
        <v>21</v>
      </c>
      <c r="K232" s="11">
        <v>3</v>
      </c>
    </row>
    <row r="233" spans="2:11" x14ac:dyDescent="0.3">
      <c r="B233" s="1">
        <v>3638</v>
      </c>
      <c r="C233" s="1" t="s">
        <v>250</v>
      </c>
      <c r="D233" s="10">
        <v>45092</v>
      </c>
      <c r="E233" s="10">
        <v>45607</v>
      </c>
      <c r="F233" s="1" t="s">
        <v>37</v>
      </c>
      <c r="G233" s="2">
        <f t="shared" si="9"/>
        <v>1</v>
      </c>
      <c r="H233" s="2">
        <f t="shared" si="10"/>
        <v>16</v>
      </c>
      <c r="I233" s="2">
        <f t="shared" si="11"/>
        <v>515</v>
      </c>
      <c r="J233" s="1" t="s">
        <v>21</v>
      </c>
      <c r="K233" s="11">
        <v>3</v>
      </c>
    </row>
    <row r="234" spans="2:11" x14ac:dyDescent="0.3">
      <c r="B234" s="1">
        <v>3639</v>
      </c>
      <c r="C234" s="1" t="s">
        <v>251</v>
      </c>
      <c r="D234" s="10">
        <v>43727</v>
      </c>
      <c r="E234" s="10">
        <v>43935</v>
      </c>
      <c r="F234" s="1" t="s">
        <v>37</v>
      </c>
      <c r="G234" s="2">
        <f t="shared" si="9"/>
        <v>0</v>
      </c>
      <c r="H234" s="2">
        <f t="shared" si="10"/>
        <v>6</v>
      </c>
      <c r="I234" s="2">
        <f t="shared" si="11"/>
        <v>208</v>
      </c>
      <c r="J234" s="1" t="s">
        <v>21</v>
      </c>
      <c r="K234" s="11">
        <v>3</v>
      </c>
    </row>
    <row r="235" spans="2:11" x14ac:dyDescent="0.3">
      <c r="B235" s="1">
        <v>3640</v>
      </c>
      <c r="C235" s="1" t="s">
        <v>252</v>
      </c>
      <c r="D235" s="10">
        <v>44933</v>
      </c>
      <c r="E235" s="10">
        <v>45607</v>
      </c>
      <c r="F235" s="1" t="s">
        <v>37</v>
      </c>
      <c r="G235" s="2">
        <f t="shared" si="9"/>
        <v>1</v>
      </c>
      <c r="H235" s="2">
        <f t="shared" si="10"/>
        <v>22</v>
      </c>
      <c r="I235" s="2">
        <f t="shared" si="11"/>
        <v>674</v>
      </c>
      <c r="J235" s="1" t="s">
        <v>21</v>
      </c>
      <c r="K235" s="11">
        <v>3</v>
      </c>
    </row>
    <row r="236" spans="2:11" x14ac:dyDescent="0.3">
      <c r="B236" s="1">
        <v>3641</v>
      </c>
      <c r="C236" s="1" t="s">
        <v>253</v>
      </c>
      <c r="D236" s="10">
        <v>43868</v>
      </c>
      <c r="E236" s="10">
        <v>44317</v>
      </c>
      <c r="F236" s="1" t="s">
        <v>37</v>
      </c>
      <c r="G236" s="2">
        <f t="shared" si="9"/>
        <v>1</v>
      </c>
      <c r="H236" s="2">
        <f t="shared" si="10"/>
        <v>14</v>
      </c>
      <c r="I236" s="2">
        <f t="shared" si="11"/>
        <v>449</v>
      </c>
      <c r="J236" s="1" t="s">
        <v>21</v>
      </c>
      <c r="K236" s="11">
        <v>3</v>
      </c>
    </row>
    <row r="237" spans="2:11" x14ac:dyDescent="0.3">
      <c r="B237" s="1">
        <v>3642</v>
      </c>
      <c r="C237" s="1" t="s">
        <v>254</v>
      </c>
      <c r="D237" s="10">
        <v>43950</v>
      </c>
      <c r="E237" s="10">
        <v>44512</v>
      </c>
      <c r="F237" s="1" t="s">
        <v>37</v>
      </c>
      <c r="G237" s="2">
        <f t="shared" si="9"/>
        <v>1</v>
      </c>
      <c r="H237" s="2">
        <f t="shared" si="10"/>
        <v>18</v>
      </c>
      <c r="I237" s="2">
        <f t="shared" si="11"/>
        <v>562</v>
      </c>
      <c r="J237" s="1" t="s">
        <v>21</v>
      </c>
      <c r="K237" s="11">
        <v>3</v>
      </c>
    </row>
    <row r="238" spans="2:11" x14ac:dyDescent="0.3">
      <c r="B238" s="1">
        <v>3643</v>
      </c>
      <c r="C238" s="1" t="s">
        <v>255</v>
      </c>
      <c r="D238" s="10">
        <v>43937</v>
      </c>
      <c r="E238" s="10">
        <v>45607</v>
      </c>
      <c r="F238" s="1" t="s">
        <v>37</v>
      </c>
      <c r="G238" s="2">
        <f t="shared" si="9"/>
        <v>4</v>
      </c>
      <c r="H238" s="2">
        <f t="shared" si="10"/>
        <v>54</v>
      </c>
      <c r="I238" s="2">
        <f t="shared" si="11"/>
        <v>1670</v>
      </c>
      <c r="J238" s="1" t="s">
        <v>21</v>
      </c>
      <c r="K238" s="11">
        <v>3</v>
      </c>
    </row>
    <row r="239" spans="2:11" x14ac:dyDescent="0.3">
      <c r="B239" s="1">
        <v>3644</v>
      </c>
      <c r="C239" s="1" t="s">
        <v>256</v>
      </c>
      <c r="D239" s="10">
        <v>44728</v>
      </c>
      <c r="E239" s="10">
        <v>45607</v>
      </c>
      <c r="F239" s="1" t="s">
        <v>37</v>
      </c>
      <c r="G239" s="2">
        <f t="shared" si="9"/>
        <v>2</v>
      </c>
      <c r="H239" s="2">
        <f t="shared" si="10"/>
        <v>28</v>
      </c>
      <c r="I239" s="2">
        <f t="shared" si="11"/>
        <v>879</v>
      </c>
      <c r="J239" s="1" t="s">
        <v>21</v>
      </c>
      <c r="K239" s="11">
        <v>3</v>
      </c>
    </row>
    <row r="240" spans="2:11" x14ac:dyDescent="0.3">
      <c r="B240" s="1">
        <v>3645</v>
      </c>
      <c r="C240" s="1" t="s">
        <v>257</v>
      </c>
      <c r="D240" s="10">
        <v>43668</v>
      </c>
      <c r="E240" s="10">
        <v>45607</v>
      </c>
      <c r="F240" s="1" t="s">
        <v>37</v>
      </c>
      <c r="G240" s="2">
        <f t="shared" si="9"/>
        <v>5</v>
      </c>
      <c r="H240" s="2">
        <f t="shared" si="10"/>
        <v>63</v>
      </c>
      <c r="I240" s="2">
        <f t="shared" si="11"/>
        <v>1939</v>
      </c>
      <c r="J240" s="1" t="s">
        <v>21</v>
      </c>
      <c r="K240" s="11">
        <v>3</v>
      </c>
    </row>
    <row r="241" spans="2:11" x14ac:dyDescent="0.3">
      <c r="B241" s="1">
        <v>3646</v>
      </c>
      <c r="C241" s="1" t="s">
        <v>258</v>
      </c>
      <c r="D241" s="10">
        <v>45038</v>
      </c>
      <c r="E241" s="10">
        <v>45607</v>
      </c>
      <c r="F241" s="1" t="s">
        <v>173</v>
      </c>
      <c r="G241" s="2">
        <f t="shared" si="9"/>
        <v>1</v>
      </c>
      <c r="H241" s="2">
        <f t="shared" si="10"/>
        <v>18</v>
      </c>
      <c r="I241" s="2">
        <f t="shared" si="11"/>
        <v>569</v>
      </c>
      <c r="J241" s="1" t="s">
        <v>21</v>
      </c>
      <c r="K241" s="11">
        <v>3</v>
      </c>
    </row>
    <row r="242" spans="2:11" x14ac:dyDescent="0.3">
      <c r="B242" s="1">
        <v>3647</v>
      </c>
      <c r="C242" s="1" t="s">
        <v>259</v>
      </c>
      <c r="D242" s="10">
        <v>44193</v>
      </c>
      <c r="E242" s="10">
        <v>44226</v>
      </c>
      <c r="F242" s="1" t="s">
        <v>173</v>
      </c>
      <c r="G242" s="2">
        <f t="shared" si="9"/>
        <v>0</v>
      </c>
      <c r="H242" s="2">
        <f t="shared" si="10"/>
        <v>1</v>
      </c>
      <c r="I242" s="2">
        <f t="shared" si="11"/>
        <v>33</v>
      </c>
      <c r="J242" s="1" t="s">
        <v>21</v>
      </c>
      <c r="K242" s="11">
        <v>3</v>
      </c>
    </row>
    <row r="243" spans="2:11" x14ac:dyDescent="0.3">
      <c r="B243" s="1">
        <v>3648</v>
      </c>
      <c r="C243" s="1" t="s">
        <v>260</v>
      </c>
      <c r="D243" s="10">
        <v>44615</v>
      </c>
      <c r="E243" s="10">
        <v>45607</v>
      </c>
      <c r="F243" s="1" t="s">
        <v>173</v>
      </c>
      <c r="G243" s="2">
        <f t="shared" si="9"/>
        <v>2</v>
      </c>
      <c r="H243" s="2">
        <f t="shared" si="10"/>
        <v>32</v>
      </c>
      <c r="I243" s="2">
        <f t="shared" si="11"/>
        <v>992</v>
      </c>
      <c r="J243" s="1" t="s">
        <v>20</v>
      </c>
      <c r="K243" s="11">
        <v>4</v>
      </c>
    </row>
    <row r="244" spans="2:11" x14ac:dyDescent="0.3">
      <c r="B244" s="1">
        <v>3649</v>
      </c>
      <c r="C244" s="1" t="s">
        <v>261</v>
      </c>
      <c r="D244" s="10">
        <v>44786</v>
      </c>
      <c r="E244" s="10">
        <v>45607</v>
      </c>
      <c r="F244" s="1" t="s">
        <v>173</v>
      </c>
      <c r="G244" s="2">
        <f t="shared" si="9"/>
        <v>2</v>
      </c>
      <c r="H244" s="2">
        <f t="shared" si="10"/>
        <v>26</v>
      </c>
      <c r="I244" s="2">
        <f t="shared" si="11"/>
        <v>821</v>
      </c>
      <c r="J244" s="1" t="s">
        <v>20</v>
      </c>
      <c r="K244" s="11">
        <v>4</v>
      </c>
    </row>
    <row r="245" spans="2:11" x14ac:dyDescent="0.3">
      <c r="B245" s="1">
        <v>3650</v>
      </c>
      <c r="C245" s="1" t="s">
        <v>262</v>
      </c>
      <c r="D245" s="10">
        <v>43741</v>
      </c>
      <c r="E245" s="10">
        <v>44620</v>
      </c>
      <c r="F245" s="1" t="s">
        <v>173</v>
      </c>
      <c r="G245" s="2">
        <f t="shared" si="9"/>
        <v>2</v>
      </c>
      <c r="H245" s="2">
        <f t="shared" si="10"/>
        <v>28</v>
      </c>
      <c r="I245" s="2">
        <f t="shared" si="11"/>
        <v>879</v>
      </c>
      <c r="J245" s="1" t="s">
        <v>21</v>
      </c>
      <c r="K245" s="11">
        <v>3</v>
      </c>
    </row>
    <row r="246" spans="2:11" x14ac:dyDescent="0.3">
      <c r="B246" s="1">
        <v>3651</v>
      </c>
      <c r="C246" s="1" t="s">
        <v>263</v>
      </c>
      <c r="D246" s="10">
        <v>43752</v>
      </c>
      <c r="E246" s="10">
        <v>45607</v>
      </c>
      <c r="F246" s="1" t="s">
        <v>173</v>
      </c>
      <c r="G246" s="2">
        <f t="shared" si="9"/>
        <v>5</v>
      </c>
      <c r="H246" s="2">
        <f t="shared" si="10"/>
        <v>60</v>
      </c>
      <c r="I246" s="2">
        <f t="shared" si="11"/>
        <v>1855</v>
      </c>
      <c r="J246" s="1" t="s">
        <v>21</v>
      </c>
      <c r="K246" s="11">
        <v>3</v>
      </c>
    </row>
    <row r="247" spans="2:11" x14ac:dyDescent="0.3">
      <c r="B247" s="1">
        <v>3652</v>
      </c>
      <c r="C247" s="1" t="s">
        <v>264</v>
      </c>
      <c r="D247" s="10">
        <v>43707</v>
      </c>
      <c r="E247" s="10">
        <v>44800</v>
      </c>
      <c r="F247" s="1" t="s">
        <v>37</v>
      </c>
      <c r="G247" s="2">
        <f t="shared" si="9"/>
        <v>2</v>
      </c>
      <c r="H247" s="2">
        <f t="shared" si="10"/>
        <v>35</v>
      </c>
      <c r="I247" s="2">
        <f t="shared" si="11"/>
        <v>1093</v>
      </c>
      <c r="J247" s="1" t="s">
        <v>21</v>
      </c>
      <c r="K247" s="11">
        <v>3</v>
      </c>
    </row>
    <row r="248" spans="2:11" x14ac:dyDescent="0.3">
      <c r="B248" s="1">
        <v>3653</v>
      </c>
      <c r="C248" s="1" t="s">
        <v>265</v>
      </c>
      <c r="D248" s="10">
        <v>44231</v>
      </c>
      <c r="E248" s="10">
        <v>45137</v>
      </c>
      <c r="F248" s="1" t="s">
        <v>37</v>
      </c>
      <c r="G248" s="2">
        <f t="shared" si="9"/>
        <v>2</v>
      </c>
      <c r="H248" s="2">
        <f t="shared" si="10"/>
        <v>29</v>
      </c>
      <c r="I248" s="2">
        <f t="shared" si="11"/>
        <v>906</v>
      </c>
      <c r="J248" s="1" t="s">
        <v>20</v>
      </c>
      <c r="K248" s="11">
        <v>3</v>
      </c>
    </row>
    <row r="249" spans="2:11" x14ac:dyDescent="0.3">
      <c r="B249" s="1">
        <v>3654</v>
      </c>
      <c r="C249" s="1" t="s">
        <v>266</v>
      </c>
      <c r="D249" s="10">
        <v>44888</v>
      </c>
      <c r="E249" s="10">
        <v>45607</v>
      </c>
      <c r="F249" s="1" t="s">
        <v>37</v>
      </c>
      <c r="G249" s="2">
        <f t="shared" si="9"/>
        <v>1</v>
      </c>
      <c r="H249" s="2">
        <f t="shared" si="10"/>
        <v>23</v>
      </c>
      <c r="I249" s="2">
        <f t="shared" si="11"/>
        <v>719</v>
      </c>
      <c r="J249" s="1" t="s">
        <v>20</v>
      </c>
      <c r="K249" s="11">
        <v>4</v>
      </c>
    </row>
    <row r="250" spans="2:11" x14ac:dyDescent="0.3">
      <c r="B250" s="1">
        <v>3655</v>
      </c>
      <c r="C250" s="1" t="s">
        <v>267</v>
      </c>
      <c r="D250" s="10">
        <v>44982</v>
      </c>
      <c r="E250" s="10">
        <v>45607</v>
      </c>
      <c r="F250" s="1" t="s">
        <v>37</v>
      </c>
      <c r="G250" s="2">
        <f t="shared" si="9"/>
        <v>1</v>
      </c>
      <c r="H250" s="2">
        <f t="shared" si="10"/>
        <v>20</v>
      </c>
      <c r="I250" s="2">
        <f t="shared" si="11"/>
        <v>625</v>
      </c>
      <c r="J250" s="1" t="s">
        <v>21</v>
      </c>
      <c r="K250" s="11">
        <v>3</v>
      </c>
    </row>
    <row r="251" spans="2:11" x14ac:dyDescent="0.3">
      <c r="B251" s="1">
        <v>3656</v>
      </c>
      <c r="C251" s="1" t="s">
        <v>268</v>
      </c>
      <c r="D251" s="10">
        <v>43814</v>
      </c>
      <c r="E251" s="10">
        <v>45607</v>
      </c>
      <c r="F251" s="1" t="s">
        <v>37</v>
      </c>
      <c r="G251" s="2">
        <f t="shared" si="9"/>
        <v>4</v>
      </c>
      <c r="H251" s="2">
        <f t="shared" si="10"/>
        <v>58</v>
      </c>
      <c r="I251" s="2">
        <f t="shared" si="11"/>
        <v>1793</v>
      </c>
      <c r="J251" s="1" t="s">
        <v>20</v>
      </c>
      <c r="K251" s="11">
        <v>5</v>
      </c>
    </row>
    <row r="252" spans="2:11" x14ac:dyDescent="0.3">
      <c r="B252" s="1">
        <v>3657</v>
      </c>
      <c r="C252" s="1" t="s">
        <v>269</v>
      </c>
      <c r="D252" s="10">
        <v>44437</v>
      </c>
      <c r="E252" s="10">
        <v>45607</v>
      </c>
      <c r="F252" s="1" t="s">
        <v>37</v>
      </c>
      <c r="G252" s="2">
        <f t="shared" si="9"/>
        <v>3</v>
      </c>
      <c r="H252" s="2">
        <f t="shared" si="10"/>
        <v>38</v>
      </c>
      <c r="I252" s="2">
        <f t="shared" si="11"/>
        <v>1170</v>
      </c>
      <c r="J252" s="1" t="s">
        <v>21</v>
      </c>
      <c r="K252" s="11">
        <v>4</v>
      </c>
    </row>
    <row r="253" spans="2:11" x14ac:dyDescent="0.3">
      <c r="B253" s="1">
        <v>3658</v>
      </c>
      <c r="C253" s="1" t="s">
        <v>270</v>
      </c>
      <c r="D253" s="10">
        <v>44869</v>
      </c>
      <c r="E253" s="10">
        <v>45114</v>
      </c>
      <c r="F253" s="1" t="s">
        <v>37</v>
      </c>
      <c r="G253" s="2">
        <f t="shared" si="9"/>
        <v>0</v>
      </c>
      <c r="H253" s="2">
        <f t="shared" si="10"/>
        <v>8</v>
      </c>
      <c r="I253" s="2">
        <f t="shared" si="11"/>
        <v>245</v>
      </c>
      <c r="J253" s="1" t="s">
        <v>21</v>
      </c>
      <c r="K253" s="11">
        <v>3</v>
      </c>
    </row>
    <row r="254" spans="2:11" x14ac:dyDescent="0.3">
      <c r="B254" s="1">
        <v>3659</v>
      </c>
      <c r="C254" s="1" t="s">
        <v>271</v>
      </c>
      <c r="D254" s="10">
        <v>43740</v>
      </c>
      <c r="E254" s="10">
        <v>43751</v>
      </c>
      <c r="F254" s="1" t="s">
        <v>37</v>
      </c>
      <c r="G254" s="2">
        <f t="shared" si="9"/>
        <v>0</v>
      </c>
      <c r="H254" s="2">
        <f t="shared" si="10"/>
        <v>0</v>
      </c>
      <c r="I254" s="2">
        <f t="shared" si="11"/>
        <v>11</v>
      </c>
      <c r="J254" s="1" t="s">
        <v>20</v>
      </c>
      <c r="K254" s="11">
        <v>1</v>
      </c>
    </row>
    <row r="255" spans="2:11" x14ac:dyDescent="0.3">
      <c r="B255" s="1">
        <v>3660</v>
      </c>
      <c r="C255" s="1" t="s">
        <v>272</v>
      </c>
      <c r="D255" s="10">
        <v>43609</v>
      </c>
      <c r="E255" s="10">
        <v>45607</v>
      </c>
      <c r="F255" s="1" t="s">
        <v>37</v>
      </c>
      <c r="G255" s="2">
        <f t="shared" si="9"/>
        <v>5</v>
      </c>
      <c r="H255" s="2">
        <f t="shared" si="10"/>
        <v>65</v>
      </c>
      <c r="I255" s="2">
        <f t="shared" si="11"/>
        <v>1998</v>
      </c>
      <c r="J255" s="1" t="s">
        <v>20</v>
      </c>
      <c r="K255" s="11">
        <v>3</v>
      </c>
    </row>
    <row r="256" spans="2:11" x14ac:dyDescent="0.3">
      <c r="B256" s="1">
        <v>3661</v>
      </c>
      <c r="C256" s="1" t="s">
        <v>273</v>
      </c>
      <c r="D256" s="10">
        <v>44620</v>
      </c>
      <c r="E256" s="10">
        <v>44809</v>
      </c>
      <c r="F256" s="1" t="s">
        <v>37</v>
      </c>
      <c r="G256" s="2">
        <f t="shared" si="9"/>
        <v>0</v>
      </c>
      <c r="H256" s="2">
        <f t="shared" si="10"/>
        <v>6</v>
      </c>
      <c r="I256" s="2">
        <f t="shared" si="11"/>
        <v>189</v>
      </c>
      <c r="J256" s="1" t="s">
        <v>21</v>
      </c>
      <c r="K256" s="11">
        <v>3</v>
      </c>
    </row>
    <row r="257" spans="2:11" x14ac:dyDescent="0.3">
      <c r="B257" s="1">
        <v>3662</v>
      </c>
      <c r="C257" s="1" t="s">
        <v>274</v>
      </c>
      <c r="D257" s="10">
        <v>45090</v>
      </c>
      <c r="E257" s="10">
        <v>45607</v>
      </c>
      <c r="F257" s="1" t="s">
        <v>37</v>
      </c>
      <c r="G257" s="2">
        <f t="shared" si="9"/>
        <v>1</v>
      </c>
      <c r="H257" s="2">
        <f t="shared" si="10"/>
        <v>16</v>
      </c>
      <c r="I257" s="2">
        <f t="shared" si="11"/>
        <v>517</v>
      </c>
      <c r="J257" s="1" t="s">
        <v>20</v>
      </c>
      <c r="K257" s="11">
        <v>2</v>
      </c>
    </row>
    <row r="258" spans="2:11" x14ac:dyDescent="0.3">
      <c r="B258" s="1">
        <v>3663</v>
      </c>
      <c r="C258" s="1" t="s">
        <v>275</v>
      </c>
      <c r="D258" s="10">
        <v>43745</v>
      </c>
      <c r="E258" s="10">
        <v>44583</v>
      </c>
      <c r="F258" s="1" t="s">
        <v>37</v>
      </c>
      <c r="G258" s="2">
        <f t="shared" si="9"/>
        <v>2</v>
      </c>
      <c r="H258" s="2">
        <f t="shared" si="10"/>
        <v>27</v>
      </c>
      <c r="I258" s="2">
        <f t="shared" si="11"/>
        <v>838</v>
      </c>
      <c r="J258" s="1" t="s">
        <v>20</v>
      </c>
      <c r="K258" s="11">
        <v>3</v>
      </c>
    </row>
    <row r="259" spans="2:11" x14ac:dyDescent="0.3">
      <c r="B259" s="1">
        <v>3664</v>
      </c>
      <c r="C259" s="1" t="s">
        <v>276</v>
      </c>
      <c r="D259" s="10">
        <v>44110</v>
      </c>
      <c r="E259" s="10">
        <v>44573</v>
      </c>
      <c r="F259" s="1" t="s">
        <v>37</v>
      </c>
      <c r="G259" s="2">
        <f t="shared" si="9"/>
        <v>1</v>
      </c>
      <c r="H259" s="2">
        <f t="shared" si="10"/>
        <v>15</v>
      </c>
      <c r="I259" s="2">
        <f t="shared" si="11"/>
        <v>463</v>
      </c>
      <c r="J259" s="1" t="s">
        <v>21</v>
      </c>
      <c r="K259" s="11">
        <v>3</v>
      </c>
    </row>
    <row r="260" spans="2:11" x14ac:dyDescent="0.3">
      <c r="B260" s="1">
        <v>3665</v>
      </c>
      <c r="C260" s="1" t="s">
        <v>277</v>
      </c>
      <c r="D260" s="10">
        <v>43791</v>
      </c>
      <c r="E260" s="10">
        <v>45607</v>
      </c>
      <c r="F260" s="1" t="s">
        <v>37</v>
      </c>
      <c r="G260" s="2">
        <f t="shared" si="9"/>
        <v>4</v>
      </c>
      <c r="H260" s="2">
        <f t="shared" si="10"/>
        <v>59</v>
      </c>
      <c r="I260" s="2">
        <f t="shared" si="11"/>
        <v>1816</v>
      </c>
      <c r="J260" s="1" t="s">
        <v>21</v>
      </c>
      <c r="K260" s="11">
        <v>3</v>
      </c>
    </row>
    <row r="261" spans="2:11" x14ac:dyDescent="0.3">
      <c r="B261" s="1">
        <v>3666</v>
      </c>
      <c r="C261" s="1" t="s">
        <v>278</v>
      </c>
      <c r="D261" s="10">
        <v>44680</v>
      </c>
      <c r="E261" s="10">
        <v>44947</v>
      </c>
      <c r="F261" s="1" t="s">
        <v>37</v>
      </c>
      <c r="G261" s="2">
        <f t="shared" si="9"/>
        <v>0</v>
      </c>
      <c r="H261" s="2">
        <f t="shared" si="10"/>
        <v>8</v>
      </c>
      <c r="I261" s="2">
        <f t="shared" si="11"/>
        <v>267</v>
      </c>
      <c r="J261" s="1" t="s">
        <v>21</v>
      </c>
      <c r="K261" s="11">
        <v>3</v>
      </c>
    </row>
    <row r="262" spans="2:11" x14ac:dyDescent="0.3">
      <c r="B262" s="1">
        <v>3667</v>
      </c>
      <c r="C262" s="1" t="s">
        <v>279</v>
      </c>
      <c r="D262" s="10">
        <v>44906</v>
      </c>
      <c r="E262" s="10">
        <v>45044</v>
      </c>
      <c r="F262" s="1" t="s">
        <v>37</v>
      </c>
      <c r="G262" s="2">
        <f t="shared" si="9"/>
        <v>0</v>
      </c>
      <c r="H262" s="2">
        <f t="shared" si="10"/>
        <v>4</v>
      </c>
      <c r="I262" s="2">
        <f t="shared" si="11"/>
        <v>138</v>
      </c>
      <c r="J262" s="1" t="s">
        <v>21</v>
      </c>
      <c r="K262" s="11">
        <v>3</v>
      </c>
    </row>
    <row r="263" spans="2:11" x14ac:dyDescent="0.3">
      <c r="B263" s="1">
        <v>3668</v>
      </c>
      <c r="C263" s="1" t="s">
        <v>280</v>
      </c>
      <c r="D263" s="10">
        <v>45144</v>
      </c>
      <c r="E263" s="10">
        <v>45144</v>
      </c>
      <c r="F263" s="1" t="s">
        <v>37</v>
      </c>
      <c r="G263" s="2">
        <f t="shared" si="9"/>
        <v>0</v>
      </c>
      <c r="H263" s="2">
        <f t="shared" si="10"/>
        <v>0</v>
      </c>
      <c r="I263" s="2">
        <f t="shared" si="11"/>
        <v>0</v>
      </c>
      <c r="J263" s="1" t="s">
        <v>22</v>
      </c>
      <c r="K263" s="11">
        <v>3</v>
      </c>
    </row>
    <row r="264" spans="2:11" x14ac:dyDescent="0.3">
      <c r="B264" s="1">
        <v>3669</v>
      </c>
      <c r="C264" s="1" t="s">
        <v>281</v>
      </c>
      <c r="D264" s="10">
        <v>43918</v>
      </c>
      <c r="E264" s="10">
        <v>44997</v>
      </c>
      <c r="F264" s="1" t="s">
        <v>37</v>
      </c>
      <c r="G264" s="2">
        <f t="shared" si="9"/>
        <v>2</v>
      </c>
      <c r="H264" s="2">
        <f t="shared" si="10"/>
        <v>35</v>
      </c>
      <c r="I264" s="2">
        <f t="shared" si="11"/>
        <v>1079</v>
      </c>
      <c r="J264" s="1" t="s">
        <v>21</v>
      </c>
      <c r="K264" s="11">
        <v>3</v>
      </c>
    </row>
    <row r="265" spans="2:11" x14ac:dyDescent="0.3">
      <c r="B265" s="1">
        <v>3670</v>
      </c>
      <c r="C265" s="1" t="s">
        <v>282</v>
      </c>
      <c r="D265" s="10">
        <v>44784</v>
      </c>
      <c r="E265" s="10">
        <v>45012</v>
      </c>
      <c r="F265" s="1" t="s">
        <v>173</v>
      </c>
      <c r="G265" s="2">
        <f t="shared" si="9"/>
        <v>0</v>
      </c>
      <c r="H265" s="2">
        <f t="shared" si="10"/>
        <v>7</v>
      </c>
      <c r="I265" s="2">
        <f t="shared" si="11"/>
        <v>228</v>
      </c>
      <c r="J265" s="1" t="s">
        <v>22</v>
      </c>
      <c r="K265" s="11">
        <v>3</v>
      </c>
    </row>
    <row r="266" spans="2:11" x14ac:dyDescent="0.3">
      <c r="B266" s="1">
        <v>3671</v>
      </c>
      <c r="C266" s="1" t="s">
        <v>283</v>
      </c>
      <c r="D266" s="10">
        <v>44952</v>
      </c>
      <c r="E266" s="10">
        <v>45096</v>
      </c>
      <c r="F266" s="1" t="s">
        <v>173</v>
      </c>
      <c r="G266" s="2">
        <f t="shared" si="9"/>
        <v>0</v>
      </c>
      <c r="H266" s="2">
        <f t="shared" si="10"/>
        <v>4</v>
      </c>
      <c r="I266" s="2">
        <f t="shared" si="11"/>
        <v>144</v>
      </c>
      <c r="J266" s="1" t="s">
        <v>22</v>
      </c>
      <c r="K266" s="11">
        <v>3</v>
      </c>
    </row>
    <row r="267" spans="2:11" x14ac:dyDescent="0.3">
      <c r="B267" s="1">
        <v>3672</v>
      </c>
      <c r="C267" s="1" t="s">
        <v>284</v>
      </c>
      <c r="D267" s="10">
        <v>43479</v>
      </c>
      <c r="E267" s="10">
        <v>45607</v>
      </c>
      <c r="F267" s="1" t="s">
        <v>173</v>
      </c>
      <c r="G267" s="2">
        <f t="shared" si="9"/>
        <v>5</v>
      </c>
      <c r="H267" s="2">
        <f t="shared" si="10"/>
        <v>69</v>
      </c>
      <c r="I267" s="2">
        <f t="shared" si="11"/>
        <v>2128</v>
      </c>
      <c r="J267" s="1" t="s">
        <v>21</v>
      </c>
      <c r="K267" s="11">
        <v>3</v>
      </c>
    </row>
    <row r="268" spans="2:11" x14ac:dyDescent="0.3">
      <c r="B268" s="1">
        <v>3673</v>
      </c>
      <c r="C268" s="1" t="s">
        <v>285</v>
      </c>
      <c r="D268" s="10">
        <v>44723</v>
      </c>
      <c r="E268" s="10">
        <v>44936</v>
      </c>
      <c r="F268" s="1" t="s">
        <v>173</v>
      </c>
      <c r="G268" s="2">
        <f t="shared" si="9"/>
        <v>0</v>
      </c>
      <c r="H268" s="2">
        <f t="shared" si="10"/>
        <v>6</v>
      </c>
      <c r="I268" s="2">
        <f t="shared" si="11"/>
        <v>213</v>
      </c>
      <c r="J268" s="1" t="s">
        <v>21</v>
      </c>
      <c r="K268" s="11">
        <v>3</v>
      </c>
    </row>
    <row r="269" spans="2:11" x14ac:dyDescent="0.3">
      <c r="B269" s="1">
        <v>3674</v>
      </c>
      <c r="C269" s="1" t="s">
        <v>286</v>
      </c>
      <c r="D269" s="10">
        <v>44007</v>
      </c>
      <c r="E269" s="10">
        <v>44622</v>
      </c>
      <c r="F269" s="1" t="s">
        <v>173</v>
      </c>
      <c r="G269" s="2">
        <f t="shared" si="9"/>
        <v>1</v>
      </c>
      <c r="H269" s="2">
        <f t="shared" si="10"/>
        <v>20</v>
      </c>
      <c r="I269" s="2">
        <f t="shared" si="11"/>
        <v>615</v>
      </c>
      <c r="J269" s="1" t="s">
        <v>21</v>
      </c>
      <c r="K269" s="11">
        <v>3</v>
      </c>
    </row>
    <row r="270" spans="2:11" x14ac:dyDescent="0.3">
      <c r="B270" s="1">
        <v>3675</v>
      </c>
      <c r="C270" s="1" t="s">
        <v>287</v>
      </c>
      <c r="D270" s="10">
        <v>43990</v>
      </c>
      <c r="E270" s="10">
        <v>44924</v>
      </c>
      <c r="F270" s="1" t="s">
        <v>173</v>
      </c>
      <c r="G270" s="2">
        <f t="shared" si="9"/>
        <v>2</v>
      </c>
      <c r="H270" s="2">
        <f t="shared" si="10"/>
        <v>30</v>
      </c>
      <c r="I270" s="2">
        <f t="shared" si="11"/>
        <v>934</v>
      </c>
      <c r="J270" s="1" t="s">
        <v>21</v>
      </c>
      <c r="K270" s="11">
        <v>3</v>
      </c>
    </row>
    <row r="271" spans="2:11" x14ac:dyDescent="0.3">
      <c r="B271" s="1">
        <v>3676</v>
      </c>
      <c r="C271" s="1" t="s">
        <v>288</v>
      </c>
      <c r="D271" s="10">
        <v>43341</v>
      </c>
      <c r="E271" s="10">
        <v>45607</v>
      </c>
      <c r="F271" s="1" t="s">
        <v>37</v>
      </c>
      <c r="G271" s="2">
        <f t="shared" si="9"/>
        <v>6</v>
      </c>
      <c r="H271" s="2">
        <f t="shared" si="10"/>
        <v>74</v>
      </c>
      <c r="I271" s="2">
        <f t="shared" si="11"/>
        <v>2266</v>
      </c>
      <c r="J271" s="1" t="s">
        <v>21</v>
      </c>
      <c r="K271" s="11">
        <v>3</v>
      </c>
    </row>
    <row r="272" spans="2:11" x14ac:dyDescent="0.3">
      <c r="B272" s="1">
        <v>3677</v>
      </c>
      <c r="C272" s="1" t="s">
        <v>289</v>
      </c>
      <c r="D272" s="10">
        <v>44835</v>
      </c>
      <c r="E272" s="10">
        <v>45607</v>
      </c>
      <c r="F272" s="1" t="s">
        <v>37</v>
      </c>
      <c r="G272" s="2">
        <f t="shared" si="9"/>
        <v>2</v>
      </c>
      <c r="H272" s="2">
        <f t="shared" si="10"/>
        <v>25</v>
      </c>
      <c r="I272" s="2">
        <f t="shared" si="11"/>
        <v>772</v>
      </c>
      <c r="J272" s="1" t="s">
        <v>21</v>
      </c>
      <c r="K272" s="11">
        <v>3</v>
      </c>
    </row>
    <row r="273" spans="2:11" x14ac:dyDescent="0.3">
      <c r="B273" s="1">
        <v>3678</v>
      </c>
      <c r="C273" s="1" t="s">
        <v>290</v>
      </c>
      <c r="D273" s="10">
        <v>44399</v>
      </c>
      <c r="E273" s="10">
        <v>45607</v>
      </c>
      <c r="F273" s="1" t="s">
        <v>37</v>
      </c>
      <c r="G273" s="2">
        <f t="shared" si="9"/>
        <v>3</v>
      </c>
      <c r="H273" s="2">
        <f t="shared" si="10"/>
        <v>39</v>
      </c>
      <c r="I273" s="2">
        <f t="shared" si="11"/>
        <v>1208</v>
      </c>
      <c r="J273" s="1" t="s">
        <v>21</v>
      </c>
      <c r="K273" s="11">
        <v>3</v>
      </c>
    </row>
    <row r="274" spans="2:11" x14ac:dyDescent="0.3">
      <c r="B274" s="1">
        <v>3679</v>
      </c>
      <c r="C274" s="1" t="s">
        <v>291</v>
      </c>
      <c r="D274" s="10">
        <v>43813</v>
      </c>
      <c r="E274" s="10">
        <v>45607</v>
      </c>
      <c r="F274" s="1" t="s">
        <v>37</v>
      </c>
      <c r="G274" s="2">
        <f t="shared" si="9"/>
        <v>4</v>
      </c>
      <c r="H274" s="2">
        <f t="shared" si="10"/>
        <v>58</v>
      </c>
      <c r="I274" s="2">
        <f t="shared" si="11"/>
        <v>1794</v>
      </c>
      <c r="J274" s="1" t="s">
        <v>21</v>
      </c>
      <c r="K274" s="11">
        <v>3</v>
      </c>
    </row>
    <row r="275" spans="2:11" x14ac:dyDescent="0.3">
      <c r="B275" s="1">
        <v>3680</v>
      </c>
      <c r="C275" s="1" t="s">
        <v>292</v>
      </c>
      <c r="D275" s="10">
        <v>43917</v>
      </c>
      <c r="E275" s="10">
        <v>45607</v>
      </c>
      <c r="F275" s="1" t="s">
        <v>37</v>
      </c>
      <c r="G275" s="2">
        <f t="shared" si="9"/>
        <v>4</v>
      </c>
      <c r="H275" s="2">
        <f t="shared" si="10"/>
        <v>55</v>
      </c>
      <c r="I275" s="2">
        <f t="shared" si="11"/>
        <v>1690</v>
      </c>
      <c r="J275" s="1" t="s">
        <v>21</v>
      </c>
      <c r="K275" s="11">
        <v>3</v>
      </c>
    </row>
    <row r="276" spans="2:11" x14ac:dyDescent="0.3">
      <c r="B276" s="1">
        <v>3681</v>
      </c>
      <c r="C276" s="1" t="s">
        <v>293</v>
      </c>
      <c r="D276" s="10">
        <v>44525</v>
      </c>
      <c r="E276" s="10">
        <v>45607</v>
      </c>
      <c r="F276" s="1" t="s">
        <v>37</v>
      </c>
      <c r="G276" s="2">
        <f t="shared" si="9"/>
        <v>2</v>
      </c>
      <c r="H276" s="2">
        <f t="shared" si="10"/>
        <v>35</v>
      </c>
      <c r="I276" s="2">
        <f t="shared" si="11"/>
        <v>1082</v>
      </c>
      <c r="J276" s="1" t="s">
        <v>21</v>
      </c>
      <c r="K276" s="11">
        <v>3</v>
      </c>
    </row>
    <row r="277" spans="2:11" x14ac:dyDescent="0.3">
      <c r="B277" s="1">
        <v>3682</v>
      </c>
      <c r="C277" s="1" t="s">
        <v>294</v>
      </c>
      <c r="D277" s="10">
        <v>45115</v>
      </c>
      <c r="E277" s="10">
        <v>45607</v>
      </c>
      <c r="F277" s="1" t="s">
        <v>37</v>
      </c>
      <c r="G277" s="2">
        <f t="shared" si="9"/>
        <v>1</v>
      </c>
      <c r="H277" s="2">
        <f t="shared" si="10"/>
        <v>16</v>
      </c>
      <c r="I277" s="2">
        <f t="shared" si="11"/>
        <v>492</v>
      </c>
      <c r="J277" s="1" t="s">
        <v>21</v>
      </c>
      <c r="K277" s="11">
        <v>4</v>
      </c>
    </row>
    <row r="278" spans="2:11" x14ac:dyDescent="0.3">
      <c r="B278" s="1">
        <v>3683</v>
      </c>
      <c r="C278" s="1" t="s">
        <v>295</v>
      </c>
      <c r="D278" s="10">
        <v>44502</v>
      </c>
      <c r="E278" s="10">
        <v>44541</v>
      </c>
      <c r="F278" s="1" t="s">
        <v>37</v>
      </c>
      <c r="G278" s="2">
        <f t="shared" si="9"/>
        <v>0</v>
      </c>
      <c r="H278" s="2">
        <f t="shared" si="10"/>
        <v>1</v>
      </c>
      <c r="I278" s="2">
        <f t="shared" si="11"/>
        <v>39</v>
      </c>
      <c r="J278" s="1" t="s">
        <v>21</v>
      </c>
      <c r="K278" s="11">
        <v>3</v>
      </c>
    </row>
    <row r="279" spans="2:11" x14ac:dyDescent="0.3">
      <c r="B279" s="1">
        <v>3684</v>
      </c>
      <c r="C279" s="1" t="s">
        <v>296</v>
      </c>
      <c r="D279" s="10">
        <v>43800</v>
      </c>
      <c r="E279" s="10">
        <v>44920</v>
      </c>
      <c r="F279" s="1" t="s">
        <v>37</v>
      </c>
      <c r="G279" s="2">
        <f t="shared" ref="G279:G342" si="12">DATEDIF(D279,E279,"Y")</f>
        <v>3</v>
      </c>
      <c r="H279" s="2">
        <f t="shared" ref="H279:H342" si="13">DATEDIF(D279,E279,"M")</f>
        <v>36</v>
      </c>
      <c r="I279" s="2">
        <f t="shared" ref="I279:I342" si="14">DATEDIF(D279,E279,"D")</f>
        <v>1120</v>
      </c>
      <c r="J279" s="1" t="s">
        <v>21</v>
      </c>
      <c r="K279" s="11">
        <v>3</v>
      </c>
    </row>
    <row r="280" spans="2:11" x14ac:dyDescent="0.3">
      <c r="B280" s="1">
        <v>3685</v>
      </c>
      <c r="C280" s="1" t="s">
        <v>297</v>
      </c>
      <c r="D280" s="10">
        <v>44789</v>
      </c>
      <c r="E280" s="10">
        <v>44875</v>
      </c>
      <c r="F280" s="1" t="s">
        <v>37</v>
      </c>
      <c r="G280" s="2">
        <f t="shared" si="12"/>
        <v>0</v>
      </c>
      <c r="H280" s="2">
        <f t="shared" si="13"/>
        <v>2</v>
      </c>
      <c r="I280" s="2">
        <f t="shared" si="14"/>
        <v>86</v>
      </c>
      <c r="J280" s="1" t="s">
        <v>21</v>
      </c>
      <c r="K280" s="11">
        <v>3</v>
      </c>
    </row>
    <row r="281" spans="2:11" x14ac:dyDescent="0.3">
      <c r="B281" s="1">
        <v>3686</v>
      </c>
      <c r="C281" s="1" t="s">
        <v>298</v>
      </c>
      <c r="D281" s="10">
        <v>44311</v>
      </c>
      <c r="E281" s="10">
        <v>44907</v>
      </c>
      <c r="F281" s="1" t="s">
        <v>37</v>
      </c>
      <c r="G281" s="2">
        <f t="shared" si="12"/>
        <v>1</v>
      </c>
      <c r="H281" s="2">
        <f t="shared" si="13"/>
        <v>19</v>
      </c>
      <c r="I281" s="2">
        <f t="shared" si="14"/>
        <v>596</v>
      </c>
      <c r="J281" s="1" t="s">
        <v>20</v>
      </c>
      <c r="K281" s="11">
        <v>1</v>
      </c>
    </row>
    <row r="282" spans="2:11" x14ac:dyDescent="0.3">
      <c r="B282" s="1">
        <v>3687</v>
      </c>
      <c r="C282" s="1" t="s">
        <v>299</v>
      </c>
      <c r="D282" s="10">
        <v>43602</v>
      </c>
      <c r="E282" s="10">
        <v>45607</v>
      </c>
      <c r="F282" s="1" t="s">
        <v>37</v>
      </c>
      <c r="G282" s="2">
        <f t="shared" si="12"/>
        <v>5</v>
      </c>
      <c r="H282" s="2">
        <f t="shared" si="13"/>
        <v>65</v>
      </c>
      <c r="I282" s="2">
        <f t="shared" si="14"/>
        <v>2005</v>
      </c>
      <c r="J282" s="1" t="s">
        <v>20</v>
      </c>
      <c r="K282" s="11">
        <v>1</v>
      </c>
    </row>
    <row r="283" spans="2:11" x14ac:dyDescent="0.3">
      <c r="B283" s="1">
        <v>3688</v>
      </c>
      <c r="C283" s="1" t="s">
        <v>300</v>
      </c>
      <c r="D283" s="10">
        <v>43589</v>
      </c>
      <c r="E283" s="10">
        <v>44411</v>
      </c>
      <c r="F283" s="1" t="s">
        <v>37</v>
      </c>
      <c r="G283" s="2">
        <f t="shared" si="12"/>
        <v>2</v>
      </c>
      <c r="H283" s="2">
        <f t="shared" si="13"/>
        <v>26</v>
      </c>
      <c r="I283" s="2">
        <f t="shared" si="14"/>
        <v>822</v>
      </c>
      <c r="J283" s="1" t="s">
        <v>20</v>
      </c>
      <c r="K283" s="11">
        <v>3</v>
      </c>
    </row>
    <row r="284" spans="2:11" x14ac:dyDescent="0.3">
      <c r="B284" s="1">
        <v>3689</v>
      </c>
      <c r="C284" s="1" t="s">
        <v>301</v>
      </c>
      <c r="D284" s="10">
        <v>44393</v>
      </c>
      <c r="E284" s="10">
        <v>45607</v>
      </c>
      <c r="F284" s="1" t="s">
        <v>37</v>
      </c>
      <c r="G284" s="2">
        <f t="shared" si="12"/>
        <v>3</v>
      </c>
      <c r="H284" s="2">
        <f t="shared" si="13"/>
        <v>39</v>
      </c>
      <c r="I284" s="2">
        <f t="shared" si="14"/>
        <v>1214</v>
      </c>
      <c r="J284" s="1" t="s">
        <v>20</v>
      </c>
      <c r="K284" s="11">
        <v>3</v>
      </c>
    </row>
    <row r="285" spans="2:11" x14ac:dyDescent="0.3">
      <c r="B285" s="1">
        <v>3690</v>
      </c>
      <c r="C285" s="1" t="s">
        <v>302</v>
      </c>
      <c r="D285" s="10">
        <v>44047</v>
      </c>
      <c r="E285" s="10">
        <v>44254</v>
      </c>
      <c r="F285" s="1" t="s">
        <v>37</v>
      </c>
      <c r="G285" s="2">
        <f t="shared" si="12"/>
        <v>0</v>
      </c>
      <c r="H285" s="2">
        <f t="shared" si="13"/>
        <v>6</v>
      </c>
      <c r="I285" s="2">
        <f t="shared" si="14"/>
        <v>207</v>
      </c>
      <c r="J285" s="1" t="s">
        <v>22</v>
      </c>
      <c r="K285" s="11">
        <v>3</v>
      </c>
    </row>
    <row r="286" spans="2:11" x14ac:dyDescent="0.3">
      <c r="B286" s="1">
        <v>3691</v>
      </c>
      <c r="C286" s="1" t="s">
        <v>303</v>
      </c>
      <c r="D286" s="10">
        <v>44158</v>
      </c>
      <c r="E286" s="10">
        <v>45607</v>
      </c>
      <c r="F286" s="1" t="s">
        <v>37</v>
      </c>
      <c r="G286" s="2">
        <f t="shared" si="12"/>
        <v>3</v>
      </c>
      <c r="H286" s="2">
        <f t="shared" si="13"/>
        <v>47</v>
      </c>
      <c r="I286" s="2">
        <f t="shared" si="14"/>
        <v>1449</v>
      </c>
      <c r="J286" s="1" t="s">
        <v>22</v>
      </c>
      <c r="K286" s="11">
        <v>1</v>
      </c>
    </row>
    <row r="287" spans="2:11" x14ac:dyDescent="0.3">
      <c r="B287" s="1">
        <v>3692</v>
      </c>
      <c r="C287" s="1" t="s">
        <v>304</v>
      </c>
      <c r="D287" s="10">
        <v>43780</v>
      </c>
      <c r="E287" s="10">
        <v>45607</v>
      </c>
      <c r="F287" s="1" t="s">
        <v>37</v>
      </c>
      <c r="G287" s="2">
        <f t="shared" si="12"/>
        <v>5</v>
      </c>
      <c r="H287" s="2">
        <f t="shared" si="13"/>
        <v>60</v>
      </c>
      <c r="I287" s="2">
        <f t="shared" si="14"/>
        <v>1827</v>
      </c>
      <c r="J287" s="1" t="s">
        <v>22</v>
      </c>
      <c r="K287" s="11">
        <v>3</v>
      </c>
    </row>
    <row r="288" spans="2:11" x14ac:dyDescent="0.3">
      <c r="B288" s="1">
        <v>3693</v>
      </c>
      <c r="C288" s="1" t="s">
        <v>305</v>
      </c>
      <c r="D288" s="10">
        <v>43605</v>
      </c>
      <c r="E288" s="10">
        <v>44073</v>
      </c>
      <c r="F288" s="1" t="s">
        <v>173</v>
      </c>
      <c r="G288" s="2">
        <f t="shared" si="12"/>
        <v>1</v>
      </c>
      <c r="H288" s="2">
        <f t="shared" si="13"/>
        <v>15</v>
      </c>
      <c r="I288" s="2">
        <f t="shared" si="14"/>
        <v>468</v>
      </c>
      <c r="J288" s="1" t="s">
        <v>20</v>
      </c>
      <c r="K288" s="11">
        <v>2</v>
      </c>
    </row>
    <row r="289" spans="2:11" x14ac:dyDescent="0.3">
      <c r="B289" s="1">
        <v>3694</v>
      </c>
      <c r="C289" s="1" t="s">
        <v>306</v>
      </c>
      <c r="D289" s="10">
        <v>43774</v>
      </c>
      <c r="E289" s="10">
        <v>44667</v>
      </c>
      <c r="F289" s="1" t="s">
        <v>173</v>
      </c>
      <c r="G289" s="2">
        <f t="shared" si="12"/>
        <v>2</v>
      </c>
      <c r="H289" s="2">
        <f t="shared" si="13"/>
        <v>29</v>
      </c>
      <c r="I289" s="2">
        <f t="shared" si="14"/>
        <v>893</v>
      </c>
      <c r="J289" s="1" t="s">
        <v>23</v>
      </c>
      <c r="K289" s="11">
        <v>4</v>
      </c>
    </row>
    <row r="290" spans="2:11" x14ac:dyDescent="0.3">
      <c r="B290" s="1">
        <v>3695</v>
      </c>
      <c r="C290" s="1" t="s">
        <v>307</v>
      </c>
      <c r="D290" s="10">
        <v>43363</v>
      </c>
      <c r="E290" s="10">
        <v>44231</v>
      </c>
      <c r="F290" s="1" t="s">
        <v>173</v>
      </c>
      <c r="G290" s="2">
        <f t="shared" si="12"/>
        <v>2</v>
      </c>
      <c r="H290" s="2">
        <f t="shared" si="13"/>
        <v>28</v>
      </c>
      <c r="I290" s="2">
        <f t="shared" si="14"/>
        <v>868</v>
      </c>
      <c r="J290" s="1" t="s">
        <v>23</v>
      </c>
      <c r="K290" s="11">
        <v>4</v>
      </c>
    </row>
    <row r="291" spans="2:11" x14ac:dyDescent="0.3">
      <c r="B291" s="1">
        <v>3696</v>
      </c>
      <c r="C291" s="1" t="s">
        <v>308</v>
      </c>
      <c r="D291" s="10">
        <v>44076</v>
      </c>
      <c r="E291" s="10">
        <v>45072</v>
      </c>
      <c r="F291" s="1" t="s">
        <v>173</v>
      </c>
      <c r="G291" s="2">
        <f t="shared" si="12"/>
        <v>2</v>
      </c>
      <c r="H291" s="2">
        <f t="shared" si="13"/>
        <v>32</v>
      </c>
      <c r="I291" s="2">
        <f t="shared" si="14"/>
        <v>996</v>
      </c>
      <c r="J291" s="1" t="s">
        <v>23</v>
      </c>
      <c r="K291" s="11">
        <v>3</v>
      </c>
    </row>
    <row r="292" spans="2:11" x14ac:dyDescent="0.3">
      <c r="B292" s="1">
        <v>3697</v>
      </c>
      <c r="C292" s="1" t="s">
        <v>309</v>
      </c>
      <c r="D292" s="10">
        <v>44010</v>
      </c>
      <c r="E292" s="10">
        <v>45607</v>
      </c>
      <c r="F292" s="1" t="s">
        <v>173</v>
      </c>
      <c r="G292" s="2">
        <f t="shared" si="12"/>
        <v>4</v>
      </c>
      <c r="H292" s="2">
        <f t="shared" si="13"/>
        <v>52</v>
      </c>
      <c r="I292" s="2">
        <f t="shared" si="14"/>
        <v>1597</v>
      </c>
      <c r="J292" s="1" t="s">
        <v>23</v>
      </c>
      <c r="K292" s="11">
        <v>4</v>
      </c>
    </row>
    <row r="293" spans="2:11" x14ac:dyDescent="0.3">
      <c r="B293" s="1">
        <v>3698</v>
      </c>
      <c r="C293" s="1" t="s">
        <v>310</v>
      </c>
      <c r="D293" s="10">
        <v>45007</v>
      </c>
      <c r="E293" s="10">
        <v>45076</v>
      </c>
      <c r="F293" s="1" t="s">
        <v>173</v>
      </c>
      <c r="G293" s="2">
        <f t="shared" si="12"/>
        <v>0</v>
      </c>
      <c r="H293" s="2">
        <f t="shared" si="13"/>
        <v>2</v>
      </c>
      <c r="I293" s="2">
        <f t="shared" si="14"/>
        <v>69</v>
      </c>
      <c r="J293" s="1" t="s">
        <v>23</v>
      </c>
      <c r="K293" s="11">
        <v>3</v>
      </c>
    </row>
    <row r="294" spans="2:11" x14ac:dyDescent="0.3">
      <c r="B294" s="1">
        <v>3699</v>
      </c>
      <c r="C294" s="1" t="s">
        <v>311</v>
      </c>
      <c r="D294" s="10">
        <v>44803</v>
      </c>
      <c r="E294" s="10">
        <v>44824</v>
      </c>
      <c r="F294" s="1" t="s">
        <v>37</v>
      </c>
      <c r="G294" s="2">
        <f t="shared" si="12"/>
        <v>0</v>
      </c>
      <c r="H294" s="2">
        <f t="shared" si="13"/>
        <v>0</v>
      </c>
      <c r="I294" s="2">
        <f t="shared" si="14"/>
        <v>21</v>
      </c>
      <c r="J294" s="1" t="s">
        <v>23</v>
      </c>
      <c r="K294" s="11">
        <v>2</v>
      </c>
    </row>
    <row r="295" spans="2:11" x14ac:dyDescent="0.3">
      <c r="B295" s="1">
        <v>3700</v>
      </c>
      <c r="C295" s="1" t="s">
        <v>312</v>
      </c>
      <c r="D295" s="10">
        <v>43762</v>
      </c>
      <c r="E295" s="10">
        <v>45607</v>
      </c>
      <c r="F295" s="1" t="s">
        <v>37</v>
      </c>
      <c r="G295" s="2">
        <f t="shared" si="12"/>
        <v>5</v>
      </c>
      <c r="H295" s="2">
        <f t="shared" si="13"/>
        <v>60</v>
      </c>
      <c r="I295" s="2">
        <f t="shared" si="14"/>
        <v>1845</v>
      </c>
      <c r="J295" s="1" t="s">
        <v>23</v>
      </c>
      <c r="K295" s="11">
        <v>1</v>
      </c>
    </row>
    <row r="296" spans="2:11" x14ac:dyDescent="0.3">
      <c r="B296" s="1">
        <v>3701</v>
      </c>
      <c r="C296" s="1" t="s">
        <v>313</v>
      </c>
      <c r="D296" s="10">
        <v>43778</v>
      </c>
      <c r="E296" s="10">
        <v>45607</v>
      </c>
      <c r="F296" s="1" t="s">
        <v>37</v>
      </c>
      <c r="G296" s="2">
        <f t="shared" si="12"/>
        <v>5</v>
      </c>
      <c r="H296" s="2">
        <f t="shared" si="13"/>
        <v>60</v>
      </c>
      <c r="I296" s="2">
        <f t="shared" si="14"/>
        <v>1829</v>
      </c>
      <c r="J296" s="1" t="s">
        <v>23</v>
      </c>
      <c r="K296" s="11">
        <v>2</v>
      </c>
    </row>
    <row r="297" spans="2:11" x14ac:dyDescent="0.3">
      <c r="B297" s="1">
        <v>3702</v>
      </c>
      <c r="C297" s="1" t="s">
        <v>314</v>
      </c>
      <c r="D297" s="10">
        <v>43659</v>
      </c>
      <c r="E297" s="10">
        <v>45607</v>
      </c>
      <c r="F297" s="1" t="s">
        <v>37</v>
      </c>
      <c r="G297" s="2">
        <f t="shared" si="12"/>
        <v>5</v>
      </c>
      <c r="H297" s="2">
        <f t="shared" si="13"/>
        <v>63</v>
      </c>
      <c r="I297" s="2">
        <f t="shared" si="14"/>
        <v>1948</v>
      </c>
      <c r="J297" s="1" t="s">
        <v>20</v>
      </c>
      <c r="K297" s="11">
        <v>3</v>
      </c>
    </row>
    <row r="298" spans="2:11" x14ac:dyDescent="0.3">
      <c r="B298" s="1">
        <v>3703</v>
      </c>
      <c r="C298" s="1" t="s">
        <v>315</v>
      </c>
      <c r="D298" s="10">
        <v>44074</v>
      </c>
      <c r="E298" s="10">
        <v>44738</v>
      </c>
      <c r="F298" s="1" t="s">
        <v>37</v>
      </c>
      <c r="G298" s="2">
        <f t="shared" si="12"/>
        <v>1</v>
      </c>
      <c r="H298" s="2">
        <f t="shared" si="13"/>
        <v>21</v>
      </c>
      <c r="I298" s="2">
        <f t="shared" si="14"/>
        <v>664</v>
      </c>
      <c r="J298" s="1" t="s">
        <v>20</v>
      </c>
      <c r="K298" s="11">
        <v>4</v>
      </c>
    </row>
    <row r="299" spans="2:11" x14ac:dyDescent="0.3">
      <c r="B299" s="1">
        <v>3704</v>
      </c>
      <c r="C299" s="1" t="s">
        <v>316</v>
      </c>
      <c r="D299" s="10">
        <v>43490</v>
      </c>
      <c r="E299" s="10">
        <v>44495</v>
      </c>
      <c r="F299" s="1" t="s">
        <v>37</v>
      </c>
      <c r="G299" s="2">
        <f t="shared" si="12"/>
        <v>2</v>
      </c>
      <c r="H299" s="2">
        <f t="shared" si="13"/>
        <v>33</v>
      </c>
      <c r="I299" s="2">
        <f t="shared" si="14"/>
        <v>1005</v>
      </c>
      <c r="J299" s="1" t="s">
        <v>20</v>
      </c>
      <c r="K299" s="11">
        <v>5</v>
      </c>
    </row>
    <row r="300" spans="2:11" x14ac:dyDescent="0.3">
      <c r="B300" s="1">
        <v>3705</v>
      </c>
      <c r="C300" s="1" t="s">
        <v>317</v>
      </c>
      <c r="D300" s="10">
        <v>44156</v>
      </c>
      <c r="E300" s="10">
        <v>45025</v>
      </c>
      <c r="F300" s="1" t="s">
        <v>37</v>
      </c>
      <c r="G300" s="2">
        <f t="shared" si="12"/>
        <v>2</v>
      </c>
      <c r="H300" s="2">
        <f t="shared" si="13"/>
        <v>28</v>
      </c>
      <c r="I300" s="2">
        <f t="shared" si="14"/>
        <v>869</v>
      </c>
      <c r="J300" s="1" t="s">
        <v>20</v>
      </c>
      <c r="K300" s="11">
        <v>3</v>
      </c>
    </row>
    <row r="301" spans="2:11" x14ac:dyDescent="0.3">
      <c r="B301" s="1">
        <v>3706</v>
      </c>
      <c r="C301" s="1" t="s">
        <v>318</v>
      </c>
      <c r="D301" s="10">
        <v>43731</v>
      </c>
      <c r="E301" s="10">
        <v>45607</v>
      </c>
      <c r="F301" s="1" t="s">
        <v>37</v>
      </c>
      <c r="G301" s="2">
        <f t="shared" si="12"/>
        <v>5</v>
      </c>
      <c r="H301" s="2">
        <f t="shared" si="13"/>
        <v>61</v>
      </c>
      <c r="I301" s="2">
        <f t="shared" si="14"/>
        <v>1876</v>
      </c>
      <c r="J301" s="1" t="s">
        <v>20</v>
      </c>
      <c r="K301" s="11">
        <v>3</v>
      </c>
    </row>
    <row r="302" spans="2:11" x14ac:dyDescent="0.3">
      <c r="B302" s="1">
        <v>3707</v>
      </c>
      <c r="C302" s="1" t="s">
        <v>319</v>
      </c>
      <c r="D302" s="10">
        <v>44906</v>
      </c>
      <c r="E302" s="10">
        <v>45607</v>
      </c>
      <c r="F302" s="1" t="s">
        <v>37</v>
      </c>
      <c r="G302" s="2">
        <f t="shared" si="12"/>
        <v>1</v>
      </c>
      <c r="H302" s="2">
        <f t="shared" si="13"/>
        <v>23</v>
      </c>
      <c r="I302" s="2">
        <f t="shared" si="14"/>
        <v>701</v>
      </c>
      <c r="J302" s="1" t="s">
        <v>20</v>
      </c>
      <c r="K302" s="11">
        <v>3</v>
      </c>
    </row>
    <row r="303" spans="2:11" x14ac:dyDescent="0.3">
      <c r="B303" s="1">
        <v>3708</v>
      </c>
      <c r="C303" s="1" t="s">
        <v>320</v>
      </c>
      <c r="D303" s="10">
        <v>44064</v>
      </c>
      <c r="E303" s="10">
        <v>44824</v>
      </c>
      <c r="F303" s="1" t="s">
        <v>37</v>
      </c>
      <c r="G303" s="2">
        <f t="shared" si="12"/>
        <v>2</v>
      </c>
      <c r="H303" s="2">
        <f t="shared" si="13"/>
        <v>24</v>
      </c>
      <c r="I303" s="2">
        <f t="shared" si="14"/>
        <v>760</v>
      </c>
      <c r="J303" s="1" t="s">
        <v>20</v>
      </c>
      <c r="K303" s="11">
        <v>4</v>
      </c>
    </row>
    <row r="304" spans="2:11" x14ac:dyDescent="0.3">
      <c r="B304" s="1">
        <v>3709</v>
      </c>
      <c r="C304" s="1" t="s">
        <v>321</v>
      </c>
      <c r="D304" s="10">
        <v>43500</v>
      </c>
      <c r="E304" s="10">
        <v>45033</v>
      </c>
      <c r="F304" s="1" t="s">
        <v>37</v>
      </c>
      <c r="G304" s="2">
        <f t="shared" si="12"/>
        <v>4</v>
      </c>
      <c r="H304" s="2">
        <f t="shared" si="13"/>
        <v>50</v>
      </c>
      <c r="I304" s="2">
        <f t="shared" si="14"/>
        <v>1533</v>
      </c>
      <c r="J304" s="1" t="s">
        <v>20</v>
      </c>
      <c r="K304" s="11">
        <v>5</v>
      </c>
    </row>
    <row r="305" spans="2:11" x14ac:dyDescent="0.3">
      <c r="B305" s="1">
        <v>3710</v>
      </c>
      <c r="C305" s="1" t="s">
        <v>322</v>
      </c>
      <c r="D305" s="10">
        <v>44498</v>
      </c>
      <c r="E305" s="10">
        <v>45607</v>
      </c>
      <c r="F305" s="1" t="s">
        <v>37</v>
      </c>
      <c r="G305" s="2">
        <f t="shared" si="12"/>
        <v>3</v>
      </c>
      <c r="H305" s="2">
        <f t="shared" si="13"/>
        <v>36</v>
      </c>
      <c r="I305" s="2">
        <f t="shared" si="14"/>
        <v>1109</v>
      </c>
      <c r="J305" s="1" t="s">
        <v>20</v>
      </c>
      <c r="K305" s="11">
        <v>1</v>
      </c>
    </row>
    <row r="306" spans="2:11" x14ac:dyDescent="0.3">
      <c r="B306" s="1">
        <v>3711</v>
      </c>
      <c r="C306" s="1" t="s">
        <v>323</v>
      </c>
      <c r="D306" s="10">
        <v>44394</v>
      </c>
      <c r="E306" s="10">
        <v>45607</v>
      </c>
      <c r="F306" s="1" t="s">
        <v>37</v>
      </c>
      <c r="G306" s="2">
        <f t="shared" si="12"/>
        <v>3</v>
      </c>
      <c r="H306" s="2">
        <f t="shared" si="13"/>
        <v>39</v>
      </c>
      <c r="I306" s="2">
        <f t="shared" si="14"/>
        <v>1213</v>
      </c>
      <c r="J306" s="1" t="s">
        <v>22</v>
      </c>
      <c r="K306" s="11">
        <v>1</v>
      </c>
    </row>
    <row r="307" spans="2:11" x14ac:dyDescent="0.3">
      <c r="B307" s="1">
        <v>3712</v>
      </c>
      <c r="C307" s="1" t="s">
        <v>324</v>
      </c>
      <c r="D307" s="10">
        <v>43583</v>
      </c>
      <c r="E307" s="10">
        <v>44805</v>
      </c>
      <c r="F307" s="1" t="s">
        <v>37</v>
      </c>
      <c r="G307" s="2">
        <f t="shared" si="12"/>
        <v>3</v>
      </c>
      <c r="H307" s="2">
        <f t="shared" si="13"/>
        <v>40</v>
      </c>
      <c r="I307" s="2">
        <f t="shared" si="14"/>
        <v>1222</v>
      </c>
      <c r="J307" s="1" t="s">
        <v>22</v>
      </c>
      <c r="K307" s="11">
        <v>5</v>
      </c>
    </row>
    <row r="308" spans="2:11" x14ac:dyDescent="0.3">
      <c r="B308" s="1">
        <v>3713</v>
      </c>
      <c r="C308" s="1" t="s">
        <v>325</v>
      </c>
      <c r="D308" s="10">
        <v>44033</v>
      </c>
      <c r="E308" s="10">
        <v>45607</v>
      </c>
      <c r="F308" s="1" t="s">
        <v>37</v>
      </c>
      <c r="G308" s="2">
        <f t="shared" si="12"/>
        <v>4</v>
      </c>
      <c r="H308" s="2">
        <f t="shared" si="13"/>
        <v>51</v>
      </c>
      <c r="I308" s="2">
        <f t="shared" si="14"/>
        <v>1574</v>
      </c>
      <c r="J308" s="1" t="s">
        <v>21</v>
      </c>
      <c r="K308" s="11">
        <v>3</v>
      </c>
    </row>
    <row r="309" spans="2:11" x14ac:dyDescent="0.3">
      <c r="B309" s="1">
        <v>3714</v>
      </c>
      <c r="C309" s="1" t="s">
        <v>326</v>
      </c>
      <c r="D309" s="10">
        <v>43849</v>
      </c>
      <c r="E309" s="10">
        <v>45607</v>
      </c>
      <c r="F309" s="1" t="s">
        <v>37</v>
      </c>
      <c r="G309" s="2">
        <f t="shared" si="12"/>
        <v>4</v>
      </c>
      <c r="H309" s="2">
        <f t="shared" si="13"/>
        <v>57</v>
      </c>
      <c r="I309" s="2">
        <f t="shared" si="14"/>
        <v>1758</v>
      </c>
      <c r="J309" s="1" t="s">
        <v>21</v>
      </c>
      <c r="K309" s="11">
        <v>4</v>
      </c>
    </row>
    <row r="310" spans="2:11" x14ac:dyDescent="0.3">
      <c r="B310" s="1">
        <v>3715</v>
      </c>
      <c r="C310" s="1" t="s">
        <v>327</v>
      </c>
      <c r="D310" s="10">
        <v>44451</v>
      </c>
      <c r="E310" s="10">
        <v>45607</v>
      </c>
      <c r="F310" s="1" t="s">
        <v>37</v>
      </c>
      <c r="G310" s="2">
        <f t="shared" si="12"/>
        <v>3</v>
      </c>
      <c r="H310" s="2">
        <f t="shared" si="13"/>
        <v>37</v>
      </c>
      <c r="I310" s="2">
        <f t="shared" si="14"/>
        <v>1156</v>
      </c>
      <c r="J310" s="1" t="s">
        <v>21</v>
      </c>
      <c r="K310" s="11">
        <v>4</v>
      </c>
    </row>
    <row r="311" spans="2:11" x14ac:dyDescent="0.3">
      <c r="B311" s="1">
        <v>3716</v>
      </c>
      <c r="C311" s="1" t="s">
        <v>328</v>
      </c>
      <c r="D311" s="10">
        <v>44773</v>
      </c>
      <c r="E311" s="10">
        <v>44975</v>
      </c>
      <c r="F311" s="1" t="s">
        <v>173</v>
      </c>
      <c r="G311" s="2">
        <f t="shared" si="12"/>
        <v>0</v>
      </c>
      <c r="H311" s="2">
        <f t="shared" si="13"/>
        <v>6</v>
      </c>
      <c r="I311" s="2">
        <f t="shared" si="14"/>
        <v>202</v>
      </c>
      <c r="J311" s="1" t="s">
        <v>21</v>
      </c>
      <c r="K311" s="11">
        <v>1</v>
      </c>
    </row>
    <row r="312" spans="2:11" x14ac:dyDescent="0.3">
      <c r="B312" s="1">
        <v>3717</v>
      </c>
      <c r="C312" s="1" t="s">
        <v>329</v>
      </c>
      <c r="D312" s="10">
        <v>45064</v>
      </c>
      <c r="E312" s="10">
        <v>45607</v>
      </c>
      <c r="F312" s="1" t="s">
        <v>173</v>
      </c>
      <c r="G312" s="2">
        <f t="shared" si="12"/>
        <v>1</v>
      </c>
      <c r="H312" s="2">
        <f t="shared" si="13"/>
        <v>17</v>
      </c>
      <c r="I312" s="2">
        <f t="shared" si="14"/>
        <v>543</v>
      </c>
      <c r="J312" s="1" t="s">
        <v>21</v>
      </c>
      <c r="K312" s="11">
        <v>2</v>
      </c>
    </row>
    <row r="313" spans="2:11" x14ac:dyDescent="0.3">
      <c r="B313" s="1">
        <v>3718</v>
      </c>
      <c r="C313" s="1" t="s">
        <v>330</v>
      </c>
      <c r="D313" s="10">
        <v>44341</v>
      </c>
      <c r="E313" s="10">
        <v>44491</v>
      </c>
      <c r="F313" s="1" t="s">
        <v>173</v>
      </c>
      <c r="G313" s="2">
        <f t="shared" si="12"/>
        <v>0</v>
      </c>
      <c r="H313" s="2">
        <f t="shared" si="13"/>
        <v>4</v>
      </c>
      <c r="I313" s="2">
        <f t="shared" si="14"/>
        <v>150</v>
      </c>
      <c r="J313" s="1" t="s">
        <v>21</v>
      </c>
      <c r="K313" s="11">
        <v>4</v>
      </c>
    </row>
    <row r="314" spans="2:11" x14ac:dyDescent="0.3">
      <c r="B314" s="1">
        <v>3719</v>
      </c>
      <c r="C314" s="1" t="s">
        <v>331</v>
      </c>
      <c r="D314" s="10">
        <v>44764</v>
      </c>
      <c r="E314" s="10">
        <v>45607</v>
      </c>
      <c r="F314" s="1" t="s">
        <v>173</v>
      </c>
      <c r="G314" s="2">
        <f t="shared" si="12"/>
        <v>2</v>
      </c>
      <c r="H314" s="2">
        <f t="shared" si="13"/>
        <v>27</v>
      </c>
      <c r="I314" s="2">
        <f t="shared" si="14"/>
        <v>843</v>
      </c>
      <c r="J314" s="1" t="s">
        <v>21</v>
      </c>
      <c r="K314" s="11">
        <v>3</v>
      </c>
    </row>
    <row r="315" spans="2:11" x14ac:dyDescent="0.3">
      <c r="B315" s="1">
        <v>3720</v>
      </c>
      <c r="C315" s="1" t="s">
        <v>332</v>
      </c>
      <c r="D315" s="10">
        <v>43608</v>
      </c>
      <c r="E315" s="10">
        <v>44086</v>
      </c>
      <c r="F315" s="1" t="s">
        <v>173</v>
      </c>
      <c r="G315" s="2">
        <f t="shared" si="12"/>
        <v>1</v>
      </c>
      <c r="H315" s="2">
        <f t="shared" si="13"/>
        <v>15</v>
      </c>
      <c r="I315" s="2">
        <f t="shared" si="14"/>
        <v>478</v>
      </c>
      <c r="J315" s="1" t="s">
        <v>21</v>
      </c>
      <c r="K315" s="11">
        <v>3</v>
      </c>
    </row>
    <row r="316" spans="2:11" x14ac:dyDescent="0.3">
      <c r="B316" s="1">
        <v>3721</v>
      </c>
      <c r="C316" s="1" t="s">
        <v>333</v>
      </c>
      <c r="D316" s="10">
        <v>43873</v>
      </c>
      <c r="E316" s="10">
        <v>43928</v>
      </c>
      <c r="F316" s="1" t="s">
        <v>37</v>
      </c>
      <c r="G316" s="2">
        <f t="shared" si="12"/>
        <v>0</v>
      </c>
      <c r="H316" s="2">
        <f t="shared" si="13"/>
        <v>1</v>
      </c>
      <c r="I316" s="2">
        <f t="shared" si="14"/>
        <v>55</v>
      </c>
      <c r="J316" s="1" t="s">
        <v>21</v>
      </c>
      <c r="K316" s="11">
        <v>2</v>
      </c>
    </row>
    <row r="317" spans="2:11" x14ac:dyDescent="0.3">
      <c r="B317" s="1">
        <v>3722</v>
      </c>
      <c r="C317" s="1" t="s">
        <v>334</v>
      </c>
      <c r="D317" s="10">
        <v>43877</v>
      </c>
      <c r="E317" s="10">
        <v>44570</v>
      </c>
      <c r="F317" s="1" t="s">
        <v>37</v>
      </c>
      <c r="G317" s="2">
        <f t="shared" si="12"/>
        <v>1</v>
      </c>
      <c r="H317" s="2">
        <f t="shared" si="13"/>
        <v>22</v>
      </c>
      <c r="I317" s="2">
        <f t="shared" si="14"/>
        <v>693</v>
      </c>
      <c r="J317" s="1" t="s">
        <v>21</v>
      </c>
      <c r="K317" s="11">
        <v>2</v>
      </c>
    </row>
    <row r="318" spans="2:11" x14ac:dyDescent="0.3">
      <c r="B318" s="1">
        <v>3723</v>
      </c>
      <c r="C318" s="1" t="s">
        <v>335</v>
      </c>
      <c r="D318" s="10">
        <v>44680</v>
      </c>
      <c r="E318" s="10">
        <v>44758</v>
      </c>
      <c r="F318" s="1" t="s">
        <v>37</v>
      </c>
      <c r="G318" s="2">
        <f t="shared" si="12"/>
        <v>0</v>
      </c>
      <c r="H318" s="2">
        <f t="shared" si="13"/>
        <v>2</v>
      </c>
      <c r="I318" s="2">
        <f t="shared" si="14"/>
        <v>78</v>
      </c>
      <c r="J318" s="1" t="s">
        <v>21</v>
      </c>
      <c r="K318" s="11">
        <v>3</v>
      </c>
    </row>
    <row r="319" spans="2:11" x14ac:dyDescent="0.3">
      <c r="B319" s="1">
        <v>3724</v>
      </c>
      <c r="C319" s="1" t="s">
        <v>336</v>
      </c>
      <c r="D319" s="10">
        <v>43748</v>
      </c>
      <c r="E319" s="10">
        <v>44499</v>
      </c>
      <c r="F319" s="1" t="s">
        <v>37</v>
      </c>
      <c r="G319" s="2">
        <f t="shared" si="12"/>
        <v>2</v>
      </c>
      <c r="H319" s="2">
        <f t="shared" si="13"/>
        <v>24</v>
      </c>
      <c r="I319" s="2">
        <f t="shared" si="14"/>
        <v>751</v>
      </c>
      <c r="J319" s="1" t="s">
        <v>21</v>
      </c>
      <c r="K319" s="11">
        <v>4</v>
      </c>
    </row>
    <row r="320" spans="2:11" x14ac:dyDescent="0.3">
      <c r="B320" s="1">
        <v>3725</v>
      </c>
      <c r="C320" s="1" t="s">
        <v>337</v>
      </c>
      <c r="D320" s="10">
        <v>43562</v>
      </c>
      <c r="E320" s="10">
        <v>45116</v>
      </c>
      <c r="F320" s="1" t="s">
        <v>37</v>
      </c>
      <c r="G320" s="2">
        <f t="shared" si="12"/>
        <v>4</v>
      </c>
      <c r="H320" s="2">
        <f t="shared" si="13"/>
        <v>51</v>
      </c>
      <c r="I320" s="2">
        <f t="shared" si="14"/>
        <v>1554</v>
      </c>
      <c r="J320" s="1" t="s">
        <v>21</v>
      </c>
      <c r="K320" s="11">
        <v>1</v>
      </c>
    </row>
    <row r="321" spans="2:11" x14ac:dyDescent="0.3">
      <c r="B321" s="1">
        <v>3726</v>
      </c>
      <c r="C321" s="1" t="s">
        <v>338</v>
      </c>
      <c r="D321" s="10">
        <v>44025</v>
      </c>
      <c r="E321" s="10">
        <v>44457</v>
      </c>
      <c r="F321" s="1" t="s">
        <v>37</v>
      </c>
      <c r="G321" s="2">
        <f t="shared" si="12"/>
        <v>1</v>
      </c>
      <c r="H321" s="2">
        <f t="shared" si="13"/>
        <v>14</v>
      </c>
      <c r="I321" s="2">
        <f t="shared" si="14"/>
        <v>432</v>
      </c>
      <c r="J321" s="1" t="s">
        <v>21</v>
      </c>
      <c r="K321" s="11">
        <v>4</v>
      </c>
    </row>
    <row r="322" spans="2:11" x14ac:dyDescent="0.3">
      <c r="B322" s="1">
        <v>3727</v>
      </c>
      <c r="C322" s="1" t="s">
        <v>339</v>
      </c>
      <c r="D322" s="10">
        <v>44434</v>
      </c>
      <c r="E322" s="10">
        <v>45607</v>
      </c>
      <c r="F322" s="1" t="s">
        <v>37</v>
      </c>
      <c r="G322" s="2">
        <f t="shared" si="12"/>
        <v>3</v>
      </c>
      <c r="H322" s="2">
        <f t="shared" si="13"/>
        <v>38</v>
      </c>
      <c r="I322" s="2">
        <f t="shared" si="14"/>
        <v>1173</v>
      </c>
      <c r="J322" s="1" t="s">
        <v>21</v>
      </c>
      <c r="K322" s="11">
        <v>3</v>
      </c>
    </row>
    <row r="323" spans="2:11" x14ac:dyDescent="0.3">
      <c r="B323" s="1">
        <v>3728</v>
      </c>
      <c r="C323" s="1" t="s">
        <v>340</v>
      </c>
      <c r="D323" s="10">
        <v>44553</v>
      </c>
      <c r="E323" s="10">
        <v>45607</v>
      </c>
      <c r="F323" s="1" t="s">
        <v>37</v>
      </c>
      <c r="G323" s="2">
        <f t="shared" si="12"/>
        <v>2</v>
      </c>
      <c r="H323" s="2">
        <f t="shared" si="13"/>
        <v>34</v>
      </c>
      <c r="I323" s="2">
        <f t="shared" si="14"/>
        <v>1054</v>
      </c>
      <c r="J323" s="1" t="s">
        <v>21</v>
      </c>
      <c r="K323" s="11">
        <v>5</v>
      </c>
    </row>
    <row r="324" spans="2:11" x14ac:dyDescent="0.3">
      <c r="B324" s="1">
        <v>3729</v>
      </c>
      <c r="C324" s="1" t="s">
        <v>341</v>
      </c>
      <c r="D324" s="10">
        <v>44903</v>
      </c>
      <c r="E324" s="10">
        <v>45111</v>
      </c>
      <c r="F324" s="1" t="s">
        <v>37</v>
      </c>
      <c r="G324" s="2">
        <f t="shared" si="12"/>
        <v>0</v>
      </c>
      <c r="H324" s="2">
        <f t="shared" si="13"/>
        <v>6</v>
      </c>
      <c r="I324" s="2">
        <f t="shared" si="14"/>
        <v>208</v>
      </c>
      <c r="J324" s="1" t="s">
        <v>21</v>
      </c>
      <c r="K324" s="11">
        <v>3</v>
      </c>
    </row>
    <row r="325" spans="2:11" x14ac:dyDescent="0.3">
      <c r="B325" s="1">
        <v>3730</v>
      </c>
      <c r="C325" s="1" t="s">
        <v>342</v>
      </c>
      <c r="D325" s="10">
        <v>44579</v>
      </c>
      <c r="E325" s="10">
        <v>45607</v>
      </c>
      <c r="F325" s="1" t="s">
        <v>37</v>
      </c>
      <c r="G325" s="2">
        <f t="shared" si="12"/>
        <v>2</v>
      </c>
      <c r="H325" s="2">
        <f t="shared" si="13"/>
        <v>33</v>
      </c>
      <c r="I325" s="2">
        <f t="shared" si="14"/>
        <v>1028</v>
      </c>
      <c r="J325" s="1" t="s">
        <v>21</v>
      </c>
      <c r="K325" s="11">
        <v>4</v>
      </c>
    </row>
    <row r="326" spans="2:11" x14ac:dyDescent="0.3">
      <c r="B326" s="1">
        <v>3731</v>
      </c>
      <c r="C326" s="1" t="s">
        <v>343</v>
      </c>
      <c r="D326" s="10">
        <v>43889</v>
      </c>
      <c r="E326" s="10">
        <v>44909</v>
      </c>
      <c r="F326" s="1" t="s">
        <v>37</v>
      </c>
      <c r="G326" s="2">
        <f t="shared" si="12"/>
        <v>2</v>
      </c>
      <c r="H326" s="2">
        <f t="shared" si="13"/>
        <v>33</v>
      </c>
      <c r="I326" s="2">
        <f t="shared" si="14"/>
        <v>1020</v>
      </c>
      <c r="J326" s="1" t="s">
        <v>21</v>
      </c>
      <c r="K326" s="11">
        <v>3</v>
      </c>
    </row>
    <row r="327" spans="2:11" x14ac:dyDescent="0.3">
      <c r="B327" s="1">
        <v>3732</v>
      </c>
      <c r="C327" s="1" t="s">
        <v>344</v>
      </c>
      <c r="D327" s="10">
        <v>43982</v>
      </c>
      <c r="E327" s="10">
        <v>45607</v>
      </c>
      <c r="F327" s="1" t="s">
        <v>37</v>
      </c>
      <c r="G327" s="2">
        <f t="shared" si="12"/>
        <v>4</v>
      </c>
      <c r="H327" s="2">
        <f t="shared" si="13"/>
        <v>53</v>
      </c>
      <c r="I327" s="2">
        <f t="shared" si="14"/>
        <v>1625</v>
      </c>
      <c r="J327" s="1" t="s">
        <v>21</v>
      </c>
      <c r="K327" s="11">
        <v>5</v>
      </c>
    </row>
    <row r="328" spans="2:11" x14ac:dyDescent="0.3">
      <c r="B328" s="1">
        <v>3733</v>
      </c>
      <c r="C328" s="1" t="s">
        <v>345</v>
      </c>
      <c r="D328" s="10">
        <v>43941</v>
      </c>
      <c r="E328" s="10">
        <v>44765</v>
      </c>
      <c r="F328" s="1" t="s">
        <v>37</v>
      </c>
      <c r="G328" s="2">
        <f t="shared" si="12"/>
        <v>2</v>
      </c>
      <c r="H328" s="2">
        <f t="shared" si="13"/>
        <v>27</v>
      </c>
      <c r="I328" s="2">
        <f t="shared" si="14"/>
        <v>824</v>
      </c>
      <c r="J328" s="1" t="s">
        <v>21</v>
      </c>
      <c r="K328" s="11">
        <v>3</v>
      </c>
    </row>
    <row r="329" spans="2:11" x14ac:dyDescent="0.3">
      <c r="B329" s="1">
        <v>3734</v>
      </c>
      <c r="C329" s="1" t="s">
        <v>346</v>
      </c>
      <c r="D329" s="10">
        <v>43531</v>
      </c>
      <c r="E329" s="10">
        <v>45607</v>
      </c>
      <c r="F329" s="1" t="s">
        <v>37</v>
      </c>
      <c r="G329" s="2">
        <f t="shared" si="12"/>
        <v>5</v>
      </c>
      <c r="H329" s="2">
        <f t="shared" si="13"/>
        <v>68</v>
      </c>
      <c r="I329" s="2">
        <f t="shared" si="14"/>
        <v>2076</v>
      </c>
      <c r="J329" s="1" t="s">
        <v>21</v>
      </c>
      <c r="K329" s="11">
        <v>3</v>
      </c>
    </row>
    <row r="330" spans="2:11" x14ac:dyDescent="0.3">
      <c r="B330" s="1">
        <v>3735</v>
      </c>
      <c r="C330" s="1" t="s">
        <v>347</v>
      </c>
      <c r="D330" s="10">
        <v>43614</v>
      </c>
      <c r="E330" s="10">
        <v>45607</v>
      </c>
      <c r="F330" s="1" t="s">
        <v>37</v>
      </c>
      <c r="G330" s="2">
        <f t="shared" si="12"/>
        <v>5</v>
      </c>
      <c r="H330" s="2">
        <f t="shared" si="13"/>
        <v>65</v>
      </c>
      <c r="I330" s="2">
        <f t="shared" si="14"/>
        <v>1993</v>
      </c>
      <c r="J330" s="1" t="s">
        <v>21</v>
      </c>
      <c r="K330" s="11">
        <v>1</v>
      </c>
    </row>
    <row r="331" spans="2:11" x14ac:dyDescent="0.3">
      <c r="B331" s="1">
        <v>3736</v>
      </c>
      <c r="C331" s="1" t="s">
        <v>348</v>
      </c>
      <c r="D331" s="10">
        <v>44122</v>
      </c>
      <c r="E331" s="10">
        <v>45007</v>
      </c>
      <c r="F331" s="1" t="s">
        <v>37</v>
      </c>
      <c r="G331" s="2">
        <f t="shared" si="12"/>
        <v>2</v>
      </c>
      <c r="H331" s="2">
        <f t="shared" si="13"/>
        <v>29</v>
      </c>
      <c r="I331" s="2">
        <f t="shared" si="14"/>
        <v>885</v>
      </c>
      <c r="J331" s="1" t="s">
        <v>21</v>
      </c>
      <c r="K331" s="11">
        <v>2</v>
      </c>
    </row>
    <row r="332" spans="2:11" x14ac:dyDescent="0.3">
      <c r="B332" s="1">
        <v>3737</v>
      </c>
      <c r="C332" s="1" t="s">
        <v>349</v>
      </c>
      <c r="D332" s="10">
        <v>43423</v>
      </c>
      <c r="E332" s="10">
        <v>45607</v>
      </c>
      <c r="F332" s="1" t="s">
        <v>37</v>
      </c>
      <c r="G332" s="2">
        <f t="shared" si="12"/>
        <v>5</v>
      </c>
      <c r="H332" s="2">
        <f t="shared" si="13"/>
        <v>71</v>
      </c>
      <c r="I332" s="2">
        <f t="shared" si="14"/>
        <v>2184</v>
      </c>
      <c r="J332" s="1" t="s">
        <v>21</v>
      </c>
      <c r="K332" s="11">
        <v>5</v>
      </c>
    </row>
    <row r="333" spans="2:11" x14ac:dyDescent="0.3">
      <c r="B333" s="1">
        <v>3738</v>
      </c>
      <c r="C333" s="1" t="s">
        <v>350</v>
      </c>
      <c r="D333" s="10">
        <v>44666</v>
      </c>
      <c r="E333" s="10">
        <v>44935</v>
      </c>
      <c r="F333" s="1" t="s">
        <v>173</v>
      </c>
      <c r="G333" s="2">
        <f t="shared" si="12"/>
        <v>0</v>
      </c>
      <c r="H333" s="2">
        <f t="shared" si="13"/>
        <v>8</v>
      </c>
      <c r="I333" s="2">
        <f t="shared" si="14"/>
        <v>269</v>
      </c>
      <c r="J333" s="1" t="s">
        <v>21</v>
      </c>
      <c r="K333" s="11">
        <v>3</v>
      </c>
    </row>
    <row r="334" spans="2:11" x14ac:dyDescent="0.3">
      <c r="B334" s="1">
        <v>3739</v>
      </c>
      <c r="C334" s="1" t="s">
        <v>351</v>
      </c>
      <c r="D334" s="10">
        <v>43336</v>
      </c>
      <c r="E334" s="10">
        <v>44277</v>
      </c>
      <c r="F334" s="1" t="s">
        <v>173</v>
      </c>
      <c r="G334" s="2">
        <f t="shared" si="12"/>
        <v>2</v>
      </c>
      <c r="H334" s="2">
        <f t="shared" si="13"/>
        <v>30</v>
      </c>
      <c r="I334" s="2">
        <f t="shared" si="14"/>
        <v>941</v>
      </c>
      <c r="J334" s="1" t="s">
        <v>21</v>
      </c>
      <c r="K334" s="11">
        <v>3</v>
      </c>
    </row>
    <row r="335" spans="2:11" x14ac:dyDescent="0.3">
      <c r="B335" s="1">
        <v>3740</v>
      </c>
      <c r="C335" s="1" t="s">
        <v>352</v>
      </c>
      <c r="D335" s="10">
        <v>44849</v>
      </c>
      <c r="E335" s="10">
        <v>44974</v>
      </c>
      <c r="F335" s="1" t="s">
        <v>173</v>
      </c>
      <c r="G335" s="2">
        <f t="shared" si="12"/>
        <v>0</v>
      </c>
      <c r="H335" s="2">
        <f t="shared" si="13"/>
        <v>4</v>
      </c>
      <c r="I335" s="2">
        <f t="shared" si="14"/>
        <v>125</v>
      </c>
      <c r="J335" s="1" t="s">
        <v>21</v>
      </c>
      <c r="K335" s="11">
        <v>4</v>
      </c>
    </row>
    <row r="336" spans="2:11" x14ac:dyDescent="0.3">
      <c r="B336" s="1">
        <v>3741</v>
      </c>
      <c r="C336" s="1" t="s">
        <v>353</v>
      </c>
      <c r="D336" s="10">
        <v>44984</v>
      </c>
      <c r="E336" s="10">
        <v>45013</v>
      </c>
      <c r="F336" s="1" t="s">
        <v>173</v>
      </c>
      <c r="G336" s="2">
        <f t="shared" si="12"/>
        <v>0</v>
      </c>
      <c r="H336" s="2">
        <f t="shared" si="13"/>
        <v>1</v>
      </c>
      <c r="I336" s="2">
        <f t="shared" si="14"/>
        <v>29</v>
      </c>
      <c r="J336" s="1" t="s">
        <v>21</v>
      </c>
      <c r="K336" s="11">
        <v>1</v>
      </c>
    </row>
    <row r="337" spans="2:11" x14ac:dyDescent="0.3">
      <c r="B337" s="1">
        <v>3742</v>
      </c>
      <c r="C337" s="1" t="s">
        <v>354</v>
      </c>
      <c r="D337" s="10">
        <v>44461</v>
      </c>
      <c r="E337" s="10">
        <v>45061</v>
      </c>
      <c r="F337" s="1" t="s">
        <v>173</v>
      </c>
      <c r="G337" s="2">
        <f t="shared" si="12"/>
        <v>1</v>
      </c>
      <c r="H337" s="2">
        <f t="shared" si="13"/>
        <v>19</v>
      </c>
      <c r="I337" s="2">
        <f t="shared" si="14"/>
        <v>600</v>
      </c>
      <c r="J337" s="1" t="s">
        <v>21</v>
      </c>
      <c r="K337" s="11">
        <v>2</v>
      </c>
    </row>
    <row r="338" spans="2:11" x14ac:dyDescent="0.3">
      <c r="B338" s="1">
        <v>3743</v>
      </c>
      <c r="C338" s="1" t="s">
        <v>355</v>
      </c>
      <c r="D338" s="10">
        <v>43981</v>
      </c>
      <c r="E338" s="10">
        <v>45607</v>
      </c>
      <c r="F338" s="1" t="s">
        <v>37</v>
      </c>
      <c r="G338" s="2">
        <f t="shared" si="12"/>
        <v>4</v>
      </c>
      <c r="H338" s="2">
        <f t="shared" si="13"/>
        <v>53</v>
      </c>
      <c r="I338" s="2">
        <f t="shared" si="14"/>
        <v>1626</v>
      </c>
      <c r="J338" s="1" t="s">
        <v>21</v>
      </c>
      <c r="K338" s="11">
        <v>2</v>
      </c>
    </row>
    <row r="339" spans="2:11" x14ac:dyDescent="0.3">
      <c r="B339" s="1">
        <v>3744</v>
      </c>
      <c r="C339" s="1" t="s">
        <v>356</v>
      </c>
      <c r="D339" s="10">
        <v>44085</v>
      </c>
      <c r="E339" s="10">
        <v>45607</v>
      </c>
      <c r="F339" s="1" t="s">
        <v>37</v>
      </c>
      <c r="G339" s="2">
        <f t="shared" si="12"/>
        <v>4</v>
      </c>
      <c r="H339" s="2">
        <f t="shared" si="13"/>
        <v>50</v>
      </c>
      <c r="I339" s="2">
        <f t="shared" si="14"/>
        <v>1522</v>
      </c>
      <c r="J339" s="1" t="s">
        <v>21</v>
      </c>
      <c r="K339" s="11">
        <v>5</v>
      </c>
    </row>
    <row r="340" spans="2:11" x14ac:dyDescent="0.3">
      <c r="B340" s="1">
        <v>3745</v>
      </c>
      <c r="C340" s="1" t="s">
        <v>357</v>
      </c>
      <c r="D340" s="10">
        <v>43616</v>
      </c>
      <c r="E340" s="10">
        <v>44110</v>
      </c>
      <c r="F340" s="1" t="s">
        <v>37</v>
      </c>
      <c r="G340" s="2">
        <f t="shared" si="12"/>
        <v>1</v>
      </c>
      <c r="H340" s="2">
        <f t="shared" si="13"/>
        <v>16</v>
      </c>
      <c r="I340" s="2">
        <f t="shared" si="14"/>
        <v>494</v>
      </c>
      <c r="J340" s="1" t="s">
        <v>21</v>
      </c>
      <c r="K340" s="11">
        <v>4</v>
      </c>
    </row>
    <row r="341" spans="2:11" x14ac:dyDescent="0.3">
      <c r="B341" s="1">
        <v>3746</v>
      </c>
      <c r="C341" s="1" t="s">
        <v>358</v>
      </c>
      <c r="D341" s="10">
        <v>44025</v>
      </c>
      <c r="E341" s="10">
        <v>45607</v>
      </c>
      <c r="F341" s="1" t="s">
        <v>37</v>
      </c>
      <c r="G341" s="2">
        <f t="shared" si="12"/>
        <v>4</v>
      </c>
      <c r="H341" s="2">
        <f t="shared" si="13"/>
        <v>51</v>
      </c>
      <c r="I341" s="2">
        <f t="shared" si="14"/>
        <v>1582</v>
      </c>
      <c r="J341" s="1" t="s">
        <v>21</v>
      </c>
      <c r="K341" s="11">
        <v>3</v>
      </c>
    </row>
    <row r="342" spans="2:11" x14ac:dyDescent="0.3">
      <c r="B342" s="1">
        <v>3747</v>
      </c>
      <c r="C342" s="1" t="s">
        <v>359</v>
      </c>
      <c r="D342" s="10">
        <v>44448</v>
      </c>
      <c r="E342" s="10">
        <v>44967</v>
      </c>
      <c r="F342" s="1" t="s">
        <v>37</v>
      </c>
      <c r="G342" s="2">
        <f t="shared" si="12"/>
        <v>1</v>
      </c>
      <c r="H342" s="2">
        <f t="shared" si="13"/>
        <v>17</v>
      </c>
      <c r="I342" s="2">
        <f t="shared" si="14"/>
        <v>519</v>
      </c>
      <c r="J342" s="1" t="s">
        <v>21</v>
      </c>
      <c r="K342" s="11">
        <v>2</v>
      </c>
    </row>
    <row r="343" spans="2:11" x14ac:dyDescent="0.3">
      <c r="B343" s="1">
        <v>3748</v>
      </c>
      <c r="C343" s="1" t="s">
        <v>360</v>
      </c>
      <c r="D343" s="10">
        <v>43561</v>
      </c>
      <c r="E343" s="10">
        <v>45607</v>
      </c>
      <c r="F343" s="1" t="s">
        <v>37</v>
      </c>
      <c r="G343" s="2">
        <f t="shared" ref="G343:G406" si="15">DATEDIF(D343,E343,"Y")</f>
        <v>5</v>
      </c>
      <c r="H343" s="2">
        <f t="shared" ref="H343:H406" si="16">DATEDIF(D343,E343,"M")</f>
        <v>67</v>
      </c>
      <c r="I343" s="2">
        <f t="shared" ref="I343:I406" si="17">DATEDIF(D343,E343,"D")</f>
        <v>2046</v>
      </c>
      <c r="J343" s="1" t="s">
        <v>21</v>
      </c>
      <c r="K343" s="11">
        <v>1</v>
      </c>
    </row>
    <row r="344" spans="2:11" x14ac:dyDescent="0.3">
      <c r="B344" s="1">
        <v>3749</v>
      </c>
      <c r="C344" s="1" t="s">
        <v>361</v>
      </c>
      <c r="D344" s="10">
        <v>44243</v>
      </c>
      <c r="E344" s="10">
        <v>45607</v>
      </c>
      <c r="F344" s="1" t="s">
        <v>37</v>
      </c>
      <c r="G344" s="2">
        <f t="shared" si="15"/>
        <v>3</v>
      </c>
      <c r="H344" s="2">
        <f t="shared" si="16"/>
        <v>44</v>
      </c>
      <c r="I344" s="2">
        <f t="shared" si="17"/>
        <v>1364</v>
      </c>
      <c r="J344" s="1" t="s">
        <v>21</v>
      </c>
      <c r="K344" s="11">
        <v>4</v>
      </c>
    </row>
    <row r="345" spans="2:11" x14ac:dyDescent="0.3">
      <c r="B345" s="1">
        <v>3750</v>
      </c>
      <c r="C345" s="1" t="s">
        <v>362</v>
      </c>
      <c r="D345" s="10">
        <v>43878</v>
      </c>
      <c r="E345" s="10">
        <v>45607</v>
      </c>
      <c r="F345" s="1" t="s">
        <v>37</v>
      </c>
      <c r="G345" s="2">
        <f t="shared" si="15"/>
        <v>4</v>
      </c>
      <c r="H345" s="2">
        <f t="shared" si="16"/>
        <v>56</v>
      </c>
      <c r="I345" s="2">
        <f t="shared" si="17"/>
        <v>1729</v>
      </c>
      <c r="J345" s="1" t="s">
        <v>21</v>
      </c>
      <c r="K345" s="11">
        <v>1</v>
      </c>
    </row>
    <row r="346" spans="2:11" x14ac:dyDescent="0.3">
      <c r="B346" s="1">
        <v>3751</v>
      </c>
      <c r="C346" s="1" t="s">
        <v>363</v>
      </c>
      <c r="D346" s="10">
        <v>44484</v>
      </c>
      <c r="E346" s="10">
        <v>45607</v>
      </c>
      <c r="F346" s="1" t="s">
        <v>37</v>
      </c>
      <c r="G346" s="2">
        <f t="shared" si="15"/>
        <v>3</v>
      </c>
      <c r="H346" s="2">
        <f t="shared" si="16"/>
        <v>36</v>
      </c>
      <c r="I346" s="2">
        <f t="shared" si="17"/>
        <v>1123</v>
      </c>
      <c r="J346" s="1" t="s">
        <v>21</v>
      </c>
      <c r="K346" s="11">
        <v>3</v>
      </c>
    </row>
    <row r="347" spans="2:11" x14ac:dyDescent="0.3">
      <c r="B347" s="1">
        <v>3752</v>
      </c>
      <c r="C347" s="1" t="s">
        <v>364</v>
      </c>
      <c r="D347" s="10">
        <v>44748</v>
      </c>
      <c r="E347" s="10">
        <v>45607</v>
      </c>
      <c r="F347" s="1" t="s">
        <v>37</v>
      </c>
      <c r="G347" s="2">
        <f t="shared" si="15"/>
        <v>2</v>
      </c>
      <c r="H347" s="2">
        <f t="shared" si="16"/>
        <v>28</v>
      </c>
      <c r="I347" s="2">
        <f t="shared" si="17"/>
        <v>859</v>
      </c>
      <c r="J347" s="1" t="s">
        <v>21</v>
      </c>
      <c r="K347" s="11">
        <v>2</v>
      </c>
    </row>
    <row r="348" spans="2:11" x14ac:dyDescent="0.3">
      <c r="B348" s="1">
        <v>3753</v>
      </c>
      <c r="C348" s="1" t="s">
        <v>365</v>
      </c>
      <c r="D348" s="10">
        <v>43529</v>
      </c>
      <c r="E348" s="10">
        <v>44175</v>
      </c>
      <c r="F348" s="1" t="s">
        <v>37</v>
      </c>
      <c r="G348" s="2">
        <f t="shared" si="15"/>
        <v>1</v>
      </c>
      <c r="H348" s="2">
        <f t="shared" si="16"/>
        <v>21</v>
      </c>
      <c r="I348" s="2">
        <f t="shared" si="17"/>
        <v>646</v>
      </c>
      <c r="J348" s="1" t="s">
        <v>21</v>
      </c>
      <c r="K348" s="11">
        <v>4</v>
      </c>
    </row>
    <row r="349" spans="2:11" x14ac:dyDescent="0.3">
      <c r="B349" s="1">
        <v>3754</v>
      </c>
      <c r="C349" s="1" t="s">
        <v>366</v>
      </c>
      <c r="D349" s="10">
        <v>43984</v>
      </c>
      <c r="E349" s="10">
        <v>44586</v>
      </c>
      <c r="F349" s="1" t="s">
        <v>37</v>
      </c>
      <c r="G349" s="2">
        <f t="shared" si="15"/>
        <v>1</v>
      </c>
      <c r="H349" s="2">
        <f t="shared" si="16"/>
        <v>19</v>
      </c>
      <c r="I349" s="2">
        <f t="shared" si="17"/>
        <v>602</v>
      </c>
      <c r="J349" s="1" t="s">
        <v>21</v>
      </c>
      <c r="K349" s="11">
        <v>1</v>
      </c>
    </row>
    <row r="350" spans="2:11" x14ac:dyDescent="0.3">
      <c r="B350" s="1">
        <v>3755</v>
      </c>
      <c r="C350" s="1" t="s">
        <v>367</v>
      </c>
      <c r="D350" s="10">
        <v>44161</v>
      </c>
      <c r="E350" s="10">
        <v>44974</v>
      </c>
      <c r="F350" s="1" t="s">
        <v>37</v>
      </c>
      <c r="G350" s="2">
        <f t="shared" si="15"/>
        <v>2</v>
      </c>
      <c r="H350" s="2">
        <f t="shared" si="16"/>
        <v>26</v>
      </c>
      <c r="I350" s="2">
        <f t="shared" si="17"/>
        <v>813</v>
      </c>
      <c r="J350" s="1" t="s">
        <v>21</v>
      </c>
      <c r="K350" s="11">
        <v>4</v>
      </c>
    </row>
    <row r="351" spans="2:11" x14ac:dyDescent="0.3">
      <c r="B351" s="1">
        <v>3756</v>
      </c>
      <c r="C351" s="1" t="s">
        <v>368</v>
      </c>
      <c r="D351" s="10">
        <v>44340</v>
      </c>
      <c r="E351" s="10">
        <v>45607</v>
      </c>
      <c r="F351" s="1" t="s">
        <v>37</v>
      </c>
      <c r="G351" s="2">
        <f t="shared" si="15"/>
        <v>3</v>
      </c>
      <c r="H351" s="2">
        <f t="shared" si="16"/>
        <v>41</v>
      </c>
      <c r="I351" s="2">
        <f t="shared" si="17"/>
        <v>1267</v>
      </c>
      <c r="J351" s="1" t="s">
        <v>21</v>
      </c>
      <c r="K351" s="11">
        <v>3</v>
      </c>
    </row>
    <row r="352" spans="2:11" x14ac:dyDescent="0.3">
      <c r="B352" s="1">
        <v>3757</v>
      </c>
      <c r="C352" s="1" t="s">
        <v>369</v>
      </c>
      <c r="D352" s="10">
        <v>44851</v>
      </c>
      <c r="E352" s="10">
        <v>45011</v>
      </c>
      <c r="F352" s="1" t="s">
        <v>37</v>
      </c>
      <c r="G352" s="2">
        <f t="shared" si="15"/>
        <v>0</v>
      </c>
      <c r="H352" s="2">
        <f t="shared" si="16"/>
        <v>5</v>
      </c>
      <c r="I352" s="2">
        <f t="shared" si="17"/>
        <v>160</v>
      </c>
      <c r="J352" s="1" t="s">
        <v>21</v>
      </c>
      <c r="K352" s="11">
        <v>2</v>
      </c>
    </row>
    <row r="353" spans="2:11" x14ac:dyDescent="0.3">
      <c r="B353" s="1">
        <v>3758</v>
      </c>
      <c r="C353" s="1" t="s">
        <v>370</v>
      </c>
      <c r="D353" s="10">
        <v>44881</v>
      </c>
      <c r="E353" s="10">
        <v>45101</v>
      </c>
      <c r="F353" s="1" t="s">
        <v>37</v>
      </c>
      <c r="G353" s="2">
        <f t="shared" si="15"/>
        <v>0</v>
      </c>
      <c r="H353" s="2">
        <f t="shared" si="16"/>
        <v>7</v>
      </c>
      <c r="I353" s="2">
        <f t="shared" si="17"/>
        <v>220</v>
      </c>
      <c r="J353" s="1" t="s">
        <v>21</v>
      </c>
      <c r="K353" s="11">
        <v>3</v>
      </c>
    </row>
    <row r="354" spans="2:11" x14ac:dyDescent="0.3">
      <c r="B354" s="1">
        <v>3759</v>
      </c>
      <c r="C354" s="1" t="s">
        <v>371</v>
      </c>
      <c r="D354" s="10">
        <v>44682</v>
      </c>
      <c r="E354" s="10">
        <v>44829</v>
      </c>
      <c r="F354" s="1" t="s">
        <v>37</v>
      </c>
      <c r="G354" s="2">
        <f t="shared" si="15"/>
        <v>0</v>
      </c>
      <c r="H354" s="2">
        <f t="shared" si="16"/>
        <v>4</v>
      </c>
      <c r="I354" s="2">
        <f t="shared" si="17"/>
        <v>147</v>
      </c>
      <c r="J354" s="1" t="s">
        <v>21</v>
      </c>
      <c r="K354" s="11">
        <v>1</v>
      </c>
    </row>
    <row r="355" spans="2:11" x14ac:dyDescent="0.3">
      <c r="B355" s="1">
        <v>3760</v>
      </c>
      <c r="C355" s="1" t="s">
        <v>372</v>
      </c>
      <c r="D355" s="10">
        <v>44432</v>
      </c>
      <c r="E355" s="10">
        <v>45607</v>
      </c>
      <c r="F355" s="1" t="s">
        <v>37</v>
      </c>
      <c r="G355" s="2">
        <f t="shared" si="15"/>
        <v>3</v>
      </c>
      <c r="H355" s="2">
        <f t="shared" si="16"/>
        <v>38</v>
      </c>
      <c r="I355" s="2">
        <f t="shared" si="17"/>
        <v>1175</v>
      </c>
      <c r="J355" s="1" t="s">
        <v>21</v>
      </c>
      <c r="K355" s="11">
        <v>3</v>
      </c>
    </row>
    <row r="356" spans="2:11" x14ac:dyDescent="0.3">
      <c r="B356" s="1">
        <v>3761</v>
      </c>
      <c r="C356" s="1" t="s">
        <v>373</v>
      </c>
      <c r="D356" s="10">
        <v>45099</v>
      </c>
      <c r="E356" s="10">
        <v>45117</v>
      </c>
      <c r="F356" s="1" t="s">
        <v>173</v>
      </c>
      <c r="G356" s="2">
        <f t="shared" si="15"/>
        <v>0</v>
      </c>
      <c r="H356" s="2">
        <f t="shared" si="16"/>
        <v>0</v>
      </c>
      <c r="I356" s="2">
        <f t="shared" si="17"/>
        <v>18</v>
      </c>
      <c r="J356" s="1" t="s">
        <v>21</v>
      </c>
      <c r="K356" s="11">
        <v>1</v>
      </c>
    </row>
    <row r="357" spans="2:11" x14ac:dyDescent="0.3">
      <c r="B357" s="1">
        <v>3762</v>
      </c>
      <c r="C357" s="1" t="s">
        <v>374</v>
      </c>
      <c r="D357" s="10">
        <v>44030</v>
      </c>
      <c r="E357" s="10">
        <v>45607</v>
      </c>
      <c r="F357" s="1" t="s">
        <v>173</v>
      </c>
      <c r="G357" s="2">
        <f t="shared" si="15"/>
        <v>4</v>
      </c>
      <c r="H357" s="2">
        <f t="shared" si="16"/>
        <v>51</v>
      </c>
      <c r="I357" s="2">
        <f t="shared" si="17"/>
        <v>1577</v>
      </c>
      <c r="J357" s="1" t="s">
        <v>21</v>
      </c>
      <c r="K357" s="11">
        <v>2</v>
      </c>
    </row>
    <row r="358" spans="2:11" x14ac:dyDescent="0.3">
      <c r="B358" s="1">
        <v>3763</v>
      </c>
      <c r="C358" s="1" t="s">
        <v>375</v>
      </c>
      <c r="D358" s="10">
        <v>44938</v>
      </c>
      <c r="E358" s="10">
        <v>44963</v>
      </c>
      <c r="F358" s="1" t="s">
        <v>173</v>
      </c>
      <c r="G358" s="2">
        <f t="shared" si="15"/>
        <v>0</v>
      </c>
      <c r="H358" s="2">
        <f t="shared" si="16"/>
        <v>0</v>
      </c>
      <c r="I358" s="2">
        <f t="shared" si="17"/>
        <v>25</v>
      </c>
      <c r="J358" s="1" t="s">
        <v>21</v>
      </c>
      <c r="K358" s="11">
        <v>3</v>
      </c>
    </row>
    <row r="359" spans="2:11" x14ac:dyDescent="0.3">
      <c r="B359" s="1">
        <v>3764</v>
      </c>
      <c r="C359" s="1" t="s">
        <v>376</v>
      </c>
      <c r="D359" s="10">
        <v>44608</v>
      </c>
      <c r="E359" s="10">
        <v>45607</v>
      </c>
      <c r="F359" s="1" t="s">
        <v>173</v>
      </c>
      <c r="G359" s="2">
        <f t="shared" si="15"/>
        <v>2</v>
      </c>
      <c r="H359" s="2">
        <f t="shared" si="16"/>
        <v>32</v>
      </c>
      <c r="I359" s="2">
        <f t="shared" si="17"/>
        <v>999</v>
      </c>
      <c r="J359" s="1" t="s">
        <v>21</v>
      </c>
      <c r="K359" s="11">
        <v>3</v>
      </c>
    </row>
    <row r="360" spans="2:11" x14ac:dyDescent="0.3">
      <c r="B360" s="1">
        <v>3765</v>
      </c>
      <c r="C360" s="1" t="s">
        <v>377</v>
      </c>
      <c r="D360" s="10">
        <v>44806</v>
      </c>
      <c r="E360" s="10">
        <v>45607</v>
      </c>
      <c r="F360" s="1" t="s">
        <v>173</v>
      </c>
      <c r="G360" s="2">
        <f t="shared" si="15"/>
        <v>2</v>
      </c>
      <c r="H360" s="2">
        <f t="shared" si="16"/>
        <v>26</v>
      </c>
      <c r="I360" s="2">
        <f t="shared" si="17"/>
        <v>801</v>
      </c>
      <c r="J360" s="1" t="s">
        <v>21</v>
      </c>
      <c r="K360" s="11">
        <v>3</v>
      </c>
    </row>
    <row r="361" spans="2:11" x14ac:dyDescent="0.3">
      <c r="B361" s="1">
        <v>3766</v>
      </c>
      <c r="C361" s="1" t="s">
        <v>378</v>
      </c>
      <c r="D361" s="10">
        <v>43498</v>
      </c>
      <c r="E361" s="10">
        <v>44960</v>
      </c>
      <c r="F361" s="1" t="s">
        <v>173</v>
      </c>
      <c r="G361" s="2">
        <f t="shared" si="15"/>
        <v>4</v>
      </c>
      <c r="H361" s="2">
        <f t="shared" si="16"/>
        <v>48</v>
      </c>
      <c r="I361" s="2">
        <f t="shared" si="17"/>
        <v>1462</v>
      </c>
      <c r="J361" s="1" t="s">
        <v>21</v>
      </c>
      <c r="K361" s="11">
        <v>3</v>
      </c>
    </row>
    <row r="362" spans="2:11" x14ac:dyDescent="0.3">
      <c r="B362" s="1">
        <v>3767</v>
      </c>
      <c r="C362" s="1" t="s">
        <v>379</v>
      </c>
      <c r="D362" s="10">
        <v>44434</v>
      </c>
      <c r="E362" s="10">
        <v>44809</v>
      </c>
      <c r="F362" s="1" t="s">
        <v>37</v>
      </c>
      <c r="G362" s="2">
        <f t="shared" si="15"/>
        <v>1</v>
      </c>
      <c r="H362" s="2">
        <f t="shared" si="16"/>
        <v>12</v>
      </c>
      <c r="I362" s="2">
        <f t="shared" si="17"/>
        <v>375</v>
      </c>
      <c r="J362" s="1" t="s">
        <v>21</v>
      </c>
      <c r="K362" s="11">
        <v>2</v>
      </c>
    </row>
    <row r="363" spans="2:11" x14ac:dyDescent="0.3">
      <c r="B363" s="1">
        <v>3768</v>
      </c>
      <c r="C363" s="1" t="s">
        <v>380</v>
      </c>
      <c r="D363" s="10">
        <v>44196</v>
      </c>
      <c r="E363" s="10">
        <v>45607</v>
      </c>
      <c r="F363" s="1" t="s">
        <v>37</v>
      </c>
      <c r="G363" s="2">
        <f t="shared" si="15"/>
        <v>3</v>
      </c>
      <c r="H363" s="2">
        <f t="shared" si="16"/>
        <v>46</v>
      </c>
      <c r="I363" s="2">
        <f t="shared" si="17"/>
        <v>1411</v>
      </c>
      <c r="J363" s="1" t="s">
        <v>21</v>
      </c>
      <c r="K363" s="11">
        <v>4</v>
      </c>
    </row>
    <row r="364" spans="2:11" x14ac:dyDescent="0.3">
      <c r="B364" s="1">
        <v>3769</v>
      </c>
      <c r="C364" s="1" t="s">
        <v>381</v>
      </c>
      <c r="D364" s="10">
        <v>44177</v>
      </c>
      <c r="E364" s="10">
        <v>45607</v>
      </c>
      <c r="F364" s="1" t="s">
        <v>37</v>
      </c>
      <c r="G364" s="2">
        <f t="shared" si="15"/>
        <v>3</v>
      </c>
      <c r="H364" s="2">
        <f t="shared" si="16"/>
        <v>46</v>
      </c>
      <c r="I364" s="2">
        <f t="shared" si="17"/>
        <v>1430</v>
      </c>
      <c r="J364" s="1" t="s">
        <v>21</v>
      </c>
      <c r="K364" s="11">
        <v>3</v>
      </c>
    </row>
    <row r="365" spans="2:11" x14ac:dyDescent="0.3">
      <c r="B365" s="1">
        <v>3770</v>
      </c>
      <c r="C365" s="1" t="s">
        <v>382</v>
      </c>
      <c r="D365" s="10">
        <v>44574</v>
      </c>
      <c r="E365" s="10">
        <v>45027</v>
      </c>
      <c r="F365" s="1" t="s">
        <v>37</v>
      </c>
      <c r="G365" s="2">
        <f t="shared" si="15"/>
        <v>1</v>
      </c>
      <c r="H365" s="2">
        <f t="shared" si="16"/>
        <v>14</v>
      </c>
      <c r="I365" s="2">
        <f t="shared" si="17"/>
        <v>453</v>
      </c>
      <c r="J365" s="1" t="s">
        <v>21</v>
      </c>
      <c r="K365" s="11">
        <v>3</v>
      </c>
    </row>
    <row r="366" spans="2:11" x14ac:dyDescent="0.3">
      <c r="B366" s="1">
        <v>3771</v>
      </c>
      <c r="C366" s="1" t="s">
        <v>383</v>
      </c>
      <c r="D366" s="10">
        <v>44220</v>
      </c>
      <c r="E366" s="10">
        <v>45053</v>
      </c>
      <c r="F366" s="1" t="s">
        <v>37</v>
      </c>
      <c r="G366" s="2">
        <f t="shared" si="15"/>
        <v>2</v>
      </c>
      <c r="H366" s="2">
        <f t="shared" si="16"/>
        <v>27</v>
      </c>
      <c r="I366" s="2">
        <f t="shared" si="17"/>
        <v>833</v>
      </c>
      <c r="J366" s="1" t="s">
        <v>21</v>
      </c>
      <c r="K366" s="11">
        <v>3</v>
      </c>
    </row>
    <row r="367" spans="2:11" x14ac:dyDescent="0.3">
      <c r="B367" s="1">
        <v>3772</v>
      </c>
      <c r="C367" s="1" t="s">
        <v>384</v>
      </c>
      <c r="D367" s="10">
        <v>44600</v>
      </c>
      <c r="E367" s="10">
        <v>44764</v>
      </c>
      <c r="F367" s="1" t="s">
        <v>37</v>
      </c>
      <c r="G367" s="2">
        <f t="shared" si="15"/>
        <v>0</v>
      </c>
      <c r="H367" s="2">
        <f t="shared" si="16"/>
        <v>5</v>
      </c>
      <c r="I367" s="2">
        <f t="shared" si="17"/>
        <v>164</v>
      </c>
      <c r="J367" s="1" t="s">
        <v>21</v>
      </c>
      <c r="K367" s="11">
        <v>3</v>
      </c>
    </row>
    <row r="368" spans="2:11" x14ac:dyDescent="0.3">
      <c r="B368" s="1">
        <v>3773</v>
      </c>
      <c r="C368" s="1" t="s">
        <v>385</v>
      </c>
      <c r="D368" s="10">
        <v>44115</v>
      </c>
      <c r="E368" s="10">
        <v>44618</v>
      </c>
      <c r="F368" s="1" t="s">
        <v>37</v>
      </c>
      <c r="G368" s="2">
        <f t="shared" si="15"/>
        <v>1</v>
      </c>
      <c r="H368" s="2">
        <f t="shared" si="16"/>
        <v>16</v>
      </c>
      <c r="I368" s="2">
        <f t="shared" si="17"/>
        <v>503</v>
      </c>
      <c r="J368" s="1" t="s">
        <v>21</v>
      </c>
      <c r="K368" s="11">
        <v>3</v>
      </c>
    </row>
    <row r="369" spans="2:11" x14ac:dyDescent="0.3">
      <c r="B369" s="1">
        <v>3774</v>
      </c>
      <c r="C369" s="1" t="s">
        <v>386</v>
      </c>
      <c r="D369" s="10">
        <v>43636</v>
      </c>
      <c r="E369" s="10">
        <v>44482</v>
      </c>
      <c r="F369" s="1" t="s">
        <v>37</v>
      </c>
      <c r="G369" s="2">
        <f t="shared" si="15"/>
        <v>2</v>
      </c>
      <c r="H369" s="2">
        <f t="shared" si="16"/>
        <v>27</v>
      </c>
      <c r="I369" s="2">
        <f t="shared" si="17"/>
        <v>846</v>
      </c>
      <c r="J369" s="1" t="s">
        <v>21</v>
      </c>
      <c r="K369" s="11">
        <v>3</v>
      </c>
    </row>
    <row r="370" spans="2:11" x14ac:dyDescent="0.3">
      <c r="B370" s="1">
        <v>3775</v>
      </c>
      <c r="C370" s="1" t="s">
        <v>387</v>
      </c>
      <c r="D370" s="10">
        <v>44390</v>
      </c>
      <c r="E370" s="10">
        <v>44891</v>
      </c>
      <c r="F370" s="1" t="s">
        <v>37</v>
      </c>
      <c r="G370" s="2">
        <f t="shared" si="15"/>
        <v>1</v>
      </c>
      <c r="H370" s="2">
        <f t="shared" si="16"/>
        <v>16</v>
      </c>
      <c r="I370" s="2">
        <f t="shared" si="17"/>
        <v>501</v>
      </c>
      <c r="J370" s="1" t="s">
        <v>21</v>
      </c>
      <c r="K370" s="11">
        <v>3</v>
      </c>
    </row>
    <row r="371" spans="2:11" x14ac:dyDescent="0.3">
      <c r="B371" s="1">
        <v>3776</v>
      </c>
      <c r="C371" s="1" t="s">
        <v>388</v>
      </c>
      <c r="D371" s="10">
        <v>44483</v>
      </c>
      <c r="E371" s="10">
        <v>44499</v>
      </c>
      <c r="F371" s="1" t="s">
        <v>37</v>
      </c>
      <c r="G371" s="2">
        <f t="shared" si="15"/>
        <v>0</v>
      </c>
      <c r="H371" s="2">
        <f t="shared" si="16"/>
        <v>0</v>
      </c>
      <c r="I371" s="2">
        <f t="shared" si="17"/>
        <v>16</v>
      </c>
      <c r="J371" s="1" t="s">
        <v>21</v>
      </c>
      <c r="K371" s="11">
        <v>3</v>
      </c>
    </row>
    <row r="372" spans="2:11" x14ac:dyDescent="0.3">
      <c r="B372" s="1">
        <v>3777</v>
      </c>
      <c r="C372" s="1" t="s">
        <v>389</v>
      </c>
      <c r="D372" s="10">
        <v>44509</v>
      </c>
      <c r="E372" s="10">
        <v>45607</v>
      </c>
      <c r="F372" s="1" t="s">
        <v>37</v>
      </c>
      <c r="G372" s="2">
        <f t="shared" si="15"/>
        <v>3</v>
      </c>
      <c r="H372" s="2">
        <f t="shared" si="16"/>
        <v>36</v>
      </c>
      <c r="I372" s="2">
        <f t="shared" si="17"/>
        <v>1098</v>
      </c>
      <c r="J372" s="1" t="s">
        <v>21</v>
      </c>
      <c r="K372" s="11">
        <v>3</v>
      </c>
    </row>
    <row r="373" spans="2:11" x14ac:dyDescent="0.3">
      <c r="B373" s="1">
        <v>3778</v>
      </c>
      <c r="C373" s="1" t="s">
        <v>390</v>
      </c>
      <c r="D373" s="10">
        <v>45018</v>
      </c>
      <c r="E373" s="10">
        <v>45134</v>
      </c>
      <c r="F373" s="1" t="s">
        <v>37</v>
      </c>
      <c r="G373" s="2">
        <f t="shared" si="15"/>
        <v>0</v>
      </c>
      <c r="H373" s="2">
        <f t="shared" si="16"/>
        <v>3</v>
      </c>
      <c r="I373" s="2">
        <f t="shared" si="17"/>
        <v>116</v>
      </c>
      <c r="J373" s="1" t="s">
        <v>21</v>
      </c>
      <c r="K373" s="11">
        <v>3</v>
      </c>
    </row>
    <row r="374" spans="2:11" x14ac:dyDescent="0.3">
      <c r="B374" s="1">
        <v>3779</v>
      </c>
      <c r="C374" s="1" t="s">
        <v>391</v>
      </c>
      <c r="D374" s="10">
        <v>44853</v>
      </c>
      <c r="E374" s="10">
        <v>45049</v>
      </c>
      <c r="F374" s="1" t="s">
        <v>37</v>
      </c>
      <c r="G374" s="2">
        <f t="shared" si="15"/>
        <v>0</v>
      </c>
      <c r="H374" s="2">
        <f t="shared" si="16"/>
        <v>6</v>
      </c>
      <c r="I374" s="2">
        <f t="shared" si="17"/>
        <v>196</v>
      </c>
      <c r="J374" s="1" t="s">
        <v>21</v>
      </c>
      <c r="K374" s="11">
        <v>3</v>
      </c>
    </row>
    <row r="375" spans="2:11" x14ac:dyDescent="0.3">
      <c r="B375" s="1">
        <v>3780</v>
      </c>
      <c r="C375" s="1" t="s">
        <v>392</v>
      </c>
      <c r="D375" s="10">
        <v>43960</v>
      </c>
      <c r="E375" s="10">
        <v>44453</v>
      </c>
      <c r="F375" s="1" t="s">
        <v>37</v>
      </c>
      <c r="G375" s="2">
        <f t="shared" si="15"/>
        <v>1</v>
      </c>
      <c r="H375" s="2">
        <f t="shared" si="16"/>
        <v>16</v>
      </c>
      <c r="I375" s="2">
        <f t="shared" si="17"/>
        <v>493</v>
      </c>
      <c r="J375" s="1" t="s">
        <v>21</v>
      </c>
      <c r="K375" s="11">
        <v>3</v>
      </c>
    </row>
    <row r="376" spans="2:11" x14ac:dyDescent="0.3">
      <c r="B376" s="1">
        <v>3781</v>
      </c>
      <c r="C376" s="1" t="s">
        <v>393</v>
      </c>
      <c r="D376" s="10">
        <v>43695</v>
      </c>
      <c r="E376" s="10">
        <v>44686</v>
      </c>
      <c r="F376" s="1" t="s">
        <v>37</v>
      </c>
      <c r="G376" s="2">
        <f t="shared" si="15"/>
        <v>2</v>
      </c>
      <c r="H376" s="2">
        <f t="shared" si="16"/>
        <v>32</v>
      </c>
      <c r="I376" s="2">
        <f t="shared" si="17"/>
        <v>991</v>
      </c>
      <c r="J376" s="1" t="s">
        <v>21</v>
      </c>
      <c r="K376" s="11">
        <v>3</v>
      </c>
    </row>
    <row r="377" spans="2:11" x14ac:dyDescent="0.3">
      <c r="B377" s="1">
        <v>3782</v>
      </c>
      <c r="C377" s="1" t="s">
        <v>394</v>
      </c>
      <c r="D377" s="10">
        <v>43533</v>
      </c>
      <c r="E377" s="10">
        <v>43953</v>
      </c>
      <c r="F377" s="1" t="s">
        <v>37</v>
      </c>
      <c r="G377" s="2">
        <f t="shared" si="15"/>
        <v>1</v>
      </c>
      <c r="H377" s="2">
        <f t="shared" si="16"/>
        <v>13</v>
      </c>
      <c r="I377" s="2">
        <f t="shared" si="17"/>
        <v>420</v>
      </c>
      <c r="J377" s="1" t="s">
        <v>21</v>
      </c>
      <c r="K377" s="11">
        <v>3</v>
      </c>
    </row>
    <row r="378" spans="2:11" x14ac:dyDescent="0.3">
      <c r="B378" s="1">
        <v>3783</v>
      </c>
      <c r="C378" s="1" t="s">
        <v>395</v>
      </c>
      <c r="D378" s="10">
        <v>43960</v>
      </c>
      <c r="E378" s="10">
        <v>45607</v>
      </c>
      <c r="F378" s="1" t="s">
        <v>37</v>
      </c>
      <c r="G378" s="2">
        <f t="shared" si="15"/>
        <v>4</v>
      </c>
      <c r="H378" s="2">
        <f t="shared" si="16"/>
        <v>54</v>
      </c>
      <c r="I378" s="2">
        <f t="shared" si="17"/>
        <v>1647</v>
      </c>
      <c r="J378" s="1" t="s">
        <v>21</v>
      </c>
      <c r="K378" s="11">
        <v>3</v>
      </c>
    </row>
    <row r="379" spans="2:11" x14ac:dyDescent="0.3">
      <c r="B379" s="1">
        <v>3784</v>
      </c>
      <c r="C379" s="1" t="s">
        <v>396</v>
      </c>
      <c r="D379" s="10">
        <v>44787</v>
      </c>
      <c r="E379" s="10">
        <v>45607</v>
      </c>
      <c r="F379" s="1" t="s">
        <v>37</v>
      </c>
      <c r="G379" s="2">
        <f t="shared" si="15"/>
        <v>2</v>
      </c>
      <c r="H379" s="2">
        <f t="shared" si="16"/>
        <v>26</v>
      </c>
      <c r="I379" s="2">
        <f t="shared" si="17"/>
        <v>820</v>
      </c>
      <c r="J379" s="1" t="s">
        <v>21</v>
      </c>
      <c r="K379" s="11">
        <v>3</v>
      </c>
    </row>
    <row r="380" spans="2:11" x14ac:dyDescent="0.3">
      <c r="B380" s="1">
        <v>3785</v>
      </c>
      <c r="C380" s="1" t="s">
        <v>397</v>
      </c>
      <c r="D380" s="10">
        <v>44579</v>
      </c>
      <c r="E380" s="10">
        <v>45607</v>
      </c>
      <c r="F380" s="1" t="s">
        <v>173</v>
      </c>
      <c r="G380" s="2">
        <f t="shared" si="15"/>
        <v>2</v>
      </c>
      <c r="H380" s="2">
        <f t="shared" si="16"/>
        <v>33</v>
      </c>
      <c r="I380" s="2">
        <f t="shared" si="17"/>
        <v>1028</v>
      </c>
      <c r="J380" s="1" t="s">
        <v>21</v>
      </c>
      <c r="K380" s="11">
        <v>3</v>
      </c>
    </row>
    <row r="381" spans="2:11" x14ac:dyDescent="0.3">
      <c r="B381" s="1">
        <v>3786</v>
      </c>
      <c r="C381" s="1" t="s">
        <v>398</v>
      </c>
      <c r="D381" s="10">
        <v>44369</v>
      </c>
      <c r="E381" s="10">
        <v>44768</v>
      </c>
      <c r="F381" s="1" t="s">
        <v>173</v>
      </c>
      <c r="G381" s="2">
        <f t="shared" si="15"/>
        <v>1</v>
      </c>
      <c r="H381" s="2">
        <f t="shared" si="16"/>
        <v>13</v>
      </c>
      <c r="I381" s="2">
        <f t="shared" si="17"/>
        <v>399</v>
      </c>
      <c r="J381" s="1" t="s">
        <v>21</v>
      </c>
      <c r="K381" s="11">
        <v>3</v>
      </c>
    </row>
    <row r="382" spans="2:11" x14ac:dyDescent="0.3">
      <c r="B382" s="1">
        <v>3787</v>
      </c>
      <c r="C382" s="1" t="s">
        <v>399</v>
      </c>
      <c r="D382" s="10">
        <v>44945</v>
      </c>
      <c r="E382" s="10">
        <v>45097</v>
      </c>
      <c r="F382" s="1" t="s">
        <v>173</v>
      </c>
      <c r="G382" s="2">
        <f t="shared" si="15"/>
        <v>0</v>
      </c>
      <c r="H382" s="2">
        <f t="shared" si="16"/>
        <v>5</v>
      </c>
      <c r="I382" s="2">
        <f t="shared" si="17"/>
        <v>152</v>
      </c>
      <c r="J382" s="1" t="s">
        <v>21</v>
      </c>
      <c r="K382" s="11">
        <v>3</v>
      </c>
    </row>
    <row r="383" spans="2:11" x14ac:dyDescent="0.3">
      <c r="B383" s="1">
        <v>3788</v>
      </c>
      <c r="C383" s="1" t="s">
        <v>400</v>
      </c>
      <c r="D383" s="10">
        <v>45063</v>
      </c>
      <c r="E383" s="10">
        <v>45090</v>
      </c>
      <c r="F383" s="1" t="s">
        <v>173</v>
      </c>
      <c r="G383" s="2">
        <f t="shared" si="15"/>
        <v>0</v>
      </c>
      <c r="H383" s="2">
        <f t="shared" si="16"/>
        <v>0</v>
      </c>
      <c r="I383" s="2">
        <f t="shared" si="17"/>
        <v>27</v>
      </c>
      <c r="J383" s="1" t="s">
        <v>21</v>
      </c>
      <c r="K383" s="11">
        <v>3</v>
      </c>
    </row>
    <row r="384" spans="2:11" x14ac:dyDescent="0.3">
      <c r="B384" s="1">
        <v>3789</v>
      </c>
      <c r="C384" s="1" t="s">
        <v>401</v>
      </c>
      <c r="D384" s="10">
        <v>43989</v>
      </c>
      <c r="E384" s="10">
        <v>45607</v>
      </c>
      <c r="F384" s="1" t="s">
        <v>173</v>
      </c>
      <c r="G384" s="2">
        <f t="shared" si="15"/>
        <v>4</v>
      </c>
      <c r="H384" s="2">
        <f t="shared" si="16"/>
        <v>53</v>
      </c>
      <c r="I384" s="2">
        <f t="shared" si="17"/>
        <v>1618</v>
      </c>
      <c r="J384" s="1" t="s">
        <v>21</v>
      </c>
      <c r="K384" s="11">
        <v>3</v>
      </c>
    </row>
    <row r="385" spans="2:11" x14ac:dyDescent="0.3">
      <c r="B385" s="1">
        <v>3790</v>
      </c>
      <c r="C385" s="1" t="s">
        <v>402</v>
      </c>
      <c r="D385" s="10">
        <v>45114</v>
      </c>
      <c r="E385" s="10">
        <v>45118</v>
      </c>
      <c r="F385" s="1" t="s">
        <v>173</v>
      </c>
      <c r="G385" s="2">
        <f t="shared" si="15"/>
        <v>0</v>
      </c>
      <c r="H385" s="2">
        <f t="shared" si="16"/>
        <v>0</v>
      </c>
      <c r="I385" s="2">
        <f t="shared" si="17"/>
        <v>4</v>
      </c>
      <c r="J385" s="1" t="s">
        <v>21</v>
      </c>
      <c r="K385" s="11">
        <v>3</v>
      </c>
    </row>
    <row r="386" spans="2:11" x14ac:dyDescent="0.3">
      <c r="B386" s="1">
        <v>3791</v>
      </c>
      <c r="C386" s="1" t="s">
        <v>403</v>
      </c>
      <c r="D386" s="10">
        <v>43918</v>
      </c>
      <c r="E386" s="10">
        <v>45607</v>
      </c>
      <c r="F386" s="1" t="s">
        <v>37</v>
      </c>
      <c r="G386" s="2">
        <f t="shared" si="15"/>
        <v>4</v>
      </c>
      <c r="H386" s="2">
        <f t="shared" si="16"/>
        <v>55</v>
      </c>
      <c r="I386" s="2">
        <f t="shared" si="17"/>
        <v>1689</v>
      </c>
      <c r="J386" s="1" t="s">
        <v>21</v>
      </c>
      <c r="K386" s="11">
        <v>3</v>
      </c>
    </row>
    <row r="387" spans="2:11" x14ac:dyDescent="0.3">
      <c r="B387" s="1">
        <v>3792</v>
      </c>
      <c r="C387" s="1" t="s">
        <v>404</v>
      </c>
      <c r="D387" s="10">
        <v>43608</v>
      </c>
      <c r="E387" s="10">
        <v>44691</v>
      </c>
      <c r="F387" s="1" t="s">
        <v>37</v>
      </c>
      <c r="G387" s="2">
        <f t="shared" si="15"/>
        <v>2</v>
      </c>
      <c r="H387" s="2">
        <f t="shared" si="16"/>
        <v>35</v>
      </c>
      <c r="I387" s="2">
        <f t="shared" si="17"/>
        <v>1083</v>
      </c>
      <c r="J387" s="1" t="s">
        <v>21</v>
      </c>
      <c r="K387" s="11">
        <v>3</v>
      </c>
    </row>
    <row r="388" spans="2:11" x14ac:dyDescent="0.3">
      <c r="B388" s="1">
        <v>3793</v>
      </c>
      <c r="C388" s="1" t="s">
        <v>405</v>
      </c>
      <c r="D388" s="10">
        <v>43575</v>
      </c>
      <c r="E388" s="10">
        <v>45607</v>
      </c>
      <c r="F388" s="1" t="s">
        <v>37</v>
      </c>
      <c r="G388" s="2">
        <f t="shared" si="15"/>
        <v>5</v>
      </c>
      <c r="H388" s="2">
        <f t="shared" si="16"/>
        <v>66</v>
      </c>
      <c r="I388" s="2">
        <f t="shared" si="17"/>
        <v>2032</v>
      </c>
      <c r="J388" s="1" t="s">
        <v>21</v>
      </c>
      <c r="K388" s="11">
        <v>3</v>
      </c>
    </row>
    <row r="389" spans="2:11" x14ac:dyDescent="0.3">
      <c r="B389" s="1">
        <v>3794</v>
      </c>
      <c r="C389" s="1" t="s">
        <v>406</v>
      </c>
      <c r="D389" s="10">
        <v>43352</v>
      </c>
      <c r="E389" s="10">
        <v>45607</v>
      </c>
      <c r="F389" s="1" t="s">
        <v>37</v>
      </c>
      <c r="G389" s="2">
        <f t="shared" si="15"/>
        <v>6</v>
      </c>
      <c r="H389" s="2">
        <f t="shared" si="16"/>
        <v>74</v>
      </c>
      <c r="I389" s="2">
        <f t="shared" si="17"/>
        <v>2255</v>
      </c>
      <c r="J389" s="1" t="s">
        <v>21</v>
      </c>
      <c r="K389" s="11">
        <v>5</v>
      </c>
    </row>
    <row r="390" spans="2:11" x14ac:dyDescent="0.3">
      <c r="B390" s="1">
        <v>3795</v>
      </c>
      <c r="C390" s="1" t="s">
        <v>407</v>
      </c>
      <c r="D390" s="10">
        <v>44756</v>
      </c>
      <c r="E390" s="10">
        <v>45607</v>
      </c>
      <c r="F390" s="1" t="s">
        <v>37</v>
      </c>
      <c r="G390" s="2">
        <f t="shared" si="15"/>
        <v>2</v>
      </c>
      <c r="H390" s="2">
        <f t="shared" si="16"/>
        <v>27</v>
      </c>
      <c r="I390" s="2">
        <f t="shared" si="17"/>
        <v>851</v>
      </c>
      <c r="J390" s="1" t="s">
        <v>20</v>
      </c>
      <c r="K390" s="11">
        <v>3</v>
      </c>
    </row>
    <row r="391" spans="2:11" x14ac:dyDescent="0.3">
      <c r="B391" s="1">
        <v>3796</v>
      </c>
      <c r="C391" s="1" t="s">
        <v>408</v>
      </c>
      <c r="D391" s="10">
        <v>43572</v>
      </c>
      <c r="E391" s="10">
        <v>44532</v>
      </c>
      <c r="F391" s="1" t="s">
        <v>37</v>
      </c>
      <c r="G391" s="2">
        <f t="shared" si="15"/>
        <v>2</v>
      </c>
      <c r="H391" s="2">
        <f t="shared" si="16"/>
        <v>31</v>
      </c>
      <c r="I391" s="2">
        <f t="shared" si="17"/>
        <v>960</v>
      </c>
      <c r="J391" s="1" t="s">
        <v>20</v>
      </c>
      <c r="K391" s="11">
        <v>3</v>
      </c>
    </row>
    <row r="392" spans="2:11" x14ac:dyDescent="0.3">
      <c r="B392" s="1">
        <v>3797</v>
      </c>
      <c r="C392" s="1" t="s">
        <v>409</v>
      </c>
      <c r="D392" s="10">
        <v>43966</v>
      </c>
      <c r="E392" s="10">
        <v>45607</v>
      </c>
      <c r="F392" s="1" t="s">
        <v>37</v>
      </c>
      <c r="G392" s="2">
        <f t="shared" si="15"/>
        <v>4</v>
      </c>
      <c r="H392" s="2">
        <f t="shared" si="16"/>
        <v>53</v>
      </c>
      <c r="I392" s="2">
        <f t="shared" si="17"/>
        <v>1641</v>
      </c>
      <c r="J392" s="1" t="s">
        <v>21</v>
      </c>
      <c r="K392" s="11">
        <v>3</v>
      </c>
    </row>
    <row r="393" spans="2:11" x14ac:dyDescent="0.3">
      <c r="B393" s="1">
        <v>3798</v>
      </c>
      <c r="C393" s="1" t="s">
        <v>410</v>
      </c>
      <c r="D393" s="10">
        <v>43925</v>
      </c>
      <c r="E393" s="10">
        <v>45111</v>
      </c>
      <c r="F393" s="1" t="s">
        <v>37</v>
      </c>
      <c r="G393" s="2">
        <f t="shared" si="15"/>
        <v>3</v>
      </c>
      <c r="H393" s="2">
        <f t="shared" si="16"/>
        <v>39</v>
      </c>
      <c r="I393" s="2">
        <f t="shared" si="17"/>
        <v>1186</v>
      </c>
      <c r="J393" s="1" t="s">
        <v>21</v>
      </c>
      <c r="K393" s="11">
        <v>3</v>
      </c>
    </row>
    <row r="394" spans="2:11" x14ac:dyDescent="0.3">
      <c r="B394" s="1">
        <v>3799</v>
      </c>
      <c r="C394" s="1" t="s">
        <v>411</v>
      </c>
      <c r="D394" s="10">
        <v>44849</v>
      </c>
      <c r="E394" s="10">
        <v>45607</v>
      </c>
      <c r="F394" s="1" t="s">
        <v>37</v>
      </c>
      <c r="G394" s="2">
        <f t="shared" si="15"/>
        <v>2</v>
      </c>
      <c r="H394" s="2">
        <f t="shared" si="16"/>
        <v>24</v>
      </c>
      <c r="I394" s="2">
        <f t="shared" si="17"/>
        <v>758</v>
      </c>
      <c r="J394" s="1" t="s">
        <v>20</v>
      </c>
      <c r="K394" s="11">
        <v>3</v>
      </c>
    </row>
    <row r="395" spans="2:11" x14ac:dyDescent="0.3">
      <c r="B395" s="1">
        <v>3800</v>
      </c>
      <c r="C395" s="1" t="s">
        <v>412</v>
      </c>
      <c r="D395" s="10">
        <v>43657</v>
      </c>
      <c r="E395" s="10">
        <v>45607</v>
      </c>
      <c r="F395" s="1" t="s">
        <v>37</v>
      </c>
      <c r="G395" s="2">
        <f t="shared" si="15"/>
        <v>5</v>
      </c>
      <c r="H395" s="2">
        <f t="shared" si="16"/>
        <v>64</v>
      </c>
      <c r="I395" s="2">
        <f t="shared" si="17"/>
        <v>1950</v>
      </c>
      <c r="J395" s="1" t="s">
        <v>21</v>
      </c>
      <c r="K395" s="11">
        <v>3</v>
      </c>
    </row>
    <row r="396" spans="2:11" x14ac:dyDescent="0.3">
      <c r="B396" s="1">
        <v>3801</v>
      </c>
      <c r="C396" s="1" t="s">
        <v>413</v>
      </c>
      <c r="D396" s="10">
        <v>43740</v>
      </c>
      <c r="E396" s="10">
        <v>45607</v>
      </c>
      <c r="F396" s="1" t="s">
        <v>37</v>
      </c>
      <c r="G396" s="2">
        <f t="shared" si="15"/>
        <v>5</v>
      </c>
      <c r="H396" s="2">
        <f t="shared" si="16"/>
        <v>61</v>
      </c>
      <c r="I396" s="2">
        <f t="shared" si="17"/>
        <v>1867</v>
      </c>
      <c r="J396" s="1" t="s">
        <v>21</v>
      </c>
      <c r="K396" s="11">
        <v>3</v>
      </c>
    </row>
    <row r="397" spans="2:11" x14ac:dyDescent="0.3">
      <c r="B397" s="1">
        <v>3802</v>
      </c>
      <c r="C397" s="1" t="s">
        <v>414</v>
      </c>
      <c r="D397" s="10">
        <v>44259</v>
      </c>
      <c r="E397" s="10">
        <v>45607</v>
      </c>
      <c r="F397" s="1" t="s">
        <v>37</v>
      </c>
      <c r="G397" s="2">
        <f t="shared" si="15"/>
        <v>3</v>
      </c>
      <c r="H397" s="2">
        <f t="shared" si="16"/>
        <v>44</v>
      </c>
      <c r="I397" s="2">
        <f t="shared" si="17"/>
        <v>1348</v>
      </c>
      <c r="J397" s="1" t="s">
        <v>21</v>
      </c>
      <c r="K397" s="11">
        <v>3</v>
      </c>
    </row>
    <row r="398" spans="2:11" x14ac:dyDescent="0.3">
      <c r="B398" s="1">
        <v>3803</v>
      </c>
      <c r="C398" s="1" t="s">
        <v>415</v>
      </c>
      <c r="D398" s="10">
        <v>44237</v>
      </c>
      <c r="E398" s="10">
        <v>44562</v>
      </c>
      <c r="F398" s="1" t="s">
        <v>37</v>
      </c>
      <c r="G398" s="2">
        <f t="shared" si="15"/>
        <v>0</v>
      </c>
      <c r="H398" s="2">
        <f t="shared" si="16"/>
        <v>10</v>
      </c>
      <c r="I398" s="2">
        <f t="shared" si="17"/>
        <v>325</v>
      </c>
      <c r="J398" s="1" t="s">
        <v>21</v>
      </c>
      <c r="K398" s="11">
        <v>3</v>
      </c>
    </row>
    <row r="399" spans="2:11" x14ac:dyDescent="0.3">
      <c r="B399" s="1">
        <v>3804</v>
      </c>
      <c r="C399" s="1" t="s">
        <v>416</v>
      </c>
      <c r="D399" s="10">
        <v>43600</v>
      </c>
      <c r="E399" s="10">
        <v>45607</v>
      </c>
      <c r="F399" s="1" t="s">
        <v>37</v>
      </c>
      <c r="G399" s="2">
        <f t="shared" si="15"/>
        <v>5</v>
      </c>
      <c r="H399" s="2">
        <f t="shared" si="16"/>
        <v>65</v>
      </c>
      <c r="I399" s="2">
        <f t="shared" si="17"/>
        <v>2007</v>
      </c>
      <c r="J399" s="1" t="s">
        <v>21</v>
      </c>
      <c r="K399" s="11">
        <v>3</v>
      </c>
    </row>
    <row r="400" spans="2:11" x14ac:dyDescent="0.3">
      <c r="B400" s="1">
        <v>3805</v>
      </c>
      <c r="C400" s="1" t="s">
        <v>417</v>
      </c>
      <c r="D400" s="10">
        <v>44679</v>
      </c>
      <c r="E400" s="10">
        <v>45607</v>
      </c>
      <c r="F400" s="1" t="s">
        <v>37</v>
      </c>
      <c r="G400" s="2">
        <f t="shared" si="15"/>
        <v>2</v>
      </c>
      <c r="H400" s="2">
        <f t="shared" si="16"/>
        <v>30</v>
      </c>
      <c r="I400" s="2">
        <f t="shared" si="17"/>
        <v>928</v>
      </c>
      <c r="J400" s="1" t="s">
        <v>21</v>
      </c>
      <c r="K400" s="11">
        <v>3</v>
      </c>
    </row>
    <row r="401" spans="2:11" x14ac:dyDescent="0.3">
      <c r="B401" s="1">
        <v>3806</v>
      </c>
      <c r="C401" s="1" t="s">
        <v>418</v>
      </c>
      <c r="D401" s="10">
        <v>44462</v>
      </c>
      <c r="E401" s="10">
        <v>45108</v>
      </c>
      <c r="F401" s="1" t="s">
        <v>37</v>
      </c>
      <c r="G401" s="2">
        <f t="shared" si="15"/>
        <v>1</v>
      </c>
      <c r="H401" s="2">
        <f t="shared" si="16"/>
        <v>21</v>
      </c>
      <c r="I401" s="2">
        <f t="shared" si="17"/>
        <v>646</v>
      </c>
      <c r="J401" s="1" t="s">
        <v>21</v>
      </c>
      <c r="K401" s="11">
        <v>3</v>
      </c>
    </row>
    <row r="402" spans="2:11" x14ac:dyDescent="0.3">
      <c r="B402" s="1">
        <v>3807</v>
      </c>
      <c r="C402" s="1" t="s">
        <v>419</v>
      </c>
      <c r="D402" s="10">
        <v>44454</v>
      </c>
      <c r="E402" s="10">
        <v>44510</v>
      </c>
      <c r="F402" s="1" t="s">
        <v>37</v>
      </c>
      <c r="G402" s="2">
        <f t="shared" si="15"/>
        <v>0</v>
      </c>
      <c r="H402" s="2">
        <f t="shared" si="16"/>
        <v>1</v>
      </c>
      <c r="I402" s="2">
        <f t="shared" si="17"/>
        <v>56</v>
      </c>
      <c r="J402" s="1" t="s">
        <v>21</v>
      </c>
      <c r="K402" s="11">
        <v>3</v>
      </c>
    </row>
    <row r="403" spans="2:11" x14ac:dyDescent="0.3">
      <c r="B403" s="1">
        <v>3808</v>
      </c>
      <c r="C403" s="1" t="s">
        <v>420</v>
      </c>
      <c r="D403" s="10">
        <v>43582</v>
      </c>
      <c r="E403" s="10">
        <v>43910</v>
      </c>
      <c r="F403" s="1" t="s">
        <v>421</v>
      </c>
      <c r="G403" s="2">
        <f t="shared" si="15"/>
        <v>0</v>
      </c>
      <c r="H403" s="2">
        <f t="shared" si="16"/>
        <v>10</v>
      </c>
      <c r="I403" s="2">
        <f t="shared" si="17"/>
        <v>328</v>
      </c>
      <c r="J403" s="1" t="s">
        <v>21</v>
      </c>
      <c r="K403" s="11">
        <v>3</v>
      </c>
    </row>
    <row r="404" spans="2:11" x14ac:dyDescent="0.3">
      <c r="B404" s="1">
        <v>3809</v>
      </c>
      <c r="C404" s="1" t="s">
        <v>422</v>
      </c>
      <c r="D404" s="10">
        <v>43744</v>
      </c>
      <c r="E404" s="10">
        <v>44066</v>
      </c>
      <c r="F404" s="1" t="s">
        <v>423</v>
      </c>
      <c r="G404" s="2">
        <f t="shared" si="15"/>
        <v>0</v>
      </c>
      <c r="H404" s="2">
        <f t="shared" si="16"/>
        <v>10</v>
      </c>
      <c r="I404" s="2">
        <f t="shared" si="17"/>
        <v>322</v>
      </c>
      <c r="J404" s="1" t="s">
        <v>21</v>
      </c>
      <c r="K404" s="11">
        <v>3</v>
      </c>
    </row>
    <row r="405" spans="2:11" x14ac:dyDescent="0.3">
      <c r="B405" s="1">
        <v>3810</v>
      </c>
      <c r="C405" s="1" t="s">
        <v>424</v>
      </c>
      <c r="D405" s="10">
        <v>43877</v>
      </c>
      <c r="E405" s="10">
        <v>45607</v>
      </c>
      <c r="F405" s="1" t="s">
        <v>425</v>
      </c>
      <c r="G405" s="2">
        <f t="shared" si="15"/>
        <v>4</v>
      </c>
      <c r="H405" s="2">
        <f t="shared" si="16"/>
        <v>56</v>
      </c>
      <c r="I405" s="2">
        <f t="shared" si="17"/>
        <v>1730</v>
      </c>
      <c r="J405" s="1" t="s">
        <v>21</v>
      </c>
      <c r="K405" s="11">
        <v>3</v>
      </c>
    </row>
    <row r="406" spans="2:11" x14ac:dyDescent="0.3">
      <c r="B406" s="1">
        <v>3811</v>
      </c>
      <c r="C406" s="1" t="s">
        <v>426</v>
      </c>
      <c r="D406" s="10">
        <v>44695</v>
      </c>
      <c r="E406" s="10">
        <v>44855</v>
      </c>
      <c r="F406" s="1" t="s">
        <v>425</v>
      </c>
      <c r="G406" s="2">
        <f t="shared" si="15"/>
        <v>0</v>
      </c>
      <c r="H406" s="2">
        <f t="shared" si="16"/>
        <v>5</v>
      </c>
      <c r="I406" s="2">
        <f t="shared" si="17"/>
        <v>160</v>
      </c>
      <c r="J406" s="1" t="s">
        <v>21</v>
      </c>
      <c r="K406" s="11">
        <v>3</v>
      </c>
    </row>
    <row r="407" spans="2:11" x14ac:dyDescent="0.3">
      <c r="B407" s="1">
        <v>3812</v>
      </c>
      <c r="C407" s="1" t="s">
        <v>427</v>
      </c>
      <c r="D407" s="10">
        <v>43509</v>
      </c>
      <c r="E407" s="10">
        <v>44049</v>
      </c>
      <c r="F407" s="1" t="s">
        <v>425</v>
      </c>
      <c r="G407" s="2">
        <f t="shared" ref="G407:G470" si="18">DATEDIF(D407,E407,"Y")</f>
        <v>1</v>
      </c>
      <c r="H407" s="2">
        <f t="shared" ref="H407:H470" si="19">DATEDIF(D407,E407,"M")</f>
        <v>17</v>
      </c>
      <c r="I407" s="2">
        <f t="shared" ref="I407:I470" si="20">DATEDIF(D407,E407,"D")</f>
        <v>540</v>
      </c>
      <c r="J407" s="1" t="s">
        <v>21</v>
      </c>
      <c r="K407" s="11">
        <v>3</v>
      </c>
    </row>
    <row r="408" spans="2:11" x14ac:dyDescent="0.3">
      <c r="B408" s="1">
        <v>3813</v>
      </c>
      <c r="C408" s="1" t="s">
        <v>428</v>
      </c>
      <c r="D408" s="10">
        <v>44797</v>
      </c>
      <c r="E408" s="10">
        <v>45607</v>
      </c>
      <c r="F408" s="1" t="s">
        <v>421</v>
      </c>
      <c r="G408" s="2">
        <f t="shared" si="18"/>
        <v>2</v>
      </c>
      <c r="H408" s="2">
        <f t="shared" si="19"/>
        <v>26</v>
      </c>
      <c r="I408" s="2">
        <f t="shared" si="20"/>
        <v>810</v>
      </c>
      <c r="J408" s="1" t="s">
        <v>21</v>
      </c>
      <c r="K408" s="11">
        <v>3</v>
      </c>
    </row>
    <row r="409" spans="2:11" x14ac:dyDescent="0.3">
      <c r="B409" s="1">
        <v>3814</v>
      </c>
      <c r="C409" s="1" t="s">
        <v>429</v>
      </c>
      <c r="D409" s="10">
        <v>43472</v>
      </c>
      <c r="E409" s="10">
        <v>44079</v>
      </c>
      <c r="F409" s="1" t="s">
        <v>425</v>
      </c>
      <c r="G409" s="2">
        <f t="shared" si="18"/>
        <v>1</v>
      </c>
      <c r="H409" s="2">
        <f t="shared" si="19"/>
        <v>19</v>
      </c>
      <c r="I409" s="2">
        <f t="shared" si="20"/>
        <v>607</v>
      </c>
      <c r="J409" s="1" t="s">
        <v>21</v>
      </c>
      <c r="K409" s="11">
        <v>3</v>
      </c>
    </row>
    <row r="410" spans="2:11" x14ac:dyDescent="0.3">
      <c r="B410" s="1">
        <v>3815</v>
      </c>
      <c r="C410" s="1" t="s">
        <v>430</v>
      </c>
      <c r="D410" s="10">
        <v>44281</v>
      </c>
      <c r="E410" s="10">
        <v>45607</v>
      </c>
      <c r="F410" s="1" t="s">
        <v>423</v>
      </c>
      <c r="G410" s="2">
        <f t="shared" si="18"/>
        <v>3</v>
      </c>
      <c r="H410" s="2">
        <f t="shared" si="19"/>
        <v>43</v>
      </c>
      <c r="I410" s="2">
        <f t="shared" si="20"/>
        <v>1326</v>
      </c>
      <c r="J410" s="1" t="s">
        <v>21</v>
      </c>
      <c r="K410" s="11">
        <v>3</v>
      </c>
    </row>
    <row r="411" spans="2:11" x14ac:dyDescent="0.3">
      <c r="B411" s="1">
        <v>3816</v>
      </c>
      <c r="C411" s="1" t="s">
        <v>431</v>
      </c>
      <c r="D411" s="10">
        <v>44317</v>
      </c>
      <c r="E411" s="10">
        <v>45607</v>
      </c>
      <c r="F411" s="1" t="s">
        <v>421</v>
      </c>
      <c r="G411" s="2">
        <f t="shared" si="18"/>
        <v>3</v>
      </c>
      <c r="H411" s="2">
        <f t="shared" si="19"/>
        <v>42</v>
      </c>
      <c r="I411" s="2">
        <f t="shared" si="20"/>
        <v>1290</v>
      </c>
      <c r="J411" s="1" t="s">
        <v>21</v>
      </c>
      <c r="K411" s="11">
        <v>3</v>
      </c>
    </row>
    <row r="412" spans="2:11" x14ac:dyDescent="0.3">
      <c r="B412" s="1">
        <v>3817</v>
      </c>
      <c r="C412" s="1" t="s">
        <v>432</v>
      </c>
      <c r="D412" s="10">
        <v>44479</v>
      </c>
      <c r="E412" s="10">
        <v>44947</v>
      </c>
      <c r="F412" s="1" t="s">
        <v>421</v>
      </c>
      <c r="G412" s="2">
        <f t="shared" si="18"/>
        <v>1</v>
      </c>
      <c r="H412" s="2">
        <f t="shared" si="19"/>
        <v>15</v>
      </c>
      <c r="I412" s="2">
        <f t="shared" si="20"/>
        <v>468</v>
      </c>
      <c r="J412" s="1" t="s">
        <v>22</v>
      </c>
      <c r="K412" s="11">
        <v>3</v>
      </c>
    </row>
    <row r="413" spans="2:11" x14ac:dyDescent="0.3">
      <c r="B413" s="1">
        <v>3818</v>
      </c>
      <c r="C413" s="1" t="s">
        <v>433</v>
      </c>
      <c r="D413" s="10">
        <v>43832</v>
      </c>
      <c r="E413" s="10">
        <v>44654</v>
      </c>
      <c r="F413" s="1" t="s">
        <v>423</v>
      </c>
      <c r="G413" s="2">
        <f t="shared" si="18"/>
        <v>2</v>
      </c>
      <c r="H413" s="2">
        <f t="shared" si="19"/>
        <v>27</v>
      </c>
      <c r="I413" s="2">
        <f t="shared" si="20"/>
        <v>822</v>
      </c>
      <c r="J413" s="1" t="s">
        <v>21</v>
      </c>
      <c r="K413" s="11">
        <v>3</v>
      </c>
    </row>
    <row r="414" spans="2:11" x14ac:dyDescent="0.3">
      <c r="B414" s="1">
        <v>3819</v>
      </c>
      <c r="C414" s="1" t="s">
        <v>434</v>
      </c>
      <c r="D414" s="10">
        <v>43850</v>
      </c>
      <c r="E414" s="10">
        <v>45607</v>
      </c>
      <c r="F414" s="1" t="s">
        <v>423</v>
      </c>
      <c r="G414" s="2">
        <f t="shared" si="18"/>
        <v>4</v>
      </c>
      <c r="H414" s="2">
        <f t="shared" si="19"/>
        <v>57</v>
      </c>
      <c r="I414" s="2">
        <f t="shared" si="20"/>
        <v>1757</v>
      </c>
      <c r="J414" s="1" t="s">
        <v>21</v>
      </c>
      <c r="K414" s="11">
        <v>3</v>
      </c>
    </row>
    <row r="415" spans="2:11" x14ac:dyDescent="0.3">
      <c r="B415" s="1">
        <v>3820</v>
      </c>
      <c r="C415" s="1" t="s">
        <v>435</v>
      </c>
      <c r="D415" s="10">
        <v>43323</v>
      </c>
      <c r="E415" s="10">
        <v>44337</v>
      </c>
      <c r="F415" s="1" t="s">
        <v>423</v>
      </c>
      <c r="G415" s="2">
        <f t="shared" si="18"/>
        <v>2</v>
      </c>
      <c r="H415" s="2">
        <f t="shared" si="19"/>
        <v>33</v>
      </c>
      <c r="I415" s="2">
        <f t="shared" si="20"/>
        <v>1014</v>
      </c>
      <c r="J415" s="1" t="s">
        <v>21</v>
      </c>
      <c r="K415" s="11">
        <v>3</v>
      </c>
    </row>
    <row r="416" spans="2:11" x14ac:dyDescent="0.3">
      <c r="B416" s="1">
        <v>3821</v>
      </c>
      <c r="C416" s="1" t="s">
        <v>436</v>
      </c>
      <c r="D416" s="10">
        <v>44548</v>
      </c>
      <c r="E416" s="10">
        <v>45607</v>
      </c>
      <c r="F416" s="1" t="s">
        <v>425</v>
      </c>
      <c r="G416" s="2">
        <f t="shared" si="18"/>
        <v>2</v>
      </c>
      <c r="H416" s="2">
        <f t="shared" si="19"/>
        <v>34</v>
      </c>
      <c r="I416" s="2">
        <f t="shared" si="20"/>
        <v>1059</v>
      </c>
      <c r="J416" s="1" t="s">
        <v>21</v>
      </c>
      <c r="K416" s="11">
        <v>3</v>
      </c>
    </row>
    <row r="417" spans="2:11" x14ac:dyDescent="0.3">
      <c r="B417" s="1">
        <v>3822</v>
      </c>
      <c r="C417" s="1" t="s">
        <v>437</v>
      </c>
      <c r="D417" s="10">
        <v>43732</v>
      </c>
      <c r="E417" s="10">
        <v>44655</v>
      </c>
      <c r="F417" s="1" t="s">
        <v>423</v>
      </c>
      <c r="G417" s="2">
        <f t="shared" si="18"/>
        <v>2</v>
      </c>
      <c r="H417" s="2">
        <f t="shared" si="19"/>
        <v>30</v>
      </c>
      <c r="I417" s="2">
        <f t="shared" si="20"/>
        <v>923</v>
      </c>
      <c r="J417" s="1" t="s">
        <v>21</v>
      </c>
      <c r="K417" s="11">
        <v>3</v>
      </c>
    </row>
    <row r="418" spans="2:11" x14ac:dyDescent="0.3">
      <c r="B418" s="1">
        <v>3823</v>
      </c>
      <c r="C418" s="1" t="s">
        <v>438</v>
      </c>
      <c r="D418" s="10">
        <v>44851</v>
      </c>
      <c r="E418" s="10">
        <v>45103</v>
      </c>
      <c r="F418" s="1" t="s">
        <v>423</v>
      </c>
      <c r="G418" s="2">
        <f t="shared" si="18"/>
        <v>0</v>
      </c>
      <c r="H418" s="2">
        <f t="shared" si="19"/>
        <v>8</v>
      </c>
      <c r="I418" s="2">
        <f t="shared" si="20"/>
        <v>252</v>
      </c>
      <c r="J418" s="1" t="s">
        <v>22</v>
      </c>
      <c r="K418" s="11">
        <v>3</v>
      </c>
    </row>
    <row r="419" spans="2:11" x14ac:dyDescent="0.3">
      <c r="B419" s="1">
        <v>3824</v>
      </c>
      <c r="C419" s="1" t="s">
        <v>439</v>
      </c>
      <c r="D419" s="10">
        <v>43837</v>
      </c>
      <c r="E419" s="10">
        <v>45607</v>
      </c>
      <c r="F419" s="1" t="s">
        <v>421</v>
      </c>
      <c r="G419" s="2">
        <f t="shared" si="18"/>
        <v>4</v>
      </c>
      <c r="H419" s="2">
        <f t="shared" si="19"/>
        <v>58</v>
      </c>
      <c r="I419" s="2">
        <f t="shared" si="20"/>
        <v>1770</v>
      </c>
      <c r="J419" s="1" t="s">
        <v>21</v>
      </c>
      <c r="K419" s="11">
        <v>3</v>
      </c>
    </row>
    <row r="420" spans="2:11" x14ac:dyDescent="0.3">
      <c r="B420" s="1">
        <v>3825</v>
      </c>
      <c r="C420" s="1" t="s">
        <v>440</v>
      </c>
      <c r="D420" s="10">
        <v>44870</v>
      </c>
      <c r="E420" s="10">
        <v>45607</v>
      </c>
      <c r="F420" s="1" t="s">
        <v>421</v>
      </c>
      <c r="G420" s="2">
        <f t="shared" si="18"/>
        <v>2</v>
      </c>
      <c r="H420" s="2">
        <f t="shared" si="19"/>
        <v>24</v>
      </c>
      <c r="I420" s="2">
        <f t="shared" si="20"/>
        <v>737</v>
      </c>
      <c r="J420" s="1" t="s">
        <v>21</v>
      </c>
      <c r="K420" s="11">
        <v>3</v>
      </c>
    </row>
    <row r="421" spans="2:11" x14ac:dyDescent="0.3">
      <c r="B421" s="1">
        <v>3826</v>
      </c>
      <c r="C421" s="1" t="s">
        <v>441</v>
      </c>
      <c r="D421" s="10">
        <v>45042</v>
      </c>
      <c r="E421" s="10">
        <v>45080</v>
      </c>
      <c r="F421" s="1" t="s">
        <v>421</v>
      </c>
      <c r="G421" s="2">
        <f t="shared" si="18"/>
        <v>0</v>
      </c>
      <c r="H421" s="2">
        <f t="shared" si="19"/>
        <v>1</v>
      </c>
      <c r="I421" s="2">
        <f t="shared" si="20"/>
        <v>38</v>
      </c>
      <c r="J421" s="1" t="s">
        <v>21</v>
      </c>
      <c r="K421" s="11">
        <v>3</v>
      </c>
    </row>
    <row r="422" spans="2:11" x14ac:dyDescent="0.3">
      <c r="B422" s="1">
        <v>3827</v>
      </c>
      <c r="C422" s="1" t="s">
        <v>442</v>
      </c>
      <c r="D422" s="10">
        <v>43614</v>
      </c>
      <c r="E422" s="10">
        <v>45607</v>
      </c>
      <c r="F422" s="1" t="s">
        <v>421</v>
      </c>
      <c r="G422" s="2">
        <f t="shared" si="18"/>
        <v>5</v>
      </c>
      <c r="H422" s="2">
        <f t="shared" si="19"/>
        <v>65</v>
      </c>
      <c r="I422" s="2">
        <f t="shared" si="20"/>
        <v>1993</v>
      </c>
      <c r="J422" s="1" t="s">
        <v>21</v>
      </c>
      <c r="K422" s="11">
        <v>3</v>
      </c>
    </row>
    <row r="423" spans="2:11" x14ac:dyDescent="0.3">
      <c r="B423" s="1">
        <v>3828</v>
      </c>
      <c r="C423" s="1" t="s">
        <v>443</v>
      </c>
      <c r="D423" s="10">
        <v>43720</v>
      </c>
      <c r="E423" s="10">
        <v>45607</v>
      </c>
      <c r="F423" s="1" t="s">
        <v>425</v>
      </c>
      <c r="G423" s="2">
        <f t="shared" si="18"/>
        <v>5</v>
      </c>
      <c r="H423" s="2">
        <f t="shared" si="19"/>
        <v>61</v>
      </c>
      <c r="I423" s="2">
        <f t="shared" si="20"/>
        <v>1887</v>
      </c>
      <c r="J423" s="1" t="s">
        <v>21</v>
      </c>
      <c r="K423" s="11">
        <v>3</v>
      </c>
    </row>
    <row r="424" spans="2:11" x14ac:dyDescent="0.3">
      <c r="B424" s="1">
        <v>3829</v>
      </c>
      <c r="C424" s="1" t="s">
        <v>444</v>
      </c>
      <c r="D424" s="10">
        <v>43492</v>
      </c>
      <c r="E424" s="10">
        <v>44253</v>
      </c>
      <c r="F424" s="1" t="s">
        <v>425</v>
      </c>
      <c r="G424" s="2">
        <f t="shared" si="18"/>
        <v>2</v>
      </c>
      <c r="H424" s="2">
        <f t="shared" si="19"/>
        <v>24</v>
      </c>
      <c r="I424" s="2">
        <f t="shared" si="20"/>
        <v>761</v>
      </c>
      <c r="J424" s="1" t="s">
        <v>20</v>
      </c>
      <c r="K424" s="11">
        <v>3</v>
      </c>
    </row>
    <row r="425" spans="2:11" x14ac:dyDescent="0.3">
      <c r="B425" s="1">
        <v>3830</v>
      </c>
      <c r="C425" s="1" t="s">
        <v>445</v>
      </c>
      <c r="D425" s="10">
        <v>43697</v>
      </c>
      <c r="E425" s="10">
        <v>45607</v>
      </c>
      <c r="F425" s="1" t="s">
        <v>446</v>
      </c>
      <c r="G425" s="2">
        <f t="shared" si="18"/>
        <v>5</v>
      </c>
      <c r="H425" s="2">
        <f t="shared" si="19"/>
        <v>62</v>
      </c>
      <c r="I425" s="2">
        <f t="shared" si="20"/>
        <v>1910</v>
      </c>
      <c r="J425" s="1" t="s">
        <v>23</v>
      </c>
      <c r="K425" s="11">
        <v>3</v>
      </c>
    </row>
    <row r="426" spans="2:11" x14ac:dyDescent="0.3">
      <c r="B426" s="1">
        <v>3831</v>
      </c>
      <c r="C426" s="1" t="s">
        <v>447</v>
      </c>
      <c r="D426" s="10">
        <v>43357</v>
      </c>
      <c r="E426" s="10">
        <v>45607</v>
      </c>
      <c r="F426" s="1" t="s">
        <v>448</v>
      </c>
      <c r="G426" s="2">
        <f t="shared" si="18"/>
        <v>6</v>
      </c>
      <c r="H426" s="2">
        <f t="shared" si="19"/>
        <v>73</v>
      </c>
      <c r="I426" s="2">
        <f t="shared" si="20"/>
        <v>2250</v>
      </c>
      <c r="J426" s="1" t="s">
        <v>22</v>
      </c>
      <c r="K426" s="11">
        <v>3</v>
      </c>
    </row>
    <row r="427" spans="2:11" x14ac:dyDescent="0.3">
      <c r="B427" s="1">
        <v>3832</v>
      </c>
      <c r="C427" s="1" t="s">
        <v>449</v>
      </c>
      <c r="D427" s="10">
        <v>44410</v>
      </c>
      <c r="E427" s="10">
        <v>44833</v>
      </c>
      <c r="F427" s="1" t="s">
        <v>450</v>
      </c>
      <c r="G427" s="2">
        <f t="shared" si="18"/>
        <v>1</v>
      </c>
      <c r="H427" s="2">
        <f t="shared" si="19"/>
        <v>13</v>
      </c>
      <c r="I427" s="2">
        <f t="shared" si="20"/>
        <v>423</v>
      </c>
      <c r="J427" s="1" t="s">
        <v>23</v>
      </c>
      <c r="K427" s="11">
        <v>3</v>
      </c>
    </row>
    <row r="428" spans="2:11" x14ac:dyDescent="0.3">
      <c r="B428" s="1">
        <v>3833</v>
      </c>
      <c r="C428" s="1" t="s">
        <v>451</v>
      </c>
      <c r="D428" s="10">
        <v>44587</v>
      </c>
      <c r="E428" s="10">
        <v>44867</v>
      </c>
      <c r="F428" s="1" t="s">
        <v>423</v>
      </c>
      <c r="G428" s="2">
        <f t="shared" si="18"/>
        <v>0</v>
      </c>
      <c r="H428" s="2">
        <f t="shared" si="19"/>
        <v>9</v>
      </c>
      <c r="I428" s="2">
        <f t="shared" si="20"/>
        <v>280</v>
      </c>
      <c r="J428" s="1" t="s">
        <v>23</v>
      </c>
      <c r="K428" s="11">
        <v>3</v>
      </c>
    </row>
    <row r="429" spans="2:11" x14ac:dyDescent="0.3">
      <c r="B429" s="1">
        <v>3834</v>
      </c>
      <c r="C429" s="1" t="s">
        <v>452</v>
      </c>
      <c r="D429" s="10">
        <v>43595</v>
      </c>
      <c r="E429" s="10">
        <v>44413</v>
      </c>
      <c r="F429" s="1" t="s">
        <v>423</v>
      </c>
      <c r="G429" s="2">
        <f t="shared" si="18"/>
        <v>2</v>
      </c>
      <c r="H429" s="2">
        <f t="shared" si="19"/>
        <v>26</v>
      </c>
      <c r="I429" s="2">
        <f t="shared" si="20"/>
        <v>818</v>
      </c>
      <c r="J429" s="1" t="s">
        <v>21</v>
      </c>
      <c r="K429" s="11">
        <v>3</v>
      </c>
    </row>
    <row r="430" spans="2:11" x14ac:dyDescent="0.3">
      <c r="B430" s="1">
        <v>3835</v>
      </c>
      <c r="C430" s="1" t="s">
        <v>453</v>
      </c>
      <c r="D430" s="10">
        <v>43467</v>
      </c>
      <c r="E430" s="10">
        <v>44901</v>
      </c>
      <c r="F430" s="1" t="s">
        <v>421</v>
      </c>
      <c r="G430" s="2">
        <f t="shared" si="18"/>
        <v>3</v>
      </c>
      <c r="H430" s="2">
        <f t="shared" si="19"/>
        <v>47</v>
      </c>
      <c r="I430" s="2">
        <f t="shared" si="20"/>
        <v>1434</v>
      </c>
      <c r="J430" s="1" t="s">
        <v>21</v>
      </c>
      <c r="K430" s="11">
        <v>3</v>
      </c>
    </row>
    <row r="431" spans="2:11" x14ac:dyDescent="0.3">
      <c r="B431" s="1">
        <v>3836</v>
      </c>
      <c r="C431" s="1" t="s">
        <v>454</v>
      </c>
      <c r="D431" s="10">
        <v>44421</v>
      </c>
      <c r="E431" s="10">
        <v>45607</v>
      </c>
      <c r="F431" s="1" t="s">
        <v>421</v>
      </c>
      <c r="G431" s="2">
        <f t="shared" si="18"/>
        <v>3</v>
      </c>
      <c r="H431" s="2">
        <f t="shared" si="19"/>
        <v>38</v>
      </c>
      <c r="I431" s="2">
        <f t="shared" si="20"/>
        <v>1186</v>
      </c>
      <c r="J431" s="1" t="s">
        <v>21</v>
      </c>
      <c r="K431" s="11">
        <v>3</v>
      </c>
    </row>
    <row r="432" spans="2:11" x14ac:dyDescent="0.3">
      <c r="B432" s="1">
        <v>3837</v>
      </c>
      <c r="C432" s="1" t="s">
        <v>455</v>
      </c>
      <c r="D432" s="10">
        <v>44836</v>
      </c>
      <c r="E432" s="10">
        <v>44878</v>
      </c>
      <c r="F432" s="1" t="s">
        <v>421</v>
      </c>
      <c r="G432" s="2">
        <f t="shared" si="18"/>
        <v>0</v>
      </c>
      <c r="H432" s="2">
        <f t="shared" si="19"/>
        <v>1</v>
      </c>
      <c r="I432" s="2">
        <f t="shared" si="20"/>
        <v>42</v>
      </c>
      <c r="J432" s="1" t="s">
        <v>23</v>
      </c>
      <c r="K432" s="11">
        <v>3</v>
      </c>
    </row>
    <row r="433" spans="2:11" x14ac:dyDescent="0.3">
      <c r="B433" s="1">
        <v>3838</v>
      </c>
      <c r="C433" s="1" t="s">
        <v>456</v>
      </c>
      <c r="D433" s="10">
        <v>43451</v>
      </c>
      <c r="E433" s="10">
        <v>44307</v>
      </c>
      <c r="F433" s="1" t="s">
        <v>421</v>
      </c>
      <c r="G433" s="2">
        <f t="shared" si="18"/>
        <v>2</v>
      </c>
      <c r="H433" s="2">
        <f t="shared" si="19"/>
        <v>28</v>
      </c>
      <c r="I433" s="2">
        <f t="shared" si="20"/>
        <v>856</v>
      </c>
      <c r="J433" s="1" t="s">
        <v>23</v>
      </c>
      <c r="K433" s="11">
        <v>3</v>
      </c>
    </row>
    <row r="434" spans="2:11" x14ac:dyDescent="0.3">
      <c r="B434" s="1">
        <v>3839</v>
      </c>
      <c r="C434" s="1" t="s">
        <v>457</v>
      </c>
      <c r="D434" s="10">
        <v>44480</v>
      </c>
      <c r="E434" s="10">
        <v>45607</v>
      </c>
      <c r="F434" s="1" t="s">
        <v>425</v>
      </c>
      <c r="G434" s="2">
        <f t="shared" si="18"/>
        <v>3</v>
      </c>
      <c r="H434" s="2">
        <f t="shared" si="19"/>
        <v>37</v>
      </c>
      <c r="I434" s="2">
        <f t="shared" si="20"/>
        <v>1127</v>
      </c>
      <c r="J434" s="1" t="s">
        <v>23</v>
      </c>
      <c r="K434" s="11">
        <v>3</v>
      </c>
    </row>
    <row r="435" spans="2:11" x14ac:dyDescent="0.3">
      <c r="B435" s="1">
        <v>3840</v>
      </c>
      <c r="C435" s="1" t="s">
        <v>458</v>
      </c>
      <c r="D435" s="10">
        <v>45017</v>
      </c>
      <c r="E435" s="10">
        <v>45064</v>
      </c>
      <c r="F435" s="1" t="s">
        <v>425</v>
      </c>
      <c r="G435" s="2">
        <f t="shared" si="18"/>
        <v>0</v>
      </c>
      <c r="H435" s="2">
        <f t="shared" si="19"/>
        <v>1</v>
      </c>
      <c r="I435" s="2">
        <f t="shared" si="20"/>
        <v>47</v>
      </c>
      <c r="J435" s="1" t="s">
        <v>21</v>
      </c>
      <c r="K435" s="11">
        <v>3</v>
      </c>
    </row>
    <row r="436" spans="2:11" x14ac:dyDescent="0.3">
      <c r="B436" s="1">
        <v>3841</v>
      </c>
      <c r="C436" s="1" t="s">
        <v>459</v>
      </c>
      <c r="D436" s="10">
        <v>44275</v>
      </c>
      <c r="E436" s="10">
        <v>45607</v>
      </c>
      <c r="F436" s="1" t="s">
        <v>446</v>
      </c>
      <c r="G436" s="2">
        <f t="shared" si="18"/>
        <v>3</v>
      </c>
      <c r="H436" s="2">
        <f t="shared" si="19"/>
        <v>43</v>
      </c>
      <c r="I436" s="2">
        <f t="shared" si="20"/>
        <v>1332</v>
      </c>
      <c r="J436" s="1" t="s">
        <v>21</v>
      </c>
      <c r="K436" s="11">
        <v>3</v>
      </c>
    </row>
    <row r="437" spans="2:11" x14ac:dyDescent="0.3">
      <c r="B437" s="1">
        <v>3842</v>
      </c>
      <c r="C437" s="1" t="s">
        <v>460</v>
      </c>
      <c r="D437" s="10">
        <v>44063</v>
      </c>
      <c r="E437" s="10">
        <v>44419</v>
      </c>
      <c r="F437" s="1" t="s">
        <v>448</v>
      </c>
      <c r="G437" s="2">
        <f t="shared" si="18"/>
        <v>0</v>
      </c>
      <c r="H437" s="2">
        <f t="shared" si="19"/>
        <v>11</v>
      </c>
      <c r="I437" s="2">
        <f t="shared" si="20"/>
        <v>356</v>
      </c>
      <c r="J437" s="1" t="s">
        <v>21</v>
      </c>
      <c r="K437" s="11">
        <v>3</v>
      </c>
    </row>
    <row r="438" spans="2:11" x14ac:dyDescent="0.3">
      <c r="B438" s="1">
        <v>3843</v>
      </c>
      <c r="C438" s="1" t="s">
        <v>461</v>
      </c>
      <c r="D438" s="10">
        <v>45123</v>
      </c>
      <c r="E438" s="10">
        <v>45137</v>
      </c>
      <c r="F438" s="1" t="s">
        <v>450</v>
      </c>
      <c r="G438" s="2">
        <f t="shared" si="18"/>
        <v>0</v>
      </c>
      <c r="H438" s="2">
        <f t="shared" si="19"/>
        <v>0</v>
      </c>
      <c r="I438" s="2">
        <f t="shared" si="20"/>
        <v>14</v>
      </c>
      <c r="J438" s="1" t="s">
        <v>21</v>
      </c>
      <c r="K438" s="11">
        <v>3</v>
      </c>
    </row>
    <row r="439" spans="2:11" x14ac:dyDescent="0.3">
      <c r="B439" s="1">
        <v>3844</v>
      </c>
      <c r="C439" s="1" t="s">
        <v>462</v>
      </c>
      <c r="D439" s="10">
        <v>44357</v>
      </c>
      <c r="E439" s="10">
        <v>44791</v>
      </c>
      <c r="F439" s="1" t="s">
        <v>423</v>
      </c>
      <c r="G439" s="2">
        <f t="shared" si="18"/>
        <v>1</v>
      </c>
      <c r="H439" s="2">
        <f t="shared" si="19"/>
        <v>14</v>
      </c>
      <c r="I439" s="2">
        <f t="shared" si="20"/>
        <v>434</v>
      </c>
      <c r="J439" s="1" t="s">
        <v>23</v>
      </c>
      <c r="K439" s="11">
        <v>3</v>
      </c>
    </row>
    <row r="440" spans="2:11" x14ac:dyDescent="0.3">
      <c r="B440" s="1">
        <v>3845</v>
      </c>
      <c r="C440" s="1" t="s">
        <v>463</v>
      </c>
      <c r="D440" s="10">
        <v>43702</v>
      </c>
      <c r="E440" s="10">
        <v>45607</v>
      </c>
      <c r="F440" s="1" t="s">
        <v>423</v>
      </c>
      <c r="G440" s="2">
        <f t="shared" si="18"/>
        <v>5</v>
      </c>
      <c r="H440" s="2">
        <f t="shared" si="19"/>
        <v>62</v>
      </c>
      <c r="I440" s="2">
        <f t="shared" si="20"/>
        <v>1905</v>
      </c>
      <c r="J440" s="1" t="s">
        <v>23</v>
      </c>
      <c r="K440" s="11">
        <v>3</v>
      </c>
    </row>
    <row r="441" spans="2:11" x14ac:dyDescent="0.3">
      <c r="B441" s="1">
        <v>3846</v>
      </c>
      <c r="C441" s="1" t="s">
        <v>464</v>
      </c>
      <c r="D441" s="10">
        <v>43955</v>
      </c>
      <c r="E441" s="10">
        <v>45061</v>
      </c>
      <c r="F441" s="1" t="s">
        <v>421</v>
      </c>
      <c r="G441" s="2">
        <f t="shared" si="18"/>
        <v>3</v>
      </c>
      <c r="H441" s="2">
        <f t="shared" si="19"/>
        <v>36</v>
      </c>
      <c r="I441" s="2">
        <f t="shared" si="20"/>
        <v>1106</v>
      </c>
      <c r="J441" s="1" t="s">
        <v>21</v>
      </c>
      <c r="K441" s="11">
        <v>3</v>
      </c>
    </row>
    <row r="442" spans="2:11" x14ac:dyDescent="0.3">
      <c r="B442" s="1">
        <v>3847</v>
      </c>
      <c r="C442" s="1" t="s">
        <v>465</v>
      </c>
      <c r="D442" s="10">
        <v>43520</v>
      </c>
      <c r="E442" s="10">
        <v>43993</v>
      </c>
      <c r="F442" s="1" t="s">
        <v>421</v>
      </c>
      <c r="G442" s="2">
        <f t="shared" si="18"/>
        <v>1</v>
      </c>
      <c r="H442" s="2">
        <f t="shared" si="19"/>
        <v>15</v>
      </c>
      <c r="I442" s="2">
        <f t="shared" si="20"/>
        <v>473</v>
      </c>
      <c r="J442" s="1" t="s">
        <v>21</v>
      </c>
      <c r="K442" s="11">
        <v>3</v>
      </c>
    </row>
    <row r="443" spans="2:11" x14ac:dyDescent="0.3">
      <c r="B443" s="1">
        <v>3848</v>
      </c>
      <c r="C443" s="1" t="s">
        <v>466</v>
      </c>
      <c r="D443" s="10">
        <v>43732</v>
      </c>
      <c r="E443" s="10">
        <v>45607</v>
      </c>
      <c r="F443" s="1" t="s">
        <v>421</v>
      </c>
      <c r="G443" s="2">
        <f t="shared" si="18"/>
        <v>5</v>
      </c>
      <c r="H443" s="2">
        <f t="shared" si="19"/>
        <v>61</v>
      </c>
      <c r="I443" s="2">
        <f t="shared" si="20"/>
        <v>1875</v>
      </c>
      <c r="J443" s="1" t="s">
        <v>21</v>
      </c>
      <c r="K443" s="11">
        <v>3</v>
      </c>
    </row>
    <row r="444" spans="2:11" x14ac:dyDescent="0.3">
      <c r="B444" s="1">
        <v>3849</v>
      </c>
      <c r="C444" s="1" t="s">
        <v>467</v>
      </c>
      <c r="D444" s="10">
        <v>44240</v>
      </c>
      <c r="E444" s="10">
        <v>45607</v>
      </c>
      <c r="F444" s="1" t="s">
        <v>421</v>
      </c>
      <c r="G444" s="2">
        <f t="shared" si="18"/>
        <v>3</v>
      </c>
      <c r="H444" s="2">
        <f t="shared" si="19"/>
        <v>44</v>
      </c>
      <c r="I444" s="2">
        <f t="shared" si="20"/>
        <v>1367</v>
      </c>
      <c r="J444" s="1" t="s">
        <v>21</v>
      </c>
      <c r="K444" s="11">
        <v>3</v>
      </c>
    </row>
    <row r="445" spans="2:11" x14ac:dyDescent="0.3">
      <c r="B445" s="1">
        <v>3850</v>
      </c>
      <c r="C445" s="1" t="s">
        <v>468</v>
      </c>
      <c r="D445" s="10">
        <v>43835</v>
      </c>
      <c r="E445" s="10">
        <v>44676</v>
      </c>
      <c r="F445" s="1" t="s">
        <v>425</v>
      </c>
      <c r="G445" s="2">
        <f t="shared" si="18"/>
        <v>2</v>
      </c>
      <c r="H445" s="2">
        <f t="shared" si="19"/>
        <v>27</v>
      </c>
      <c r="I445" s="2">
        <f t="shared" si="20"/>
        <v>841</v>
      </c>
      <c r="J445" s="1" t="s">
        <v>21</v>
      </c>
      <c r="K445" s="11">
        <v>3</v>
      </c>
    </row>
    <row r="446" spans="2:11" x14ac:dyDescent="0.3">
      <c r="B446" s="1">
        <v>3851</v>
      </c>
      <c r="C446" s="1" t="s">
        <v>469</v>
      </c>
      <c r="D446" s="10">
        <v>43483</v>
      </c>
      <c r="E446" s="10">
        <v>43920</v>
      </c>
      <c r="F446" s="1" t="s">
        <v>425</v>
      </c>
      <c r="G446" s="2">
        <f t="shared" si="18"/>
        <v>1</v>
      </c>
      <c r="H446" s="2">
        <f t="shared" si="19"/>
        <v>14</v>
      </c>
      <c r="I446" s="2">
        <f t="shared" si="20"/>
        <v>437</v>
      </c>
      <c r="J446" s="1" t="s">
        <v>23</v>
      </c>
      <c r="K446" s="11">
        <v>3</v>
      </c>
    </row>
    <row r="447" spans="2:11" x14ac:dyDescent="0.3">
      <c r="B447" s="1">
        <v>3852</v>
      </c>
      <c r="C447" s="1" t="s">
        <v>470</v>
      </c>
      <c r="D447" s="10">
        <v>43525</v>
      </c>
      <c r="E447" s="10">
        <v>44464</v>
      </c>
      <c r="F447" s="1" t="s">
        <v>446</v>
      </c>
      <c r="G447" s="2">
        <f t="shared" si="18"/>
        <v>2</v>
      </c>
      <c r="H447" s="2">
        <f t="shared" si="19"/>
        <v>30</v>
      </c>
      <c r="I447" s="2">
        <f t="shared" si="20"/>
        <v>939</v>
      </c>
      <c r="J447" s="1" t="s">
        <v>23</v>
      </c>
      <c r="K447" s="11">
        <v>3</v>
      </c>
    </row>
    <row r="448" spans="2:11" x14ac:dyDescent="0.3">
      <c r="B448" s="1">
        <v>3853</v>
      </c>
      <c r="C448" s="1" t="s">
        <v>471</v>
      </c>
      <c r="D448" s="10">
        <v>44422</v>
      </c>
      <c r="E448" s="10">
        <v>44870</v>
      </c>
      <c r="F448" s="1" t="s">
        <v>448</v>
      </c>
      <c r="G448" s="2">
        <f t="shared" si="18"/>
        <v>1</v>
      </c>
      <c r="H448" s="2">
        <f t="shared" si="19"/>
        <v>14</v>
      </c>
      <c r="I448" s="2">
        <f t="shared" si="20"/>
        <v>448</v>
      </c>
      <c r="J448" s="1" t="s">
        <v>21</v>
      </c>
      <c r="K448" s="11">
        <v>3</v>
      </c>
    </row>
    <row r="449" spans="2:11" x14ac:dyDescent="0.3">
      <c r="B449" s="1">
        <v>3854</v>
      </c>
      <c r="C449" s="1" t="s">
        <v>472</v>
      </c>
      <c r="D449" s="10">
        <v>43622</v>
      </c>
      <c r="E449" s="10">
        <v>43713</v>
      </c>
      <c r="F449" s="1" t="s">
        <v>423</v>
      </c>
      <c r="G449" s="2">
        <f t="shared" si="18"/>
        <v>0</v>
      </c>
      <c r="H449" s="2">
        <f t="shared" si="19"/>
        <v>2</v>
      </c>
      <c r="I449" s="2">
        <f t="shared" si="20"/>
        <v>91</v>
      </c>
      <c r="J449" s="1" t="s">
        <v>21</v>
      </c>
      <c r="K449" s="11">
        <v>3</v>
      </c>
    </row>
    <row r="450" spans="2:11" x14ac:dyDescent="0.3">
      <c r="B450" s="1">
        <v>3855</v>
      </c>
      <c r="C450" s="1" t="s">
        <v>473</v>
      </c>
      <c r="D450" s="10">
        <v>44341</v>
      </c>
      <c r="E450" s="10">
        <v>44786</v>
      </c>
      <c r="F450" s="1" t="s">
        <v>423</v>
      </c>
      <c r="G450" s="2">
        <f t="shared" si="18"/>
        <v>1</v>
      </c>
      <c r="H450" s="2">
        <f t="shared" si="19"/>
        <v>14</v>
      </c>
      <c r="I450" s="2">
        <f t="shared" si="20"/>
        <v>445</v>
      </c>
      <c r="J450" s="1" t="s">
        <v>21</v>
      </c>
      <c r="K450" s="11">
        <v>3</v>
      </c>
    </row>
    <row r="451" spans="2:11" x14ac:dyDescent="0.3">
      <c r="B451" s="1">
        <v>3856</v>
      </c>
      <c r="C451" s="1" t="s">
        <v>474</v>
      </c>
      <c r="D451" s="10">
        <v>45002</v>
      </c>
      <c r="E451" s="10">
        <v>45089</v>
      </c>
      <c r="F451" s="1" t="s">
        <v>423</v>
      </c>
      <c r="G451" s="2">
        <f t="shared" si="18"/>
        <v>0</v>
      </c>
      <c r="H451" s="2">
        <f t="shared" si="19"/>
        <v>2</v>
      </c>
      <c r="I451" s="2">
        <f t="shared" si="20"/>
        <v>87</v>
      </c>
      <c r="J451" s="1" t="s">
        <v>23</v>
      </c>
      <c r="K451" s="11">
        <v>3</v>
      </c>
    </row>
    <row r="452" spans="2:11" x14ac:dyDescent="0.3">
      <c r="B452" s="1">
        <v>3857</v>
      </c>
      <c r="C452" s="1" t="s">
        <v>475</v>
      </c>
      <c r="D452" s="10">
        <v>44836</v>
      </c>
      <c r="E452" s="10">
        <v>44845</v>
      </c>
      <c r="F452" s="1" t="s">
        <v>421</v>
      </c>
      <c r="G452" s="2">
        <f t="shared" si="18"/>
        <v>0</v>
      </c>
      <c r="H452" s="2">
        <f t="shared" si="19"/>
        <v>0</v>
      </c>
      <c r="I452" s="2">
        <f t="shared" si="20"/>
        <v>9</v>
      </c>
      <c r="J452" s="1" t="s">
        <v>23</v>
      </c>
      <c r="K452" s="11">
        <v>3</v>
      </c>
    </row>
    <row r="453" spans="2:11" x14ac:dyDescent="0.3">
      <c r="B453" s="1">
        <v>3858</v>
      </c>
      <c r="C453" s="1" t="s">
        <v>476</v>
      </c>
      <c r="D453" s="10">
        <v>44583</v>
      </c>
      <c r="E453" s="10">
        <v>45607</v>
      </c>
      <c r="F453" s="1" t="s">
        <v>421</v>
      </c>
      <c r="G453" s="2">
        <f t="shared" si="18"/>
        <v>2</v>
      </c>
      <c r="H453" s="2">
        <f t="shared" si="19"/>
        <v>33</v>
      </c>
      <c r="I453" s="2">
        <f t="shared" si="20"/>
        <v>1024</v>
      </c>
      <c r="J453" s="1" t="s">
        <v>21</v>
      </c>
      <c r="K453" s="11">
        <v>3</v>
      </c>
    </row>
    <row r="454" spans="2:11" x14ac:dyDescent="0.3">
      <c r="B454" s="1">
        <v>3859</v>
      </c>
      <c r="C454" s="1" t="s">
        <v>477</v>
      </c>
      <c r="D454" s="10">
        <v>43798</v>
      </c>
      <c r="E454" s="10">
        <v>44791</v>
      </c>
      <c r="F454" s="1" t="s">
        <v>421</v>
      </c>
      <c r="G454" s="2">
        <f t="shared" si="18"/>
        <v>2</v>
      </c>
      <c r="H454" s="2">
        <f t="shared" si="19"/>
        <v>32</v>
      </c>
      <c r="I454" s="2">
        <f t="shared" si="20"/>
        <v>993</v>
      </c>
      <c r="J454" s="1" t="s">
        <v>23</v>
      </c>
      <c r="K454" s="11">
        <v>3</v>
      </c>
    </row>
    <row r="455" spans="2:11" x14ac:dyDescent="0.3">
      <c r="B455" s="1">
        <v>3860</v>
      </c>
      <c r="C455" s="1" t="s">
        <v>478</v>
      </c>
      <c r="D455" s="10">
        <v>44013</v>
      </c>
      <c r="E455" s="10">
        <v>44826</v>
      </c>
      <c r="F455" s="1" t="s">
        <v>421</v>
      </c>
      <c r="G455" s="2">
        <f t="shared" si="18"/>
        <v>2</v>
      </c>
      <c r="H455" s="2">
        <f t="shared" si="19"/>
        <v>26</v>
      </c>
      <c r="I455" s="2">
        <f t="shared" si="20"/>
        <v>813</v>
      </c>
      <c r="J455" s="1" t="s">
        <v>21</v>
      </c>
      <c r="K455" s="11">
        <v>3</v>
      </c>
    </row>
    <row r="456" spans="2:11" x14ac:dyDescent="0.3">
      <c r="B456" s="1">
        <v>3861</v>
      </c>
      <c r="C456" s="1" t="s">
        <v>479</v>
      </c>
      <c r="D456" s="10">
        <v>44644</v>
      </c>
      <c r="E456" s="10">
        <v>45607</v>
      </c>
      <c r="F456" s="1" t="s">
        <v>425</v>
      </c>
      <c r="G456" s="2">
        <f t="shared" si="18"/>
        <v>2</v>
      </c>
      <c r="H456" s="2">
        <f t="shared" si="19"/>
        <v>31</v>
      </c>
      <c r="I456" s="2">
        <f t="shared" si="20"/>
        <v>963</v>
      </c>
      <c r="J456" s="1" t="s">
        <v>23</v>
      </c>
      <c r="K456" s="11">
        <v>3</v>
      </c>
    </row>
    <row r="457" spans="2:11" x14ac:dyDescent="0.3">
      <c r="B457" s="1">
        <v>3862</v>
      </c>
      <c r="C457" s="1" t="s">
        <v>480</v>
      </c>
      <c r="D457" s="10">
        <v>43598</v>
      </c>
      <c r="E457" s="10">
        <v>45083</v>
      </c>
      <c r="F457" s="1" t="s">
        <v>425</v>
      </c>
      <c r="G457" s="2">
        <f t="shared" si="18"/>
        <v>4</v>
      </c>
      <c r="H457" s="2">
        <f t="shared" si="19"/>
        <v>48</v>
      </c>
      <c r="I457" s="2">
        <f t="shared" si="20"/>
        <v>1485</v>
      </c>
      <c r="J457" s="1" t="s">
        <v>23</v>
      </c>
      <c r="K457" s="11">
        <v>3</v>
      </c>
    </row>
    <row r="458" spans="2:11" x14ac:dyDescent="0.3">
      <c r="B458" s="1">
        <v>3863</v>
      </c>
      <c r="C458" s="1" t="s">
        <v>481</v>
      </c>
      <c r="D458" s="10">
        <v>43623</v>
      </c>
      <c r="E458" s="10">
        <v>45607</v>
      </c>
      <c r="F458" s="1" t="s">
        <v>446</v>
      </c>
      <c r="G458" s="2">
        <f t="shared" si="18"/>
        <v>5</v>
      </c>
      <c r="H458" s="2">
        <f t="shared" si="19"/>
        <v>65</v>
      </c>
      <c r="I458" s="2">
        <f t="shared" si="20"/>
        <v>1984</v>
      </c>
      <c r="J458" s="1" t="s">
        <v>23</v>
      </c>
      <c r="K458" s="11">
        <v>3</v>
      </c>
    </row>
    <row r="459" spans="2:11" x14ac:dyDescent="0.3">
      <c r="B459" s="1">
        <v>3864</v>
      </c>
      <c r="C459" s="1" t="s">
        <v>482</v>
      </c>
      <c r="D459" s="10">
        <v>44900</v>
      </c>
      <c r="E459" s="10">
        <v>45090</v>
      </c>
      <c r="F459" s="1" t="s">
        <v>448</v>
      </c>
      <c r="G459" s="2">
        <f t="shared" si="18"/>
        <v>0</v>
      </c>
      <c r="H459" s="2">
        <f t="shared" si="19"/>
        <v>6</v>
      </c>
      <c r="I459" s="2">
        <f t="shared" si="20"/>
        <v>190</v>
      </c>
      <c r="J459" s="1" t="s">
        <v>22</v>
      </c>
      <c r="K459" s="11">
        <v>3</v>
      </c>
    </row>
    <row r="460" spans="2:11" x14ac:dyDescent="0.3">
      <c r="B460" s="1">
        <v>3865</v>
      </c>
      <c r="C460" s="1" t="s">
        <v>483</v>
      </c>
      <c r="D460" s="10">
        <v>44103</v>
      </c>
      <c r="E460" s="10">
        <v>44491</v>
      </c>
      <c r="F460" s="1" t="s">
        <v>423</v>
      </c>
      <c r="G460" s="2">
        <f t="shared" si="18"/>
        <v>1</v>
      </c>
      <c r="H460" s="2">
        <f t="shared" si="19"/>
        <v>12</v>
      </c>
      <c r="I460" s="2">
        <f t="shared" si="20"/>
        <v>388</v>
      </c>
      <c r="J460" s="1" t="s">
        <v>22</v>
      </c>
      <c r="K460" s="11">
        <v>3</v>
      </c>
    </row>
    <row r="461" spans="2:11" x14ac:dyDescent="0.3">
      <c r="B461" s="1">
        <v>3866</v>
      </c>
      <c r="C461" s="1" t="s">
        <v>484</v>
      </c>
      <c r="D461" s="10">
        <v>44078</v>
      </c>
      <c r="E461" s="10">
        <v>44303</v>
      </c>
      <c r="F461" s="1" t="s">
        <v>423</v>
      </c>
      <c r="G461" s="2">
        <f t="shared" si="18"/>
        <v>0</v>
      </c>
      <c r="H461" s="2">
        <f t="shared" si="19"/>
        <v>7</v>
      </c>
      <c r="I461" s="2">
        <f t="shared" si="20"/>
        <v>225</v>
      </c>
      <c r="J461" s="1" t="s">
        <v>21</v>
      </c>
      <c r="K461" s="11">
        <v>3</v>
      </c>
    </row>
    <row r="462" spans="2:11" x14ac:dyDescent="0.3">
      <c r="B462" s="1">
        <v>3867</v>
      </c>
      <c r="C462" s="1" t="s">
        <v>485</v>
      </c>
      <c r="D462" s="10">
        <v>43338</v>
      </c>
      <c r="E462" s="10">
        <v>45607</v>
      </c>
      <c r="F462" s="1" t="s">
        <v>423</v>
      </c>
      <c r="G462" s="2">
        <f t="shared" si="18"/>
        <v>6</v>
      </c>
      <c r="H462" s="2">
        <f t="shared" si="19"/>
        <v>74</v>
      </c>
      <c r="I462" s="2">
        <f t="shared" si="20"/>
        <v>2269</v>
      </c>
      <c r="J462" s="1" t="s">
        <v>21</v>
      </c>
      <c r="K462" s="11">
        <v>3</v>
      </c>
    </row>
    <row r="463" spans="2:11" x14ac:dyDescent="0.3">
      <c r="B463" s="1">
        <v>3868</v>
      </c>
      <c r="C463" s="1" t="s">
        <v>486</v>
      </c>
      <c r="D463" s="10">
        <v>43694</v>
      </c>
      <c r="E463" s="10">
        <v>45607</v>
      </c>
      <c r="F463" s="1" t="s">
        <v>423</v>
      </c>
      <c r="G463" s="2">
        <f t="shared" si="18"/>
        <v>5</v>
      </c>
      <c r="H463" s="2">
        <f t="shared" si="19"/>
        <v>62</v>
      </c>
      <c r="I463" s="2">
        <f t="shared" si="20"/>
        <v>1913</v>
      </c>
      <c r="J463" s="1" t="s">
        <v>21</v>
      </c>
      <c r="K463" s="11">
        <v>3</v>
      </c>
    </row>
    <row r="464" spans="2:11" x14ac:dyDescent="0.3">
      <c r="B464" s="1">
        <v>3869</v>
      </c>
      <c r="C464" s="1" t="s">
        <v>487</v>
      </c>
      <c r="D464" s="10">
        <v>43733</v>
      </c>
      <c r="E464" s="10">
        <v>43868</v>
      </c>
      <c r="F464" s="1" t="s">
        <v>421</v>
      </c>
      <c r="G464" s="2">
        <f t="shared" si="18"/>
        <v>0</v>
      </c>
      <c r="H464" s="2">
        <f t="shared" si="19"/>
        <v>4</v>
      </c>
      <c r="I464" s="2">
        <f t="shared" si="20"/>
        <v>135</v>
      </c>
      <c r="J464" s="1" t="s">
        <v>21</v>
      </c>
      <c r="K464" s="11">
        <v>3</v>
      </c>
    </row>
    <row r="465" spans="2:11" x14ac:dyDescent="0.3">
      <c r="B465" s="1">
        <v>3870</v>
      </c>
      <c r="C465" s="1" t="s">
        <v>488</v>
      </c>
      <c r="D465" s="10">
        <v>44996</v>
      </c>
      <c r="E465" s="10">
        <v>44996</v>
      </c>
      <c r="F465" s="1" t="s">
        <v>421</v>
      </c>
      <c r="G465" s="2">
        <f t="shared" si="18"/>
        <v>0</v>
      </c>
      <c r="H465" s="2">
        <f t="shared" si="19"/>
        <v>0</v>
      </c>
      <c r="I465" s="2">
        <f t="shared" si="20"/>
        <v>0</v>
      </c>
      <c r="J465" s="1" t="s">
        <v>21</v>
      </c>
      <c r="K465" s="11">
        <v>3</v>
      </c>
    </row>
    <row r="466" spans="2:11" x14ac:dyDescent="0.3">
      <c r="B466" s="1">
        <v>3871</v>
      </c>
      <c r="C466" s="1" t="s">
        <v>489</v>
      </c>
      <c r="D466" s="10">
        <v>44910</v>
      </c>
      <c r="E466" s="10">
        <v>45607</v>
      </c>
      <c r="F466" s="1" t="s">
        <v>421</v>
      </c>
      <c r="G466" s="2">
        <f t="shared" si="18"/>
        <v>1</v>
      </c>
      <c r="H466" s="2">
        <f t="shared" si="19"/>
        <v>22</v>
      </c>
      <c r="I466" s="2">
        <f t="shared" si="20"/>
        <v>697</v>
      </c>
      <c r="J466" s="1" t="s">
        <v>21</v>
      </c>
      <c r="K466" s="11">
        <v>3</v>
      </c>
    </row>
    <row r="467" spans="2:11" x14ac:dyDescent="0.3">
      <c r="B467" s="1">
        <v>3872</v>
      </c>
      <c r="C467" s="1" t="s">
        <v>490</v>
      </c>
      <c r="D467" s="10">
        <v>43322</v>
      </c>
      <c r="E467" s="10">
        <v>44235</v>
      </c>
      <c r="F467" s="1" t="s">
        <v>421</v>
      </c>
      <c r="G467" s="2">
        <f t="shared" si="18"/>
        <v>2</v>
      </c>
      <c r="H467" s="2">
        <f t="shared" si="19"/>
        <v>29</v>
      </c>
      <c r="I467" s="2">
        <f t="shared" si="20"/>
        <v>913</v>
      </c>
      <c r="J467" s="1" t="s">
        <v>21</v>
      </c>
      <c r="K467" s="11">
        <v>3</v>
      </c>
    </row>
    <row r="468" spans="2:11" x14ac:dyDescent="0.3">
      <c r="B468" s="1">
        <v>3873</v>
      </c>
      <c r="C468" s="1" t="s">
        <v>491</v>
      </c>
      <c r="D468" s="10">
        <v>44624</v>
      </c>
      <c r="E468" s="10">
        <v>45099</v>
      </c>
      <c r="F468" s="1" t="s">
        <v>425</v>
      </c>
      <c r="G468" s="2">
        <f t="shared" si="18"/>
        <v>1</v>
      </c>
      <c r="H468" s="2">
        <f t="shared" si="19"/>
        <v>15</v>
      </c>
      <c r="I468" s="2">
        <f t="shared" si="20"/>
        <v>475</v>
      </c>
      <c r="J468" s="1" t="s">
        <v>21</v>
      </c>
      <c r="K468" s="11">
        <v>3</v>
      </c>
    </row>
    <row r="469" spans="2:11" x14ac:dyDescent="0.3">
      <c r="B469" s="1">
        <v>3874</v>
      </c>
      <c r="C469" s="1" t="s">
        <v>492</v>
      </c>
      <c r="D469" s="10">
        <v>43984</v>
      </c>
      <c r="E469" s="10">
        <v>45607</v>
      </c>
      <c r="F469" s="1" t="s">
        <v>425</v>
      </c>
      <c r="G469" s="2">
        <f t="shared" si="18"/>
        <v>4</v>
      </c>
      <c r="H469" s="2">
        <f t="shared" si="19"/>
        <v>53</v>
      </c>
      <c r="I469" s="2">
        <f t="shared" si="20"/>
        <v>1623</v>
      </c>
      <c r="J469" s="1" t="s">
        <v>21</v>
      </c>
      <c r="K469" s="11">
        <v>3</v>
      </c>
    </row>
    <row r="470" spans="2:11" x14ac:dyDescent="0.3">
      <c r="B470" s="1">
        <v>3875</v>
      </c>
      <c r="C470" s="1" t="s">
        <v>493</v>
      </c>
      <c r="D470" s="10">
        <v>44376</v>
      </c>
      <c r="E470" s="10">
        <v>45607</v>
      </c>
      <c r="F470" s="1" t="s">
        <v>425</v>
      </c>
      <c r="G470" s="2">
        <f t="shared" si="18"/>
        <v>3</v>
      </c>
      <c r="H470" s="2">
        <f t="shared" si="19"/>
        <v>40</v>
      </c>
      <c r="I470" s="2">
        <f t="shared" si="20"/>
        <v>1231</v>
      </c>
      <c r="J470" s="1" t="s">
        <v>21</v>
      </c>
      <c r="K470" s="11">
        <v>3</v>
      </c>
    </row>
    <row r="471" spans="2:11" x14ac:dyDescent="0.3">
      <c r="B471" s="1">
        <v>3876</v>
      </c>
      <c r="C471" s="1" t="s">
        <v>494</v>
      </c>
      <c r="D471" s="10">
        <v>44493</v>
      </c>
      <c r="E471" s="10">
        <v>45607</v>
      </c>
      <c r="F471" s="1" t="s">
        <v>446</v>
      </c>
      <c r="G471" s="2">
        <f t="shared" ref="G471:G534" si="21">DATEDIF(D471,E471,"Y")</f>
        <v>3</v>
      </c>
      <c r="H471" s="2">
        <f t="shared" ref="H471:H534" si="22">DATEDIF(D471,E471,"M")</f>
        <v>36</v>
      </c>
      <c r="I471" s="2">
        <f t="shared" ref="I471:I534" si="23">DATEDIF(D471,E471,"D")</f>
        <v>1114</v>
      </c>
      <c r="J471" s="1" t="s">
        <v>23</v>
      </c>
      <c r="K471" s="11">
        <v>3</v>
      </c>
    </row>
    <row r="472" spans="2:11" x14ac:dyDescent="0.3">
      <c r="B472" s="1">
        <v>3877</v>
      </c>
      <c r="C472" s="1" t="s">
        <v>495</v>
      </c>
      <c r="D472" s="10">
        <v>43395</v>
      </c>
      <c r="E472" s="10">
        <v>43928</v>
      </c>
      <c r="F472" s="1" t="s">
        <v>423</v>
      </c>
      <c r="G472" s="2">
        <f t="shared" si="21"/>
        <v>1</v>
      </c>
      <c r="H472" s="2">
        <f t="shared" si="22"/>
        <v>17</v>
      </c>
      <c r="I472" s="2">
        <f t="shared" si="23"/>
        <v>533</v>
      </c>
      <c r="J472" s="1" t="s">
        <v>23</v>
      </c>
      <c r="K472" s="11">
        <v>3</v>
      </c>
    </row>
    <row r="473" spans="2:11" x14ac:dyDescent="0.3">
      <c r="B473" s="1">
        <v>3878</v>
      </c>
      <c r="C473" s="1" t="s">
        <v>496</v>
      </c>
      <c r="D473" s="10">
        <v>43351</v>
      </c>
      <c r="E473" s="10">
        <v>44431</v>
      </c>
      <c r="F473" s="1" t="s">
        <v>423</v>
      </c>
      <c r="G473" s="2">
        <f t="shared" si="21"/>
        <v>2</v>
      </c>
      <c r="H473" s="2">
        <f t="shared" si="22"/>
        <v>35</v>
      </c>
      <c r="I473" s="2">
        <f t="shared" si="23"/>
        <v>1080</v>
      </c>
      <c r="J473" s="1" t="s">
        <v>21</v>
      </c>
      <c r="K473" s="11">
        <v>3</v>
      </c>
    </row>
    <row r="474" spans="2:11" x14ac:dyDescent="0.3">
      <c r="B474" s="1">
        <v>3879</v>
      </c>
      <c r="C474" s="1" t="s">
        <v>497</v>
      </c>
      <c r="D474" s="10">
        <v>43504</v>
      </c>
      <c r="E474" s="10">
        <v>44981</v>
      </c>
      <c r="F474" s="1" t="s">
        <v>423</v>
      </c>
      <c r="G474" s="2">
        <f t="shared" si="21"/>
        <v>4</v>
      </c>
      <c r="H474" s="2">
        <f t="shared" si="22"/>
        <v>48</v>
      </c>
      <c r="I474" s="2">
        <f t="shared" si="23"/>
        <v>1477</v>
      </c>
      <c r="J474" s="1" t="s">
        <v>21</v>
      </c>
      <c r="K474" s="11">
        <v>3</v>
      </c>
    </row>
    <row r="475" spans="2:11" x14ac:dyDescent="0.3">
      <c r="B475" s="1">
        <v>3880</v>
      </c>
      <c r="C475" s="1" t="s">
        <v>498</v>
      </c>
      <c r="D475" s="10">
        <v>44284</v>
      </c>
      <c r="E475" s="10">
        <v>44374</v>
      </c>
      <c r="F475" s="1" t="s">
        <v>423</v>
      </c>
      <c r="G475" s="2">
        <f t="shared" si="21"/>
        <v>0</v>
      </c>
      <c r="H475" s="2">
        <f t="shared" si="22"/>
        <v>2</v>
      </c>
      <c r="I475" s="2">
        <f t="shared" si="23"/>
        <v>90</v>
      </c>
      <c r="J475" s="1" t="s">
        <v>21</v>
      </c>
      <c r="K475" s="11">
        <v>3</v>
      </c>
    </row>
    <row r="476" spans="2:11" x14ac:dyDescent="0.3">
      <c r="B476" s="1">
        <v>3881</v>
      </c>
      <c r="C476" s="1" t="s">
        <v>499</v>
      </c>
      <c r="D476" s="10">
        <v>43635</v>
      </c>
      <c r="E476" s="10">
        <v>45607</v>
      </c>
      <c r="F476" s="1" t="s">
        <v>421</v>
      </c>
      <c r="G476" s="2">
        <f t="shared" si="21"/>
        <v>5</v>
      </c>
      <c r="H476" s="2">
        <f t="shared" si="22"/>
        <v>64</v>
      </c>
      <c r="I476" s="2">
        <f t="shared" si="23"/>
        <v>1972</v>
      </c>
      <c r="J476" s="1" t="s">
        <v>21</v>
      </c>
      <c r="K476" s="11">
        <v>3</v>
      </c>
    </row>
    <row r="477" spans="2:11" x14ac:dyDescent="0.3">
      <c r="B477" s="1">
        <v>3882</v>
      </c>
      <c r="C477" s="1" t="s">
        <v>500</v>
      </c>
      <c r="D477" s="10">
        <v>43495</v>
      </c>
      <c r="E477" s="10">
        <v>45607</v>
      </c>
      <c r="F477" s="1" t="s">
        <v>421</v>
      </c>
      <c r="G477" s="2">
        <f t="shared" si="21"/>
        <v>5</v>
      </c>
      <c r="H477" s="2">
        <f t="shared" si="22"/>
        <v>69</v>
      </c>
      <c r="I477" s="2">
        <f t="shared" si="23"/>
        <v>2112</v>
      </c>
      <c r="J477" s="1" t="s">
        <v>21</v>
      </c>
      <c r="K477" s="11">
        <v>3</v>
      </c>
    </row>
    <row r="478" spans="2:11" x14ac:dyDescent="0.3">
      <c r="B478" s="1">
        <v>3883</v>
      </c>
      <c r="C478" s="1" t="s">
        <v>501</v>
      </c>
      <c r="D478" s="10">
        <v>44687</v>
      </c>
      <c r="E478" s="10">
        <v>44830</v>
      </c>
      <c r="F478" s="1" t="s">
        <v>421</v>
      </c>
      <c r="G478" s="2">
        <f t="shared" si="21"/>
        <v>0</v>
      </c>
      <c r="H478" s="2">
        <f t="shared" si="22"/>
        <v>4</v>
      </c>
      <c r="I478" s="2">
        <f t="shared" si="23"/>
        <v>143</v>
      </c>
      <c r="J478" s="1" t="s">
        <v>21</v>
      </c>
      <c r="K478" s="11">
        <v>3</v>
      </c>
    </row>
    <row r="479" spans="2:11" x14ac:dyDescent="0.3">
      <c r="B479" s="1">
        <v>3884</v>
      </c>
      <c r="C479" s="1" t="s">
        <v>502</v>
      </c>
      <c r="D479" s="10">
        <v>43498</v>
      </c>
      <c r="E479" s="10">
        <v>45607</v>
      </c>
      <c r="F479" s="1" t="s">
        <v>421</v>
      </c>
      <c r="G479" s="2">
        <f t="shared" si="21"/>
        <v>5</v>
      </c>
      <c r="H479" s="2">
        <f t="shared" si="22"/>
        <v>69</v>
      </c>
      <c r="I479" s="2">
        <f t="shared" si="23"/>
        <v>2109</v>
      </c>
      <c r="J479" s="1" t="s">
        <v>21</v>
      </c>
      <c r="K479" s="11">
        <v>3</v>
      </c>
    </row>
    <row r="480" spans="2:11" x14ac:dyDescent="0.3">
      <c r="B480" s="1">
        <v>3885</v>
      </c>
      <c r="C480" s="1" t="s">
        <v>503</v>
      </c>
      <c r="D480" s="10">
        <v>44538</v>
      </c>
      <c r="E480" s="10">
        <v>45607</v>
      </c>
      <c r="F480" s="1" t="s">
        <v>425</v>
      </c>
      <c r="G480" s="2">
        <f t="shared" si="21"/>
        <v>2</v>
      </c>
      <c r="H480" s="2">
        <f t="shared" si="22"/>
        <v>35</v>
      </c>
      <c r="I480" s="2">
        <f t="shared" si="23"/>
        <v>1069</v>
      </c>
      <c r="J480" s="1" t="s">
        <v>21</v>
      </c>
      <c r="K480" s="11">
        <v>3</v>
      </c>
    </row>
    <row r="481" spans="2:11" x14ac:dyDescent="0.3">
      <c r="B481" s="1">
        <v>3886</v>
      </c>
      <c r="C481" s="1" t="s">
        <v>504</v>
      </c>
      <c r="D481" s="10">
        <v>43385</v>
      </c>
      <c r="E481" s="10">
        <v>45607</v>
      </c>
      <c r="F481" s="1" t="s">
        <v>425</v>
      </c>
      <c r="G481" s="2">
        <f t="shared" si="21"/>
        <v>6</v>
      </c>
      <c r="H481" s="2">
        <f t="shared" si="22"/>
        <v>72</v>
      </c>
      <c r="I481" s="2">
        <f t="shared" si="23"/>
        <v>2222</v>
      </c>
      <c r="J481" s="1" t="s">
        <v>21</v>
      </c>
      <c r="K481" s="11">
        <v>3</v>
      </c>
    </row>
    <row r="482" spans="2:11" x14ac:dyDescent="0.3">
      <c r="B482" s="1">
        <v>3887</v>
      </c>
      <c r="C482" s="1" t="s">
        <v>505</v>
      </c>
      <c r="D482" s="10">
        <v>44673</v>
      </c>
      <c r="E482" s="10">
        <v>45061</v>
      </c>
      <c r="F482" s="1" t="s">
        <v>425</v>
      </c>
      <c r="G482" s="2">
        <f t="shared" si="21"/>
        <v>1</v>
      </c>
      <c r="H482" s="2">
        <f t="shared" si="22"/>
        <v>12</v>
      </c>
      <c r="I482" s="2">
        <f t="shared" si="23"/>
        <v>388</v>
      </c>
      <c r="J482" s="1" t="s">
        <v>20</v>
      </c>
      <c r="K482" s="11">
        <v>3</v>
      </c>
    </row>
    <row r="483" spans="2:11" x14ac:dyDescent="0.3">
      <c r="B483" s="1">
        <v>3888</v>
      </c>
      <c r="C483" s="1" t="s">
        <v>506</v>
      </c>
      <c r="D483" s="10">
        <v>44444</v>
      </c>
      <c r="E483" s="10">
        <v>44750</v>
      </c>
      <c r="F483" s="1" t="s">
        <v>446</v>
      </c>
      <c r="G483" s="2">
        <f t="shared" si="21"/>
        <v>0</v>
      </c>
      <c r="H483" s="2">
        <f t="shared" si="22"/>
        <v>10</v>
      </c>
      <c r="I483" s="2">
        <f t="shared" si="23"/>
        <v>306</v>
      </c>
      <c r="J483" s="1" t="s">
        <v>21</v>
      </c>
      <c r="K483" s="11">
        <v>3</v>
      </c>
    </row>
    <row r="484" spans="2:11" x14ac:dyDescent="0.3">
      <c r="B484" s="1">
        <v>3889</v>
      </c>
      <c r="C484" s="1" t="s">
        <v>507</v>
      </c>
      <c r="D484" s="10">
        <v>44809</v>
      </c>
      <c r="E484" s="10">
        <v>44864</v>
      </c>
      <c r="F484" s="1" t="s">
        <v>423</v>
      </c>
      <c r="G484" s="2">
        <f t="shared" si="21"/>
        <v>0</v>
      </c>
      <c r="H484" s="2">
        <f t="shared" si="22"/>
        <v>1</v>
      </c>
      <c r="I484" s="2">
        <f t="shared" si="23"/>
        <v>55</v>
      </c>
      <c r="J484" s="1" t="s">
        <v>21</v>
      </c>
      <c r="K484" s="11">
        <v>3</v>
      </c>
    </row>
    <row r="485" spans="2:11" x14ac:dyDescent="0.3">
      <c r="B485" s="1">
        <v>3890</v>
      </c>
      <c r="C485" s="1" t="s">
        <v>508</v>
      </c>
      <c r="D485" s="10">
        <v>44761</v>
      </c>
      <c r="E485" s="10">
        <v>45041</v>
      </c>
      <c r="F485" s="1" t="s">
        <v>423</v>
      </c>
      <c r="G485" s="2">
        <f t="shared" si="21"/>
        <v>0</v>
      </c>
      <c r="H485" s="2">
        <f t="shared" si="22"/>
        <v>9</v>
      </c>
      <c r="I485" s="2">
        <f t="shared" si="23"/>
        <v>280</v>
      </c>
      <c r="J485" s="1" t="s">
        <v>21</v>
      </c>
      <c r="K485" s="11">
        <v>3</v>
      </c>
    </row>
    <row r="486" spans="2:11" x14ac:dyDescent="0.3">
      <c r="B486" s="1">
        <v>3891</v>
      </c>
      <c r="C486" s="1" t="s">
        <v>509</v>
      </c>
      <c r="D486" s="10">
        <v>44707</v>
      </c>
      <c r="E486" s="10">
        <v>45607</v>
      </c>
      <c r="F486" s="1" t="s">
        <v>423</v>
      </c>
      <c r="G486" s="2">
        <f t="shared" si="21"/>
        <v>2</v>
      </c>
      <c r="H486" s="2">
        <f t="shared" si="22"/>
        <v>29</v>
      </c>
      <c r="I486" s="2">
        <f t="shared" si="23"/>
        <v>900</v>
      </c>
      <c r="J486" s="1" t="s">
        <v>21</v>
      </c>
      <c r="K486" s="11">
        <v>3</v>
      </c>
    </row>
    <row r="487" spans="2:11" x14ac:dyDescent="0.3">
      <c r="B487" s="1">
        <v>3892</v>
      </c>
      <c r="C487" s="1" t="s">
        <v>510</v>
      </c>
      <c r="D487" s="10">
        <v>44865</v>
      </c>
      <c r="E487" s="10">
        <v>45607</v>
      </c>
      <c r="F487" s="1" t="s">
        <v>423</v>
      </c>
      <c r="G487" s="2">
        <f t="shared" si="21"/>
        <v>2</v>
      </c>
      <c r="H487" s="2">
        <f t="shared" si="22"/>
        <v>24</v>
      </c>
      <c r="I487" s="2">
        <f t="shared" si="23"/>
        <v>742</v>
      </c>
      <c r="J487" s="1" t="s">
        <v>21</v>
      </c>
      <c r="K487" s="11">
        <v>3</v>
      </c>
    </row>
    <row r="488" spans="2:11" x14ac:dyDescent="0.3">
      <c r="B488" s="1">
        <v>3893</v>
      </c>
      <c r="C488" s="1" t="s">
        <v>511</v>
      </c>
      <c r="D488" s="10">
        <v>45007</v>
      </c>
      <c r="E488" s="10">
        <v>45135</v>
      </c>
      <c r="F488" s="1" t="s">
        <v>421</v>
      </c>
      <c r="G488" s="2">
        <f t="shared" si="21"/>
        <v>0</v>
      </c>
      <c r="H488" s="2">
        <f t="shared" si="22"/>
        <v>4</v>
      </c>
      <c r="I488" s="2">
        <f t="shared" si="23"/>
        <v>128</v>
      </c>
      <c r="J488" s="1" t="s">
        <v>21</v>
      </c>
      <c r="K488" s="11">
        <v>3</v>
      </c>
    </row>
    <row r="489" spans="2:11" x14ac:dyDescent="0.3">
      <c r="B489" s="1">
        <v>3894</v>
      </c>
      <c r="C489" s="1" t="s">
        <v>512</v>
      </c>
      <c r="D489" s="10">
        <v>45075</v>
      </c>
      <c r="E489" s="10">
        <v>45607</v>
      </c>
      <c r="F489" s="1" t="s">
        <v>421</v>
      </c>
      <c r="G489" s="2">
        <f t="shared" si="21"/>
        <v>1</v>
      </c>
      <c r="H489" s="2">
        <f t="shared" si="22"/>
        <v>17</v>
      </c>
      <c r="I489" s="2">
        <f t="shared" si="23"/>
        <v>532</v>
      </c>
      <c r="J489" s="1" t="s">
        <v>21</v>
      </c>
      <c r="K489" s="11">
        <v>3</v>
      </c>
    </row>
    <row r="490" spans="2:11" x14ac:dyDescent="0.3">
      <c r="B490" s="1">
        <v>3895</v>
      </c>
      <c r="C490" s="1" t="s">
        <v>513</v>
      </c>
      <c r="D490" s="10">
        <v>43884</v>
      </c>
      <c r="E490" s="10">
        <v>44447</v>
      </c>
      <c r="F490" s="1" t="s">
        <v>421</v>
      </c>
      <c r="G490" s="2">
        <f t="shared" si="21"/>
        <v>1</v>
      </c>
      <c r="H490" s="2">
        <f t="shared" si="22"/>
        <v>18</v>
      </c>
      <c r="I490" s="2">
        <f t="shared" si="23"/>
        <v>563</v>
      </c>
      <c r="J490" s="1" t="s">
        <v>21</v>
      </c>
      <c r="K490" s="11">
        <v>3</v>
      </c>
    </row>
    <row r="491" spans="2:11" x14ac:dyDescent="0.3">
      <c r="B491" s="1">
        <v>3896</v>
      </c>
      <c r="C491" s="1" t="s">
        <v>514</v>
      </c>
      <c r="D491" s="10">
        <v>43690</v>
      </c>
      <c r="E491" s="10">
        <v>44752</v>
      </c>
      <c r="F491" s="1" t="s">
        <v>421</v>
      </c>
      <c r="G491" s="2">
        <f t="shared" si="21"/>
        <v>2</v>
      </c>
      <c r="H491" s="2">
        <f t="shared" si="22"/>
        <v>34</v>
      </c>
      <c r="I491" s="2">
        <f t="shared" si="23"/>
        <v>1062</v>
      </c>
      <c r="J491" s="1" t="s">
        <v>21</v>
      </c>
      <c r="K491" s="11">
        <v>3</v>
      </c>
    </row>
    <row r="492" spans="2:11" x14ac:dyDescent="0.3">
      <c r="B492" s="1">
        <v>3897</v>
      </c>
      <c r="C492" s="1" t="s">
        <v>515</v>
      </c>
      <c r="D492" s="10">
        <v>43549</v>
      </c>
      <c r="E492" s="10">
        <v>44452</v>
      </c>
      <c r="F492" s="1" t="s">
        <v>425</v>
      </c>
      <c r="G492" s="2">
        <f t="shared" si="21"/>
        <v>2</v>
      </c>
      <c r="H492" s="2">
        <f t="shared" si="22"/>
        <v>29</v>
      </c>
      <c r="I492" s="2">
        <f t="shared" si="23"/>
        <v>903</v>
      </c>
      <c r="J492" s="1" t="s">
        <v>21</v>
      </c>
      <c r="K492" s="11">
        <v>3</v>
      </c>
    </row>
    <row r="493" spans="2:11" x14ac:dyDescent="0.3">
      <c r="B493" s="1">
        <v>3898</v>
      </c>
      <c r="C493" s="1" t="s">
        <v>516</v>
      </c>
      <c r="D493" s="10">
        <v>43448</v>
      </c>
      <c r="E493" s="10">
        <v>44968</v>
      </c>
      <c r="F493" s="1" t="s">
        <v>425</v>
      </c>
      <c r="G493" s="2">
        <f t="shared" si="21"/>
        <v>4</v>
      </c>
      <c r="H493" s="2">
        <f t="shared" si="22"/>
        <v>49</v>
      </c>
      <c r="I493" s="2">
        <f t="shared" si="23"/>
        <v>1520</v>
      </c>
      <c r="J493" s="1" t="s">
        <v>21</v>
      </c>
      <c r="K493" s="11">
        <v>3</v>
      </c>
    </row>
    <row r="494" spans="2:11" x14ac:dyDescent="0.3">
      <c r="B494" s="1">
        <v>3899</v>
      </c>
      <c r="C494" s="1" t="s">
        <v>517</v>
      </c>
      <c r="D494" s="10">
        <v>44262</v>
      </c>
      <c r="E494" s="10">
        <v>44439</v>
      </c>
      <c r="F494" s="1" t="s">
        <v>425</v>
      </c>
      <c r="G494" s="2">
        <f t="shared" si="21"/>
        <v>0</v>
      </c>
      <c r="H494" s="2">
        <f t="shared" si="22"/>
        <v>5</v>
      </c>
      <c r="I494" s="2">
        <f t="shared" si="23"/>
        <v>177</v>
      </c>
      <c r="J494" s="1" t="s">
        <v>21</v>
      </c>
      <c r="K494" s="11">
        <v>3</v>
      </c>
    </row>
    <row r="495" spans="2:11" x14ac:dyDescent="0.3">
      <c r="B495" s="1">
        <v>3900</v>
      </c>
      <c r="C495" s="1" t="s">
        <v>518</v>
      </c>
      <c r="D495" s="10">
        <v>45093</v>
      </c>
      <c r="E495" s="10">
        <v>45607</v>
      </c>
      <c r="F495" s="1" t="s">
        <v>446</v>
      </c>
      <c r="G495" s="2">
        <f t="shared" si="21"/>
        <v>1</v>
      </c>
      <c r="H495" s="2">
        <f t="shared" si="22"/>
        <v>16</v>
      </c>
      <c r="I495" s="2">
        <f t="shared" si="23"/>
        <v>514</v>
      </c>
      <c r="J495" s="1" t="s">
        <v>21</v>
      </c>
      <c r="K495" s="11">
        <v>3</v>
      </c>
    </row>
    <row r="496" spans="2:11" x14ac:dyDescent="0.3">
      <c r="B496" s="1">
        <v>3901</v>
      </c>
      <c r="C496" s="1" t="s">
        <v>519</v>
      </c>
      <c r="D496" s="10">
        <v>44365</v>
      </c>
      <c r="E496" s="10">
        <v>45607</v>
      </c>
      <c r="F496" s="1" t="s">
        <v>423</v>
      </c>
      <c r="G496" s="2">
        <f t="shared" si="21"/>
        <v>3</v>
      </c>
      <c r="H496" s="2">
        <f t="shared" si="22"/>
        <v>40</v>
      </c>
      <c r="I496" s="2">
        <f t="shared" si="23"/>
        <v>1242</v>
      </c>
      <c r="J496" s="1" t="s">
        <v>21</v>
      </c>
      <c r="K496" s="11">
        <v>3</v>
      </c>
    </row>
    <row r="497" spans="2:11" x14ac:dyDescent="0.3">
      <c r="B497" s="1">
        <v>3902</v>
      </c>
      <c r="C497" s="1" t="s">
        <v>520</v>
      </c>
      <c r="D497" s="10">
        <v>45068</v>
      </c>
      <c r="E497" s="10">
        <v>45093</v>
      </c>
      <c r="F497" s="1" t="s">
        <v>423</v>
      </c>
      <c r="G497" s="2">
        <f t="shared" si="21"/>
        <v>0</v>
      </c>
      <c r="H497" s="2">
        <f t="shared" si="22"/>
        <v>0</v>
      </c>
      <c r="I497" s="2">
        <f t="shared" si="23"/>
        <v>25</v>
      </c>
      <c r="J497" s="1" t="s">
        <v>21</v>
      </c>
      <c r="K497" s="11">
        <v>3</v>
      </c>
    </row>
    <row r="498" spans="2:11" x14ac:dyDescent="0.3">
      <c r="B498" s="1">
        <v>3903</v>
      </c>
      <c r="C498" s="1" t="s">
        <v>521</v>
      </c>
      <c r="D498" s="10">
        <v>43599</v>
      </c>
      <c r="E498" s="10">
        <v>45607</v>
      </c>
      <c r="F498" s="1" t="s">
        <v>423</v>
      </c>
      <c r="G498" s="2">
        <f t="shared" si="21"/>
        <v>5</v>
      </c>
      <c r="H498" s="2">
        <f t="shared" si="22"/>
        <v>65</v>
      </c>
      <c r="I498" s="2">
        <f t="shared" si="23"/>
        <v>2008</v>
      </c>
      <c r="J498" s="1" t="s">
        <v>21</v>
      </c>
      <c r="K498" s="11">
        <v>3</v>
      </c>
    </row>
    <row r="499" spans="2:11" x14ac:dyDescent="0.3">
      <c r="B499" s="1">
        <v>3904</v>
      </c>
      <c r="C499" s="1" t="s">
        <v>522</v>
      </c>
      <c r="D499" s="10">
        <v>44192</v>
      </c>
      <c r="E499" s="10">
        <v>45607</v>
      </c>
      <c r="F499" s="1" t="s">
        <v>423</v>
      </c>
      <c r="G499" s="2">
        <f t="shared" si="21"/>
        <v>3</v>
      </c>
      <c r="H499" s="2">
        <f t="shared" si="22"/>
        <v>46</v>
      </c>
      <c r="I499" s="2">
        <f t="shared" si="23"/>
        <v>1415</v>
      </c>
      <c r="J499" s="1" t="s">
        <v>21</v>
      </c>
      <c r="K499" s="11">
        <v>3</v>
      </c>
    </row>
    <row r="500" spans="2:11" x14ac:dyDescent="0.3">
      <c r="B500" s="1">
        <v>3905</v>
      </c>
      <c r="C500" s="1" t="s">
        <v>523</v>
      </c>
      <c r="D500" s="10">
        <v>44047</v>
      </c>
      <c r="E500" s="10">
        <v>44596</v>
      </c>
      <c r="F500" s="1" t="s">
        <v>423</v>
      </c>
      <c r="G500" s="2">
        <f t="shared" si="21"/>
        <v>1</v>
      </c>
      <c r="H500" s="2">
        <f t="shared" si="22"/>
        <v>18</v>
      </c>
      <c r="I500" s="2">
        <f t="shared" si="23"/>
        <v>549</v>
      </c>
      <c r="J500" s="1" t="s">
        <v>21</v>
      </c>
      <c r="K500" s="11">
        <v>3</v>
      </c>
    </row>
    <row r="501" spans="2:11" x14ac:dyDescent="0.3">
      <c r="B501" s="1">
        <v>3906</v>
      </c>
      <c r="C501" s="1" t="s">
        <v>524</v>
      </c>
      <c r="D501" s="10">
        <v>44068</v>
      </c>
      <c r="E501" s="10">
        <v>45607</v>
      </c>
      <c r="F501" s="1" t="s">
        <v>421</v>
      </c>
      <c r="G501" s="2">
        <f t="shared" si="21"/>
        <v>4</v>
      </c>
      <c r="H501" s="2">
        <f t="shared" si="22"/>
        <v>50</v>
      </c>
      <c r="I501" s="2">
        <f t="shared" si="23"/>
        <v>1539</v>
      </c>
      <c r="J501" s="1" t="s">
        <v>21</v>
      </c>
      <c r="K501" s="11">
        <v>3</v>
      </c>
    </row>
    <row r="502" spans="2:11" x14ac:dyDescent="0.3">
      <c r="B502" s="1">
        <v>3907</v>
      </c>
      <c r="C502" s="1" t="s">
        <v>525</v>
      </c>
      <c r="D502" s="10">
        <v>44616</v>
      </c>
      <c r="E502" s="10">
        <v>45607</v>
      </c>
      <c r="F502" s="1" t="s">
        <v>421</v>
      </c>
      <c r="G502" s="2">
        <f t="shared" si="21"/>
        <v>2</v>
      </c>
      <c r="H502" s="2">
        <f t="shared" si="22"/>
        <v>32</v>
      </c>
      <c r="I502" s="2">
        <f t="shared" si="23"/>
        <v>991</v>
      </c>
      <c r="J502" s="1" t="s">
        <v>21</v>
      </c>
      <c r="K502" s="11">
        <v>3</v>
      </c>
    </row>
    <row r="503" spans="2:11" x14ac:dyDescent="0.3">
      <c r="B503" s="1">
        <v>3908</v>
      </c>
      <c r="C503" s="1" t="s">
        <v>526</v>
      </c>
      <c r="D503" s="10">
        <v>43683</v>
      </c>
      <c r="E503" s="10">
        <v>44276</v>
      </c>
      <c r="F503" s="1" t="s">
        <v>421</v>
      </c>
      <c r="G503" s="2">
        <f t="shared" si="21"/>
        <v>1</v>
      </c>
      <c r="H503" s="2">
        <f t="shared" si="22"/>
        <v>19</v>
      </c>
      <c r="I503" s="2">
        <f t="shared" si="23"/>
        <v>593</v>
      </c>
      <c r="J503" s="1" t="s">
        <v>22</v>
      </c>
      <c r="K503" s="11">
        <v>3</v>
      </c>
    </row>
    <row r="504" spans="2:11" x14ac:dyDescent="0.3">
      <c r="B504" s="1">
        <v>3909</v>
      </c>
      <c r="C504" s="1" t="s">
        <v>527</v>
      </c>
      <c r="D504" s="10">
        <v>44409</v>
      </c>
      <c r="E504" s="10">
        <v>44463</v>
      </c>
      <c r="F504" s="1" t="s">
        <v>421</v>
      </c>
      <c r="G504" s="2">
        <f t="shared" si="21"/>
        <v>0</v>
      </c>
      <c r="H504" s="2">
        <f t="shared" si="22"/>
        <v>1</v>
      </c>
      <c r="I504" s="2">
        <f t="shared" si="23"/>
        <v>54</v>
      </c>
      <c r="J504" s="1" t="s">
        <v>22</v>
      </c>
      <c r="K504" s="11">
        <v>3</v>
      </c>
    </row>
    <row r="505" spans="2:11" x14ac:dyDescent="0.3">
      <c r="B505" s="1">
        <v>3910</v>
      </c>
      <c r="C505" s="1" t="s">
        <v>528</v>
      </c>
      <c r="D505" s="10">
        <v>44755</v>
      </c>
      <c r="E505" s="10">
        <v>44948</v>
      </c>
      <c r="F505" s="1" t="s">
        <v>425</v>
      </c>
      <c r="G505" s="2">
        <f t="shared" si="21"/>
        <v>0</v>
      </c>
      <c r="H505" s="2">
        <f t="shared" si="22"/>
        <v>6</v>
      </c>
      <c r="I505" s="2">
        <f t="shared" si="23"/>
        <v>193</v>
      </c>
      <c r="J505" s="1" t="s">
        <v>22</v>
      </c>
      <c r="K505" s="11">
        <v>3</v>
      </c>
    </row>
    <row r="506" spans="2:11" x14ac:dyDescent="0.3">
      <c r="B506" s="1">
        <v>3911</v>
      </c>
      <c r="C506" s="1" t="s">
        <v>529</v>
      </c>
      <c r="D506" s="10">
        <v>44344</v>
      </c>
      <c r="E506" s="10">
        <v>45607</v>
      </c>
      <c r="F506" s="1" t="s">
        <v>425</v>
      </c>
      <c r="G506" s="2">
        <f t="shared" si="21"/>
        <v>3</v>
      </c>
      <c r="H506" s="2">
        <f t="shared" si="22"/>
        <v>41</v>
      </c>
      <c r="I506" s="2">
        <f t="shared" si="23"/>
        <v>1263</v>
      </c>
      <c r="J506" s="1" t="s">
        <v>21</v>
      </c>
      <c r="K506" s="11">
        <v>3</v>
      </c>
    </row>
    <row r="507" spans="2:11" x14ac:dyDescent="0.3">
      <c r="B507" s="1">
        <v>3912</v>
      </c>
      <c r="C507" s="1" t="s">
        <v>530</v>
      </c>
      <c r="D507" s="10">
        <v>44018</v>
      </c>
      <c r="E507" s="10">
        <v>44214</v>
      </c>
      <c r="F507" s="1" t="s">
        <v>425</v>
      </c>
      <c r="G507" s="2">
        <f t="shared" si="21"/>
        <v>0</v>
      </c>
      <c r="H507" s="2">
        <f t="shared" si="22"/>
        <v>6</v>
      </c>
      <c r="I507" s="2">
        <f t="shared" si="23"/>
        <v>196</v>
      </c>
      <c r="J507" s="1" t="s">
        <v>22</v>
      </c>
      <c r="K507" s="11">
        <v>3</v>
      </c>
    </row>
    <row r="508" spans="2:11" x14ac:dyDescent="0.3">
      <c r="B508" s="1">
        <v>3913</v>
      </c>
      <c r="C508" s="1" t="s">
        <v>531</v>
      </c>
      <c r="D508" s="10">
        <v>43844</v>
      </c>
      <c r="E508" s="10">
        <v>44720</v>
      </c>
      <c r="F508" s="1" t="s">
        <v>425</v>
      </c>
      <c r="G508" s="2">
        <f t="shared" si="21"/>
        <v>2</v>
      </c>
      <c r="H508" s="2">
        <f t="shared" si="22"/>
        <v>28</v>
      </c>
      <c r="I508" s="2">
        <f t="shared" si="23"/>
        <v>876</v>
      </c>
      <c r="J508" s="1" t="s">
        <v>21</v>
      </c>
      <c r="K508" s="11">
        <v>3</v>
      </c>
    </row>
    <row r="509" spans="2:11" x14ac:dyDescent="0.3">
      <c r="B509" s="1">
        <v>3914</v>
      </c>
      <c r="C509" s="1" t="s">
        <v>532</v>
      </c>
      <c r="D509" s="10">
        <v>43865</v>
      </c>
      <c r="E509" s="10">
        <v>44225</v>
      </c>
      <c r="F509" s="1" t="s">
        <v>423</v>
      </c>
      <c r="G509" s="2">
        <f t="shared" si="21"/>
        <v>0</v>
      </c>
      <c r="H509" s="2">
        <f t="shared" si="22"/>
        <v>11</v>
      </c>
      <c r="I509" s="2">
        <f t="shared" si="23"/>
        <v>360</v>
      </c>
      <c r="J509" s="1" t="s">
        <v>20</v>
      </c>
      <c r="K509" s="11">
        <v>3</v>
      </c>
    </row>
    <row r="510" spans="2:11" x14ac:dyDescent="0.3">
      <c r="B510" s="1">
        <v>3915</v>
      </c>
      <c r="C510" s="1" t="s">
        <v>533</v>
      </c>
      <c r="D510" s="10">
        <v>44801</v>
      </c>
      <c r="E510" s="10">
        <v>45607</v>
      </c>
      <c r="F510" s="1" t="s">
        <v>423</v>
      </c>
      <c r="G510" s="2">
        <f t="shared" si="21"/>
        <v>2</v>
      </c>
      <c r="H510" s="2">
        <f t="shared" si="22"/>
        <v>26</v>
      </c>
      <c r="I510" s="2">
        <f t="shared" si="23"/>
        <v>806</v>
      </c>
      <c r="J510" s="1" t="s">
        <v>21</v>
      </c>
      <c r="K510" s="11">
        <v>3</v>
      </c>
    </row>
    <row r="511" spans="2:11" x14ac:dyDescent="0.3">
      <c r="B511" s="1">
        <v>3916</v>
      </c>
      <c r="C511" s="1" t="s">
        <v>534</v>
      </c>
      <c r="D511" s="10">
        <v>44739</v>
      </c>
      <c r="E511" s="10">
        <v>45607</v>
      </c>
      <c r="F511" s="1" t="s">
        <v>423</v>
      </c>
      <c r="G511" s="2">
        <f t="shared" si="21"/>
        <v>2</v>
      </c>
      <c r="H511" s="2">
        <f t="shared" si="22"/>
        <v>28</v>
      </c>
      <c r="I511" s="2">
        <f t="shared" si="23"/>
        <v>868</v>
      </c>
      <c r="J511" s="1" t="s">
        <v>21</v>
      </c>
      <c r="K511" s="11">
        <v>3</v>
      </c>
    </row>
    <row r="512" spans="2:11" x14ac:dyDescent="0.3">
      <c r="B512" s="1">
        <v>3917</v>
      </c>
      <c r="C512" s="1" t="s">
        <v>535</v>
      </c>
      <c r="D512" s="10">
        <v>43818</v>
      </c>
      <c r="E512" s="10">
        <v>45016</v>
      </c>
      <c r="F512" s="1" t="s">
        <v>423</v>
      </c>
      <c r="G512" s="2">
        <f t="shared" si="21"/>
        <v>3</v>
      </c>
      <c r="H512" s="2">
        <f t="shared" si="22"/>
        <v>39</v>
      </c>
      <c r="I512" s="2">
        <f t="shared" si="23"/>
        <v>1198</v>
      </c>
      <c r="J512" s="1" t="s">
        <v>20</v>
      </c>
      <c r="K512" s="11">
        <v>3</v>
      </c>
    </row>
    <row r="513" spans="2:11" x14ac:dyDescent="0.3">
      <c r="B513" s="1">
        <v>3918</v>
      </c>
      <c r="C513" s="1" t="s">
        <v>536</v>
      </c>
      <c r="D513" s="10">
        <v>44098</v>
      </c>
      <c r="E513" s="10">
        <v>45012</v>
      </c>
      <c r="F513" s="1" t="s">
        <v>423</v>
      </c>
      <c r="G513" s="2">
        <f t="shared" si="21"/>
        <v>2</v>
      </c>
      <c r="H513" s="2">
        <f t="shared" si="22"/>
        <v>30</v>
      </c>
      <c r="I513" s="2">
        <f t="shared" si="23"/>
        <v>914</v>
      </c>
      <c r="J513" s="1" t="s">
        <v>21</v>
      </c>
      <c r="K513" s="11">
        <v>3</v>
      </c>
    </row>
    <row r="514" spans="2:11" x14ac:dyDescent="0.3">
      <c r="B514" s="1">
        <v>3919</v>
      </c>
      <c r="C514" s="1" t="s">
        <v>537</v>
      </c>
      <c r="D514" s="10">
        <v>45113</v>
      </c>
      <c r="E514" s="10">
        <v>45607</v>
      </c>
      <c r="F514" s="1" t="s">
        <v>421</v>
      </c>
      <c r="G514" s="2">
        <f t="shared" si="21"/>
        <v>1</v>
      </c>
      <c r="H514" s="2">
        <f t="shared" si="22"/>
        <v>16</v>
      </c>
      <c r="I514" s="2">
        <f t="shared" si="23"/>
        <v>494</v>
      </c>
      <c r="J514" s="1" t="s">
        <v>21</v>
      </c>
      <c r="K514" s="11">
        <v>3</v>
      </c>
    </row>
    <row r="515" spans="2:11" x14ac:dyDescent="0.3">
      <c r="B515" s="1">
        <v>3920</v>
      </c>
      <c r="C515" s="1" t="s">
        <v>538</v>
      </c>
      <c r="D515" s="10">
        <v>44297</v>
      </c>
      <c r="E515" s="10">
        <v>44914</v>
      </c>
      <c r="F515" s="1" t="s">
        <v>421</v>
      </c>
      <c r="G515" s="2">
        <f t="shared" si="21"/>
        <v>1</v>
      </c>
      <c r="H515" s="2">
        <f t="shared" si="22"/>
        <v>20</v>
      </c>
      <c r="I515" s="2">
        <f t="shared" si="23"/>
        <v>617</v>
      </c>
      <c r="J515" s="1" t="s">
        <v>21</v>
      </c>
      <c r="K515" s="11">
        <v>3</v>
      </c>
    </row>
    <row r="516" spans="2:11" x14ac:dyDescent="0.3">
      <c r="B516" s="1">
        <v>3921</v>
      </c>
      <c r="C516" s="1" t="s">
        <v>539</v>
      </c>
      <c r="D516" s="10">
        <v>43873</v>
      </c>
      <c r="E516" s="10">
        <v>44757</v>
      </c>
      <c r="F516" s="1" t="s">
        <v>421</v>
      </c>
      <c r="G516" s="2">
        <f t="shared" si="21"/>
        <v>2</v>
      </c>
      <c r="H516" s="2">
        <f t="shared" si="22"/>
        <v>29</v>
      </c>
      <c r="I516" s="2">
        <f t="shared" si="23"/>
        <v>884</v>
      </c>
      <c r="J516" s="1" t="s">
        <v>21</v>
      </c>
      <c r="K516" s="11">
        <v>3</v>
      </c>
    </row>
    <row r="517" spans="2:11" x14ac:dyDescent="0.3">
      <c r="B517" s="1">
        <v>3922</v>
      </c>
      <c r="C517" s="1" t="s">
        <v>540</v>
      </c>
      <c r="D517" s="10">
        <v>43459</v>
      </c>
      <c r="E517" s="10">
        <v>45607</v>
      </c>
      <c r="F517" s="1" t="s">
        <v>421</v>
      </c>
      <c r="G517" s="2">
        <f t="shared" si="21"/>
        <v>5</v>
      </c>
      <c r="H517" s="2">
        <f t="shared" si="22"/>
        <v>70</v>
      </c>
      <c r="I517" s="2">
        <f t="shared" si="23"/>
        <v>2148</v>
      </c>
      <c r="J517" s="1" t="s">
        <v>21</v>
      </c>
      <c r="K517" s="11">
        <v>3</v>
      </c>
    </row>
    <row r="518" spans="2:11" x14ac:dyDescent="0.3">
      <c r="B518" s="1">
        <v>3923</v>
      </c>
      <c r="C518" s="1" t="s">
        <v>541</v>
      </c>
      <c r="D518" s="10">
        <v>44555</v>
      </c>
      <c r="E518" s="10">
        <v>45096</v>
      </c>
      <c r="F518" s="1" t="s">
        <v>425</v>
      </c>
      <c r="G518" s="2">
        <f t="shared" si="21"/>
        <v>1</v>
      </c>
      <c r="H518" s="2">
        <f t="shared" si="22"/>
        <v>17</v>
      </c>
      <c r="I518" s="2">
        <f t="shared" si="23"/>
        <v>541</v>
      </c>
      <c r="J518" s="1" t="s">
        <v>20</v>
      </c>
      <c r="K518" s="11">
        <v>3</v>
      </c>
    </row>
    <row r="519" spans="2:11" x14ac:dyDescent="0.3">
      <c r="B519" s="1">
        <v>3924</v>
      </c>
      <c r="C519" s="1" t="s">
        <v>542</v>
      </c>
      <c r="D519" s="10">
        <v>44338</v>
      </c>
      <c r="E519" s="10">
        <v>45607</v>
      </c>
      <c r="F519" s="1" t="s">
        <v>425</v>
      </c>
      <c r="G519" s="2">
        <f t="shared" si="21"/>
        <v>3</v>
      </c>
      <c r="H519" s="2">
        <f t="shared" si="22"/>
        <v>41</v>
      </c>
      <c r="I519" s="2">
        <f t="shared" si="23"/>
        <v>1269</v>
      </c>
      <c r="J519" s="1" t="s">
        <v>21</v>
      </c>
      <c r="K519" s="11">
        <v>3</v>
      </c>
    </row>
    <row r="520" spans="2:11" x14ac:dyDescent="0.3">
      <c r="B520" s="1">
        <v>3925</v>
      </c>
      <c r="C520" s="1" t="s">
        <v>543</v>
      </c>
      <c r="D520" s="10">
        <v>43954</v>
      </c>
      <c r="E520" s="10">
        <v>44879</v>
      </c>
      <c r="F520" s="1" t="s">
        <v>425</v>
      </c>
      <c r="G520" s="2">
        <f t="shared" si="21"/>
        <v>2</v>
      </c>
      <c r="H520" s="2">
        <f t="shared" si="22"/>
        <v>30</v>
      </c>
      <c r="I520" s="2">
        <f t="shared" si="23"/>
        <v>925</v>
      </c>
      <c r="J520" s="1" t="s">
        <v>21</v>
      </c>
      <c r="K520" s="11">
        <v>3</v>
      </c>
    </row>
    <row r="521" spans="2:11" x14ac:dyDescent="0.3">
      <c r="B521" s="1">
        <v>3926</v>
      </c>
      <c r="C521" s="1" t="s">
        <v>544</v>
      </c>
      <c r="D521" s="10">
        <v>43523</v>
      </c>
      <c r="E521" s="10">
        <v>45607</v>
      </c>
      <c r="F521" s="1" t="s">
        <v>425</v>
      </c>
      <c r="G521" s="2">
        <f t="shared" si="21"/>
        <v>5</v>
      </c>
      <c r="H521" s="2">
        <f t="shared" si="22"/>
        <v>68</v>
      </c>
      <c r="I521" s="2">
        <f t="shared" si="23"/>
        <v>2084</v>
      </c>
      <c r="J521" s="1" t="s">
        <v>22</v>
      </c>
      <c r="K521" s="11">
        <v>3</v>
      </c>
    </row>
    <row r="522" spans="2:11" x14ac:dyDescent="0.3">
      <c r="B522" s="1">
        <v>3927</v>
      </c>
      <c r="C522" s="1" t="s">
        <v>545</v>
      </c>
      <c r="D522" s="10">
        <v>43891</v>
      </c>
      <c r="E522" s="10">
        <v>44625</v>
      </c>
      <c r="F522" s="1" t="s">
        <v>423</v>
      </c>
      <c r="G522" s="2">
        <f t="shared" si="21"/>
        <v>2</v>
      </c>
      <c r="H522" s="2">
        <f t="shared" si="22"/>
        <v>24</v>
      </c>
      <c r="I522" s="2">
        <f t="shared" si="23"/>
        <v>734</v>
      </c>
      <c r="J522" s="1" t="s">
        <v>21</v>
      </c>
      <c r="K522" s="11">
        <v>3</v>
      </c>
    </row>
    <row r="523" spans="2:11" x14ac:dyDescent="0.3">
      <c r="B523" s="1">
        <v>3928</v>
      </c>
      <c r="C523" s="1" t="s">
        <v>546</v>
      </c>
      <c r="D523" s="10">
        <v>44223</v>
      </c>
      <c r="E523" s="10">
        <v>44487</v>
      </c>
      <c r="F523" s="1" t="s">
        <v>423</v>
      </c>
      <c r="G523" s="2">
        <f t="shared" si="21"/>
        <v>0</v>
      </c>
      <c r="H523" s="2">
        <f t="shared" si="22"/>
        <v>8</v>
      </c>
      <c r="I523" s="2">
        <f t="shared" si="23"/>
        <v>264</v>
      </c>
      <c r="J523" s="1" t="s">
        <v>21</v>
      </c>
      <c r="K523" s="11">
        <v>3</v>
      </c>
    </row>
    <row r="524" spans="2:11" x14ac:dyDescent="0.3">
      <c r="B524" s="1">
        <v>3929</v>
      </c>
      <c r="C524" s="1" t="s">
        <v>547</v>
      </c>
      <c r="D524" s="10">
        <v>45095</v>
      </c>
      <c r="E524" s="10">
        <v>45131</v>
      </c>
      <c r="F524" s="1" t="s">
        <v>423</v>
      </c>
      <c r="G524" s="2">
        <f t="shared" si="21"/>
        <v>0</v>
      </c>
      <c r="H524" s="2">
        <f t="shared" si="22"/>
        <v>1</v>
      </c>
      <c r="I524" s="2">
        <f t="shared" si="23"/>
        <v>36</v>
      </c>
      <c r="J524" s="1" t="s">
        <v>21</v>
      </c>
      <c r="K524" s="11">
        <v>3</v>
      </c>
    </row>
    <row r="525" spans="2:11" x14ac:dyDescent="0.3">
      <c r="B525" s="1">
        <v>3930</v>
      </c>
      <c r="C525" s="1" t="s">
        <v>548</v>
      </c>
      <c r="D525" s="10">
        <v>43793</v>
      </c>
      <c r="E525" s="10">
        <v>45607</v>
      </c>
      <c r="F525" s="1" t="s">
        <v>423</v>
      </c>
      <c r="G525" s="2">
        <f t="shared" si="21"/>
        <v>4</v>
      </c>
      <c r="H525" s="2">
        <f t="shared" si="22"/>
        <v>59</v>
      </c>
      <c r="I525" s="2">
        <f t="shared" si="23"/>
        <v>1814</v>
      </c>
      <c r="J525" s="1" t="s">
        <v>21</v>
      </c>
      <c r="K525" s="11">
        <v>3</v>
      </c>
    </row>
    <row r="526" spans="2:11" x14ac:dyDescent="0.3">
      <c r="B526" s="1">
        <v>3931</v>
      </c>
      <c r="C526" s="1" t="s">
        <v>549</v>
      </c>
      <c r="D526" s="10">
        <v>44463</v>
      </c>
      <c r="E526" s="10">
        <v>45607</v>
      </c>
      <c r="F526" s="1" t="s">
        <v>423</v>
      </c>
      <c r="G526" s="2">
        <f t="shared" si="21"/>
        <v>3</v>
      </c>
      <c r="H526" s="2">
        <f t="shared" si="22"/>
        <v>37</v>
      </c>
      <c r="I526" s="2">
        <f t="shared" si="23"/>
        <v>1144</v>
      </c>
      <c r="J526" s="1" t="s">
        <v>21</v>
      </c>
      <c r="K526" s="11">
        <v>3</v>
      </c>
    </row>
    <row r="527" spans="2:11" x14ac:dyDescent="0.3">
      <c r="B527" s="1">
        <v>3932</v>
      </c>
      <c r="C527" s="1" t="s">
        <v>550</v>
      </c>
      <c r="D527" s="10">
        <v>44790</v>
      </c>
      <c r="E527" s="10">
        <v>45607</v>
      </c>
      <c r="F527" s="1" t="s">
        <v>421</v>
      </c>
      <c r="G527" s="2">
        <f t="shared" si="21"/>
        <v>2</v>
      </c>
      <c r="H527" s="2">
        <f t="shared" si="22"/>
        <v>26</v>
      </c>
      <c r="I527" s="2">
        <f t="shared" si="23"/>
        <v>817</v>
      </c>
      <c r="J527" s="1" t="s">
        <v>21</v>
      </c>
      <c r="K527" s="11">
        <v>3</v>
      </c>
    </row>
    <row r="528" spans="2:11" x14ac:dyDescent="0.3">
      <c r="B528" s="1">
        <v>3933</v>
      </c>
      <c r="C528" s="1" t="s">
        <v>551</v>
      </c>
      <c r="D528" s="10">
        <v>45034</v>
      </c>
      <c r="E528" s="10">
        <v>45607</v>
      </c>
      <c r="F528" s="1" t="s">
        <v>421</v>
      </c>
      <c r="G528" s="2">
        <f t="shared" si="21"/>
        <v>1</v>
      </c>
      <c r="H528" s="2">
        <f t="shared" si="22"/>
        <v>18</v>
      </c>
      <c r="I528" s="2">
        <f t="shared" si="23"/>
        <v>573</v>
      </c>
      <c r="J528" s="1" t="s">
        <v>21</v>
      </c>
      <c r="K528" s="11">
        <v>3</v>
      </c>
    </row>
    <row r="529" spans="2:11" x14ac:dyDescent="0.3">
      <c r="B529" s="1">
        <v>3934</v>
      </c>
      <c r="C529" s="1" t="s">
        <v>552</v>
      </c>
      <c r="D529" s="10">
        <v>43936</v>
      </c>
      <c r="E529" s="10">
        <v>44694</v>
      </c>
      <c r="F529" s="1" t="s">
        <v>421</v>
      </c>
      <c r="G529" s="2">
        <f t="shared" si="21"/>
        <v>2</v>
      </c>
      <c r="H529" s="2">
        <f t="shared" si="22"/>
        <v>24</v>
      </c>
      <c r="I529" s="2">
        <f t="shared" si="23"/>
        <v>758</v>
      </c>
      <c r="J529" s="1" t="s">
        <v>21</v>
      </c>
      <c r="K529" s="11">
        <v>3</v>
      </c>
    </row>
    <row r="530" spans="2:11" x14ac:dyDescent="0.3">
      <c r="B530" s="1">
        <v>3935</v>
      </c>
      <c r="C530" s="1" t="s">
        <v>553</v>
      </c>
      <c r="D530" s="10">
        <v>44190</v>
      </c>
      <c r="E530" s="10">
        <v>45607</v>
      </c>
      <c r="F530" s="1" t="s">
        <v>421</v>
      </c>
      <c r="G530" s="2">
        <f t="shared" si="21"/>
        <v>3</v>
      </c>
      <c r="H530" s="2">
        <f t="shared" si="22"/>
        <v>46</v>
      </c>
      <c r="I530" s="2">
        <f t="shared" si="23"/>
        <v>1417</v>
      </c>
      <c r="J530" s="1" t="s">
        <v>21</v>
      </c>
      <c r="K530" s="11">
        <v>3</v>
      </c>
    </row>
    <row r="531" spans="2:11" x14ac:dyDescent="0.3">
      <c r="B531" s="1">
        <v>3936</v>
      </c>
      <c r="C531" s="1" t="s">
        <v>554</v>
      </c>
      <c r="D531" s="10">
        <v>44763</v>
      </c>
      <c r="E531" s="10">
        <v>45047</v>
      </c>
      <c r="F531" s="1" t="s">
        <v>448</v>
      </c>
      <c r="G531" s="2">
        <f t="shared" si="21"/>
        <v>0</v>
      </c>
      <c r="H531" s="2">
        <f t="shared" si="22"/>
        <v>9</v>
      </c>
      <c r="I531" s="2">
        <f t="shared" si="23"/>
        <v>284</v>
      </c>
      <c r="J531" s="1" t="s">
        <v>21</v>
      </c>
      <c r="K531" s="11">
        <v>3</v>
      </c>
    </row>
    <row r="532" spans="2:11" x14ac:dyDescent="0.3">
      <c r="B532" s="1">
        <v>3937</v>
      </c>
      <c r="C532" s="1" t="s">
        <v>555</v>
      </c>
      <c r="D532" s="10">
        <v>44869</v>
      </c>
      <c r="E532" s="10">
        <v>45607</v>
      </c>
      <c r="F532" s="1" t="s">
        <v>556</v>
      </c>
      <c r="G532" s="2">
        <f t="shared" si="21"/>
        <v>2</v>
      </c>
      <c r="H532" s="2">
        <f t="shared" si="22"/>
        <v>24</v>
      </c>
      <c r="I532" s="2">
        <f t="shared" si="23"/>
        <v>738</v>
      </c>
      <c r="J532" s="1" t="s">
        <v>21</v>
      </c>
      <c r="K532" s="11">
        <v>3</v>
      </c>
    </row>
    <row r="533" spans="2:11" x14ac:dyDescent="0.3">
      <c r="B533" s="1">
        <v>3938</v>
      </c>
      <c r="C533" s="1" t="s">
        <v>557</v>
      </c>
      <c r="D533" s="10">
        <v>43941</v>
      </c>
      <c r="E533" s="10">
        <v>45607</v>
      </c>
      <c r="F533" s="1" t="s">
        <v>558</v>
      </c>
      <c r="G533" s="2">
        <f t="shared" si="21"/>
        <v>4</v>
      </c>
      <c r="H533" s="2">
        <f t="shared" si="22"/>
        <v>54</v>
      </c>
      <c r="I533" s="2">
        <f t="shared" si="23"/>
        <v>1666</v>
      </c>
      <c r="J533" s="1" t="s">
        <v>21</v>
      </c>
      <c r="K533" s="11">
        <v>3</v>
      </c>
    </row>
    <row r="534" spans="2:11" x14ac:dyDescent="0.3">
      <c r="B534" s="1">
        <v>3939</v>
      </c>
      <c r="C534" s="1" t="s">
        <v>559</v>
      </c>
      <c r="D534" s="10">
        <v>43713</v>
      </c>
      <c r="E534" s="10">
        <v>45607</v>
      </c>
      <c r="F534" s="1" t="s">
        <v>558</v>
      </c>
      <c r="G534" s="2">
        <f t="shared" si="21"/>
        <v>5</v>
      </c>
      <c r="H534" s="2">
        <f t="shared" si="22"/>
        <v>62</v>
      </c>
      <c r="I534" s="2">
        <f t="shared" si="23"/>
        <v>1894</v>
      </c>
      <c r="J534" s="1" t="s">
        <v>21</v>
      </c>
      <c r="K534" s="11">
        <v>3</v>
      </c>
    </row>
    <row r="535" spans="2:11" x14ac:dyDescent="0.3">
      <c r="B535" s="1">
        <v>3940</v>
      </c>
      <c r="C535" s="1" t="s">
        <v>560</v>
      </c>
      <c r="D535" s="10">
        <v>43688</v>
      </c>
      <c r="E535" s="10">
        <v>45607</v>
      </c>
      <c r="F535" s="1" t="s">
        <v>450</v>
      </c>
      <c r="G535" s="2">
        <f t="shared" ref="G535:G598" si="24">DATEDIF(D535,E535,"Y")</f>
        <v>5</v>
      </c>
      <c r="H535" s="2">
        <f t="shared" ref="H535:H598" si="25">DATEDIF(D535,E535,"M")</f>
        <v>63</v>
      </c>
      <c r="I535" s="2">
        <f t="shared" ref="I535:I598" si="26">DATEDIF(D535,E535,"D")</f>
        <v>1919</v>
      </c>
      <c r="J535" s="1" t="s">
        <v>21</v>
      </c>
      <c r="K535" s="11">
        <v>3</v>
      </c>
    </row>
    <row r="536" spans="2:11" x14ac:dyDescent="0.3">
      <c r="B536" s="1">
        <v>3941</v>
      </c>
      <c r="C536" s="1" t="s">
        <v>561</v>
      </c>
      <c r="D536" s="10">
        <v>43408</v>
      </c>
      <c r="E536" s="10">
        <v>45607</v>
      </c>
      <c r="F536" s="1" t="s">
        <v>558</v>
      </c>
      <c r="G536" s="2">
        <f t="shared" si="24"/>
        <v>6</v>
      </c>
      <c r="H536" s="2">
        <f t="shared" si="25"/>
        <v>72</v>
      </c>
      <c r="I536" s="2">
        <f t="shared" si="26"/>
        <v>2199</v>
      </c>
      <c r="J536" s="1" t="s">
        <v>21</v>
      </c>
      <c r="K536" s="11">
        <v>3</v>
      </c>
    </row>
    <row r="537" spans="2:11" x14ac:dyDescent="0.3">
      <c r="B537" s="1">
        <v>3942</v>
      </c>
      <c r="C537" s="1" t="s">
        <v>562</v>
      </c>
      <c r="D537" s="10">
        <v>43408</v>
      </c>
      <c r="E537" s="10">
        <v>44552</v>
      </c>
      <c r="F537" s="1" t="s">
        <v>446</v>
      </c>
      <c r="G537" s="2">
        <f t="shared" si="24"/>
        <v>3</v>
      </c>
      <c r="H537" s="2">
        <f t="shared" si="25"/>
        <v>37</v>
      </c>
      <c r="I537" s="2">
        <f t="shared" si="26"/>
        <v>1144</v>
      </c>
      <c r="J537" s="1" t="s">
        <v>23</v>
      </c>
      <c r="K537" s="11">
        <v>3</v>
      </c>
    </row>
    <row r="538" spans="2:11" x14ac:dyDescent="0.3">
      <c r="B538" s="1">
        <v>3943</v>
      </c>
      <c r="C538" s="1" t="s">
        <v>563</v>
      </c>
      <c r="D538" s="10">
        <v>43673</v>
      </c>
      <c r="E538" s="10">
        <v>44402</v>
      </c>
      <c r="F538" s="1" t="s">
        <v>564</v>
      </c>
      <c r="G538" s="2">
        <f t="shared" si="24"/>
        <v>1</v>
      </c>
      <c r="H538" s="2">
        <f t="shared" si="25"/>
        <v>23</v>
      </c>
      <c r="I538" s="2">
        <f t="shared" si="26"/>
        <v>729</v>
      </c>
      <c r="J538" s="1" t="s">
        <v>21</v>
      </c>
      <c r="K538" s="11">
        <v>3</v>
      </c>
    </row>
    <row r="539" spans="2:11" x14ac:dyDescent="0.3">
      <c r="B539" s="1">
        <v>3944</v>
      </c>
      <c r="C539" s="1" t="s">
        <v>565</v>
      </c>
      <c r="D539" s="10">
        <v>44186</v>
      </c>
      <c r="E539" s="10">
        <v>45607</v>
      </c>
      <c r="F539" s="1" t="s">
        <v>558</v>
      </c>
      <c r="G539" s="2">
        <f t="shared" si="24"/>
        <v>3</v>
      </c>
      <c r="H539" s="2">
        <f t="shared" si="25"/>
        <v>46</v>
      </c>
      <c r="I539" s="2">
        <f t="shared" si="26"/>
        <v>1421</v>
      </c>
      <c r="J539" s="1" t="s">
        <v>21</v>
      </c>
      <c r="K539" s="11">
        <v>3</v>
      </c>
    </row>
    <row r="540" spans="2:11" x14ac:dyDescent="0.3">
      <c r="B540" s="1">
        <v>3945</v>
      </c>
      <c r="C540" s="1" t="s">
        <v>566</v>
      </c>
      <c r="D540" s="10">
        <v>44767</v>
      </c>
      <c r="E540" s="10">
        <v>45607</v>
      </c>
      <c r="F540" s="1" t="s">
        <v>558</v>
      </c>
      <c r="G540" s="2">
        <f t="shared" si="24"/>
        <v>2</v>
      </c>
      <c r="H540" s="2">
        <f t="shared" si="25"/>
        <v>27</v>
      </c>
      <c r="I540" s="2">
        <f t="shared" si="26"/>
        <v>840</v>
      </c>
      <c r="J540" s="1" t="s">
        <v>23</v>
      </c>
      <c r="K540" s="11">
        <v>3</v>
      </c>
    </row>
    <row r="541" spans="2:11" x14ac:dyDescent="0.3">
      <c r="B541" s="1">
        <v>3946</v>
      </c>
      <c r="C541" s="1" t="s">
        <v>567</v>
      </c>
      <c r="D541" s="10">
        <v>43631</v>
      </c>
      <c r="E541" s="10">
        <v>45607</v>
      </c>
      <c r="F541" s="1" t="s">
        <v>556</v>
      </c>
      <c r="G541" s="2">
        <f t="shared" si="24"/>
        <v>5</v>
      </c>
      <c r="H541" s="2">
        <f t="shared" si="25"/>
        <v>64</v>
      </c>
      <c r="I541" s="2">
        <f t="shared" si="26"/>
        <v>1976</v>
      </c>
      <c r="J541" s="1" t="s">
        <v>21</v>
      </c>
      <c r="K541" s="11">
        <v>3</v>
      </c>
    </row>
    <row r="542" spans="2:11" x14ac:dyDescent="0.3">
      <c r="B542" s="1">
        <v>3947</v>
      </c>
      <c r="C542" s="1" t="s">
        <v>568</v>
      </c>
      <c r="D542" s="10">
        <v>43925</v>
      </c>
      <c r="E542" s="10">
        <v>44734</v>
      </c>
      <c r="F542" s="1" t="s">
        <v>556</v>
      </c>
      <c r="G542" s="2">
        <f t="shared" si="24"/>
        <v>2</v>
      </c>
      <c r="H542" s="2">
        <f t="shared" si="25"/>
        <v>26</v>
      </c>
      <c r="I542" s="2">
        <f t="shared" si="26"/>
        <v>809</v>
      </c>
      <c r="J542" s="1" t="s">
        <v>21</v>
      </c>
      <c r="K542" s="11">
        <v>3</v>
      </c>
    </row>
    <row r="543" spans="2:11" x14ac:dyDescent="0.3">
      <c r="B543" s="1">
        <v>3948</v>
      </c>
      <c r="C543" s="1" t="s">
        <v>569</v>
      </c>
      <c r="D543" s="10">
        <v>44960</v>
      </c>
      <c r="E543" s="10">
        <v>45075</v>
      </c>
      <c r="F543" s="1" t="s">
        <v>558</v>
      </c>
      <c r="G543" s="2">
        <f t="shared" si="24"/>
        <v>0</v>
      </c>
      <c r="H543" s="2">
        <f t="shared" si="25"/>
        <v>3</v>
      </c>
      <c r="I543" s="2">
        <f t="shared" si="26"/>
        <v>115</v>
      </c>
      <c r="J543" s="1" t="s">
        <v>21</v>
      </c>
      <c r="K543" s="11">
        <v>3</v>
      </c>
    </row>
    <row r="544" spans="2:11" x14ac:dyDescent="0.3">
      <c r="B544" s="1">
        <v>3949</v>
      </c>
      <c r="C544" s="1" t="s">
        <v>570</v>
      </c>
      <c r="D544" s="10">
        <v>44824</v>
      </c>
      <c r="E544" s="10">
        <v>45111</v>
      </c>
      <c r="F544" s="1" t="s">
        <v>450</v>
      </c>
      <c r="G544" s="2">
        <f t="shared" si="24"/>
        <v>0</v>
      </c>
      <c r="H544" s="2">
        <f t="shared" si="25"/>
        <v>9</v>
      </c>
      <c r="I544" s="2">
        <f t="shared" si="26"/>
        <v>287</v>
      </c>
      <c r="J544" s="1" t="s">
        <v>21</v>
      </c>
      <c r="K544" s="11">
        <v>3</v>
      </c>
    </row>
    <row r="545" spans="2:11" x14ac:dyDescent="0.3">
      <c r="B545" s="1">
        <v>3950</v>
      </c>
      <c r="C545" s="1" t="s">
        <v>571</v>
      </c>
      <c r="D545" s="10">
        <v>45119</v>
      </c>
      <c r="E545" s="10">
        <v>45607</v>
      </c>
      <c r="F545" s="1" t="s">
        <v>556</v>
      </c>
      <c r="G545" s="2">
        <f t="shared" si="24"/>
        <v>1</v>
      </c>
      <c r="H545" s="2">
        <f t="shared" si="25"/>
        <v>15</v>
      </c>
      <c r="I545" s="2">
        <f t="shared" si="26"/>
        <v>488</v>
      </c>
      <c r="J545" s="1" t="s">
        <v>21</v>
      </c>
      <c r="K545" s="11">
        <v>3</v>
      </c>
    </row>
    <row r="546" spans="2:11" x14ac:dyDescent="0.3">
      <c r="B546" s="1">
        <v>3951</v>
      </c>
      <c r="C546" s="1" t="s">
        <v>572</v>
      </c>
      <c r="D546" s="10">
        <v>44311</v>
      </c>
      <c r="E546" s="10">
        <v>44969</v>
      </c>
      <c r="F546" s="1" t="s">
        <v>556</v>
      </c>
      <c r="G546" s="2">
        <f t="shared" si="24"/>
        <v>1</v>
      </c>
      <c r="H546" s="2">
        <f t="shared" si="25"/>
        <v>21</v>
      </c>
      <c r="I546" s="2">
        <f t="shared" si="26"/>
        <v>658</v>
      </c>
      <c r="J546" s="1" t="s">
        <v>21</v>
      </c>
      <c r="K546" s="11">
        <v>3</v>
      </c>
    </row>
    <row r="547" spans="2:11" x14ac:dyDescent="0.3">
      <c r="B547" s="1">
        <v>3952</v>
      </c>
      <c r="C547" s="1" t="s">
        <v>573</v>
      </c>
      <c r="D547" s="10">
        <v>44268</v>
      </c>
      <c r="E547" s="10">
        <v>45607</v>
      </c>
      <c r="F547" s="1" t="s">
        <v>558</v>
      </c>
      <c r="G547" s="2">
        <f t="shared" si="24"/>
        <v>3</v>
      </c>
      <c r="H547" s="2">
        <f t="shared" si="25"/>
        <v>43</v>
      </c>
      <c r="I547" s="2">
        <f t="shared" si="26"/>
        <v>1339</v>
      </c>
      <c r="J547" s="1" t="s">
        <v>21</v>
      </c>
      <c r="K547" s="11">
        <v>3</v>
      </c>
    </row>
    <row r="548" spans="2:11" x14ac:dyDescent="0.3">
      <c r="B548" s="1">
        <v>3953</v>
      </c>
      <c r="C548" s="1" t="s">
        <v>574</v>
      </c>
      <c r="D548" s="10">
        <v>44424</v>
      </c>
      <c r="E548" s="10">
        <v>45607</v>
      </c>
      <c r="F548" s="1" t="s">
        <v>558</v>
      </c>
      <c r="G548" s="2">
        <f t="shared" si="24"/>
        <v>3</v>
      </c>
      <c r="H548" s="2">
        <f t="shared" si="25"/>
        <v>38</v>
      </c>
      <c r="I548" s="2">
        <f t="shared" si="26"/>
        <v>1183</v>
      </c>
      <c r="J548" s="1" t="s">
        <v>21</v>
      </c>
      <c r="K548" s="11">
        <v>3</v>
      </c>
    </row>
    <row r="549" spans="2:11" x14ac:dyDescent="0.3">
      <c r="B549" s="1">
        <v>3954</v>
      </c>
      <c r="C549" s="1" t="s">
        <v>575</v>
      </c>
      <c r="D549" s="10">
        <v>44487</v>
      </c>
      <c r="E549" s="10">
        <v>45607</v>
      </c>
      <c r="F549" s="1" t="s">
        <v>556</v>
      </c>
      <c r="G549" s="2">
        <f t="shared" si="24"/>
        <v>3</v>
      </c>
      <c r="H549" s="2">
        <f t="shared" si="25"/>
        <v>36</v>
      </c>
      <c r="I549" s="2">
        <f t="shared" si="26"/>
        <v>1120</v>
      </c>
      <c r="J549" s="1" t="s">
        <v>21</v>
      </c>
      <c r="K549" s="11">
        <v>3</v>
      </c>
    </row>
    <row r="550" spans="2:11" x14ac:dyDescent="0.3">
      <c r="B550" s="1">
        <v>3955</v>
      </c>
      <c r="C550" s="1" t="s">
        <v>576</v>
      </c>
      <c r="D550" s="10">
        <v>43877</v>
      </c>
      <c r="E550" s="10">
        <v>45001</v>
      </c>
      <c r="F550" s="1" t="s">
        <v>556</v>
      </c>
      <c r="G550" s="2">
        <f t="shared" si="24"/>
        <v>3</v>
      </c>
      <c r="H550" s="2">
        <f t="shared" si="25"/>
        <v>37</v>
      </c>
      <c r="I550" s="2">
        <f t="shared" si="26"/>
        <v>1124</v>
      </c>
      <c r="J550" s="1" t="s">
        <v>21</v>
      </c>
      <c r="K550" s="11">
        <v>3</v>
      </c>
    </row>
    <row r="551" spans="2:11" x14ac:dyDescent="0.3">
      <c r="B551" s="1">
        <v>3956</v>
      </c>
      <c r="C551" s="1" t="s">
        <v>577</v>
      </c>
      <c r="D551" s="10">
        <v>43684</v>
      </c>
      <c r="E551" s="10">
        <v>44993</v>
      </c>
      <c r="F551" s="1" t="s">
        <v>556</v>
      </c>
      <c r="G551" s="2">
        <f t="shared" si="24"/>
        <v>3</v>
      </c>
      <c r="H551" s="2">
        <f t="shared" si="25"/>
        <v>43</v>
      </c>
      <c r="I551" s="2">
        <f t="shared" si="26"/>
        <v>1309</v>
      </c>
      <c r="J551" s="1" t="s">
        <v>21</v>
      </c>
      <c r="K551" s="11">
        <v>3</v>
      </c>
    </row>
    <row r="552" spans="2:11" x14ac:dyDescent="0.3">
      <c r="B552" s="1">
        <v>3957</v>
      </c>
      <c r="C552" s="1" t="s">
        <v>578</v>
      </c>
      <c r="D552" s="10">
        <v>44564</v>
      </c>
      <c r="E552" s="10">
        <v>45607</v>
      </c>
      <c r="F552" s="1" t="s">
        <v>556</v>
      </c>
      <c r="G552" s="2">
        <f t="shared" si="24"/>
        <v>2</v>
      </c>
      <c r="H552" s="2">
        <f t="shared" si="25"/>
        <v>34</v>
      </c>
      <c r="I552" s="2">
        <f t="shared" si="26"/>
        <v>1043</v>
      </c>
      <c r="J552" s="1" t="s">
        <v>21</v>
      </c>
      <c r="K552" s="11">
        <v>3</v>
      </c>
    </row>
    <row r="553" spans="2:11" x14ac:dyDescent="0.3">
      <c r="B553" s="1">
        <v>3958</v>
      </c>
      <c r="C553" s="1" t="s">
        <v>579</v>
      </c>
      <c r="D553" s="10">
        <v>44096</v>
      </c>
      <c r="E553" s="10">
        <v>45607</v>
      </c>
      <c r="F553" s="1" t="s">
        <v>556</v>
      </c>
      <c r="G553" s="2">
        <f t="shared" si="24"/>
        <v>4</v>
      </c>
      <c r="H553" s="2">
        <f t="shared" si="25"/>
        <v>49</v>
      </c>
      <c r="I553" s="2">
        <f t="shared" si="26"/>
        <v>1511</v>
      </c>
      <c r="J553" s="1" t="s">
        <v>23</v>
      </c>
      <c r="K553" s="11">
        <v>3</v>
      </c>
    </row>
    <row r="554" spans="2:11" x14ac:dyDescent="0.3">
      <c r="B554" s="1">
        <v>3959</v>
      </c>
      <c r="C554" s="1" t="s">
        <v>580</v>
      </c>
      <c r="D554" s="10">
        <v>44876</v>
      </c>
      <c r="E554" s="10">
        <v>45121</v>
      </c>
      <c r="F554" s="1" t="s">
        <v>581</v>
      </c>
      <c r="G554" s="2">
        <f t="shared" si="24"/>
        <v>0</v>
      </c>
      <c r="H554" s="2">
        <f t="shared" si="25"/>
        <v>8</v>
      </c>
      <c r="I554" s="2">
        <f t="shared" si="26"/>
        <v>245</v>
      </c>
      <c r="J554" s="1" t="s">
        <v>21</v>
      </c>
      <c r="K554" s="11">
        <v>3</v>
      </c>
    </row>
    <row r="555" spans="2:11" x14ac:dyDescent="0.3">
      <c r="B555" s="1">
        <v>3960</v>
      </c>
      <c r="C555" s="1" t="s">
        <v>582</v>
      </c>
      <c r="D555" s="10">
        <v>43323</v>
      </c>
      <c r="E555" s="10">
        <v>45607</v>
      </c>
      <c r="F555" s="1" t="s">
        <v>583</v>
      </c>
      <c r="G555" s="2">
        <f t="shared" si="24"/>
        <v>6</v>
      </c>
      <c r="H555" s="2">
        <f t="shared" si="25"/>
        <v>75</v>
      </c>
      <c r="I555" s="2">
        <f t="shared" si="26"/>
        <v>2284</v>
      </c>
      <c r="J555" s="1" t="s">
        <v>21</v>
      </c>
      <c r="K555" s="11">
        <v>3</v>
      </c>
    </row>
    <row r="556" spans="2:11" x14ac:dyDescent="0.3">
      <c r="B556" s="1">
        <v>3961</v>
      </c>
      <c r="C556" s="1" t="s">
        <v>584</v>
      </c>
      <c r="D556" s="10">
        <v>45016</v>
      </c>
      <c r="E556" s="10">
        <v>45607</v>
      </c>
      <c r="F556" s="1" t="s">
        <v>585</v>
      </c>
      <c r="G556" s="2">
        <f t="shared" si="24"/>
        <v>1</v>
      </c>
      <c r="H556" s="2">
        <f t="shared" si="25"/>
        <v>19</v>
      </c>
      <c r="I556" s="2">
        <f t="shared" si="26"/>
        <v>591</v>
      </c>
      <c r="J556" s="1" t="s">
        <v>21</v>
      </c>
      <c r="K556" s="11">
        <v>3</v>
      </c>
    </row>
    <row r="557" spans="2:11" x14ac:dyDescent="0.3">
      <c r="B557" s="1">
        <v>3962</v>
      </c>
      <c r="C557" s="1" t="s">
        <v>586</v>
      </c>
      <c r="D557" s="10">
        <v>44265</v>
      </c>
      <c r="E557" s="10">
        <v>45607</v>
      </c>
      <c r="F557" s="1" t="s">
        <v>450</v>
      </c>
      <c r="G557" s="2">
        <f t="shared" si="24"/>
        <v>3</v>
      </c>
      <c r="H557" s="2">
        <f t="shared" si="25"/>
        <v>44</v>
      </c>
      <c r="I557" s="2">
        <f t="shared" si="26"/>
        <v>1342</v>
      </c>
      <c r="J557" s="1" t="s">
        <v>21</v>
      </c>
      <c r="K557" s="11">
        <v>3</v>
      </c>
    </row>
    <row r="558" spans="2:11" x14ac:dyDescent="0.3">
      <c r="B558" s="1">
        <v>3963</v>
      </c>
      <c r="C558" s="1" t="s">
        <v>587</v>
      </c>
      <c r="D558" s="10">
        <v>43707</v>
      </c>
      <c r="E558" s="10">
        <v>45607</v>
      </c>
      <c r="F558" s="1" t="s">
        <v>588</v>
      </c>
      <c r="G558" s="2">
        <f t="shared" si="24"/>
        <v>5</v>
      </c>
      <c r="H558" s="2">
        <f t="shared" si="25"/>
        <v>62</v>
      </c>
      <c r="I558" s="2">
        <f t="shared" si="26"/>
        <v>1900</v>
      </c>
      <c r="J558" s="1" t="s">
        <v>21</v>
      </c>
      <c r="K558" s="11">
        <v>3</v>
      </c>
    </row>
    <row r="559" spans="2:11" x14ac:dyDescent="0.3">
      <c r="B559" s="1">
        <v>3964</v>
      </c>
      <c r="C559" s="1" t="s">
        <v>589</v>
      </c>
      <c r="D559" s="10">
        <v>44354</v>
      </c>
      <c r="E559" s="10">
        <v>44951</v>
      </c>
      <c r="F559" s="1" t="s">
        <v>588</v>
      </c>
      <c r="G559" s="2">
        <f t="shared" si="24"/>
        <v>1</v>
      </c>
      <c r="H559" s="2">
        <f t="shared" si="25"/>
        <v>19</v>
      </c>
      <c r="I559" s="2">
        <f t="shared" si="26"/>
        <v>597</v>
      </c>
      <c r="J559" s="1" t="s">
        <v>20</v>
      </c>
      <c r="K559" s="11">
        <v>3</v>
      </c>
    </row>
    <row r="560" spans="2:11" x14ac:dyDescent="0.3">
      <c r="B560" s="1">
        <v>3965</v>
      </c>
      <c r="C560" s="1" t="s">
        <v>590</v>
      </c>
      <c r="D560" s="10">
        <v>43943</v>
      </c>
      <c r="E560" s="10">
        <v>45607</v>
      </c>
      <c r="F560" s="1" t="s">
        <v>591</v>
      </c>
      <c r="G560" s="2">
        <f t="shared" si="24"/>
        <v>4</v>
      </c>
      <c r="H560" s="2">
        <f t="shared" si="25"/>
        <v>54</v>
      </c>
      <c r="I560" s="2">
        <f t="shared" si="26"/>
        <v>1664</v>
      </c>
      <c r="J560" s="1" t="s">
        <v>21</v>
      </c>
      <c r="K560" s="11">
        <v>3</v>
      </c>
    </row>
    <row r="561" spans="2:11" x14ac:dyDescent="0.3">
      <c r="B561" s="1">
        <v>3966</v>
      </c>
      <c r="C561" s="1" t="s">
        <v>592</v>
      </c>
      <c r="D561" s="10">
        <v>43392</v>
      </c>
      <c r="E561" s="10">
        <v>44443</v>
      </c>
      <c r="F561" s="1" t="s">
        <v>593</v>
      </c>
      <c r="G561" s="2">
        <f t="shared" si="24"/>
        <v>2</v>
      </c>
      <c r="H561" s="2">
        <f t="shared" si="25"/>
        <v>34</v>
      </c>
      <c r="I561" s="2">
        <f t="shared" si="26"/>
        <v>1051</v>
      </c>
      <c r="J561" s="1" t="s">
        <v>21</v>
      </c>
      <c r="K561" s="11">
        <v>3</v>
      </c>
    </row>
    <row r="562" spans="2:11" x14ac:dyDescent="0.3">
      <c r="B562" s="1">
        <v>3967</v>
      </c>
      <c r="C562" s="1" t="s">
        <v>594</v>
      </c>
      <c r="D562" s="10">
        <v>43437</v>
      </c>
      <c r="E562" s="10">
        <v>44216</v>
      </c>
      <c r="F562" s="1" t="s">
        <v>558</v>
      </c>
      <c r="G562" s="2">
        <f t="shared" si="24"/>
        <v>2</v>
      </c>
      <c r="H562" s="2">
        <f t="shared" si="25"/>
        <v>25</v>
      </c>
      <c r="I562" s="2">
        <f t="shared" si="26"/>
        <v>779</v>
      </c>
      <c r="J562" s="1" t="s">
        <v>21</v>
      </c>
      <c r="K562" s="11">
        <v>3</v>
      </c>
    </row>
    <row r="563" spans="2:11" x14ac:dyDescent="0.3">
      <c r="B563" s="1">
        <v>3968</v>
      </c>
      <c r="C563" s="1" t="s">
        <v>595</v>
      </c>
      <c r="D563" s="10">
        <v>44247</v>
      </c>
      <c r="E563" s="10">
        <v>45607</v>
      </c>
      <c r="F563" s="1" t="s">
        <v>558</v>
      </c>
      <c r="G563" s="2">
        <f t="shared" si="24"/>
        <v>3</v>
      </c>
      <c r="H563" s="2">
        <f t="shared" si="25"/>
        <v>44</v>
      </c>
      <c r="I563" s="2">
        <f t="shared" si="26"/>
        <v>1360</v>
      </c>
      <c r="J563" s="1" t="s">
        <v>21</v>
      </c>
      <c r="K563" s="11">
        <v>3</v>
      </c>
    </row>
    <row r="564" spans="2:11" x14ac:dyDescent="0.3">
      <c r="B564" s="1">
        <v>3969</v>
      </c>
      <c r="C564" s="1" t="s">
        <v>596</v>
      </c>
      <c r="D564" s="10">
        <v>44213</v>
      </c>
      <c r="E564" s="10">
        <v>45607</v>
      </c>
      <c r="F564" s="1" t="s">
        <v>556</v>
      </c>
      <c r="G564" s="2">
        <f t="shared" si="24"/>
        <v>3</v>
      </c>
      <c r="H564" s="2">
        <f t="shared" si="25"/>
        <v>45</v>
      </c>
      <c r="I564" s="2">
        <f t="shared" si="26"/>
        <v>1394</v>
      </c>
      <c r="J564" s="1" t="s">
        <v>20</v>
      </c>
      <c r="K564" s="11">
        <v>3</v>
      </c>
    </row>
    <row r="565" spans="2:11" x14ac:dyDescent="0.3">
      <c r="B565" s="1">
        <v>3970</v>
      </c>
      <c r="C565" s="1" t="s">
        <v>597</v>
      </c>
      <c r="D565" s="10">
        <v>44108</v>
      </c>
      <c r="E565" s="10">
        <v>45043</v>
      </c>
      <c r="F565" s="1" t="s">
        <v>556</v>
      </c>
      <c r="G565" s="2">
        <f t="shared" si="24"/>
        <v>2</v>
      </c>
      <c r="H565" s="2">
        <f t="shared" si="25"/>
        <v>30</v>
      </c>
      <c r="I565" s="2">
        <f t="shared" si="26"/>
        <v>935</v>
      </c>
      <c r="J565" s="1" t="s">
        <v>20</v>
      </c>
      <c r="K565" s="11">
        <v>3</v>
      </c>
    </row>
    <row r="566" spans="2:11" x14ac:dyDescent="0.3">
      <c r="B566" s="1">
        <v>3971</v>
      </c>
      <c r="C566" s="1" t="s">
        <v>598</v>
      </c>
      <c r="D566" s="10">
        <v>44225</v>
      </c>
      <c r="E566" s="10">
        <v>45607</v>
      </c>
      <c r="F566" s="1" t="s">
        <v>556</v>
      </c>
      <c r="G566" s="2">
        <f t="shared" si="24"/>
        <v>3</v>
      </c>
      <c r="H566" s="2">
        <f t="shared" si="25"/>
        <v>45</v>
      </c>
      <c r="I566" s="2">
        <f t="shared" si="26"/>
        <v>1382</v>
      </c>
      <c r="J566" s="1" t="s">
        <v>21</v>
      </c>
      <c r="K566" s="11">
        <v>3</v>
      </c>
    </row>
    <row r="567" spans="2:11" x14ac:dyDescent="0.3">
      <c r="B567" s="1">
        <v>3972</v>
      </c>
      <c r="C567" s="1" t="s">
        <v>599</v>
      </c>
      <c r="D567" s="10">
        <v>44768</v>
      </c>
      <c r="E567" s="10">
        <v>45607</v>
      </c>
      <c r="F567" s="1" t="s">
        <v>556</v>
      </c>
      <c r="G567" s="2">
        <f t="shared" si="24"/>
        <v>2</v>
      </c>
      <c r="H567" s="2">
        <f t="shared" si="25"/>
        <v>27</v>
      </c>
      <c r="I567" s="2">
        <f t="shared" si="26"/>
        <v>839</v>
      </c>
      <c r="J567" s="1" t="s">
        <v>21</v>
      </c>
      <c r="K567" s="11">
        <v>3</v>
      </c>
    </row>
    <row r="568" spans="2:11" x14ac:dyDescent="0.3">
      <c r="B568" s="1">
        <v>3973</v>
      </c>
      <c r="C568" s="1" t="s">
        <v>600</v>
      </c>
      <c r="D568" s="10">
        <v>43364</v>
      </c>
      <c r="E568" s="10">
        <v>45099</v>
      </c>
      <c r="F568" s="1" t="s">
        <v>556</v>
      </c>
      <c r="G568" s="2">
        <f t="shared" si="24"/>
        <v>4</v>
      </c>
      <c r="H568" s="2">
        <f t="shared" si="25"/>
        <v>57</v>
      </c>
      <c r="I568" s="2">
        <f t="shared" si="26"/>
        <v>1735</v>
      </c>
      <c r="J568" s="1" t="s">
        <v>20</v>
      </c>
      <c r="K568" s="11">
        <v>3</v>
      </c>
    </row>
    <row r="569" spans="2:11" x14ac:dyDescent="0.3">
      <c r="B569" s="1">
        <v>3974</v>
      </c>
      <c r="C569" s="1" t="s">
        <v>601</v>
      </c>
      <c r="D569" s="10">
        <v>43459</v>
      </c>
      <c r="E569" s="10">
        <v>43656</v>
      </c>
      <c r="F569" s="1" t="s">
        <v>581</v>
      </c>
      <c r="G569" s="2">
        <f t="shared" si="24"/>
        <v>0</v>
      </c>
      <c r="H569" s="2">
        <f t="shared" si="25"/>
        <v>6</v>
      </c>
      <c r="I569" s="2">
        <f t="shared" si="26"/>
        <v>197</v>
      </c>
      <c r="J569" s="1" t="s">
        <v>20</v>
      </c>
      <c r="K569" s="11">
        <v>3</v>
      </c>
    </row>
    <row r="570" spans="2:11" x14ac:dyDescent="0.3">
      <c r="B570" s="1">
        <v>3975</v>
      </c>
      <c r="C570" s="1" t="s">
        <v>602</v>
      </c>
      <c r="D570" s="10">
        <v>44138</v>
      </c>
      <c r="E570" s="10">
        <v>44829</v>
      </c>
      <c r="F570" s="1" t="s">
        <v>583</v>
      </c>
      <c r="G570" s="2">
        <f t="shared" si="24"/>
        <v>1</v>
      </c>
      <c r="H570" s="2">
        <f t="shared" si="25"/>
        <v>22</v>
      </c>
      <c r="I570" s="2">
        <f t="shared" si="26"/>
        <v>691</v>
      </c>
      <c r="J570" s="1" t="s">
        <v>21</v>
      </c>
      <c r="K570" s="11">
        <v>3</v>
      </c>
    </row>
    <row r="571" spans="2:11" x14ac:dyDescent="0.3">
      <c r="B571" s="1">
        <v>3976</v>
      </c>
      <c r="C571" s="1" t="s">
        <v>603</v>
      </c>
      <c r="D571" s="10">
        <v>44491</v>
      </c>
      <c r="E571" s="10">
        <v>45607</v>
      </c>
      <c r="F571" s="1" t="s">
        <v>450</v>
      </c>
      <c r="G571" s="2">
        <f t="shared" si="24"/>
        <v>3</v>
      </c>
      <c r="H571" s="2">
        <f t="shared" si="25"/>
        <v>36</v>
      </c>
      <c r="I571" s="2">
        <f t="shared" si="26"/>
        <v>1116</v>
      </c>
      <c r="J571" s="1" t="s">
        <v>21</v>
      </c>
      <c r="K571" s="11">
        <v>3</v>
      </c>
    </row>
    <row r="572" spans="2:11" x14ac:dyDescent="0.3">
      <c r="B572" s="1">
        <v>3977</v>
      </c>
      <c r="C572" s="1" t="s">
        <v>604</v>
      </c>
      <c r="D572" s="10">
        <v>43339</v>
      </c>
      <c r="E572" s="10">
        <v>45607</v>
      </c>
      <c r="F572" s="1" t="s">
        <v>588</v>
      </c>
      <c r="G572" s="2">
        <f t="shared" si="24"/>
        <v>6</v>
      </c>
      <c r="H572" s="2">
        <f t="shared" si="25"/>
        <v>74</v>
      </c>
      <c r="I572" s="2">
        <f t="shared" si="26"/>
        <v>2268</v>
      </c>
      <c r="J572" s="1" t="s">
        <v>21</v>
      </c>
      <c r="K572" s="11">
        <v>3</v>
      </c>
    </row>
    <row r="573" spans="2:11" x14ac:dyDescent="0.3">
      <c r="B573" s="1">
        <v>3978</v>
      </c>
      <c r="C573" s="1" t="s">
        <v>605</v>
      </c>
      <c r="D573" s="10">
        <v>44024</v>
      </c>
      <c r="E573" s="10">
        <v>45607</v>
      </c>
      <c r="F573" s="1" t="s">
        <v>588</v>
      </c>
      <c r="G573" s="2">
        <f t="shared" si="24"/>
        <v>4</v>
      </c>
      <c r="H573" s="2">
        <f t="shared" si="25"/>
        <v>51</v>
      </c>
      <c r="I573" s="2">
        <f t="shared" si="26"/>
        <v>1583</v>
      </c>
      <c r="J573" s="1" t="s">
        <v>21</v>
      </c>
      <c r="K573" s="11">
        <v>3</v>
      </c>
    </row>
    <row r="574" spans="2:11" x14ac:dyDescent="0.3">
      <c r="B574" s="1">
        <v>3979</v>
      </c>
      <c r="C574" s="1" t="s">
        <v>606</v>
      </c>
      <c r="D574" s="10">
        <v>44221</v>
      </c>
      <c r="E574" s="10">
        <v>44723</v>
      </c>
      <c r="F574" s="1" t="s">
        <v>591</v>
      </c>
      <c r="G574" s="2">
        <f t="shared" si="24"/>
        <v>1</v>
      </c>
      <c r="H574" s="2">
        <f t="shared" si="25"/>
        <v>16</v>
      </c>
      <c r="I574" s="2">
        <f t="shared" si="26"/>
        <v>502</v>
      </c>
      <c r="J574" s="1" t="s">
        <v>21</v>
      </c>
      <c r="K574" s="11">
        <v>3</v>
      </c>
    </row>
    <row r="575" spans="2:11" x14ac:dyDescent="0.3">
      <c r="B575" s="1">
        <v>3980</v>
      </c>
      <c r="C575" s="1" t="s">
        <v>607</v>
      </c>
      <c r="D575" s="10">
        <v>43962</v>
      </c>
      <c r="E575" s="10">
        <v>45607</v>
      </c>
      <c r="F575" s="1" t="s">
        <v>558</v>
      </c>
      <c r="G575" s="2">
        <f t="shared" si="24"/>
        <v>4</v>
      </c>
      <c r="H575" s="2">
        <f t="shared" si="25"/>
        <v>54</v>
      </c>
      <c r="I575" s="2">
        <f t="shared" si="26"/>
        <v>1645</v>
      </c>
      <c r="J575" s="1" t="s">
        <v>20</v>
      </c>
      <c r="K575" s="11">
        <v>3</v>
      </c>
    </row>
    <row r="576" spans="2:11" x14ac:dyDescent="0.3">
      <c r="B576" s="1">
        <v>3981</v>
      </c>
      <c r="C576" s="1" t="s">
        <v>608</v>
      </c>
      <c r="D576" s="10">
        <v>44036</v>
      </c>
      <c r="E576" s="10">
        <v>45025</v>
      </c>
      <c r="F576" s="1" t="s">
        <v>558</v>
      </c>
      <c r="G576" s="2">
        <f t="shared" si="24"/>
        <v>2</v>
      </c>
      <c r="H576" s="2">
        <f t="shared" si="25"/>
        <v>32</v>
      </c>
      <c r="I576" s="2">
        <f t="shared" si="26"/>
        <v>989</v>
      </c>
      <c r="J576" s="1" t="s">
        <v>21</v>
      </c>
      <c r="K576" s="11">
        <v>3</v>
      </c>
    </row>
    <row r="577" spans="2:11" x14ac:dyDescent="0.3">
      <c r="B577" s="1">
        <v>3982</v>
      </c>
      <c r="C577" s="1" t="s">
        <v>609</v>
      </c>
      <c r="D577" s="10">
        <v>44782</v>
      </c>
      <c r="E577" s="10">
        <v>45607</v>
      </c>
      <c r="F577" s="1" t="s">
        <v>556</v>
      </c>
      <c r="G577" s="2">
        <f t="shared" si="24"/>
        <v>2</v>
      </c>
      <c r="H577" s="2">
        <f t="shared" si="25"/>
        <v>27</v>
      </c>
      <c r="I577" s="2">
        <f t="shared" si="26"/>
        <v>825</v>
      </c>
      <c r="J577" s="1" t="s">
        <v>22</v>
      </c>
      <c r="K577" s="11">
        <v>3</v>
      </c>
    </row>
    <row r="578" spans="2:11" x14ac:dyDescent="0.3">
      <c r="B578" s="1">
        <v>3983</v>
      </c>
      <c r="C578" s="1" t="s">
        <v>610</v>
      </c>
      <c r="D578" s="10">
        <v>44724</v>
      </c>
      <c r="E578" s="10">
        <v>45607</v>
      </c>
      <c r="F578" s="1" t="s">
        <v>556</v>
      </c>
      <c r="G578" s="2">
        <f t="shared" si="24"/>
        <v>2</v>
      </c>
      <c r="H578" s="2">
        <f t="shared" si="25"/>
        <v>28</v>
      </c>
      <c r="I578" s="2">
        <f t="shared" si="26"/>
        <v>883</v>
      </c>
      <c r="J578" s="1" t="s">
        <v>20</v>
      </c>
      <c r="K578" s="11">
        <v>3</v>
      </c>
    </row>
    <row r="579" spans="2:11" x14ac:dyDescent="0.3">
      <c r="B579" s="1">
        <v>3984</v>
      </c>
      <c r="C579" s="1" t="s">
        <v>611</v>
      </c>
      <c r="D579" s="10">
        <v>44602</v>
      </c>
      <c r="E579" s="10">
        <v>44720</v>
      </c>
      <c r="F579" s="1" t="s">
        <v>556</v>
      </c>
      <c r="G579" s="2">
        <f t="shared" si="24"/>
        <v>0</v>
      </c>
      <c r="H579" s="2">
        <f t="shared" si="25"/>
        <v>3</v>
      </c>
      <c r="I579" s="2">
        <f t="shared" si="26"/>
        <v>118</v>
      </c>
      <c r="J579" s="1" t="s">
        <v>21</v>
      </c>
      <c r="K579" s="11">
        <v>3</v>
      </c>
    </row>
    <row r="580" spans="2:11" x14ac:dyDescent="0.3">
      <c r="B580" s="1">
        <v>3985</v>
      </c>
      <c r="C580" s="1" t="s">
        <v>612</v>
      </c>
      <c r="D580" s="10">
        <v>44939</v>
      </c>
      <c r="E580" s="10">
        <v>45065</v>
      </c>
      <c r="F580" s="1" t="s">
        <v>556</v>
      </c>
      <c r="G580" s="2">
        <f t="shared" si="24"/>
        <v>0</v>
      </c>
      <c r="H580" s="2">
        <f t="shared" si="25"/>
        <v>4</v>
      </c>
      <c r="I580" s="2">
        <f t="shared" si="26"/>
        <v>126</v>
      </c>
      <c r="J580" s="1" t="s">
        <v>21</v>
      </c>
      <c r="K580" s="11">
        <v>3</v>
      </c>
    </row>
    <row r="581" spans="2:11" x14ac:dyDescent="0.3">
      <c r="B581" s="1">
        <v>3986</v>
      </c>
      <c r="C581" s="1" t="s">
        <v>613</v>
      </c>
      <c r="D581" s="10">
        <v>43900</v>
      </c>
      <c r="E581" s="10">
        <v>45607</v>
      </c>
      <c r="F581" s="1" t="s">
        <v>556</v>
      </c>
      <c r="G581" s="2">
        <f t="shared" si="24"/>
        <v>4</v>
      </c>
      <c r="H581" s="2">
        <f t="shared" si="25"/>
        <v>56</v>
      </c>
      <c r="I581" s="2">
        <f t="shared" si="26"/>
        <v>1707</v>
      </c>
      <c r="J581" s="1" t="s">
        <v>21</v>
      </c>
      <c r="K581" s="11">
        <v>3</v>
      </c>
    </row>
    <row r="582" spans="2:11" x14ac:dyDescent="0.3">
      <c r="B582" s="1">
        <v>3987</v>
      </c>
      <c r="C582" s="1" t="s">
        <v>614</v>
      </c>
      <c r="D582" s="10">
        <v>44617</v>
      </c>
      <c r="E582" s="10">
        <v>44761</v>
      </c>
      <c r="F582" s="1" t="s">
        <v>581</v>
      </c>
      <c r="G582" s="2">
        <f t="shared" si="24"/>
        <v>0</v>
      </c>
      <c r="H582" s="2">
        <f t="shared" si="25"/>
        <v>4</v>
      </c>
      <c r="I582" s="2">
        <f t="shared" si="26"/>
        <v>144</v>
      </c>
      <c r="J582" s="1" t="s">
        <v>20</v>
      </c>
      <c r="K582" s="11">
        <v>3</v>
      </c>
    </row>
    <row r="583" spans="2:11" x14ac:dyDescent="0.3">
      <c r="B583" s="1">
        <v>3988</v>
      </c>
      <c r="C583" s="1" t="s">
        <v>615</v>
      </c>
      <c r="D583" s="10">
        <v>44763</v>
      </c>
      <c r="E583" s="10">
        <v>44886</v>
      </c>
      <c r="F583" s="1" t="s">
        <v>450</v>
      </c>
      <c r="G583" s="2">
        <f t="shared" si="24"/>
        <v>0</v>
      </c>
      <c r="H583" s="2">
        <f t="shared" si="25"/>
        <v>4</v>
      </c>
      <c r="I583" s="2">
        <f t="shared" si="26"/>
        <v>123</v>
      </c>
      <c r="J583" s="1" t="s">
        <v>21</v>
      </c>
      <c r="K583" s="11">
        <v>3</v>
      </c>
    </row>
    <row r="584" spans="2:11" x14ac:dyDescent="0.3">
      <c r="B584" s="1">
        <v>3989</v>
      </c>
      <c r="C584" s="1" t="s">
        <v>616</v>
      </c>
      <c r="D584" s="10">
        <v>44753</v>
      </c>
      <c r="E584" s="10">
        <v>45607</v>
      </c>
      <c r="F584" s="1" t="s">
        <v>450</v>
      </c>
      <c r="G584" s="2">
        <f t="shared" si="24"/>
        <v>2</v>
      </c>
      <c r="H584" s="2">
        <f t="shared" si="25"/>
        <v>28</v>
      </c>
      <c r="I584" s="2">
        <f t="shared" si="26"/>
        <v>854</v>
      </c>
      <c r="J584" s="1" t="s">
        <v>21</v>
      </c>
      <c r="K584" s="11">
        <v>3</v>
      </c>
    </row>
    <row r="585" spans="2:11" x14ac:dyDescent="0.3">
      <c r="B585" s="1">
        <v>3990</v>
      </c>
      <c r="C585" s="1" t="s">
        <v>617</v>
      </c>
      <c r="D585" s="10">
        <v>43801</v>
      </c>
      <c r="E585" s="10">
        <v>43825</v>
      </c>
      <c r="F585" s="1" t="s">
        <v>588</v>
      </c>
      <c r="G585" s="2">
        <f t="shared" si="24"/>
        <v>0</v>
      </c>
      <c r="H585" s="2">
        <f t="shared" si="25"/>
        <v>0</v>
      </c>
      <c r="I585" s="2">
        <f t="shared" si="26"/>
        <v>24</v>
      </c>
      <c r="J585" s="1" t="s">
        <v>21</v>
      </c>
      <c r="K585" s="11">
        <v>3</v>
      </c>
    </row>
    <row r="586" spans="2:11" x14ac:dyDescent="0.3">
      <c r="B586" s="1">
        <v>3991</v>
      </c>
      <c r="C586" s="1" t="s">
        <v>618</v>
      </c>
      <c r="D586" s="10">
        <v>45026</v>
      </c>
      <c r="E586" s="10">
        <v>45607</v>
      </c>
      <c r="F586" s="1" t="s">
        <v>588</v>
      </c>
      <c r="G586" s="2">
        <f t="shared" si="24"/>
        <v>1</v>
      </c>
      <c r="H586" s="2">
        <f t="shared" si="25"/>
        <v>19</v>
      </c>
      <c r="I586" s="2">
        <f t="shared" si="26"/>
        <v>581</v>
      </c>
      <c r="J586" s="1" t="s">
        <v>21</v>
      </c>
      <c r="K586" s="11">
        <v>3</v>
      </c>
    </row>
    <row r="587" spans="2:11" x14ac:dyDescent="0.3">
      <c r="B587" s="1">
        <v>3992</v>
      </c>
      <c r="C587" s="1" t="s">
        <v>619</v>
      </c>
      <c r="D587" s="10">
        <v>44903</v>
      </c>
      <c r="E587" s="10">
        <v>45053</v>
      </c>
      <c r="F587" s="1" t="s">
        <v>558</v>
      </c>
      <c r="G587" s="2">
        <f t="shared" si="24"/>
        <v>0</v>
      </c>
      <c r="H587" s="2">
        <f t="shared" si="25"/>
        <v>4</v>
      </c>
      <c r="I587" s="2">
        <f t="shared" si="26"/>
        <v>150</v>
      </c>
      <c r="J587" s="1" t="s">
        <v>21</v>
      </c>
      <c r="K587" s="11">
        <v>3</v>
      </c>
    </row>
    <row r="588" spans="2:11" x14ac:dyDescent="0.3">
      <c r="B588" s="1">
        <v>3993</v>
      </c>
      <c r="C588" s="1" t="s">
        <v>620</v>
      </c>
      <c r="D588" s="10">
        <v>44734</v>
      </c>
      <c r="E588" s="10">
        <v>45607</v>
      </c>
      <c r="F588" s="1" t="s">
        <v>558</v>
      </c>
      <c r="G588" s="2">
        <f t="shared" si="24"/>
        <v>2</v>
      </c>
      <c r="H588" s="2">
        <f t="shared" si="25"/>
        <v>28</v>
      </c>
      <c r="I588" s="2">
        <f t="shared" si="26"/>
        <v>873</v>
      </c>
      <c r="J588" s="1" t="s">
        <v>21</v>
      </c>
      <c r="K588" s="11">
        <v>3</v>
      </c>
    </row>
    <row r="589" spans="2:11" x14ac:dyDescent="0.3">
      <c r="B589" s="1">
        <v>3994</v>
      </c>
      <c r="C589" s="1" t="s">
        <v>621</v>
      </c>
      <c r="D589" s="10">
        <v>44826</v>
      </c>
      <c r="E589" s="10">
        <v>45607</v>
      </c>
      <c r="F589" s="1" t="s">
        <v>558</v>
      </c>
      <c r="G589" s="2">
        <f t="shared" si="24"/>
        <v>2</v>
      </c>
      <c r="H589" s="2">
        <f t="shared" si="25"/>
        <v>25</v>
      </c>
      <c r="I589" s="2">
        <f t="shared" si="26"/>
        <v>781</v>
      </c>
      <c r="J589" s="1" t="s">
        <v>21</v>
      </c>
      <c r="K589" s="11">
        <v>3</v>
      </c>
    </row>
    <row r="590" spans="2:11" x14ac:dyDescent="0.3">
      <c r="B590" s="1">
        <v>3995</v>
      </c>
      <c r="C590" s="1" t="s">
        <v>622</v>
      </c>
      <c r="D590" s="10">
        <v>43661</v>
      </c>
      <c r="E590" s="10">
        <v>44348</v>
      </c>
      <c r="F590" s="1" t="s">
        <v>556</v>
      </c>
      <c r="G590" s="2">
        <f t="shared" si="24"/>
        <v>1</v>
      </c>
      <c r="H590" s="2">
        <f t="shared" si="25"/>
        <v>22</v>
      </c>
      <c r="I590" s="2">
        <f t="shared" si="26"/>
        <v>687</v>
      </c>
      <c r="J590" s="1" t="s">
        <v>20</v>
      </c>
      <c r="K590" s="11">
        <v>3</v>
      </c>
    </row>
    <row r="591" spans="2:11" x14ac:dyDescent="0.3">
      <c r="B591" s="1">
        <v>3996</v>
      </c>
      <c r="C591" s="1" t="s">
        <v>623</v>
      </c>
      <c r="D591" s="10">
        <v>44440</v>
      </c>
      <c r="E591" s="10">
        <v>45607</v>
      </c>
      <c r="F591" s="1" t="s">
        <v>556</v>
      </c>
      <c r="G591" s="2">
        <f t="shared" si="24"/>
        <v>3</v>
      </c>
      <c r="H591" s="2">
        <f t="shared" si="25"/>
        <v>38</v>
      </c>
      <c r="I591" s="2">
        <f t="shared" si="26"/>
        <v>1167</v>
      </c>
      <c r="J591" s="1" t="s">
        <v>21</v>
      </c>
      <c r="K591" s="11">
        <v>3</v>
      </c>
    </row>
    <row r="592" spans="2:11" x14ac:dyDescent="0.3">
      <c r="B592" s="1">
        <v>3997</v>
      </c>
      <c r="C592" s="1" t="s">
        <v>624</v>
      </c>
      <c r="D592" s="10">
        <v>43662</v>
      </c>
      <c r="E592" s="10">
        <v>45607</v>
      </c>
      <c r="F592" s="1" t="s">
        <v>556</v>
      </c>
      <c r="G592" s="2">
        <f t="shared" si="24"/>
        <v>5</v>
      </c>
      <c r="H592" s="2">
        <f t="shared" si="25"/>
        <v>63</v>
      </c>
      <c r="I592" s="2">
        <f t="shared" si="26"/>
        <v>1945</v>
      </c>
      <c r="J592" s="1" t="s">
        <v>22</v>
      </c>
      <c r="K592" s="11">
        <v>3</v>
      </c>
    </row>
    <row r="593" spans="2:11" x14ac:dyDescent="0.3">
      <c r="B593" s="1">
        <v>3998</v>
      </c>
      <c r="C593" s="1" t="s">
        <v>625</v>
      </c>
      <c r="D593" s="10">
        <v>44554</v>
      </c>
      <c r="E593" s="10">
        <v>44769</v>
      </c>
      <c r="F593" s="1" t="s">
        <v>556</v>
      </c>
      <c r="G593" s="2">
        <f t="shared" si="24"/>
        <v>0</v>
      </c>
      <c r="H593" s="2">
        <f t="shared" si="25"/>
        <v>7</v>
      </c>
      <c r="I593" s="2">
        <f t="shared" si="26"/>
        <v>215</v>
      </c>
      <c r="J593" s="1" t="s">
        <v>21</v>
      </c>
      <c r="K593" s="11">
        <v>3</v>
      </c>
    </row>
    <row r="594" spans="2:11" x14ac:dyDescent="0.3">
      <c r="B594" s="1">
        <v>3999</v>
      </c>
      <c r="C594" s="1" t="s">
        <v>626</v>
      </c>
      <c r="D594" s="10">
        <v>43572</v>
      </c>
      <c r="E594" s="10">
        <v>44425</v>
      </c>
      <c r="F594" s="1" t="s">
        <v>556</v>
      </c>
      <c r="G594" s="2">
        <f t="shared" si="24"/>
        <v>2</v>
      </c>
      <c r="H594" s="2">
        <f t="shared" si="25"/>
        <v>28</v>
      </c>
      <c r="I594" s="2">
        <f t="shared" si="26"/>
        <v>853</v>
      </c>
      <c r="J594" s="1" t="s">
        <v>20</v>
      </c>
      <c r="K594" s="11">
        <v>3</v>
      </c>
    </row>
    <row r="595" spans="2:11" x14ac:dyDescent="0.3">
      <c r="B595" s="1">
        <v>4000</v>
      </c>
      <c r="C595" s="1" t="s">
        <v>627</v>
      </c>
      <c r="D595" s="10">
        <v>43764</v>
      </c>
      <c r="E595" s="10">
        <v>44355</v>
      </c>
      <c r="F595" s="1" t="s">
        <v>581</v>
      </c>
      <c r="G595" s="2">
        <f t="shared" si="24"/>
        <v>1</v>
      </c>
      <c r="H595" s="2">
        <f t="shared" si="25"/>
        <v>19</v>
      </c>
      <c r="I595" s="2">
        <f t="shared" si="26"/>
        <v>591</v>
      </c>
      <c r="J595" s="1" t="s">
        <v>21</v>
      </c>
      <c r="K595" s="11">
        <v>3</v>
      </c>
    </row>
    <row r="596" spans="2:11" x14ac:dyDescent="0.3">
      <c r="B596" s="1">
        <v>1001</v>
      </c>
      <c r="C596" s="1" t="s">
        <v>628</v>
      </c>
      <c r="D596" s="10">
        <v>43706</v>
      </c>
      <c r="E596" s="10">
        <v>45607</v>
      </c>
      <c r="F596" s="1" t="s">
        <v>593</v>
      </c>
      <c r="G596" s="2">
        <f t="shared" si="24"/>
        <v>5</v>
      </c>
      <c r="H596" s="2">
        <f t="shared" si="25"/>
        <v>62</v>
      </c>
      <c r="I596" s="2">
        <f t="shared" si="26"/>
        <v>1901</v>
      </c>
      <c r="J596" s="1" t="s">
        <v>21</v>
      </c>
      <c r="K596" s="11">
        <v>3</v>
      </c>
    </row>
    <row r="597" spans="2:11" x14ac:dyDescent="0.3">
      <c r="B597" s="1">
        <v>1002</v>
      </c>
      <c r="C597" s="1" t="s">
        <v>629</v>
      </c>
      <c r="D597" s="10">
        <v>44907</v>
      </c>
      <c r="E597" s="10">
        <v>45074</v>
      </c>
      <c r="F597" s="1" t="s">
        <v>593</v>
      </c>
      <c r="G597" s="2">
        <f t="shared" si="24"/>
        <v>0</v>
      </c>
      <c r="H597" s="2">
        <f t="shared" si="25"/>
        <v>5</v>
      </c>
      <c r="I597" s="2">
        <f t="shared" si="26"/>
        <v>167</v>
      </c>
      <c r="J597" s="1" t="s">
        <v>21</v>
      </c>
      <c r="K597" s="11">
        <v>3</v>
      </c>
    </row>
    <row r="598" spans="2:11" x14ac:dyDescent="0.3">
      <c r="B598" s="1">
        <v>1003</v>
      </c>
      <c r="C598" s="1" t="s">
        <v>630</v>
      </c>
      <c r="D598" s="10">
        <v>44993</v>
      </c>
      <c r="E598" s="10">
        <v>45000</v>
      </c>
      <c r="F598" s="1" t="s">
        <v>593</v>
      </c>
      <c r="G598" s="2">
        <f t="shared" si="24"/>
        <v>0</v>
      </c>
      <c r="H598" s="2">
        <f t="shared" si="25"/>
        <v>0</v>
      </c>
      <c r="I598" s="2">
        <f t="shared" si="26"/>
        <v>7</v>
      </c>
      <c r="J598" s="1" t="s">
        <v>21</v>
      </c>
      <c r="K598" s="11">
        <v>3</v>
      </c>
    </row>
    <row r="599" spans="2:11" x14ac:dyDescent="0.3">
      <c r="B599" s="1">
        <v>1004</v>
      </c>
      <c r="C599" s="1" t="s">
        <v>631</v>
      </c>
      <c r="D599" s="10">
        <v>43980</v>
      </c>
      <c r="E599" s="10">
        <v>44260</v>
      </c>
      <c r="F599" s="1" t="s">
        <v>593</v>
      </c>
      <c r="G599" s="2">
        <f t="shared" ref="G599:G662" si="27">DATEDIF(D599,E599,"Y")</f>
        <v>0</v>
      </c>
      <c r="H599" s="2">
        <f t="shared" ref="H599:H662" si="28">DATEDIF(D599,E599,"M")</f>
        <v>9</v>
      </c>
      <c r="I599" s="2">
        <f t="shared" ref="I599:I662" si="29">DATEDIF(D599,E599,"D")</f>
        <v>280</v>
      </c>
      <c r="J599" s="1" t="s">
        <v>21</v>
      </c>
      <c r="K599" s="11">
        <v>3</v>
      </c>
    </row>
    <row r="600" spans="2:11" x14ac:dyDescent="0.3">
      <c r="B600" s="1">
        <v>1005</v>
      </c>
      <c r="C600" s="1" t="s">
        <v>632</v>
      </c>
      <c r="D600" s="10">
        <v>44820</v>
      </c>
      <c r="E600" s="10">
        <v>45607</v>
      </c>
      <c r="F600" s="1" t="s">
        <v>593</v>
      </c>
      <c r="G600" s="2">
        <f t="shared" si="27"/>
        <v>2</v>
      </c>
      <c r="H600" s="2">
        <f t="shared" si="28"/>
        <v>25</v>
      </c>
      <c r="I600" s="2">
        <f t="shared" si="29"/>
        <v>787</v>
      </c>
      <c r="J600" s="1" t="s">
        <v>21</v>
      </c>
      <c r="K600" s="11">
        <v>3</v>
      </c>
    </row>
    <row r="601" spans="2:11" x14ac:dyDescent="0.3">
      <c r="B601" s="1">
        <v>1006</v>
      </c>
      <c r="C601" s="1" t="s">
        <v>633</v>
      </c>
      <c r="D601" s="10">
        <v>44423</v>
      </c>
      <c r="E601" s="10">
        <v>44520</v>
      </c>
      <c r="F601" s="1" t="s">
        <v>593</v>
      </c>
      <c r="G601" s="2">
        <f t="shared" si="27"/>
        <v>0</v>
      </c>
      <c r="H601" s="2">
        <f t="shared" si="28"/>
        <v>3</v>
      </c>
      <c r="I601" s="2">
        <f t="shared" si="29"/>
        <v>97</v>
      </c>
      <c r="J601" s="1" t="s">
        <v>21</v>
      </c>
      <c r="K601" s="11">
        <v>3</v>
      </c>
    </row>
    <row r="602" spans="2:11" x14ac:dyDescent="0.3">
      <c r="B602" s="1">
        <v>1007</v>
      </c>
      <c r="C602" s="1" t="s">
        <v>634</v>
      </c>
      <c r="D602" s="10">
        <v>44129</v>
      </c>
      <c r="E602" s="10">
        <v>44465</v>
      </c>
      <c r="F602" s="1" t="s">
        <v>593</v>
      </c>
      <c r="G602" s="2">
        <f t="shared" si="27"/>
        <v>0</v>
      </c>
      <c r="H602" s="2">
        <f t="shared" si="28"/>
        <v>11</v>
      </c>
      <c r="I602" s="2">
        <f t="shared" si="29"/>
        <v>336</v>
      </c>
      <c r="J602" s="1" t="s">
        <v>21</v>
      </c>
      <c r="K602" s="11">
        <v>3</v>
      </c>
    </row>
    <row r="603" spans="2:11" x14ac:dyDescent="0.3">
      <c r="B603" s="1">
        <v>1008</v>
      </c>
      <c r="C603" s="1" t="s">
        <v>635</v>
      </c>
      <c r="D603" s="10">
        <v>43705</v>
      </c>
      <c r="E603" s="10">
        <v>43955</v>
      </c>
      <c r="F603" s="1" t="s">
        <v>593</v>
      </c>
      <c r="G603" s="2">
        <f t="shared" si="27"/>
        <v>0</v>
      </c>
      <c r="H603" s="2">
        <f t="shared" si="28"/>
        <v>8</v>
      </c>
      <c r="I603" s="2">
        <f t="shared" si="29"/>
        <v>250</v>
      </c>
      <c r="J603" s="1" t="s">
        <v>21</v>
      </c>
      <c r="K603" s="11">
        <v>3</v>
      </c>
    </row>
    <row r="604" spans="2:11" x14ac:dyDescent="0.3">
      <c r="B604" s="1">
        <v>1009</v>
      </c>
      <c r="C604" s="1" t="s">
        <v>636</v>
      </c>
      <c r="D604" s="10">
        <v>43629</v>
      </c>
      <c r="E604" s="10">
        <v>44938</v>
      </c>
      <c r="F604" s="1" t="s">
        <v>593</v>
      </c>
      <c r="G604" s="2">
        <f t="shared" si="27"/>
        <v>3</v>
      </c>
      <c r="H604" s="2">
        <f t="shared" si="28"/>
        <v>42</v>
      </c>
      <c r="I604" s="2">
        <f t="shared" si="29"/>
        <v>1309</v>
      </c>
      <c r="J604" s="1" t="s">
        <v>21</v>
      </c>
      <c r="K604" s="11">
        <v>3</v>
      </c>
    </row>
    <row r="605" spans="2:11" x14ac:dyDescent="0.3">
      <c r="B605" s="1">
        <v>1010</v>
      </c>
      <c r="C605" s="1" t="s">
        <v>637</v>
      </c>
      <c r="D605" s="10">
        <v>44208</v>
      </c>
      <c r="E605" s="10">
        <v>44638</v>
      </c>
      <c r="F605" s="1" t="s">
        <v>593</v>
      </c>
      <c r="G605" s="2">
        <f t="shared" si="27"/>
        <v>1</v>
      </c>
      <c r="H605" s="2">
        <f t="shared" si="28"/>
        <v>14</v>
      </c>
      <c r="I605" s="2">
        <f t="shared" si="29"/>
        <v>430</v>
      </c>
      <c r="J605" s="1" t="s">
        <v>21</v>
      </c>
      <c r="K605" s="11">
        <v>3</v>
      </c>
    </row>
    <row r="606" spans="2:11" x14ac:dyDescent="0.3">
      <c r="B606" s="1">
        <v>1011</v>
      </c>
      <c r="C606" s="1" t="s">
        <v>638</v>
      </c>
      <c r="D606" s="10">
        <v>44599</v>
      </c>
      <c r="E606" s="10">
        <v>44969</v>
      </c>
      <c r="F606" s="1" t="s">
        <v>593</v>
      </c>
      <c r="G606" s="2">
        <f t="shared" si="27"/>
        <v>1</v>
      </c>
      <c r="H606" s="2">
        <f t="shared" si="28"/>
        <v>12</v>
      </c>
      <c r="I606" s="2">
        <f t="shared" si="29"/>
        <v>370</v>
      </c>
      <c r="J606" s="1" t="s">
        <v>21</v>
      </c>
      <c r="K606" s="11">
        <v>3</v>
      </c>
    </row>
    <row r="607" spans="2:11" x14ac:dyDescent="0.3">
      <c r="B607" s="1">
        <v>1012</v>
      </c>
      <c r="C607" s="1" t="s">
        <v>639</v>
      </c>
      <c r="D607" s="10">
        <v>44144</v>
      </c>
      <c r="E607" s="10">
        <v>44353</v>
      </c>
      <c r="F607" s="1" t="s">
        <v>593</v>
      </c>
      <c r="G607" s="2">
        <f t="shared" si="27"/>
        <v>0</v>
      </c>
      <c r="H607" s="2">
        <f t="shared" si="28"/>
        <v>6</v>
      </c>
      <c r="I607" s="2">
        <f t="shared" si="29"/>
        <v>209</v>
      </c>
      <c r="J607" s="1" t="s">
        <v>21</v>
      </c>
      <c r="K607" s="11">
        <v>3</v>
      </c>
    </row>
    <row r="608" spans="2:11" x14ac:dyDescent="0.3">
      <c r="B608" s="1">
        <v>1013</v>
      </c>
      <c r="C608" s="1" t="s">
        <v>640</v>
      </c>
      <c r="D608" s="10">
        <v>43964</v>
      </c>
      <c r="E608" s="10">
        <v>45607</v>
      </c>
      <c r="F608" s="1" t="s">
        <v>593</v>
      </c>
      <c r="G608" s="2">
        <f t="shared" si="27"/>
        <v>4</v>
      </c>
      <c r="H608" s="2">
        <f t="shared" si="28"/>
        <v>53</v>
      </c>
      <c r="I608" s="2">
        <f t="shared" si="29"/>
        <v>1643</v>
      </c>
      <c r="J608" s="1" t="s">
        <v>21</v>
      </c>
      <c r="K608" s="11">
        <v>3</v>
      </c>
    </row>
    <row r="609" spans="2:11" x14ac:dyDescent="0.3">
      <c r="B609" s="1">
        <v>1014</v>
      </c>
      <c r="C609" s="1" t="s">
        <v>641</v>
      </c>
      <c r="D609" s="10">
        <v>44926</v>
      </c>
      <c r="E609" s="10">
        <v>45120</v>
      </c>
      <c r="F609" s="1" t="s">
        <v>642</v>
      </c>
      <c r="G609" s="2">
        <f t="shared" si="27"/>
        <v>0</v>
      </c>
      <c r="H609" s="2">
        <f t="shared" si="28"/>
        <v>6</v>
      </c>
      <c r="I609" s="2">
        <f t="shared" si="29"/>
        <v>194</v>
      </c>
      <c r="J609" s="1" t="s">
        <v>21</v>
      </c>
      <c r="K609" s="11">
        <v>3</v>
      </c>
    </row>
    <row r="610" spans="2:11" x14ac:dyDescent="0.3">
      <c r="B610" s="1">
        <v>1015</v>
      </c>
      <c r="C610" s="1" t="s">
        <v>643</v>
      </c>
      <c r="D610" s="10">
        <v>43437</v>
      </c>
      <c r="E610" s="10">
        <v>45607</v>
      </c>
      <c r="F610" s="1" t="s">
        <v>642</v>
      </c>
      <c r="G610" s="2">
        <f t="shared" si="27"/>
        <v>5</v>
      </c>
      <c r="H610" s="2">
        <f t="shared" si="28"/>
        <v>71</v>
      </c>
      <c r="I610" s="2">
        <f t="shared" si="29"/>
        <v>2170</v>
      </c>
      <c r="J610" s="1" t="s">
        <v>21</v>
      </c>
      <c r="K610" s="11">
        <v>3</v>
      </c>
    </row>
    <row r="611" spans="2:11" x14ac:dyDescent="0.3">
      <c r="B611" s="1">
        <v>1016</v>
      </c>
      <c r="C611" s="1" t="s">
        <v>644</v>
      </c>
      <c r="D611" s="10">
        <v>43882</v>
      </c>
      <c r="E611" s="10">
        <v>44345</v>
      </c>
      <c r="F611" s="1" t="s">
        <v>645</v>
      </c>
      <c r="G611" s="2">
        <f t="shared" si="27"/>
        <v>1</v>
      </c>
      <c r="H611" s="2">
        <f t="shared" si="28"/>
        <v>15</v>
      </c>
      <c r="I611" s="2">
        <f t="shared" si="29"/>
        <v>463</v>
      </c>
      <c r="J611" s="1" t="s">
        <v>21</v>
      </c>
      <c r="K611" s="11">
        <v>3</v>
      </c>
    </row>
    <row r="612" spans="2:11" x14ac:dyDescent="0.3">
      <c r="B612" s="1">
        <v>1017</v>
      </c>
      <c r="C612" s="1" t="s">
        <v>646</v>
      </c>
      <c r="D612" s="10">
        <v>44081</v>
      </c>
      <c r="E612" s="10">
        <v>44545</v>
      </c>
      <c r="F612" s="1" t="s">
        <v>645</v>
      </c>
      <c r="G612" s="2">
        <f t="shared" si="27"/>
        <v>1</v>
      </c>
      <c r="H612" s="2">
        <f t="shared" si="28"/>
        <v>15</v>
      </c>
      <c r="I612" s="2">
        <f t="shared" si="29"/>
        <v>464</v>
      </c>
      <c r="J612" s="1" t="s">
        <v>21</v>
      </c>
      <c r="K612" s="11">
        <v>3</v>
      </c>
    </row>
    <row r="613" spans="2:11" x14ac:dyDescent="0.3">
      <c r="B613" s="1">
        <v>1018</v>
      </c>
      <c r="C613" s="1" t="s">
        <v>647</v>
      </c>
      <c r="D613" s="10">
        <v>44001</v>
      </c>
      <c r="E613" s="10">
        <v>44538</v>
      </c>
      <c r="F613" s="1" t="s">
        <v>645</v>
      </c>
      <c r="G613" s="2">
        <f t="shared" si="27"/>
        <v>1</v>
      </c>
      <c r="H613" s="2">
        <f t="shared" si="28"/>
        <v>17</v>
      </c>
      <c r="I613" s="2">
        <f t="shared" si="29"/>
        <v>537</v>
      </c>
      <c r="J613" s="1" t="s">
        <v>21</v>
      </c>
      <c r="K613" s="11">
        <v>3</v>
      </c>
    </row>
    <row r="614" spans="2:11" x14ac:dyDescent="0.3">
      <c r="B614" s="1">
        <v>1019</v>
      </c>
      <c r="C614" s="1" t="s">
        <v>648</v>
      </c>
      <c r="D614" s="10">
        <v>44848</v>
      </c>
      <c r="E614" s="10">
        <v>45135</v>
      </c>
      <c r="F614" s="1" t="s">
        <v>593</v>
      </c>
      <c r="G614" s="2">
        <f t="shared" si="27"/>
        <v>0</v>
      </c>
      <c r="H614" s="2">
        <f t="shared" si="28"/>
        <v>9</v>
      </c>
      <c r="I614" s="2">
        <f t="shared" si="29"/>
        <v>287</v>
      </c>
      <c r="J614" s="1" t="s">
        <v>21</v>
      </c>
      <c r="K614" s="11">
        <v>3</v>
      </c>
    </row>
    <row r="615" spans="2:11" x14ac:dyDescent="0.3">
      <c r="B615" s="1">
        <v>1020</v>
      </c>
      <c r="C615" s="1" t="s">
        <v>649</v>
      </c>
      <c r="D615" s="10">
        <v>45097</v>
      </c>
      <c r="E615" s="10">
        <v>45125</v>
      </c>
      <c r="F615" s="1" t="s">
        <v>593</v>
      </c>
      <c r="G615" s="2">
        <f t="shared" si="27"/>
        <v>0</v>
      </c>
      <c r="H615" s="2">
        <f t="shared" si="28"/>
        <v>0</v>
      </c>
      <c r="I615" s="2">
        <f t="shared" si="29"/>
        <v>28</v>
      </c>
      <c r="J615" s="1" t="s">
        <v>21</v>
      </c>
      <c r="K615" s="11">
        <v>3</v>
      </c>
    </row>
    <row r="616" spans="2:11" x14ac:dyDescent="0.3">
      <c r="B616" s="1">
        <v>1021</v>
      </c>
      <c r="C616" s="1" t="s">
        <v>650</v>
      </c>
      <c r="D616" s="10">
        <v>44144</v>
      </c>
      <c r="E616" s="10">
        <v>45124</v>
      </c>
      <c r="F616" s="1" t="s">
        <v>593</v>
      </c>
      <c r="G616" s="2">
        <f t="shared" si="27"/>
        <v>2</v>
      </c>
      <c r="H616" s="2">
        <f t="shared" si="28"/>
        <v>32</v>
      </c>
      <c r="I616" s="2">
        <f t="shared" si="29"/>
        <v>980</v>
      </c>
      <c r="J616" s="1" t="s">
        <v>21</v>
      </c>
      <c r="K616" s="11">
        <v>3</v>
      </c>
    </row>
    <row r="617" spans="2:11" x14ac:dyDescent="0.3">
      <c r="B617" s="1">
        <v>1022</v>
      </c>
      <c r="C617" s="1" t="s">
        <v>651</v>
      </c>
      <c r="D617" s="10">
        <v>44823</v>
      </c>
      <c r="E617" s="10">
        <v>45607</v>
      </c>
      <c r="F617" s="1" t="s">
        <v>593</v>
      </c>
      <c r="G617" s="2">
        <f t="shared" si="27"/>
        <v>2</v>
      </c>
      <c r="H617" s="2">
        <f t="shared" si="28"/>
        <v>25</v>
      </c>
      <c r="I617" s="2">
        <f t="shared" si="29"/>
        <v>784</v>
      </c>
      <c r="J617" s="1" t="s">
        <v>21</v>
      </c>
      <c r="K617" s="11">
        <v>3</v>
      </c>
    </row>
    <row r="618" spans="2:11" x14ac:dyDescent="0.3">
      <c r="B618" s="1">
        <v>1023</v>
      </c>
      <c r="C618" s="1" t="s">
        <v>652</v>
      </c>
      <c r="D618" s="10">
        <v>43413</v>
      </c>
      <c r="E618" s="10">
        <v>44479</v>
      </c>
      <c r="F618" s="1" t="s">
        <v>642</v>
      </c>
      <c r="G618" s="2">
        <f t="shared" si="27"/>
        <v>2</v>
      </c>
      <c r="H618" s="2">
        <f t="shared" si="28"/>
        <v>35</v>
      </c>
      <c r="I618" s="2">
        <f t="shared" si="29"/>
        <v>1066</v>
      </c>
      <c r="J618" s="1" t="s">
        <v>21</v>
      </c>
      <c r="K618" s="11">
        <v>3</v>
      </c>
    </row>
    <row r="619" spans="2:11" x14ac:dyDescent="0.3">
      <c r="B619" s="1">
        <v>1024</v>
      </c>
      <c r="C619" s="1" t="s">
        <v>653</v>
      </c>
      <c r="D619" s="10">
        <v>43464</v>
      </c>
      <c r="E619" s="10">
        <v>44370</v>
      </c>
      <c r="F619" s="1" t="s">
        <v>642</v>
      </c>
      <c r="G619" s="2">
        <f t="shared" si="27"/>
        <v>2</v>
      </c>
      <c r="H619" s="2">
        <f t="shared" si="28"/>
        <v>29</v>
      </c>
      <c r="I619" s="2">
        <f t="shared" si="29"/>
        <v>906</v>
      </c>
      <c r="J619" s="1" t="s">
        <v>21</v>
      </c>
      <c r="K619" s="11">
        <v>3</v>
      </c>
    </row>
    <row r="620" spans="2:11" x14ac:dyDescent="0.3">
      <c r="B620" s="1">
        <v>1025</v>
      </c>
      <c r="C620" s="1" t="s">
        <v>654</v>
      </c>
      <c r="D620" s="10">
        <v>45057</v>
      </c>
      <c r="E620" s="10">
        <v>45061</v>
      </c>
      <c r="F620" s="1" t="s">
        <v>645</v>
      </c>
      <c r="G620" s="2">
        <f t="shared" si="27"/>
        <v>0</v>
      </c>
      <c r="H620" s="2">
        <f t="shared" si="28"/>
        <v>0</v>
      </c>
      <c r="I620" s="2">
        <f t="shared" si="29"/>
        <v>4</v>
      </c>
      <c r="J620" s="1" t="s">
        <v>21</v>
      </c>
      <c r="K620" s="11">
        <v>3</v>
      </c>
    </row>
    <row r="621" spans="2:11" x14ac:dyDescent="0.3">
      <c r="B621" s="1">
        <v>1026</v>
      </c>
      <c r="C621" s="1" t="s">
        <v>655</v>
      </c>
      <c r="D621" s="10">
        <v>44868</v>
      </c>
      <c r="E621" s="10">
        <v>44966</v>
      </c>
      <c r="F621" s="1" t="s">
        <v>645</v>
      </c>
      <c r="G621" s="2">
        <f t="shared" si="27"/>
        <v>0</v>
      </c>
      <c r="H621" s="2">
        <f t="shared" si="28"/>
        <v>3</v>
      </c>
      <c r="I621" s="2">
        <f t="shared" si="29"/>
        <v>98</v>
      </c>
      <c r="J621" s="1" t="s">
        <v>21</v>
      </c>
      <c r="K621" s="11">
        <v>3</v>
      </c>
    </row>
    <row r="622" spans="2:11" x14ac:dyDescent="0.3">
      <c r="B622" s="1">
        <v>1027</v>
      </c>
      <c r="C622" s="1" t="s">
        <v>656</v>
      </c>
      <c r="D622" s="10">
        <v>43996</v>
      </c>
      <c r="E622" s="10">
        <v>44345</v>
      </c>
      <c r="F622" s="1" t="s">
        <v>645</v>
      </c>
      <c r="G622" s="2">
        <f t="shared" si="27"/>
        <v>0</v>
      </c>
      <c r="H622" s="2">
        <f t="shared" si="28"/>
        <v>11</v>
      </c>
      <c r="I622" s="2">
        <f t="shared" si="29"/>
        <v>349</v>
      </c>
      <c r="J622" s="1" t="s">
        <v>21</v>
      </c>
      <c r="K622" s="11">
        <v>3</v>
      </c>
    </row>
    <row r="623" spans="2:11" x14ac:dyDescent="0.3">
      <c r="B623" s="1">
        <v>1028</v>
      </c>
      <c r="C623" s="1" t="s">
        <v>657</v>
      </c>
      <c r="D623" s="10">
        <v>43753</v>
      </c>
      <c r="E623" s="10">
        <v>44927</v>
      </c>
      <c r="F623" s="1" t="s">
        <v>593</v>
      </c>
      <c r="G623" s="2">
        <f t="shared" si="27"/>
        <v>3</v>
      </c>
      <c r="H623" s="2">
        <f t="shared" si="28"/>
        <v>38</v>
      </c>
      <c r="I623" s="2">
        <f t="shared" si="29"/>
        <v>1174</v>
      </c>
      <c r="J623" s="1" t="s">
        <v>21</v>
      </c>
      <c r="K623" s="11">
        <v>3</v>
      </c>
    </row>
    <row r="624" spans="2:11" x14ac:dyDescent="0.3">
      <c r="B624" s="1">
        <v>1029</v>
      </c>
      <c r="C624" s="1" t="s">
        <v>658</v>
      </c>
      <c r="D624" s="10">
        <v>43949</v>
      </c>
      <c r="E624" s="10">
        <v>45607</v>
      </c>
      <c r="F624" s="1" t="s">
        <v>593</v>
      </c>
      <c r="G624" s="2">
        <f t="shared" si="27"/>
        <v>4</v>
      </c>
      <c r="H624" s="2">
        <f t="shared" si="28"/>
        <v>54</v>
      </c>
      <c r="I624" s="2">
        <f t="shared" si="29"/>
        <v>1658</v>
      </c>
      <c r="J624" s="1" t="s">
        <v>21</v>
      </c>
      <c r="K624" s="11">
        <v>3</v>
      </c>
    </row>
    <row r="625" spans="2:11" x14ac:dyDescent="0.3">
      <c r="B625" s="1">
        <v>1030</v>
      </c>
      <c r="C625" s="1" t="s">
        <v>659</v>
      </c>
      <c r="D625" s="10">
        <v>43767</v>
      </c>
      <c r="E625" s="10">
        <v>45607</v>
      </c>
      <c r="F625" s="1" t="s">
        <v>593</v>
      </c>
      <c r="G625" s="2">
        <f t="shared" si="27"/>
        <v>5</v>
      </c>
      <c r="H625" s="2">
        <f t="shared" si="28"/>
        <v>60</v>
      </c>
      <c r="I625" s="2">
        <f t="shared" si="29"/>
        <v>1840</v>
      </c>
      <c r="J625" s="1" t="s">
        <v>21</v>
      </c>
      <c r="K625" s="11">
        <v>3</v>
      </c>
    </row>
    <row r="626" spans="2:11" x14ac:dyDescent="0.3">
      <c r="B626" s="1">
        <v>1031</v>
      </c>
      <c r="C626" s="1" t="s">
        <v>660</v>
      </c>
      <c r="D626" s="10">
        <v>44314</v>
      </c>
      <c r="E626" s="10">
        <v>45607</v>
      </c>
      <c r="F626" s="1" t="s">
        <v>593</v>
      </c>
      <c r="G626" s="2">
        <f t="shared" si="27"/>
        <v>3</v>
      </c>
      <c r="H626" s="2">
        <f t="shared" si="28"/>
        <v>42</v>
      </c>
      <c r="I626" s="2">
        <f t="shared" si="29"/>
        <v>1293</v>
      </c>
      <c r="J626" s="1" t="s">
        <v>21</v>
      </c>
      <c r="K626" s="11">
        <v>3</v>
      </c>
    </row>
    <row r="627" spans="2:11" x14ac:dyDescent="0.3">
      <c r="B627" s="1">
        <v>1032</v>
      </c>
      <c r="C627" s="1" t="s">
        <v>661</v>
      </c>
      <c r="D627" s="10">
        <v>44670</v>
      </c>
      <c r="E627" s="10">
        <v>44799</v>
      </c>
      <c r="F627" s="1" t="s">
        <v>593</v>
      </c>
      <c r="G627" s="2">
        <f t="shared" si="27"/>
        <v>0</v>
      </c>
      <c r="H627" s="2">
        <f t="shared" si="28"/>
        <v>4</v>
      </c>
      <c r="I627" s="2">
        <f t="shared" si="29"/>
        <v>129</v>
      </c>
      <c r="J627" s="1" t="s">
        <v>21</v>
      </c>
      <c r="K627" s="11">
        <v>3</v>
      </c>
    </row>
    <row r="628" spans="2:11" x14ac:dyDescent="0.3">
      <c r="B628" s="1">
        <v>1033</v>
      </c>
      <c r="C628" s="1" t="s">
        <v>662</v>
      </c>
      <c r="D628" s="10">
        <v>45013</v>
      </c>
      <c r="E628" s="10">
        <v>45607</v>
      </c>
      <c r="F628" s="1" t="s">
        <v>642</v>
      </c>
      <c r="G628" s="2">
        <f t="shared" si="27"/>
        <v>1</v>
      </c>
      <c r="H628" s="2">
        <f t="shared" si="28"/>
        <v>19</v>
      </c>
      <c r="I628" s="2">
        <f t="shared" si="29"/>
        <v>594</v>
      </c>
      <c r="J628" s="1" t="s">
        <v>21</v>
      </c>
      <c r="K628" s="11">
        <v>3</v>
      </c>
    </row>
    <row r="629" spans="2:11" x14ac:dyDescent="0.3">
      <c r="B629" s="1">
        <v>1034</v>
      </c>
      <c r="C629" s="1" t="s">
        <v>663</v>
      </c>
      <c r="D629" s="10">
        <v>43591</v>
      </c>
      <c r="E629" s="10">
        <v>45607</v>
      </c>
      <c r="F629" s="1" t="s">
        <v>642</v>
      </c>
      <c r="G629" s="2">
        <f t="shared" si="27"/>
        <v>5</v>
      </c>
      <c r="H629" s="2">
        <f t="shared" si="28"/>
        <v>66</v>
      </c>
      <c r="I629" s="2">
        <f t="shared" si="29"/>
        <v>2016</v>
      </c>
      <c r="J629" s="1" t="s">
        <v>21</v>
      </c>
      <c r="K629" s="11">
        <v>3</v>
      </c>
    </row>
    <row r="630" spans="2:11" x14ac:dyDescent="0.3">
      <c r="B630" s="1">
        <v>1035</v>
      </c>
      <c r="C630" s="1" t="s">
        <v>664</v>
      </c>
      <c r="D630" s="10">
        <v>44117</v>
      </c>
      <c r="E630" s="10">
        <v>45607</v>
      </c>
      <c r="F630" s="1" t="s">
        <v>645</v>
      </c>
      <c r="G630" s="2">
        <f t="shared" si="27"/>
        <v>4</v>
      </c>
      <c r="H630" s="2">
        <f t="shared" si="28"/>
        <v>48</v>
      </c>
      <c r="I630" s="2">
        <f t="shared" si="29"/>
        <v>1490</v>
      </c>
      <c r="J630" s="1" t="s">
        <v>21</v>
      </c>
      <c r="K630" s="11">
        <v>3</v>
      </c>
    </row>
    <row r="631" spans="2:11" x14ac:dyDescent="0.3">
      <c r="B631" s="1">
        <v>1036</v>
      </c>
      <c r="C631" s="1" t="s">
        <v>665</v>
      </c>
      <c r="D631" s="10">
        <v>44383</v>
      </c>
      <c r="E631" s="10">
        <v>44525</v>
      </c>
      <c r="F631" s="1" t="s">
        <v>645</v>
      </c>
      <c r="G631" s="2">
        <f t="shared" si="27"/>
        <v>0</v>
      </c>
      <c r="H631" s="2">
        <f t="shared" si="28"/>
        <v>4</v>
      </c>
      <c r="I631" s="2">
        <f t="shared" si="29"/>
        <v>142</v>
      </c>
      <c r="J631" s="1" t="s">
        <v>21</v>
      </c>
      <c r="K631" s="11">
        <v>3</v>
      </c>
    </row>
    <row r="632" spans="2:11" x14ac:dyDescent="0.3">
      <c r="B632" s="1">
        <v>1037</v>
      </c>
      <c r="C632" s="1" t="s">
        <v>666</v>
      </c>
      <c r="D632" s="10">
        <v>44098</v>
      </c>
      <c r="E632" s="10">
        <v>44137</v>
      </c>
      <c r="F632" s="1" t="s">
        <v>593</v>
      </c>
      <c r="G632" s="2">
        <f t="shared" si="27"/>
        <v>0</v>
      </c>
      <c r="H632" s="2">
        <f t="shared" si="28"/>
        <v>1</v>
      </c>
      <c r="I632" s="2">
        <f t="shared" si="29"/>
        <v>39</v>
      </c>
      <c r="J632" s="1" t="s">
        <v>21</v>
      </c>
      <c r="K632" s="11">
        <v>3</v>
      </c>
    </row>
    <row r="633" spans="2:11" x14ac:dyDescent="0.3">
      <c r="B633" s="1">
        <v>1038</v>
      </c>
      <c r="C633" s="1" t="s">
        <v>667</v>
      </c>
      <c r="D633" s="10">
        <v>44944</v>
      </c>
      <c r="E633" s="10">
        <v>45607</v>
      </c>
      <c r="F633" s="1" t="s">
        <v>593</v>
      </c>
      <c r="G633" s="2">
        <f t="shared" si="27"/>
        <v>1</v>
      </c>
      <c r="H633" s="2">
        <f t="shared" si="28"/>
        <v>21</v>
      </c>
      <c r="I633" s="2">
        <f t="shared" si="29"/>
        <v>663</v>
      </c>
      <c r="J633" s="1" t="s">
        <v>21</v>
      </c>
      <c r="K633" s="11">
        <v>3</v>
      </c>
    </row>
    <row r="634" spans="2:11" x14ac:dyDescent="0.3">
      <c r="B634" s="1">
        <v>1039</v>
      </c>
      <c r="C634" s="1" t="s">
        <v>668</v>
      </c>
      <c r="D634" s="10">
        <v>43699</v>
      </c>
      <c r="E634" s="10">
        <v>44645</v>
      </c>
      <c r="F634" s="1" t="s">
        <v>593</v>
      </c>
      <c r="G634" s="2">
        <f t="shared" si="27"/>
        <v>2</v>
      </c>
      <c r="H634" s="2">
        <f t="shared" si="28"/>
        <v>31</v>
      </c>
      <c r="I634" s="2">
        <f t="shared" si="29"/>
        <v>946</v>
      </c>
      <c r="J634" s="1" t="s">
        <v>21</v>
      </c>
      <c r="K634" s="11">
        <v>3</v>
      </c>
    </row>
    <row r="635" spans="2:11" x14ac:dyDescent="0.3">
      <c r="B635" s="1">
        <v>1040</v>
      </c>
      <c r="C635" s="1" t="s">
        <v>669</v>
      </c>
      <c r="D635" s="10">
        <v>43671</v>
      </c>
      <c r="E635" s="10">
        <v>44912</v>
      </c>
      <c r="F635" s="1" t="s">
        <v>593</v>
      </c>
      <c r="G635" s="2">
        <f t="shared" si="27"/>
        <v>3</v>
      </c>
      <c r="H635" s="2">
        <f t="shared" si="28"/>
        <v>40</v>
      </c>
      <c r="I635" s="2">
        <f t="shared" si="29"/>
        <v>1241</v>
      </c>
      <c r="J635" s="1" t="s">
        <v>21</v>
      </c>
      <c r="K635" s="11">
        <v>3</v>
      </c>
    </row>
    <row r="636" spans="2:11" x14ac:dyDescent="0.3">
      <c r="B636" s="1">
        <v>1041</v>
      </c>
      <c r="C636" s="1" t="s">
        <v>670</v>
      </c>
      <c r="D636" s="10">
        <v>43780</v>
      </c>
      <c r="E636" s="10">
        <v>43840</v>
      </c>
      <c r="F636" s="1" t="s">
        <v>593</v>
      </c>
      <c r="G636" s="2">
        <f t="shared" si="27"/>
        <v>0</v>
      </c>
      <c r="H636" s="2">
        <f t="shared" si="28"/>
        <v>1</v>
      </c>
      <c r="I636" s="2">
        <f t="shared" si="29"/>
        <v>60</v>
      </c>
      <c r="J636" s="1" t="s">
        <v>21</v>
      </c>
      <c r="K636" s="11">
        <v>3</v>
      </c>
    </row>
    <row r="637" spans="2:11" x14ac:dyDescent="0.3">
      <c r="B637" s="1">
        <v>1042</v>
      </c>
      <c r="C637" s="1" t="s">
        <v>671</v>
      </c>
      <c r="D637" s="10">
        <v>44758</v>
      </c>
      <c r="E637" s="10">
        <v>45607</v>
      </c>
      <c r="F637" s="1" t="s">
        <v>593</v>
      </c>
      <c r="G637" s="2">
        <f t="shared" si="27"/>
        <v>2</v>
      </c>
      <c r="H637" s="2">
        <f t="shared" si="28"/>
        <v>27</v>
      </c>
      <c r="I637" s="2">
        <f t="shared" si="29"/>
        <v>849</v>
      </c>
      <c r="J637" s="1" t="s">
        <v>21</v>
      </c>
      <c r="K637" s="11">
        <v>3</v>
      </c>
    </row>
    <row r="638" spans="2:11" x14ac:dyDescent="0.3">
      <c r="B638" s="1">
        <v>1043</v>
      </c>
      <c r="C638" s="1" t="s">
        <v>672</v>
      </c>
      <c r="D638" s="10">
        <v>44914</v>
      </c>
      <c r="E638" s="10">
        <v>45056</v>
      </c>
      <c r="F638" s="1" t="s">
        <v>642</v>
      </c>
      <c r="G638" s="2">
        <f t="shared" si="27"/>
        <v>0</v>
      </c>
      <c r="H638" s="2">
        <f t="shared" si="28"/>
        <v>4</v>
      </c>
      <c r="I638" s="2">
        <f t="shared" si="29"/>
        <v>142</v>
      </c>
      <c r="J638" s="1" t="s">
        <v>21</v>
      </c>
      <c r="K638" s="11">
        <v>3</v>
      </c>
    </row>
    <row r="639" spans="2:11" x14ac:dyDescent="0.3">
      <c r="B639" s="1">
        <v>1044</v>
      </c>
      <c r="C639" s="1" t="s">
        <v>673</v>
      </c>
      <c r="D639" s="10">
        <v>44089</v>
      </c>
      <c r="E639" s="10">
        <v>45607</v>
      </c>
      <c r="F639" s="1" t="s">
        <v>642</v>
      </c>
      <c r="G639" s="2">
        <f t="shared" si="27"/>
        <v>4</v>
      </c>
      <c r="H639" s="2">
        <f t="shared" si="28"/>
        <v>49</v>
      </c>
      <c r="I639" s="2">
        <f t="shared" si="29"/>
        <v>1518</v>
      </c>
      <c r="J639" s="1" t="s">
        <v>21</v>
      </c>
      <c r="K639" s="11">
        <v>3</v>
      </c>
    </row>
    <row r="640" spans="2:11" x14ac:dyDescent="0.3">
      <c r="B640" s="1">
        <v>1045</v>
      </c>
      <c r="C640" s="1" t="s">
        <v>674</v>
      </c>
      <c r="D640" s="10">
        <v>44108</v>
      </c>
      <c r="E640" s="10">
        <v>44984</v>
      </c>
      <c r="F640" s="1" t="s">
        <v>645</v>
      </c>
      <c r="G640" s="2">
        <f t="shared" si="27"/>
        <v>2</v>
      </c>
      <c r="H640" s="2">
        <f t="shared" si="28"/>
        <v>28</v>
      </c>
      <c r="I640" s="2">
        <f t="shared" si="29"/>
        <v>876</v>
      </c>
      <c r="J640" s="1" t="s">
        <v>21</v>
      </c>
      <c r="K640" s="11">
        <v>3</v>
      </c>
    </row>
    <row r="641" spans="2:11" x14ac:dyDescent="0.3">
      <c r="B641" s="1">
        <v>1046</v>
      </c>
      <c r="C641" s="1" t="s">
        <v>675</v>
      </c>
      <c r="D641" s="10">
        <v>44674</v>
      </c>
      <c r="E641" s="10">
        <v>44776</v>
      </c>
      <c r="F641" s="1" t="s">
        <v>593</v>
      </c>
      <c r="G641" s="2">
        <f t="shared" si="27"/>
        <v>0</v>
      </c>
      <c r="H641" s="2">
        <f t="shared" si="28"/>
        <v>3</v>
      </c>
      <c r="I641" s="2">
        <f t="shared" si="29"/>
        <v>102</v>
      </c>
      <c r="J641" s="1" t="s">
        <v>21</v>
      </c>
      <c r="K641" s="11">
        <v>3</v>
      </c>
    </row>
    <row r="642" spans="2:11" x14ac:dyDescent="0.3">
      <c r="B642" s="1">
        <v>1047</v>
      </c>
      <c r="C642" s="1" t="s">
        <v>676</v>
      </c>
      <c r="D642" s="10">
        <v>44527</v>
      </c>
      <c r="E642" s="10">
        <v>45607</v>
      </c>
      <c r="F642" s="1" t="s">
        <v>593</v>
      </c>
      <c r="G642" s="2">
        <f t="shared" si="27"/>
        <v>2</v>
      </c>
      <c r="H642" s="2">
        <f t="shared" si="28"/>
        <v>35</v>
      </c>
      <c r="I642" s="2">
        <f t="shared" si="29"/>
        <v>1080</v>
      </c>
      <c r="J642" s="1" t="s">
        <v>21</v>
      </c>
      <c r="K642" s="11">
        <v>3</v>
      </c>
    </row>
    <row r="643" spans="2:11" x14ac:dyDescent="0.3">
      <c r="B643" s="1">
        <v>1048</v>
      </c>
      <c r="C643" s="1" t="s">
        <v>677</v>
      </c>
      <c r="D643" s="10">
        <v>43798</v>
      </c>
      <c r="E643" s="10">
        <v>45607</v>
      </c>
      <c r="F643" s="1" t="s">
        <v>593</v>
      </c>
      <c r="G643" s="2">
        <f t="shared" si="27"/>
        <v>4</v>
      </c>
      <c r="H643" s="2">
        <f t="shared" si="28"/>
        <v>59</v>
      </c>
      <c r="I643" s="2">
        <f t="shared" si="29"/>
        <v>1809</v>
      </c>
      <c r="J643" s="1" t="s">
        <v>21</v>
      </c>
      <c r="K643" s="11">
        <v>3</v>
      </c>
    </row>
    <row r="644" spans="2:11" x14ac:dyDescent="0.3">
      <c r="B644" s="1">
        <v>1049</v>
      </c>
      <c r="C644" s="1" t="s">
        <v>678</v>
      </c>
      <c r="D644" s="10">
        <v>43615</v>
      </c>
      <c r="E644" s="10">
        <v>44184</v>
      </c>
      <c r="F644" s="1" t="s">
        <v>593</v>
      </c>
      <c r="G644" s="2">
        <f t="shared" si="27"/>
        <v>1</v>
      </c>
      <c r="H644" s="2">
        <f t="shared" si="28"/>
        <v>18</v>
      </c>
      <c r="I644" s="2">
        <f t="shared" si="29"/>
        <v>569</v>
      </c>
      <c r="J644" s="1" t="s">
        <v>21</v>
      </c>
      <c r="K644" s="11">
        <v>3</v>
      </c>
    </row>
    <row r="645" spans="2:11" x14ac:dyDescent="0.3">
      <c r="B645" s="1">
        <v>1050</v>
      </c>
      <c r="C645" s="1" t="s">
        <v>679</v>
      </c>
      <c r="D645" s="10">
        <v>44158</v>
      </c>
      <c r="E645" s="10">
        <v>45607</v>
      </c>
      <c r="F645" s="1" t="s">
        <v>593</v>
      </c>
      <c r="G645" s="2">
        <f t="shared" si="27"/>
        <v>3</v>
      </c>
      <c r="H645" s="2">
        <f t="shared" si="28"/>
        <v>47</v>
      </c>
      <c r="I645" s="2">
        <f t="shared" si="29"/>
        <v>1449</v>
      </c>
      <c r="J645" s="1" t="s">
        <v>21</v>
      </c>
      <c r="K645" s="11">
        <v>3</v>
      </c>
    </row>
    <row r="646" spans="2:11" x14ac:dyDescent="0.3">
      <c r="B646" s="1">
        <v>1051</v>
      </c>
      <c r="C646" s="1" t="s">
        <v>680</v>
      </c>
      <c r="D646" s="10">
        <v>44659</v>
      </c>
      <c r="E646" s="10">
        <v>44937</v>
      </c>
      <c r="F646" s="1" t="s">
        <v>593</v>
      </c>
      <c r="G646" s="2">
        <f t="shared" si="27"/>
        <v>0</v>
      </c>
      <c r="H646" s="2">
        <f t="shared" si="28"/>
        <v>9</v>
      </c>
      <c r="I646" s="2">
        <f t="shared" si="29"/>
        <v>278</v>
      </c>
      <c r="J646" s="1" t="s">
        <v>21</v>
      </c>
      <c r="K646" s="11">
        <v>3</v>
      </c>
    </row>
    <row r="647" spans="2:11" x14ac:dyDescent="0.3">
      <c r="B647" s="1">
        <v>1052</v>
      </c>
      <c r="C647" s="1" t="s">
        <v>681</v>
      </c>
      <c r="D647" s="10">
        <v>44252</v>
      </c>
      <c r="E647" s="10">
        <v>44351</v>
      </c>
      <c r="F647" s="1" t="s">
        <v>642</v>
      </c>
      <c r="G647" s="2">
        <f t="shared" si="27"/>
        <v>0</v>
      </c>
      <c r="H647" s="2">
        <f t="shared" si="28"/>
        <v>3</v>
      </c>
      <c r="I647" s="2">
        <f t="shared" si="29"/>
        <v>99</v>
      </c>
      <c r="J647" s="1" t="s">
        <v>21</v>
      </c>
      <c r="K647" s="11">
        <v>3</v>
      </c>
    </row>
    <row r="648" spans="2:11" x14ac:dyDescent="0.3">
      <c r="B648" s="1">
        <v>1053</v>
      </c>
      <c r="C648" s="1" t="s">
        <v>682</v>
      </c>
      <c r="D648" s="10">
        <v>43537</v>
      </c>
      <c r="E648" s="10">
        <v>44293</v>
      </c>
      <c r="F648" s="1" t="s">
        <v>642</v>
      </c>
      <c r="G648" s="2">
        <f t="shared" si="27"/>
        <v>2</v>
      </c>
      <c r="H648" s="2">
        <f t="shared" si="28"/>
        <v>24</v>
      </c>
      <c r="I648" s="2">
        <f t="shared" si="29"/>
        <v>756</v>
      </c>
      <c r="J648" s="1" t="s">
        <v>21</v>
      </c>
      <c r="K648" s="11">
        <v>3</v>
      </c>
    </row>
    <row r="649" spans="2:11" x14ac:dyDescent="0.3">
      <c r="B649" s="1">
        <v>1054</v>
      </c>
      <c r="C649" s="1" t="s">
        <v>683</v>
      </c>
      <c r="D649" s="10">
        <v>44969</v>
      </c>
      <c r="E649" s="10">
        <v>45607</v>
      </c>
      <c r="F649" s="1" t="s">
        <v>593</v>
      </c>
      <c r="G649" s="2">
        <f t="shared" si="27"/>
        <v>1</v>
      </c>
      <c r="H649" s="2">
        <f t="shared" si="28"/>
        <v>20</v>
      </c>
      <c r="I649" s="2">
        <f t="shared" si="29"/>
        <v>638</v>
      </c>
      <c r="J649" s="1" t="s">
        <v>21</v>
      </c>
      <c r="K649" s="11">
        <v>3</v>
      </c>
    </row>
    <row r="650" spans="2:11" x14ac:dyDescent="0.3">
      <c r="B650" s="1">
        <v>1055</v>
      </c>
      <c r="C650" s="1" t="s">
        <v>684</v>
      </c>
      <c r="D650" s="10">
        <v>43351</v>
      </c>
      <c r="E650" s="10">
        <v>45607</v>
      </c>
      <c r="F650" s="1" t="s">
        <v>593</v>
      </c>
      <c r="G650" s="2">
        <f t="shared" si="27"/>
        <v>6</v>
      </c>
      <c r="H650" s="2">
        <f t="shared" si="28"/>
        <v>74</v>
      </c>
      <c r="I650" s="2">
        <f t="shared" si="29"/>
        <v>2256</v>
      </c>
      <c r="J650" s="1" t="s">
        <v>21</v>
      </c>
      <c r="K650" s="11">
        <v>3</v>
      </c>
    </row>
    <row r="651" spans="2:11" x14ac:dyDescent="0.3">
      <c r="B651" s="1">
        <v>1056</v>
      </c>
      <c r="C651" s="1" t="s">
        <v>685</v>
      </c>
      <c r="D651" s="10">
        <v>44518</v>
      </c>
      <c r="E651" s="10">
        <v>45607</v>
      </c>
      <c r="F651" s="1" t="s">
        <v>593</v>
      </c>
      <c r="G651" s="2">
        <f t="shared" si="27"/>
        <v>2</v>
      </c>
      <c r="H651" s="2">
        <f t="shared" si="28"/>
        <v>35</v>
      </c>
      <c r="I651" s="2">
        <f t="shared" si="29"/>
        <v>1089</v>
      </c>
      <c r="J651" s="1" t="s">
        <v>21</v>
      </c>
      <c r="K651" s="11">
        <v>3</v>
      </c>
    </row>
    <row r="652" spans="2:11" x14ac:dyDescent="0.3">
      <c r="B652" s="1">
        <v>1057</v>
      </c>
      <c r="C652" s="1" t="s">
        <v>686</v>
      </c>
      <c r="D652" s="10">
        <v>45108</v>
      </c>
      <c r="E652" s="10">
        <v>45607</v>
      </c>
      <c r="F652" s="1" t="s">
        <v>593</v>
      </c>
      <c r="G652" s="2">
        <f t="shared" si="27"/>
        <v>1</v>
      </c>
      <c r="H652" s="2">
        <f t="shared" si="28"/>
        <v>16</v>
      </c>
      <c r="I652" s="2">
        <f t="shared" si="29"/>
        <v>499</v>
      </c>
      <c r="J652" s="1" t="s">
        <v>21</v>
      </c>
      <c r="K652" s="11">
        <v>3</v>
      </c>
    </row>
    <row r="653" spans="2:11" x14ac:dyDescent="0.3">
      <c r="B653" s="1">
        <v>1058</v>
      </c>
      <c r="C653" s="1" t="s">
        <v>687</v>
      </c>
      <c r="D653" s="10">
        <v>44669</v>
      </c>
      <c r="E653" s="10">
        <v>45607</v>
      </c>
      <c r="F653" s="1" t="s">
        <v>593</v>
      </c>
      <c r="G653" s="2">
        <f t="shared" si="27"/>
        <v>2</v>
      </c>
      <c r="H653" s="2">
        <f t="shared" si="28"/>
        <v>30</v>
      </c>
      <c r="I653" s="2">
        <f t="shared" si="29"/>
        <v>938</v>
      </c>
      <c r="J653" s="1" t="s">
        <v>21</v>
      </c>
      <c r="K653" s="11">
        <v>3</v>
      </c>
    </row>
    <row r="654" spans="2:11" x14ac:dyDescent="0.3">
      <c r="B654" s="1">
        <v>1059</v>
      </c>
      <c r="C654" s="1" t="s">
        <v>688</v>
      </c>
      <c r="D654" s="10">
        <v>45045</v>
      </c>
      <c r="E654" s="10">
        <v>45607</v>
      </c>
      <c r="F654" s="1" t="s">
        <v>593</v>
      </c>
      <c r="G654" s="2">
        <f t="shared" si="27"/>
        <v>1</v>
      </c>
      <c r="H654" s="2">
        <f t="shared" si="28"/>
        <v>18</v>
      </c>
      <c r="I654" s="2">
        <f t="shared" si="29"/>
        <v>562</v>
      </c>
      <c r="J654" s="1" t="s">
        <v>21</v>
      </c>
      <c r="K654" s="11">
        <v>3</v>
      </c>
    </row>
    <row r="655" spans="2:11" x14ac:dyDescent="0.3">
      <c r="B655" s="1">
        <v>1060</v>
      </c>
      <c r="C655" s="1" t="s">
        <v>689</v>
      </c>
      <c r="D655" s="10">
        <v>43383</v>
      </c>
      <c r="E655" s="10">
        <v>43459</v>
      </c>
      <c r="F655" s="1" t="s">
        <v>642</v>
      </c>
      <c r="G655" s="2">
        <f t="shared" si="27"/>
        <v>0</v>
      </c>
      <c r="H655" s="2">
        <f t="shared" si="28"/>
        <v>2</v>
      </c>
      <c r="I655" s="2">
        <f t="shared" si="29"/>
        <v>76</v>
      </c>
      <c r="J655" s="1" t="s">
        <v>21</v>
      </c>
      <c r="K655" s="11">
        <v>3</v>
      </c>
    </row>
    <row r="656" spans="2:11" x14ac:dyDescent="0.3">
      <c r="B656" s="1">
        <v>1061</v>
      </c>
      <c r="C656" s="1" t="s">
        <v>690</v>
      </c>
      <c r="D656" s="10">
        <v>44885</v>
      </c>
      <c r="E656" s="10">
        <v>45607</v>
      </c>
      <c r="F656" s="1" t="s">
        <v>642</v>
      </c>
      <c r="G656" s="2">
        <f t="shared" si="27"/>
        <v>1</v>
      </c>
      <c r="H656" s="2">
        <f t="shared" si="28"/>
        <v>23</v>
      </c>
      <c r="I656" s="2">
        <f t="shared" si="29"/>
        <v>722</v>
      </c>
      <c r="J656" s="1" t="s">
        <v>21</v>
      </c>
      <c r="K656" s="11">
        <v>3</v>
      </c>
    </row>
    <row r="657" spans="2:11" x14ac:dyDescent="0.3">
      <c r="B657" s="1">
        <v>1062</v>
      </c>
      <c r="C657" s="1" t="s">
        <v>691</v>
      </c>
      <c r="D657" s="10">
        <v>43603</v>
      </c>
      <c r="E657" s="10">
        <v>43844</v>
      </c>
      <c r="F657" s="1" t="s">
        <v>593</v>
      </c>
      <c r="G657" s="2">
        <f t="shared" si="27"/>
        <v>0</v>
      </c>
      <c r="H657" s="2">
        <f t="shared" si="28"/>
        <v>7</v>
      </c>
      <c r="I657" s="2">
        <f t="shared" si="29"/>
        <v>241</v>
      </c>
      <c r="J657" s="1" t="s">
        <v>21</v>
      </c>
      <c r="K657" s="11">
        <v>3</v>
      </c>
    </row>
    <row r="658" spans="2:11" x14ac:dyDescent="0.3">
      <c r="B658" s="1">
        <v>1063</v>
      </c>
      <c r="C658" s="1" t="s">
        <v>692</v>
      </c>
      <c r="D658" s="10">
        <v>44369</v>
      </c>
      <c r="E658" s="10">
        <v>45607</v>
      </c>
      <c r="F658" s="1" t="s">
        <v>593</v>
      </c>
      <c r="G658" s="2">
        <f t="shared" si="27"/>
        <v>3</v>
      </c>
      <c r="H658" s="2">
        <f t="shared" si="28"/>
        <v>40</v>
      </c>
      <c r="I658" s="2">
        <f t="shared" si="29"/>
        <v>1238</v>
      </c>
      <c r="J658" s="1" t="s">
        <v>21</v>
      </c>
      <c r="K658" s="11">
        <v>3</v>
      </c>
    </row>
    <row r="659" spans="2:11" x14ac:dyDescent="0.3">
      <c r="B659" s="1">
        <v>1064</v>
      </c>
      <c r="C659" s="1" t="s">
        <v>693</v>
      </c>
      <c r="D659" s="10">
        <v>44650</v>
      </c>
      <c r="E659" s="10">
        <v>44664</v>
      </c>
      <c r="F659" s="1" t="s">
        <v>593</v>
      </c>
      <c r="G659" s="2">
        <f t="shared" si="27"/>
        <v>0</v>
      </c>
      <c r="H659" s="2">
        <f t="shared" si="28"/>
        <v>0</v>
      </c>
      <c r="I659" s="2">
        <f t="shared" si="29"/>
        <v>14</v>
      </c>
      <c r="J659" s="1" t="s">
        <v>21</v>
      </c>
      <c r="K659" s="11">
        <v>3</v>
      </c>
    </row>
    <row r="660" spans="2:11" x14ac:dyDescent="0.3">
      <c r="B660" s="1">
        <v>1065</v>
      </c>
      <c r="C660" s="1" t="s">
        <v>694</v>
      </c>
      <c r="D660" s="10">
        <v>43340</v>
      </c>
      <c r="E660" s="10">
        <v>45607</v>
      </c>
      <c r="F660" s="1" t="s">
        <v>593</v>
      </c>
      <c r="G660" s="2">
        <f t="shared" si="27"/>
        <v>6</v>
      </c>
      <c r="H660" s="2">
        <f t="shared" si="28"/>
        <v>74</v>
      </c>
      <c r="I660" s="2">
        <f t="shared" si="29"/>
        <v>2267</v>
      </c>
      <c r="J660" s="1" t="s">
        <v>21</v>
      </c>
      <c r="K660" s="11">
        <v>3</v>
      </c>
    </row>
    <row r="661" spans="2:11" x14ac:dyDescent="0.3">
      <c r="B661" s="1">
        <v>1066</v>
      </c>
      <c r="C661" s="1" t="s">
        <v>695</v>
      </c>
      <c r="D661" s="10">
        <v>44557</v>
      </c>
      <c r="E661" s="10">
        <v>44931</v>
      </c>
      <c r="F661" s="1" t="s">
        <v>593</v>
      </c>
      <c r="G661" s="2">
        <f t="shared" si="27"/>
        <v>1</v>
      </c>
      <c r="H661" s="2">
        <f t="shared" si="28"/>
        <v>12</v>
      </c>
      <c r="I661" s="2">
        <f t="shared" si="29"/>
        <v>374</v>
      </c>
      <c r="J661" s="1" t="s">
        <v>21</v>
      </c>
      <c r="K661" s="11">
        <v>3</v>
      </c>
    </row>
    <row r="662" spans="2:11" x14ac:dyDescent="0.3">
      <c r="B662" s="1">
        <v>1067</v>
      </c>
      <c r="C662" s="1" t="s">
        <v>696</v>
      </c>
      <c r="D662" s="10">
        <v>44149</v>
      </c>
      <c r="E662" s="10">
        <v>45607</v>
      </c>
      <c r="F662" s="1" t="s">
        <v>593</v>
      </c>
      <c r="G662" s="2">
        <f t="shared" si="27"/>
        <v>3</v>
      </c>
      <c r="H662" s="2">
        <f t="shared" si="28"/>
        <v>47</v>
      </c>
      <c r="I662" s="2">
        <f t="shared" si="29"/>
        <v>1458</v>
      </c>
      <c r="J662" s="1" t="s">
        <v>21</v>
      </c>
      <c r="K662" s="11">
        <v>3</v>
      </c>
    </row>
    <row r="663" spans="2:11" x14ac:dyDescent="0.3">
      <c r="B663" s="1">
        <v>1068</v>
      </c>
      <c r="C663" s="1" t="s">
        <v>697</v>
      </c>
      <c r="D663" s="10">
        <v>44470</v>
      </c>
      <c r="E663" s="10">
        <v>45607</v>
      </c>
      <c r="F663" s="1" t="s">
        <v>593</v>
      </c>
      <c r="G663" s="2">
        <f t="shared" ref="G663:G726" si="30">DATEDIF(D663,E663,"Y")</f>
        <v>3</v>
      </c>
      <c r="H663" s="2">
        <f t="shared" ref="H663:H726" si="31">DATEDIF(D663,E663,"M")</f>
        <v>37</v>
      </c>
      <c r="I663" s="2">
        <f t="shared" ref="I663:I726" si="32">DATEDIF(D663,E663,"D")</f>
        <v>1137</v>
      </c>
      <c r="J663" s="1" t="s">
        <v>21</v>
      </c>
      <c r="K663" s="11">
        <v>3</v>
      </c>
    </row>
    <row r="664" spans="2:11" x14ac:dyDescent="0.3">
      <c r="B664" s="1">
        <v>1069</v>
      </c>
      <c r="C664" s="1" t="s">
        <v>698</v>
      </c>
      <c r="D664" s="10">
        <v>43386</v>
      </c>
      <c r="E664" s="10">
        <v>45074</v>
      </c>
      <c r="F664" s="1" t="s">
        <v>642</v>
      </c>
      <c r="G664" s="2">
        <f t="shared" si="30"/>
        <v>4</v>
      </c>
      <c r="H664" s="2">
        <f t="shared" si="31"/>
        <v>55</v>
      </c>
      <c r="I664" s="2">
        <f t="shared" si="32"/>
        <v>1688</v>
      </c>
      <c r="J664" s="1" t="s">
        <v>21</v>
      </c>
      <c r="K664" s="11">
        <v>3</v>
      </c>
    </row>
    <row r="665" spans="2:11" x14ac:dyDescent="0.3">
      <c r="B665" s="1">
        <v>1070</v>
      </c>
      <c r="C665" s="1" t="s">
        <v>699</v>
      </c>
      <c r="D665" s="10">
        <v>43449</v>
      </c>
      <c r="E665" s="10">
        <v>44709</v>
      </c>
      <c r="F665" s="1" t="s">
        <v>642</v>
      </c>
      <c r="G665" s="2">
        <f t="shared" si="30"/>
        <v>3</v>
      </c>
      <c r="H665" s="2">
        <f t="shared" si="31"/>
        <v>41</v>
      </c>
      <c r="I665" s="2">
        <f t="shared" si="32"/>
        <v>1260</v>
      </c>
      <c r="J665" s="1" t="s">
        <v>21</v>
      </c>
      <c r="K665" s="11">
        <v>3</v>
      </c>
    </row>
    <row r="666" spans="2:11" x14ac:dyDescent="0.3">
      <c r="B666" s="1">
        <v>1071</v>
      </c>
      <c r="C666" s="1" t="s">
        <v>700</v>
      </c>
      <c r="D666" s="10">
        <v>43552</v>
      </c>
      <c r="E666" s="10">
        <v>44121</v>
      </c>
      <c r="F666" s="1" t="s">
        <v>593</v>
      </c>
      <c r="G666" s="2">
        <f t="shared" si="30"/>
        <v>1</v>
      </c>
      <c r="H666" s="2">
        <f t="shared" si="31"/>
        <v>18</v>
      </c>
      <c r="I666" s="2">
        <f t="shared" si="32"/>
        <v>569</v>
      </c>
      <c r="J666" s="1" t="s">
        <v>21</v>
      </c>
      <c r="K666" s="11">
        <v>3</v>
      </c>
    </row>
    <row r="667" spans="2:11" x14ac:dyDescent="0.3">
      <c r="B667" s="1">
        <v>1072</v>
      </c>
      <c r="C667" s="1" t="s">
        <v>701</v>
      </c>
      <c r="D667" s="10">
        <v>43461</v>
      </c>
      <c r="E667" s="10">
        <v>45607</v>
      </c>
      <c r="F667" s="1" t="s">
        <v>593</v>
      </c>
      <c r="G667" s="2">
        <f t="shared" si="30"/>
        <v>5</v>
      </c>
      <c r="H667" s="2">
        <f t="shared" si="31"/>
        <v>70</v>
      </c>
      <c r="I667" s="2">
        <f t="shared" si="32"/>
        <v>2146</v>
      </c>
      <c r="J667" s="1" t="s">
        <v>21</v>
      </c>
      <c r="K667" s="11">
        <v>3</v>
      </c>
    </row>
    <row r="668" spans="2:11" x14ac:dyDescent="0.3">
      <c r="B668" s="1">
        <v>1073</v>
      </c>
      <c r="C668" s="1" t="s">
        <v>702</v>
      </c>
      <c r="D668" s="10">
        <v>43596</v>
      </c>
      <c r="E668" s="10">
        <v>45607</v>
      </c>
      <c r="F668" s="1" t="s">
        <v>593</v>
      </c>
      <c r="G668" s="2">
        <f t="shared" si="30"/>
        <v>5</v>
      </c>
      <c r="H668" s="2">
        <f t="shared" si="31"/>
        <v>66</v>
      </c>
      <c r="I668" s="2">
        <f t="shared" si="32"/>
        <v>2011</v>
      </c>
      <c r="J668" s="1" t="s">
        <v>21</v>
      </c>
      <c r="K668" s="11">
        <v>3</v>
      </c>
    </row>
    <row r="669" spans="2:11" x14ac:dyDescent="0.3">
      <c r="B669" s="1">
        <v>1074</v>
      </c>
      <c r="C669" s="1" t="s">
        <v>703</v>
      </c>
      <c r="D669" s="10">
        <v>44246</v>
      </c>
      <c r="E669" s="10">
        <v>44981</v>
      </c>
      <c r="F669" s="1" t="s">
        <v>593</v>
      </c>
      <c r="G669" s="2">
        <f t="shared" si="30"/>
        <v>2</v>
      </c>
      <c r="H669" s="2">
        <f t="shared" si="31"/>
        <v>24</v>
      </c>
      <c r="I669" s="2">
        <f t="shared" si="32"/>
        <v>735</v>
      </c>
      <c r="J669" s="1" t="s">
        <v>21</v>
      </c>
      <c r="K669" s="11">
        <v>3</v>
      </c>
    </row>
    <row r="670" spans="2:11" x14ac:dyDescent="0.3">
      <c r="B670" s="1">
        <v>1075</v>
      </c>
      <c r="C670" s="1" t="s">
        <v>704</v>
      </c>
      <c r="D670" s="10">
        <v>44870</v>
      </c>
      <c r="E670" s="10">
        <v>45032</v>
      </c>
      <c r="F670" s="1" t="s">
        <v>593</v>
      </c>
      <c r="G670" s="2">
        <f t="shared" si="30"/>
        <v>0</v>
      </c>
      <c r="H670" s="2">
        <f t="shared" si="31"/>
        <v>5</v>
      </c>
      <c r="I670" s="2">
        <f t="shared" si="32"/>
        <v>162</v>
      </c>
      <c r="J670" s="1" t="s">
        <v>21</v>
      </c>
      <c r="K670" s="11">
        <v>3</v>
      </c>
    </row>
    <row r="671" spans="2:11" x14ac:dyDescent="0.3">
      <c r="B671" s="1">
        <v>1076</v>
      </c>
      <c r="C671" s="1" t="s">
        <v>705</v>
      </c>
      <c r="D671" s="10">
        <v>43912</v>
      </c>
      <c r="E671" s="10">
        <v>44102</v>
      </c>
      <c r="F671" s="1" t="s">
        <v>593</v>
      </c>
      <c r="G671" s="2">
        <f t="shared" si="30"/>
        <v>0</v>
      </c>
      <c r="H671" s="2">
        <f t="shared" si="31"/>
        <v>6</v>
      </c>
      <c r="I671" s="2">
        <f t="shared" si="32"/>
        <v>190</v>
      </c>
      <c r="J671" s="1" t="s">
        <v>21</v>
      </c>
      <c r="K671" s="11">
        <v>3</v>
      </c>
    </row>
    <row r="672" spans="2:11" x14ac:dyDescent="0.3">
      <c r="B672" s="1">
        <v>1077</v>
      </c>
      <c r="C672" s="1" t="s">
        <v>706</v>
      </c>
      <c r="D672" s="10">
        <v>43498</v>
      </c>
      <c r="E672" s="10">
        <v>45607</v>
      </c>
      <c r="F672" s="1" t="s">
        <v>593</v>
      </c>
      <c r="G672" s="2">
        <f t="shared" si="30"/>
        <v>5</v>
      </c>
      <c r="H672" s="2">
        <f t="shared" si="31"/>
        <v>69</v>
      </c>
      <c r="I672" s="2">
        <f t="shared" si="32"/>
        <v>2109</v>
      </c>
      <c r="J672" s="1" t="s">
        <v>21</v>
      </c>
      <c r="K672" s="11">
        <v>3</v>
      </c>
    </row>
    <row r="673" spans="2:11" x14ac:dyDescent="0.3">
      <c r="B673" s="1">
        <v>1078</v>
      </c>
      <c r="C673" s="1" t="s">
        <v>707</v>
      </c>
      <c r="D673" s="10">
        <v>43885</v>
      </c>
      <c r="E673" s="10">
        <v>44363</v>
      </c>
      <c r="F673" s="1" t="s">
        <v>593</v>
      </c>
      <c r="G673" s="2">
        <f t="shared" si="30"/>
        <v>1</v>
      </c>
      <c r="H673" s="2">
        <f t="shared" si="31"/>
        <v>15</v>
      </c>
      <c r="I673" s="2">
        <f t="shared" si="32"/>
        <v>478</v>
      </c>
      <c r="J673" s="1" t="s">
        <v>21</v>
      </c>
      <c r="K673" s="11">
        <v>3</v>
      </c>
    </row>
    <row r="674" spans="2:11" x14ac:dyDescent="0.3">
      <c r="B674" s="1">
        <v>1079</v>
      </c>
      <c r="C674" s="1" t="s">
        <v>708</v>
      </c>
      <c r="D674" s="10">
        <v>44293</v>
      </c>
      <c r="E674" s="10">
        <v>44682</v>
      </c>
      <c r="F674" s="1" t="s">
        <v>642</v>
      </c>
      <c r="G674" s="2">
        <f t="shared" si="30"/>
        <v>1</v>
      </c>
      <c r="H674" s="2">
        <f t="shared" si="31"/>
        <v>12</v>
      </c>
      <c r="I674" s="2">
        <f t="shared" si="32"/>
        <v>389</v>
      </c>
      <c r="J674" s="1" t="s">
        <v>21</v>
      </c>
      <c r="K674" s="11">
        <v>3</v>
      </c>
    </row>
    <row r="675" spans="2:11" x14ac:dyDescent="0.3">
      <c r="B675" s="1">
        <v>1080</v>
      </c>
      <c r="C675" s="1" t="s">
        <v>709</v>
      </c>
      <c r="D675" s="10">
        <v>44149</v>
      </c>
      <c r="E675" s="10">
        <v>45607</v>
      </c>
      <c r="F675" s="1" t="s">
        <v>642</v>
      </c>
      <c r="G675" s="2">
        <f t="shared" si="30"/>
        <v>3</v>
      </c>
      <c r="H675" s="2">
        <f t="shared" si="31"/>
        <v>47</v>
      </c>
      <c r="I675" s="2">
        <f t="shared" si="32"/>
        <v>1458</v>
      </c>
      <c r="J675" s="1" t="s">
        <v>21</v>
      </c>
      <c r="K675" s="11">
        <v>3</v>
      </c>
    </row>
    <row r="676" spans="2:11" x14ac:dyDescent="0.3">
      <c r="B676" s="1">
        <v>1081</v>
      </c>
      <c r="C676" s="1" t="s">
        <v>710</v>
      </c>
      <c r="D676" s="10">
        <v>44578</v>
      </c>
      <c r="E676" s="10">
        <v>44783</v>
      </c>
      <c r="F676" s="1" t="s">
        <v>593</v>
      </c>
      <c r="G676" s="2">
        <f t="shared" si="30"/>
        <v>0</v>
      </c>
      <c r="H676" s="2">
        <f t="shared" si="31"/>
        <v>6</v>
      </c>
      <c r="I676" s="2">
        <f t="shared" si="32"/>
        <v>205</v>
      </c>
      <c r="J676" s="1" t="s">
        <v>21</v>
      </c>
      <c r="K676" s="11">
        <v>3</v>
      </c>
    </row>
    <row r="677" spans="2:11" x14ac:dyDescent="0.3">
      <c r="B677" s="1">
        <v>1082</v>
      </c>
      <c r="C677" s="1" t="s">
        <v>711</v>
      </c>
      <c r="D677" s="10">
        <v>44441</v>
      </c>
      <c r="E677" s="10">
        <v>45104</v>
      </c>
      <c r="F677" s="1" t="s">
        <v>593</v>
      </c>
      <c r="G677" s="2">
        <f t="shared" si="30"/>
        <v>1</v>
      </c>
      <c r="H677" s="2">
        <f t="shared" si="31"/>
        <v>21</v>
      </c>
      <c r="I677" s="2">
        <f t="shared" si="32"/>
        <v>663</v>
      </c>
      <c r="J677" s="1" t="s">
        <v>21</v>
      </c>
      <c r="K677" s="11">
        <v>3</v>
      </c>
    </row>
    <row r="678" spans="2:11" x14ac:dyDescent="0.3">
      <c r="B678" s="1">
        <v>1083</v>
      </c>
      <c r="C678" s="1" t="s">
        <v>712</v>
      </c>
      <c r="D678" s="10">
        <v>45137</v>
      </c>
      <c r="E678" s="10">
        <v>45607</v>
      </c>
      <c r="F678" s="1" t="s">
        <v>593</v>
      </c>
      <c r="G678" s="2">
        <f t="shared" si="30"/>
        <v>1</v>
      </c>
      <c r="H678" s="2">
        <f t="shared" si="31"/>
        <v>15</v>
      </c>
      <c r="I678" s="2">
        <f t="shared" si="32"/>
        <v>470</v>
      </c>
      <c r="J678" s="1" t="s">
        <v>21</v>
      </c>
      <c r="K678" s="11">
        <v>3</v>
      </c>
    </row>
    <row r="679" spans="2:11" x14ac:dyDescent="0.3">
      <c r="B679" s="1">
        <v>1084</v>
      </c>
      <c r="C679" s="1" t="s">
        <v>713</v>
      </c>
      <c r="D679" s="10">
        <v>45104</v>
      </c>
      <c r="E679" s="10">
        <v>45607</v>
      </c>
      <c r="F679" s="1" t="s">
        <v>593</v>
      </c>
      <c r="G679" s="2">
        <f t="shared" si="30"/>
        <v>1</v>
      </c>
      <c r="H679" s="2">
        <f t="shared" si="31"/>
        <v>16</v>
      </c>
      <c r="I679" s="2">
        <f t="shared" si="32"/>
        <v>503</v>
      </c>
      <c r="J679" s="1" t="s">
        <v>21</v>
      </c>
      <c r="K679" s="11">
        <v>3</v>
      </c>
    </row>
    <row r="680" spans="2:11" x14ac:dyDescent="0.3">
      <c r="B680" s="1">
        <v>1085</v>
      </c>
      <c r="C680" s="1" t="s">
        <v>714</v>
      </c>
      <c r="D680" s="10">
        <v>44647</v>
      </c>
      <c r="E680" s="10">
        <v>45607</v>
      </c>
      <c r="F680" s="1" t="s">
        <v>593</v>
      </c>
      <c r="G680" s="2">
        <f t="shared" si="30"/>
        <v>2</v>
      </c>
      <c r="H680" s="2">
        <f t="shared" si="31"/>
        <v>31</v>
      </c>
      <c r="I680" s="2">
        <f t="shared" si="32"/>
        <v>960</v>
      </c>
      <c r="J680" s="1" t="s">
        <v>21</v>
      </c>
      <c r="K680" s="11">
        <v>3</v>
      </c>
    </row>
    <row r="681" spans="2:11" x14ac:dyDescent="0.3">
      <c r="B681" s="1">
        <v>1086</v>
      </c>
      <c r="C681" s="1" t="s">
        <v>715</v>
      </c>
      <c r="D681" s="10">
        <v>44785</v>
      </c>
      <c r="E681" s="10">
        <v>44854</v>
      </c>
      <c r="F681" s="1" t="s">
        <v>593</v>
      </c>
      <c r="G681" s="2">
        <f t="shared" si="30"/>
        <v>0</v>
      </c>
      <c r="H681" s="2">
        <f t="shared" si="31"/>
        <v>2</v>
      </c>
      <c r="I681" s="2">
        <f t="shared" si="32"/>
        <v>69</v>
      </c>
      <c r="J681" s="1" t="s">
        <v>21</v>
      </c>
      <c r="K681" s="11">
        <v>3</v>
      </c>
    </row>
    <row r="682" spans="2:11" x14ac:dyDescent="0.3">
      <c r="B682" s="1">
        <v>1087</v>
      </c>
      <c r="C682" s="1" t="s">
        <v>716</v>
      </c>
      <c r="D682" s="10">
        <v>44750</v>
      </c>
      <c r="E682" s="10">
        <v>45142</v>
      </c>
      <c r="F682" s="1" t="s">
        <v>593</v>
      </c>
      <c r="G682" s="2">
        <f t="shared" si="30"/>
        <v>1</v>
      </c>
      <c r="H682" s="2">
        <f t="shared" si="31"/>
        <v>12</v>
      </c>
      <c r="I682" s="2">
        <f t="shared" si="32"/>
        <v>392</v>
      </c>
      <c r="J682" s="1" t="s">
        <v>21</v>
      </c>
      <c r="K682" s="11">
        <v>3</v>
      </c>
    </row>
    <row r="683" spans="2:11" x14ac:dyDescent="0.3">
      <c r="B683" s="1">
        <v>1088</v>
      </c>
      <c r="C683" s="1" t="s">
        <v>717</v>
      </c>
      <c r="D683" s="10">
        <v>44058</v>
      </c>
      <c r="E683" s="10">
        <v>44219</v>
      </c>
      <c r="F683" s="1" t="s">
        <v>593</v>
      </c>
      <c r="G683" s="2">
        <f t="shared" si="30"/>
        <v>0</v>
      </c>
      <c r="H683" s="2">
        <f t="shared" si="31"/>
        <v>5</v>
      </c>
      <c r="I683" s="2">
        <f t="shared" si="32"/>
        <v>161</v>
      </c>
      <c r="J683" s="1" t="s">
        <v>21</v>
      </c>
      <c r="K683" s="11">
        <v>3</v>
      </c>
    </row>
    <row r="684" spans="2:11" x14ac:dyDescent="0.3">
      <c r="B684" s="1">
        <v>1089</v>
      </c>
      <c r="C684" s="1" t="s">
        <v>718</v>
      </c>
      <c r="D684" s="10">
        <v>45073</v>
      </c>
      <c r="E684" s="10">
        <v>45091</v>
      </c>
      <c r="F684" s="1" t="s">
        <v>593</v>
      </c>
      <c r="G684" s="2">
        <f t="shared" si="30"/>
        <v>0</v>
      </c>
      <c r="H684" s="2">
        <f t="shared" si="31"/>
        <v>0</v>
      </c>
      <c r="I684" s="2">
        <f t="shared" si="32"/>
        <v>18</v>
      </c>
      <c r="J684" s="1" t="s">
        <v>21</v>
      </c>
      <c r="K684" s="11">
        <v>3</v>
      </c>
    </row>
    <row r="685" spans="2:11" x14ac:dyDescent="0.3">
      <c r="B685" s="1">
        <v>1090</v>
      </c>
      <c r="C685" s="1" t="s">
        <v>719</v>
      </c>
      <c r="D685" s="10">
        <v>44928</v>
      </c>
      <c r="E685" s="10">
        <v>45607</v>
      </c>
      <c r="F685" s="1" t="s">
        <v>642</v>
      </c>
      <c r="G685" s="2">
        <f t="shared" si="30"/>
        <v>1</v>
      </c>
      <c r="H685" s="2">
        <f t="shared" si="31"/>
        <v>22</v>
      </c>
      <c r="I685" s="2">
        <f t="shared" si="32"/>
        <v>679</v>
      </c>
      <c r="J685" s="1" t="s">
        <v>21</v>
      </c>
      <c r="K685" s="11">
        <v>3</v>
      </c>
    </row>
    <row r="686" spans="2:11" x14ac:dyDescent="0.3">
      <c r="B686" s="1">
        <v>1091</v>
      </c>
      <c r="C686" s="1" t="s">
        <v>720</v>
      </c>
      <c r="D686" s="10">
        <v>43420</v>
      </c>
      <c r="E686" s="10">
        <v>44289</v>
      </c>
      <c r="F686" s="1" t="s">
        <v>37</v>
      </c>
      <c r="G686" s="2">
        <f t="shared" si="30"/>
        <v>2</v>
      </c>
      <c r="H686" s="2">
        <f t="shared" si="31"/>
        <v>28</v>
      </c>
      <c r="I686" s="2">
        <f t="shared" si="32"/>
        <v>869</v>
      </c>
      <c r="J686" s="1" t="s">
        <v>21</v>
      </c>
      <c r="K686" s="11">
        <v>3</v>
      </c>
    </row>
    <row r="687" spans="2:11" x14ac:dyDescent="0.3">
      <c r="B687" s="1">
        <v>1092</v>
      </c>
      <c r="C687" s="1" t="s">
        <v>721</v>
      </c>
      <c r="D687" s="10">
        <v>44754</v>
      </c>
      <c r="E687" s="10">
        <v>45607</v>
      </c>
      <c r="F687" s="1" t="s">
        <v>37</v>
      </c>
      <c r="G687" s="2">
        <f t="shared" si="30"/>
        <v>2</v>
      </c>
      <c r="H687" s="2">
        <f t="shared" si="31"/>
        <v>27</v>
      </c>
      <c r="I687" s="2">
        <f t="shared" si="32"/>
        <v>853</v>
      </c>
      <c r="J687" s="1" t="s">
        <v>21</v>
      </c>
      <c r="K687" s="11">
        <v>3</v>
      </c>
    </row>
    <row r="688" spans="2:11" x14ac:dyDescent="0.3">
      <c r="B688" s="1">
        <v>1093</v>
      </c>
      <c r="C688" s="1" t="s">
        <v>722</v>
      </c>
      <c r="D688" s="10">
        <v>44911</v>
      </c>
      <c r="E688" s="10">
        <v>45607</v>
      </c>
      <c r="F688" s="1" t="s">
        <v>37</v>
      </c>
      <c r="G688" s="2">
        <f t="shared" si="30"/>
        <v>1</v>
      </c>
      <c r="H688" s="2">
        <f t="shared" si="31"/>
        <v>22</v>
      </c>
      <c r="I688" s="2">
        <f t="shared" si="32"/>
        <v>696</v>
      </c>
      <c r="J688" s="1" t="s">
        <v>21</v>
      </c>
      <c r="K688" s="11">
        <v>3</v>
      </c>
    </row>
    <row r="689" spans="2:11" x14ac:dyDescent="0.3">
      <c r="B689" s="1">
        <v>1094</v>
      </c>
      <c r="C689" s="1" t="s">
        <v>723</v>
      </c>
      <c r="D689" s="10">
        <v>45054</v>
      </c>
      <c r="E689" s="10">
        <v>45607</v>
      </c>
      <c r="F689" s="1" t="s">
        <v>173</v>
      </c>
      <c r="G689" s="2">
        <f t="shared" si="30"/>
        <v>1</v>
      </c>
      <c r="H689" s="2">
        <f t="shared" si="31"/>
        <v>18</v>
      </c>
      <c r="I689" s="2">
        <f t="shared" si="32"/>
        <v>553</v>
      </c>
      <c r="J689" s="1" t="s">
        <v>21</v>
      </c>
      <c r="K689" s="11">
        <v>3</v>
      </c>
    </row>
    <row r="690" spans="2:11" x14ac:dyDescent="0.3">
      <c r="B690" s="1">
        <v>1095</v>
      </c>
      <c r="C690" s="1" t="s">
        <v>724</v>
      </c>
      <c r="D690" s="10">
        <v>45023</v>
      </c>
      <c r="E690" s="10">
        <v>45607</v>
      </c>
      <c r="F690" s="1" t="s">
        <v>173</v>
      </c>
      <c r="G690" s="2">
        <f t="shared" si="30"/>
        <v>1</v>
      </c>
      <c r="H690" s="2">
        <f t="shared" si="31"/>
        <v>19</v>
      </c>
      <c r="I690" s="2">
        <f t="shared" si="32"/>
        <v>584</v>
      </c>
      <c r="J690" s="1" t="s">
        <v>21</v>
      </c>
      <c r="K690" s="11">
        <v>3</v>
      </c>
    </row>
    <row r="691" spans="2:11" x14ac:dyDescent="0.3">
      <c r="B691" s="1">
        <v>1096</v>
      </c>
      <c r="C691" s="1" t="s">
        <v>725</v>
      </c>
      <c r="D691" s="10">
        <v>44607</v>
      </c>
      <c r="E691" s="10">
        <v>44853</v>
      </c>
      <c r="F691" s="1" t="s">
        <v>37</v>
      </c>
      <c r="G691" s="2">
        <f t="shared" si="30"/>
        <v>0</v>
      </c>
      <c r="H691" s="2">
        <f t="shared" si="31"/>
        <v>8</v>
      </c>
      <c r="I691" s="2">
        <f t="shared" si="32"/>
        <v>246</v>
      </c>
      <c r="J691" s="1" t="s">
        <v>21</v>
      </c>
      <c r="K691" s="11">
        <v>3</v>
      </c>
    </row>
    <row r="692" spans="2:11" x14ac:dyDescent="0.3">
      <c r="B692" s="1">
        <v>1097</v>
      </c>
      <c r="C692" s="1" t="s">
        <v>726</v>
      </c>
      <c r="D692" s="10">
        <v>45124</v>
      </c>
      <c r="E692" s="10">
        <v>45141</v>
      </c>
      <c r="F692" s="1" t="s">
        <v>37</v>
      </c>
      <c r="G692" s="2">
        <f t="shared" si="30"/>
        <v>0</v>
      </c>
      <c r="H692" s="2">
        <f t="shared" si="31"/>
        <v>0</v>
      </c>
      <c r="I692" s="2">
        <f t="shared" si="32"/>
        <v>17</v>
      </c>
      <c r="J692" s="1" t="s">
        <v>21</v>
      </c>
      <c r="K692" s="11">
        <v>3</v>
      </c>
    </row>
    <row r="693" spans="2:11" x14ac:dyDescent="0.3">
      <c r="B693" s="1">
        <v>1098</v>
      </c>
      <c r="C693" s="1" t="s">
        <v>727</v>
      </c>
      <c r="D693" s="10">
        <v>43588</v>
      </c>
      <c r="E693" s="10">
        <v>45079</v>
      </c>
      <c r="F693" s="1" t="s">
        <v>37</v>
      </c>
      <c r="G693" s="2">
        <f t="shared" si="30"/>
        <v>4</v>
      </c>
      <c r="H693" s="2">
        <f t="shared" si="31"/>
        <v>48</v>
      </c>
      <c r="I693" s="2">
        <f t="shared" si="32"/>
        <v>1491</v>
      </c>
      <c r="J693" s="1" t="s">
        <v>21</v>
      </c>
      <c r="K693" s="11">
        <v>3</v>
      </c>
    </row>
    <row r="694" spans="2:11" x14ac:dyDescent="0.3">
      <c r="B694" s="1">
        <v>1099</v>
      </c>
      <c r="C694" s="1" t="s">
        <v>728</v>
      </c>
      <c r="D694" s="10">
        <v>44645</v>
      </c>
      <c r="E694" s="10">
        <v>44673</v>
      </c>
      <c r="F694" s="1" t="s">
        <v>37</v>
      </c>
      <c r="G694" s="2">
        <f t="shared" si="30"/>
        <v>0</v>
      </c>
      <c r="H694" s="2">
        <f t="shared" si="31"/>
        <v>0</v>
      </c>
      <c r="I694" s="2">
        <f t="shared" si="32"/>
        <v>28</v>
      </c>
      <c r="J694" s="1" t="s">
        <v>21</v>
      </c>
      <c r="K694" s="11">
        <v>3</v>
      </c>
    </row>
    <row r="695" spans="2:11" x14ac:dyDescent="0.3">
      <c r="B695" s="1">
        <v>1100</v>
      </c>
      <c r="C695" s="1" t="s">
        <v>729</v>
      </c>
      <c r="D695" s="10">
        <v>43928</v>
      </c>
      <c r="E695" s="10">
        <v>45607</v>
      </c>
      <c r="F695" s="1" t="s">
        <v>37</v>
      </c>
      <c r="G695" s="2">
        <f t="shared" si="30"/>
        <v>4</v>
      </c>
      <c r="H695" s="2">
        <f t="shared" si="31"/>
        <v>55</v>
      </c>
      <c r="I695" s="2">
        <f t="shared" si="32"/>
        <v>1679</v>
      </c>
      <c r="J695" s="1" t="s">
        <v>21</v>
      </c>
      <c r="K695" s="11">
        <v>3</v>
      </c>
    </row>
    <row r="696" spans="2:11" x14ac:dyDescent="0.3">
      <c r="B696" s="1">
        <v>1101</v>
      </c>
      <c r="C696" s="1" t="s">
        <v>730</v>
      </c>
      <c r="D696" s="10">
        <v>44265</v>
      </c>
      <c r="E696" s="10">
        <v>45607</v>
      </c>
      <c r="F696" s="1" t="s">
        <v>37</v>
      </c>
      <c r="G696" s="2">
        <f t="shared" si="30"/>
        <v>3</v>
      </c>
      <c r="H696" s="2">
        <f t="shared" si="31"/>
        <v>44</v>
      </c>
      <c r="I696" s="2">
        <f t="shared" si="32"/>
        <v>1342</v>
      </c>
      <c r="J696" s="1" t="s">
        <v>21</v>
      </c>
      <c r="K696" s="11">
        <v>3</v>
      </c>
    </row>
    <row r="697" spans="2:11" x14ac:dyDescent="0.3">
      <c r="B697" s="1">
        <v>1102</v>
      </c>
      <c r="C697" s="1" t="s">
        <v>731</v>
      </c>
      <c r="D697" s="10">
        <v>43681</v>
      </c>
      <c r="E697" s="10">
        <v>45607</v>
      </c>
      <c r="F697" s="1" t="s">
        <v>173</v>
      </c>
      <c r="G697" s="2">
        <f t="shared" si="30"/>
        <v>5</v>
      </c>
      <c r="H697" s="2">
        <f t="shared" si="31"/>
        <v>63</v>
      </c>
      <c r="I697" s="2">
        <f t="shared" si="32"/>
        <v>1926</v>
      </c>
      <c r="J697" s="1" t="s">
        <v>21</v>
      </c>
      <c r="K697" s="11">
        <v>3</v>
      </c>
    </row>
    <row r="698" spans="2:11" x14ac:dyDescent="0.3">
      <c r="B698" s="1">
        <v>1103</v>
      </c>
      <c r="C698" s="1" t="s">
        <v>732</v>
      </c>
      <c r="D698" s="10">
        <v>44297</v>
      </c>
      <c r="E698" s="10">
        <v>45073</v>
      </c>
      <c r="F698" s="1" t="s">
        <v>37</v>
      </c>
      <c r="G698" s="2">
        <f t="shared" si="30"/>
        <v>2</v>
      </c>
      <c r="H698" s="2">
        <f t="shared" si="31"/>
        <v>25</v>
      </c>
      <c r="I698" s="2">
        <f t="shared" si="32"/>
        <v>776</v>
      </c>
      <c r="J698" s="1" t="s">
        <v>21</v>
      </c>
      <c r="K698" s="11">
        <v>3</v>
      </c>
    </row>
    <row r="699" spans="2:11" x14ac:dyDescent="0.3">
      <c r="B699" s="1">
        <v>1104</v>
      </c>
      <c r="C699" s="1" t="s">
        <v>733</v>
      </c>
      <c r="D699" s="10">
        <v>43632</v>
      </c>
      <c r="E699" s="10">
        <v>45607</v>
      </c>
      <c r="F699" s="1" t="s">
        <v>37</v>
      </c>
      <c r="G699" s="2">
        <f t="shared" si="30"/>
        <v>5</v>
      </c>
      <c r="H699" s="2">
        <f t="shared" si="31"/>
        <v>64</v>
      </c>
      <c r="I699" s="2">
        <f t="shared" si="32"/>
        <v>1975</v>
      </c>
      <c r="J699" s="1" t="s">
        <v>21</v>
      </c>
      <c r="K699" s="11">
        <v>3</v>
      </c>
    </row>
    <row r="700" spans="2:11" x14ac:dyDescent="0.3">
      <c r="B700" s="1">
        <v>1105</v>
      </c>
      <c r="C700" s="1" t="s">
        <v>734</v>
      </c>
      <c r="D700" s="10">
        <v>44112</v>
      </c>
      <c r="E700" s="10">
        <v>44899</v>
      </c>
      <c r="F700" s="1" t="s">
        <v>37</v>
      </c>
      <c r="G700" s="2">
        <f t="shared" si="30"/>
        <v>2</v>
      </c>
      <c r="H700" s="2">
        <f t="shared" si="31"/>
        <v>25</v>
      </c>
      <c r="I700" s="2">
        <f t="shared" si="32"/>
        <v>787</v>
      </c>
      <c r="J700" s="1" t="s">
        <v>21</v>
      </c>
      <c r="K700" s="11">
        <v>3</v>
      </c>
    </row>
    <row r="701" spans="2:11" x14ac:dyDescent="0.3">
      <c r="B701" s="1">
        <v>1106</v>
      </c>
      <c r="C701" s="1" t="s">
        <v>735</v>
      </c>
      <c r="D701" s="10">
        <v>44426</v>
      </c>
      <c r="E701" s="10">
        <v>45607</v>
      </c>
      <c r="F701" s="1" t="s">
        <v>173</v>
      </c>
      <c r="G701" s="2">
        <f t="shared" si="30"/>
        <v>3</v>
      </c>
      <c r="H701" s="2">
        <f t="shared" si="31"/>
        <v>38</v>
      </c>
      <c r="I701" s="2">
        <f t="shared" si="32"/>
        <v>1181</v>
      </c>
      <c r="J701" s="1" t="s">
        <v>21</v>
      </c>
      <c r="K701" s="11">
        <v>3</v>
      </c>
    </row>
    <row r="702" spans="2:11" x14ac:dyDescent="0.3">
      <c r="B702" s="1">
        <v>1107</v>
      </c>
      <c r="C702" s="1" t="s">
        <v>736</v>
      </c>
      <c r="D702" s="10">
        <v>43906</v>
      </c>
      <c r="E702" s="10">
        <v>45607</v>
      </c>
      <c r="F702" s="1" t="s">
        <v>173</v>
      </c>
      <c r="G702" s="2">
        <f t="shared" si="30"/>
        <v>4</v>
      </c>
      <c r="H702" s="2">
        <f t="shared" si="31"/>
        <v>55</v>
      </c>
      <c r="I702" s="2">
        <f t="shared" si="32"/>
        <v>1701</v>
      </c>
      <c r="J702" s="1" t="s">
        <v>21</v>
      </c>
      <c r="K702" s="11">
        <v>3</v>
      </c>
    </row>
    <row r="703" spans="2:11" x14ac:dyDescent="0.3">
      <c r="B703" s="1">
        <v>1108</v>
      </c>
      <c r="C703" s="1" t="s">
        <v>737</v>
      </c>
      <c r="D703" s="10">
        <v>43489</v>
      </c>
      <c r="E703" s="10">
        <v>45607</v>
      </c>
      <c r="F703" s="1" t="s">
        <v>37</v>
      </c>
      <c r="G703" s="2">
        <f t="shared" si="30"/>
        <v>5</v>
      </c>
      <c r="H703" s="2">
        <f t="shared" si="31"/>
        <v>69</v>
      </c>
      <c r="I703" s="2">
        <f t="shared" si="32"/>
        <v>2118</v>
      </c>
      <c r="J703" s="1" t="s">
        <v>21</v>
      </c>
      <c r="K703" s="11">
        <v>3</v>
      </c>
    </row>
    <row r="704" spans="2:11" x14ac:dyDescent="0.3">
      <c r="B704" s="1">
        <v>1109</v>
      </c>
      <c r="C704" s="1" t="s">
        <v>738</v>
      </c>
      <c r="D704" s="10">
        <v>44723</v>
      </c>
      <c r="E704" s="10">
        <v>44829</v>
      </c>
      <c r="F704" s="1" t="s">
        <v>37</v>
      </c>
      <c r="G704" s="2">
        <f t="shared" si="30"/>
        <v>0</v>
      </c>
      <c r="H704" s="2">
        <f t="shared" si="31"/>
        <v>3</v>
      </c>
      <c r="I704" s="2">
        <f t="shared" si="32"/>
        <v>106</v>
      </c>
      <c r="J704" s="1" t="s">
        <v>21</v>
      </c>
      <c r="K704" s="11">
        <v>3</v>
      </c>
    </row>
    <row r="705" spans="2:11" x14ac:dyDescent="0.3">
      <c r="B705" s="1">
        <v>1110</v>
      </c>
      <c r="C705" s="1" t="s">
        <v>739</v>
      </c>
      <c r="D705" s="10">
        <v>44744</v>
      </c>
      <c r="E705" s="10">
        <v>45607</v>
      </c>
      <c r="F705" s="1" t="s">
        <v>173</v>
      </c>
      <c r="G705" s="2">
        <f t="shared" si="30"/>
        <v>2</v>
      </c>
      <c r="H705" s="2">
        <f t="shared" si="31"/>
        <v>28</v>
      </c>
      <c r="I705" s="2">
        <f t="shared" si="32"/>
        <v>863</v>
      </c>
      <c r="J705" s="1" t="s">
        <v>21</v>
      </c>
      <c r="K705" s="11">
        <v>3</v>
      </c>
    </row>
    <row r="706" spans="2:11" x14ac:dyDescent="0.3">
      <c r="B706" s="1">
        <v>1111</v>
      </c>
      <c r="C706" s="1" t="s">
        <v>740</v>
      </c>
      <c r="D706" s="10">
        <v>43716</v>
      </c>
      <c r="E706" s="10">
        <v>44072</v>
      </c>
      <c r="F706" s="1" t="s">
        <v>37</v>
      </c>
      <c r="G706" s="2">
        <f t="shared" si="30"/>
        <v>0</v>
      </c>
      <c r="H706" s="2">
        <f t="shared" si="31"/>
        <v>11</v>
      </c>
      <c r="I706" s="2">
        <f t="shared" si="32"/>
        <v>356</v>
      </c>
      <c r="J706" s="1" t="s">
        <v>21</v>
      </c>
      <c r="K706" s="11">
        <v>3</v>
      </c>
    </row>
    <row r="707" spans="2:11" x14ac:dyDescent="0.3">
      <c r="B707" s="1">
        <v>1112</v>
      </c>
      <c r="C707" s="1" t="s">
        <v>741</v>
      </c>
      <c r="D707" s="10">
        <v>44752</v>
      </c>
      <c r="E707" s="10">
        <v>45607</v>
      </c>
      <c r="F707" s="1" t="s">
        <v>37</v>
      </c>
      <c r="G707" s="2">
        <f t="shared" si="30"/>
        <v>2</v>
      </c>
      <c r="H707" s="2">
        <f t="shared" si="31"/>
        <v>28</v>
      </c>
      <c r="I707" s="2">
        <f t="shared" si="32"/>
        <v>855</v>
      </c>
      <c r="J707" s="1" t="s">
        <v>21</v>
      </c>
      <c r="K707" s="11">
        <v>3</v>
      </c>
    </row>
    <row r="708" spans="2:11" x14ac:dyDescent="0.3">
      <c r="B708" s="1">
        <v>1113</v>
      </c>
      <c r="C708" s="1" t="s">
        <v>742</v>
      </c>
      <c r="D708" s="10">
        <v>44675</v>
      </c>
      <c r="E708" s="10">
        <v>45607</v>
      </c>
      <c r="F708" s="1" t="s">
        <v>37</v>
      </c>
      <c r="G708" s="2">
        <f t="shared" si="30"/>
        <v>2</v>
      </c>
      <c r="H708" s="2">
        <f t="shared" si="31"/>
        <v>30</v>
      </c>
      <c r="I708" s="2">
        <f t="shared" si="32"/>
        <v>932</v>
      </c>
      <c r="J708" s="1" t="s">
        <v>21</v>
      </c>
      <c r="K708" s="11">
        <v>3</v>
      </c>
    </row>
    <row r="709" spans="2:11" x14ac:dyDescent="0.3">
      <c r="B709" s="1">
        <v>1114</v>
      </c>
      <c r="C709" s="1" t="s">
        <v>743</v>
      </c>
      <c r="D709" s="10">
        <v>43921</v>
      </c>
      <c r="E709" s="10">
        <v>45607</v>
      </c>
      <c r="F709" s="1" t="s">
        <v>37</v>
      </c>
      <c r="G709" s="2">
        <f t="shared" si="30"/>
        <v>4</v>
      </c>
      <c r="H709" s="2">
        <f t="shared" si="31"/>
        <v>55</v>
      </c>
      <c r="I709" s="2">
        <f t="shared" si="32"/>
        <v>1686</v>
      </c>
      <c r="J709" s="1" t="s">
        <v>21</v>
      </c>
      <c r="K709" s="11">
        <v>3</v>
      </c>
    </row>
    <row r="710" spans="2:11" x14ac:dyDescent="0.3">
      <c r="B710" s="1">
        <v>1115</v>
      </c>
      <c r="C710" s="1" t="s">
        <v>744</v>
      </c>
      <c r="D710" s="10">
        <v>43547</v>
      </c>
      <c r="E710" s="10">
        <v>45607</v>
      </c>
      <c r="F710" s="1" t="s">
        <v>37</v>
      </c>
      <c r="G710" s="2">
        <f t="shared" si="30"/>
        <v>5</v>
      </c>
      <c r="H710" s="2">
        <f t="shared" si="31"/>
        <v>67</v>
      </c>
      <c r="I710" s="2">
        <f t="shared" si="32"/>
        <v>2060</v>
      </c>
      <c r="J710" s="1" t="s">
        <v>21</v>
      </c>
      <c r="K710" s="11">
        <v>3</v>
      </c>
    </row>
    <row r="711" spans="2:11" x14ac:dyDescent="0.3">
      <c r="B711" s="1">
        <v>1116</v>
      </c>
      <c r="C711" s="1" t="s">
        <v>745</v>
      </c>
      <c r="D711" s="10">
        <v>43533</v>
      </c>
      <c r="E711" s="10">
        <v>45119</v>
      </c>
      <c r="F711" s="1" t="s">
        <v>37</v>
      </c>
      <c r="G711" s="2">
        <f t="shared" si="30"/>
        <v>4</v>
      </c>
      <c r="H711" s="2">
        <f t="shared" si="31"/>
        <v>52</v>
      </c>
      <c r="I711" s="2">
        <f t="shared" si="32"/>
        <v>1586</v>
      </c>
      <c r="J711" s="1" t="s">
        <v>21</v>
      </c>
      <c r="K711" s="11">
        <v>3</v>
      </c>
    </row>
    <row r="712" spans="2:11" x14ac:dyDescent="0.3">
      <c r="B712" s="1">
        <v>1117</v>
      </c>
      <c r="C712" s="1" t="s">
        <v>746</v>
      </c>
      <c r="D712" s="10">
        <v>43517</v>
      </c>
      <c r="E712" s="10">
        <v>43530</v>
      </c>
      <c r="F712" s="1" t="s">
        <v>37</v>
      </c>
      <c r="G712" s="2">
        <f t="shared" si="30"/>
        <v>0</v>
      </c>
      <c r="H712" s="2">
        <f t="shared" si="31"/>
        <v>0</v>
      </c>
      <c r="I712" s="2">
        <f t="shared" si="32"/>
        <v>13</v>
      </c>
      <c r="J712" s="1" t="s">
        <v>21</v>
      </c>
      <c r="K712" s="11">
        <v>3</v>
      </c>
    </row>
    <row r="713" spans="2:11" x14ac:dyDescent="0.3">
      <c r="B713" s="1">
        <v>1118</v>
      </c>
      <c r="C713" s="1" t="s">
        <v>747</v>
      </c>
      <c r="D713" s="10">
        <v>43742</v>
      </c>
      <c r="E713" s="10">
        <v>44891</v>
      </c>
      <c r="F713" s="1" t="s">
        <v>37</v>
      </c>
      <c r="G713" s="2">
        <f t="shared" si="30"/>
        <v>3</v>
      </c>
      <c r="H713" s="2">
        <f t="shared" si="31"/>
        <v>37</v>
      </c>
      <c r="I713" s="2">
        <f t="shared" si="32"/>
        <v>1149</v>
      </c>
      <c r="J713" s="1" t="s">
        <v>21</v>
      </c>
      <c r="K713" s="11">
        <v>3</v>
      </c>
    </row>
    <row r="714" spans="2:11" x14ac:dyDescent="0.3">
      <c r="B714" s="1">
        <v>1119</v>
      </c>
      <c r="C714" s="1" t="s">
        <v>748</v>
      </c>
      <c r="D714" s="10">
        <v>43793</v>
      </c>
      <c r="E714" s="10">
        <v>44185</v>
      </c>
      <c r="F714" s="1" t="s">
        <v>37</v>
      </c>
      <c r="G714" s="2">
        <f t="shared" si="30"/>
        <v>1</v>
      </c>
      <c r="H714" s="2">
        <f t="shared" si="31"/>
        <v>12</v>
      </c>
      <c r="I714" s="2">
        <f t="shared" si="32"/>
        <v>392</v>
      </c>
      <c r="J714" s="1" t="s">
        <v>21</v>
      </c>
      <c r="K714" s="11">
        <v>3</v>
      </c>
    </row>
    <row r="715" spans="2:11" x14ac:dyDescent="0.3">
      <c r="B715" s="1">
        <v>1120</v>
      </c>
      <c r="C715" s="1" t="s">
        <v>749</v>
      </c>
      <c r="D715" s="10">
        <v>44060</v>
      </c>
      <c r="E715" s="10">
        <v>45607</v>
      </c>
      <c r="F715" s="1" t="s">
        <v>37</v>
      </c>
      <c r="G715" s="2">
        <f t="shared" si="30"/>
        <v>4</v>
      </c>
      <c r="H715" s="2">
        <f t="shared" si="31"/>
        <v>50</v>
      </c>
      <c r="I715" s="2">
        <f t="shared" si="32"/>
        <v>1547</v>
      </c>
      <c r="J715" s="1" t="s">
        <v>21</v>
      </c>
      <c r="K715" s="11">
        <v>3</v>
      </c>
    </row>
    <row r="716" spans="2:11" x14ac:dyDescent="0.3">
      <c r="B716" s="1">
        <v>1121</v>
      </c>
      <c r="C716" s="1" t="s">
        <v>750</v>
      </c>
      <c r="D716" s="10">
        <v>44271</v>
      </c>
      <c r="E716" s="10">
        <v>45607</v>
      </c>
      <c r="F716" s="1" t="s">
        <v>751</v>
      </c>
      <c r="G716" s="2">
        <f t="shared" si="30"/>
        <v>3</v>
      </c>
      <c r="H716" s="2">
        <f t="shared" si="31"/>
        <v>43</v>
      </c>
      <c r="I716" s="2">
        <f t="shared" si="32"/>
        <v>1336</v>
      </c>
      <c r="J716" s="1" t="s">
        <v>21</v>
      </c>
      <c r="K716" s="11">
        <v>3</v>
      </c>
    </row>
    <row r="717" spans="2:11" x14ac:dyDescent="0.3">
      <c r="B717" s="1">
        <v>1122</v>
      </c>
      <c r="C717" s="1" t="s">
        <v>752</v>
      </c>
      <c r="D717" s="10">
        <v>44516</v>
      </c>
      <c r="E717" s="10">
        <v>44799</v>
      </c>
      <c r="F717" s="1" t="s">
        <v>751</v>
      </c>
      <c r="G717" s="2">
        <f t="shared" si="30"/>
        <v>0</v>
      </c>
      <c r="H717" s="2">
        <f t="shared" si="31"/>
        <v>9</v>
      </c>
      <c r="I717" s="2">
        <f t="shared" si="32"/>
        <v>283</v>
      </c>
      <c r="J717" s="1" t="s">
        <v>21</v>
      </c>
      <c r="K717" s="11">
        <v>3</v>
      </c>
    </row>
    <row r="718" spans="2:11" x14ac:dyDescent="0.3">
      <c r="B718" s="1">
        <v>1123</v>
      </c>
      <c r="C718" s="1" t="s">
        <v>753</v>
      </c>
      <c r="D718" s="10">
        <v>44684</v>
      </c>
      <c r="E718" s="10">
        <v>45607</v>
      </c>
      <c r="F718" s="1" t="s">
        <v>751</v>
      </c>
      <c r="G718" s="2">
        <f t="shared" si="30"/>
        <v>2</v>
      </c>
      <c r="H718" s="2">
        <f t="shared" si="31"/>
        <v>30</v>
      </c>
      <c r="I718" s="2">
        <f t="shared" si="32"/>
        <v>923</v>
      </c>
      <c r="J718" s="1" t="s">
        <v>21</v>
      </c>
      <c r="K718" s="11">
        <v>3</v>
      </c>
    </row>
    <row r="719" spans="2:11" x14ac:dyDescent="0.3">
      <c r="B719" s="1">
        <v>1124</v>
      </c>
      <c r="C719" s="1" t="s">
        <v>754</v>
      </c>
      <c r="D719" s="10">
        <v>43823</v>
      </c>
      <c r="E719" s="10">
        <v>44876</v>
      </c>
      <c r="F719" s="1" t="s">
        <v>751</v>
      </c>
      <c r="G719" s="2">
        <f t="shared" si="30"/>
        <v>2</v>
      </c>
      <c r="H719" s="2">
        <f t="shared" si="31"/>
        <v>34</v>
      </c>
      <c r="I719" s="2">
        <f t="shared" si="32"/>
        <v>1053</v>
      </c>
      <c r="J719" s="1" t="s">
        <v>21</v>
      </c>
      <c r="K719" s="11">
        <v>3</v>
      </c>
    </row>
    <row r="720" spans="2:11" x14ac:dyDescent="0.3">
      <c r="B720" s="1">
        <v>1125</v>
      </c>
      <c r="C720" s="1" t="s">
        <v>755</v>
      </c>
      <c r="D720" s="10">
        <v>44490</v>
      </c>
      <c r="E720" s="10">
        <v>45607</v>
      </c>
      <c r="F720" s="1" t="s">
        <v>173</v>
      </c>
      <c r="G720" s="2">
        <f t="shared" si="30"/>
        <v>3</v>
      </c>
      <c r="H720" s="2">
        <f t="shared" si="31"/>
        <v>36</v>
      </c>
      <c r="I720" s="2">
        <f t="shared" si="32"/>
        <v>1117</v>
      </c>
      <c r="J720" s="1" t="s">
        <v>21</v>
      </c>
      <c r="K720" s="11">
        <v>3</v>
      </c>
    </row>
    <row r="721" spans="2:11" x14ac:dyDescent="0.3">
      <c r="B721" s="1">
        <v>1126</v>
      </c>
      <c r="C721" s="1" t="s">
        <v>756</v>
      </c>
      <c r="D721" s="10">
        <v>43351</v>
      </c>
      <c r="E721" s="10">
        <v>43896</v>
      </c>
      <c r="F721" s="1" t="s">
        <v>173</v>
      </c>
      <c r="G721" s="2">
        <f t="shared" si="30"/>
        <v>1</v>
      </c>
      <c r="H721" s="2">
        <f t="shared" si="31"/>
        <v>17</v>
      </c>
      <c r="I721" s="2">
        <f t="shared" si="32"/>
        <v>545</v>
      </c>
      <c r="J721" s="1" t="s">
        <v>21</v>
      </c>
      <c r="K721" s="11">
        <v>3</v>
      </c>
    </row>
    <row r="722" spans="2:11" x14ac:dyDescent="0.3">
      <c r="B722" s="1">
        <v>1127</v>
      </c>
      <c r="C722" s="1" t="s">
        <v>757</v>
      </c>
      <c r="D722" s="10">
        <v>43522</v>
      </c>
      <c r="E722" s="10">
        <v>45607</v>
      </c>
      <c r="F722" s="1" t="s">
        <v>173</v>
      </c>
      <c r="G722" s="2">
        <f t="shared" si="30"/>
        <v>5</v>
      </c>
      <c r="H722" s="2">
        <f t="shared" si="31"/>
        <v>68</v>
      </c>
      <c r="I722" s="2">
        <f t="shared" si="32"/>
        <v>2085</v>
      </c>
      <c r="J722" s="1" t="s">
        <v>21</v>
      </c>
      <c r="K722" s="11">
        <v>3</v>
      </c>
    </row>
    <row r="723" spans="2:11" x14ac:dyDescent="0.3">
      <c r="B723" s="1">
        <v>1128</v>
      </c>
      <c r="C723" s="1" t="s">
        <v>758</v>
      </c>
      <c r="D723" s="10">
        <v>45037</v>
      </c>
      <c r="E723" s="10">
        <v>45607</v>
      </c>
      <c r="F723" s="1" t="s">
        <v>173</v>
      </c>
      <c r="G723" s="2">
        <f t="shared" si="30"/>
        <v>1</v>
      </c>
      <c r="H723" s="2">
        <f t="shared" si="31"/>
        <v>18</v>
      </c>
      <c r="I723" s="2">
        <f t="shared" si="32"/>
        <v>570</v>
      </c>
      <c r="J723" s="1" t="s">
        <v>21</v>
      </c>
      <c r="K723" s="11">
        <v>3</v>
      </c>
    </row>
    <row r="724" spans="2:11" x14ac:dyDescent="0.3">
      <c r="B724" s="1">
        <v>1129</v>
      </c>
      <c r="C724" s="1" t="s">
        <v>759</v>
      </c>
      <c r="D724" s="10">
        <v>43727</v>
      </c>
      <c r="E724" s="10">
        <v>44492</v>
      </c>
      <c r="F724" s="1" t="s">
        <v>173</v>
      </c>
      <c r="G724" s="2">
        <f t="shared" si="30"/>
        <v>2</v>
      </c>
      <c r="H724" s="2">
        <f t="shared" si="31"/>
        <v>25</v>
      </c>
      <c r="I724" s="2">
        <f t="shared" si="32"/>
        <v>765</v>
      </c>
      <c r="J724" s="1" t="s">
        <v>21</v>
      </c>
      <c r="K724" s="11">
        <v>3</v>
      </c>
    </row>
    <row r="725" spans="2:11" x14ac:dyDescent="0.3">
      <c r="B725" s="1">
        <v>1130</v>
      </c>
      <c r="C725" s="1" t="s">
        <v>760</v>
      </c>
      <c r="D725" s="10">
        <v>44188</v>
      </c>
      <c r="E725" s="10">
        <v>45607</v>
      </c>
      <c r="F725" s="1" t="s">
        <v>37</v>
      </c>
      <c r="G725" s="2">
        <f t="shared" si="30"/>
        <v>3</v>
      </c>
      <c r="H725" s="2">
        <f t="shared" si="31"/>
        <v>46</v>
      </c>
      <c r="I725" s="2">
        <f t="shared" si="32"/>
        <v>1419</v>
      </c>
      <c r="J725" s="1" t="s">
        <v>21</v>
      </c>
      <c r="K725" s="11">
        <v>3</v>
      </c>
    </row>
    <row r="726" spans="2:11" x14ac:dyDescent="0.3">
      <c r="B726" s="1">
        <v>1131</v>
      </c>
      <c r="C726" s="1" t="s">
        <v>761</v>
      </c>
      <c r="D726" s="10">
        <v>43553</v>
      </c>
      <c r="E726" s="10">
        <v>45607</v>
      </c>
      <c r="F726" s="1" t="s">
        <v>37</v>
      </c>
      <c r="G726" s="2">
        <f t="shared" si="30"/>
        <v>5</v>
      </c>
      <c r="H726" s="2">
        <f t="shared" si="31"/>
        <v>67</v>
      </c>
      <c r="I726" s="2">
        <f t="shared" si="32"/>
        <v>2054</v>
      </c>
      <c r="J726" s="1" t="s">
        <v>21</v>
      </c>
      <c r="K726" s="11">
        <v>3</v>
      </c>
    </row>
    <row r="727" spans="2:11" x14ac:dyDescent="0.3">
      <c r="B727" s="1">
        <v>1132</v>
      </c>
      <c r="C727" s="1" t="s">
        <v>762</v>
      </c>
      <c r="D727" s="10">
        <v>44331</v>
      </c>
      <c r="E727" s="10">
        <v>45049</v>
      </c>
      <c r="F727" s="1" t="s">
        <v>37</v>
      </c>
      <c r="G727" s="2">
        <f t="shared" ref="G727:G790" si="33">DATEDIF(D727,E727,"Y")</f>
        <v>1</v>
      </c>
      <c r="H727" s="2">
        <f t="shared" ref="H727:H790" si="34">DATEDIF(D727,E727,"M")</f>
        <v>23</v>
      </c>
      <c r="I727" s="2">
        <f t="shared" ref="I727:I790" si="35">DATEDIF(D727,E727,"D")</f>
        <v>718</v>
      </c>
      <c r="J727" s="1" t="s">
        <v>21</v>
      </c>
      <c r="K727" s="11">
        <v>3</v>
      </c>
    </row>
    <row r="728" spans="2:11" x14ac:dyDescent="0.3">
      <c r="B728" s="1">
        <v>1133</v>
      </c>
      <c r="C728" s="1" t="s">
        <v>763</v>
      </c>
      <c r="D728" s="10">
        <v>44634</v>
      </c>
      <c r="E728" s="10">
        <v>44836</v>
      </c>
      <c r="F728" s="1" t="s">
        <v>37</v>
      </c>
      <c r="G728" s="2">
        <f t="shared" si="33"/>
        <v>0</v>
      </c>
      <c r="H728" s="2">
        <f t="shared" si="34"/>
        <v>6</v>
      </c>
      <c r="I728" s="2">
        <f t="shared" si="35"/>
        <v>202</v>
      </c>
      <c r="J728" s="1" t="s">
        <v>21</v>
      </c>
      <c r="K728" s="11">
        <v>3</v>
      </c>
    </row>
    <row r="729" spans="2:11" x14ac:dyDescent="0.3">
      <c r="B729" s="1">
        <v>1134</v>
      </c>
      <c r="C729" s="1" t="s">
        <v>764</v>
      </c>
      <c r="D729" s="10">
        <v>44536</v>
      </c>
      <c r="E729" s="10">
        <v>44569</v>
      </c>
      <c r="F729" s="1" t="s">
        <v>37</v>
      </c>
      <c r="G729" s="2">
        <f t="shared" si="33"/>
        <v>0</v>
      </c>
      <c r="H729" s="2">
        <f t="shared" si="34"/>
        <v>1</v>
      </c>
      <c r="I729" s="2">
        <f t="shared" si="35"/>
        <v>33</v>
      </c>
      <c r="J729" s="1" t="s">
        <v>21</v>
      </c>
      <c r="K729" s="11">
        <v>3</v>
      </c>
    </row>
    <row r="730" spans="2:11" x14ac:dyDescent="0.3">
      <c r="B730" s="1">
        <v>1135</v>
      </c>
      <c r="C730" s="1" t="s">
        <v>765</v>
      </c>
      <c r="D730" s="10">
        <v>44496</v>
      </c>
      <c r="E730" s="10">
        <v>45607</v>
      </c>
      <c r="F730" s="1" t="s">
        <v>37</v>
      </c>
      <c r="G730" s="2">
        <f t="shared" si="33"/>
        <v>3</v>
      </c>
      <c r="H730" s="2">
        <f t="shared" si="34"/>
        <v>36</v>
      </c>
      <c r="I730" s="2">
        <f t="shared" si="35"/>
        <v>1111</v>
      </c>
      <c r="J730" s="1" t="s">
        <v>21</v>
      </c>
      <c r="K730" s="11">
        <v>3</v>
      </c>
    </row>
    <row r="731" spans="2:11" x14ac:dyDescent="0.3">
      <c r="B731" s="1">
        <v>1136</v>
      </c>
      <c r="C731" s="1" t="s">
        <v>766</v>
      </c>
      <c r="D731" s="10">
        <v>45017</v>
      </c>
      <c r="E731" s="10">
        <v>45607</v>
      </c>
      <c r="F731" s="1" t="s">
        <v>37</v>
      </c>
      <c r="G731" s="2">
        <f t="shared" si="33"/>
        <v>1</v>
      </c>
      <c r="H731" s="2">
        <f t="shared" si="34"/>
        <v>19</v>
      </c>
      <c r="I731" s="2">
        <f t="shared" si="35"/>
        <v>590</v>
      </c>
      <c r="J731" s="1" t="s">
        <v>21</v>
      </c>
      <c r="K731" s="11">
        <v>3</v>
      </c>
    </row>
    <row r="732" spans="2:11" x14ac:dyDescent="0.3">
      <c r="B732" s="1">
        <v>1137</v>
      </c>
      <c r="C732" s="1" t="s">
        <v>767</v>
      </c>
      <c r="D732" s="10">
        <v>43614</v>
      </c>
      <c r="E732" s="10">
        <v>45607</v>
      </c>
      <c r="F732" s="1" t="s">
        <v>37</v>
      </c>
      <c r="G732" s="2">
        <f t="shared" si="33"/>
        <v>5</v>
      </c>
      <c r="H732" s="2">
        <f t="shared" si="34"/>
        <v>65</v>
      </c>
      <c r="I732" s="2">
        <f t="shared" si="35"/>
        <v>1993</v>
      </c>
      <c r="J732" s="1" t="s">
        <v>21</v>
      </c>
      <c r="K732" s="11">
        <v>3</v>
      </c>
    </row>
    <row r="733" spans="2:11" x14ac:dyDescent="0.3">
      <c r="B733" s="1">
        <v>1138</v>
      </c>
      <c r="C733" s="1" t="s">
        <v>768</v>
      </c>
      <c r="D733" s="10">
        <v>43658</v>
      </c>
      <c r="E733" s="10">
        <v>44754</v>
      </c>
      <c r="F733" s="1" t="s">
        <v>37</v>
      </c>
      <c r="G733" s="2">
        <f t="shared" si="33"/>
        <v>3</v>
      </c>
      <c r="H733" s="2">
        <f t="shared" si="34"/>
        <v>36</v>
      </c>
      <c r="I733" s="2">
        <f t="shared" si="35"/>
        <v>1096</v>
      </c>
      <c r="J733" s="1" t="s">
        <v>21</v>
      </c>
      <c r="K733" s="11">
        <v>3</v>
      </c>
    </row>
    <row r="734" spans="2:11" x14ac:dyDescent="0.3">
      <c r="B734" s="1">
        <v>1139</v>
      </c>
      <c r="C734" s="1" t="s">
        <v>769</v>
      </c>
      <c r="D734" s="10">
        <v>43322</v>
      </c>
      <c r="E734" s="10">
        <v>44613</v>
      </c>
      <c r="F734" s="1" t="s">
        <v>37</v>
      </c>
      <c r="G734" s="2">
        <f t="shared" si="33"/>
        <v>3</v>
      </c>
      <c r="H734" s="2">
        <f t="shared" si="34"/>
        <v>42</v>
      </c>
      <c r="I734" s="2">
        <f t="shared" si="35"/>
        <v>1291</v>
      </c>
      <c r="J734" s="1" t="s">
        <v>21</v>
      </c>
      <c r="K734" s="11">
        <v>3</v>
      </c>
    </row>
    <row r="735" spans="2:11" x14ac:dyDescent="0.3">
      <c r="B735" s="1">
        <v>1140</v>
      </c>
      <c r="C735" s="1" t="s">
        <v>770</v>
      </c>
      <c r="D735" s="10">
        <v>44468</v>
      </c>
      <c r="E735" s="10">
        <v>45607</v>
      </c>
      <c r="F735" s="1" t="s">
        <v>37</v>
      </c>
      <c r="G735" s="2">
        <f t="shared" si="33"/>
        <v>3</v>
      </c>
      <c r="H735" s="2">
        <f t="shared" si="34"/>
        <v>37</v>
      </c>
      <c r="I735" s="2">
        <f t="shared" si="35"/>
        <v>1139</v>
      </c>
      <c r="J735" s="1" t="s">
        <v>21</v>
      </c>
      <c r="K735" s="11">
        <v>3</v>
      </c>
    </row>
    <row r="736" spans="2:11" x14ac:dyDescent="0.3">
      <c r="B736" s="1">
        <v>1141</v>
      </c>
      <c r="C736" s="1" t="s">
        <v>771</v>
      </c>
      <c r="D736" s="10">
        <v>44413</v>
      </c>
      <c r="E736" s="10">
        <v>45607</v>
      </c>
      <c r="F736" s="1" t="s">
        <v>37</v>
      </c>
      <c r="G736" s="2">
        <f t="shared" si="33"/>
        <v>3</v>
      </c>
      <c r="H736" s="2">
        <f t="shared" si="34"/>
        <v>39</v>
      </c>
      <c r="I736" s="2">
        <f t="shared" si="35"/>
        <v>1194</v>
      </c>
      <c r="J736" s="1" t="s">
        <v>21</v>
      </c>
      <c r="K736" s="11">
        <v>3</v>
      </c>
    </row>
    <row r="737" spans="2:11" x14ac:dyDescent="0.3">
      <c r="B737" s="1">
        <v>1142</v>
      </c>
      <c r="C737" s="1" t="s">
        <v>772</v>
      </c>
      <c r="D737" s="10">
        <v>45140</v>
      </c>
      <c r="E737" s="10">
        <v>45607</v>
      </c>
      <c r="F737" s="1" t="s">
        <v>751</v>
      </c>
      <c r="G737" s="2">
        <f t="shared" si="33"/>
        <v>1</v>
      </c>
      <c r="H737" s="2">
        <f t="shared" si="34"/>
        <v>15</v>
      </c>
      <c r="I737" s="2">
        <f t="shared" si="35"/>
        <v>467</v>
      </c>
      <c r="J737" s="1" t="s">
        <v>21</v>
      </c>
      <c r="K737" s="11">
        <v>3</v>
      </c>
    </row>
    <row r="738" spans="2:11" x14ac:dyDescent="0.3">
      <c r="B738" s="1">
        <v>1143</v>
      </c>
      <c r="C738" s="1" t="s">
        <v>773</v>
      </c>
      <c r="D738" s="10">
        <v>43345</v>
      </c>
      <c r="E738" s="10">
        <v>44405</v>
      </c>
      <c r="F738" s="1" t="s">
        <v>751</v>
      </c>
      <c r="G738" s="2">
        <f t="shared" si="33"/>
        <v>2</v>
      </c>
      <c r="H738" s="2">
        <f t="shared" si="34"/>
        <v>34</v>
      </c>
      <c r="I738" s="2">
        <f t="shared" si="35"/>
        <v>1060</v>
      </c>
      <c r="J738" s="1" t="s">
        <v>21</v>
      </c>
      <c r="K738" s="11">
        <v>3</v>
      </c>
    </row>
    <row r="739" spans="2:11" x14ac:dyDescent="0.3">
      <c r="B739" s="1">
        <v>1144</v>
      </c>
      <c r="C739" s="1" t="s">
        <v>774</v>
      </c>
      <c r="D739" s="10">
        <v>43751</v>
      </c>
      <c r="E739" s="10">
        <v>45607</v>
      </c>
      <c r="F739" s="1" t="s">
        <v>751</v>
      </c>
      <c r="G739" s="2">
        <f t="shared" si="33"/>
        <v>5</v>
      </c>
      <c r="H739" s="2">
        <f t="shared" si="34"/>
        <v>60</v>
      </c>
      <c r="I739" s="2">
        <f t="shared" si="35"/>
        <v>1856</v>
      </c>
      <c r="J739" s="1" t="s">
        <v>21</v>
      </c>
      <c r="K739" s="11">
        <v>3</v>
      </c>
    </row>
    <row r="740" spans="2:11" x14ac:dyDescent="0.3">
      <c r="B740" s="1">
        <v>1145</v>
      </c>
      <c r="C740" s="1" t="s">
        <v>775</v>
      </c>
      <c r="D740" s="10">
        <v>44098</v>
      </c>
      <c r="E740" s="10">
        <v>45607</v>
      </c>
      <c r="F740" s="1" t="s">
        <v>173</v>
      </c>
      <c r="G740" s="2">
        <f t="shared" si="33"/>
        <v>4</v>
      </c>
      <c r="H740" s="2">
        <f t="shared" si="34"/>
        <v>49</v>
      </c>
      <c r="I740" s="2">
        <f t="shared" si="35"/>
        <v>1509</v>
      </c>
      <c r="J740" s="1" t="s">
        <v>21</v>
      </c>
      <c r="K740" s="11">
        <v>3</v>
      </c>
    </row>
    <row r="741" spans="2:11" x14ac:dyDescent="0.3">
      <c r="B741" s="1">
        <v>1146</v>
      </c>
      <c r="C741" s="1" t="s">
        <v>776</v>
      </c>
      <c r="D741" s="10">
        <v>45144</v>
      </c>
      <c r="E741" s="10">
        <v>45607</v>
      </c>
      <c r="F741" s="1" t="s">
        <v>173</v>
      </c>
      <c r="G741" s="2">
        <f t="shared" si="33"/>
        <v>1</v>
      </c>
      <c r="H741" s="2">
        <f t="shared" si="34"/>
        <v>15</v>
      </c>
      <c r="I741" s="2">
        <f t="shared" si="35"/>
        <v>463</v>
      </c>
      <c r="J741" s="1" t="s">
        <v>21</v>
      </c>
      <c r="K741" s="11">
        <v>3</v>
      </c>
    </row>
    <row r="742" spans="2:11" x14ac:dyDescent="0.3">
      <c r="B742" s="1">
        <v>1147</v>
      </c>
      <c r="C742" s="1" t="s">
        <v>777</v>
      </c>
      <c r="D742" s="10">
        <v>43627</v>
      </c>
      <c r="E742" s="10">
        <v>44619</v>
      </c>
      <c r="F742" s="1" t="s">
        <v>173</v>
      </c>
      <c r="G742" s="2">
        <f t="shared" si="33"/>
        <v>2</v>
      </c>
      <c r="H742" s="2">
        <f t="shared" si="34"/>
        <v>32</v>
      </c>
      <c r="I742" s="2">
        <f t="shared" si="35"/>
        <v>992</v>
      </c>
      <c r="J742" s="1" t="s">
        <v>21</v>
      </c>
      <c r="K742" s="11">
        <v>3</v>
      </c>
    </row>
    <row r="743" spans="2:11" x14ac:dyDescent="0.3">
      <c r="B743" s="1">
        <v>1148</v>
      </c>
      <c r="C743" s="1" t="s">
        <v>778</v>
      </c>
      <c r="D743" s="10">
        <v>43510</v>
      </c>
      <c r="E743" s="10">
        <v>45607</v>
      </c>
      <c r="F743" s="1" t="s">
        <v>173</v>
      </c>
      <c r="G743" s="2">
        <f t="shared" si="33"/>
        <v>5</v>
      </c>
      <c r="H743" s="2">
        <f t="shared" si="34"/>
        <v>68</v>
      </c>
      <c r="I743" s="2">
        <f t="shared" si="35"/>
        <v>2097</v>
      </c>
      <c r="J743" s="1" t="s">
        <v>21</v>
      </c>
      <c r="K743" s="11">
        <v>3</v>
      </c>
    </row>
    <row r="744" spans="2:11" x14ac:dyDescent="0.3">
      <c r="B744" s="1">
        <v>1149</v>
      </c>
      <c r="C744" s="1" t="s">
        <v>779</v>
      </c>
      <c r="D744" s="10">
        <v>44637</v>
      </c>
      <c r="E744" s="10">
        <v>45607</v>
      </c>
      <c r="F744" s="1" t="s">
        <v>173</v>
      </c>
      <c r="G744" s="2">
        <f t="shared" si="33"/>
        <v>2</v>
      </c>
      <c r="H744" s="2">
        <f t="shared" si="34"/>
        <v>31</v>
      </c>
      <c r="I744" s="2">
        <f t="shared" si="35"/>
        <v>970</v>
      </c>
      <c r="J744" s="1" t="s">
        <v>21</v>
      </c>
      <c r="K744" s="11">
        <v>3</v>
      </c>
    </row>
    <row r="745" spans="2:11" x14ac:dyDescent="0.3">
      <c r="B745" s="1">
        <v>1150</v>
      </c>
      <c r="C745" s="1" t="s">
        <v>780</v>
      </c>
      <c r="D745" s="10">
        <v>44048</v>
      </c>
      <c r="E745" s="10">
        <v>45607</v>
      </c>
      <c r="F745" s="1" t="s">
        <v>37</v>
      </c>
      <c r="G745" s="2">
        <f t="shared" si="33"/>
        <v>4</v>
      </c>
      <c r="H745" s="2">
        <f t="shared" si="34"/>
        <v>51</v>
      </c>
      <c r="I745" s="2">
        <f t="shared" si="35"/>
        <v>1559</v>
      </c>
      <c r="J745" s="1" t="s">
        <v>21</v>
      </c>
      <c r="K745" s="11">
        <v>3</v>
      </c>
    </row>
    <row r="746" spans="2:11" x14ac:dyDescent="0.3">
      <c r="B746" s="1">
        <v>1151</v>
      </c>
      <c r="C746" s="1" t="s">
        <v>781</v>
      </c>
      <c r="D746" s="10">
        <v>44796</v>
      </c>
      <c r="E746" s="10">
        <v>45607</v>
      </c>
      <c r="F746" s="1" t="s">
        <v>37</v>
      </c>
      <c r="G746" s="2">
        <f t="shared" si="33"/>
        <v>2</v>
      </c>
      <c r="H746" s="2">
        <f t="shared" si="34"/>
        <v>26</v>
      </c>
      <c r="I746" s="2">
        <f t="shared" si="35"/>
        <v>811</v>
      </c>
      <c r="J746" s="1" t="s">
        <v>21</v>
      </c>
      <c r="K746" s="11">
        <v>3</v>
      </c>
    </row>
    <row r="747" spans="2:11" x14ac:dyDescent="0.3">
      <c r="B747" s="1">
        <v>1152</v>
      </c>
      <c r="C747" s="1" t="s">
        <v>782</v>
      </c>
      <c r="D747" s="10">
        <v>44938</v>
      </c>
      <c r="E747" s="10">
        <v>45607</v>
      </c>
      <c r="F747" s="1" t="s">
        <v>37</v>
      </c>
      <c r="G747" s="2">
        <f t="shared" si="33"/>
        <v>1</v>
      </c>
      <c r="H747" s="2">
        <f t="shared" si="34"/>
        <v>21</v>
      </c>
      <c r="I747" s="2">
        <f t="shared" si="35"/>
        <v>669</v>
      </c>
      <c r="J747" s="1" t="s">
        <v>21</v>
      </c>
      <c r="K747" s="11">
        <v>3</v>
      </c>
    </row>
    <row r="748" spans="2:11" x14ac:dyDescent="0.3">
      <c r="B748" s="1">
        <v>1153</v>
      </c>
      <c r="C748" s="1" t="s">
        <v>783</v>
      </c>
      <c r="D748" s="10">
        <v>43935</v>
      </c>
      <c r="E748" s="10">
        <v>44449</v>
      </c>
      <c r="F748" s="1" t="s">
        <v>37</v>
      </c>
      <c r="G748" s="2">
        <f t="shared" si="33"/>
        <v>1</v>
      </c>
      <c r="H748" s="2">
        <f t="shared" si="34"/>
        <v>16</v>
      </c>
      <c r="I748" s="2">
        <f t="shared" si="35"/>
        <v>514</v>
      </c>
      <c r="J748" s="1" t="s">
        <v>21</v>
      </c>
      <c r="K748" s="11">
        <v>3</v>
      </c>
    </row>
    <row r="749" spans="2:11" x14ac:dyDescent="0.3">
      <c r="B749" s="1">
        <v>1154</v>
      </c>
      <c r="C749" s="1" t="s">
        <v>784</v>
      </c>
      <c r="D749" s="10">
        <v>44466</v>
      </c>
      <c r="E749" s="10">
        <v>44962</v>
      </c>
      <c r="F749" s="1" t="s">
        <v>37</v>
      </c>
      <c r="G749" s="2">
        <f t="shared" si="33"/>
        <v>1</v>
      </c>
      <c r="H749" s="2">
        <f t="shared" si="34"/>
        <v>16</v>
      </c>
      <c r="I749" s="2">
        <f t="shared" si="35"/>
        <v>496</v>
      </c>
      <c r="J749" s="1" t="s">
        <v>21</v>
      </c>
      <c r="K749" s="11">
        <v>3</v>
      </c>
    </row>
    <row r="750" spans="2:11" x14ac:dyDescent="0.3">
      <c r="B750" s="1">
        <v>1155</v>
      </c>
      <c r="C750" s="1" t="s">
        <v>785</v>
      </c>
      <c r="D750" s="10">
        <v>43421</v>
      </c>
      <c r="E750" s="10">
        <v>43902</v>
      </c>
      <c r="F750" s="1" t="s">
        <v>37</v>
      </c>
      <c r="G750" s="2">
        <f t="shared" si="33"/>
        <v>1</v>
      </c>
      <c r="H750" s="2">
        <f t="shared" si="34"/>
        <v>15</v>
      </c>
      <c r="I750" s="2">
        <f t="shared" si="35"/>
        <v>481</v>
      </c>
      <c r="J750" s="1" t="s">
        <v>21</v>
      </c>
      <c r="K750" s="11">
        <v>3</v>
      </c>
    </row>
    <row r="751" spans="2:11" x14ac:dyDescent="0.3">
      <c r="B751" s="1">
        <v>1156</v>
      </c>
      <c r="C751" s="1" t="s">
        <v>786</v>
      </c>
      <c r="D751" s="10">
        <v>43668</v>
      </c>
      <c r="E751" s="10">
        <v>44985</v>
      </c>
      <c r="F751" s="1" t="s">
        <v>37</v>
      </c>
      <c r="G751" s="2">
        <f t="shared" si="33"/>
        <v>3</v>
      </c>
      <c r="H751" s="2">
        <f t="shared" si="34"/>
        <v>43</v>
      </c>
      <c r="I751" s="2">
        <f t="shared" si="35"/>
        <v>1317</v>
      </c>
      <c r="J751" s="1" t="s">
        <v>21</v>
      </c>
      <c r="K751" s="11">
        <v>3</v>
      </c>
    </row>
    <row r="752" spans="2:11" x14ac:dyDescent="0.3">
      <c r="B752" s="1">
        <v>1157</v>
      </c>
      <c r="C752" s="1" t="s">
        <v>787</v>
      </c>
      <c r="D752" s="10">
        <v>43506</v>
      </c>
      <c r="E752" s="10">
        <v>45607</v>
      </c>
      <c r="F752" s="1" t="s">
        <v>37</v>
      </c>
      <c r="G752" s="2">
        <f t="shared" si="33"/>
        <v>5</v>
      </c>
      <c r="H752" s="2">
        <f t="shared" si="34"/>
        <v>69</v>
      </c>
      <c r="I752" s="2">
        <f t="shared" si="35"/>
        <v>2101</v>
      </c>
      <c r="J752" s="1" t="s">
        <v>21</v>
      </c>
      <c r="K752" s="11">
        <v>3</v>
      </c>
    </row>
    <row r="753" spans="2:11" x14ac:dyDescent="0.3">
      <c r="B753" s="1">
        <v>1158</v>
      </c>
      <c r="C753" s="1" t="s">
        <v>788</v>
      </c>
      <c r="D753" s="10">
        <v>43426</v>
      </c>
      <c r="E753" s="10">
        <v>44031</v>
      </c>
      <c r="F753" s="1" t="s">
        <v>37</v>
      </c>
      <c r="G753" s="2">
        <f t="shared" si="33"/>
        <v>1</v>
      </c>
      <c r="H753" s="2">
        <f t="shared" si="34"/>
        <v>19</v>
      </c>
      <c r="I753" s="2">
        <f t="shared" si="35"/>
        <v>605</v>
      </c>
      <c r="J753" s="1" t="s">
        <v>21</v>
      </c>
      <c r="K753" s="11">
        <v>3</v>
      </c>
    </row>
    <row r="754" spans="2:11" x14ac:dyDescent="0.3">
      <c r="B754" s="1">
        <v>1159</v>
      </c>
      <c r="C754" s="1" t="s">
        <v>789</v>
      </c>
      <c r="D754" s="10">
        <v>45039</v>
      </c>
      <c r="E754" s="10">
        <v>45607</v>
      </c>
      <c r="F754" s="1" t="s">
        <v>37</v>
      </c>
      <c r="G754" s="2">
        <f t="shared" si="33"/>
        <v>1</v>
      </c>
      <c r="H754" s="2">
        <f t="shared" si="34"/>
        <v>18</v>
      </c>
      <c r="I754" s="2">
        <f t="shared" si="35"/>
        <v>568</v>
      </c>
      <c r="J754" s="1" t="s">
        <v>21</v>
      </c>
      <c r="K754" s="11">
        <v>3</v>
      </c>
    </row>
    <row r="755" spans="2:11" x14ac:dyDescent="0.3">
      <c r="B755" s="1">
        <v>1160</v>
      </c>
      <c r="C755" s="1" t="s">
        <v>790</v>
      </c>
      <c r="D755" s="10">
        <v>44921</v>
      </c>
      <c r="E755" s="10">
        <v>45069</v>
      </c>
      <c r="F755" s="1" t="s">
        <v>37</v>
      </c>
      <c r="G755" s="2">
        <f t="shared" si="33"/>
        <v>0</v>
      </c>
      <c r="H755" s="2">
        <f t="shared" si="34"/>
        <v>4</v>
      </c>
      <c r="I755" s="2">
        <f t="shared" si="35"/>
        <v>148</v>
      </c>
      <c r="J755" s="1" t="s">
        <v>21</v>
      </c>
      <c r="K755" s="11">
        <v>3</v>
      </c>
    </row>
    <row r="756" spans="2:11" x14ac:dyDescent="0.3">
      <c r="B756" s="1">
        <v>1161</v>
      </c>
      <c r="C756" s="1" t="s">
        <v>791</v>
      </c>
      <c r="D756" s="10">
        <v>43996</v>
      </c>
      <c r="E756" s="10">
        <v>45607</v>
      </c>
      <c r="F756" s="1" t="s">
        <v>37</v>
      </c>
      <c r="G756" s="2">
        <f t="shared" si="33"/>
        <v>4</v>
      </c>
      <c r="H756" s="2">
        <f t="shared" si="34"/>
        <v>52</v>
      </c>
      <c r="I756" s="2">
        <f t="shared" si="35"/>
        <v>1611</v>
      </c>
      <c r="J756" s="1" t="s">
        <v>21</v>
      </c>
      <c r="K756" s="11">
        <v>3</v>
      </c>
    </row>
    <row r="757" spans="2:11" x14ac:dyDescent="0.3">
      <c r="B757" s="1">
        <v>1162</v>
      </c>
      <c r="C757" s="1" t="s">
        <v>792</v>
      </c>
      <c r="D757" s="10">
        <v>44649</v>
      </c>
      <c r="E757" s="10">
        <v>45066</v>
      </c>
      <c r="F757" s="1" t="s">
        <v>37</v>
      </c>
      <c r="G757" s="2">
        <f t="shared" si="33"/>
        <v>1</v>
      </c>
      <c r="H757" s="2">
        <f t="shared" si="34"/>
        <v>13</v>
      </c>
      <c r="I757" s="2">
        <f t="shared" si="35"/>
        <v>417</v>
      </c>
      <c r="J757" s="1" t="s">
        <v>21</v>
      </c>
      <c r="K757" s="11">
        <v>3</v>
      </c>
    </row>
    <row r="758" spans="2:11" x14ac:dyDescent="0.3">
      <c r="B758" s="1">
        <v>1163</v>
      </c>
      <c r="C758" s="1" t="s">
        <v>793</v>
      </c>
      <c r="D758" s="10">
        <v>44913</v>
      </c>
      <c r="E758" s="10">
        <v>45607</v>
      </c>
      <c r="F758" s="1" t="s">
        <v>751</v>
      </c>
      <c r="G758" s="2">
        <f t="shared" si="33"/>
        <v>1</v>
      </c>
      <c r="H758" s="2">
        <f t="shared" si="34"/>
        <v>22</v>
      </c>
      <c r="I758" s="2">
        <f t="shared" si="35"/>
        <v>694</v>
      </c>
      <c r="J758" s="1" t="s">
        <v>21</v>
      </c>
      <c r="K758" s="11">
        <v>3</v>
      </c>
    </row>
    <row r="759" spans="2:11" x14ac:dyDescent="0.3">
      <c r="B759" s="1">
        <v>1164</v>
      </c>
      <c r="C759" s="1" t="s">
        <v>794</v>
      </c>
      <c r="D759" s="10">
        <v>43545</v>
      </c>
      <c r="E759" s="10">
        <v>45607</v>
      </c>
      <c r="F759" s="1" t="s">
        <v>751</v>
      </c>
      <c r="G759" s="2">
        <f t="shared" si="33"/>
        <v>5</v>
      </c>
      <c r="H759" s="2">
        <f t="shared" si="34"/>
        <v>67</v>
      </c>
      <c r="I759" s="2">
        <f t="shared" si="35"/>
        <v>2062</v>
      </c>
      <c r="J759" s="1" t="s">
        <v>21</v>
      </c>
      <c r="K759" s="11">
        <v>3</v>
      </c>
    </row>
    <row r="760" spans="2:11" x14ac:dyDescent="0.3">
      <c r="B760" s="1">
        <v>1165</v>
      </c>
      <c r="C760" s="1" t="s">
        <v>795</v>
      </c>
      <c r="D760" s="10">
        <v>44235</v>
      </c>
      <c r="E760" s="10">
        <v>45607</v>
      </c>
      <c r="F760" s="1" t="s">
        <v>751</v>
      </c>
      <c r="G760" s="2">
        <f t="shared" si="33"/>
        <v>3</v>
      </c>
      <c r="H760" s="2">
        <f t="shared" si="34"/>
        <v>45</v>
      </c>
      <c r="I760" s="2">
        <f t="shared" si="35"/>
        <v>1372</v>
      </c>
      <c r="J760" s="1" t="s">
        <v>21</v>
      </c>
      <c r="K760" s="11">
        <v>3</v>
      </c>
    </row>
    <row r="761" spans="2:11" x14ac:dyDescent="0.3">
      <c r="B761" s="1">
        <v>1166</v>
      </c>
      <c r="C761" s="1" t="s">
        <v>796</v>
      </c>
      <c r="D761" s="10">
        <v>44718</v>
      </c>
      <c r="E761" s="10">
        <v>45607</v>
      </c>
      <c r="F761" s="1" t="s">
        <v>173</v>
      </c>
      <c r="G761" s="2">
        <f t="shared" si="33"/>
        <v>2</v>
      </c>
      <c r="H761" s="2">
        <f t="shared" si="34"/>
        <v>29</v>
      </c>
      <c r="I761" s="2">
        <f t="shared" si="35"/>
        <v>889</v>
      </c>
      <c r="J761" s="1" t="s">
        <v>21</v>
      </c>
      <c r="K761" s="11">
        <v>3</v>
      </c>
    </row>
    <row r="762" spans="2:11" x14ac:dyDescent="0.3">
      <c r="B762" s="1">
        <v>1167</v>
      </c>
      <c r="C762" s="1" t="s">
        <v>797</v>
      </c>
      <c r="D762" s="10">
        <v>44501</v>
      </c>
      <c r="E762" s="10">
        <v>45607</v>
      </c>
      <c r="F762" s="1" t="s">
        <v>173</v>
      </c>
      <c r="G762" s="2">
        <f t="shared" si="33"/>
        <v>3</v>
      </c>
      <c r="H762" s="2">
        <f t="shared" si="34"/>
        <v>36</v>
      </c>
      <c r="I762" s="2">
        <f t="shared" si="35"/>
        <v>1106</v>
      </c>
      <c r="J762" s="1" t="s">
        <v>21</v>
      </c>
      <c r="K762" s="11">
        <v>3</v>
      </c>
    </row>
    <row r="763" spans="2:11" x14ac:dyDescent="0.3">
      <c r="B763" s="1">
        <v>1168</v>
      </c>
      <c r="C763" s="1" t="s">
        <v>798</v>
      </c>
      <c r="D763" s="10">
        <v>44945</v>
      </c>
      <c r="E763" s="10">
        <v>45607</v>
      </c>
      <c r="F763" s="1" t="s">
        <v>173</v>
      </c>
      <c r="G763" s="2">
        <f t="shared" si="33"/>
        <v>1</v>
      </c>
      <c r="H763" s="2">
        <f t="shared" si="34"/>
        <v>21</v>
      </c>
      <c r="I763" s="2">
        <f t="shared" si="35"/>
        <v>662</v>
      </c>
      <c r="J763" s="1" t="s">
        <v>21</v>
      </c>
      <c r="K763" s="11">
        <v>3</v>
      </c>
    </row>
    <row r="764" spans="2:11" x14ac:dyDescent="0.3">
      <c r="B764" s="1">
        <v>1169</v>
      </c>
      <c r="C764" s="1" t="s">
        <v>799</v>
      </c>
      <c r="D764" s="10">
        <v>44042</v>
      </c>
      <c r="E764" s="10">
        <v>45607</v>
      </c>
      <c r="F764" s="1" t="s">
        <v>173</v>
      </c>
      <c r="G764" s="2">
        <f t="shared" si="33"/>
        <v>4</v>
      </c>
      <c r="H764" s="2">
        <f t="shared" si="34"/>
        <v>51</v>
      </c>
      <c r="I764" s="2">
        <f t="shared" si="35"/>
        <v>1565</v>
      </c>
      <c r="J764" s="1" t="s">
        <v>21</v>
      </c>
      <c r="K764" s="11">
        <v>3</v>
      </c>
    </row>
    <row r="765" spans="2:11" x14ac:dyDescent="0.3">
      <c r="B765" s="1">
        <v>1170</v>
      </c>
      <c r="C765" s="1" t="s">
        <v>800</v>
      </c>
      <c r="D765" s="10">
        <v>45123</v>
      </c>
      <c r="E765" s="10">
        <v>45607</v>
      </c>
      <c r="F765" s="1" t="s">
        <v>173</v>
      </c>
      <c r="G765" s="2">
        <f t="shared" si="33"/>
        <v>1</v>
      </c>
      <c r="H765" s="2">
        <f t="shared" si="34"/>
        <v>15</v>
      </c>
      <c r="I765" s="2">
        <f t="shared" si="35"/>
        <v>484</v>
      </c>
      <c r="J765" s="1" t="s">
        <v>21</v>
      </c>
      <c r="K765" s="11">
        <v>3</v>
      </c>
    </row>
    <row r="766" spans="2:11" x14ac:dyDescent="0.3">
      <c r="B766" s="1">
        <v>1171</v>
      </c>
      <c r="C766" s="1" t="s">
        <v>801</v>
      </c>
      <c r="D766" s="10">
        <v>44728</v>
      </c>
      <c r="E766" s="10">
        <v>45607</v>
      </c>
      <c r="F766" s="1" t="s">
        <v>37</v>
      </c>
      <c r="G766" s="2">
        <f t="shared" si="33"/>
        <v>2</v>
      </c>
      <c r="H766" s="2">
        <f t="shared" si="34"/>
        <v>28</v>
      </c>
      <c r="I766" s="2">
        <f t="shared" si="35"/>
        <v>879</v>
      </c>
      <c r="J766" s="1" t="s">
        <v>21</v>
      </c>
      <c r="K766" s="11">
        <v>3</v>
      </c>
    </row>
    <row r="767" spans="2:11" x14ac:dyDescent="0.3">
      <c r="B767" s="1">
        <v>1172</v>
      </c>
      <c r="C767" s="1" t="s">
        <v>802</v>
      </c>
      <c r="D767" s="10">
        <v>44360</v>
      </c>
      <c r="E767" s="10">
        <v>44708</v>
      </c>
      <c r="F767" s="1" t="s">
        <v>37</v>
      </c>
      <c r="G767" s="2">
        <f t="shared" si="33"/>
        <v>0</v>
      </c>
      <c r="H767" s="2">
        <f t="shared" si="34"/>
        <v>11</v>
      </c>
      <c r="I767" s="2">
        <f t="shared" si="35"/>
        <v>348</v>
      </c>
      <c r="J767" s="1" t="s">
        <v>21</v>
      </c>
      <c r="K767" s="11">
        <v>3</v>
      </c>
    </row>
    <row r="768" spans="2:11" x14ac:dyDescent="0.3">
      <c r="B768" s="1">
        <v>1173</v>
      </c>
      <c r="C768" s="1" t="s">
        <v>803</v>
      </c>
      <c r="D768" s="10">
        <v>44149</v>
      </c>
      <c r="E768" s="10">
        <v>44501</v>
      </c>
      <c r="F768" s="1" t="s">
        <v>37</v>
      </c>
      <c r="G768" s="2">
        <f t="shared" si="33"/>
        <v>0</v>
      </c>
      <c r="H768" s="2">
        <f t="shared" si="34"/>
        <v>11</v>
      </c>
      <c r="I768" s="2">
        <f t="shared" si="35"/>
        <v>352</v>
      </c>
      <c r="J768" s="1" t="s">
        <v>21</v>
      </c>
      <c r="K768" s="11">
        <v>3</v>
      </c>
    </row>
    <row r="769" spans="2:11" x14ac:dyDescent="0.3">
      <c r="B769" s="1">
        <v>1174</v>
      </c>
      <c r="C769" s="1" t="s">
        <v>804</v>
      </c>
      <c r="D769" s="10">
        <v>43998</v>
      </c>
      <c r="E769" s="10">
        <v>44998</v>
      </c>
      <c r="F769" s="1" t="s">
        <v>37</v>
      </c>
      <c r="G769" s="2">
        <f t="shared" si="33"/>
        <v>2</v>
      </c>
      <c r="H769" s="2">
        <f t="shared" si="34"/>
        <v>32</v>
      </c>
      <c r="I769" s="2">
        <f t="shared" si="35"/>
        <v>1000</v>
      </c>
      <c r="J769" s="1" t="s">
        <v>21</v>
      </c>
      <c r="K769" s="11">
        <v>3</v>
      </c>
    </row>
    <row r="770" spans="2:11" x14ac:dyDescent="0.3">
      <c r="B770" s="1">
        <v>1175</v>
      </c>
      <c r="C770" s="1" t="s">
        <v>805</v>
      </c>
      <c r="D770" s="10">
        <v>43454</v>
      </c>
      <c r="E770" s="10">
        <v>44189</v>
      </c>
      <c r="F770" s="1" t="s">
        <v>37</v>
      </c>
      <c r="G770" s="2">
        <f t="shared" si="33"/>
        <v>2</v>
      </c>
      <c r="H770" s="2">
        <f t="shared" si="34"/>
        <v>24</v>
      </c>
      <c r="I770" s="2">
        <f t="shared" si="35"/>
        <v>735</v>
      </c>
      <c r="J770" s="1" t="s">
        <v>21</v>
      </c>
      <c r="K770" s="11">
        <v>3</v>
      </c>
    </row>
    <row r="771" spans="2:11" x14ac:dyDescent="0.3">
      <c r="B771" s="1">
        <v>1176</v>
      </c>
      <c r="C771" s="1" t="s">
        <v>806</v>
      </c>
      <c r="D771" s="10">
        <v>44863</v>
      </c>
      <c r="E771" s="10">
        <v>45607</v>
      </c>
      <c r="F771" s="1" t="s">
        <v>37</v>
      </c>
      <c r="G771" s="2">
        <f t="shared" si="33"/>
        <v>2</v>
      </c>
      <c r="H771" s="2">
        <f t="shared" si="34"/>
        <v>24</v>
      </c>
      <c r="I771" s="2">
        <f t="shared" si="35"/>
        <v>744</v>
      </c>
      <c r="J771" s="1" t="s">
        <v>21</v>
      </c>
      <c r="K771" s="11">
        <v>3</v>
      </c>
    </row>
    <row r="772" spans="2:11" x14ac:dyDescent="0.3">
      <c r="B772" s="1">
        <v>1177</v>
      </c>
      <c r="C772" s="1" t="s">
        <v>807</v>
      </c>
      <c r="D772" s="10">
        <v>44032</v>
      </c>
      <c r="E772" s="10">
        <v>45607</v>
      </c>
      <c r="F772" s="1" t="s">
        <v>37</v>
      </c>
      <c r="G772" s="2">
        <f t="shared" si="33"/>
        <v>4</v>
      </c>
      <c r="H772" s="2">
        <f t="shared" si="34"/>
        <v>51</v>
      </c>
      <c r="I772" s="2">
        <f t="shared" si="35"/>
        <v>1575</v>
      </c>
      <c r="J772" s="1" t="s">
        <v>21</v>
      </c>
      <c r="K772" s="11">
        <v>3</v>
      </c>
    </row>
    <row r="773" spans="2:11" x14ac:dyDescent="0.3">
      <c r="B773" s="1">
        <v>1178</v>
      </c>
      <c r="C773" s="1" t="s">
        <v>808</v>
      </c>
      <c r="D773" s="10">
        <v>44472</v>
      </c>
      <c r="E773" s="10">
        <v>44549</v>
      </c>
      <c r="F773" s="1" t="s">
        <v>37</v>
      </c>
      <c r="G773" s="2">
        <f t="shared" si="33"/>
        <v>0</v>
      </c>
      <c r="H773" s="2">
        <f t="shared" si="34"/>
        <v>2</v>
      </c>
      <c r="I773" s="2">
        <f t="shared" si="35"/>
        <v>77</v>
      </c>
      <c r="J773" s="1" t="s">
        <v>21</v>
      </c>
      <c r="K773" s="11">
        <v>3</v>
      </c>
    </row>
    <row r="774" spans="2:11" x14ac:dyDescent="0.3">
      <c r="B774" s="1">
        <v>1179</v>
      </c>
      <c r="C774" s="1" t="s">
        <v>809</v>
      </c>
      <c r="D774" s="10">
        <v>44758</v>
      </c>
      <c r="E774" s="10">
        <v>45607</v>
      </c>
      <c r="F774" s="1" t="s">
        <v>37</v>
      </c>
      <c r="G774" s="2">
        <f t="shared" si="33"/>
        <v>2</v>
      </c>
      <c r="H774" s="2">
        <f t="shared" si="34"/>
        <v>27</v>
      </c>
      <c r="I774" s="2">
        <f t="shared" si="35"/>
        <v>849</v>
      </c>
      <c r="J774" s="1" t="s">
        <v>21</v>
      </c>
      <c r="K774" s="11">
        <v>3</v>
      </c>
    </row>
    <row r="775" spans="2:11" x14ac:dyDescent="0.3">
      <c r="B775" s="1">
        <v>1180</v>
      </c>
      <c r="C775" s="1" t="s">
        <v>810</v>
      </c>
      <c r="D775" s="10">
        <v>44012</v>
      </c>
      <c r="E775" s="10">
        <v>45607</v>
      </c>
      <c r="F775" s="1" t="s">
        <v>37</v>
      </c>
      <c r="G775" s="2">
        <f t="shared" si="33"/>
        <v>4</v>
      </c>
      <c r="H775" s="2">
        <f t="shared" si="34"/>
        <v>52</v>
      </c>
      <c r="I775" s="2">
        <f t="shared" si="35"/>
        <v>1595</v>
      </c>
      <c r="J775" s="1" t="s">
        <v>21</v>
      </c>
      <c r="K775" s="11">
        <v>3</v>
      </c>
    </row>
    <row r="776" spans="2:11" x14ac:dyDescent="0.3">
      <c r="B776" s="1">
        <v>1181</v>
      </c>
      <c r="C776" s="1" t="s">
        <v>811</v>
      </c>
      <c r="D776" s="10">
        <v>44360</v>
      </c>
      <c r="E776" s="10">
        <v>45607</v>
      </c>
      <c r="F776" s="1" t="s">
        <v>37</v>
      </c>
      <c r="G776" s="2">
        <f t="shared" si="33"/>
        <v>3</v>
      </c>
      <c r="H776" s="2">
        <f t="shared" si="34"/>
        <v>40</v>
      </c>
      <c r="I776" s="2">
        <f t="shared" si="35"/>
        <v>1247</v>
      </c>
      <c r="J776" s="1" t="s">
        <v>21</v>
      </c>
      <c r="K776" s="11">
        <v>3</v>
      </c>
    </row>
    <row r="777" spans="2:11" x14ac:dyDescent="0.3">
      <c r="B777" s="1">
        <v>1182</v>
      </c>
      <c r="C777" s="1" t="s">
        <v>812</v>
      </c>
      <c r="D777" s="10">
        <v>44194</v>
      </c>
      <c r="E777" s="10">
        <v>44858</v>
      </c>
      <c r="F777" s="1" t="s">
        <v>37</v>
      </c>
      <c r="G777" s="2">
        <f t="shared" si="33"/>
        <v>1</v>
      </c>
      <c r="H777" s="2">
        <f t="shared" si="34"/>
        <v>21</v>
      </c>
      <c r="I777" s="2">
        <f t="shared" si="35"/>
        <v>664</v>
      </c>
      <c r="J777" s="1" t="s">
        <v>21</v>
      </c>
      <c r="K777" s="11">
        <v>3</v>
      </c>
    </row>
    <row r="778" spans="2:11" x14ac:dyDescent="0.3">
      <c r="B778" s="1">
        <v>1183</v>
      </c>
      <c r="C778" s="1" t="s">
        <v>813</v>
      </c>
      <c r="D778" s="10">
        <v>44595</v>
      </c>
      <c r="E778" s="10">
        <v>45607</v>
      </c>
      <c r="F778" s="1" t="s">
        <v>37</v>
      </c>
      <c r="G778" s="2">
        <f t="shared" si="33"/>
        <v>2</v>
      </c>
      <c r="H778" s="2">
        <f t="shared" si="34"/>
        <v>33</v>
      </c>
      <c r="I778" s="2">
        <f t="shared" si="35"/>
        <v>1012</v>
      </c>
      <c r="J778" s="1" t="s">
        <v>21</v>
      </c>
      <c r="K778" s="11">
        <v>3</v>
      </c>
    </row>
    <row r="779" spans="2:11" x14ac:dyDescent="0.3">
      <c r="B779" s="1">
        <v>1184</v>
      </c>
      <c r="C779" s="1" t="s">
        <v>814</v>
      </c>
      <c r="D779" s="10">
        <v>44571</v>
      </c>
      <c r="E779" s="10">
        <v>45057</v>
      </c>
      <c r="F779" s="1" t="s">
        <v>37</v>
      </c>
      <c r="G779" s="2">
        <f t="shared" si="33"/>
        <v>1</v>
      </c>
      <c r="H779" s="2">
        <f t="shared" si="34"/>
        <v>16</v>
      </c>
      <c r="I779" s="2">
        <f t="shared" si="35"/>
        <v>486</v>
      </c>
      <c r="J779" s="1" t="s">
        <v>21</v>
      </c>
      <c r="K779" s="11">
        <v>3</v>
      </c>
    </row>
    <row r="780" spans="2:11" x14ac:dyDescent="0.3">
      <c r="B780" s="1">
        <v>1185</v>
      </c>
      <c r="C780" s="1" t="s">
        <v>815</v>
      </c>
      <c r="D780" s="10">
        <v>43447</v>
      </c>
      <c r="E780" s="10">
        <v>45607</v>
      </c>
      <c r="F780" s="1" t="s">
        <v>751</v>
      </c>
      <c r="G780" s="2">
        <f t="shared" si="33"/>
        <v>5</v>
      </c>
      <c r="H780" s="2">
        <f t="shared" si="34"/>
        <v>70</v>
      </c>
      <c r="I780" s="2">
        <f t="shared" si="35"/>
        <v>2160</v>
      </c>
      <c r="J780" s="1" t="s">
        <v>21</v>
      </c>
      <c r="K780" s="11">
        <v>3</v>
      </c>
    </row>
    <row r="781" spans="2:11" x14ac:dyDescent="0.3">
      <c r="B781" s="1">
        <v>1186</v>
      </c>
      <c r="C781" s="1" t="s">
        <v>816</v>
      </c>
      <c r="D781" s="10">
        <v>44258</v>
      </c>
      <c r="E781" s="10">
        <v>45607</v>
      </c>
      <c r="F781" s="1" t="s">
        <v>751</v>
      </c>
      <c r="G781" s="2">
        <f t="shared" si="33"/>
        <v>3</v>
      </c>
      <c r="H781" s="2">
        <f t="shared" si="34"/>
        <v>44</v>
      </c>
      <c r="I781" s="2">
        <f t="shared" si="35"/>
        <v>1349</v>
      </c>
      <c r="J781" s="1" t="s">
        <v>21</v>
      </c>
      <c r="K781" s="11">
        <v>3</v>
      </c>
    </row>
    <row r="782" spans="2:11" x14ac:dyDescent="0.3">
      <c r="B782" s="1">
        <v>1187</v>
      </c>
      <c r="C782" s="1" t="s">
        <v>817</v>
      </c>
      <c r="D782" s="10">
        <v>44381</v>
      </c>
      <c r="E782" s="10">
        <v>45607</v>
      </c>
      <c r="F782" s="1" t="s">
        <v>751</v>
      </c>
      <c r="G782" s="2">
        <f t="shared" si="33"/>
        <v>3</v>
      </c>
      <c r="H782" s="2">
        <f t="shared" si="34"/>
        <v>40</v>
      </c>
      <c r="I782" s="2">
        <f t="shared" si="35"/>
        <v>1226</v>
      </c>
      <c r="J782" s="1" t="s">
        <v>21</v>
      </c>
      <c r="K782" s="11">
        <v>3</v>
      </c>
    </row>
    <row r="783" spans="2:11" x14ac:dyDescent="0.3">
      <c r="B783" s="1">
        <v>1188</v>
      </c>
      <c r="C783" s="1" t="s">
        <v>818</v>
      </c>
      <c r="D783" s="10">
        <v>43867</v>
      </c>
      <c r="E783" s="10">
        <v>44398</v>
      </c>
      <c r="F783" s="1" t="s">
        <v>173</v>
      </c>
      <c r="G783" s="2">
        <f t="shared" si="33"/>
        <v>1</v>
      </c>
      <c r="H783" s="2">
        <f t="shared" si="34"/>
        <v>17</v>
      </c>
      <c r="I783" s="2">
        <f t="shared" si="35"/>
        <v>531</v>
      </c>
      <c r="J783" s="1" t="s">
        <v>21</v>
      </c>
      <c r="K783" s="11">
        <v>3</v>
      </c>
    </row>
    <row r="784" spans="2:11" x14ac:dyDescent="0.3">
      <c r="B784" s="1">
        <v>1189</v>
      </c>
      <c r="C784" s="1" t="s">
        <v>819</v>
      </c>
      <c r="D784" s="10">
        <v>44010</v>
      </c>
      <c r="E784" s="10">
        <v>44753</v>
      </c>
      <c r="F784" s="1" t="s">
        <v>173</v>
      </c>
      <c r="G784" s="2">
        <f t="shared" si="33"/>
        <v>2</v>
      </c>
      <c r="H784" s="2">
        <f t="shared" si="34"/>
        <v>24</v>
      </c>
      <c r="I784" s="2">
        <f t="shared" si="35"/>
        <v>743</v>
      </c>
      <c r="J784" s="1" t="s">
        <v>21</v>
      </c>
      <c r="K784" s="11">
        <v>3</v>
      </c>
    </row>
    <row r="785" spans="2:11" x14ac:dyDescent="0.3">
      <c r="B785" s="1">
        <v>1190</v>
      </c>
      <c r="C785" s="1" t="s">
        <v>820</v>
      </c>
      <c r="D785" s="10">
        <v>44187</v>
      </c>
      <c r="E785" s="10">
        <v>44520</v>
      </c>
      <c r="F785" s="1" t="s">
        <v>173</v>
      </c>
      <c r="G785" s="2">
        <f t="shared" si="33"/>
        <v>0</v>
      </c>
      <c r="H785" s="2">
        <f t="shared" si="34"/>
        <v>10</v>
      </c>
      <c r="I785" s="2">
        <f t="shared" si="35"/>
        <v>333</v>
      </c>
      <c r="J785" s="1" t="s">
        <v>21</v>
      </c>
      <c r="K785" s="11">
        <v>3</v>
      </c>
    </row>
    <row r="786" spans="2:11" x14ac:dyDescent="0.3">
      <c r="B786" s="1">
        <v>1191</v>
      </c>
      <c r="C786" s="1" t="s">
        <v>821</v>
      </c>
      <c r="D786" s="10">
        <v>43793</v>
      </c>
      <c r="E786" s="10">
        <v>45607</v>
      </c>
      <c r="F786" s="1" t="s">
        <v>173</v>
      </c>
      <c r="G786" s="2">
        <f t="shared" si="33"/>
        <v>4</v>
      </c>
      <c r="H786" s="2">
        <f t="shared" si="34"/>
        <v>59</v>
      </c>
      <c r="I786" s="2">
        <f t="shared" si="35"/>
        <v>1814</v>
      </c>
      <c r="J786" s="1" t="s">
        <v>21</v>
      </c>
      <c r="K786" s="11">
        <v>3</v>
      </c>
    </row>
    <row r="787" spans="2:11" x14ac:dyDescent="0.3">
      <c r="B787" s="1">
        <v>1192</v>
      </c>
      <c r="C787" s="1" t="s">
        <v>822</v>
      </c>
      <c r="D787" s="10">
        <v>44827</v>
      </c>
      <c r="E787" s="10">
        <v>45607</v>
      </c>
      <c r="F787" s="1" t="s">
        <v>173</v>
      </c>
      <c r="G787" s="2">
        <f t="shared" si="33"/>
        <v>2</v>
      </c>
      <c r="H787" s="2">
        <f t="shared" si="34"/>
        <v>25</v>
      </c>
      <c r="I787" s="2">
        <f t="shared" si="35"/>
        <v>780</v>
      </c>
      <c r="J787" s="1" t="s">
        <v>21</v>
      </c>
      <c r="K787" s="11">
        <v>3</v>
      </c>
    </row>
    <row r="788" spans="2:11" x14ac:dyDescent="0.3">
      <c r="B788" s="1">
        <v>1193</v>
      </c>
      <c r="C788" s="1" t="s">
        <v>823</v>
      </c>
      <c r="D788" s="10">
        <v>43867</v>
      </c>
      <c r="E788" s="10">
        <v>44584</v>
      </c>
      <c r="F788" s="1" t="s">
        <v>37</v>
      </c>
      <c r="G788" s="2">
        <f t="shared" si="33"/>
        <v>1</v>
      </c>
      <c r="H788" s="2">
        <f t="shared" si="34"/>
        <v>23</v>
      </c>
      <c r="I788" s="2">
        <f t="shared" si="35"/>
        <v>717</v>
      </c>
      <c r="J788" s="1" t="s">
        <v>21</v>
      </c>
      <c r="K788" s="11">
        <v>3</v>
      </c>
    </row>
    <row r="789" spans="2:11" x14ac:dyDescent="0.3">
      <c r="B789" s="1">
        <v>1194</v>
      </c>
      <c r="C789" s="1" t="s">
        <v>824</v>
      </c>
      <c r="D789" s="10">
        <v>43479</v>
      </c>
      <c r="E789" s="10">
        <v>44414</v>
      </c>
      <c r="F789" s="1" t="s">
        <v>37</v>
      </c>
      <c r="G789" s="2">
        <f t="shared" si="33"/>
        <v>2</v>
      </c>
      <c r="H789" s="2">
        <f t="shared" si="34"/>
        <v>30</v>
      </c>
      <c r="I789" s="2">
        <f t="shared" si="35"/>
        <v>935</v>
      </c>
      <c r="J789" s="1" t="s">
        <v>21</v>
      </c>
      <c r="K789" s="11">
        <v>3</v>
      </c>
    </row>
    <row r="790" spans="2:11" x14ac:dyDescent="0.3">
      <c r="B790" s="1">
        <v>1195</v>
      </c>
      <c r="C790" s="1" t="s">
        <v>825</v>
      </c>
      <c r="D790" s="10">
        <v>43641</v>
      </c>
      <c r="E790" s="10">
        <v>44696</v>
      </c>
      <c r="F790" s="1" t="s">
        <v>37</v>
      </c>
      <c r="G790" s="2">
        <f t="shared" si="33"/>
        <v>2</v>
      </c>
      <c r="H790" s="2">
        <f t="shared" si="34"/>
        <v>34</v>
      </c>
      <c r="I790" s="2">
        <f t="shared" si="35"/>
        <v>1055</v>
      </c>
      <c r="J790" s="1" t="s">
        <v>21</v>
      </c>
      <c r="K790" s="11">
        <v>3</v>
      </c>
    </row>
    <row r="791" spans="2:11" x14ac:dyDescent="0.3">
      <c r="B791" s="1">
        <v>1196</v>
      </c>
      <c r="C791" s="1" t="s">
        <v>826</v>
      </c>
      <c r="D791" s="10">
        <v>43533</v>
      </c>
      <c r="E791" s="10">
        <v>45607</v>
      </c>
      <c r="F791" s="1" t="s">
        <v>37</v>
      </c>
      <c r="G791" s="2">
        <f t="shared" ref="G791:G854" si="36">DATEDIF(D791,E791,"Y")</f>
        <v>5</v>
      </c>
      <c r="H791" s="2">
        <f t="shared" ref="H791:H854" si="37">DATEDIF(D791,E791,"M")</f>
        <v>68</v>
      </c>
      <c r="I791" s="2">
        <f t="shared" ref="I791:I854" si="38">DATEDIF(D791,E791,"D")</f>
        <v>2074</v>
      </c>
      <c r="J791" s="1" t="s">
        <v>21</v>
      </c>
      <c r="K791" s="11">
        <v>3</v>
      </c>
    </row>
    <row r="792" spans="2:11" x14ac:dyDescent="0.3">
      <c r="B792" s="1">
        <v>1197</v>
      </c>
      <c r="C792" s="1" t="s">
        <v>827</v>
      </c>
      <c r="D792" s="10">
        <v>43995</v>
      </c>
      <c r="E792" s="10">
        <v>45607</v>
      </c>
      <c r="F792" s="1" t="s">
        <v>37</v>
      </c>
      <c r="G792" s="2">
        <f t="shared" si="36"/>
        <v>4</v>
      </c>
      <c r="H792" s="2">
        <f t="shared" si="37"/>
        <v>52</v>
      </c>
      <c r="I792" s="2">
        <f t="shared" si="38"/>
        <v>1612</v>
      </c>
      <c r="J792" s="1" t="s">
        <v>21</v>
      </c>
      <c r="K792" s="11">
        <v>3</v>
      </c>
    </row>
    <row r="793" spans="2:11" x14ac:dyDescent="0.3">
      <c r="B793" s="1">
        <v>1198</v>
      </c>
      <c r="C793" s="1" t="s">
        <v>828</v>
      </c>
      <c r="D793" s="10">
        <v>43487</v>
      </c>
      <c r="E793" s="10">
        <v>45607</v>
      </c>
      <c r="F793" s="1" t="s">
        <v>37</v>
      </c>
      <c r="G793" s="2">
        <f t="shared" si="36"/>
        <v>5</v>
      </c>
      <c r="H793" s="2">
        <f t="shared" si="37"/>
        <v>69</v>
      </c>
      <c r="I793" s="2">
        <f t="shared" si="38"/>
        <v>2120</v>
      </c>
      <c r="J793" s="1" t="s">
        <v>21</v>
      </c>
      <c r="K793" s="11">
        <v>3</v>
      </c>
    </row>
    <row r="794" spans="2:11" x14ac:dyDescent="0.3">
      <c r="B794" s="1">
        <v>1199</v>
      </c>
      <c r="C794" s="1" t="s">
        <v>829</v>
      </c>
      <c r="D794" s="10">
        <v>44177</v>
      </c>
      <c r="E794" s="10">
        <v>45607</v>
      </c>
      <c r="F794" s="1" t="s">
        <v>37</v>
      </c>
      <c r="G794" s="2">
        <f t="shared" si="36"/>
        <v>3</v>
      </c>
      <c r="H794" s="2">
        <f t="shared" si="37"/>
        <v>46</v>
      </c>
      <c r="I794" s="2">
        <f t="shared" si="38"/>
        <v>1430</v>
      </c>
      <c r="J794" s="1" t="s">
        <v>21</v>
      </c>
      <c r="K794" s="11">
        <v>3</v>
      </c>
    </row>
    <row r="795" spans="2:11" x14ac:dyDescent="0.3">
      <c r="B795" s="1">
        <v>1200</v>
      </c>
      <c r="C795" s="1" t="s">
        <v>830</v>
      </c>
      <c r="D795" s="10">
        <v>44678</v>
      </c>
      <c r="E795" s="10">
        <v>45607</v>
      </c>
      <c r="F795" s="1" t="s">
        <v>37</v>
      </c>
      <c r="G795" s="2">
        <f t="shared" si="36"/>
        <v>2</v>
      </c>
      <c r="H795" s="2">
        <f t="shared" si="37"/>
        <v>30</v>
      </c>
      <c r="I795" s="2">
        <f t="shared" si="38"/>
        <v>929</v>
      </c>
      <c r="J795" s="1" t="s">
        <v>21</v>
      </c>
      <c r="K795" s="11">
        <v>3</v>
      </c>
    </row>
    <row r="796" spans="2:11" x14ac:dyDescent="0.3">
      <c r="B796" s="1">
        <v>1201</v>
      </c>
      <c r="C796" s="1" t="s">
        <v>831</v>
      </c>
      <c r="D796" s="10">
        <v>44662</v>
      </c>
      <c r="E796" s="10">
        <v>44830</v>
      </c>
      <c r="F796" s="1" t="s">
        <v>37</v>
      </c>
      <c r="G796" s="2">
        <f t="shared" si="36"/>
        <v>0</v>
      </c>
      <c r="H796" s="2">
        <f t="shared" si="37"/>
        <v>5</v>
      </c>
      <c r="I796" s="2">
        <f t="shared" si="38"/>
        <v>168</v>
      </c>
      <c r="J796" s="1" t="s">
        <v>21</v>
      </c>
      <c r="K796" s="11">
        <v>3</v>
      </c>
    </row>
    <row r="797" spans="2:11" x14ac:dyDescent="0.3">
      <c r="B797" s="1">
        <v>1202</v>
      </c>
      <c r="C797" s="1" t="s">
        <v>832</v>
      </c>
      <c r="D797" s="10">
        <v>44805</v>
      </c>
      <c r="E797" s="10">
        <v>44897</v>
      </c>
      <c r="F797" s="1" t="s">
        <v>37</v>
      </c>
      <c r="G797" s="2">
        <f t="shared" si="36"/>
        <v>0</v>
      </c>
      <c r="H797" s="2">
        <f t="shared" si="37"/>
        <v>3</v>
      </c>
      <c r="I797" s="2">
        <f t="shared" si="38"/>
        <v>92</v>
      </c>
      <c r="J797" s="1" t="s">
        <v>21</v>
      </c>
      <c r="K797" s="11">
        <v>3</v>
      </c>
    </row>
    <row r="798" spans="2:11" x14ac:dyDescent="0.3">
      <c r="B798" s="1">
        <v>1203</v>
      </c>
      <c r="C798" s="1" t="s">
        <v>833</v>
      </c>
      <c r="D798" s="10">
        <v>43351</v>
      </c>
      <c r="E798" s="10">
        <v>45607</v>
      </c>
      <c r="F798" s="1" t="s">
        <v>37</v>
      </c>
      <c r="G798" s="2">
        <f t="shared" si="36"/>
        <v>6</v>
      </c>
      <c r="H798" s="2">
        <f t="shared" si="37"/>
        <v>74</v>
      </c>
      <c r="I798" s="2">
        <f t="shared" si="38"/>
        <v>2256</v>
      </c>
      <c r="J798" s="1" t="s">
        <v>21</v>
      </c>
      <c r="K798" s="11">
        <v>3</v>
      </c>
    </row>
    <row r="799" spans="2:11" x14ac:dyDescent="0.3">
      <c r="B799" s="1">
        <v>1204</v>
      </c>
      <c r="C799" s="1" t="s">
        <v>834</v>
      </c>
      <c r="D799" s="10">
        <v>44889</v>
      </c>
      <c r="E799" s="10">
        <v>45143</v>
      </c>
      <c r="F799" s="1" t="s">
        <v>37</v>
      </c>
      <c r="G799" s="2">
        <f t="shared" si="36"/>
        <v>0</v>
      </c>
      <c r="H799" s="2">
        <f t="shared" si="37"/>
        <v>8</v>
      </c>
      <c r="I799" s="2">
        <f t="shared" si="38"/>
        <v>254</v>
      </c>
      <c r="J799" s="1" t="s">
        <v>21</v>
      </c>
      <c r="K799" s="11">
        <v>3</v>
      </c>
    </row>
    <row r="800" spans="2:11" x14ac:dyDescent="0.3">
      <c r="B800" s="1">
        <v>1205</v>
      </c>
      <c r="C800" s="1" t="s">
        <v>835</v>
      </c>
      <c r="D800" s="10">
        <v>44035</v>
      </c>
      <c r="E800" s="10">
        <v>45607</v>
      </c>
      <c r="F800" s="1" t="s">
        <v>37</v>
      </c>
      <c r="G800" s="2">
        <f t="shared" si="36"/>
        <v>4</v>
      </c>
      <c r="H800" s="2">
        <f t="shared" si="37"/>
        <v>51</v>
      </c>
      <c r="I800" s="2">
        <f t="shared" si="38"/>
        <v>1572</v>
      </c>
      <c r="J800" s="1" t="s">
        <v>21</v>
      </c>
      <c r="K800" s="11">
        <v>3</v>
      </c>
    </row>
    <row r="801" spans="2:11" x14ac:dyDescent="0.3">
      <c r="B801" s="1">
        <v>1206</v>
      </c>
      <c r="C801" s="1" t="s">
        <v>836</v>
      </c>
      <c r="D801" s="10">
        <v>43462</v>
      </c>
      <c r="E801" s="10">
        <v>45061</v>
      </c>
      <c r="F801" s="1" t="s">
        <v>37</v>
      </c>
      <c r="G801" s="2">
        <f t="shared" si="36"/>
        <v>4</v>
      </c>
      <c r="H801" s="2">
        <f t="shared" si="37"/>
        <v>52</v>
      </c>
      <c r="I801" s="2">
        <f t="shared" si="38"/>
        <v>1599</v>
      </c>
      <c r="J801" s="1" t="s">
        <v>21</v>
      </c>
      <c r="K801" s="11">
        <v>3</v>
      </c>
    </row>
    <row r="802" spans="2:11" x14ac:dyDescent="0.3">
      <c r="B802" s="1">
        <v>1207</v>
      </c>
      <c r="C802" s="1" t="s">
        <v>837</v>
      </c>
      <c r="D802" s="10">
        <v>43739</v>
      </c>
      <c r="E802" s="10">
        <v>45607</v>
      </c>
      <c r="F802" s="1" t="s">
        <v>37</v>
      </c>
      <c r="G802" s="2">
        <f t="shared" si="36"/>
        <v>5</v>
      </c>
      <c r="H802" s="2">
        <f t="shared" si="37"/>
        <v>61</v>
      </c>
      <c r="I802" s="2">
        <f t="shared" si="38"/>
        <v>1868</v>
      </c>
      <c r="J802" s="1" t="s">
        <v>21</v>
      </c>
      <c r="K802" s="11">
        <v>3</v>
      </c>
    </row>
    <row r="803" spans="2:11" x14ac:dyDescent="0.3">
      <c r="B803" s="1">
        <v>1208</v>
      </c>
      <c r="C803" s="1" t="s">
        <v>838</v>
      </c>
      <c r="D803" s="10">
        <v>43694</v>
      </c>
      <c r="E803" s="10">
        <v>43763</v>
      </c>
      <c r="F803" s="1" t="s">
        <v>751</v>
      </c>
      <c r="G803" s="2">
        <f t="shared" si="36"/>
        <v>0</v>
      </c>
      <c r="H803" s="2">
        <f t="shared" si="37"/>
        <v>2</v>
      </c>
      <c r="I803" s="2">
        <f t="shared" si="38"/>
        <v>69</v>
      </c>
      <c r="J803" s="1" t="s">
        <v>21</v>
      </c>
      <c r="K803" s="11">
        <v>3</v>
      </c>
    </row>
    <row r="804" spans="2:11" x14ac:dyDescent="0.3">
      <c r="B804" s="1">
        <v>1209</v>
      </c>
      <c r="C804" s="1" t="s">
        <v>839</v>
      </c>
      <c r="D804" s="10">
        <v>45077</v>
      </c>
      <c r="E804" s="10">
        <v>45607</v>
      </c>
      <c r="F804" s="1" t="s">
        <v>751</v>
      </c>
      <c r="G804" s="2">
        <f t="shared" si="36"/>
        <v>1</v>
      </c>
      <c r="H804" s="2">
        <f t="shared" si="37"/>
        <v>17</v>
      </c>
      <c r="I804" s="2">
        <f t="shared" si="38"/>
        <v>530</v>
      </c>
      <c r="J804" s="1" t="s">
        <v>21</v>
      </c>
      <c r="K804" s="11">
        <v>3</v>
      </c>
    </row>
    <row r="805" spans="2:11" x14ac:dyDescent="0.3">
      <c r="B805" s="1">
        <v>1210</v>
      </c>
      <c r="C805" s="1" t="s">
        <v>840</v>
      </c>
      <c r="D805" s="10">
        <v>44173</v>
      </c>
      <c r="E805" s="10">
        <v>45087</v>
      </c>
      <c r="F805" s="1" t="s">
        <v>751</v>
      </c>
      <c r="G805" s="2">
        <f t="shared" si="36"/>
        <v>2</v>
      </c>
      <c r="H805" s="2">
        <f t="shared" si="37"/>
        <v>30</v>
      </c>
      <c r="I805" s="2">
        <f t="shared" si="38"/>
        <v>914</v>
      </c>
      <c r="J805" s="1" t="s">
        <v>21</v>
      </c>
      <c r="K805" s="11">
        <v>3</v>
      </c>
    </row>
    <row r="806" spans="2:11" x14ac:dyDescent="0.3">
      <c r="B806" s="1">
        <v>1211</v>
      </c>
      <c r="C806" s="1" t="s">
        <v>841</v>
      </c>
      <c r="D806" s="10">
        <v>43409</v>
      </c>
      <c r="E806" s="10">
        <v>45008</v>
      </c>
      <c r="F806" s="1" t="s">
        <v>173</v>
      </c>
      <c r="G806" s="2">
        <f t="shared" si="36"/>
        <v>4</v>
      </c>
      <c r="H806" s="2">
        <f t="shared" si="37"/>
        <v>52</v>
      </c>
      <c r="I806" s="2">
        <f t="shared" si="38"/>
        <v>1599</v>
      </c>
      <c r="J806" s="1" t="s">
        <v>21</v>
      </c>
      <c r="K806" s="11">
        <v>3</v>
      </c>
    </row>
    <row r="807" spans="2:11" x14ac:dyDescent="0.3">
      <c r="B807" s="1">
        <v>1212</v>
      </c>
      <c r="C807" s="1" t="s">
        <v>842</v>
      </c>
      <c r="D807" s="10">
        <v>44069</v>
      </c>
      <c r="E807" s="10">
        <v>45021</v>
      </c>
      <c r="F807" s="1" t="s">
        <v>173</v>
      </c>
      <c r="G807" s="2">
        <f t="shared" si="36"/>
        <v>2</v>
      </c>
      <c r="H807" s="2">
        <f t="shared" si="37"/>
        <v>31</v>
      </c>
      <c r="I807" s="2">
        <f t="shared" si="38"/>
        <v>952</v>
      </c>
      <c r="J807" s="1" t="s">
        <v>21</v>
      </c>
      <c r="K807" s="11">
        <v>3</v>
      </c>
    </row>
    <row r="808" spans="2:11" x14ac:dyDescent="0.3">
      <c r="B808" s="1">
        <v>1213</v>
      </c>
      <c r="C808" s="1" t="s">
        <v>843</v>
      </c>
      <c r="D808" s="10">
        <v>43884</v>
      </c>
      <c r="E808" s="10">
        <v>45607</v>
      </c>
      <c r="F808" s="1" t="s">
        <v>173</v>
      </c>
      <c r="G808" s="2">
        <f t="shared" si="36"/>
        <v>4</v>
      </c>
      <c r="H808" s="2">
        <f t="shared" si="37"/>
        <v>56</v>
      </c>
      <c r="I808" s="2">
        <f t="shared" si="38"/>
        <v>1723</v>
      </c>
      <c r="J808" s="1" t="s">
        <v>21</v>
      </c>
      <c r="K808" s="11">
        <v>3</v>
      </c>
    </row>
    <row r="809" spans="2:11" x14ac:dyDescent="0.3">
      <c r="B809" s="1">
        <v>1214</v>
      </c>
      <c r="C809" s="1" t="s">
        <v>844</v>
      </c>
      <c r="D809" s="10">
        <v>44604</v>
      </c>
      <c r="E809" s="10">
        <v>45607</v>
      </c>
      <c r="F809" s="1" t="s">
        <v>173</v>
      </c>
      <c r="G809" s="2">
        <f t="shared" si="36"/>
        <v>2</v>
      </c>
      <c r="H809" s="2">
        <f t="shared" si="37"/>
        <v>32</v>
      </c>
      <c r="I809" s="2">
        <f t="shared" si="38"/>
        <v>1003</v>
      </c>
      <c r="J809" s="1" t="s">
        <v>21</v>
      </c>
      <c r="K809" s="11">
        <v>3</v>
      </c>
    </row>
    <row r="810" spans="2:11" x14ac:dyDescent="0.3">
      <c r="B810" s="1">
        <v>1215</v>
      </c>
      <c r="C810" s="1" t="s">
        <v>845</v>
      </c>
      <c r="D810" s="10">
        <v>43874</v>
      </c>
      <c r="E810" s="10">
        <v>45607</v>
      </c>
      <c r="F810" s="1" t="s">
        <v>173</v>
      </c>
      <c r="G810" s="2">
        <f t="shared" si="36"/>
        <v>4</v>
      </c>
      <c r="H810" s="2">
        <f t="shared" si="37"/>
        <v>56</v>
      </c>
      <c r="I810" s="2">
        <f t="shared" si="38"/>
        <v>1733</v>
      </c>
      <c r="J810" s="1" t="s">
        <v>21</v>
      </c>
      <c r="K810" s="11">
        <v>3</v>
      </c>
    </row>
    <row r="811" spans="2:11" x14ac:dyDescent="0.3">
      <c r="B811" s="1">
        <v>1216</v>
      </c>
      <c r="C811" s="1" t="s">
        <v>846</v>
      </c>
      <c r="D811" s="10">
        <v>44972</v>
      </c>
      <c r="E811" s="10">
        <v>44994</v>
      </c>
      <c r="F811" s="1" t="s">
        <v>37</v>
      </c>
      <c r="G811" s="2">
        <f t="shared" si="36"/>
        <v>0</v>
      </c>
      <c r="H811" s="2">
        <f t="shared" si="37"/>
        <v>0</v>
      </c>
      <c r="I811" s="2">
        <f t="shared" si="38"/>
        <v>22</v>
      </c>
      <c r="J811" s="1" t="s">
        <v>21</v>
      </c>
      <c r="K811" s="11">
        <v>3</v>
      </c>
    </row>
    <row r="812" spans="2:11" x14ac:dyDescent="0.3">
      <c r="B812" s="1">
        <v>1217</v>
      </c>
      <c r="C812" s="1" t="s">
        <v>847</v>
      </c>
      <c r="D812" s="10">
        <v>43802</v>
      </c>
      <c r="E812" s="10">
        <v>44439</v>
      </c>
      <c r="F812" s="1" t="s">
        <v>37</v>
      </c>
      <c r="G812" s="2">
        <f t="shared" si="36"/>
        <v>1</v>
      </c>
      <c r="H812" s="2">
        <f t="shared" si="37"/>
        <v>20</v>
      </c>
      <c r="I812" s="2">
        <f t="shared" si="38"/>
        <v>637</v>
      </c>
      <c r="J812" s="1" t="s">
        <v>21</v>
      </c>
      <c r="K812" s="11">
        <v>3</v>
      </c>
    </row>
    <row r="813" spans="2:11" x14ac:dyDescent="0.3">
      <c r="B813" s="1">
        <v>1218</v>
      </c>
      <c r="C813" s="1" t="s">
        <v>848</v>
      </c>
      <c r="D813" s="10">
        <v>43465</v>
      </c>
      <c r="E813" s="10">
        <v>45607</v>
      </c>
      <c r="F813" s="1" t="s">
        <v>37</v>
      </c>
      <c r="G813" s="2">
        <f t="shared" si="36"/>
        <v>5</v>
      </c>
      <c r="H813" s="2">
        <f t="shared" si="37"/>
        <v>70</v>
      </c>
      <c r="I813" s="2">
        <f t="shared" si="38"/>
        <v>2142</v>
      </c>
      <c r="J813" s="1" t="s">
        <v>21</v>
      </c>
      <c r="K813" s="11">
        <v>3</v>
      </c>
    </row>
    <row r="814" spans="2:11" x14ac:dyDescent="0.3">
      <c r="B814" s="1">
        <v>1219</v>
      </c>
      <c r="C814" s="1" t="s">
        <v>849</v>
      </c>
      <c r="D814" s="10">
        <v>43846</v>
      </c>
      <c r="E814" s="10">
        <v>44236</v>
      </c>
      <c r="F814" s="1" t="s">
        <v>37</v>
      </c>
      <c r="G814" s="2">
        <f t="shared" si="36"/>
        <v>1</v>
      </c>
      <c r="H814" s="2">
        <f t="shared" si="37"/>
        <v>12</v>
      </c>
      <c r="I814" s="2">
        <f t="shared" si="38"/>
        <v>390</v>
      </c>
      <c r="J814" s="1" t="s">
        <v>21</v>
      </c>
      <c r="K814" s="11">
        <v>3</v>
      </c>
    </row>
    <row r="815" spans="2:11" x14ac:dyDescent="0.3">
      <c r="B815" s="1">
        <v>1220</v>
      </c>
      <c r="C815" s="1" t="s">
        <v>850</v>
      </c>
      <c r="D815" s="10">
        <v>43424</v>
      </c>
      <c r="E815" s="10">
        <v>43870</v>
      </c>
      <c r="F815" s="1" t="s">
        <v>37</v>
      </c>
      <c r="G815" s="2">
        <f t="shared" si="36"/>
        <v>1</v>
      </c>
      <c r="H815" s="2">
        <f t="shared" si="37"/>
        <v>14</v>
      </c>
      <c r="I815" s="2">
        <f t="shared" si="38"/>
        <v>446</v>
      </c>
      <c r="J815" s="1" t="s">
        <v>21</v>
      </c>
      <c r="K815" s="11">
        <v>3</v>
      </c>
    </row>
    <row r="816" spans="2:11" x14ac:dyDescent="0.3">
      <c r="B816" s="1">
        <v>1221</v>
      </c>
      <c r="C816" s="1" t="s">
        <v>851</v>
      </c>
      <c r="D816" s="10">
        <v>44876</v>
      </c>
      <c r="E816" s="10">
        <v>45110</v>
      </c>
      <c r="F816" s="1" t="s">
        <v>37</v>
      </c>
      <c r="G816" s="2">
        <f t="shared" si="36"/>
        <v>0</v>
      </c>
      <c r="H816" s="2">
        <f t="shared" si="37"/>
        <v>7</v>
      </c>
      <c r="I816" s="2">
        <f t="shared" si="38"/>
        <v>234</v>
      </c>
      <c r="J816" s="1" t="s">
        <v>21</v>
      </c>
      <c r="K816" s="11">
        <v>3</v>
      </c>
    </row>
    <row r="817" spans="2:11" x14ac:dyDescent="0.3">
      <c r="B817" s="1">
        <v>1222</v>
      </c>
      <c r="C817" s="1" t="s">
        <v>852</v>
      </c>
      <c r="D817" s="10">
        <v>44183</v>
      </c>
      <c r="E817" s="10">
        <v>44400</v>
      </c>
      <c r="F817" s="1" t="s">
        <v>37</v>
      </c>
      <c r="G817" s="2">
        <f t="shared" si="36"/>
        <v>0</v>
      </c>
      <c r="H817" s="2">
        <f t="shared" si="37"/>
        <v>7</v>
      </c>
      <c r="I817" s="2">
        <f t="shared" si="38"/>
        <v>217</v>
      </c>
      <c r="J817" s="1" t="s">
        <v>21</v>
      </c>
      <c r="K817" s="11">
        <v>3</v>
      </c>
    </row>
    <row r="818" spans="2:11" x14ac:dyDescent="0.3">
      <c r="B818" s="1">
        <v>1223</v>
      </c>
      <c r="C818" s="1" t="s">
        <v>853</v>
      </c>
      <c r="D818" s="10">
        <v>44222</v>
      </c>
      <c r="E818" s="10">
        <v>45607</v>
      </c>
      <c r="F818" s="1" t="s">
        <v>37</v>
      </c>
      <c r="G818" s="2">
        <f t="shared" si="36"/>
        <v>3</v>
      </c>
      <c r="H818" s="2">
        <f t="shared" si="37"/>
        <v>45</v>
      </c>
      <c r="I818" s="2">
        <f t="shared" si="38"/>
        <v>1385</v>
      </c>
      <c r="J818" s="1" t="s">
        <v>21</v>
      </c>
      <c r="K818" s="11">
        <v>3</v>
      </c>
    </row>
    <row r="819" spans="2:11" x14ac:dyDescent="0.3">
      <c r="B819" s="1">
        <v>1224</v>
      </c>
      <c r="C819" s="1" t="s">
        <v>854</v>
      </c>
      <c r="D819" s="10">
        <v>44526</v>
      </c>
      <c r="E819" s="10">
        <v>44705</v>
      </c>
      <c r="F819" s="1" t="s">
        <v>37</v>
      </c>
      <c r="G819" s="2">
        <f t="shared" si="36"/>
        <v>0</v>
      </c>
      <c r="H819" s="2">
        <f t="shared" si="37"/>
        <v>5</v>
      </c>
      <c r="I819" s="2">
        <f t="shared" si="38"/>
        <v>179</v>
      </c>
      <c r="J819" s="1" t="s">
        <v>21</v>
      </c>
      <c r="K819" s="11">
        <v>3</v>
      </c>
    </row>
    <row r="820" spans="2:11" x14ac:dyDescent="0.3">
      <c r="B820" s="1">
        <v>1225</v>
      </c>
      <c r="C820" s="1" t="s">
        <v>855</v>
      </c>
      <c r="D820" s="10">
        <v>45061</v>
      </c>
      <c r="E820" s="10">
        <v>45607</v>
      </c>
      <c r="F820" s="1" t="s">
        <v>37</v>
      </c>
      <c r="G820" s="2">
        <f t="shared" si="36"/>
        <v>1</v>
      </c>
      <c r="H820" s="2">
        <f t="shared" si="37"/>
        <v>17</v>
      </c>
      <c r="I820" s="2">
        <f t="shared" si="38"/>
        <v>546</v>
      </c>
      <c r="J820" s="1" t="s">
        <v>21</v>
      </c>
      <c r="K820" s="11">
        <v>3</v>
      </c>
    </row>
    <row r="821" spans="2:11" x14ac:dyDescent="0.3">
      <c r="B821" s="1">
        <v>1226</v>
      </c>
      <c r="C821" s="1" t="s">
        <v>856</v>
      </c>
      <c r="D821" s="10">
        <v>45097</v>
      </c>
      <c r="E821" s="10">
        <v>45607</v>
      </c>
      <c r="F821" s="1" t="s">
        <v>37</v>
      </c>
      <c r="G821" s="2">
        <f t="shared" si="36"/>
        <v>1</v>
      </c>
      <c r="H821" s="2">
        <f t="shared" si="37"/>
        <v>16</v>
      </c>
      <c r="I821" s="2">
        <f t="shared" si="38"/>
        <v>510</v>
      </c>
      <c r="J821" s="1" t="s">
        <v>21</v>
      </c>
      <c r="K821" s="11">
        <v>3</v>
      </c>
    </row>
    <row r="822" spans="2:11" x14ac:dyDescent="0.3">
      <c r="B822" s="1">
        <v>1227</v>
      </c>
      <c r="C822" s="1" t="s">
        <v>857</v>
      </c>
      <c r="D822" s="10">
        <v>43699</v>
      </c>
      <c r="E822" s="10">
        <v>44718</v>
      </c>
      <c r="F822" s="1" t="s">
        <v>37</v>
      </c>
      <c r="G822" s="2">
        <f t="shared" si="36"/>
        <v>2</v>
      </c>
      <c r="H822" s="2">
        <f t="shared" si="37"/>
        <v>33</v>
      </c>
      <c r="I822" s="2">
        <f t="shared" si="38"/>
        <v>1019</v>
      </c>
      <c r="J822" s="1" t="s">
        <v>21</v>
      </c>
      <c r="K822" s="11">
        <v>3</v>
      </c>
    </row>
    <row r="823" spans="2:11" x14ac:dyDescent="0.3">
      <c r="B823" s="1">
        <v>1228</v>
      </c>
      <c r="C823" s="1" t="s">
        <v>858</v>
      </c>
      <c r="D823" s="10">
        <v>44438</v>
      </c>
      <c r="E823" s="10">
        <v>45607</v>
      </c>
      <c r="F823" s="1" t="s">
        <v>37</v>
      </c>
      <c r="G823" s="2">
        <f t="shared" si="36"/>
        <v>3</v>
      </c>
      <c r="H823" s="2">
        <f t="shared" si="37"/>
        <v>38</v>
      </c>
      <c r="I823" s="2">
        <f t="shared" si="38"/>
        <v>1169</v>
      </c>
      <c r="J823" s="1" t="s">
        <v>21</v>
      </c>
      <c r="K823" s="11">
        <v>3</v>
      </c>
    </row>
    <row r="824" spans="2:11" x14ac:dyDescent="0.3">
      <c r="B824" s="1">
        <v>1229</v>
      </c>
      <c r="C824" s="1" t="s">
        <v>859</v>
      </c>
      <c r="D824" s="10">
        <v>43857</v>
      </c>
      <c r="E824" s="10">
        <v>45607</v>
      </c>
      <c r="F824" s="1" t="s">
        <v>37</v>
      </c>
      <c r="G824" s="2">
        <f t="shared" si="36"/>
        <v>4</v>
      </c>
      <c r="H824" s="2">
        <f t="shared" si="37"/>
        <v>57</v>
      </c>
      <c r="I824" s="2">
        <f t="shared" si="38"/>
        <v>1750</v>
      </c>
      <c r="J824" s="1" t="s">
        <v>21</v>
      </c>
      <c r="K824" s="11">
        <v>3</v>
      </c>
    </row>
    <row r="825" spans="2:11" x14ac:dyDescent="0.3">
      <c r="B825" s="1">
        <v>1230</v>
      </c>
      <c r="C825" s="1" t="s">
        <v>860</v>
      </c>
      <c r="D825" s="10">
        <v>44624</v>
      </c>
      <c r="E825" s="10">
        <v>45607</v>
      </c>
      <c r="F825" s="1" t="s">
        <v>37</v>
      </c>
      <c r="G825" s="2">
        <f t="shared" si="36"/>
        <v>2</v>
      </c>
      <c r="H825" s="2">
        <f t="shared" si="37"/>
        <v>32</v>
      </c>
      <c r="I825" s="2">
        <f t="shared" si="38"/>
        <v>983</v>
      </c>
      <c r="J825" s="1" t="s">
        <v>21</v>
      </c>
      <c r="K825" s="11">
        <v>3</v>
      </c>
    </row>
    <row r="826" spans="2:11" x14ac:dyDescent="0.3">
      <c r="B826" s="1">
        <v>1231</v>
      </c>
      <c r="C826" s="1" t="s">
        <v>861</v>
      </c>
      <c r="D826" s="10">
        <v>43897</v>
      </c>
      <c r="E826" s="10">
        <v>45607</v>
      </c>
      <c r="F826" s="1" t="s">
        <v>751</v>
      </c>
      <c r="G826" s="2">
        <f t="shared" si="36"/>
        <v>4</v>
      </c>
      <c r="H826" s="2">
        <f t="shared" si="37"/>
        <v>56</v>
      </c>
      <c r="I826" s="2">
        <f t="shared" si="38"/>
        <v>1710</v>
      </c>
      <c r="J826" s="1" t="s">
        <v>21</v>
      </c>
      <c r="K826" s="11">
        <v>3</v>
      </c>
    </row>
    <row r="827" spans="2:11" x14ac:dyDescent="0.3">
      <c r="B827" s="1">
        <v>1232</v>
      </c>
      <c r="C827" s="1" t="s">
        <v>862</v>
      </c>
      <c r="D827" s="10">
        <v>43909</v>
      </c>
      <c r="E827" s="10">
        <v>45607</v>
      </c>
      <c r="F827" s="1" t="s">
        <v>751</v>
      </c>
      <c r="G827" s="2">
        <f t="shared" si="36"/>
        <v>4</v>
      </c>
      <c r="H827" s="2">
        <f t="shared" si="37"/>
        <v>55</v>
      </c>
      <c r="I827" s="2">
        <f t="shared" si="38"/>
        <v>1698</v>
      </c>
      <c r="J827" s="1" t="s">
        <v>21</v>
      </c>
      <c r="K827" s="11">
        <v>3</v>
      </c>
    </row>
    <row r="828" spans="2:11" x14ac:dyDescent="0.3">
      <c r="B828" s="1">
        <v>1233</v>
      </c>
      <c r="C828" s="1" t="s">
        <v>863</v>
      </c>
      <c r="D828" s="10">
        <v>44765</v>
      </c>
      <c r="E828" s="10">
        <v>45607</v>
      </c>
      <c r="F828" s="1" t="s">
        <v>173</v>
      </c>
      <c r="G828" s="2">
        <f t="shared" si="36"/>
        <v>2</v>
      </c>
      <c r="H828" s="2">
        <f t="shared" si="37"/>
        <v>27</v>
      </c>
      <c r="I828" s="2">
        <f t="shared" si="38"/>
        <v>842</v>
      </c>
      <c r="J828" s="1" t="s">
        <v>21</v>
      </c>
      <c r="K828" s="11">
        <v>3</v>
      </c>
    </row>
    <row r="829" spans="2:11" x14ac:dyDescent="0.3">
      <c r="B829" s="1">
        <v>1234</v>
      </c>
      <c r="C829" s="1" t="s">
        <v>864</v>
      </c>
      <c r="D829" s="10">
        <v>43756</v>
      </c>
      <c r="E829" s="10">
        <v>44472</v>
      </c>
      <c r="F829" s="1" t="s">
        <v>173</v>
      </c>
      <c r="G829" s="2">
        <f t="shared" si="36"/>
        <v>1</v>
      </c>
      <c r="H829" s="2">
        <f t="shared" si="37"/>
        <v>23</v>
      </c>
      <c r="I829" s="2">
        <f t="shared" si="38"/>
        <v>716</v>
      </c>
      <c r="J829" s="1" t="s">
        <v>21</v>
      </c>
      <c r="K829" s="11">
        <v>3</v>
      </c>
    </row>
    <row r="830" spans="2:11" x14ac:dyDescent="0.3">
      <c r="B830" s="1">
        <v>1235</v>
      </c>
      <c r="C830" s="1" t="s">
        <v>865</v>
      </c>
      <c r="D830" s="10">
        <v>43935</v>
      </c>
      <c r="E830" s="10">
        <v>45607</v>
      </c>
      <c r="F830" s="1" t="s">
        <v>173</v>
      </c>
      <c r="G830" s="2">
        <f t="shared" si="36"/>
        <v>4</v>
      </c>
      <c r="H830" s="2">
        <f t="shared" si="37"/>
        <v>54</v>
      </c>
      <c r="I830" s="2">
        <f t="shared" si="38"/>
        <v>1672</v>
      </c>
      <c r="J830" s="1" t="s">
        <v>21</v>
      </c>
      <c r="K830" s="11">
        <v>3</v>
      </c>
    </row>
    <row r="831" spans="2:11" x14ac:dyDescent="0.3">
      <c r="B831" s="1">
        <v>1236</v>
      </c>
      <c r="C831" s="1" t="s">
        <v>866</v>
      </c>
      <c r="D831" s="10">
        <v>43429</v>
      </c>
      <c r="E831" s="10">
        <v>43671</v>
      </c>
      <c r="F831" s="1" t="s">
        <v>173</v>
      </c>
      <c r="G831" s="2">
        <f t="shared" si="36"/>
        <v>0</v>
      </c>
      <c r="H831" s="2">
        <f t="shared" si="37"/>
        <v>8</v>
      </c>
      <c r="I831" s="2">
        <f t="shared" si="38"/>
        <v>242</v>
      </c>
      <c r="J831" s="1" t="s">
        <v>21</v>
      </c>
      <c r="K831" s="11">
        <v>3</v>
      </c>
    </row>
    <row r="832" spans="2:11" x14ac:dyDescent="0.3">
      <c r="B832" s="1">
        <v>1237</v>
      </c>
      <c r="C832" s="1" t="s">
        <v>867</v>
      </c>
      <c r="D832" s="10">
        <v>44278</v>
      </c>
      <c r="E832" s="10">
        <v>44799</v>
      </c>
      <c r="F832" s="1" t="s">
        <v>173</v>
      </c>
      <c r="G832" s="2">
        <f t="shared" si="36"/>
        <v>1</v>
      </c>
      <c r="H832" s="2">
        <f t="shared" si="37"/>
        <v>17</v>
      </c>
      <c r="I832" s="2">
        <f t="shared" si="38"/>
        <v>521</v>
      </c>
      <c r="J832" s="1" t="s">
        <v>21</v>
      </c>
      <c r="K832" s="11">
        <v>3</v>
      </c>
    </row>
    <row r="833" spans="2:11" x14ac:dyDescent="0.3">
      <c r="B833" s="1">
        <v>1238</v>
      </c>
      <c r="C833" s="1" t="s">
        <v>868</v>
      </c>
      <c r="D833" s="10">
        <v>44131</v>
      </c>
      <c r="E833" s="10">
        <v>44508</v>
      </c>
      <c r="F833" s="1" t="s">
        <v>37</v>
      </c>
      <c r="G833" s="2">
        <f t="shared" si="36"/>
        <v>1</v>
      </c>
      <c r="H833" s="2">
        <f t="shared" si="37"/>
        <v>12</v>
      </c>
      <c r="I833" s="2">
        <f t="shared" si="38"/>
        <v>377</v>
      </c>
      <c r="J833" s="1" t="s">
        <v>21</v>
      </c>
      <c r="K833" s="11">
        <v>3</v>
      </c>
    </row>
    <row r="834" spans="2:11" x14ac:dyDescent="0.3">
      <c r="B834" s="1">
        <v>1239</v>
      </c>
      <c r="C834" s="1" t="s">
        <v>869</v>
      </c>
      <c r="D834" s="10">
        <v>44723</v>
      </c>
      <c r="E834" s="10">
        <v>45106</v>
      </c>
      <c r="F834" s="1" t="s">
        <v>37</v>
      </c>
      <c r="G834" s="2">
        <f t="shared" si="36"/>
        <v>1</v>
      </c>
      <c r="H834" s="2">
        <f t="shared" si="37"/>
        <v>12</v>
      </c>
      <c r="I834" s="2">
        <f t="shared" si="38"/>
        <v>383</v>
      </c>
      <c r="J834" s="1" t="s">
        <v>21</v>
      </c>
      <c r="K834" s="11">
        <v>3</v>
      </c>
    </row>
    <row r="835" spans="2:11" x14ac:dyDescent="0.3">
      <c r="B835" s="1">
        <v>1240</v>
      </c>
      <c r="C835" s="1" t="s">
        <v>870</v>
      </c>
      <c r="D835" s="10">
        <v>43909</v>
      </c>
      <c r="E835" s="10">
        <v>45607</v>
      </c>
      <c r="F835" s="1" t="s">
        <v>37</v>
      </c>
      <c r="G835" s="2">
        <f t="shared" si="36"/>
        <v>4</v>
      </c>
      <c r="H835" s="2">
        <f t="shared" si="37"/>
        <v>55</v>
      </c>
      <c r="I835" s="2">
        <f t="shared" si="38"/>
        <v>1698</v>
      </c>
      <c r="J835" s="1" t="s">
        <v>21</v>
      </c>
      <c r="K835" s="11">
        <v>3</v>
      </c>
    </row>
    <row r="836" spans="2:11" x14ac:dyDescent="0.3">
      <c r="B836" s="1">
        <v>1241</v>
      </c>
      <c r="C836" s="1" t="s">
        <v>871</v>
      </c>
      <c r="D836" s="10">
        <v>43776</v>
      </c>
      <c r="E836" s="10">
        <v>44902</v>
      </c>
      <c r="F836" s="1" t="s">
        <v>37</v>
      </c>
      <c r="G836" s="2">
        <f t="shared" si="36"/>
        <v>3</v>
      </c>
      <c r="H836" s="2">
        <f t="shared" si="37"/>
        <v>37</v>
      </c>
      <c r="I836" s="2">
        <f t="shared" si="38"/>
        <v>1126</v>
      </c>
      <c r="J836" s="1" t="s">
        <v>21</v>
      </c>
      <c r="K836" s="11">
        <v>3</v>
      </c>
    </row>
    <row r="837" spans="2:11" x14ac:dyDescent="0.3">
      <c r="B837" s="1">
        <v>1242</v>
      </c>
      <c r="C837" s="1" t="s">
        <v>872</v>
      </c>
      <c r="D837" s="10">
        <v>45040</v>
      </c>
      <c r="E837" s="10">
        <v>45607</v>
      </c>
      <c r="F837" s="1" t="s">
        <v>37</v>
      </c>
      <c r="G837" s="2">
        <f t="shared" si="36"/>
        <v>1</v>
      </c>
      <c r="H837" s="2">
        <f t="shared" si="37"/>
        <v>18</v>
      </c>
      <c r="I837" s="2">
        <f t="shared" si="38"/>
        <v>567</v>
      </c>
      <c r="J837" s="1" t="s">
        <v>21</v>
      </c>
      <c r="K837" s="11">
        <v>3</v>
      </c>
    </row>
    <row r="838" spans="2:11" x14ac:dyDescent="0.3">
      <c r="B838" s="1">
        <v>1243</v>
      </c>
      <c r="C838" s="1" t="s">
        <v>873</v>
      </c>
      <c r="D838" s="10">
        <v>43986</v>
      </c>
      <c r="E838" s="10">
        <v>45607</v>
      </c>
      <c r="F838" s="1" t="s">
        <v>37</v>
      </c>
      <c r="G838" s="2">
        <f t="shared" si="36"/>
        <v>4</v>
      </c>
      <c r="H838" s="2">
        <f t="shared" si="37"/>
        <v>53</v>
      </c>
      <c r="I838" s="2">
        <f t="shared" si="38"/>
        <v>1621</v>
      </c>
      <c r="J838" s="1" t="s">
        <v>21</v>
      </c>
      <c r="K838" s="11">
        <v>3</v>
      </c>
    </row>
    <row r="839" spans="2:11" x14ac:dyDescent="0.3">
      <c r="B839" s="1">
        <v>1244</v>
      </c>
      <c r="C839" s="1" t="s">
        <v>874</v>
      </c>
      <c r="D839" s="10">
        <v>44704</v>
      </c>
      <c r="E839" s="10">
        <v>45607</v>
      </c>
      <c r="F839" s="1" t="s">
        <v>37</v>
      </c>
      <c r="G839" s="2">
        <f t="shared" si="36"/>
        <v>2</v>
      </c>
      <c r="H839" s="2">
        <f t="shared" si="37"/>
        <v>29</v>
      </c>
      <c r="I839" s="2">
        <f t="shared" si="38"/>
        <v>903</v>
      </c>
      <c r="J839" s="1" t="s">
        <v>21</v>
      </c>
      <c r="K839" s="11">
        <v>3</v>
      </c>
    </row>
    <row r="840" spans="2:11" x14ac:dyDescent="0.3">
      <c r="B840" s="1">
        <v>1245</v>
      </c>
      <c r="C840" s="1" t="s">
        <v>875</v>
      </c>
      <c r="D840" s="10">
        <v>43602</v>
      </c>
      <c r="E840" s="10">
        <v>45607</v>
      </c>
      <c r="F840" s="1" t="s">
        <v>37</v>
      </c>
      <c r="G840" s="2">
        <f t="shared" si="36"/>
        <v>5</v>
      </c>
      <c r="H840" s="2">
        <f t="shared" si="37"/>
        <v>65</v>
      </c>
      <c r="I840" s="2">
        <f t="shared" si="38"/>
        <v>2005</v>
      </c>
      <c r="J840" s="1" t="s">
        <v>21</v>
      </c>
      <c r="K840" s="11">
        <v>3</v>
      </c>
    </row>
    <row r="841" spans="2:11" x14ac:dyDescent="0.3">
      <c r="B841" s="1">
        <v>1246</v>
      </c>
      <c r="C841" s="1" t="s">
        <v>876</v>
      </c>
      <c r="D841" s="10">
        <v>43371</v>
      </c>
      <c r="E841" s="10">
        <v>44311</v>
      </c>
      <c r="F841" s="1" t="s">
        <v>37</v>
      </c>
      <c r="G841" s="2">
        <f t="shared" si="36"/>
        <v>2</v>
      </c>
      <c r="H841" s="2">
        <f t="shared" si="37"/>
        <v>30</v>
      </c>
      <c r="I841" s="2">
        <f t="shared" si="38"/>
        <v>940</v>
      </c>
      <c r="J841" s="1" t="s">
        <v>21</v>
      </c>
      <c r="K841" s="11">
        <v>3</v>
      </c>
    </row>
    <row r="842" spans="2:11" x14ac:dyDescent="0.3">
      <c r="B842" s="1">
        <v>1247</v>
      </c>
      <c r="C842" s="1" t="s">
        <v>877</v>
      </c>
      <c r="D842" s="10">
        <v>43528</v>
      </c>
      <c r="E842" s="10">
        <v>45607</v>
      </c>
      <c r="F842" s="1" t="s">
        <v>37</v>
      </c>
      <c r="G842" s="2">
        <f t="shared" si="36"/>
        <v>5</v>
      </c>
      <c r="H842" s="2">
        <f t="shared" si="37"/>
        <v>68</v>
      </c>
      <c r="I842" s="2">
        <f t="shared" si="38"/>
        <v>2079</v>
      </c>
      <c r="J842" s="1" t="s">
        <v>21</v>
      </c>
      <c r="K842" s="11">
        <v>3</v>
      </c>
    </row>
    <row r="843" spans="2:11" x14ac:dyDescent="0.3">
      <c r="B843" s="1">
        <v>1248</v>
      </c>
      <c r="C843" s="1" t="s">
        <v>878</v>
      </c>
      <c r="D843" s="10">
        <v>44284</v>
      </c>
      <c r="E843" s="10">
        <v>44531</v>
      </c>
      <c r="F843" s="1" t="s">
        <v>37</v>
      </c>
      <c r="G843" s="2">
        <f t="shared" si="36"/>
        <v>0</v>
      </c>
      <c r="H843" s="2">
        <f t="shared" si="37"/>
        <v>8</v>
      </c>
      <c r="I843" s="2">
        <f t="shared" si="38"/>
        <v>247</v>
      </c>
      <c r="J843" s="1" t="s">
        <v>21</v>
      </c>
      <c r="K843" s="11">
        <v>3</v>
      </c>
    </row>
    <row r="844" spans="2:11" x14ac:dyDescent="0.3">
      <c r="B844" s="1">
        <v>1249</v>
      </c>
      <c r="C844" s="1" t="s">
        <v>879</v>
      </c>
      <c r="D844" s="10">
        <v>43653</v>
      </c>
      <c r="E844" s="10">
        <v>43875</v>
      </c>
      <c r="F844" s="1" t="s">
        <v>37</v>
      </c>
      <c r="G844" s="2">
        <f t="shared" si="36"/>
        <v>0</v>
      </c>
      <c r="H844" s="2">
        <f t="shared" si="37"/>
        <v>7</v>
      </c>
      <c r="I844" s="2">
        <f t="shared" si="38"/>
        <v>222</v>
      </c>
      <c r="J844" s="1" t="s">
        <v>21</v>
      </c>
      <c r="K844" s="11">
        <v>3</v>
      </c>
    </row>
    <row r="845" spans="2:11" x14ac:dyDescent="0.3">
      <c r="B845" s="1">
        <v>1250</v>
      </c>
      <c r="C845" s="1" t="s">
        <v>880</v>
      </c>
      <c r="D845" s="10">
        <v>43349</v>
      </c>
      <c r="E845" s="10">
        <v>45607</v>
      </c>
      <c r="F845" s="1" t="s">
        <v>37</v>
      </c>
      <c r="G845" s="2">
        <f t="shared" si="36"/>
        <v>6</v>
      </c>
      <c r="H845" s="2">
        <f t="shared" si="37"/>
        <v>74</v>
      </c>
      <c r="I845" s="2">
        <f t="shared" si="38"/>
        <v>2258</v>
      </c>
      <c r="J845" s="1" t="s">
        <v>21</v>
      </c>
      <c r="K845" s="11">
        <v>3</v>
      </c>
    </row>
    <row r="846" spans="2:11" x14ac:dyDescent="0.3">
      <c r="B846" s="1">
        <v>1251</v>
      </c>
      <c r="C846" s="1" t="s">
        <v>881</v>
      </c>
      <c r="D846" s="10">
        <v>43368</v>
      </c>
      <c r="E846" s="10">
        <v>45607</v>
      </c>
      <c r="F846" s="1" t="s">
        <v>37</v>
      </c>
      <c r="G846" s="2">
        <f t="shared" si="36"/>
        <v>6</v>
      </c>
      <c r="H846" s="2">
        <f t="shared" si="37"/>
        <v>73</v>
      </c>
      <c r="I846" s="2">
        <f t="shared" si="38"/>
        <v>2239</v>
      </c>
      <c r="J846" s="1" t="s">
        <v>21</v>
      </c>
      <c r="K846" s="11">
        <v>3</v>
      </c>
    </row>
    <row r="847" spans="2:11" x14ac:dyDescent="0.3">
      <c r="B847" s="1">
        <v>1252</v>
      </c>
      <c r="C847" s="1" t="s">
        <v>882</v>
      </c>
      <c r="D847" s="10">
        <v>44631</v>
      </c>
      <c r="E847" s="10">
        <v>44676</v>
      </c>
      <c r="F847" s="1" t="s">
        <v>751</v>
      </c>
      <c r="G847" s="2">
        <f t="shared" si="36"/>
        <v>0</v>
      </c>
      <c r="H847" s="2">
        <f t="shared" si="37"/>
        <v>1</v>
      </c>
      <c r="I847" s="2">
        <f t="shared" si="38"/>
        <v>45</v>
      </c>
      <c r="J847" s="1" t="s">
        <v>21</v>
      </c>
      <c r="K847" s="11">
        <v>3</v>
      </c>
    </row>
    <row r="848" spans="2:11" x14ac:dyDescent="0.3">
      <c r="B848" s="1">
        <v>1253</v>
      </c>
      <c r="C848" s="1" t="s">
        <v>883</v>
      </c>
      <c r="D848" s="10">
        <v>44025</v>
      </c>
      <c r="E848" s="10">
        <v>44475</v>
      </c>
      <c r="F848" s="1" t="s">
        <v>751</v>
      </c>
      <c r="G848" s="2">
        <f t="shared" si="36"/>
        <v>1</v>
      </c>
      <c r="H848" s="2">
        <f t="shared" si="37"/>
        <v>14</v>
      </c>
      <c r="I848" s="2">
        <f t="shared" si="38"/>
        <v>450</v>
      </c>
      <c r="J848" s="1" t="s">
        <v>21</v>
      </c>
      <c r="K848" s="11">
        <v>3</v>
      </c>
    </row>
    <row r="849" spans="2:11" x14ac:dyDescent="0.3">
      <c r="B849" s="1">
        <v>1254</v>
      </c>
      <c r="C849" s="1" t="s">
        <v>884</v>
      </c>
      <c r="D849" s="10">
        <v>44004</v>
      </c>
      <c r="E849" s="10">
        <v>45607</v>
      </c>
      <c r="F849" s="1" t="s">
        <v>173</v>
      </c>
      <c r="G849" s="2">
        <f t="shared" si="36"/>
        <v>4</v>
      </c>
      <c r="H849" s="2">
        <f t="shared" si="37"/>
        <v>52</v>
      </c>
      <c r="I849" s="2">
        <f t="shared" si="38"/>
        <v>1603</v>
      </c>
      <c r="J849" s="1" t="s">
        <v>21</v>
      </c>
      <c r="K849" s="11">
        <v>3</v>
      </c>
    </row>
    <row r="850" spans="2:11" x14ac:dyDescent="0.3">
      <c r="B850" s="1">
        <v>1255</v>
      </c>
      <c r="C850" s="1" t="s">
        <v>885</v>
      </c>
      <c r="D850" s="10">
        <v>43738</v>
      </c>
      <c r="E850" s="10">
        <v>44257</v>
      </c>
      <c r="F850" s="1" t="s">
        <v>173</v>
      </c>
      <c r="G850" s="2">
        <f t="shared" si="36"/>
        <v>1</v>
      </c>
      <c r="H850" s="2">
        <f t="shared" si="37"/>
        <v>17</v>
      </c>
      <c r="I850" s="2">
        <f t="shared" si="38"/>
        <v>519</v>
      </c>
      <c r="J850" s="1" t="s">
        <v>21</v>
      </c>
      <c r="K850" s="11">
        <v>3</v>
      </c>
    </row>
    <row r="851" spans="2:11" x14ac:dyDescent="0.3">
      <c r="B851" s="1">
        <v>1256</v>
      </c>
      <c r="C851" s="1" t="s">
        <v>886</v>
      </c>
      <c r="D851" s="10">
        <v>43838</v>
      </c>
      <c r="E851" s="10">
        <v>45607</v>
      </c>
      <c r="F851" s="1" t="s">
        <v>173</v>
      </c>
      <c r="G851" s="2">
        <f t="shared" si="36"/>
        <v>4</v>
      </c>
      <c r="H851" s="2">
        <f t="shared" si="37"/>
        <v>58</v>
      </c>
      <c r="I851" s="2">
        <f t="shared" si="38"/>
        <v>1769</v>
      </c>
      <c r="J851" s="1" t="s">
        <v>21</v>
      </c>
      <c r="K851" s="11">
        <v>3</v>
      </c>
    </row>
    <row r="852" spans="2:11" x14ac:dyDescent="0.3">
      <c r="B852" s="1">
        <v>1257</v>
      </c>
      <c r="C852" s="1" t="s">
        <v>887</v>
      </c>
      <c r="D852" s="10">
        <v>44485</v>
      </c>
      <c r="E852" s="10">
        <v>45607</v>
      </c>
      <c r="F852" s="1" t="s">
        <v>173</v>
      </c>
      <c r="G852" s="2">
        <f t="shared" si="36"/>
        <v>3</v>
      </c>
      <c r="H852" s="2">
        <f t="shared" si="37"/>
        <v>36</v>
      </c>
      <c r="I852" s="2">
        <f t="shared" si="38"/>
        <v>1122</v>
      </c>
      <c r="J852" s="1" t="s">
        <v>21</v>
      </c>
      <c r="K852" s="11">
        <v>3</v>
      </c>
    </row>
    <row r="853" spans="2:11" x14ac:dyDescent="0.3">
      <c r="B853" s="1">
        <v>1258</v>
      </c>
      <c r="C853" s="1" t="s">
        <v>888</v>
      </c>
      <c r="D853" s="10">
        <v>44741</v>
      </c>
      <c r="E853" s="10">
        <v>45607</v>
      </c>
      <c r="F853" s="1" t="s">
        <v>173</v>
      </c>
      <c r="G853" s="2">
        <f t="shared" si="36"/>
        <v>2</v>
      </c>
      <c r="H853" s="2">
        <f t="shared" si="37"/>
        <v>28</v>
      </c>
      <c r="I853" s="2">
        <f t="shared" si="38"/>
        <v>866</v>
      </c>
      <c r="J853" s="1" t="s">
        <v>21</v>
      </c>
      <c r="K853" s="11">
        <v>3</v>
      </c>
    </row>
    <row r="854" spans="2:11" x14ac:dyDescent="0.3">
      <c r="B854" s="1">
        <v>1259</v>
      </c>
      <c r="C854" s="1" t="s">
        <v>889</v>
      </c>
      <c r="D854" s="10">
        <v>44682</v>
      </c>
      <c r="E854" s="10">
        <v>45040</v>
      </c>
      <c r="F854" s="1" t="s">
        <v>37</v>
      </c>
      <c r="G854" s="2">
        <f t="shared" si="36"/>
        <v>0</v>
      </c>
      <c r="H854" s="2">
        <f t="shared" si="37"/>
        <v>11</v>
      </c>
      <c r="I854" s="2">
        <f t="shared" si="38"/>
        <v>358</v>
      </c>
      <c r="J854" s="1" t="s">
        <v>21</v>
      </c>
      <c r="K854" s="11">
        <v>3</v>
      </c>
    </row>
    <row r="855" spans="2:11" x14ac:dyDescent="0.3">
      <c r="B855" s="1">
        <v>1260</v>
      </c>
      <c r="C855" s="1" t="s">
        <v>890</v>
      </c>
      <c r="D855" s="10">
        <v>43328</v>
      </c>
      <c r="E855" s="10">
        <v>45607</v>
      </c>
      <c r="F855" s="1" t="s">
        <v>37</v>
      </c>
      <c r="G855" s="2">
        <f t="shared" ref="G855:G918" si="39">DATEDIF(D855,E855,"Y")</f>
        <v>6</v>
      </c>
      <c r="H855" s="2">
        <f t="shared" ref="H855:H918" si="40">DATEDIF(D855,E855,"M")</f>
        <v>74</v>
      </c>
      <c r="I855" s="2">
        <f t="shared" ref="I855:I918" si="41">DATEDIF(D855,E855,"D")</f>
        <v>2279</v>
      </c>
      <c r="J855" s="1" t="s">
        <v>21</v>
      </c>
      <c r="K855" s="11">
        <v>3</v>
      </c>
    </row>
    <row r="856" spans="2:11" x14ac:dyDescent="0.3">
      <c r="B856" s="1">
        <v>1261</v>
      </c>
      <c r="C856" s="1" t="s">
        <v>891</v>
      </c>
      <c r="D856" s="10">
        <v>43826</v>
      </c>
      <c r="E856" s="10">
        <v>45607</v>
      </c>
      <c r="F856" s="1" t="s">
        <v>37</v>
      </c>
      <c r="G856" s="2">
        <f t="shared" si="39"/>
        <v>4</v>
      </c>
      <c r="H856" s="2">
        <f t="shared" si="40"/>
        <v>58</v>
      </c>
      <c r="I856" s="2">
        <f t="shared" si="41"/>
        <v>1781</v>
      </c>
      <c r="J856" s="1" t="s">
        <v>21</v>
      </c>
      <c r="K856" s="11">
        <v>3</v>
      </c>
    </row>
    <row r="857" spans="2:11" x14ac:dyDescent="0.3">
      <c r="B857" s="1">
        <v>1262</v>
      </c>
      <c r="C857" s="1" t="s">
        <v>892</v>
      </c>
      <c r="D857" s="10">
        <v>44378</v>
      </c>
      <c r="E857" s="10">
        <v>45013</v>
      </c>
      <c r="F857" s="1" t="s">
        <v>37</v>
      </c>
      <c r="G857" s="2">
        <f t="shared" si="39"/>
        <v>1</v>
      </c>
      <c r="H857" s="2">
        <f t="shared" si="40"/>
        <v>20</v>
      </c>
      <c r="I857" s="2">
        <f t="shared" si="41"/>
        <v>635</v>
      </c>
      <c r="J857" s="1" t="s">
        <v>21</v>
      </c>
      <c r="K857" s="11">
        <v>3</v>
      </c>
    </row>
    <row r="858" spans="2:11" x14ac:dyDescent="0.3">
      <c r="B858" s="1">
        <v>1263</v>
      </c>
      <c r="C858" s="1" t="s">
        <v>893</v>
      </c>
      <c r="D858" s="10">
        <v>44854</v>
      </c>
      <c r="E858" s="10">
        <v>45607</v>
      </c>
      <c r="F858" s="1" t="s">
        <v>37</v>
      </c>
      <c r="G858" s="2">
        <f t="shared" si="39"/>
        <v>2</v>
      </c>
      <c r="H858" s="2">
        <f t="shared" si="40"/>
        <v>24</v>
      </c>
      <c r="I858" s="2">
        <f t="shared" si="41"/>
        <v>753</v>
      </c>
      <c r="J858" s="1" t="s">
        <v>21</v>
      </c>
      <c r="K858" s="11">
        <v>3</v>
      </c>
    </row>
    <row r="859" spans="2:11" x14ac:dyDescent="0.3">
      <c r="B859" s="1">
        <v>1264</v>
      </c>
      <c r="C859" s="1" t="s">
        <v>894</v>
      </c>
      <c r="D859" s="10">
        <v>43511</v>
      </c>
      <c r="E859" s="10">
        <v>45607</v>
      </c>
      <c r="F859" s="1" t="s">
        <v>37</v>
      </c>
      <c r="G859" s="2">
        <f t="shared" si="39"/>
        <v>5</v>
      </c>
      <c r="H859" s="2">
        <f t="shared" si="40"/>
        <v>68</v>
      </c>
      <c r="I859" s="2">
        <f t="shared" si="41"/>
        <v>2096</v>
      </c>
      <c r="J859" s="1" t="s">
        <v>21</v>
      </c>
      <c r="K859" s="11">
        <v>3</v>
      </c>
    </row>
    <row r="860" spans="2:11" x14ac:dyDescent="0.3">
      <c r="B860" s="1">
        <v>1265</v>
      </c>
      <c r="C860" s="1" t="s">
        <v>895</v>
      </c>
      <c r="D860" s="10">
        <v>44578</v>
      </c>
      <c r="E860" s="10">
        <v>44767</v>
      </c>
      <c r="F860" s="1" t="s">
        <v>37</v>
      </c>
      <c r="G860" s="2">
        <f t="shared" si="39"/>
        <v>0</v>
      </c>
      <c r="H860" s="2">
        <f t="shared" si="40"/>
        <v>6</v>
      </c>
      <c r="I860" s="2">
        <f t="shared" si="41"/>
        <v>189</v>
      </c>
      <c r="J860" s="1" t="s">
        <v>21</v>
      </c>
      <c r="K860" s="11">
        <v>3</v>
      </c>
    </row>
    <row r="861" spans="2:11" x14ac:dyDescent="0.3">
      <c r="B861" s="1">
        <v>1266</v>
      </c>
      <c r="C861" s="1" t="s">
        <v>896</v>
      </c>
      <c r="D861" s="10">
        <v>44514</v>
      </c>
      <c r="E861" s="10">
        <v>44743</v>
      </c>
      <c r="F861" s="1" t="s">
        <v>37</v>
      </c>
      <c r="G861" s="2">
        <f t="shared" si="39"/>
        <v>0</v>
      </c>
      <c r="H861" s="2">
        <f t="shared" si="40"/>
        <v>7</v>
      </c>
      <c r="I861" s="2">
        <f t="shared" si="41"/>
        <v>229</v>
      </c>
      <c r="J861" s="1" t="s">
        <v>21</v>
      </c>
      <c r="K861" s="11">
        <v>3</v>
      </c>
    </row>
    <row r="862" spans="2:11" x14ac:dyDescent="0.3">
      <c r="B862" s="1">
        <v>1267</v>
      </c>
      <c r="C862" s="1" t="s">
        <v>897</v>
      </c>
      <c r="D862" s="10">
        <v>44149</v>
      </c>
      <c r="E862" s="10">
        <v>44187</v>
      </c>
      <c r="F862" s="1" t="s">
        <v>37</v>
      </c>
      <c r="G862" s="2">
        <f t="shared" si="39"/>
        <v>0</v>
      </c>
      <c r="H862" s="2">
        <f t="shared" si="40"/>
        <v>1</v>
      </c>
      <c r="I862" s="2">
        <f t="shared" si="41"/>
        <v>38</v>
      </c>
      <c r="J862" s="1" t="s">
        <v>21</v>
      </c>
      <c r="K862" s="11">
        <v>3</v>
      </c>
    </row>
    <row r="863" spans="2:11" x14ac:dyDescent="0.3">
      <c r="B863" s="1">
        <v>1268</v>
      </c>
      <c r="C863" s="1" t="s">
        <v>898</v>
      </c>
      <c r="D863" s="10">
        <v>44982</v>
      </c>
      <c r="E863" s="10">
        <v>45607</v>
      </c>
      <c r="F863" s="1" t="s">
        <v>37</v>
      </c>
      <c r="G863" s="2">
        <f t="shared" si="39"/>
        <v>1</v>
      </c>
      <c r="H863" s="2">
        <f t="shared" si="40"/>
        <v>20</v>
      </c>
      <c r="I863" s="2">
        <f t="shared" si="41"/>
        <v>625</v>
      </c>
      <c r="J863" s="1" t="s">
        <v>21</v>
      </c>
      <c r="K863" s="11">
        <v>3</v>
      </c>
    </row>
    <row r="864" spans="2:11" x14ac:dyDescent="0.3">
      <c r="B864" s="1">
        <v>1269</v>
      </c>
      <c r="C864" s="1" t="s">
        <v>899</v>
      </c>
      <c r="D864" s="10">
        <v>44796</v>
      </c>
      <c r="E864" s="10">
        <v>45607</v>
      </c>
      <c r="F864" s="1" t="s">
        <v>37</v>
      </c>
      <c r="G864" s="2">
        <f t="shared" si="39"/>
        <v>2</v>
      </c>
      <c r="H864" s="2">
        <f t="shared" si="40"/>
        <v>26</v>
      </c>
      <c r="I864" s="2">
        <f t="shared" si="41"/>
        <v>811</v>
      </c>
      <c r="J864" s="1" t="s">
        <v>21</v>
      </c>
      <c r="K864" s="11">
        <v>3</v>
      </c>
    </row>
    <row r="865" spans="2:11" x14ac:dyDescent="0.3">
      <c r="B865" s="1">
        <v>1270</v>
      </c>
      <c r="C865" s="1" t="s">
        <v>900</v>
      </c>
      <c r="D865" s="10">
        <v>43586</v>
      </c>
      <c r="E865" s="10">
        <v>43830</v>
      </c>
      <c r="F865" s="1" t="s">
        <v>37</v>
      </c>
      <c r="G865" s="2">
        <f t="shared" si="39"/>
        <v>0</v>
      </c>
      <c r="H865" s="2">
        <f t="shared" si="40"/>
        <v>7</v>
      </c>
      <c r="I865" s="2">
        <f t="shared" si="41"/>
        <v>244</v>
      </c>
      <c r="J865" s="1" t="s">
        <v>21</v>
      </c>
      <c r="K865" s="11">
        <v>3</v>
      </c>
    </row>
    <row r="866" spans="2:11" x14ac:dyDescent="0.3">
      <c r="B866" s="1">
        <v>1271</v>
      </c>
      <c r="C866" s="1" t="s">
        <v>901</v>
      </c>
      <c r="D866" s="10">
        <v>43947</v>
      </c>
      <c r="E866" s="10">
        <v>45607</v>
      </c>
      <c r="F866" s="1" t="s">
        <v>37</v>
      </c>
      <c r="G866" s="2">
        <f t="shared" si="39"/>
        <v>4</v>
      </c>
      <c r="H866" s="2">
        <f t="shared" si="40"/>
        <v>54</v>
      </c>
      <c r="I866" s="2">
        <f t="shared" si="41"/>
        <v>1660</v>
      </c>
      <c r="J866" s="1" t="s">
        <v>21</v>
      </c>
      <c r="K866" s="11">
        <v>3</v>
      </c>
    </row>
    <row r="867" spans="2:11" x14ac:dyDescent="0.3">
      <c r="B867" s="1">
        <v>1272</v>
      </c>
      <c r="C867" s="1" t="s">
        <v>902</v>
      </c>
      <c r="D867" s="10">
        <v>44235</v>
      </c>
      <c r="E867" s="10">
        <v>44757</v>
      </c>
      <c r="F867" s="1" t="s">
        <v>37</v>
      </c>
      <c r="G867" s="2">
        <f t="shared" si="39"/>
        <v>1</v>
      </c>
      <c r="H867" s="2">
        <f t="shared" si="40"/>
        <v>17</v>
      </c>
      <c r="I867" s="2">
        <f t="shared" si="41"/>
        <v>522</v>
      </c>
      <c r="J867" s="1" t="s">
        <v>21</v>
      </c>
      <c r="K867" s="11">
        <v>3</v>
      </c>
    </row>
    <row r="868" spans="2:11" x14ac:dyDescent="0.3">
      <c r="B868" s="1">
        <v>1273</v>
      </c>
      <c r="C868" s="1" t="s">
        <v>903</v>
      </c>
      <c r="D868" s="10">
        <v>44133</v>
      </c>
      <c r="E868" s="10">
        <v>44222</v>
      </c>
      <c r="F868" s="1" t="s">
        <v>751</v>
      </c>
      <c r="G868" s="2">
        <f t="shared" si="39"/>
        <v>0</v>
      </c>
      <c r="H868" s="2">
        <f t="shared" si="40"/>
        <v>2</v>
      </c>
      <c r="I868" s="2">
        <f t="shared" si="41"/>
        <v>89</v>
      </c>
      <c r="J868" s="1" t="s">
        <v>21</v>
      </c>
      <c r="K868" s="11">
        <v>3</v>
      </c>
    </row>
    <row r="869" spans="2:11" x14ac:dyDescent="0.3">
      <c r="B869" s="1">
        <v>1274</v>
      </c>
      <c r="C869" s="1" t="s">
        <v>904</v>
      </c>
      <c r="D869" s="10">
        <v>44887</v>
      </c>
      <c r="E869" s="10">
        <v>45607</v>
      </c>
      <c r="F869" s="1" t="s">
        <v>751</v>
      </c>
      <c r="G869" s="2">
        <f t="shared" si="39"/>
        <v>1</v>
      </c>
      <c r="H869" s="2">
        <f t="shared" si="40"/>
        <v>23</v>
      </c>
      <c r="I869" s="2">
        <f t="shared" si="41"/>
        <v>720</v>
      </c>
      <c r="J869" s="1" t="s">
        <v>21</v>
      </c>
      <c r="K869" s="11">
        <v>3</v>
      </c>
    </row>
    <row r="870" spans="2:11" x14ac:dyDescent="0.3">
      <c r="B870" s="1">
        <v>1275</v>
      </c>
      <c r="C870" s="1" t="s">
        <v>905</v>
      </c>
      <c r="D870" s="10">
        <v>44845</v>
      </c>
      <c r="E870" s="10">
        <v>45607</v>
      </c>
      <c r="F870" s="1" t="s">
        <v>173</v>
      </c>
      <c r="G870" s="2">
        <f t="shared" si="39"/>
        <v>2</v>
      </c>
      <c r="H870" s="2">
        <f t="shared" si="40"/>
        <v>25</v>
      </c>
      <c r="I870" s="2">
        <f t="shared" si="41"/>
        <v>762</v>
      </c>
      <c r="J870" s="1" t="s">
        <v>21</v>
      </c>
      <c r="K870" s="11">
        <v>3</v>
      </c>
    </row>
    <row r="871" spans="2:11" x14ac:dyDescent="0.3">
      <c r="B871" s="1">
        <v>1276</v>
      </c>
      <c r="C871" s="1" t="s">
        <v>906</v>
      </c>
      <c r="D871" s="10">
        <v>43827</v>
      </c>
      <c r="E871" s="10">
        <v>45607</v>
      </c>
      <c r="F871" s="1" t="s">
        <v>173</v>
      </c>
      <c r="G871" s="2">
        <f t="shared" si="39"/>
        <v>4</v>
      </c>
      <c r="H871" s="2">
        <f t="shared" si="40"/>
        <v>58</v>
      </c>
      <c r="I871" s="2">
        <f t="shared" si="41"/>
        <v>1780</v>
      </c>
      <c r="J871" s="1" t="s">
        <v>21</v>
      </c>
      <c r="K871" s="11">
        <v>3</v>
      </c>
    </row>
    <row r="872" spans="2:11" x14ac:dyDescent="0.3">
      <c r="B872" s="1">
        <v>1277</v>
      </c>
      <c r="C872" s="1" t="s">
        <v>907</v>
      </c>
      <c r="D872" s="10">
        <v>43566</v>
      </c>
      <c r="E872" s="10">
        <v>45607</v>
      </c>
      <c r="F872" s="1" t="s">
        <v>173</v>
      </c>
      <c r="G872" s="2">
        <f t="shared" si="39"/>
        <v>5</v>
      </c>
      <c r="H872" s="2">
        <f t="shared" si="40"/>
        <v>67</v>
      </c>
      <c r="I872" s="2">
        <f t="shared" si="41"/>
        <v>2041</v>
      </c>
      <c r="J872" s="1" t="s">
        <v>21</v>
      </c>
      <c r="K872" s="11">
        <v>3</v>
      </c>
    </row>
    <row r="873" spans="2:11" x14ac:dyDescent="0.3">
      <c r="B873" s="1">
        <v>1278</v>
      </c>
      <c r="C873" s="1" t="s">
        <v>908</v>
      </c>
      <c r="D873" s="10">
        <v>44130</v>
      </c>
      <c r="E873" s="10">
        <v>45607</v>
      </c>
      <c r="F873" s="1" t="s">
        <v>173</v>
      </c>
      <c r="G873" s="2">
        <f t="shared" si="39"/>
        <v>4</v>
      </c>
      <c r="H873" s="2">
        <f t="shared" si="40"/>
        <v>48</v>
      </c>
      <c r="I873" s="2">
        <f t="shared" si="41"/>
        <v>1477</v>
      </c>
      <c r="J873" s="1" t="s">
        <v>21</v>
      </c>
      <c r="K873" s="11">
        <v>3</v>
      </c>
    </row>
    <row r="874" spans="2:11" x14ac:dyDescent="0.3">
      <c r="B874" s="1">
        <v>1279</v>
      </c>
      <c r="C874" s="1" t="s">
        <v>909</v>
      </c>
      <c r="D874" s="10">
        <v>44386</v>
      </c>
      <c r="E874" s="10">
        <v>44953</v>
      </c>
      <c r="F874" s="1" t="s">
        <v>173</v>
      </c>
      <c r="G874" s="2">
        <f t="shared" si="39"/>
        <v>1</v>
      </c>
      <c r="H874" s="2">
        <f t="shared" si="40"/>
        <v>18</v>
      </c>
      <c r="I874" s="2">
        <f t="shared" si="41"/>
        <v>567</v>
      </c>
      <c r="J874" s="1" t="s">
        <v>21</v>
      </c>
      <c r="K874" s="11">
        <v>3</v>
      </c>
    </row>
    <row r="875" spans="2:11" x14ac:dyDescent="0.3">
      <c r="B875" s="1">
        <v>1280</v>
      </c>
      <c r="C875" s="1" t="s">
        <v>910</v>
      </c>
      <c r="D875" s="10">
        <v>44573</v>
      </c>
      <c r="E875" s="10">
        <v>45607</v>
      </c>
      <c r="F875" s="1" t="s">
        <v>37</v>
      </c>
      <c r="G875" s="2">
        <f t="shared" si="39"/>
        <v>2</v>
      </c>
      <c r="H875" s="2">
        <f t="shared" si="40"/>
        <v>33</v>
      </c>
      <c r="I875" s="2">
        <f t="shared" si="41"/>
        <v>1034</v>
      </c>
      <c r="J875" s="1" t="s">
        <v>21</v>
      </c>
      <c r="K875" s="11">
        <v>3</v>
      </c>
    </row>
    <row r="876" spans="2:11" x14ac:dyDescent="0.3">
      <c r="B876" s="1">
        <v>1281</v>
      </c>
      <c r="C876" s="1" t="s">
        <v>911</v>
      </c>
      <c r="D876" s="10">
        <v>44050</v>
      </c>
      <c r="E876" s="10">
        <v>44397</v>
      </c>
      <c r="F876" s="1" t="s">
        <v>37</v>
      </c>
      <c r="G876" s="2">
        <f t="shared" si="39"/>
        <v>0</v>
      </c>
      <c r="H876" s="2">
        <f t="shared" si="40"/>
        <v>11</v>
      </c>
      <c r="I876" s="2">
        <f t="shared" si="41"/>
        <v>347</v>
      </c>
      <c r="J876" s="1" t="s">
        <v>21</v>
      </c>
      <c r="K876" s="11">
        <v>3</v>
      </c>
    </row>
    <row r="877" spans="2:11" x14ac:dyDescent="0.3">
      <c r="B877" s="1">
        <v>1282</v>
      </c>
      <c r="C877" s="1" t="s">
        <v>912</v>
      </c>
      <c r="D877" s="10">
        <v>44296</v>
      </c>
      <c r="E877" s="10">
        <v>44884</v>
      </c>
      <c r="F877" s="1" t="s">
        <v>37</v>
      </c>
      <c r="G877" s="2">
        <f t="shared" si="39"/>
        <v>1</v>
      </c>
      <c r="H877" s="2">
        <f t="shared" si="40"/>
        <v>19</v>
      </c>
      <c r="I877" s="2">
        <f t="shared" si="41"/>
        <v>588</v>
      </c>
      <c r="J877" s="1" t="s">
        <v>21</v>
      </c>
      <c r="K877" s="11">
        <v>3</v>
      </c>
    </row>
    <row r="878" spans="2:11" x14ac:dyDescent="0.3">
      <c r="B878" s="1">
        <v>1283</v>
      </c>
      <c r="C878" s="1" t="s">
        <v>913</v>
      </c>
      <c r="D878" s="10">
        <v>44207</v>
      </c>
      <c r="E878" s="10">
        <v>45607</v>
      </c>
      <c r="F878" s="1" t="s">
        <v>37</v>
      </c>
      <c r="G878" s="2">
        <f t="shared" si="39"/>
        <v>3</v>
      </c>
      <c r="H878" s="2">
        <f t="shared" si="40"/>
        <v>46</v>
      </c>
      <c r="I878" s="2">
        <f t="shared" si="41"/>
        <v>1400</v>
      </c>
      <c r="J878" s="1" t="s">
        <v>21</v>
      </c>
      <c r="K878" s="11">
        <v>3</v>
      </c>
    </row>
    <row r="879" spans="2:11" x14ac:dyDescent="0.3">
      <c r="B879" s="1">
        <v>1284</v>
      </c>
      <c r="C879" s="1" t="s">
        <v>914</v>
      </c>
      <c r="D879" s="10">
        <v>43807</v>
      </c>
      <c r="E879" s="10">
        <v>45607</v>
      </c>
      <c r="F879" s="1" t="s">
        <v>37</v>
      </c>
      <c r="G879" s="2">
        <f t="shared" si="39"/>
        <v>4</v>
      </c>
      <c r="H879" s="2">
        <f t="shared" si="40"/>
        <v>59</v>
      </c>
      <c r="I879" s="2">
        <f t="shared" si="41"/>
        <v>1800</v>
      </c>
      <c r="J879" s="1" t="s">
        <v>21</v>
      </c>
      <c r="K879" s="11">
        <v>3</v>
      </c>
    </row>
    <row r="880" spans="2:11" x14ac:dyDescent="0.3">
      <c r="B880" s="1">
        <v>1285</v>
      </c>
      <c r="C880" s="1" t="s">
        <v>915</v>
      </c>
      <c r="D880" s="10">
        <v>44465</v>
      </c>
      <c r="E880" s="10">
        <v>45607</v>
      </c>
      <c r="F880" s="1" t="s">
        <v>37</v>
      </c>
      <c r="G880" s="2">
        <f t="shared" si="39"/>
        <v>3</v>
      </c>
      <c r="H880" s="2">
        <f t="shared" si="40"/>
        <v>37</v>
      </c>
      <c r="I880" s="2">
        <f t="shared" si="41"/>
        <v>1142</v>
      </c>
      <c r="J880" s="1" t="s">
        <v>21</v>
      </c>
      <c r="K880" s="11">
        <v>3</v>
      </c>
    </row>
    <row r="881" spans="2:11" x14ac:dyDescent="0.3">
      <c r="B881" s="1">
        <v>1286</v>
      </c>
      <c r="C881" s="1" t="s">
        <v>916</v>
      </c>
      <c r="D881" s="10">
        <v>44448</v>
      </c>
      <c r="E881" s="10">
        <v>44497</v>
      </c>
      <c r="F881" s="1" t="s">
        <v>37</v>
      </c>
      <c r="G881" s="2">
        <f t="shared" si="39"/>
        <v>0</v>
      </c>
      <c r="H881" s="2">
        <f t="shared" si="40"/>
        <v>1</v>
      </c>
      <c r="I881" s="2">
        <f t="shared" si="41"/>
        <v>49</v>
      </c>
      <c r="J881" s="1" t="s">
        <v>21</v>
      </c>
      <c r="K881" s="11">
        <v>3</v>
      </c>
    </row>
    <row r="882" spans="2:11" x14ac:dyDescent="0.3">
      <c r="B882" s="1">
        <v>1287</v>
      </c>
      <c r="C882" s="1" t="s">
        <v>917</v>
      </c>
      <c r="D882" s="10">
        <v>44093</v>
      </c>
      <c r="E882" s="10">
        <v>44977</v>
      </c>
      <c r="F882" s="1" t="s">
        <v>37</v>
      </c>
      <c r="G882" s="2">
        <f t="shared" si="39"/>
        <v>2</v>
      </c>
      <c r="H882" s="2">
        <f t="shared" si="40"/>
        <v>29</v>
      </c>
      <c r="I882" s="2">
        <f t="shared" si="41"/>
        <v>884</v>
      </c>
      <c r="J882" s="1" t="s">
        <v>21</v>
      </c>
      <c r="K882" s="11">
        <v>3</v>
      </c>
    </row>
    <row r="883" spans="2:11" x14ac:dyDescent="0.3">
      <c r="B883" s="1">
        <v>1288</v>
      </c>
      <c r="C883" s="1" t="s">
        <v>918</v>
      </c>
      <c r="D883" s="10">
        <v>44572</v>
      </c>
      <c r="E883" s="10">
        <v>44860</v>
      </c>
      <c r="F883" s="1" t="s">
        <v>37</v>
      </c>
      <c r="G883" s="2">
        <f t="shared" si="39"/>
        <v>0</v>
      </c>
      <c r="H883" s="2">
        <f t="shared" si="40"/>
        <v>9</v>
      </c>
      <c r="I883" s="2">
        <f t="shared" si="41"/>
        <v>288</v>
      </c>
      <c r="J883" s="1" t="s">
        <v>21</v>
      </c>
      <c r="K883" s="11">
        <v>3</v>
      </c>
    </row>
    <row r="884" spans="2:11" x14ac:dyDescent="0.3">
      <c r="B884" s="1">
        <v>1289</v>
      </c>
      <c r="C884" s="1" t="s">
        <v>919</v>
      </c>
      <c r="D884" s="10">
        <v>43664</v>
      </c>
      <c r="E884" s="10">
        <v>45607</v>
      </c>
      <c r="F884" s="1" t="s">
        <v>37</v>
      </c>
      <c r="G884" s="2">
        <f t="shared" si="39"/>
        <v>5</v>
      </c>
      <c r="H884" s="2">
        <f t="shared" si="40"/>
        <v>63</v>
      </c>
      <c r="I884" s="2">
        <f t="shared" si="41"/>
        <v>1943</v>
      </c>
      <c r="J884" s="1" t="s">
        <v>21</v>
      </c>
      <c r="K884" s="11">
        <v>3</v>
      </c>
    </row>
    <row r="885" spans="2:11" x14ac:dyDescent="0.3">
      <c r="B885" s="1">
        <v>1290</v>
      </c>
      <c r="C885" s="1" t="s">
        <v>920</v>
      </c>
      <c r="D885" s="10">
        <v>44299</v>
      </c>
      <c r="E885" s="10">
        <v>45607</v>
      </c>
      <c r="F885" s="1" t="s">
        <v>37</v>
      </c>
      <c r="G885" s="2">
        <f t="shared" si="39"/>
        <v>3</v>
      </c>
      <c r="H885" s="2">
        <f t="shared" si="40"/>
        <v>42</v>
      </c>
      <c r="I885" s="2">
        <f t="shared" si="41"/>
        <v>1308</v>
      </c>
      <c r="J885" s="1" t="s">
        <v>21</v>
      </c>
      <c r="K885" s="11">
        <v>3</v>
      </c>
    </row>
    <row r="886" spans="2:11" x14ac:dyDescent="0.3">
      <c r="B886" s="1">
        <v>1291</v>
      </c>
      <c r="C886" s="1" t="s">
        <v>921</v>
      </c>
      <c r="D886" s="10">
        <v>45094</v>
      </c>
      <c r="E886" s="10">
        <v>45134</v>
      </c>
      <c r="F886" s="1" t="s">
        <v>37</v>
      </c>
      <c r="G886" s="2">
        <f t="shared" si="39"/>
        <v>0</v>
      </c>
      <c r="H886" s="2">
        <f t="shared" si="40"/>
        <v>1</v>
      </c>
      <c r="I886" s="2">
        <f t="shared" si="41"/>
        <v>40</v>
      </c>
      <c r="J886" s="1" t="s">
        <v>21</v>
      </c>
      <c r="K886" s="11">
        <v>3</v>
      </c>
    </row>
    <row r="887" spans="2:11" x14ac:dyDescent="0.3">
      <c r="B887" s="1">
        <v>1292</v>
      </c>
      <c r="C887" s="1" t="s">
        <v>922</v>
      </c>
      <c r="D887" s="10">
        <v>43400</v>
      </c>
      <c r="E887" s="10">
        <v>45607</v>
      </c>
      <c r="F887" s="1" t="s">
        <v>37</v>
      </c>
      <c r="G887" s="2">
        <f t="shared" si="39"/>
        <v>6</v>
      </c>
      <c r="H887" s="2">
        <f t="shared" si="40"/>
        <v>72</v>
      </c>
      <c r="I887" s="2">
        <f t="shared" si="41"/>
        <v>2207</v>
      </c>
      <c r="J887" s="1" t="s">
        <v>21</v>
      </c>
      <c r="K887" s="11">
        <v>3</v>
      </c>
    </row>
    <row r="888" spans="2:11" x14ac:dyDescent="0.3">
      <c r="B888" s="1">
        <v>1293</v>
      </c>
      <c r="C888" s="1" t="s">
        <v>923</v>
      </c>
      <c r="D888" s="10">
        <v>44348</v>
      </c>
      <c r="E888" s="10">
        <v>45045</v>
      </c>
      <c r="F888" s="1" t="s">
        <v>37</v>
      </c>
      <c r="G888" s="2">
        <f t="shared" si="39"/>
        <v>1</v>
      </c>
      <c r="H888" s="2">
        <f t="shared" si="40"/>
        <v>22</v>
      </c>
      <c r="I888" s="2">
        <f t="shared" si="41"/>
        <v>697</v>
      </c>
      <c r="J888" s="1" t="s">
        <v>21</v>
      </c>
      <c r="K888" s="11">
        <v>3</v>
      </c>
    </row>
    <row r="889" spans="2:11" x14ac:dyDescent="0.3">
      <c r="B889" s="1">
        <v>1294</v>
      </c>
      <c r="C889" s="1" t="s">
        <v>924</v>
      </c>
      <c r="D889" s="10">
        <v>45023</v>
      </c>
      <c r="E889" s="10">
        <v>45053</v>
      </c>
      <c r="F889" s="1" t="s">
        <v>751</v>
      </c>
      <c r="G889" s="2">
        <f t="shared" si="39"/>
        <v>0</v>
      </c>
      <c r="H889" s="2">
        <f t="shared" si="40"/>
        <v>1</v>
      </c>
      <c r="I889" s="2">
        <f t="shared" si="41"/>
        <v>30</v>
      </c>
      <c r="J889" s="1" t="s">
        <v>21</v>
      </c>
      <c r="K889" s="11">
        <v>3</v>
      </c>
    </row>
    <row r="890" spans="2:11" x14ac:dyDescent="0.3">
      <c r="B890" s="1">
        <v>1295</v>
      </c>
      <c r="C890" s="1" t="s">
        <v>925</v>
      </c>
      <c r="D890" s="10">
        <v>44360</v>
      </c>
      <c r="E890" s="10">
        <v>45607</v>
      </c>
      <c r="F890" s="1" t="s">
        <v>173</v>
      </c>
      <c r="G890" s="2">
        <f t="shared" si="39"/>
        <v>3</v>
      </c>
      <c r="H890" s="2">
        <f t="shared" si="40"/>
        <v>40</v>
      </c>
      <c r="I890" s="2">
        <f t="shared" si="41"/>
        <v>1247</v>
      </c>
      <c r="J890" s="1" t="s">
        <v>21</v>
      </c>
      <c r="K890" s="11">
        <v>3</v>
      </c>
    </row>
    <row r="891" spans="2:11" x14ac:dyDescent="0.3">
      <c r="B891" s="1">
        <v>1296</v>
      </c>
      <c r="C891" s="1" t="s">
        <v>926</v>
      </c>
      <c r="D891" s="10">
        <v>43537</v>
      </c>
      <c r="E891" s="10">
        <v>44086</v>
      </c>
      <c r="F891" s="1" t="s">
        <v>173</v>
      </c>
      <c r="G891" s="2">
        <f t="shared" si="39"/>
        <v>1</v>
      </c>
      <c r="H891" s="2">
        <f t="shared" si="40"/>
        <v>17</v>
      </c>
      <c r="I891" s="2">
        <f t="shared" si="41"/>
        <v>549</v>
      </c>
      <c r="J891" s="1" t="s">
        <v>21</v>
      </c>
      <c r="K891" s="11">
        <v>3</v>
      </c>
    </row>
    <row r="892" spans="2:11" x14ac:dyDescent="0.3">
      <c r="B892" s="1">
        <v>1297</v>
      </c>
      <c r="C892" s="1" t="s">
        <v>927</v>
      </c>
      <c r="D892" s="10">
        <v>43609</v>
      </c>
      <c r="E892" s="10">
        <v>44478</v>
      </c>
      <c r="F892" s="1" t="s">
        <v>173</v>
      </c>
      <c r="G892" s="2">
        <f t="shared" si="39"/>
        <v>2</v>
      </c>
      <c r="H892" s="2">
        <f t="shared" si="40"/>
        <v>28</v>
      </c>
      <c r="I892" s="2">
        <f t="shared" si="41"/>
        <v>869</v>
      </c>
      <c r="J892" s="1" t="s">
        <v>21</v>
      </c>
      <c r="K892" s="11">
        <v>3</v>
      </c>
    </row>
    <row r="893" spans="2:11" x14ac:dyDescent="0.3">
      <c r="B893" s="1">
        <v>1298</v>
      </c>
      <c r="C893" s="1" t="s">
        <v>928</v>
      </c>
      <c r="D893" s="10">
        <v>44982</v>
      </c>
      <c r="E893" s="10">
        <v>45607</v>
      </c>
      <c r="F893" s="1" t="s">
        <v>173</v>
      </c>
      <c r="G893" s="2">
        <f t="shared" si="39"/>
        <v>1</v>
      </c>
      <c r="H893" s="2">
        <f t="shared" si="40"/>
        <v>20</v>
      </c>
      <c r="I893" s="2">
        <f t="shared" si="41"/>
        <v>625</v>
      </c>
      <c r="J893" s="1" t="s">
        <v>21</v>
      </c>
      <c r="K893" s="11">
        <v>3</v>
      </c>
    </row>
    <row r="894" spans="2:11" x14ac:dyDescent="0.3">
      <c r="B894" s="1">
        <v>1299</v>
      </c>
      <c r="C894" s="1" t="s">
        <v>929</v>
      </c>
      <c r="D894" s="10">
        <v>43914</v>
      </c>
      <c r="E894" s="10">
        <v>45607</v>
      </c>
      <c r="F894" s="1" t="s">
        <v>173</v>
      </c>
      <c r="G894" s="2">
        <f t="shared" si="39"/>
        <v>4</v>
      </c>
      <c r="H894" s="2">
        <f t="shared" si="40"/>
        <v>55</v>
      </c>
      <c r="I894" s="2">
        <f t="shared" si="41"/>
        <v>1693</v>
      </c>
      <c r="J894" s="1" t="s">
        <v>21</v>
      </c>
      <c r="K894" s="11">
        <v>3</v>
      </c>
    </row>
    <row r="895" spans="2:11" x14ac:dyDescent="0.3">
      <c r="B895" s="1">
        <v>1300</v>
      </c>
      <c r="C895" s="1" t="s">
        <v>930</v>
      </c>
      <c r="D895" s="10">
        <v>44359</v>
      </c>
      <c r="E895" s="10">
        <v>45607</v>
      </c>
      <c r="F895" s="1" t="s">
        <v>173</v>
      </c>
      <c r="G895" s="2">
        <f t="shared" si="39"/>
        <v>3</v>
      </c>
      <c r="H895" s="2">
        <f t="shared" si="40"/>
        <v>40</v>
      </c>
      <c r="I895" s="2">
        <f t="shared" si="41"/>
        <v>1248</v>
      </c>
      <c r="J895" s="1" t="s">
        <v>21</v>
      </c>
      <c r="K895" s="11">
        <v>3</v>
      </c>
    </row>
    <row r="896" spans="2:11" x14ac:dyDescent="0.3">
      <c r="B896" s="1">
        <v>1301</v>
      </c>
      <c r="C896" s="1" t="s">
        <v>931</v>
      </c>
      <c r="D896" s="10">
        <v>43546</v>
      </c>
      <c r="E896" s="10">
        <v>44643</v>
      </c>
      <c r="F896" s="1" t="s">
        <v>37</v>
      </c>
      <c r="G896" s="2">
        <f t="shared" si="39"/>
        <v>3</v>
      </c>
      <c r="H896" s="2">
        <f t="shared" si="40"/>
        <v>36</v>
      </c>
      <c r="I896" s="2">
        <f t="shared" si="41"/>
        <v>1097</v>
      </c>
      <c r="J896" s="1" t="s">
        <v>21</v>
      </c>
      <c r="K896" s="11">
        <v>3</v>
      </c>
    </row>
    <row r="897" spans="2:11" x14ac:dyDescent="0.3">
      <c r="B897" s="1">
        <v>1302</v>
      </c>
      <c r="C897" s="1" t="s">
        <v>932</v>
      </c>
      <c r="D897" s="10">
        <v>44263</v>
      </c>
      <c r="E897" s="10">
        <v>44912</v>
      </c>
      <c r="F897" s="1" t="s">
        <v>37</v>
      </c>
      <c r="G897" s="2">
        <f t="shared" si="39"/>
        <v>1</v>
      </c>
      <c r="H897" s="2">
        <f t="shared" si="40"/>
        <v>21</v>
      </c>
      <c r="I897" s="2">
        <f t="shared" si="41"/>
        <v>649</v>
      </c>
      <c r="J897" s="1" t="s">
        <v>21</v>
      </c>
      <c r="K897" s="11">
        <v>3</v>
      </c>
    </row>
    <row r="898" spans="2:11" x14ac:dyDescent="0.3">
      <c r="B898" s="1">
        <v>1303</v>
      </c>
      <c r="C898" s="1" t="s">
        <v>933</v>
      </c>
      <c r="D898" s="10">
        <v>43966</v>
      </c>
      <c r="E898" s="10">
        <v>45607</v>
      </c>
      <c r="F898" s="1" t="s">
        <v>37</v>
      </c>
      <c r="G898" s="2">
        <f t="shared" si="39"/>
        <v>4</v>
      </c>
      <c r="H898" s="2">
        <f t="shared" si="40"/>
        <v>53</v>
      </c>
      <c r="I898" s="2">
        <f t="shared" si="41"/>
        <v>1641</v>
      </c>
      <c r="J898" s="1" t="s">
        <v>21</v>
      </c>
      <c r="K898" s="11">
        <v>3</v>
      </c>
    </row>
    <row r="899" spans="2:11" x14ac:dyDescent="0.3">
      <c r="B899" s="1">
        <v>1304</v>
      </c>
      <c r="C899" s="1" t="s">
        <v>934</v>
      </c>
      <c r="D899" s="10">
        <v>44950</v>
      </c>
      <c r="E899" s="10">
        <v>45607</v>
      </c>
      <c r="F899" s="1" t="s">
        <v>37</v>
      </c>
      <c r="G899" s="2">
        <f t="shared" si="39"/>
        <v>1</v>
      </c>
      <c r="H899" s="2">
        <f t="shared" si="40"/>
        <v>21</v>
      </c>
      <c r="I899" s="2">
        <f t="shared" si="41"/>
        <v>657</v>
      </c>
      <c r="J899" s="1" t="s">
        <v>21</v>
      </c>
      <c r="K899" s="11">
        <v>3</v>
      </c>
    </row>
    <row r="900" spans="2:11" x14ac:dyDescent="0.3">
      <c r="B900" s="1">
        <v>1305</v>
      </c>
      <c r="C900" s="1" t="s">
        <v>935</v>
      </c>
      <c r="D900" s="10">
        <v>44202</v>
      </c>
      <c r="E900" s="10">
        <v>44925</v>
      </c>
      <c r="F900" s="1" t="s">
        <v>37</v>
      </c>
      <c r="G900" s="2">
        <f t="shared" si="39"/>
        <v>1</v>
      </c>
      <c r="H900" s="2">
        <f t="shared" si="40"/>
        <v>23</v>
      </c>
      <c r="I900" s="2">
        <f t="shared" si="41"/>
        <v>723</v>
      </c>
      <c r="J900" s="1" t="s">
        <v>21</v>
      </c>
      <c r="K900" s="11">
        <v>3</v>
      </c>
    </row>
    <row r="901" spans="2:11" x14ac:dyDescent="0.3">
      <c r="B901" s="1">
        <v>1306</v>
      </c>
      <c r="C901" s="1" t="s">
        <v>936</v>
      </c>
      <c r="D901" s="10">
        <v>44302</v>
      </c>
      <c r="E901" s="10">
        <v>45607</v>
      </c>
      <c r="F901" s="1" t="s">
        <v>37</v>
      </c>
      <c r="G901" s="2">
        <f t="shared" si="39"/>
        <v>3</v>
      </c>
      <c r="H901" s="2">
        <f t="shared" si="40"/>
        <v>42</v>
      </c>
      <c r="I901" s="2">
        <f t="shared" si="41"/>
        <v>1305</v>
      </c>
      <c r="J901" s="1" t="s">
        <v>21</v>
      </c>
      <c r="K901" s="11">
        <v>3</v>
      </c>
    </row>
    <row r="902" spans="2:11" x14ac:dyDescent="0.3">
      <c r="B902" s="1">
        <v>1307</v>
      </c>
      <c r="C902" s="1" t="s">
        <v>937</v>
      </c>
      <c r="D902" s="10">
        <v>44461</v>
      </c>
      <c r="E902" s="10">
        <v>44494</v>
      </c>
      <c r="F902" s="1" t="s">
        <v>37</v>
      </c>
      <c r="G902" s="2">
        <f t="shared" si="39"/>
        <v>0</v>
      </c>
      <c r="H902" s="2">
        <f t="shared" si="40"/>
        <v>1</v>
      </c>
      <c r="I902" s="2">
        <f t="shared" si="41"/>
        <v>33</v>
      </c>
      <c r="J902" s="1" t="s">
        <v>21</v>
      </c>
      <c r="K902" s="11">
        <v>3</v>
      </c>
    </row>
    <row r="903" spans="2:11" x14ac:dyDescent="0.3">
      <c r="B903" s="1">
        <v>1308</v>
      </c>
      <c r="C903" s="1" t="s">
        <v>938</v>
      </c>
      <c r="D903" s="10">
        <v>44740</v>
      </c>
      <c r="E903" s="10">
        <v>44992</v>
      </c>
      <c r="F903" s="1" t="s">
        <v>37</v>
      </c>
      <c r="G903" s="2">
        <f t="shared" si="39"/>
        <v>0</v>
      </c>
      <c r="H903" s="2">
        <f t="shared" si="40"/>
        <v>8</v>
      </c>
      <c r="I903" s="2">
        <f t="shared" si="41"/>
        <v>252</v>
      </c>
      <c r="J903" s="1" t="s">
        <v>21</v>
      </c>
      <c r="K903" s="11">
        <v>3</v>
      </c>
    </row>
    <row r="904" spans="2:11" x14ac:dyDescent="0.3">
      <c r="B904" s="1">
        <v>1309</v>
      </c>
      <c r="C904" s="1" t="s">
        <v>939</v>
      </c>
      <c r="D904" s="10">
        <v>44060</v>
      </c>
      <c r="E904" s="10">
        <v>45607</v>
      </c>
      <c r="F904" s="1" t="s">
        <v>37</v>
      </c>
      <c r="G904" s="2">
        <f t="shared" si="39"/>
        <v>4</v>
      </c>
      <c r="H904" s="2">
        <f t="shared" si="40"/>
        <v>50</v>
      </c>
      <c r="I904" s="2">
        <f t="shared" si="41"/>
        <v>1547</v>
      </c>
      <c r="J904" s="1" t="s">
        <v>21</v>
      </c>
      <c r="K904" s="11">
        <v>3</v>
      </c>
    </row>
    <row r="905" spans="2:11" x14ac:dyDescent="0.3">
      <c r="B905" s="1">
        <v>1310</v>
      </c>
      <c r="C905" s="1" t="s">
        <v>940</v>
      </c>
      <c r="D905" s="10">
        <v>45019</v>
      </c>
      <c r="E905" s="10">
        <v>45128</v>
      </c>
      <c r="F905" s="1" t="s">
        <v>37</v>
      </c>
      <c r="G905" s="2">
        <f t="shared" si="39"/>
        <v>0</v>
      </c>
      <c r="H905" s="2">
        <f t="shared" si="40"/>
        <v>3</v>
      </c>
      <c r="I905" s="2">
        <f t="shared" si="41"/>
        <v>109</v>
      </c>
      <c r="J905" s="1" t="s">
        <v>21</v>
      </c>
      <c r="K905" s="11">
        <v>3</v>
      </c>
    </row>
    <row r="906" spans="2:11" x14ac:dyDescent="0.3">
      <c r="B906" s="1">
        <v>1311</v>
      </c>
      <c r="C906" s="1" t="s">
        <v>941</v>
      </c>
      <c r="D906" s="10">
        <v>45072</v>
      </c>
      <c r="E906" s="10">
        <v>45089</v>
      </c>
      <c r="F906" s="1" t="s">
        <v>37</v>
      </c>
      <c r="G906" s="2">
        <f t="shared" si="39"/>
        <v>0</v>
      </c>
      <c r="H906" s="2">
        <f t="shared" si="40"/>
        <v>0</v>
      </c>
      <c r="I906" s="2">
        <f t="shared" si="41"/>
        <v>17</v>
      </c>
      <c r="J906" s="1" t="s">
        <v>21</v>
      </c>
      <c r="K906" s="11">
        <v>3</v>
      </c>
    </row>
    <row r="907" spans="2:11" x14ac:dyDescent="0.3">
      <c r="B907" s="1">
        <v>1312</v>
      </c>
      <c r="C907" s="1" t="s">
        <v>942</v>
      </c>
      <c r="D907" s="10">
        <v>44296</v>
      </c>
      <c r="E907" s="10">
        <v>45607</v>
      </c>
      <c r="F907" s="1" t="s">
        <v>37</v>
      </c>
      <c r="G907" s="2">
        <f t="shared" si="39"/>
        <v>3</v>
      </c>
      <c r="H907" s="2">
        <f t="shared" si="40"/>
        <v>43</v>
      </c>
      <c r="I907" s="2">
        <f t="shared" si="41"/>
        <v>1311</v>
      </c>
      <c r="J907" s="1" t="s">
        <v>21</v>
      </c>
      <c r="K907" s="11">
        <v>3</v>
      </c>
    </row>
    <row r="908" spans="2:11" x14ac:dyDescent="0.3">
      <c r="B908" s="1">
        <v>1313</v>
      </c>
      <c r="C908" s="1" t="s">
        <v>943</v>
      </c>
      <c r="D908" s="10">
        <v>45034</v>
      </c>
      <c r="E908" s="10">
        <v>45607</v>
      </c>
      <c r="F908" s="1" t="s">
        <v>37</v>
      </c>
      <c r="G908" s="2">
        <f t="shared" si="39"/>
        <v>1</v>
      </c>
      <c r="H908" s="2">
        <f t="shared" si="40"/>
        <v>18</v>
      </c>
      <c r="I908" s="2">
        <f t="shared" si="41"/>
        <v>573</v>
      </c>
      <c r="J908" s="1" t="s">
        <v>21</v>
      </c>
      <c r="K908" s="11">
        <v>3</v>
      </c>
    </row>
    <row r="909" spans="2:11" x14ac:dyDescent="0.3">
      <c r="B909" s="1">
        <v>1314</v>
      </c>
      <c r="C909" s="1" t="s">
        <v>944</v>
      </c>
      <c r="D909" s="10">
        <v>44482</v>
      </c>
      <c r="E909" s="10">
        <v>45098</v>
      </c>
      <c r="F909" s="1" t="s">
        <v>37</v>
      </c>
      <c r="G909" s="2">
        <f t="shared" si="39"/>
        <v>1</v>
      </c>
      <c r="H909" s="2">
        <f t="shared" si="40"/>
        <v>20</v>
      </c>
      <c r="I909" s="2">
        <f t="shared" si="41"/>
        <v>616</v>
      </c>
      <c r="J909" s="1" t="s">
        <v>21</v>
      </c>
      <c r="K909" s="11">
        <v>3</v>
      </c>
    </row>
    <row r="910" spans="2:11" x14ac:dyDescent="0.3">
      <c r="B910" s="1">
        <v>1315</v>
      </c>
      <c r="C910" s="1" t="s">
        <v>945</v>
      </c>
      <c r="D910" s="10">
        <v>44114</v>
      </c>
      <c r="E910" s="10">
        <v>45607</v>
      </c>
      <c r="F910" s="1" t="s">
        <v>588</v>
      </c>
      <c r="G910" s="2">
        <f t="shared" si="39"/>
        <v>4</v>
      </c>
      <c r="H910" s="2">
        <f t="shared" si="40"/>
        <v>49</v>
      </c>
      <c r="I910" s="2">
        <f t="shared" si="41"/>
        <v>1493</v>
      </c>
      <c r="J910" s="1" t="s">
        <v>21</v>
      </c>
      <c r="K910" s="11">
        <v>3</v>
      </c>
    </row>
    <row r="911" spans="2:11" x14ac:dyDescent="0.3">
      <c r="B911" s="1">
        <v>1316</v>
      </c>
      <c r="C911" s="1" t="s">
        <v>946</v>
      </c>
      <c r="D911" s="10">
        <v>43485</v>
      </c>
      <c r="E911" s="10">
        <v>44454</v>
      </c>
      <c r="F911" s="1" t="s">
        <v>947</v>
      </c>
      <c r="G911" s="2">
        <f t="shared" si="39"/>
        <v>2</v>
      </c>
      <c r="H911" s="2">
        <f t="shared" si="40"/>
        <v>31</v>
      </c>
      <c r="I911" s="2">
        <f t="shared" si="41"/>
        <v>969</v>
      </c>
      <c r="J911" s="1" t="s">
        <v>21</v>
      </c>
      <c r="K911" s="11">
        <v>3</v>
      </c>
    </row>
    <row r="912" spans="2:11" x14ac:dyDescent="0.3">
      <c r="B912" s="1">
        <v>1317</v>
      </c>
      <c r="C912" s="1" t="s">
        <v>948</v>
      </c>
      <c r="D912" s="10">
        <v>44325</v>
      </c>
      <c r="E912" s="10">
        <v>44861</v>
      </c>
      <c r="F912" s="1" t="s">
        <v>588</v>
      </c>
      <c r="G912" s="2">
        <f t="shared" si="39"/>
        <v>1</v>
      </c>
      <c r="H912" s="2">
        <f t="shared" si="40"/>
        <v>17</v>
      </c>
      <c r="I912" s="2">
        <f t="shared" si="41"/>
        <v>536</v>
      </c>
      <c r="J912" s="1" t="s">
        <v>21</v>
      </c>
      <c r="K912" s="11">
        <v>3</v>
      </c>
    </row>
    <row r="913" spans="2:11" x14ac:dyDescent="0.3">
      <c r="B913" s="1">
        <v>1318</v>
      </c>
      <c r="C913" s="1" t="s">
        <v>949</v>
      </c>
      <c r="D913" s="10">
        <v>45136</v>
      </c>
      <c r="E913" s="10">
        <v>45142</v>
      </c>
      <c r="F913" s="1" t="s">
        <v>950</v>
      </c>
      <c r="G913" s="2">
        <f t="shared" si="39"/>
        <v>0</v>
      </c>
      <c r="H913" s="2">
        <f t="shared" si="40"/>
        <v>0</v>
      </c>
      <c r="I913" s="2">
        <f t="shared" si="41"/>
        <v>6</v>
      </c>
      <c r="J913" s="1" t="s">
        <v>21</v>
      </c>
      <c r="K913" s="11">
        <v>3</v>
      </c>
    </row>
    <row r="914" spans="2:11" x14ac:dyDescent="0.3">
      <c r="B914" s="1">
        <v>1319</v>
      </c>
      <c r="C914" s="1" t="s">
        <v>951</v>
      </c>
      <c r="D914" s="10">
        <v>43701</v>
      </c>
      <c r="E914" s="10">
        <v>44909</v>
      </c>
      <c r="F914" s="1" t="s">
        <v>952</v>
      </c>
      <c r="G914" s="2">
        <f t="shared" si="39"/>
        <v>3</v>
      </c>
      <c r="H914" s="2">
        <f t="shared" si="40"/>
        <v>39</v>
      </c>
      <c r="I914" s="2">
        <f t="shared" si="41"/>
        <v>1208</v>
      </c>
      <c r="J914" s="1" t="s">
        <v>21</v>
      </c>
      <c r="K914" s="11">
        <v>3</v>
      </c>
    </row>
    <row r="915" spans="2:11" x14ac:dyDescent="0.3">
      <c r="B915" s="1">
        <v>1320</v>
      </c>
      <c r="C915" s="1" t="s">
        <v>953</v>
      </c>
      <c r="D915" s="10">
        <v>43459</v>
      </c>
      <c r="E915" s="10">
        <v>45607</v>
      </c>
      <c r="F915" s="1" t="s">
        <v>950</v>
      </c>
      <c r="G915" s="2">
        <f t="shared" si="39"/>
        <v>5</v>
      </c>
      <c r="H915" s="2">
        <f t="shared" si="40"/>
        <v>70</v>
      </c>
      <c r="I915" s="2">
        <f t="shared" si="41"/>
        <v>2148</v>
      </c>
      <c r="J915" s="1" t="s">
        <v>21</v>
      </c>
      <c r="K915" s="11">
        <v>3</v>
      </c>
    </row>
    <row r="916" spans="2:11" x14ac:dyDescent="0.3">
      <c r="B916" s="1">
        <v>1321</v>
      </c>
      <c r="C916" s="1" t="s">
        <v>954</v>
      </c>
      <c r="D916" s="10">
        <v>44343</v>
      </c>
      <c r="E916" s="10">
        <v>44432</v>
      </c>
      <c r="F916" s="1" t="s">
        <v>952</v>
      </c>
      <c r="G916" s="2">
        <f t="shared" si="39"/>
        <v>0</v>
      </c>
      <c r="H916" s="2">
        <f t="shared" si="40"/>
        <v>2</v>
      </c>
      <c r="I916" s="2">
        <f t="shared" si="41"/>
        <v>89</v>
      </c>
      <c r="J916" s="1" t="s">
        <v>21</v>
      </c>
      <c r="K916" s="11">
        <v>3</v>
      </c>
    </row>
    <row r="917" spans="2:11" x14ac:dyDescent="0.3">
      <c r="B917" s="1">
        <v>1322</v>
      </c>
      <c r="C917" s="1" t="s">
        <v>955</v>
      </c>
      <c r="D917" s="10">
        <v>44959</v>
      </c>
      <c r="E917" s="10">
        <v>45100</v>
      </c>
      <c r="F917" s="1" t="s">
        <v>952</v>
      </c>
      <c r="G917" s="2">
        <f t="shared" si="39"/>
        <v>0</v>
      </c>
      <c r="H917" s="2">
        <f t="shared" si="40"/>
        <v>4</v>
      </c>
      <c r="I917" s="2">
        <f t="shared" si="41"/>
        <v>141</v>
      </c>
      <c r="J917" s="1" t="s">
        <v>21</v>
      </c>
      <c r="K917" s="11">
        <v>3</v>
      </c>
    </row>
    <row r="918" spans="2:11" x14ac:dyDescent="0.3">
      <c r="B918" s="1">
        <v>1323</v>
      </c>
      <c r="C918" s="1" t="s">
        <v>956</v>
      </c>
      <c r="D918" s="10">
        <v>44901</v>
      </c>
      <c r="E918" s="10">
        <v>45607</v>
      </c>
      <c r="F918" s="1" t="s">
        <v>950</v>
      </c>
      <c r="G918" s="2">
        <f t="shared" si="39"/>
        <v>1</v>
      </c>
      <c r="H918" s="2">
        <f t="shared" si="40"/>
        <v>23</v>
      </c>
      <c r="I918" s="2">
        <f t="shared" si="41"/>
        <v>706</v>
      </c>
      <c r="J918" s="1" t="s">
        <v>21</v>
      </c>
      <c r="K918" s="11">
        <v>3</v>
      </c>
    </row>
    <row r="919" spans="2:11" x14ac:dyDescent="0.3">
      <c r="B919" s="1">
        <v>1324</v>
      </c>
      <c r="C919" s="1" t="s">
        <v>957</v>
      </c>
      <c r="D919" s="10">
        <v>44400</v>
      </c>
      <c r="E919" s="10">
        <v>45607</v>
      </c>
      <c r="F919" s="1" t="s">
        <v>952</v>
      </c>
      <c r="G919" s="2">
        <f t="shared" ref="G919:G982" si="42">DATEDIF(D919,E919,"Y")</f>
        <v>3</v>
      </c>
      <c r="H919" s="2">
        <f t="shared" ref="H919:H982" si="43">DATEDIF(D919,E919,"M")</f>
        <v>39</v>
      </c>
      <c r="I919" s="2">
        <f t="shared" ref="I919:I982" si="44">DATEDIF(D919,E919,"D")</f>
        <v>1207</v>
      </c>
      <c r="J919" s="1" t="s">
        <v>21</v>
      </c>
      <c r="K919" s="11">
        <v>3</v>
      </c>
    </row>
    <row r="920" spans="2:11" x14ac:dyDescent="0.3">
      <c r="B920" s="1">
        <v>1325</v>
      </c>
      <c r="C920" s="1" t="s">
        <v>958</v>
      </c>
      <c r="D920" s="10">
        <v>43785</v>
      </c>
      <c r="E920" s="10">
        <v>45607</v>
      </c>
      <c r="F920" s="1" t="s">
        <v>952</v>
      </c>
      <c r="G920" s="2">
        <f t="shared" si="42"/>
        <v>4</v>
      </c>
      <c r="H920" s="2">
        <f t="shared" si="43"/>
        <v>59</v>
      </c>
      <c r="I920" s="2">
        <f t="shared" si="44"/>
        <v>1822</v>
      </c>
      <c r="J920" s="1" t="s">
        <v>21</v>
      </c>
      <c r="K920" s="11">
        <v>3</v>
      </c>
    </row>
    <row r="921" spans="2:11" x14ac:dyDescent="0.3">
      <c r="B921" s="1">
        <v>1326</v>
      </c>
      <c r="C921" s="1" t="s">
        <v>959</v>
      </c>
      <c r="D921" s="10">
        <v>43898</v>
      </c>
      <c r="E921" s="10">
        <v>44507</v>
      </c>
      <c r="F921" s="1" t="s">
        <v>425</v>
      </c>
      <c r="G921" s="2">
        <f t="shared" si="42"/>
        <v>1</v>
      </c>
      <c r="H921" s="2">
        <f t="shared" si="43"/>
        <v>19</v>
      </c>
      <c r="I921" s="2">
        <f t="shared" si="44"/>
        <v>609</v>
      </c>
      <c r="J921" s="1" t="s">
        <v>21</v>
      </c>
      <c r="K921" s="11">
        <v>3</v>
      </c>
    </row>
    <row r="922" spans="2:11" x14ac:dyDescent="0.3">
      <c r="B922" s="1">
        <v>1327</v>
      </c>
      <c r="C922" s="1" t="s">
        <v>960</v>
      </c>
      <c r="D922" s="10">
        <v>43479</v>
      </c>
      <c r="E922" s="10">
        <v>45607</v>
      </c>
      <c r="F922" s="1" t="s">
        <v>425</v>
      </c>
      <c r="G922" s="2">
        <f t="shared" si="42"/>
        <v>5</v>
      </c>
      <c r="H922" s="2">
        <f t="shared" si="43"/>
        <v>69</v>
      </c>
      <c r="I922" s="2">
        <f t="shared" si="44"/>
        <v>2128</v>
      </c>
      <c r="J922" s="1" t="s">
        <v>21</v>
      </c>
      <c r="K922" s="11">
        <v>3</v>
      </c>
    </row>
    <row r="923" spans="2:11" x14ac:dyDescent="0.3">
      <c r="B923" s="1">
        <v>1328</v>
      </c>
      <c r="C923" s="1" t="s">
        <v>961</v>
      </c>
      <c r="D923" s="10">
        <v>43890</v>
      </c>
      <c r="E923" s="10">
        <v>44462</v>
      </c>
      <c r="F923" s="1" t="s">
        <v>425</v>
      </c>
      <c r="G923" s="2">
        <f t="shared" si="42"/>
        <v>1</v>
      </c>
      <c r="H923" s="2">
        <f t="shared" si="43"/>
        <v>18</v>
      </c>
      <c r="I923" s="2">
        <f t="shared" si="44"/>
        <v>572</v>
      </c>
      <c r="J923" s="1" t="s">
        <v>21</v>
      </c>
      <c r="K923" s="11">
        <v>3</v>
      </c>
    </row>
    <row r="924" spans="2:11" x14ac:dyDescent="0.3">
      <c r="B924" s="1">
        <v>1329</v>
      </c>
      <c r="C924" s="1" t="s">
        <v>962</v>
      </c>
      <c r="D924" s="10">
        <v>44890</v>
      </c>
      <c r="E924" s="10">
        <v>45028</v>
      </c>
      <c r="F924" s="1" t="s">
        <v>593</v>
      </c>
      <c r="G924" s="2">
        <f t="shared" si="42"/>
        <v>0</v>
      </c>
      <c r="H924" s="2">
        <f t="shared" si="43"/>
        <v>4</v>
      </c>
      <c r="I924" s="2">
        <f t="shared" si="44"/>
        <v>138</v>
      </c>
      <c r="J924" s="1" t="s">
        <v>21</v>
      </c>
      <c r="K924" s="11">
        <v>3</v>
      </c>
    </row>
    <row r="925" spans="2:11" x14ac:dyDescent="0.3">
      <c r="B925" s="1">
        <v>1330</v>
      </c>
      <c r="C925" s="1" t="s">
        <v>963</v>
      </c>
      <c r="D925" s="10">
        <v>44819</v>
      </c>
      <c r="E925" s="10">
        <v>45051</v>
      </c>
      <c r="F925" s="1" t="s">
        <v>952</v>
      </c>
      <c r="G925" s="2">
        <f t="shared" si="42"/>
        <v>0</v>
      </c>
      <c r="H925" s="2">
        <f t="shared" si="43"/>
        <v>7</v>
      </c>
      <c r="I925" s="2">
        <f t="shared" si="44"/>
        <v>232</v>
      </c>
      <c r="J925" s="1" t="s">
        <v>21</v>
      </c>
      <c r="K925" s="11">
        <v>3</v>
      </c>
    </row>
    <row r="926" spans="2:11" x14ac:dyDescent="0.3">
      <c r="B926" s="1">
        <v>1331</v>
      </c>
      <c r="C926" s="1" t="s">
        <v>964</v>
      </c>
      <c r="D926" s="10">
        <v>44419</v>
      </c>
      <c r="E926" s="10">
        <v>45607</v>
      </c>
      <c r="F926" s="1" t="s">
        <v>952</v>
      </c>
      <c r="G926" s="2">
        <f t="shared" si="42"/>
        <v>3</v>
      </c>
      <c r="H926" s="2">
        <f t="shared" si="43"/>
        <v>39</v>
      </c>
      <c r="I926" s="2">
        <f t="shared" si="44"/>
        <v>1188</v>
      </c>
      <c r="J926" s="1" t="s">
        <v>21</v>
      </c>
      <c r="K926" s="11">
        <v>3</v>
      </c>
    </row>
    <row r="927" spans="2:11" x14ac:dyDescent="0.3">
      <c r="B927" s="1">
        <v>1332</v>
      </c>
      <c r="C927" s="1" t="s">
        <v>965</v>
      </c>
      <c r="D927" s="10">
        <v>45141</v>
      </c>
      <c r="E927" s="10">
        <v>45607</v>
      </c>
      <c r="F927" s="1" t="s">
        <v>425</v>
      </c>
      <c r="G927" s="2">
        <f t="shared" si="42"/>
        <v>1</v>
      </c>
      <c r="H927" s="2">
        <f t="shared" si="43"/>
        <v>15</v>
      </c>
      <c r="I927" s="2">
        <f t="shared" si="44"/>
        <v>466</v>
      </c>
      <c r="J927" s="1" t="s">
        <v>21</v>
      </c>
      <c r="K927" s="11">
        <v>3</v>
      </c>
    </row>
    <row r="928" spans="2:11" x14ac:dyDescent="0.3">
      <c r="B928" s="1">
        <v>1333</v>
      </c>
      <c r="C928" s="1" t="s">
        <v>966</v>
      </c>
      <c r="D928" s="10">
        <v>44634</v>
      </c>
      <c r="E928" s="10">
        <v>45607</v>
      </c>
      <c r="F928" s="1" t="s">
        <v>425</v>
      </c>
      <c r="G928" s="2">
        <f t="shared" si="42"/>
        <v>2</v>
      </c>
      <c r="H928" s="2">
        <f t="shared" si="43"/>
        <v>31</v>
      </c>
      <c r="I928" s="2">
        <f t="shared" si="44"/>
        <v>973</v>
      </c>
      <c r="J928" s="1" t="s">
        <v>21</v>
      </c>
      <c r="K928" s="11">
        <v>3</v>
      </c>
    </row>
    <row r="929" spans="2:11" x14ac:dyDescent="0.3">
      <c r="B929" s="1">
        <v>1334</v>
      </c>
      <c r="C929" s="1" t="s">
        <v>967</v>
      </c>
      <c r="D929" s="10">
        <v>44075</v>
      </c>
      <c r="E929" s="10">
        <v>44164</v>
      </c>
      <c r="F929" s="1" t="s">
        <v>425</v>
      </c>
      <c r="G929" s="2">
        <f t="shared" si="42"/>
        <v>0</v>
      </c>
      <c r="H929" s="2">
        <f t="shared" si="43"/>
        <v>2</v>
      </c>
      <c r="I929" s="2">
        <f t="shared" si="44"/>
        <v>89</v>
      </c>
      <c r="J929" s="1" t="s">
        <v>21</v>
      </c>
      <c r="K929" s="11">
        <v>3</v>
      </c>
    </row>
    <row r="930" spans="2:11" x14ac:dyDescent="0.3">
      <c r="B930" s="1">
        <v>1335</v>
      </c>
      <c r="C930" s="1" t="s">
        <v>968</v>
      </c>
      <c r="D930" s="10">
        <v>44500</v>
      </c>
      <c r="E930" s="10">
        <v>45607</v>
      </c>
      <c r="F930" s="1" t="s">
        <v>593</v>
      </c>
      <c r="G930" s="2">
        <f t="shared" si="42"/>
        <v>3</v>
      </c>
      <c r="H930" s="2">
        <f t="shared" si="43"/>
        <v>36</v>
      </c>
      <c r="I930" s="2">
        <f t="shared" si="44"/>
        <v>1107</v>
      </c>
      <c r="J930" s="1" t="s">
        <v>21</v>
      </c>
      <c r="K930" s="11">
        <v>3</v>
      </c>
    </row>
    <row r="931" spans="2:11" x14ac:dyDescent="0.3">
      <c r="B931" s="1">
        <v>1336</v>
      </c>
      <c r="C931" s="1" t="s">
        <v>969</v>
      </c>
      <c r="D931" s="10">
        <v>43887</v>
      </c>
      <c r="E931" s="10">
        <v>45015</v>
      </c>
      <c r="F931" s="1" t="s">
        <v>952</v>
      </c>
      <c r="G931" s="2">
        <f t="shared" si="42"/>
        <v>3</v>
      </c>
      <c r="H931" s="2">
        <f t="shared" si="43"/>
        <v>37</v>
      </c>
      <c r="I931" s="2">
        <f t="shared" si="44"/>
        <v>1128</v>
      </c>
      <c r="J931" s="1" t="s">
        <v>21</v>
      </c>
      <c r="K931" s="11">
        <v>3</v>
      </c>
    </row>
    <row r="932" spans="2:11" x14ac:dyDescent="0.3">
      <c r="B932" s="1">
        <v>1337</v>
      </c>
      <c r="C932" s="1" t="s">
        <v>970</v>
      </c>
      <c r="D932" s="10">
        <v>43322</v>
      </c>
      <c r="E932" s="10">
        <v>44537</v>
      </c>
      <c r="F932" s="1" t="s">
        <v>952</v>
      </c>
      <c r="G932" s="2">
        <f t="shared" si="42"/>
        <v>3</v>
      </c>
      <c r="H932" s="2">
        <f t="shared" si="43"/>
        <v>39</v>
      </c>
      <c r="I932" s="2">
        <f t="shared" si="44"/>
        <v>1215</v>
      </c>
      <c r="J932" s="1" t="s">
        <v>21</v>
      </c>
      <c r="K932" s="11">
        <v>3</v>
      </c>
    </row>
    <row r="933" spans="2:11" x14ac:dyDescent="0.3">
      <c r="B933" s="1">
        <v>1338</v>
      </c>
      <c r="C933" s="1" t="s">
        <v>971</v>
      </c>
      <c r="D933" s="10">
        <v>44104</v>
      </c>
      <c r="E933" s="10">
        <v>45607</v>
      </c>
      <c r="F933" s="1" t="s">
        <v>425</v>
      </c>
      <c r="G933" s="2">
        <f t="shared" si="42"/>
        <v>4</v>
      </c>
      <c r="H933" s="2">
        <f t="shared" si="43"/>
        <v>49</v>
      </c>
      <c r="I933" s="2">
        <f t="shared" si="44"/>
        <v>1503</v>
      </c>
      <c r="J933" s="1" t="s">
        <v>21</v>
      </c>
      <c r="K933" s="11">
        <v>3</v>
      </c>
    </row>
    <row r="934" spans="2:11" x14ac:dyDescent="0.3">
      <c r="B934" s="1">
        <v>1339</v>
      </c>
      <c r="C934" s="1" t="s">
        <v>972</v>
      </c>
      <c r="D934" s="10">
        <v>44287</v>
      </c>
      <c r="E934" s="10">
        <v>44787</v>
      </c>
      <c r="F934" s="1" t="s">
        <v>425</v>
      </c>
      <c r="G934" s="2">
        <f t="shared" si="42"/>
        <v>1</v>
      </c>
      <c r="H934" s="2">
        <f t="shared" si="43"/>
        <v>16</v>
      </c>
      <c r="I934" s="2">
        <f t="shared" si="44"/>
        <v>500</v>
      </c>
      <c r="J934" s="1" t="s">
        <v>21</v>
      </c>
      <c r="K934" s="11">
        <v>3</v>
      </c>
    </row>
    <row r="935" spans="2:11" x14ac:dyDescent="0.3">
      <c r="B935" s="1">
        <v>1340</v>
      </c>
      <c r="C935" s="1" t="s">
        <v>973</v>
      </c>
      <c r="D935" s="10">
        <v>44276</v>
      </c>
      <c r="E935" s="10">
        <v>44521</v>
      </c>
      <c r="F935" s="1" t="s">
        <v>425</v>
      </c>
      <c r="G935" s="2">
        <f t="shared" si="42"/>
        <v>0</v>
      </c>
      <c r="H935" s="2">
        <f t="shared" si="43"/>
        <v>8</v>
      </c>
      <c r="I935" s="2">
        <f t="shared" si="44"/>
        <v>245</v>
      </c>
      <c r="J935" s="1" t="s">
        <v>21</v>
      </c>
      <c r="K935" s="11">
        <v>3</v>
      </c>
    </row>
    <row r="936" spans="2:11" x14ac:dyDescent="0.3">
      <c r="B936" s="1">
        <v>1341</v>
      </c>
      <c r="C936" s="1" t="s">
        <v>974</v>
      </c>
      <c r="D936" s="10">
        <v>44503</v>
      </c>
      <c r="E936" s="10">
        <v>45607</v>
      </c>
      <c r="F936" s="1" t="s">
        <v>591</v>
      </c>
      <c r="G936" s="2">
        <f t="shared" si="42"/>
        <v>3</v>
      </c>
      <c r="H936" s="2">
        <f t="shared" si="43"/>
        <v>36</v>
      </c>
      <c r="I936" s="2">
        <f t="shared" si="44"/>
        <v>1104</v>
      </c>
      <c r="J936" s="1" t="s">
        <v>21</v>
      </c>
      <c r="K936" s="11">
        <v>3</v>
      </c>
    </row>
    <row r="937" spans="2:11" x14ac:dyDescent="0.3">
      <c r="B937" s="1">
        <v>1342</v>
      </c>
      <c r="C937" s="1" t="s">
        <v>975</v>
      </c>
      <c r="D937" s="10">
        <v>43638</v>
      </c>
      <c r="E937" s="10">
        <v>43703</v>
      </c>
      <c r="F937" s="1" t="s">
        <v>952</v>
      </c>
      <c r="G937" s="2">
        <f t="shared" si="42"/>
        <v>0</v>
      </c>
      <c r="H937" s="2">
        <f t="shared" si="43"/>
        <v>2</v>
      </c>
      <c r="I937" s="2">
        <f t="shared" si="44"/>
        <v>65</v>
      </c>
      <c r="J937" s="1" t="s">
        <v>21</v>
      </c>
      <c r="K937" s="11">
        <v>3</v>
      </c>
    </row>
    <row r="938" spans="2:11" x14ac:dyDescent="0.3">
      <c r="B938" s="1">
        <v>1343</v>
      </c>
      <c r="C938" s="1" t="s">
        <v>976</v>
      </c>
      <c r="D938" s="10">
        <v>43781</v>
      </c>
      <c r="E938" s="10">
        <v>45065</v>
      </c>
      <c r="F938" s="1" t="s">
        <v>952</v>
      </c>
      <c r="G938" s="2">
        <f t="shared" si="42"/>
        <v>3</v>
      </c>
      <c r="H938" s="2">
        <f t="shared" si="43"/>
        <v>42</v>
      </c>
      <c r="I938" s="2">
        <f t="shared" si="44"/>
        <v>1284</v>
      </c>
      <c r="J938" s="1" t="s">
        <v>21</v>
      </c>
      <c r="K938" s="11">
        <v>3</v>
      </c>
    </row>
    <row r="939" spans="2:11" x14ac:dyDescent="0.3">
      <c r="B939" s="1">
        <v>1344</v>
      </c>
      <c r="C939" s="1" t="s">
        <v>977</v>
      </c>
      <c r="D939" s="10">
        <v>44824</v>
      </c>
      <c r="E939" s="10">
        <v>45607</v>
      </c>
      <c r="F939" s="1" t="s">
        <v>952</v>
      </c>
      <c r="G939" s="2">
        <f t="shared" si="42"/>
        <v>2</v>
      </c>
      <c r="H939" s="2">
        <f t="shared" si="43"/>
        <v>25</v>
      </c>
      <c r="I939" s="2">
        <f t="shared" si="44"/>
        <v>783</v>
      </c>
      <c r="J939" s="1" t="s">
        <v>21</v>
      </c>
      <c r="K939" s="11">
        <v>3</v>
      </c>
    </row>
    <row r="940" spans="2:11" x14ac:dyDescent="0.3">
      <c r="B940" s="1">
        <v>1345</v>
      </c>
      <c r="C940" s="1" t="s">
        <v>978</v>
      </c>
      <c r="D940" s="10">
        <v>44953</v>
      </c>
      <c r="E940" s="10">
        <v>45607</v>
      </c>
      <c r="F940" s="1" t="s">
        <v>425</v>
      </c>
      <c r="G940" s="2">
        <f t="shared" si="42"/>
        <v>1</v>
      </c>
      <c r="H940" s="2">
        <f t="shared" si="43"/>
        <v>21</v>
      </c>
      <c r="I940" s="2">
        <f t="shared" si="44"/>
        <v>654</v>
      </c>
      <c r="J940" s="1" t="s">
        <v>21</v>
      </c>
      <c r="K940" s="11">
        <v>3</v>
      </c>
    </row>
    <row r="941" spans="2:11" x14ac:dyDescent="0.3">
      <c r="B941" s="1">
        <v>1346</v>
      </c>
      <c r="C941" s="1" t="s">
        <v>979</v>
      </c>
      <c r="D941" s="10">
        <v>44248</v>
      </c>
      <c r="E941" s="10">
        <v>44795</v>
      </c>
      <c r="F941" s="1" t="s">
        <v>425</v>
      </c>
      <c r="G941" s="2">
        <f t="shared" si="42"/>
        <v>1</v>
      </c>
      <c r="H941" s="2">
        <f t="shared" si="43"/>
        <v>18</v>
      </c>
      <c r="I941" s="2">
        <f t="shared" si="44"/>
        <v>547</v>
      </c>
      <c r="J941" s="1" t="s">
        <v>21</v>
      </c>
      <c r="K941" s="11">
        <v>3</v>
      </c>
    </row>
    <row r="942" spans="2:11" x14ac:dyDescent="0.3">
      <c r="B942" s="1">
        <v>1347</v>
      </c>
      <c r="C942" s="1" t="s">
        <v>980</v>
      </c>
      <c r="D942" s="10">
        <v>44624</v>
      </c>
      <c r="E942" s="10">
        <v>44944</v>
      </c>
      <c r="F942" s="1" t="s">
        <v>425</v>
      </c>
      <c r="G942" s="2">
        <f t="shared" si="42"/>
        <v>0</v>
      </c>
      <c r="H942" s="2">
        <f t="shared" si="43"/>
        <v>10</v>
      </c>
      <c r="I942" s="2">
        <f t="shared" si="44"/>
        <v>320</v>
      </c>
      <c r="J942" s="1" t="s">
        <v>21</v>
      </c>
      <c r="K942" s="11">
        <v>3</v>
      </c>
    </row>
    <row r="943" spans="2:11" x14ac:dyDescent="0.3">
      <c r="B943" s="1">
        <v>1348</v>
      </c>
      <c r="C943" s="1" t="s">
        <v>981</v>
      </c>
      <c r="D943" s="10">
        <v>43576</v>
      </c>
      <c r="E943" s="10">
        <v>44167</v>
      </c>
      <c r="F943" s="1" t="s">
        <v>591</v>
      </c>
      <c r="G943" s="2">
        <f t="shared" si="42"/>
        <v>1</v>
      </c>
      <c r="H943" s="2">
        <f t="shared" si="43"/>
        <v>19</v>
      </c>
      <c r="I943" s="2">
        <f t="shared" si="44"/>
        <v>591</v>
      </c>
      <c r="J943" s="1" t="s">
        <v>21</v>
      </c>
      <c r="K943" s="11">
        <v>3</v>
      </c>
    </row>
    <row r="944" spans="2:11" x14ac:dyDescent="0.3">
      <c r="B944" s="1">
        <v>1349</v>
      </c>
      <c r="C944" s="1" t="s">
        <v>982</v>
      </c>
      <c r="D944" s="10">
        <v>44410</v>
      </c>
      <c r="E944" s="10">
        <v>44891</v>
      </c>
      <c r="F944" s="1" t="s">
        <v>952</v>
      </c>
      <c r="G944" s="2">
        <f t="shared" si="42"/>
        <v>1</v>
      </c>
      <c r="H944" s="2">
        <f t="shared" si="43"/>
        <v>15</v>
      </c>
      <c r="I944" s="2">
        <f t="shared" si="44"/>
        <v>481</v>
      </c>
      <c r="J944" s="1" t="s">
        <v>21</v>
      </c>
      <c r="K944" s="11">
        <v>3</v>
      </c>
    </row>
    <row r="945" spans="2:11" x14ac:dyDescent="0.3">
      <c r="B945" s="1">
        <v>1350</v>
      </c>
      <c r="C945" s="1" t="s">
        <v>983</v>
      </c>
      <c r="D945" s="10">
        <v>44624</v>
      </c>
      <c r="E945" s="10">
        <v>45607</v>
      </c>
      <c r="F945" s="1" t="s">
        <v>952</v>
      </c>
      <c r="G945" s="2">
        <f t="shared" si="42"/>
        <v>2</v>
      </c>
      <c r="H945" s="2">
        <f t="shared" si="43"/>
        <v>32</v>
      </c>
      <c r="I945" s="2">
        <f t="shared" si="44"/>
        <v>983</v>
      </c>
      <c r="J945" s="1" t="s">
        <v>21</v>
      </c>
      <c r="K945" s="11">
        <v>3</v>
      </c>
    </row>
    <row r="946" spans="2:11" x14ac:dyDescent="0.3">
      <c r="B946" s="1">
        <v>1351</v>
      </c>
      <c r="C946" s="1" t="s">
        <v>984</v>
      </c>
      <c r="D946" s="10">
        <v>44283</v>
      </c>
      <c r="E946" s="10">
        <v>45607</v>
      </c>
      <c r="F946" s="1" t="s">
        <v>952</v>
      </c>
      <c r="G946" s="2">
        <f t="shared" si="42"/>
        <v>3</v>
      </c>
      <c r="H946" s="2">
        <f t="shared" si="43"/>
        <v>43</v>
      </c>
      <c r="I946" s="2">
        <f t="shared" si="44"/>
        <v>1324</v>
      </c>
      <c r="J946" s="1" t="s">
        <v>21</v>
      </c>
      <c r="K946" s="11">
        <v>3</v>
      </c>
    </row>
    <row r="947" spans="2:11" x14ac:dyDescent="0.3">
      <c r="B947" s="1">
        <v>1352</v>
      </c>
      <c r="C947" s="1" t="s">
        <v>985</v>
      </c>
      <c r="D947" s="10">
        <v>43320</v>
      </c>
      <c r="E947" s="10">
        <v>45078</v>
      </c>
      <c r="F947" s="1" t="s">
        <v>425</v>
      </c>
      <c r="G947" s="2">
        <f t="shared" si="42"/>
        <v>4</v>
      </c>
      <c r="H947" s="2">
        <f t="shared" si="43"/>
        <v>57</v>
      </c>
      <c r="I947" s="2">
        <f t="shared" si="44"/>
        <v>1758</v>
      </c>
      <c r="J947" s="1" t="s">
        <v>21</v>
      </c>
      <c r="K947" s="11">
        <v>3</v>
      </c>
    </row>
    <row r="948" spans="2:11" x14ac:dyDescent="0.3">
      <c r="B948" s="1">
        <v>1353</v>
      </c>
      <c r="C948" s="1" t="s">
        <v>986</v>
      </c>
      <c r="D948" s="10">
        <v>44089</v>
      </c>
      <c r="E948" s="10">
        <v>44567</v>
      </c>
      <c r="F948" s="1" t="s">
        <v>425</v>
      </c>
      <c r="G948" s="2">
        <f t="shared" si="42"/>
        <v>1</v>
      </c>
      <c r="H948" s="2">
        <f t="shared" si="43"/>
        <v>15</v>
      </c>
      <c r="I948" s="2">
        <f t="shared" si="44"/>
        <v>478</v>
      </c>
      <c r="J948" s="1" t="s">
        <v>21</v>
      </c>
      <c r="K948" s="11">
        <v>3</v>
      </c>
    </row>
    <row r="949" spans="2:11" x14ac:dyDescent="0.3">
      <c r="B949" s="1">
        <v>1354</v>
      </c>
      <c r="C949" s="1" t="s">
        <v>987</v>
      </c>
      <c r="D949" s="10">
        <v>44132</v>
      </c>
      <c r="E949" s="10">
        <v>44619</v>
      </c>
      <c r="F949" s="1" t="s">
        <v>591</v>
      </c>
      <c r="G949" s="2">
        <f t="shared" si="42"/>
        <v>1</v>
      </c>
      <c r="H949" s="2">
        <f t="shared" si="43"/>
        <v>15</v>
      </c>
      <c r="I949" s="2">
        <f t="shared" si="44"/>
        <v>487</v>
      </c>
      <c r="J949" s="1" t="s">
        <v>21</v>
      </c>
      <c r="K949" s="11">
        <v>3</v>
      </c>
    </row>
    <row r="950" spans="2:11" x14ac:dyDescent="0.3">
      <c r="B950" s="1">
        <v>1355</v>
      </c>
      <c r="C950" s="1" t="s">
        <v>988</v>
      </c>
      <c r="D950" s="10">
        <v>44363</v>
      </c>
      <c r="E950" s="10">
        <v>44523</v>
      </c>
      <c r="F950" s="1" t="s">
        <v>950</v>
      </c>
      <c r="G950" s="2">
        <f t="shared" si="42"/>
        <v>0</v>
      </c>
      <c r="H950" s="2">
        <f t="shared" si="43"/>
        <v>5</v>
      </c>
      <c r="I950" s="2">
        <f t="shared" si="44"/>
        <v>160</v>
      </c>
      <c r="J950" s="1" t="s">
        <v>21</v>
      </c>
      <c r="K950" s="11">
        <v>3</v>
      </c>
    </row>
    <row r="951" spans="2:11" x14ac:dyDescent="0.3">
      <c r="B951" s="1">
        <v>1356</v>
      </c>
      <c r="C951" s="1" t="s">
        <v>989</v>
      </c>
      <c r="D951" s="10">
        <v>45005</v>
      </c>
      <c r="E951" s="10">
        <v>45098</v>
      </c>
      <c r="F951" s="1" t="s">
        <v>952</v>
      </c>
      <c r="G951" s="2">
        <f t="shared" si="42"/>
        <v>0</v>
      </c>
      <c r="H951" s="2">
        <f t="shared" si="43"/>
        <v>3</v>
      </c>
      <c r="I951" s="2">
        <f t="shared" si="44"/>
        <v>93</v>
      </c>
      <c r="J951" s="1" t="s">
        <v>21</v>
      </c>
      <c r="K951" s="11">
        <v>3</v>
      </c>
    </row>
    <row r="952" spans="2:11" x14ac:dyDescent="0.3">
      <c r="B952" s="1">
        <v>1357</v>
      </c>
      <c r="C952" s="1" t="s">
        <v>990</v>
      </c>
      <c r="D952" s="10">
        <v>43350</v>
      </c>
      <c r="E952" s="10">
        <v>44393</v>
      </c>
      <c r="F952" s="1" t="s">
        <v>952</v>
      </c>
      <c r="G952" s="2">
        <f t="shared" si="42"/>
        <v>2</v>
      </c>
      <c r="H952" s="2">
        <f t="shared" si="43"/>
        <v>34</v>
      </c>
      <c r="I952" s="2">
        <f t="shared" si="44"/>
        <v>1043</v>
      </c>
      <c r="J952" s="1" t="s">
        <v>21</v>
      </c>
      <c r="K952" s="11">
        <v>3</v>
      </c>
    </row>
    <row r="953" spans="2:11" x14ac:dyDescent="0.3">
      <c r="B953" s="1">
        <v>1358</v>
      </c>
      <c r="C953" s="1" t="s">
        <v>991</v>
      </c>
      <c r="D953" s="10">
        <v>43412</v>
      </c>
      <c r="E953" s="10">
        <v>44862</v>
      </c>
      <c r="F953" s="1" t="s">
        <v>952</v>
      </c>
      <c r="G953" s="2">
        <f t="shared" si="42"/>
        <v>3</v>
      </c>
      <c r="H953" s="2">
        <f t="shared" si="43"/>
        <v>47</v>
      </c>
      <c r="I953" s="2">
        <f t="shared" si="44"/>
        <v>1450</v>
      </c>
      <c r="J953" s="1" t="s">
        <v>21</v>
      </c>
      <c r="K953" s="11">
        <v>3</v>
      </c>
    </row>
    <row r="954" spans="2:11" x14ac:dyDescent="0.3">
      <c r="B954" s="1">
        <v>1359</v>
      </c>
      <c r="C954" s="1" t="s">
        <v>992</v>
      </c>
      <c r="D954" s="10">
        <v>43491</v>
      </c>
      <c r="E954" s="10">
        <v>45607</v>
      </c>
      <c r="F954" s="1" t="s">
        <v>425</v>
      </c>
      <c r="G954" s="2">
        <f t="shared" si="42"/>
        <v>5</v>
      </c>
      <c r="H954" s="2">
        <f t="shared" si="43"/>
        <v>69</v>
      </c>
      <c r="I954" s="2">
        <f t="shared" si="44"/>
        <v>2116</v>
      </c>
      <c r="J954" s="1" t="s">
        <v>21</v>
      </c>
      <c r="K954" s="11">
        <v>3</v>
      </c>
    </row>
    <row r="955" spans="2:11" x14ac:dyDescent="0.3">
      <c r="B955" s="1">
        <v>1360</v>
      </c>
      <c r="C955" s="1" t="s">
        <v>993</v>
      </c>
      <c r="D955" s="10">
        <v>44438</v>
      </c>
      <c r="E955" s="10">
        <v>45607</v>
      </c>
      <c r="F955" s="1" t="s">
        <v>425</v>
      </c>
      <c r="G955" s="2">
        <f t="shared" si="42"/>
        <v>3</v>
      </c>
      <c r="H955" s="2">
        <f t="shared" si="43"/>
        <v>38</v>
      </c>
      <c r="I955" s="2">
        <f t="shared" si="44"/>
        <v>1169</v>
      </c>
      <c r="J955" s="1" t="s">
        <v>23</v>
      </c>
      <c r="K955" s="11">
        <v>3</v>
      </c>
    </row>
    <row r="956" spans="2:11" x14ac:dyDescent="0.3">
      <c r="B956" s="1">
        <v>1361</v>
      </c>
      <c r="C956" s="1" t="s">
        <v>994</v>
      </c>
      <c r="D956" s="10">
        <v>44993</v>
      </c>
      <c r="E956" s="10">
        <v>45015</v>
      </c>
      <c r="F956" s="1" t="s">
        <v>588</v>
      </c>
      <c r="G956" s="2">
        <f t="shared" si="42"/>
        <v>0</v>
      </c>
      <c r="H956" s="2">
        <f t="shared" si="43"/>
        <v>0</v>
      </c>
      <c r="I956" s="2">
        <f t="shared" si="44"/>
        <v>22</v>
      </c>
      <c r="J956" s="1" t="s">
        <v>20</v>
      </c>
      <c r="K956" s="11">
        <v>3</v>
      </c>
    </row>
    <row r="957" spans="2:11" x14ac:dyDescent="0.3">
      <c r="B957" s="1">
        <v>1362</v>
      </c>
      <c r="C957" s="1" t="s">
        <v>995</v>
      </c>
      <c r="D957" s="10">
        <v>43779</v>
      </c>
      <c r="E957" s="10">
        <v>44168</v>
      </c>
      <c r="F957" s="1" t="s">
        <v>950</v>
      </c>
      <c r="G957" s="2">
        <f t="shared" si="42"/>
        <v>1</v>
      </c>
      <c r="H957" s="2">
        <f t="shared" si="43"/>
        <v>12</v>
      </c>
      <c r="I957" s="2">
        <f t="shared" si="44"/>
        <v>389</v>
      </c>
      <c r="J957" s="1" t="s">
        <v>20</v>
      </c>
      <c r="K957" s="11">
        <v>3</v>
      </c>
    </row>
    <row r="958" spans="2:11" x14ac:dyDescent="0.3">
      <c r="B958" s="1">
        <v>1363</v>
      </c>
      <c r="C958" s="1" t="s">
        <v>996</v>
      </c>
      <c r="D958" s="10">
        <v>45135</v>
      </c>
      <c r="E958" s="10">
        <v>45607</v>
      </c>
      <c r="F958" s="1" t="s">
        <v>952</v>
      </c>
      <c r="G958" s="2">
        <f t="shared" si="42"/>
        <v>1</v>
      </c>
      <c r="H958" s="2">
        <f t="shared" si="43"/>
        <v>15</v>
      </c>
      <c r="I958" s="2">
        <f t="shared" si="44"/>
        <v>472</v>
      </c>
      <c r="J958" s="1" t="s">
        <v>23</v>
      </c>
      <c r="K958" s="11">
        <v>3</v>
      </c>
    </row>
    <row r="959" spans="2:11" x14ac:dyDescent="0.3">
      <c r="B959" s="1">
        <v>1364</v>
      </c>
      <c r="C959" s="1" t="s">
        <v>997</v>
      </c>
      <c r="D959" s="10">
        <v>43558</v>
      </c>
      <c r="E959" s="10">
        <v>43682</v>
      </c>
      <c r="F959" s="1" t="s">
        <v>952</v>
      </c>
      <c r="G959" s="2">
        <f t="shared" si="42"/>
        <v>0</v>
      </c>
      <c r="H959" s="2">
        <f t="shared" si="43"/>
        <v>4</v>
      </c>
      <c r="I959" s="2">
        <f t="shared" si="44"/>
        <v>124</v>
      </c>
      <c r="J959" s="1" t="s">
        <v>20</v>
      </c>
      <c r="K959" s="11">
        <v>3</v>
      </c>
    </row>
    <row r="960" spans="2:11" x14ac:dyDescent="0.3">
      <c r="B960" s="1">
        <v>1365</v>
      </c>
      <c r="C960" s="1" t="s">
        <v>998</v>
      </c>
      <c r="D960" s="10">
        <v>43670</v>
      </c>
      <c r="E960" s="10">
        <v>45607</v>
      </c>
      <c r="F960" s="1" t="s">
        <v>952</v>
      </c>
      <c r="G960" s="2">
        <f t="shared" si="42"/>
        <v>5</v>
      </c>
      <c r="H960" s="2">
        <f t="shared" si="43"/>
        <v>63</v>
      </c>
      <c r="I960" s="2">
        <f t="shared" si="44"/>
        <v>1937</v>
      </c>
      <c r="J960" s="1" t="s">
        <v>20</v>
      </c>
      <c r="K960" s="11">
        <v>3</v>
      </c>
    </row>
    <row r="961" spans="2:11" x14ac:dyDescent="0.3">
      <c r="B961" s="1">
        <v>1366</v>
      </c>
      <c r="C961" s="1" t="s">
        <v>999</v>
      </c>
      <c r="D961" s="10">
        <v>44680</v>
      </c>
      <c r="E961" s="10">
        <v>44906</v>
      </c>
      <c r="F961" s="1" t="s">
        <v>425</v>
      </c>
      <c r="G961" s="2">
        <f t="shared" si="42"/>
        <v>0</v>
      </c>
      <c r="H961" s="2">
        <f t="shared" si="43"/>
        <v>7</v>
      </c>
      <c r="I961" s="2">
        <f t="shared" si="44"/>
        <v>226</v>
      </c>
      <c r="J961" s="1" t="s">
        <v>20</v>
      </c>
      <c r="K961" s="11">
        <v>3</v>
      </c>
    </row>
    <row r="962" spans="2:11" x14ac:dyDescent="0.3">
      <c r="B962" s="1">
        <v>1367</v>
      </c>
      <c r="C962" s="1" t="s">
        <v>1000</v>
      </c>
      <c r="D962" s="10">
        <v>44110</v>
      </c>
      <c r="E962" s="10">
        <v>45607</v>
      </c>
      <c r="F962" s="1" t="s">
        <v>425</v>
      </c>
      <c r="G962" s="2">
        <f t="shared" si="42"/>
        <v>4</v>
      </c>
      <c r="H962" s="2">
        <f t="shared" si="43"/>
        <v>49</v>
      </c>
      <c r="I962" s="2">
        <f t="shared" si="44"/>
        <v>1497</v>
      </c>
      <c r="J962" s="1" t="s">
        <v>20</v>
      </c>
      <c r="K962" s="11">
        <v>3</v>
      </c>
    </row>
    <row r="963" spans="2:11" x14ac:dyDescent="0.3">
      <c r="B963" s="1">
        <v>1368</v>
      </c>
      <c r="C963" s="1" t="s">
        <v>1001</v>
      </c>
      <c r="D963" s="10">
        <v>43925</v>
      </c>
      <c r="E963" s="10">
        <v>45607</v>
      </c>
      <c r="F963" s="1" t="s">
        <v>588</v>
      </c>
      <c r="G963" s="2">
        <f t="shared" si="42"/>
        <v>4</v>
      </c>
      <c r="H963" s="2">
        <f t="shared" si="43"/>
        <v>55</v>
      </c>
      <c r="I963" s="2">
        <f t="shared" si="44"/>
        <v>1682</v>
      </c>
      <c r="J963" s="1" t="s">
        <v>20</v>
      </c>
      <c r="K963" s="11">
        <v>3</v>
      </c>
    </row>
    <row r="964" spans="2:11" x14ac:dyDescent="0.3">
      <c r="B964" s="1">
        <v>1369</v>
      </c>
      <c r="C964" s="1" t="s">
        <v>1002</v>
      </c>
      <c r="D964" s="10">
        <v>44281</v>
      </c>
      <c r="E964" s="10">
        <v>45607</v>
      </c>
      <c r="F964" s="1" t="s">
        <v>950</v>
      </c>
      <c r="G964" s="2">
        <f t="shared" si="42"/>
        <v>3</v>
      </c>
      <c r="H964" s="2">
        <f t="shared" si="43"/>
        <v>43</v>
      </c>
      <c r="I964" s="2">
        <f t="shared" si="44"/>
        <v>1326</v>
      </c>
      <c r="J964" s="1" t="s">
        <v>20</v>
      </c>
      <c r="K964" s="11">
        <v>3</v>
      </c>
    </row>
    <row r="965" spans="2:11" x14ac:dyDescent="0.3">
      <c r="B965" s="1">
        <v>1370</v>
      </c>
      <c r="C965" s="1" t="s">
        <v>1003</v>
      </c>
      <c r="D965" s="10">
        <v>44700</v>
      </c>
      <c r="E965" s="10">
        <v>45607</v>
      </c>
      <c r="F965" s="1" t="s">
        <v>950</v>
      </c>
      <c r="G965" s="2">
        <f t="shared" si="42"/>
        <v>2</v>
      </c>
      <c r="H965" s="2">
        <f t="shared" si="43"/>
        <v>29</v>
      </c>
      <c r="I965" s="2">
        <f t="shared" si="44"/>
        <v>907</v>
      </c>
      <c r="J965" s="1" t="s">
        <v>20</v>
      </c>
      <c r="K965" s="11">
        <v>3</v>
      </c>
    </row>
    <row r="966" spans="2:11" x14ac:dyDescent="0.3">
      <c r="B966" s="1">
        <v>1371</v>
      </c>
      <c r="C966" s="1" t="s">
        <v>1004</v>
      </c>
      <c r="D966" s="10">
        <v>44436</v>
      </c>
      <c r="E966" s="10">
        <v>44485</v>
      </c>
      <c r="F966" s="1" t="s">
        <v>952</v>
      </c>
      <c r="G966" s="2">
        <f t="shared" si="42"/>
        <v>0</v>
      </c>
      <c r="H966" s="2">
        <f t="shared" si="43"/>
        <v>1</v>
      </c>
      <c r="I966" s="2">
        <f t="shared" si="44"/>
        <v>49</v>
      </c>
      <c r="J966" s="1" t="s">
        <v>20</v>
      </c>
      <c r="K966" s="11">
        <v>3</v>
      </c>
    </row>
    <row r="967" spans="2:11" x14ac:dyDescent="0.3">
      <c r="B967" s="1">
        <v>1372</v>
      </c>
      <c r="C967" s="1" t="s">
        <v>1005</v>
      </c>
      <c r="D967" s="10">
        <v>44889</v>
      </c>
      <c r="E967" s="10">
        <v>45607</v>
      </c>
      <c r="F967" s="1" t="s">
        <v>952</v>
      </c>
      <c r="G967" s="2">
        <f t="shared" si="42"/>
        <v>1</v>
      </c>
      <c r="H967" s="2">
        <f t="shared" si="43"/>
        <v>23</v>
      </c>
      <c r="I967" s="2">
        <f t="shared" si="44"/>
        <v>718</v>
      </c>
      <c r="J967" s="1" t="s">
        <v>20</v>
      </c>
      <c r="K967" s="11">
        <v>3</v>
      </c>
    </row>
    <row r="968" spans="2:11" x14ac:dyDescent="0.3">
      <c r="B968" s="1">
        <v>1373</v>
      </c>
      <c r="C968" s="1" t="s">
        <v>1006</v>
      </c>
      <c r="D968" s="10">
        <v>44573</v>
      </c>
      <c r="E968" s="10">
        <v>44876</v>
      </c>
      <c r="F968" s="1" t="s">
        <v>952</v>
      </c>
      <c r="G968" s="2">
        <f t="shared" si="42"/>
        <v>0</v>
      </c>
      <c r="H968" s="2">
        <f t="shared" si="43"/>
        <v>9</v>
      </c>
      <c r="I968" s="2">
        <f t="shared" si="44"/>
        <v>303</v>
      </c>
      <c r="J968" s="1" t="s">
        <v>20</v>
      </c>
      <c r="K968" s="11">
        <v>3</v>
      </c>
    </row>
    <row r="969" spans="2:11" x14ac:dyDescent="0.3">
      <c r="B969" s="1">
        <v>1374</v>
      </c>
      <c r="C969" s="1" t="s">
        <v>1007</v>
      </c>
      <c r="D969" s="10">
        <v>43653</v>
      </c>
      <c r="E969" s="10">
        <v>45607</v>
      </c>
      <c r="F969" s="1" t="s">
        <v>425</v>
      </c>
      <c r="G969" s="2">
        <f t="shared" si="42"/>
        <v>5</v>
      </c>
      <c r="H969" s="2">
        <f t="shared" si="43"/>
        <v>64</v>
      </c>
      <c r="I969" s="2">
        <f t="shared" si="44"/>
        <v>1954</v>
      </c>
      <c r="J969" s="1" t="s">
        <v>20</v>
      </c>
      <c r="K969" s="11">
        <v>3</v>
      </c>
    </row>
    <row r="970" spans="2:11" x14ac:dyDescent="0.3">
      <c r="B970" s="1">
        <v>1375</v>
      </c>
      <c r="C970" s="1" t="s">
        <v>1008</v>
      </c>
      <c r="D970" s="10">
        <v>44391</v>
      </c>
      <c r="E970" s="10">
        <v>45607</v>
      </c>
      <c r="F970" s="1" t="s">
        <v>588</v>
      </c>
      <c r="G970" s="2">
        <f t="shared" si="42"/>
        <v>3</v>
      </c>
      <c r="H970" s="2">
        <f t="shared" si="43"/>
        <v>39</v>
      </c>
      <c r="I970" s="2">
        <f t="shared" si="44"/>
        <v>1216</v>
      </c>
      <c r="J970" s="1" t="s">
        <v>20</v>
      </c>
      <c r="K970" s="11">
        <v>3</v>
      </c>
    </row>
    <row r="971" spans="2:11" x14ac:dyDescent="0.3">
      <c r="B971" s="1">
        <v>1376</v>
      </c>
      <c r="C971" s="1" t="s">
        <v>1009</v>
      </c>
      <c r="D971" s="10">
        <v>43802</v>
      </c>
      <c r="E971" s="10">
        <v>44602</v>
      </c>
      <c r="F971" s="1" t="s">
        <v>950</v>
      </c>
      <c r="G971" s="2">
        <f t="shared" si="42"/>
        <v>2</v>
      </c>
      <c r="H971" s="2">
        <f t="shared" si="43"/>
        <v>26</v>
      </c>
      <c r="I971" s="2">
        <f t="shared" si="44"/>
        <v>800</v>
      </c>
      <c r="J971" s="1" t="s">
        <v>20</v>
      </c>
      <c r="K971" s="11">
        <v>3</v>
      </c>
    </row>
    <row r="972" spans="2:11" x14ac:dyDescent="0.3">
      <c r="B972" s="1">
        <v>1377</v>
      </c>
      <c r="C972" s="1" t="s">
        <v>1010</v>
      </c>
      <c r="D972" s="10">
        <v>44258</v>
      </c>
      <c r="E972" s="10">
        <v>44387</v>
      </c>
      <c r="F972" s="1" t="s">
        <v>950</v>
      </c>
      <c r="G972" s="2">
        <f t="shared" si="42"/>
        <v>0</v>
      </c>
      <c r="H972" s="2">
        <f t="shared" si="43"/>
        <v>4</v>
      </c>
      <c r="I972" s="2">
        <f t="shared" si="44"/>
        <v>129</v>
      </c>
      <c r="J972" s="1" t="s">
        <v>20</v>
      </c>
      <c r="K972" s="11">
        <v>3</v>
      </c>
    </row>
    <row r="973" spans="2:11" x14ac:dyDescent="0.3">
      <c r="B973" s="1">
        <v>1378</v>
      </c>
      <c r="C973" s="1" t="s">
        <v>1011</v>
      </c>
      <c r="D973" s="10">
        <v>44725</v>
      </c>
      <c r="E973" s="10">
        <v>45607</v>
      </c>
      <c r="F973" s="1" t="s">
        <v>952</v>
      </c>
      <c r="G973" s="2">
        <f t="shared" si="42"/>
        <v>2</v>
      </c>
      <c r="H973" s="2">
        <f t="shared" si="43"/>
        <v>28</v>
      </c>
      <c r="I973" s="2">
        <f t="shared" si="44"/>
        <v>882</v>
      </c>
      <c r="J973" s="1" t="s">
        <v>23</v>
      </c>
      <c r="K973" s="11">
        <v>3</v>
      </c>
    </row>
    <row r="974" spans="2:11" x14ac:dyDescent="0.3">
      <c r="B974" s="1">
        <v>1379</v>
      </c>
      <c r="C974" s="1" t="s">
        <v>1012</v>
      </c>
      <c r="D974" s="10">
        <v>44949</v>
      </c>
      <c r="E974" s="10">
        <v>45607</v>
      </c>
      <c r="F974" s="1" t="s">
        <v>952</v>
      </c>
      <c r="G974" s="2">
        <f t="shared" si="42"/>
        <v>1</v>
      </c>
      <c r="H974" s="2">
        <f t="shared" si="43"/>
        <v>21</v>
      </c>
      <c r="I974" s="2">
        <f t="shared" si="44"/>
        <v>658</v>
      </c>
      <c r="J974" s="1" t="s">
        <v>20</v>
      </c>
      <c r="K974" s="11">
        <v>3</v>
      </c>
    </row>
    <row r="975" spans="2:11" x14ac:dyDescent="0.3">
      <c r="B975" s="1">
        <v>1380</v>
      </c>
      <c r="C975" s="1" t="s">
        <v>1013</v>
      </c>
      <c r="D975" s="10">
        <v>44080</v>
      </c>
      <c r="E975" s="10">
        <v>45607</v>
      </c>
      <c r="F975" s="1" t="s">
        <v>952</v>
      </c>
      <c r="G975" s="2">
        <f t="shared" si="42"/>
        <v>4</v>
      </c>
      <c r="H975" s="2">
        <f t="shared" si="43"/>
        <v>50</v>
      </c>
      <c r="I975" s="2">
        <f t="shared" si="44"/>
        <v>1527</v>
      </c>
      <c r="J975" s="1" t="s">
        <v>20</v>
      </c>
      <c r="K975" s="11">
        <v>3</v>
      </c>
    </row>
    <row r="976" spans="2:11" x14ac:dyDescent="0.3">
      <c r="B976" s="1">
        <v>1381</v>
      </c>
      <c r="C976" s="1" t="s">
        <v>1014</v>
      </c>
      <c r="D976" s="10">
        <v>44851</v>
      </c>
      <c r="E976" s="10">
        <v>45607</v>
      </c>
      <c r="F976" s="1" t="s">
        <v>425</v>
      </c>
      <c r="G976" s="2">
        <f t="shared" si="42"/>
        <v>2</v>
      </c>
      <c r="H976" s="2">
        <f t="shared" si="43"/>
        <v>24</v>
      </c>
      <c r="I976" s="2">
        <f t="shared" si="44"/>
        <v>756</v>
      </c>
      <c r="J976" s="1" t="s">
        <v>23</v>
      </c>
      <c r="K976" s="11">
        <v>3</v>
      </c>
    </row>
    <row r="977" spans="2:11" x14ac:dyDescent="0.3">
      <c r="B977" s="1">
        <v>1382</v>
      </c>
      <c r="C977" s="1" t="s">
        <v>1015</v>
      </c>
      <c r="D977" s="10">
        <v>43623</v>
      </c>
      <c r="E977" s="10">
        <v>45607</v>
      </c>
      <c r="F977" s="1" t="s">
        <v>588</v>
      </c>
      <c r="G977" s="2">
        <f t="shared" si="42"/>
        <v>5</v>
      </c>
      <c r="H977" s="2">
        <f t="shared" si="43"/>
        <v>65</v>
      </c>
      <c r="I977" s="2">
        <f t="shared" si="44"/>
        <v>1984</v>
      </c>
      <c r="J977" s="1" t="s">
        <v>20</v>
      </c>
      <c r="K977" s="11">
        <v>3</v>
      </c>
    </row>
    <row r="978" spans="2:11" x14ac:dyDescent="0.3">
      <c r="B978" s="1">
        <v>1383</v>
      </c>
      <c r="C978" s="1" t="s">
        <v>1016</v>
      </c>
      <c r="D978" s="10">
        <v>44589</v>
      </c>
      <c r="E978" s="10">
        <v>44820</v>
      </c>
      <c r="F978" s="1" t="s">
        <v>588</v>
      </c>
      <c r="G978" s="2">
        <f t="shared" si="42"/>
        <v>0</v>
      </c>
      <c r="H978" s="2">
        <f t="shared" si="43"/>
        <v>7</v>
      </c>
      <c r="I978" s="2">
        <f t="shared" si="44"/>
        <v>231</v>
      </c>
      <c r="J978" s="1" t="s">
        <v>20</v>
      </c>
      <c r="K978" s="11">
        <v>3</v>
      </c>
    </row>
    <row r="979" spans="2:11" x14ac:dyDescent="0.3">
      <c r="B979" s="1">
        <v>1384</v>
      </c>
      <c r="C979" s="1" t="s">
        <v>1017</v>
      </c>
      <c r="D979" s="10">
        <v>44013</v>
      </c>
      <c r="E979" s="10">
        <v>44260</v>
      </c>
      <c r="F979" s="1" t="s">
        <v>950</v>
      </c>
      <c r="G979" s="2">
        <f t="shared" si="42"/>
        <v>0</v>
      </c>
      <c r="H979" s="2">
        <f t="shared" si="43"/>
        <v>8</v>
      </c>
      <c r="I979" s="2">
        <f t="shared" si="44"/>
        <v>247</v>
      </c>
      <c r="J979" s="1" t="s">
        <v>23</v>
      </c>
      <c r="K979" s="11">
        <v>3</v>
      </c>
    </row>
    <row r="980" spans="2:11" x14ac:dyDescent="0.3">
      <c r="B980" s="1">
        <v>1385</v>
      </c>
      <c r="C980" s="1" t="s">
        <v>1018</v>
      </c>
      <c r="D980" s="10">
        <v>43981</v>
      </c>
      <c r="E980" s="10">
        <v>45607</v>
      </c>
      <c r="F980" s="1" t="s">
        <v>950</v>
      </c>
      <c r="G980" s="2">
        <f t="shared" si="42"/>
        <v>4</v>
      </c>
      <c r="H980" s="2">
        <f t="shared" si="43"/>
        <v>53</v>
      </c>
      <c r="I980" s="2">
        <f t="shared" si="44"/>
        <v>1626</v>
      </c>
      <c r="J980" s="1" t="s">
        <v>23</v>
      </c>
      <c r="K980" s="11">
        <v>3</v>
      </c>
    </row>
    <row r="981" spans="2:11" x14ac:dyDescent="0.3">
      <c r="B981" s="1">
        <v>1386</v>
      </c>
      <c r="C981" s="1" t="s">
        <v>1019</v>
      </c>
      <c r="D981" s="10">
        <v>43743</v>
      </c>
      <c r="E981" s="10">
        <v>44961</v>
      </c>
      <c r="F981" s="1" t="s">
        <v>952</v>
      </c>
      <c r="G981" s="2">
        <f t="shared" si="42"/>
        <v>3</v>
      </c>
      <c r="H981" s="2">
        <f t="shared" si="43"/>
        <v>39</v>
      </c>
      <c r="I981" s="2">
        <f t="shared" si="44"/>
        <v>1218</v>
      </c>
      <c r="J981" s="1" t="s">
        <v>20</v>
      </c>
      <c r="K981" s="11">
        <v>3</v>
      </c>
    </row>
    <row r="982" spans="2:11" x14ac:dyDescent="0.3">
      <c r="B982" s="1">
        <v>1387</v>
      </c>
      <c r="C982" s="1" t="s">
        <v>1020</v>
      </c>
      <c r="D982" s="10">
        <v>44506</v>
      </c>
      <c r="E982" s="10">
        <v>45036</v>
      </c>
      <c r="F982" s="1" t="s">
        <v>952</v>
      </c>
      <c r="G982" s="2">
        <f t="shared" si="42"/>
        <v>1</v>
      </c>
      <c r="H982" s="2">
        <f t="shared" si="43"/>
        <v>17</v>
      </c>
      <c r="I982" s="2">
        <f t="shared" si="44"/>
        <v>530</v>
      </c>
      <c r="J982" s="1" t="s">
        <v>23</v>
      </c>
      <c r="K982" s="11">
        <v>3</v>
      </c>
    </row>
    <row r="983" spans="2:11" x14ac:dyDescent="0.3">
      <c r="B983" s="1">
        <v>1388</v>
      </c>
      <c r="C983" s="1" t="s">
        <v>1021</v>
      </c>
      <c r="D983" s="10">
        <v>43594</v>
      </c>
      <c r="E983" s="10">
        <v>43958</v>
      </c>
      <c r="F983" s="1" t="s">
        <v>952</v>
      </c>
      <c r="G983" s="2">
        <f t="shared" ref="G983:G1046" si="45">DATEDIF(D983,E983,"Y")</f>
        <v>0</v>
      </c>
      <c r="H983" s="2">
        <f t="shared" ref="H983:H1046" si="46">DATEDIF(D983,E983,"M")</f>
        <v>11</v>
      </c>
      <c r="I983" s="2">
        <f t="shared" ref="I983:I1046" si="47">DATEDIF(D983,E983,"D")</f>
        <v>364</v>
      </c>
      <c r="J983" s="1" t="s">
        <v>20</v>
      </c>
      <c r="K983" s="11">
        <v>3</v>
      </c>
    </row>
    <row r="984" spans="2:11" x14ac:dyDescent="0.3">
      <c r="B984" s="1">
        <v>1389</v>
      </c>
      <c r="C984" s="1" t="s">
        <v>1022</v>
      </c>
      <c r="D984" s="10">
        <v>43766</v>
      </c>
      <c r="E984" s="10">
        <v>45607</v>
      </c>
      <c r="F984" s="1" t="s">
        <v>173</v>
      </c>
      <c r="G984" s="2">
        <f t="shared" si="45"/>
        <v>5</v>
      </c>
      <c r="H984" s="2">
        <f t="shared" si="46"/>
        <v>60</v>
      </c>
      <c r="I984" s="2">
        <f t="shared" si="47"/>
        <v>1841</v>
      </c>
      <c r="J984" s="1" t="s">
        <v>20</v>
      </c>
      <c r="K984" s="11">
        <v>3</v>
      </c>
    </row>
    <row r="985" spans="2:11" x14ac:dyDescent="0.3">
      <c r="B985" s="1">
        <v>1390</v>
      </c>
      <c r="C985" s="1" t="s">
        <v>1023</v>
      </c>
      <c r="D985" s="10">
        <v>43476</v>
      </c>
      <c r="E985" s="10">
        <v>45607</v>
      </c>
      <c r="F985" s="1" t="s">
        <v>37</v>
      </c>
      <c r="G985" s="2">
        <f t="shared" si="45"/>
        <v>5</v>
      </c>
      <c r="H985" s="2">
        <f t="shared" si="46"/>
        <v>70</v>
      </c>
      <c r="I985" s="2">
        <f t="shared" si="47"/>
        <v>2131</v>
      </c>
      <c r="J985" s="1" t="s">
        <v>20</v>
      </c>
      <c r="K985" s="11">
        <v>3</v>
      </c>
    </row>
    <row r="986" spans="2:11" x14ac:dyDescent="0.3">
      <c r="B986" s="1">
        <v>1391</v>
      </c>
      <c r="C986" s="1" t="s">
        <v>1024</v>
      </c>
      <c r="D986" s="10">
        <v>43923</v>
      </c>
      <c r="E986" s="10">
        <v>45607</v>
      </c>
      <c r="F986" s="1" t="s">
        <v>37</v>
      </c>
      <c r="G986" s="2">
        <f t="shared" si="45"/>
        <v>4</v>
      </c>
      <c r="H986" s="2">
        <f t="shared" si="46"/>
        <v>55</v>
      </c>
      <c r="I986" s="2">
        <f t="shared" si="47"/>
        <v>1684</v>
      </c>
      <c r="J986" s="1" t="s">
        <v>22</v>
      </c>
      <c r="K986" s="11">
        <v>3</v>
      </c>
    </row>
    <row r="987" spans="2:11" x14ac:dyDescent="0.3">
      <c r="B987" s="1">
        <v>1392</v>
      </c>
      <c r="C987" s="1" t="s">
        <v>1025</v>
      </c>
      <c r="D987" s="10">
        <v>43623</v>
      </c>
      <c r="E987" s="10">
        <v>43692</v>
      </c>
      <c r="F987" s="1" t="s">
        <v>37</v>
      </c>
      <c r="G987" s="2">
        <f t="shared" si="45"/>
        <v>0</v>
      </c>
      <c r="H987" s="2">
        <f t="shared" si="46"/>
        <v>2</v>
      </c>
      <c r="I987" s="2">
        <f t="shared" si="47"/>
        <v>69</v>
      </c>
      <c r="J987" s="1" t="s">
        <v>20</v>
      </c>
      <c r="K987" s="11">
        <v>3</v>
      </c>
    </row>
    <row r="988" spans="2:11" x14ac:dyDescent="0.3">
      <c r="B988" s="1">
        <v>1393</v>
      </c>
      <c r="C988" s="1" t="s">
        <v>1026</v>
      </c>
      <c r="D988" s="10">
        <v>44522</v>
      </c>
      <c r="E988" s="10">
        <v>44888</v>
      </c>
      <c r="F988" s="1" t="s">
        <v>37</v>
      </c>
      <c r="G988" s="2">
        <f t="shared" si="45"/>
        <v>1</v>
      </c>
      <c r="H988" s="2">
        <f t="shared" si="46"/>
        <v>12</v>
      </c>
      <c r="I988" s="2">
        <f t="shared" si="47"/>
        <v>366</v>
      </c>
      <c r="J988" s="1" t="s">
        <v>20</v>
      </c>
      <c r="K988" s="11">
        <v>3</v>
      </c>
    </row>
    <row r="989" spans="2:11" x14ac:dyDescent="0.3">
      <c r="B989" s="1">
        <v>1394</v>
      </c>
      <c r="C989" s="1" t="s">
        <v>1027</v>
      </c>
      <c r="D989" s="10">
        <v>43484</v>
      </c>
      <c r="E989" s="10">
        <v>45607</v>
      </c>
      <c r="F989" s="1" t="s">
        <v>37</v>
      </c>
      <c r="G989" s="2">
        <f t="shared" si="45"/>
        <v>5</v>
      </c>
      <c r="H989" s="2">
        <f t="shared" si="46"/>
        <v>69</v>
      </c>
      <c r="I989" s="2">
        <f t="shared" si="47"/>
        <v>2123</v>
      </c>
      <c r="J989" s="1" t="s">
        <v>20</v>
      </c>
      <c r="K989" s="11">
        <v>3</v>
      </c>
    </row>
    <row r="990" spans="2:11" x14ac:dyDescent="0.3">
      <c r="B990" s="1">
        <v>1395</v>
      </c>
      <c r="C990" s="1" t="s">
        <v>1028</v>
      </c>
      <c r="D990" s="10">
        <v>44547</v>
      </c>
      <c r="E990" s="10">
        <v>44556</v>
      </c>
      <c r="F990" s="1" t="s">
        <v>173</v>
      </c>
      <c r="G990" s="2">
        <f t="shared" si="45"/>
        <v>0</v>
      </c>
      <c r="H990" s="2">
        <f t="shared" si="46"/>
        <v>0</v>
      </c>
      <c r="I990" s="2">
        <f t="shared" si="47"/>
        <v>9</v>
      </c>
      <c r="J990" s="1" t="s">
        <v>20</v>
      </c>
      <c r="K990" s="11">
        <v>3</v>
      </c>
    </row>
    <row r="991" spans="2:11" x14ac:dyDescent="0.3">
      <c r="B991" s="1">
        <v>1396</v>
      </c>
      <c r="C991" s="1" t="s">
        <v>1029</v>
      </c>
      <c r="D991" s="10">
        <v>43589</v>
      </c>
      <c r="E991" s="10">
        <v>44242</v>
      </c>
      <c r="F991" s="1" t="s">
        <v>37</v>
      </c>
      <c r="G991" s="2">
        <f t="shared" si="45"/>
        <v>1</v>
      </c>
      <c r="H991" s="2">
        <f t="shared" si="46"/>
        <v>21</v>
      </c>
      <c r="I991" s="2">
        <f t="shared" si="47"/>
        <v>653</v>
      </c>
      <c r="J991" s="1" t="s">
        <v>20</v>
      </c>
      <c r="K991" s="11">
        <v>3</v>
      </c>
    </row>
    <row r="992" spans="2:11" x14ac:dyDescent="0.3">
      <c r="B992" s="1">
        <v>1397</v>
      </c>
      <c r="C992" s="1" t="s">
        <v>1030</v>
      </c>
      <c r="D992" s="10">
        <v>43459</v>
      </c>
      <c r="E992" s="10">
        <v>43535</v>
      </c>
      <c r="F992" s="1" t="s">
        <v>37</v>
      </c>
      <c r="G992" s="2">
        <f t="shared" si="45"/>
        <v>0</v>
      </c>
      <c r="H992" s="2">
        <f t="shared" si="46"/>
        <v>2</v>
      </c>
      <c r="I992" s="2">
        <f t="shared" si="47"/>
        <v>76</v>
      </c>
      <c r="J992" s="1" t="s">
        <v>20</v>
      </c>
      <c r="K992" s="11">
        <v>3</v>
      </c>
    </row>
    <row r="993" spans="2:11" x14ac:dyDescent="0.3">
      <c r="B993" s="1">
        <v>1398</v>
      </c>
      <c r="C993" s="1" t="s">
        <v>1031</v>
      </c>
      <c r="D993" s="10">
        <v>44199</v>
      </c>
      <c r="E993" s="10">
        <v>44993</v>
      </c>
      <c r="F993" s="1" t="s">
        <v>37</v>
      </c>
      <c r="G993" s="2">
        <f t="shared" si="45"/>
        <v>2</v>
      </c>
      <c r="H993" s="2">
        <f t="shared" si="46"/>
        <v>26</v>
      </c>
      <c r="I993" s="2">
        <f t="shared" si="47"/>
        <v>794</v>
      </c>
      <c r="J993" s="1" t="s">
        <v>22</v>
      </c>
      <c r="K993" s="11">
        <v>3</v>
      </c>
    </row>
    <row r="994" spans="2:11" x14ac:dyDescent="0.3">
      <c r="B994" s="1">
        <v>1399</v>
      </c>
      <c r="C994" s="1" t="s">
        <v>1032</v>
      </c>
      <c r="D994" s="10">
        <v>45092</v>
      </c>
      <c r="E994" s="10">
        <v>45607</v>
      </c>
      <c r="F994" s="1" t="s">
        <v>37</v>
      </c>
      <c r="G994" s="2">
        <f t="shared" si="45"/>
        <v>1</v>
      </c>
      <c r="H994" s="2">
        <f t="shared" si="46"/>
        <v>16</v>
      </c>
      <c r="I994" s="2">
        <f t="shared" si="47"/>
        <v>515</v>
      </c>
      <c r="J994" s="1" t="s">
        <v>22</v>
      </c>
      <c r="K994" s="11">
        <v>3</v>
      </c>
    </row>
    <row r="995" spans="2:11" x14ac:dyDescent="0.3">
      <c r="B995" s="1">
        <v>1400</v>
      </c>
      <c r="C995" s="1" t="s">
        <v>1033</v>
      </c>
      <c r="D995" s="10">
        <v>43341</v>
      </c>
      <c r="E995" s="10">
        <v>44966</v>
      </c>
      <c r="F995" s="1" t="s">
        <v>173</v>
      </c>
      <c r="G995" s="2">
        <f t="shared" si="45"/>
        <v>4</v>
      </c>
      <c r="H995" s="2">
        <f t="shared" si="46"/>
        <v>53</v>
      </c>
      <c r="I995" s="2">
        <f t="shared" si="47"/>
        <v>1625</v>
      </c>
      <c r="J995" s="1" t="s">
        <v>20</v>
      </c>
      <c r="K995" s="11">
        <v>3</v>
      </c>
    </row>
    <row r="996" spans="2:11" x14ac:dyDescent="0.3">
      <c r="B996" s="1">
        <v>1401</v>
      </c>
      <c r="C996" s="1" t="s">
        <v>1034</v>
      </c>
      <c r="D996" s="10">
        <v>43469</v>
      </c>
      <c r="E996" s="10">
        <v>45607</v>
      </c>
      <c r="F996" s="1" t="s">
        <v>37</v>
      </c>
      <c r="G996" s="2">
        <f t="shared" si="45"/>
        <v>5</v>
      </c>
      <c r="H996" s="2">
        <f t="shared" si="46"/>
        <v>70</v>
      </c>
      <c r="I996" s="2">
        <f t="shared" si="47"/>
        <v>2138</v>
      </c>
      <c r="J996" s="1" t="s">
        <v>20</v>
      </c>
      <c r="K996" s="11">
        <v>3</v>
      </c>
    </row>
    <row r="997" spans="2:11" x14ac:dyDescent="0.3">
      <c r="B997" s="1">
        <v>1402</v>
      </c>
      <c r="C997" s="1" t="s">
        <v>1035</v>
      </c>
      <c r="D997" s="10">
        <v>44449</v>
      </c>
      <c r="E997" s="10">
        <v>45607</v>
      </c>
      <c r="F997" s="1" t="s">
        <v>37</v>
      </c>
      <c r="G997" s="2">
        <f t="shared" si="45"/>
        <v>3</v>
      </c>
      <c r="H997" s="2">
        <f t="shared" si="46"/>
        <v>38</v>
      </c>
      <c r="I997" s="2">
        <f t="shared" si="47"/>
        <v>1158</v>
      </c>
      <c r="J997" s="1" t="s">
        <v>20</v>
      </c>
      <c r="K997" s="11">
        <v>3</v>
      </c>
    </row>
    <row r="998" spans="2:11" x14ac:dyDescent="0.3">
      <c r="B998" s="1">
        <v>1403</v>
      </c>
      <c r="C998" s="1" t="s">
        <v>1036</v>
      </c>
      <c r="D998" s="10">
        <v>44385</v>
      </c>
      <c r="E998" s="10">
        <v>45607</v>
      </c>
      <c r="F998" s="1" t="s">
        <v>37</v>
      </c>
      <c r="G998" s="2">
        <f t="shared" si="45"/>
        <v>3</v>
      </c>
      <c r="H998" s="2">
        <f t="shared" si="46"/>
        <v>40</v>
      </c>
      <c r="I998" s="2">
        <f t="shared" si="47"/>
        <v>1222</v>
      </c>
      <c r="J998" s="1" t="s">
        <v>20</v>
      </c>
      <c r="K998" s="11">
        <v>3</v>
      </c>
    </row>
    <row r="999" spans="2:11" x14ac:dyDescent="0.3">
      <c r="B999" s="1">
        <v>1404</v>
      </c>
      <c r="C999" s="1" t="s">
        <v>1037</v>
      </c>
      <c r="D999" s="10">
        <v>43405</v>
      </c>
      <c r="E999" s="10">
        <v>44315</v>
      </c>
      <c r="F999" s="1" t="s">
        <v>173</v>
      </c>
      <c r="G999" s="2">
        <f t="shared" si="45"/>
        <v>2</v>
      </c>
      <c r="H999" s="2">
        <f t="shared" si="46"/>
        <v>29</v>
      </c>
      <c r="I999" s="2">
        <f t="shared" si="47"/>
        <v>910</v>
      </c>
      <c r="J999" s="1" t="s">
        <v>20</v>
      </c>
      <c r="K999" s="11">
        <v>3</v>
      </c>
    </row>
    <row r="1000" spans="2:11" x14ac:dyDescent="0.3">
      <c r="B1000" s="1">
        <v>1405</v>
      </c>
      <c r="C1000" s="1" t="s">
        <v>1038</v>
      </c>
      <c r="D1000" s="10">
        <v>43442</v>
      </c>
      <c r="E1000" s="10">
        <v>44723</v>
      </c>
      <c r="F1000" s="1" t="s">
        <v>173</v>
      </c>
      <c r="G1000" s="2">
        <f t="shared" si="45"/>
        <v>3</v>
      </c>
      <c r="H1000" s="2">
        <f t="shared" si="46"/>
        <v>42</v>
      </c>
      <c r="I1000" s="2">
        <f t="shared" si="47"/>
        <v>1281</v>
      </c>
      <c r="J1000" s="1" t="s">
        <v>20</v>
      </c>
      <c r="K1000" s="11">
        <v>3</v>
      </c>
    </row>
    <row r="1001" spans="2:11" x14ac:dyDescent="0.3">
      <c r="B1001" s="1">
        <v>1406</v>
      </c>
      <c r="C1001" s="1" t="s">
        <v>1039</v>
      </c>
      <c r="D1001" s="10">
        <v>44859</v>
      </c>
      <c r="E1001" s="10">
        <v>45607</v>
      </c>
      <c r="F1001" s="1" t="s">
        <v>173</v>
      </c>
      <c r="G1001" s="2">
        <f t="shared" si="45"/>
        <v>2</v>
      </c>
      <c r="H1001" s="2">
        <f t="shared" si="46"/>
        <v>24</v>
      </c>
      <c r="I1001" s="2">
        <f t="shared" si="47"/>
        <v>748</v>
      </c>
      <c r="J1001" s="1" t="s">
        <v>20</v>
      </c>
      <c r="K1001" s="11">
        <v>3</v>
      </c>
    </row>
    <row r="1002" spans="2:11" x14ac:dyDescent="0.3">
      <c r="B1002" s="1">
        <v>1407</v>
      </c>
      <c r="C1002" s="1" t="s">
        <v>1040</v>
      </c>
      <c r="D1002" s="10">
        <v>45020</v>
      </c>
      <c r="E1002" s="10">
        <v>45607</v>
      </c>
      <c r="F1002" s="1" t="s">
        <v>37</v>
      </c>
      <c r="G1002" s="2">
        <f t="shared" si="45"/>
        <v>1</v>
      </c>
      <c r="H1002" s="2">
        <f t="shared" si="46"/>
        <v>19</v>
      </c>
      <c r="I1002" s="2">
        <f t="shared" si="47"/>
        <v>587</v>
      </c>
      <c r="J1002" s="1" t="s">
        <v>20</v>
      </c>
      <c r="K1002" s="11">
        <v>3</v>
      </c>
    </row>
    <row r="1003" spans="2:11" x14ac:dyDescent="0.3">
      <c r="B1003" s="1">
        <v>1408</v>
      </c>
      <c r="C1003" s="1" t="s">
        <v>1041</v>
      </c>
      <c r="D1003" s="10">
        <v>44272</v>
      </c>
      <c r="E1003" s="10">
        <v>45607</v>
      </c>
      <c r="F1003" s="1" t="s">
        <v>37</v>
      </c>
      <c r="G1003" s="2">
        <f t="shared" si="45"/>
        <v>3</v>
      </c>
      <c r="H1003" s="2">
        <f t="shared" si="46"/>
        <v>43</v>
      </c>
      <c r="I1003" s="2">
        <f t="shared" si="47"/>
        <v>1335</v>
      </c>
      <c r="J1003" s="1" t="s">
        <v>20</v>
      </c>
      <c r="K1003" s="11">
        <v>3</v>
      </c>
    </row>
    <row r="1004" spans="2:11" x14ac:dyDescent="0.3">
      <c r="B1004" s="1">
        <v>1409</v>
      </c>
      <c r="C1004" s="1" t="s">
        <v>1042</v>
      </c>
      <c r="D1004" s="10">
        <v>43535</v>
      </c>
      <c r="E1004" s="10">
        <v>44445</v>
      </c>
      <c r="F1004" s="1" t="s">
        <v>37</v>
      </c>
      <c r="G1004" s="2">
        <f t="shared" si="45"/>
        <v>2</v>
      </c>
      <c r="H1004" s="2">
        <f t="shared" si="46"/>
        <v>29</v>
      </c>
      <c r="I1004" s="2">
        <f t="shared" si="47"/>
        <v>910</v>
      </c>
      <c r="J1004" s="1" t="s">
        <v>20</v>
      </c>
      <c r="K1004" s="11">
        <v>3</v>
      </c>
    </row>
    <row r="1005" spans="2:11" x14ac:dyDescent="0.3">
      <c r="B1005" s="1">
        <v>1410</v>
      </c>
      <c r="C1005" s="1" t="s">
        <v>1043</v>
      </c>
      <c r="D1005" s="10">
        <v>44617</v>
      </c>
      <c r="E1005" s="10">
        <v>45044</v>
      </c>
      <c r="F1005" s="1" t="s">
        <v>37</v>
      </c>
      <c r="G1005" s="2">
        <f t="shared" si="45"/>
        <v>1</v>
      </c>
      <c r="H1005" s="2">
        <f t="shared" si="46"/>
        <v>14</v>
      </c>
      <c r="I1005" s="2">
        <f t="shared" si="47"/>
        <v>427</v>
      </c>
      <c r="J1005" s="1" t="s">
        <v>20</v>
      </c>
      <c r="K1005" s="11">
        <v>3</v>
      </c>
    </row>
    <row r="1006" spans="2:11" x14ac:dyDescent="0.3">
      <c r="B1006" s="1">
        <v>1411</v>
      </c>
      <c r="C1006" s="1" t="s">
        <v>1044</v>
      </c>
      <c r="D1006" s="10">
        <v>43648</v>
      </c>
      <c r="E1006" s="10">
        <v>45607</v>
      </c>
      <c r="F1006" s="1" t="s">
        <v>37</v>
      </c>
      <c r="G1006" s="2">
        <f t="shared" si="45"/>
        <v>5</v>
      </c>
      <c r="H1006" s="2">
        <f t="shared" si="46"/>
        <v>64</v>
      </c>
      <c r="I1006" s="2">
        <f t="shared" si="47"/>
        <v>1959</v>
      </c>
      <c r="J1006" s="1" t="s">
        <v>20</v>
      </c>
      <c r="K1006" s="11">
        <v>3</v>
      </c>
    </row>
    <row r="1007" spans="2:11" x14ac:dyDescent="0.3">
      <c r="B1007" s="1">
        <v>1412</v>
      </c>
      <c r="C1007" s="1" t="s">
        <v>1045</v>
      </c>
      <c r="D1007" s="10">
        <v>43636</v>
      </c>
      <c r="E1007" s="10">
        <v>45607</v>
      </c>
      <c r="F1007" s="1" t="s">
        <v>37</v>
      </c>
      <c r="G1007" s="2">
        <f t="shared" si="45"/>
        <v>5</v>
      </c>
      <c r="H1007" s="2">
        <f t="shared" si="46"/>
        <v>64</v>
      </c>
      <c r="I1007" s="2">
        <f t="shared" si="47"/>
        <v>1971</v>
      </c>
      <c r="J1007" s="1" t="s">
        <v>20</v>
      </c>
      <c r="K1007" s="11">
        <v>3</v>
      </c>
    </row>
    <row r="1008" spans="2:11" x14ac:dyDescent="0.3">
      <c r="B1008" s="1">
        <v>1413</v>
      </c>
      <c r="C1008" s="1" t="s">
        <v>1046</v>
      </c>
      <c r="D1008" s="10">
        <v>43735</v>
      </c>
      <c r="E1008" s="10">
        <v>44965</v>
      </c>
      <c r="F1008" s="1" t="s">
        <v>37</v>
      </c>
      <c r="G1008" s="2">
        <f t="shared" si="45"/>
        <v>3</v>
      </c>
      <c r="H1008" s="2">
        <f t="shared" si="46"/>
        <v>40</v>
      </c>
      <c r="I1008" s="2">
        <f t="shared" si="47"/>
        <v>1230</v>
      </c>
      <c r="J1008" s="1" t="s">
        <v>22</v>
      </c>
      <c r="K1008" s="11">
        <v>3</v>
      </c>
    </row>
    <row r="1009" spans="2:11" x14ac:dyDescent="0.3">
      <c r="B1009" s="1">
        <v>1414</v>
      </c>
      <c r="C1009" s="1" t="s">
        <v>1047</v>
      </c>
      <c r="D1009" s="10">
        <v>44880</v>
      </c>
      <c r="E1009" s="10">
        <v>45133</v>
      </c>
      <c r="F1009" s="1" t="s">
        <v>37</v>
      </c>
      <c r="G1009" s="2">
        <f t="shared" si="45"/>
        <v>0</v>
      </c>
      <c r="H1009" s="2">
        <f t="shared" si="46"/>
        <v>8</v>
      </c>
      <c r="I1009" s="2">
        <f t="shared" si="47"/>
        <v>253</v>
      </c>
      <c r="J1009" s="1" t="s">
        <v>20</v>
      </c>
      <c r="K1009" s="11">
        <v>3</v>
      </c>
    </row>
    <row r="1010" spans="2:11" x14ac:dyDescent="0.3">
      <c r="B1010" s="1">
        <v>1415</v>
      </c>
      <c r="C1010" s="1" t="s">
        <v>1048</v>
      </c>
      <c r="D1010" s="10">
        <v>44065</v>
      </c>
      <c r="E1010" s="10">
        <v>45607</v>
      </c>
      <c r="F1010" s="1" t="s">
        <v>37</v>
      </c>
      <c r="G1010" s="2">
        <f t="shared" si="45"/>
        <v>4</v>
      </c>
      <c r="H1010" s="2">
        <f t="shared" si="46"/>
        <v>50</v>
      </c>
      <c r="I1010" s="2">
        <f t="shared" si="47"/>
        <v>1542</v>
      </c>
      <c r="J1010" s="1" t="s">
        <v>20</v>
      </c>
      <c r="K1010" s="11">
        <v>3</v>
      </c>
    </row>
    <row r="1011" spans="2:11" x14ac:dyDescent="0.3">
      <c r="B1011" s="1">
        <v>1416</v>
      </c>
      <c r="C1011" s="1" t="s">
        <v>1049</v>
      </c>
      <c r="D1011" s="10">
        <v>43930</v>
      </c>
      <c r="E1011" s="10">
        <v>45607</v>
      </c>
      <c r="F1011" s="1" t="s">
        <v>37</v>
      </c>
      <c r="G1011" s="2">
        <f t="shared" si="45"/>
        <v>4</v>
      </c>
      <c r="H1011" s="2">
        <f t="shared" si="46"/>
        <v>55</v>
      </c>
      <c r="I1011" s="2">
        <f t="shared" si="47"/>
        <v>1677</v>
      </c>
      <c r="J1011" s="1" t="s">
        <v>20</v>
      </c>
      <c r="K1011" s="11">
        <v>3</v>
      </c>
    </row>
    <row r="1012" spans="2:11" x14ac:dyDescent="0.3">
      <c r="B1012" s="1">
        <v>1417</v>
      </c>
      <c r="C1012" s="1" t="s">
        <v>1050</v>
      </c>
      <c r="D1012" s="10">
        <v>44285</v>
      </c>
      <c r="E1012" s="10">
        <v>45607</v>
      </c>
      <c r="F1012" s="1" t="s">
        <v>37</v>
      </c>
      <c r="G1012" s="2">
        <f t="shared" si="45"/>
        <v>3</v>
      </c>
      <c r="H1012" s="2">
        <f t="shared" si="46"/>
        <v>43</v>
      </c>
      <c r="I1012" s="2">
        <f t="shared" si="47"/>
        <v>1322</v>
      </c>
      <c r="J1012" s="1" t="s">
        <v>20</v>
      </c>
      <c r="K1012" s="11">
        <v>3</v>
      </c>
    </row>
    <row r="1013" spans="2:11" x14ac:dyDescent="0.3">
      <c r="B1013" s="1">
        <v>1418</v>
      </c>
      <c r="C1013" s="1" t="s">
        <v>1051</v>
      </c>
      <c r="D1013" s="10">
        <v>43369</v>
      </c>
      <c r="E1013" s="10">
        <v>45607</v>
      </c>
      <c r="F1013" s="1" t="s">
        <v>37</v>
      </c>
      <c r="G1013" s="2">
        <f t="shared" si="45"/>
        <v>6</v>
      </c>
      <c r="H1013" s="2">
        <f t="shared" si="46"/>
        <v>73</v>
      </c>
      <c r="I1013" s="2">
        <f t="shared" si="47"/>
        <v>2238</v>
      </c>
      <c r="J1013" s="1" t="s">
        <v>22</v>
      </c>
      <c r="K1013" s="11">
        <v>3</v>
      </c>
    </row>
    <row r="1014" spans="2:11" x14ac:dyDescent="0.3">
      <c r="B1014" s="1">
        <v>1419</v>
      </c>
      <c r="C1014" s="1" t="s">
        <v>1052</v>
      </c>
      <c r="D1014" s="10">
        <v>45068</v>
      </c>
      <c r="E1014" s="10">
        <v>45607</v>
      </c>
      <c r="F1014" s="1" t="s">
        <v>37</v>
      </c>
      <c r="G1014" s="2">
        <f t="shared" si="45"/>
        <v>1</v>
      </c>
      <c r="H1014" s="2">
        <f t="shared" si="46"/>
        <v>17</v>
      </c>
      <c r="I1014" s="2">
        <f t="shared" si="47"/>
        <v>539</v>
      </c>
      <c r="J1014" s="1" t="s">
        <v>20</v>
      </c>
      <c r="K1014" s="11">
        <v>3</v>
      </c>
    </row>
    <row r="1015" spans="2:11" x14ac:dyDescent="0.3">
      <c r="B1015" s="1">
        <v>1420</v>
      </c>
      <c r="C1015" s="1" t="s">
        <v>1053</v>
      </c>
      <c r="D1015" s="10">
        <v>44351</v>
      </c>
      <c r="E1015" s="10">
        <v>45607</v>
      </c>
      <c r="F1015" s="1" t="s">
        <v>37</v>
      </c>
      <c r="G1015" s="2">
        <f t="shared" si="45"/>
        <v>3</v>
      </c>
      <c r="H1015" s="2">
        <f t="shared" si="46"/>
        <v>41</v>
      </c>
      <c r="I1015" s="2">
        <f t="shared" si="47"/>
        <v>1256</v>
      </c>
      <c r="J1015" s="1" t="s">
        <v>20</v>
      </c>
      <c r="K1015" s="11">
        <v>3</v>
      </c>
    </row>
    <row r="1016" spans="2:11" x14ac:dyDescent="0.3">
      <c r="B1016" s="1">
        <v>1421</v>
      </c>
      <c r="C1016" s="1" t="s">
        <v>1054</v>
      </c>
      <c r="D1016" s="10">
        <v>43760</v>
      </c>
      <c r="E1016" s="10">
        <v>45132</v>
      </c>
      <c r="F1016" s="1" t="s">
        <v>37</v>
      </c>
      <c r="G1016" s="2">
        <f t="shared" si="45"/>
        <v>3</v>
      </c>
      <c r="H1016" s="2">
        <f t="shared" si="46"/>
        <v>45</v>
      </c>
      <c r="I1016" s="2">
        <f t="shared" si="47"/>
        <v>1372</v>
      </c>
      <c r="J1016" s="1" t="s">
        <v>20</v>
      </c>
      <c r="K1016" s="11">
        <v>3</v>
      </c>
    </row>
    <row r="1017" spans="2:11" x14ac:dyDescent="0.3">
      <c r="B1017" s="1">
        <v>1422</v>
      </c>
      <c r="C1017" s="1" t="s">
        <v>1055</v>
      </c>
      <c r="D1017" s="10">
        <v>43742</v>
      </c>
      <c r="E1017" s="10">
        <v>44122</v>
      </c>
      <c r="F1017" s="1" t="s">
        <v>37</v>
      </c>
      <c r="G1017" s="2">
        <f t="shared" si="45"/>
        <v>1</v>
      </c>
      <c r="H1017" s="2">
        <f t="shared" si="46"/>
        <v>12</v>
      </c>
      <c r="I1017" s="2">
        <f t="shared" si="47"/>
        <v>380</v>
      </c>
      <c r="J1017" s="1" t="s">
        <v>22</v>
      </c>
      <c r="K1017" s="11">
        <v>3</v>
      </c>
    </row>
    <row r="1018" spans="2:11" x14ac:dyDescent="0.3">
      <c r="B1018" s="1">
        <v>1423</v>
      </c>
      <c r="C1018" s="1" t="s">
        <v>1056</v>
      </c>
      <c r="D1018" s="10">
        <v>44737</v>
      </c>
      <c r="E1018" s="10">
        <v>45607</v>
      </c>
      <c r="F1018" s="1" t="s">
        <v>37</v>
      </c>
      <c r="G1018" s="2">
        <f t="shared" si="45"/>
        <v>2</v>
      </c>
      <c r="H1018" s="2">
        <f t="shared" si="46"/>
        <v>28</v>
      </c>
      <c r="I1018" s="2">
        <f t="shared" si="47"/>
        <v>870</v>
      </c>
      <c r="J1018" s="1" t="s">
        <v>22</v>
      </c>
      <c r="K1018" s="11">
        <v>3</v>
      </c>
    </row>
    <row r="1019" spans="2:11" x14ac:dyDescent="0.3">
      <c r="B1019" s="1">
        <v>1424</v>
      </c>
      <c r="C1019" s="1" t="s">
        <v>1057</v>
      </c>
      <c r="D1019" s="10">
        <v>44517</v>
      </c>
      <c r="E1019" s="10">
        <v>44776</v>
      </c>
      <c r="F1019" s="1" t="s">
        <v>37</v>
      </c>
      <c r="G1019" s="2">
        <f t="shared" si="45"/>
        <v>0</v>
      </c>
      <c r="H1019" s="2">
        <f t="shared" si="46"/>
        <v>8</v>
      </c>
      <c r="I1019" s="2">
        <f t="shared" si="47"/>
        <v>259</v>
      </c>
      <c r="J1019" s="1" t="s">
        <v>22</v>
      </c>
      <c r="K1019" s="11">
        <v>3</v>
      </c>
    </row>
    <row r="1020" spans="2:11" x14ac:dyDescent="0.3">
      <c r="B1020" s="1">
        <v>1425</v>
      </c>
      <c r="C1020" s="1" t="s">
        <v>1058</v>
      </c>
      <c r="D1020" s="10">
        <v>43681</v>
      </c>
      <c r="E1020" s="10">
        <v>45607</v>
      </c>
      <c r="F1020" s="1" t="s">
        <v>37</v>
      </c>
      <c r="G1020" s="2">
        <f t="shared" si="45"/>
        <v>5</v>
      </c>
      <c r="H1020" s="2">
        <f t="shared" si="46"/>
        <v>63</v>
      </c>
      <c r="I1020" s="2">
        <f t="shared" si="47"/>
        <v>1926</v>
      </c>
      <c r="J1020" s="1" t="s">
        <v>22</v>
      </c>
      <c r="K1020" s="11">
        <v>3</v>
      </c>
    </row>
    <row r="1021" spans="2:11" x14ac:dyDescent="0.3">
      <c r="B1021" s="1">
        <v>1426</v>
      </c>
      <c r="C1021" s="1" t="s">
        <v>1059</v>
      </c>
      <c r="D1021" s="10">
        <v>44628</v>
      </c>
      <c r="E1021" s="10">
        <v>44877</v>
      </c>
      <c r="F1021" s="1" t="s">
        <v>37</v>
      </c>
      <c r="G1021" s="2">
        <f t="shared" si="45"/>
        <v>0</v>
      </c>
      <c r="H1021" s="2">
        <f t="shared" si="46"/>
        <v>8</v>
      </c>
      <c r="I1021" s="2">
        <f t="shared" si="47"/>
        <v>249</v>
      </c>
      <c r="J1021" s="1" t="s">
        <v>20</v>
      </c>
      <c r="K1021" s="11">
        <v>3</v>
      </c>
    </row>
    <row r="1022" spans="2:11" x14ac:dyDescent="0.3">
      <c r="B1022" s="1">
        <v>1427</v>
      </c>
      <c r="C1022" s="1" t="s">
        <v>1060</v>
      </c>
      <c r="D1022" s="10">
        <v>43518</v>
      </c>
      <c r="E1022" s="10">
        <v>45607</v>
      </c>
      <c r="F1022" s="1" t="s">
        <v>173</v>
      </c>
      <c r="G1022" s="2">
        <f t="shared" si="45"/>
        <v>5</v>
      </c>
      <c r="H1022" s="2">
        <f t="shared" si="46"/>
        <v>68</v>
      </c>
      <c r="I1022" s="2">
        <f t="shared" si="47"/>
        <v>2089</v>
      </c>
      <c r="J1022" s="1" t="s">
        <v>22</v>
      </c>
      <c r="K1022" s="11">
        <v>3</v>
      </c>
    </row>
    <row r="1023" spans="2:11" x14ac:dyDescent="0.3">
      <c r="B1023" s="1">
        <v>1428</v>
      </c>
      <c r="C1023" s="1" t="s">
        <v>1061</v>
      </c>
      <c r="D1023" s="10">
        <v>44903</v>
      </c>
      <c r="E1023" s="10">
        <v>45607</v>
      </c>
      <c r="F1023" s="1" t="s">
        <v>173</v>
      </c>
      <c r="G1023" s="2">
        <f t="shared" si="45"/>
        <v>1</v>
      </c>
      <c r="H1023" s="2">
        <f t="shared" si="46"/>
        <v>23</v>
      </c>
      <c r="I1023" s="2">
        <f t="shared" si="47"/>
        <v>704</v>
      </c>
      <c r="J1023" s="1" t="s">
        <v>20</v>
      </c>
      <c r="K1023" s="11">
        <v>3</v>
      </c>
    </row>
    <row r="1024" spans="2:11" x14ac:dyDescent="0.3">
      <c r="B1024" s="1">
        <v>1429</v>
      </c>
      <c r="C1024" s="1" t="s">
        <v>1062</v>
      </c>
      <c r="D1024" s="10">
        <v>43791</v>
      </c>
      <c r="E1024" s="10">
        <v>44632</v>
      </c>
      <c r="F1024" s="1" t="s">
        <v>173</v>
      </c>
      <c r="G1024" s="2">
        <f t="shared" si="45"/>
        <v>2</v>
      </c>
      <c r="H1024" s="2">
        <f t="shared" si="46"/>
        <v>27</v>
      </c>
      <c r="I1024" s="2">
        <f t="shared" si="47"/>
        <v>841</v>
      </c>
      <c r="J1024" s="1" t="s">
        <v>20</v>
      </c>
      <c r="K1024" s="11">
        <v>3</v>
      </c>
    </row>
    <row r="1025" spans="2:11" x14ac:dyDescent="0.3">
      <c r="B1025" s="1">
        <v>1430</v>
      </c>
      <c r="C1025" s="1" t="s">
        <v>1063</v>
      </c>
      <c r="D1025" s="10">
        <v>44970</v>
      </c>
      <c r="E1025" s="10">
        <v>44988</v>
      </c>
      <c r="F1025" s="1" t="s">
        <v>173</v>
      </c>
      <c r="G1025" s="2">
        <f t="shared" si="45"/>
        <v>0</v>
      </c>
      <c r="H1025" s="2">
        <f t="shared" si="46"/>
        <v>0</v>
      </c>
      <c r="I1025" s="2">
        <f t="shared" si="47"/>
        <v>18</v>
      </c>
      <c r="J1025" s="1" t="s">
        <v>22</v>
      </c>
      <c r="K1025" s="11">
        <v>3</v>
      </c>
    </row>
    <row r="1026" spans="2:11" x14ac:dyDescent="0.3">
      <c r="B1026" s="1">
        <v>1431</v>
      </c>
      <c r="C1026" s="1" t="s">
        <v>1064</v>
      </c>
      <c r="D1026" s="10">
        <v>43539</v>
      </c>
      <c r="E1026" s="10">
        <v>45607</v>
      </c>
      <c r="F1026" s="1" t="s">
        <v>173</v>
      </c>
      <c r="G1026" s="2">
        <f t="shared" si="45"/>
        <v>5</v>
      </c>
      <c r="H1026" s="2">
        <f t="shared" si="46"/>
        <v>67</v>
      </c>
      <c r="I1026" s="2">
        <f t="shared" si="47"/>
        <v>2068</v>
      </c>
      <c r="J1026" s="1" t="s">
        <v>20</v>
      </c>
      <c r="K1026" s="11">
        <v>3</v>
      </c>
    </row>
    <row r="1027" spans="2:11" x14ac:dyDescent="0.3">
      <c r="B1027" s="1">
        <v>1432</v>
      </c>
      <c r="C1027" s="1" t="s">
        <v>1065</v>
      </c>
      <c r="D1027" s="10">
        <v>43664</v>
      </c>
      <c r="E1027" s="10">
        <v>45607</v>
      </c>
      <c r="F1027" s="1" t="s">
        <v>173</v>
      </c>
      <c r="G1027" s="2">
        <f t="shared" si="45"/>
        <v>5</v>
      </c>
      <c r="H1027" s="2">
        <f t="shared" si="46"/>
        <v>63</v>
      </c>
      <c r="I1027" s="2">
        <f t="shared" si="47"/>
        <v>1943</v>
      </c>
      <c r="J1027" s="1" t="s">
        <v>20</v>
      </c>
      <c r="K1027" s="11">
        <v>3</v>
      </c>
    </row>
    <row r="1028" spans="2:11" x14ac:dyDescent="0.3">
      <c r="B1028" s="1">
        <v>1433</v>
      </c>
      <c r="C1028" s="1" t="s">
        <v>1066</v>
      </c>
      <c r="D1028" s="10">
        <v>44295</v>
      </c>
      <c r="E1028" s="10">
        <v>44528</v>
      </c>
      <c r="F1028" s="1" t="s">
        <v>37</v>
      </c>
      <c r="G1028" s="2">
        <f t="shared" si="45"/>
        <v>0</v>
      </c>
      <c r="H1028" s="2">
        <f t="shared" si="46"/>
        <v>7</v>
      </c>
      <c r="I1028" s="2">
        <f t="shared" si="47"/>
        <v>233</v>
      </c>
      <c r="J1028" s="1" t="s">
        <v>22</v>
      </c>
      <c r="K1028" s="11">
        <v>3</v>
      </c>
    </row>
    <row r="1029" spans="2:11" x14ac:dyDescent="0.3">
      <c r="B1029" s="1">
        <v>1434</v>
      </c>
      <c r="C1029" s="1" t="s">
        <v>1067</v>
      </c>
      <c r="D1029" s="10">
        <v>43464</v>
      </c>
      <c r="E1029" s="10">
        <v>45015</v>
      </c>
      <c r="F1029" s="1" t="s">
        <v>37</v>
      </c>
      <c r="G1029" s="2">
        <f t="shared" si="45"/>
        <v>4</v>
      </c>
      <c r="H1029" s="2">
        <f t="shared" si="46"/>
        <v>51</v>
      </c>
      <c r="I1029" s="2">
        <f t="shared" si="47"/>
        <v>1551</v>
      </c>
      <c r="J1029" s="1" t="s">
        <v>20</v>
      </c>
      <c r="K1029" s="11">
        <v>3</v>
      </c>
    </row>
    <row r="1030" spans="2:11" x14ac:dyDescent="0.3">
      <c r="B1030" s="1">
        <v>1435</v>
      </c>
      <c r="C1030" s="1" t="s">
        <v>1068</v>
      </c>
      <c r="D1030" s="10">
        <v>44407</v>
      </c>
      <c r="E1030" s="10">
        <v>45607</v>
      </c>
      <c r="F1030" s="1" t="s">
        <v>37</v>
      </c>
      <c r="G1030" s="2">
        <f t="shared" si="45"/>
        <v>3</v>
      </c>
      <c r="H1030" s="2">
        <f t="shared" si="46"/>
        <v>39</v>
      </c>
      <c r="I1030" s="2">
        <f t="shared" si="47"/>
        <v>1200</v>
      </c>
      <c r="J1030" s="1" t="s">
        <v>20</v>
      </c>
      <c r="K1030" s="11">
        <v>3</v>
      </c>
    </row>
    <row r="1031" spans="2:11" x14ac:dyDescent="0.3">
      <c r="B1031" s="1">
        <v>1436</v>
      </c>
      <c r="C1031" s="1" t="s">
        <v>1069</v>
      </c>
      <c r="D1031" s="10">
        <v>44862</v>
      </c>
      <c r="E1031" s="10">
        <v>45607</v>
      </c>
      <c r="F1031" s="1" t="s">
        <v>37</v>
      </c>
      <c r="G1031" s="2">
        <f t="shared" si="45"/>
        <v>2</v>
      </c>
      <c r="H1031" s="2">
        <f t="shared" si="46"/>
        <v>24</v>
      </c>
      <c r="I1031" s="2">
        <f t="shared" si="47"/>
        <v>745</v>
      </c>
      <c r="J1031" s="1" t="s">
        <v>22</v>
      </c>
      <c r="K1031" s="11">
        <v>3</v>
      </c>
    </row>
    <row r="1032" spans="2:11" x14ac:dyDescent="0.3">
      <c r="B1032" s="1">
        <v>1437</v>
      </c>
      <c r="C1032" s="1" t="s">
        <v>1070</v>
      </c>
      <c r="D1032" s="10">
        <v>44133</v>
      </c>
      <c r="E1032" s="10">
        <v>45607</v>
      </c>
      <c r="F1032" s="1" t="s">
        <v>37</v>
      </c>
      <c r="G1032" s="2">
        <f t="shared" si="45"/>
        <v>4</v>
      </c>
      <c r="H1032" s="2">
        <f t="shared" si="46"/>
        <v>48</v>
      </c>
      <c r="I1032" s="2">
        <f t="shared" si="47"/>
        <v>1474</v>
      </c>
      <c r="J1032" s="1" t="s">
        <v>20</v>
      </c>
      <c r="K1032" s="11">
        <v>3</v>
      </c>
    </row>
    <row r="1033" spans="2:11" x14ac:dyDescent="0.3">
      <c r="B1033" s="1">
        <v>1438</v>
      </c>
      <c r="C1033" s="1" t="s">
        <v>1071</v>
      </c>
      <c r="D1033" s="10">
        <v>45002</v>
      </c>
      <c r="E1033" s="10">
        <v>45007</v>
      </c>
      <c r="F1033" s="1" t="s">
        <v>37</v>
      </c>
      <c r="G1033" s="2">
        <f t="shared" si="45"/>
        <v>0</v>
      </c>
      <c r="H1033" s="2">
        <f t="shared" si="46"/>
        <v>0</v>
      </c>
      <c r="I1033" s="2">
        <f t="shared" si="47"/>
        <v>5</v>
      </c>
      <c r="J1033" s="1" t="s">
        <v>20</v>
      </c>
      <c r="K1033" s="11">
        <v>3</v>
      </c>
    </row>
    <row r="1034" spans="2:11" x14ac:dyDescent="0.3">
      <c r="B1034" s="1">
        <v>1439</v>
      </c>
      <c r="C1034" s="1" t="s">
        <v>1072</v>
      </c>
      <c r="D1034" s="10">
        <v>44762</v>
      </c>
      <c r="E1034" s="10">
        <v>45042</v>
      </c>
      <c r="F1034" s="1" t="s">
        <v>37</v>
      </c>
      <c r="G1034" s="2">
        <f t="shared" si="45"/>
        <v>0</v>
      </c>
      <c r="H1034" s="2">
        <f t="shared" si="46"/>
        <v>9</v>
      </c>
      <c r="I1034" s="2">
        <f t="shared" si="47"/>
        <v>280</v>
      </c>
      <c r="J1034" s="1" t="s">
        <v>22</v>
      </c>
      <c r="K1034" s="11">
        <v>3</v>
      </c>
    </row>
    <row r="1035" spans="2:11" x14ac:dyDescent="0.3">
      <c r="B1035" s="1">
        <v>1440</v>
      </c>
      <c r="C1035" s="1" t="s">
        <v>1073</v>
      </c>
      <c r="D1035" s="10">
        <v>45142</v>
      </c>
      <c r="E1035" s="10">
        <v>45607</v>
      </c>
      <c r="F1035" s="1" t="s">
        <v>37</v>
      </c>
      <c r="G1035" s="2">
        <f t="shared" si="45"/>
        <v>1</v>
      </c>
      <c r="H1035" s="2">
        <f t="shared" si="46"/>
        <v>15</v>
      </c>
      <c r="I1035" s="2">
        <f t="shared" si="47"/>
        <v>465</v>
      </c>
      <c r="J1035" s="1" t="s">
        <v>22</v>
      </c>
      <c r="K1035" s="11">
        <v>3</v>
      </c>
    </row>
    <row r="1036" spans="2:11" x14ac:dyDescent="0.3">
      <c r="B1036" s="1">
        <v>1441</v>
      </c>
      <c r="C1036" s="1" t="s">
        <v>1074</v>
      </c>
      <c r="D1036" s="10">
        <v>44526</v>
      </c>
      <c r="E1036" s="10">
        <v>44827</v>
      </c>
      <c r="F1036" s="1" t="s">
        <v>37</v>
      </c>
      <c r="G1036" s="2">
        <f t="shared" si="45"/>
        <v>0</v>
      </c>
      <c r="H1036" s="2">
        <f t="shared" si="46"/>
        <v>9</v>
      </c>
      <c r="I1036" s="2">
        <f t="shared" si="47"/>
        <v>301</v>
      </c>
      <c r="J1036" s="1" t="s">
        <v>22</v>
      </c>
      <c r="K1036" s="11">
        <v>3</v>
      </c>
    </row>
    <row r="1037" spans="2:11" x14ac:dyDescent="0.3">
      <c r="B1037" s="1">
        <v>1442</v>
      </c>
      <c r="C1037" s="1" t="s">
        <v>1075</v>
      </c>
      <c r="D1037" s="10">
        <v>43370</v>
      </c>
      <c r="E1037" s="10">
        <v>45607</v>
      </c>
      <c r="F1037" s="1" t="s">
        <v>37</v>
      </c>
      <c r="G1037" s="2">
        <f t="shared" si="45"/>
        <v>6</v>
      </c>
      <c r="H1037" s="2">
        <f t="shared" si="46"/>
        <v>73</v>
      </c>
      <c r="I1037" s="2">
        <f t="shared" si="47"/>
        <v>2237</v>
      </c>
      <c r="J1037" s="1" t="s">
        <v>22</v>
      </c>
      <c r="K1037" s="11">
        <v>3</v>
      </c>
    </row>
    <row r="1038" spans="2:11" x14ac:dyDescent="0.3">
      <c r="B1038" s="1">
        <v>1443</v>
      </c>
      <c r="C1038" s="1" t="s">
        <v>1076</v>
      </c>
      <c r="D1038" s="10">
        <v>43681</v>
      </c>
      <c r="E1038" s="10">
        <v>45607</v>
      </c>
      <c r="F1038" s="1" t="s">
        <v>37</v>
      </c>
      <c r="G1038" s="2">
        <f t="shared" si="45"/>
        <v>5</v>
      </c>
      <c r="H1038" s="2">
        <f t="shared" si="46"/>
        <v>63</v>
      </c>
      <c r="I1038" s="2">
        <f t="shared" si="47"/>
        <v>1926</v>
      </c>
      <c r="J1038" s="1" t="s">
        <v>22</v>
      </c>
      <c r="K1038" s="11">
        <v>3</v>
      </c>
    </row>
    <row r="1039" spans="2:11" x14ac:dyDescent="0.3">
      <c r="B1039" s="1">
        <v>1444</v>
      </c>
      <c r="C1039" s="1" t="s">
        <v>1077</v>
      </c>
      <c r="D1039" s="10">
        <v>43741</v>
      </c>
      <c r="E1039" s="10">
        <v>45607</v>
      </c>
      <c r="F1039" s="1" t="s">
        <v>37</v>
      </c>
      <c r="G1039" s="2">
        <f t="shared" si="45"/>
        <v>5</v>
      </c>
      <c r="H1039" s="2">
        <f t="shared" si="46"/>
        <v>61</v>
      </c>
      <c r="I1039" s="2">
        <f t="shared" si="47"/>
        <v>1866</v>
      </c>
      <c r="J1039" s="1" t="s">
        <v>22</v>
      </c>
      <c r="K1039" s="11">
        <v>3</v>
      </c>
    </row>
    <row r="1040" spans="2:11" x14ac:dyDescent="0.3">
      <c r="B1040" s="1">
        <v>1445</v>
      </c>
      <c r="C1040" s="1" t="s">
        <v>1078</v>
      </c>
      <c r="D1040" s="10">
        <v>44444</v>
      </c>
      <c r="E1040" s="10">
        <v>44833</v>
      </c>
      <c r="F1040" s="1" t="s">
        <v>37</v>
      </c>
      <c r="G1040" s="2">
        <f t="shared" si="45"/>
        <v>1</v>
      </c>
      <c r="H1040" s="2">
        <f t="shared" si="46"/>
        <v>12</v>
      </c>
      <c r="I1040" s="2">
        <f t="shared" si="47"/>
        <v>389</v>
      </c>
      <c r="J1040" s="1" t="s">
        <v>20</v>
      </c>
      <c r="K1040" s="11">
        <v>3</v>
      </c>
    </row>
    <row r="1041" spans="2:11" x14ac:dyDescent="0.3">
      <c r="B1041" s="1">
        <v>1446</v>
      </c>
      <c r="C1041" s="1" t="s">
        <v>1079</v>
      </c>
      <c r="D1041" s="10">
        <v>44033</v>
      </c>
      <c r="E1041" s="10">
        <v>44985</v>
      </c>
      <c r="F1041" s="1" t="s">
        <v>37</v>
      </c>
      <c r="G1041" s="2">
        <f t="shared" si="45"/>
        <v>2</v>
      </c>
      <c r="H1041" s="2">
        <f t="shared" si="46"/>
        <v>31</v>
      </c>
      <c r="I1041" s="2">
        <f t="shared" si="47"/>
        <v>952</v>
      </c>
      <c r="J1041" s="1" t="s">
        <v>20</v>
      </c>
      <c r="K1041" s="11">
        <v>3</v>
      </c>
    </row>
    <row r="1042" spans="2:11" x14ac:dyDescent="0.3">
      <c r="B1042" s="1">
        <v>1447</v>
      </c>
      <c r="C1042" s="1" t="s">
        <v>1080</v>
      </c>
      <c r="D1042" s="10">
        <v>44907</v>
      </c>
      <c r="E1042" s="10">
        <v>45103</v>
      </c>
      <c r="F1042" s="1" t="s">
        <v>37</v>
      </c>
      <c r="G1042" s="2">
        <f t="shared" si="45"/>
        <v>0</v>
      </c>
      <c r="H1042" s="2">
        <f t="shared" si="46"/>
        <v>6</v>
      </c>
      <c r="I1042" s="2">
        <f t="shared" si="47"/>
        <v>196</v>
      </c>
      <c r="J1042" s="1" t="s">
        <v>20</v>
      </c>
      <c r="K1042" s="11">
        <v>3</v>
      </c>
    </row>
    <row r="1043" spans="2:11" x14ac:dyDescent="0.3">
      <c r="B1043" s="1">
        <v>1448</v>
      </c>
      <c r="C1043" s="1" t="s">
        <v>1081</v>
      </c>
      <c r="D1043" s="10">
        <v>44087</v>
      </c>
      <c r="E1043" s="10">
        <v>45607</v>
      </c>
      <c r="F1043" s="1" t="s">
        <v>37</v>
      </c>
      <c r="G1043" s="2">
        <f t="shared" si="45"/>
        <v>4</v>
      </c>
      <c r="H1043" s="2">
        <f t="shared" si="46"/>
        <v>49</v>
      </c>
      <c r="I1043" s="2">
        <f t="shared" si="47"/>
        <v>1520</v>
      </c>
      <c r="J1043" s="1" t="s">
        <v>22</v>
      </c>
      <c r="K1043" s="11">
        <v>3</v>
      </c>
    </row>
    <row r="1044" spans="2:11" x14ac:dyDescent="0.3">
      <c r="B1044" s="1">
        <v>1449</v>
      </c>
      <c r="C1044" s="1" t="s">
        <v>1082</v>
      </c>
      <c r="D1044" s="10">
        <v>44880</v>
      </c>
      <c r="E1044" s="10">
        <v>45607</v>
      </c>
      <c r="F1044" s="1" t="s">
        <v>173</v>
      </c>
      <c r="G1044" s="2">
        <f t="shared" si="45"/>
        <v>1</v>
      </c>
      <c r="H1044" s="2">
        <f t="shared" si="46"/>
        <v>23</v>
      </c>
      <c r="I1044" s="2">
        <f t="shared" si="47"/>
        <v>727</v>
      </c>
      <c r="J1044" s="1" t="s">
        <v>22</v>
      </c>
      <c r="K1044" s="11">
        <v>3</v>
      </c>
    </row>
    <row r="1045" spans="2:11" x14ac:dyDescent="0.3">
      <c r="B1045" s="1">
        <v>1450</v>
      </c>
      <c r="C1045" s="1" t="s">
        <v>1083</v>
      </c>
      <c r="D1045" s="10">
        <v>43868</v>
      </c>
      <c r="E1045" s="10">
        <v>44671</v>
      </c>
      <c r="F1045" s="1" t="s">
        <v>173</v>
      </c>
      <c r="G1045" s="2">
        <f t="shared" si="45"/>
        <v>2</v>
      </c>
      <c r="H1045" s="2">
        <f t="shared" si="46"/>
        <v>26</v>
      </c>
      <c r="I1045" s="2">
        <f t="shared" si="47"/>
        <v>803</v>
      </c>
      <c r="J1045" s="1" t="s">
        <v>22</v>
      </c>
      <c r="K1045" s="11">
        <v>3</v>
      </c>
    </row>
    <row r="1046" spans="2:11" x14ac:dyDescent="0.3">
      <c r="B1046" s="1">
        <v>1451</v>
      </c>
      <c r="C1046" s="1" t="s">
        <v>1084</v>
      </c>
      <c r="D1046" s="10">
        <v>44926</v>
      </c>
      <c r="E1046" s="10">
        <v>45607</v>
      </c>
      <c r="F1046" s="1" t="s">
        <v>173</v>
      </c>
      <c r="G1046" s="2">
        <f t="shared" si="45"/>
        <v>1</v>
      </c>
      <c r="H1046" s="2">
        <f t="shared" si="46"/>
        <v>22</v>
      </c>
      <c r="I1046" s="2">
        <f t="shared" si="47"/>
        <v>681</v>
      </c>
      <c r="J1046" s="1" t="s">
        <v>22</v>
      </c>
      <c r="K1046" s="11">
        <v>3</v>
      </c>
    </row>
    <row r="1047" spans="2:11" x14ac:dyDescent="0.3">
      <c r="B1047" s="1">
        <v>1452</v>
      </c>
      <c r="C1047" s="1" t="s">
        <v>1085</v>
      </c>
      <c r="D1047" s="10">
        <v>43550</v>
      </c>
      <c r="E1047" s="10">
        <v>45607</v>
      </c>
      <c r="F1047" s="1" t="s">
        <v>173</v>
      </c>
      <c r="G1047" s="2">
        <f t="shared" ref="G1047:G1110" si="48">DATEDIF(D1047,E1047,"Y")</f>
        <v>5</v>
      </c>
      <c r="H1047" s="2">
        <f t="shared" ref="H1047:H1110" si="49">DATEDIF(D1047,E1047,"M")</f>
        <v>67</v>
      </c>
      <c r="I1047" s="2">
        <f t="shared" ref="I1047:I1110" si="50">DATEDIF(D1047,E1047,"D")</f>
        <v>2057</v>
      </c>
      <c r="J1047" s="1" t="s">
        <v>22</v>
      </c>
      <c r="K1047" s="11">
        <v>3</v>
      </c>
    </row>
    <row r="1048" spans="2:11" x14ac:dyDescent="0.3">
      <c r="B1048" s="1">
        <v>1453</v>
      </c>
      <c r="C1048" s="1" t="s">
        <v>1086</v>
      </c>
      <c r="D1048" s="10">
        <v>45007</v>
      </c>
      <c r="E1048" s="10">
        <v>45607</v>
      </c>
      <c r="F1048" s="1" t="s">
        <v>173</v>
      </c>
      <c r="G1048" s="2">
        <f t="shared" si="48"/>
        <v>1</v>
      </c>
      <c r="H1048" s="2">
        <f t="shared" si="49"/>
        <v>19</v>
      </c>
      <c r="I1048" s="2">
        <f t="shared" si="50"/>
        <v>600</v>
      </c>
      <c r="J1048" s="1" t="s">
        <v>22</v>
      </c>
      <c r="K1048" s="11">
        <v>3</v>
      </c>
    </row>
    <row r="1049" spans="2:11" x14ac:dyDescent="0.3">
      <c r="B1049" s="1">
        <v>1454</v>
      </c>
      <c r="C1049" s="1" t="s">
        <v>1087</v>
      </c>
      <c r="D1049" s="10">
        <v>44918</v>
      </c>
      <c r="E1049" s="10">
        <v>44920</v>
      </c>
      <c r="F1049" s="1" t="s">
        <v>173</v>
      </c>
      <c r="G1049" s="2">
        <f t="shared" si="48"/>
        <v>0</v>
      </c>
      <c r="H1049" s="2">
        <f t="shared" si="49"/>
        <v>0</v>
      </c>
      <c r="I1049" s="2">
        <f t="shared" si="50"/>
        <v>2</v>
      </c>
      <c r="J1049" s="1" t="s">
        <v>22</v>
      </c>
      <c r="K1049" s="11">
        <v>3</v>
      </c>
    </row>
    <row r="1050" spans="2:11" x14ac:dyDescent="0.3">
      <c r="B1050" s="1">
        <v>1455</v>
      </c>
      <c r="C1050" s="1" t="s">
        <v>1088</v>
      </c>
      <c r="D1050" s="10">
        <v>43826</v>
      </c>
      <c r="E1050" s="10">
        <v>45607</v>
      </c>
      <c r="F1050" s="1" t="s">
        <v>37</v>
      </c>
      <c r="G1050" s="2">
        <f t="shared" si="48"/>
        <v>4</v>
      </c>
      <c r="H1050" s="2">
        <f t="shared" si="49"/>
        <v>58</v>
      </c>
      <c r="I1050" s="2">
        <f t="shared" si="50"/>
        <v>1781</v>
      </c>
      <c r="J1050" s="1" t="s">
        <v>22</v>
      </c>
      <c r="K1050" s="11">
        <v>3</v>
      </c>
    </row>
    <row r="1051" spans="2:11" x14ac:dyDescent="0.3">
      <c r="B1051" s="1">
        <v>1456</v>
      </c>
      <c r="C1051" s="1" t="s">
        <v>1089</v>
      </c>
      <c r="D1051" s="10">
        <v>43641</v>
      </c>
      <c r="E1051" s="10">
        <v>43655</v>
      </c>
      <c r="F1051" s="1" t="s">
        <v>37</v>
      </c>
      <c r="G1051" s="2">
        <f t="shared" si="48"/>
        <v>0</v>
      </c>
      <c r="H1051" s="2">
        <f t="shared" si="49"/>
        <v>0</v>
      </c>
      <c r="I1051" s="2">
        <f t="shared" si="50"/>
        <v>14</v>
      </c>
      <c r="J1051" s="1" t="s">
        <v>20</v>
      </c>
      <c r="K1051" s="11">
        <v>3</v>
      </c>
    </row>
    <row r="1052" spans="2:11" x14ac:dyDescent="0.3">
      <c r="B1052" s="1">
        <v>1457</v>
      </c>
      <c r="C1052" s="1" t="s">
        <v>1090</v>
      </c>
      <c r="D1052" s="10">
        <v>43427</v>
      </c>
      <c r="E1052" s="10">
        <v>45607</v>
      </c>
      <c r="F1052" s="1" t="s">
        <v>37</v>
      </c>
      <c r="G1052" s="2">
        <f t="shared" si="48"/>
        <v>5</v>
      </c>
      <c r="H1052" s="2">
        <f t="shared" si="49"/>
        <v>71</v>
      </c>
      <c r="I1052" s="2">
        <f t="shared" si="50"/>
        <v>2180</v>
      </c>
      <c r="J1052" s="1" t="s">
        <v>20</v>
      </c>
      <c r="K1052" s="11">
        <v>3</v>
      </c>
    </row>
    <row r="1053" spans="2:11" x14ac:dyDescent="0.3">
      <c r="B1053" s="1">
        <v>1458</v>
      </c>
      <c r="C1053" s="1" t="s">
        <v>1091</v>
      </c>
      <c r="D1053" s="10">
        <v>44213</v>
      </c>
      <c r="E1053" s="10">
        <v>45607</v>
      </c>
      <c r="F1053" s="1" t="s">
        <v>37</v>
      </c>
      <c r="G1053" s="2">
        <f t="shared" si="48"/>
        <v>3</v>
      </c>
      <c r="H1053" s="2">
        <f t="shared" si="49"/>
        <v>45</v>
      </c>
      <c r="I1053" s="2">
        <f t="shared" si="50"/>
        <v>1394</v>
      </c>
      <c r="J1053" s="1" t="s">
        <v>20</v>
      </c>
      <c r="K1053" s="11">
        <v>3</v>
      </c>
    </row>
    <row r="1054" spans="2:11" x14ac:dyDescent="0.3">
      <c r="B1054" s="1">
        <v>1459</v>
      </c>
      <c r="C1054" s="1" t="s">
        <v>1092</v>
      </c>
      <c r="D1054" s="10">
        <v>44447</v>
      </c>
      <c r="E1054" s="10">
        <v>45607</v>
      </c>
      <c r="F1054" s="1" t="s">
        <v>37</v>
      </c>
      <c r="G1054" s="2">
        <f t="shared" si="48"/>
        <v>3</v>
      </c>
      <c r="H1054" s="2">
        <f t="shared" si="49"/>
        <v>38</v>
      </c>
      <c r="I1054" s="2">
        <f t="shared" si="50"/>
        <v>1160</v>
      </c>
      <c r="J1054" s="1" t="s">
        <v>20</v>
      </c>
      <c r="K1054" s="11">
        <v>3</v>
      </c>
    </row>
    <row r="1055" spans="2:11" x14ac:dyDescent="0.3">
      <c r="B1055" s="1">
        <v>1460</v>
      </c>
      <c r="C1055" s="1" t="s">
        <v>1093</v>
      </c>
      <c r="D1055" s="10">
        <v>44251</v>
      </c>
      <c r="E1055" s="10">
        <v>44730</v>
      </c>
      <c r="F1055" s="1" t="s">
        <v>37</v>
      </c>
      <c r="G1055" s="2">
        <f t="shared" si="48"/>
        <v>1</v>
      </c>
      <c r="H1055" s="2">
        <f t="shared" si="49"/>
        <v>15</v>
      </c>
      <c r="I1055" s="2">
        <f t="shared" si="50"/>
        <v>479</v>
      </c>
      <c r="J1055" s="1" t="s">
        <v>20</v>
      </c>
      <c r="K1055" s="11">
        <v>3</v>
      </c>
    </row>
    <row r="1056" spans="2:11" x14ac:dyDescent="0.3">
      <c r="B1056" s="1">
        <v>1461</v>
      </c>
      <c r="C1056" s="1" t="s">
        <v>1094</v>
      </c>
      <c r="D1056" s="10">
        <v>43567</v>
      </c>
      <c r="E1056" s="10">
        <v>44102</v>
      </c>
      <c r="F1056" s="1" t="s">
        <v>37</v>
      </c>
      <c r="G1056" s="2">
        <f t="shared" si="48"/>
        <v>1</v>
      </c>
      <c r="H1056" s="2">
        <f t="shared" si="49"/>
        <v>17</v>
      </c>
      <c r="I1056" s="2">
        <f t="shared" si="50"/>
        <v>535</v>
      </c>
      <c r="J1056" s="1" t="s">
        <v>20</v>
      </c>
      <c r="K1056" s="11">
        <v>3</v>
      </c>
    </row>
    <row r="1057" spans="2:11" x14ac:dyDescent="0.3">
      <c r="B1057" s="1">
        <v>1462</v>
      </c>
      <c r="C1057" s="1" t="s">
        <v>1095</v>
      </c>
      <c r="D1057" s="10">
        <v>45120</v>
      </c>
      <c r="E1057" s="10">
        <v>45607</v>
      </c>
      <c r="F1057" s="1" t="s">
        <v>37</v>
      </c>
      <c r="G1057" s="2">
        <f t="shared" si="48"/>
        <v>1</v>
      </c>
      <c r="H1057" s="2">
        <f t="shared" si="49"/>
        <v>15</v>
      </c>
      <c r="I1057" s="2">
        <f t="shared" si="50"/>
        <v>487</v>
      </c>
      <c r="J1057" s="1" t="s">
        <v>20</v>
      </c>
      <c r="K1057" s="11">
        <v>3</v>
      </c>
    </row>
    <row r="1058" spans="2:11" x14ac:dyDescent="0.3">
      <c r="B1058" s="1">
        <v>1463</v>
      </c>
      <c r="C1058" s="1" t="s">
        <v>1096</v>
      </c>
      <c r="D1058" s="10">
        <v>44109</v>
      </c>
      <c r="E1058" s="10">
        <v>45607</v>
      </c>
      <c r="F1058" s="1" t="s">
        <v>37</v>
      </c>
      <c r="G1058" s="2">
        <f t="shared" si="48"/>
        <v>4</v>
      </c>
      <c r="H1058" s="2">
        <f t="shared" si="49"/>
        <v>49</v>
      </c>
      <c r="I1058" s="2">
        <f t="shared" si="50"/>
        <v>1498</v>
      </c>
      <c r="J1058" s="1" t="s">
        <v>20</v>
      </c>
      <c r="K1058" s="11">
        <v>3</v>
      </c>
    </row>
    <row r="1059" spans="2:11" x14ac:dyDescent="0.3">
      <c r="B1059" s="1">
        <v>1464</v>
      </c>
      <c r="C1059" s="1" t="s">
        <v>1097</v>
      </c>
      <c r="D1059" s="10">
        <v>43492</v>
      </c>
      <c r="E1059" s="10">
        <v>45607</v>
      </c>
      <c r="F1059" s="1" t="s">
        <v>37</v>
      </c>
      <c r="G1059" s="2">
        <f t="shared" si="48"/>
        <v>5</v>
      </c>
      <c r="H1059" s="2">
        <f t="shared" si="49"/>
        <v>69</v>
      </c>
      <c r="I1059" s="2">
        <f t="shared" si="50"/>
        <v>2115</v>
      </c>
      <c r="J1059" s="1" t="s">
        <v>20</v>
      </c>
      <c r="K1059" s="11">
        <v>3</v>
      </c>
    </row>
    <row r="1060" spans="2:11" x14ac:dyDescent="0.3">
      <c r="B1060" s="1">
        <v>1465</v>
      </c>
      <c r="C1060" s="1" t="s">
        <v>1098</v>
      </c>
      <c r="D1060" s="10">
        <v>44182</v>
      </c>
      <c r="E1060" s="10">
        <v>44520</v>
      </c>
      <c r="F1060" s="1" t="s">
        <v>37</v>
      </c>
      <c r="G1060" s="2">
        <f t="shared" si="48"/>
        <v>0</v>
      </c>
      <c r="H1060" s="2">
        <f t="shared" si="49"/>
        <v>11</v>
      </c>
      <c r="I1060" s="2">
        <f t="shared" si="50"/>
        <v>338</v>
      </c>
      <c r="J1060" s="1" t="s">
        <v>20</v>
      </c>
      <c r="K1060" s="11">
        <v>3</v>
      </c>
    </row>
    <row r="1061" spans="2:11" x14ac:dyDescent="0.3">
      <c r="B1061" s="1">
        <v>1466</v>
      </c>
      <c r="C1061" s="1" t="s">
        <v>1099</v>
      </c>
      <c r="D1061" s="10">
        <v>44259</v>
      </c>
      <c r="E1061" s="10">
        <v>45607</v>
      </c>
      <c r="F1061" s="1" t="s">
        <v>37</v>
      </c>
      <c r="G1061" s="2">
        <f t="shared" si="48"/>
        <v>3</v>
      </c>
      <c r="H1061" s="2">
        <f t="shared" si="49"/>
        <v>44</v>
      </c>
      <c r="I1061" s="2">
        <f t="shared" si="50"/>
        <v>1348</v>
      </c>
      <c r="J1061" s="1" t="s">
        <v>20</v>
      </c>
      <c r="K1061" s="11">
        <v>3</v>
      </c>
    </row>
    <row r="1062" spans="2:11" x14ac:dyDescent="0.3">
      <c r="B1062" s="1">
        <v>1467</v>
      </c>
      <c r="C1062" s="1" t="s">
        <v>1100</v>
      </c>
      <c r="D1062" s="10">
        <v>45015</v>
      </c>
      <c r="E1062" s="10">
        <v>45607</v>
      </c>
      <c r="F1062" s="1" t="s">
        <v>37</v>
      </c>
      <c r="G1062" s="2">
        <f t="shared" si="48"/>
        <v>1</v>
      </c>
      <c r="H1062" s="2">
        <f t="shared" si="49"/>
        <v>19</v>
      </c>
      <c r="I1062" s="2">
        <f t="shared" si="50"/>
        <v>592</v>
      </c>
      <c r="J1062" s="1" t="s">
        <v>21</v>
      </c>
      <c r="K1062" s="11">
        <v>3</v>
      </c>
    </row>
    <row r="1063" spans="2:11" x14ac:dyDescent="0.3">
      <c r="B1063" s="1">
        <v>1468</v>
      </c>
      <c r="C1063" s="1" t="s">
        <v>1101</v>
      </c>
      <c r="D1063" s="10">
        <v>43461</v>
      </c>
      <c r="E1063" s="10">
        <v>45607</v>
      </c>
      <c r="F1063" s="1" t="s">
        <v>37</v>
      </c>
      <c r="G1063" s="2">
        <f t="shared" si="48"/>
        <v>5</v>
      </c>
      <c r="H1063" s="2">
        <f t="shared" si="49"/>
        <v>70</v>
      </c>
      <c r="I1063" s="2">
        <f t="shared" si="50"/>
        <v>2146</v>
      </c>
      <c r="J1063" s="1" t="s">
        <v>20</v>
      </c>
      <c r="K1063" s="11">
        <v>3</v>
      </c>
    </row>
    <row r="1064" spans="2:11" x14ac:dyDescent="0.3">
      <c r="B1064" s="1">
        <v>1469</v>
      </c>
      <c r="C1064" s="1" t="s">
        <v>1102</v>
      </c>
      <c r="D1064" s="10">
        <v>44459</v>
      </c>
      <c r="E1064" s="10">
        <v>45607</v>
      </c>
      <c r="F1064" s="1" t="s">
        <v>37</v>
      </c>
      <c r="G1064" s="2">
        <f t="shared" si="48"/>
        <v>3</v>
      </c>
      <c r="H1064" s="2">
        <f t="shared" si="49"/>
        <v>37</v>
      </c>
      <c r="I1064" s="2">
        <f t="shared" si="50"/>
        <v>1148</v>
      </c>
      <c r="J1064" s="1" t="s">
        <v>20</v>
      </c>
      <c r="K1064" s="11">
        <v>3</v>
      </c>
    </row>
    <row r="1065" spans="2:11" x14ac:dyDescent="0.3">
      <c r="B1065" s="1">
        <v>1470</v>
      </c>
      <c r="C1065" s="1" t="s">
        <v>1103</v>
      </c>
      <c r="D1065" s="10">
        <v>44965</v>
      </c>
      <c r="E1065" s="10">
        <v>45607</v>
      </c>
      <c r="F1065" s="1" t="s">
        <v>37</v>
      </c>
      <c r="G1065" s="2">
        <f t="shared" si="48"/>
        <v>1</v>
      </c>
      <c r="H1065" s="2">
        <f t="shared" si="49"/>
        <v>21</v>
      </c>
      <c r="I1065" s="2">
        <f t="shared" si="50"/>
        <v>642</v>
      </c>
      <c r="J1065" s="1" t="s">
        <v>20</v>
      </c>
      <c r="K1065" s="11">
        <v>3</v>
      </c>
    </row>
    <row r="1066" spans="2:11" x14ac:dyDescent="0.3">
      <c r="B1066" s="1">
        <v>1471</v>
      </c>
      <c r="C1066" s="1" t="s">
        <v>1104</v>
      </c>
      <c r="D1066" s="10">
        <v>43754</v>
      </c>
      <c r="E1066" s="10">
        <v>44573</v>
      </c>
      <c r="F1066" s="1" t="s">
        <v>173</v>
      </c>
      <c r="G1066" s="2">
        <f t="shared" si="48"/>
        <v>2</v>
      </c>
      <c r="H1066" s="2">
        <f t="shared" si="49"/>
        <v>26</v>
      </c>
      <c r="I1066" s="2">
        <f t="shared" si="50"/>
        <v>819</v>
      </c>
      <c r="J1066" s="1" t="s">
        <v>20</v>
      </c>
      <c r="K1066" s="11">
        <v>3</v>
      </c>
    </row>
    <row r="1067" spans="2:11" x14ac:dyDescent="0.3">
      <c r="B1067" s="1">
        <v>1472</v>
      </c>
      <c r="C1067" s="1" t="s">
        <v>1105</v>
      </c>
      <c r="D1067" s="10">
        <v>44439</v>
      </c>
      <c r="E1067" s="10">
        <v>45607</v>
      </c>
      <c r="F1067" s="1" t="s">
        <v>173</v>
      </c>
      <c r="G1067" s="2">
        <f t="shared" si="48"/>
        <v>3</v>
      </c>
      <c r="H1067" s="2">
        <f t="shared" si="49"/>
        <v>38</v>
      </c>
      <c r="I1067" s="2">
        <f t="shared" si="50"/>
        <v>1168</v>
      </c>
      <c r="J1067" s="1" t="s">
        <v>20</v>
      </c>
      <c r="K1067" s="11">
        <v>3</v>
      </c>
    </row>
    <row r="1068" spans="2:11" x14ac:dyDescent="0.3">
      <c r="B1068" s="1">
        <v>1473</v>
      </c>
      <c r="C1068" s="1" t="s">
        <v>1106</v>
      </c>
      <c r="D1068" s="10">
        <v>44099</v>
      </c>
      <c r="E1068" s="10">
        <v>45607</v>
      </c>
      <c r="F1068" s="1" t="s">
        <v>173</v>
      </c>
      <c r="G1068" s="2">
        <f t="shared" si="48"/>
        <v>4</v>
      </c>
      <c r="H1068" s="2">
        <f t="shared" si="49"/>
        <v>49</v>
      </c>
      <c r="I1068" s="2">
        <f t="shared" si="50"/>
        <v>1508</v>
      </c>
      <c r="J1068" s="1" t="s">
        <v>20</v>
      </c>
      <c r="K1068" s="11">
        <v>3</v>
      </c>
    </row>
    <row r="1069" spans="2:11" x14ac:dyDescent="0.3">
      <c r="B1069" s="1">
        <v>1474</v>
      </c>
      <c r="C1069" s="1" t="s">
        <v>1107</v>
      </c>
      <c r="D1069" s="10">
        <v>44958</v>
      </c>
      <c r="E1069" s="10">
        <v>44960</v>
      </c>
      <c r="F1069" s="1" t="s">
        <v>173</v>
      </c>
      <c r="G1069" s="2">
        <f t="shared" si="48"/>
        <v>0</v>
      </c>
      <c r="H1069" s="2">
        <f t="shared" si="49"/>
        <v>0</v>
      </c>
      <c r="I1069" s="2">
        <f t="shared" si="50"/>
        <v>2</v>
      </c>
      <c r="J1069" s="1" t="s">
        <v>20</v>
      </c>
      <c r="K1069" s="11">
        <v>3</v>
      </c>
    </row>
    <row r="1070" spans="2:11" x14ac:dyDescent="0.3">
      <c r="B1070" s="1">
        <v>1475</v>
      </c>
      <c r="C1070" s="1" t="s">
        <v>1108</v>
      </c>
      <c r="D1070" s="10">
        <v>44943</v>
      </c>
      <c r="E1070" s="10">
        <v>45067</v>
      </c>
      <c r="F1070" s="1" t="s">
        <v>173</v>
      </c>
      <c r="G1070" s="2">
        <f t="shared" si="48"/>
        <v>0</v>
      </c>
      <c r="H1070" s="2">
        <f t="shared" si="49"/>
        <v>4</v>
      </c>
      <c r="I1070" s="2">
        <f t="shared" si="50"/>
        <v>124</v>
      </c>
      <c r="J1070" s="1" t="s">
        <v>20</v>
      </c>
      <c r="K1070" s="11">
        <v>3</v>
      </c>
    </row>
    <row r="1071" spans="2:11" x14ac:dyDescent="0.3">
      <c r="B1071" s="1">
        <v>1476</v>
      </c>
      <c r="C1071" s="1" t="s">
        <v>1109</v>
      </c>
      <c r="D1071" s="10">
        <v>43806</v>
      </c>
      <c r="E1071" s="10">
        <v>44076</v>
      </c>
      <c r="F1071" s="1" t="s">
        <v>173</v>
      </c>
      <c r="G1071" s="2">
        <f t="shared" si="48"/>
        <v>0</v>
      </c>
      <c r="H1071" s="2">
        <f t="shared" si="49"/>
        <v>8</v>
      </c>
      <c r="I1071" s="2">
        <f t="shared" si="50"/>
        <v>270</v>
      </c>
      <c r="J1071" s="1" t="s">
        <v>23</v>
      </c>
      <c r="K1071" s="11">
        <v>3</v>
      </c>
    </row>
    <row r="1072" spans="2:11" x14ac:dyDescent="0.3">
      <c r="B1072" s="1">
        <v>1477</v>
      </c>
      <c r="C1072" s="1" t="s">
        <v>1110</v>
      </c>
      <c r="D1072" s="10">
        <v>43425</v>
      </c>
      <c r="E1072" s="10">
        <v>44572</v>
      </c>
      <c r="F1072" s="1" t="s">
        <v>37</v>
      </c>
      <c r="G1072" s="2">
        <f t="shared" si="48"/>
        <v>3</v>
      </c>
      <c r="H1072" s="2">
        <f t="shared" si="49"/>
        <v>37</v>
      </c>
      <c r="I1072" s="2">
        <f t="shared" si="50"/>
        <v>1147</v>
      </c>
      <c r="J1072" s="1" t="s">
        <v>20</v>
      </c>
      <c r="K1072" s="11">
        <v>3</v>
      </c>
    </row>
    <row r="1073" spans="2:11" x14ac:dyDescent="0.3">
      <c r="B1073" s="1">
        <v>1478</v>
      </c>
      <c r="C1073" s="1" t="s">
        <v>1111</v>
      </c>
      <c r="D1073" s="10">
        <v>44242</v>
      </c>
      <c r="E1073" s="10">
        <v>45125</v>
      </c>
      <c r="F1073" s="1" t="s">
        <v>37</v>
      </c>
      <c r="G1073" s="2">
        <f t="shared" si="48"/>
        <v>2</v>
      </c>
      <c r="H1073" s="2">
        <f t="shared" si="49"/>
        <v>29</v>
      </c>
      <c r="I1073" s="2">
        <f t="shared" si="50"/>
        <v>883</v>
      </c>
      <c r="J1073" s="1" t="s">
        <v>20</v>
      </c>
      <c r="K1073" s="11">
        <v>3</v>
      </c>
    </row>
    <row r="1074" spans="2:11" x14ac:dyDescent="0.3">
      <c r="B1074" s="1">
        <v>1479</v>
      </c>
      <c r="C1074" s="1" t="s">
        <v>1112</v>
      </c>
      <c r="D1074" s="10">
        <v>44202</v>
      </c>
      <c r="E1074" s="10">
        <v>45607</v>
      </c>
      <c r="F1074" s="1" t="s">
        <v>37</v>
      </c>
      <c r="G1074" s="2">
        <f t="shared" si="48"/>
        <v>3</v>
      </c>
      <c r="H1074" s="2">
        <f t="shared" si="49"/>
        <v>46</v>
      </c>
      <c r="I1074" s="2">
        <f t="shared" si="50"/>
        <v>1405</v>
      </c>
      <c r="J1074" s="1" t="s">
        <v>20</v>
      </c>
      <c r="K1074" s="11">
        <v>3</v>
      </c>
    </row>
    <row r="1075" spans="2:11" x14ac:dyDescent="0.3">
      <c r="B1075" s="1">
        <v>1480</v>
      </c>
      <c r="C1075" s="1" t="s">
        <v>1113</v>
      </c>
      <c r="D1075" s="10">
        <v>43483</v>
      </c>
      <c r="E1075" s="10">
        <v>45607</v>
      </c>
      <c r="F1075" s="1" t="s">
        <v>37</v>
      </c>
      <c r="G1075" s="2">
        <f t="shared" si="48"/>
        <v>5</v>
      </c>
      <c r="H1075" s="2">
        <f t="shared" si="49"/>
        <v>69</v>
      </c>
      <c r="I1075" s="2">
        <f t="shared" si="50"/>
        <v>2124</v>
      </c>
      <c r="J1075" s="1" t="s">
        <v>22</v>
      </c>
      <c r="K1075" s="11">
        <v>3</v>
      </c>
    </row>
    <row r="1076" spans="2:11" x14ac:dyDescent="0.3">
      <c r="B1076" s="1">
        <v>1481</v>
      </c>
      <c r="C1076" s="1" t="s">
        <v>1114</v>
      </c>
      <c r="D1076" s="10">
        <v>45000</v>
      </c>
      <c r="E1076" s="10">
        <v>45607</v>
      </c>
      <c r="F1076" s="1" t="s">
        <v>37</v>
      </c>
      <c r="G1076" s="2">
        <f t="shared" si="48"/>
        <v>1</v>
      </c>
      <c r="H1076" s="2">
        <f t="shared" si="49"/>
        <v>19</v>
      </c>
      <c r="I1076" s="2">
        <f t="shared" si="50"/>
        <v>607</v>
      </c>
      <c r="J1076" s="1" t="s">
        <v>20</v>
      </c>
      <c r="K1076" s="11">
        <v>3</v>
      </c>
    </row>
    <row r="1077" spans="2:11" x14ac:dyDescent="0.3">
      <c r="B1077" s="1">
        <v>1482</v>
      </c>
      <c r="C1077" s="1" t="s">
        <v>1115</v>
      </c>
      <c r="D1077" s="10">
        <v>43780</v>
      </c>
      <c r="E1077" s="10">
        <v>45607</v>
      </c>
      <c r="F1077" s="1" t="s">
        <v>37</v>
      </c>
      <c r="G1077" s="2">
        <f t="shared" si="48"/>
        <v>5</v>
      </c>
      <c r="H1077" s="2">
        <f t="shared" si="49"/>
        <v>60</v>
      </c>
      <c r="I1077" s="2">
        <f t="shared" si="50"/>
        <v>1827</v>
      </c>
      <c r="J1077" s="1" t="s">
        <v>20</v>
      </c>
      <c r="K1077" s="11">
        <v>3</v>
      </c>
    </row>
    <row r="1078" spans="2:11" x14ac:dyDescent="0.3">
      <c r="B1078" s="1">
        <v>1483</v>
      </c>
      <c r="C1078" s="1" t="s">
        <v>1116</v>
      </c>
      <c r="D1078" s="10">
        <v>44794</v>
      </c>
      <c r="E1078" s="10">
        <v>44946</v>
      </c>
      <c r="F1078" s="1" t="s">
        <v>37</v>
      </c>
      <c r="G1078" s="2">
        <f t="shared" si="48"/>
        <v>0</v>
      </c>
      <c r="H1078" s="2">
        <f t="shared" si="49"/>
        <v>4</v>
      </c>
      <c r="I1078" s="2">
        <f t="shared" si="50"/>
        <v>152</v>
      </c>
      <c r="J1078" s="1" t="s">
        <v>20</v>
      </c>
      <c r="K1078" s="11">
        <v>3</v>
      </c>
    </row>
    <row r="1079" spans="2:11" x14ac:dyDescent="0.3">
      <c r="B1079" s="1">
        <v>1484</v>
      </c>
      <c r="C1079" s="1" t="s">
        <v>1117</v>
      </c>
      <c r="D1079" s="10">
        <v>43956</v>
      </c>
      <c r="E1079" s="10">
        <v>45607</v>
      </c>
      <c r="F1079" s="1" t="s">
        <v>37</v>
      </c>
      <c r="G1079" s="2">
        <f t="shared" si="48"/>
        <v>4</v>
      </c>
      <c r="H1079" s="2">
        <f t="shared" si="49"/>
        <v>54</v>
      </c>
      <c r="I1079" s="2">
        <f t="shared" si="50"/>
        <v>1651</v>
      </c>
      <c r="J1079" s="1" t="s">
        <v>20</v>
      </c>
      <c r="K1079" s="11">
        <v>3</v>
      </c>
    </row>
    <row r="1080" spans="2:11" x14ac:dyDescent="0.3">
      <c r="B1080" s="1">
        <v>1485</v>
      </c>
      <c r="C1080" s="1" t="s">
        <v>1118</v>
      </c>
      <c r="D1080" s="10">
        <v>44260</v>
      </c>
      <c r="E1080" s="10">
        <v>45018</v>
      </c>
      <c r="F1080" s="1" t="s">
        <v>37</v>
      </c>
      <c r="G1080" s="2">
        <f t="shared" si="48"/>
        <v>2</v>
      </c>
      <c r="H1080" s="2">
        <f t="shared" si="49"/>
        <v>24</v>
      </c>
      <c r="I1080" s="2">
        <f t="shared" si="50"/>
        <v>758</v>
      </c>
      <c r="J1080" s="1" t="s">
        <v>20</v>
      </c>
      <c r="K1080" s="11">
        <v>3</v>
      </c>
    </row>
    <row r="1081" spans="2:11" x14ac:dyDescent="0.3">
      <c r="B1081" s="1">
        <v>1486</v>
      </c>
      <c r="C1081" s="1" t="s">
        <v>1119</v>
      </c>
      <c r="D1081" s="10">
        <v>43531</v>
      </c>
      <c r="E1081" s="10">
        <v>45607</v>
      </c>
      <c r="F1081" s="1" t="s">
        <v>37</v>
      </c>
      <c r="G1081" s="2">
        <f t="shared" si="48"/>
        <v>5</v>
      </c>
      <c r="H1081" s="2">
        <f t="shared" si="49"/>
        <v>68</v>
      </c>
      <c r="I1081" s="2">
        <f t="shared" si="50"/>
        <v>2076</v>
      </c>
      <c r="J1081" s="1" t="s">
        <v>21</v>
      </c>
      <c r="K1081" s="11">
        <v>3</v>
      </c>
    </row>
    <row r="1082" spans="2:11" x14ac:dyDescent="0.3">
      <c r="B1082" s="1">
        <v>1487</v>
      </c>
      <c r="C1082" s="1" t="s">
        <v>1120</v>
      </c>
      <c r="D1082" s="10">
        <v>44689</v>
      </c>
      <c r="E1082" s="10">
        <v>45012</v>
      </c>
      <c r="F1082" s="1" t="s">
        <v>37</v>
      </c>
      <c r="G1082" s="2">
        <f t="shared" si="48"/>
        <v>0</v>
      </c>
      <c r="H1082" s="2">
        <f t="shared" si="49"/>
        <v>10</v>
      </c>
      <c r="I1082" s="2">
        <f t="shared" si="50"/>
        <v>323</v>
      </c>
      <c r="J1082" s="1" t="s">
        <v>21</v>
      </c>
      <c r="K1082" s="11">
        <v>3</v>
      </c>
    </row>
    <row r="1083" spans="2:11" x14ac:dyDescent="0.3">
      <c r="B1083" s="1">
        <v>1488</v>
      </c>
      <c r="C1083" s="1" t="s">
        <v>1121</v>
      </c>
      <c r="D1083" s="10">
        <v>44064</v>
      </c>
      <c r="E1083" s="10">
        <v>44711</v>
      </c>
      <c r="F1083" s="1" t="s">
        <v>37</v>
      </c>
      <c r="G1083" s="2">
        <f t="shared" si="48"/>
        <v>1</v>
      </c>
      <c r="H1083" s="2">
        <f t="shared" si="49"/>
        <v>21</v>
      </c>
      <c r="I1083" s="2">
        <f t="shared" si="50"/>
        <v>647</v>
      </c>
      <c r="J1083" s="1" t="s">
        <v>21</v>
      </c>
      <c r="K1083" s="11">
        <v>3</v>
      </c>
    </row>
    <row r="1084" spans="2:11" x14ac:dyDescent="0.3">
      <c r="B1084" s="1">
        <v>1489</v>
      </c>
      <c r="C1084" s="1" t="s">
        <v>1122</v>
      </c>
      <c r="D1084" s="10">
        <v>44166</v>
      </c>
      <c r="E1084" s="10">
        <v>45607</v>
      </c>
      <c r="F1084" s="1" t="s">
        <v>37</v>
      </c>
      <c r="G1084" s="2">
        <f t="shared" si="48"/>
        <v>3</v>
      </c>
      <c r="H1084" s="2">
        <f t="shared" si="49"/>
        <v>47</v>
      </c>
      <c r="I1084" s="2">
        <f t="shared" si="50"/>
        <v>1441</v>
      </c>
      <c r="J1084" s="1" t="s">
        <v>21</v>
      </c>
      <c r="K1084" s="11">
        <v>3</v>
      </c>
    </row>
    <row r="1085" spans="2:11" x14ac:dyDescent="0.3">
      <c r="B1085" s="1">
        <v>1490</v>
      </c>
      <c r="C1085" s="1" t="s">
        <v>1123</v>
      </c>
      <c r="D1085" s="10">
        <v>43690</v>
      </c>
      <c r="E1085" s="10">
        <v>45607</v>
      </c>
      <c r="F1085" s="1" t="s">
        <v>37</v>
      </c>
      <c r="G1085" s="2">
        <f t="shared" si="48"/>
        <v>5</v>
      </c>
      <c r="H1085" s="2">
        <f t="shared" si="49"/>
        <v>62</v>
      </c>
      <c r="I1085" s="2">
        <f t="shared" si="50"/>
        <v>1917</v>
      </c>
      <c r="J1085" s="1" t="s">
        <v>22</v>
      </c>
      <c r="K1085" s="11">
        <v>3</v>
      </c>
    </row>
    <row r="1086" spans="2:11" x14ac:dyDescent="0.3">
      <c r="B1086" s="1">
        <v>1491</v>
      </c>
      <c r="C1086" s="1" t="s">
        <v>1124</v>
      </c>
      <c r="D1086" s="10">
        <v>43899</v>
      </c>
      <c r="E1086" s="10">
        <v>45607</v>
      </c>
      <c r="F1086" s="1" t="s">
        <v>37</v>
      </c>
      <c r="G1086" s="2">
        <f t="shared" si="48"/>
        <v>4</v>
      </c>
      <c r="H1086" s="2">
        <f t="shared" si="49"/>
        <v>56</v>
      </c>
      <c r="I1086" s="2">
        <f t="shared" si="50"/>
        <v>1708</v>
      </c>
      <c r="J1086" s="1" t="s">
        <v>20</v>
      </c>
      <c r="K1086" s="11">
        <v>3</v>
      </c>
    </row>
    <row r="1087" spans="2:11" x14ac:dyDescent="0.3">
      <c r="B1087" s="1">
        <v>1492</v>
      </c>
      <c r="C1087" s="1" t="s">
        <v>1125</v>
      </c>
      <c r="D1087" s="10">
        <v>43957</v>
      </c>
      <c r="E1087" s="10">
        <v>45607</v>
      </c>
      <c r="F1087" s="1" t="s">
        <v>173</v>
      </c>
      <c r="G1087" s="2">
        <f t="shared" si="48"/>
        <v>4</v>
      </c>
      <c r="H1087" s="2">
        <f t="shared" si="49"/>
        <v>54</v>
      </c>
      <c r="I1087" s="2">
        <f t="shared" si="50"/>
        <v>1650</v>
      </c>
      <c r="J1087" s="1" t="s">
        <v>20</v>
      </c>
      <c r="K1087" s="11">
        <v>3</v>
      </c>
    </row>
    <row r="1088" spans="2:11" x14ac:dyDescent="0.3">
      <c r="B1088" s="1">
        <v>1493</v>
      </c>
      <c r="C1088" s="1" t="s">
        <v>1126</v>
      </c>
      <c r="D1088" s="10">
        <v>44776</v>
      </c>
      <c r="E1088" s="10">
        <v>45607</v>
      </c>
      <c r="F1088" s="1" t="s">
        <v>173</v>
      </c>
      <c r="G1088" s="2">
        <f t="shared" si="48"/>
        <v>2</v>
      </c>
      <c r="H1088" s="2">
        <f t="shared" si="49"/>
        <v>27</v>
      </c>
      <c r="I1088" s="2">
        <f t="shared" si="50"/>
        <v>831</v>
      </c>
      <c r="J1088" s="1" t="s">
        <v>21</v>
      </c>
      <c r="K1088" s="11">
        <v>3</v>
      </c>
    </row>
    <row r="1089" spans="2:11" x14ac:dyDescent="0.3">
      <c r="B1089" s="1">
        <v>1494</v>
      </c>
      <c r="C1089" s="1" t="s">
        <v>1127</v>
      </c>
      <c r="D1089" s="10">
        <v>43386</v>
      </c>
      <c r="E1089" s="10">
        <v>43803</v>
      </c>
      <c r="F1089" s="1" t="s">
        <v>173</v>
      </c>
      <c r="G1089" s="2">
        <f t="shared" si="48"/>
        <v>1</v>
      </c>
      <c r="H1089" s="2">
        <f t="shared" si="49"/>
        <v>13</v>
      </c>
      <c r="I1089" s="2">
        <f t="shared" si="50"/>
        <v>417</v>
      </c>
      <c r="J1089" s="1" t="s">
        <v>21</v>
      </c>
      <c r="K1089" s="11">
        <v>3</v>
      </c>
    </row>
    <row r="1090" spans="2:11" x14ac:dyDescent="0.3">
      <c r="B1090" s="1">
        <v>1495</v>
      </c>
      <c r="C1090" s="1" t="s">
        <v>1128</v>
      </c>
      <c r="D1090" s="10">
        <v>44381</v>
      </c>
      <c r="E1090" s="10">
        <v>45607</v>
      </c>
      <c r="F1090" s="1" t="s">
        <v>173</v>
      </c>
      <c r="G1090" s="2">
        <f t="shared" si="48"/>
        <v>3</v>
      </c>
      <c r="H1090" s="2">
        <f t="shared" si="49"/>
        <v>40</v>
      </c>
      <c r="I1090" s="2">
        <f t="shared" si="50"/>
        <v>1226</v>
      </c>
      <c r="J1090" s="1" t="s">
        <v>21</v>
      </c>
      <c r="K1090" s="11">
        <v>3</v>
      </c>
    </row>
    <row r="1091" spans="2:11" x14ac:dyDescent="0.3">
      <c r="B1091" s="1">
        <v>1496</v>
      </c>
      <c r="C1091" s="1" t="s">
        <v>1129</v>
      </c>
      <c r="D1091" s="10">
        <v>43585</v>
      </c>
      <c r="E1091" s="10">
        <v>43955</v>
      </c>
      <c r="F1091" s="1" t="s">
        <v>173</v>
      </c>
      <c r="G1091" s="2">
        <f t="shared" si="48"/>
        <v>1</v>
      </c>
      <c r="H1091" s="2">
        <f t="shared" si="49"/>
        <v>12</v>
      </c>
      <c r="I1091" s="2">
        <f t="shared" si="50"/>
        <v>370</v>
      </c>
      <c r="J1091" s="1" t="s">
        <v>21</v>
      </c>
      <c r="K1091" s="11">
        <v>3</v>
      </c>
    </row>
    <row r="1092" spans="2:11" x14ac:dyDescent="0.3">
      <c r="B1092" s="1">
        <v>1497</v>
      </c>
      <c r="C1092" s="1" t="s">
        <v>1130</v>
      </c>
      <c r="D1092" s="10">
        <v>44138</v>
      </c>
      <c r="E1092" s="10">
        <v>45607</v>
      </c>
      <c r="F1092" s="1" t="s">
        <v>173</v>
      </c>
      <c r="G1092" s="2">
        <f t="shared" si="48"/>
        <v>4</v>
      </c>
      <c r="H1092" s="2">
        <f t="shared" si="49"/>
        <v>48</v>
      </c>
      <c r="I1092" s="2">
        <f t="shared" si="50"/>
        <v>1469</v>
      </c>
      <c r="J1092" s="1" t="s">
        <v>22</v>
      </c>
      <c r="K1092" s="11">
        <v>3</v>
      </c>
    </row>
    <row r="1093" spans="2:11" x14ac:dyDescent="0.3">
      <c r="B1093" s="1">
        <v>1498</v>
      </c>
      <c r="C1093" s="1" t="s">
        <v>1131</v>
      </c>
      <c r="D1093" s="10">
        <v>44788</v>
      </c>
      <c r="E1093" s="10">
        <v>44793</v>
      </c>
      <c r="F1093" s="1" t="s">
        <v>37</v>
      </c>
      <c r="G1093" s="2">
        <f t="shared" si="48"/>
        <v>0</v>
      </c>
      <c r="H1093" s="2">
        <f t="shared" si="49"/>
        <v>0</v>
      </c>
      <c r="I1093" s="2">
        <f t="shared" si="50"/>
        <v>5</v>
      </c>
      <c r="J1093" s="1" t="s">
        <v>20</v>
      </c>
      <c r="K1093" s="11">
        <v>3</v>
      </c>
    </row>
    <row r="1094" spans="2:11" x14ac:dyDescent="0.3">
      <c r="B1094" s="1">
        <v>1499</v>
      </c>
      <c r="C1094" s="1" t="s">
        <v>1132</v>
      </c>
      <c r="D1094" s="10">
        <v>44618</v>
      </c>
      <c r="E1094" s="10">
        <v>44850</v>
      </c>
      <c r="F1094" s="1" t="s">
        <v>37</v>
      </c>
      <c r="G1094" s="2">
        <f t="shared" si="48"/>
        <v>0</v>
      </c>
      <c r="H1094" s="2">
        <f t="shared" si="49"/>
        <v>7</v>
      </c>
      <c r="I1094" s="2">
        <f t="shared" si="50"/>
        <v>232</v>
      </c>
      <c r="J1094" s="1" t="s">
        <v>21</v>
      </c>
      <c r="K1094" s="11">
        <v>3</v>
      </c>
    </row>
    <row r="1095" spans="2:11" x14ac:dyDescent="0.3">
      <c r="B1095" s="1">
        <v>1500</v>
      </c>
      <c r="C1095" s="1" t="s">
        <v>1133</v>
      </c>
      <c r="D1095" s="10">
        <v>43598</v>
      </c>
      <c r="E1095" s="10">
        <v>45607</v>
      </c>
      <c r="F1095" s="1" t="s">
        <v>37</v>
      </c>
      <c r="G1095" s="2">
        <f t="shared" si="48"/>
        <v>5</v>
      </c>
      <c r="H1095" s="2">
        <f t="shared" si="49"/>
        <v>65</v>
      </c>
      <c r="I1095" s="2">
        <f t="shared" si="50"/>
        <v>2009</v>
      </c>
      <c r="J1095" s="1" t="s">
        <v>21</v>
      </c>
      <c r="K1095" s="11">
        <v>3</v>
      </c>
    </row>
    <row r="1096" spans="2:11" x14ac:dyDescent="0.3">
      <c r="B1096" s="1">
        <v>1501</v>
      </c>
      <c r="C1096" s="1" t="s">
        <v>1134</v>
      </c>
      <c r="D1096" s="10">
        <v>44493</v>
      </c>
      <c r="E1096" s="10">
        <v>44837</v>
      </c>
      <c r="F1096" s="1" t="s">
        <v>37</v>
      </c>
      <c r="G1096" s="2">
        <f t="shared" si="48"/>
        <v>0</v>
      </c>
      <c r="H1096" s="2">
        <f t="shared" si="49"/>
        <v>11</v>
      </c>
      <c r="I1096" s="2">
        <f t="shared" si="50"/>
        <v>344</v>
      </c>
      <c r="J1096" s="1" t="s">
        <v>21</v>
      </c>
      <c r="K1096" s="11">
        <v>3</v>
      </c>
    </row>
    <row r="1097" spans="2:11" x14ac:dyDescent="0.3">
      <c r="B1097" s="1">
        <v>1502</v>
      </c>
      <c r="C1097" s="1" t="s">
        <v>1135</v>
      </c>
      <c r="D1097" s="10">
        <v>44326</v>
      </c>
      <c r="E1097" s="10">
        <v>45026</v>
      </c>
      <c r="F1097" s="1" t="s">
        <v>37</v>
      </c>
      <c r="G1097" s="2">
        <f t="shared" si="48"/>
        <v>1</v>
      </c>
      <c r="H1097" s="2">
        <f t="shared" si="49"/>
        <v>23</v>
      </c>
      <c r="I1097" s="2">
        <f t="shared" si="50"/>
        <v>700</v>
      </c>
      <c r="J1097" s="1" t="s">
        <v>21</v>
      </c>
      <c r="K1097" s="11">
        <v>3</v>
      </c>
    </row>
    <row r="1098" spans="2:11" x14ac:dyDescent="0.3">
      <c r="B1098" s="1">
        <v>1503</v>
      </c>
      <c r="C1098" s="1" t="s">
        <v>1136</v>
      </c>
      <c r="D1098" s="10">
        <v>44360</v>
      </c>
      <c r="E1098" s="10">
        <v>44367</v>
      </c>
      <c r="F1098" s="1" t="s">
        <v>37</v>
      </c>
      <c r="G1098" s="2">
        <f t="shared" si="48"/>
        <v>0</v>
      </c>
      <c r="H1098" s="2">
        <f t="shared" si="49"/>
        <v>0</v>
      </c>
      <c r="I1098" s="2">
        <f t="shared" si="50"/>
        <v>7</v>
      </c>
      <c r="J1098" s="1" t="s">
        <v>21</v>
      </c>
      <c r="K1098" s="11">
        <v>3</v>
      </c>
    </row>
    <row r="1099" spans="2:11" x14ac:dyDescent="0.3">
      <c r="B1099" s="1">
        <v>1504</v>
      </c>
      <c r="C1099" s="1" t="s">
        <v>1137</v>
      </c>
      <c r="D1099" s="10">
        <v>43773</v>
      </c>
      <c r="E1099" s="10">
        <v>44405</v>
      </c>
      <c r="F1099" s="1" t="s">
        <v>37</v>
      </c>
      <c r="G1099" s="2">
        <f t="shared" si="48"/>
        <v>1</v>
      </c>
      <c r="H1099" s="2">
        <f t="shared" si="49"/>
        <v>20</v>
      </c>
      <c r="I1099" s="2">
        <f t="shared" si="50"/>
        <v>632</v>
      </c>
      <c r="J1099" s="1" t="s">
        <v>22</v>
      </c>
      <c r="K1099" s="11">
        <v>3</v>
      </c>
    </row>
    <row r="1100" spans="2:11" x14ac:dyDescent="0.3">
      <c r="B1100" s="1">
        <v>1505</v>
      </c>
      <c r="C1100" s="1" t="s">
        <v>1138</v>
      </c>
      <c r="D1100" s="10">
        <v>43859</v>
      </c>
      <c r="E1100" s="10">
        <v>45607</v>
      </c>
      <c r="F1100" s="1" t="s">
        <v>37</v>
      </c>
      <c r="G1100" s="2">
        <f t="shared" si="48"/>
        <v>4</v>
      </c>
      <c r="H1100" s="2">
        <f t="shared" si="49"/>
        <v>57</v>
      </c>
      <c r="I1100" s="2">
        <f t="shared" si="50"/>
        <v>1748</v>
      </c>
      <c r="J1100" s="1" t="s">
        <v>20</v>
      </c>
      <c r="K1100" s="11">
        <v>3</v>
      </c>
    </row>
    <row r="1101" spans="2:11" x14ac:dyDescent="0.3">
      <c r="B1101" s="1">
        <v>1506</v>
      </c>
      <c r="C1101" s="1" t="s">
        <v>1139</v>
      </c>
      <c r="D1101" s="10">
        <v>43348</v>
      </c>
      <c r="E1101" s="10">
        <v>44082</v>
      </c>
      <c r="F1101" s="1" t="s">
        <v>37</v>
      </c>
      <c r="G1101" s="2">
        <f t="shared" si="48"/>
        <v>2</v>
      </c>
      <c r="H1101" s="2">
        <f t="shared" si="49"/>
        <v>24</v>
      </c>
      <c r="I1101" s="2">
        <f t="shared" si="50"/>
        <v>734</v>
      </c>
      <c r="J1101" s="1" t="s">
        <v>20</v>
      </c>
      <c r="K1101" s="11">
        <v>3</v>
      </c>
    </row>
    <row r="1102" spans="2:11" x14ac:dyDescent="0.3">
      <c r="B1102" s="1">
        <v>1507</v>
      </c>
      <c r="C1102" s="1" t="s">
        <v>1140</v>
      </c>
      <c r="D1102" s="10">
        <v>44398</v>
      </c>
      <c r="E1102" s="10">
        <v>45607</v>
      </c>
      <c r="F1102" s="1" t="s">
        <v>37</v>
      </c>
      <c r="G1102" s="2">
        <f t="shared" si="48"/>
        <v>3</v>
      </c>
      <c r="H1102" s="2">
        <f t="shared" si="49"/>
        <v>39</v>
      </c>
      <c r="I1102" s="2">
        <f t="shared" si="50"/>
        <v>1209</v>
      </c>
      <c r="J1102" s="1" t="s">
        <v>21</v>
      </c>
      <c r="K1102" s="11">
        <v>3</v>
      </c>
    </row>
    <row r="1103" spans="2:11" x14ac:dyDescent="0.3">
      <c r="B1103" s="1">
        <v>1508</v>
      </c>
      <c r="C1103" s="1" t="s">
        <v>1141</v>
      </c>
      <c r="D1103" s="10">
        <v>45066</v>
      </c>
      <c r="E1103" s="10">
        <v>45607</v>
      </c>
      <c r="F1103" s="1" t="s">
        <v>37</v>
      </c>
      <c r="G1103" s="2">
        <f t="shared" si="48"/>
        <v>1</v>
      </c>
      <c r="H1103" s="2">
        <f t="shared" si="49"/>
        <v>17</v>
      </c>
      <c r="I1103" s="2">
        <f t="shared" si="50"/>
        <v>541</v>
      </c>
      <c r="J1103" s="1" t="s">
        <v>21</v>
      </c>
      <c r="K1103" s="11">
        <v>3</v>
      </c>
    </row>
    <row r="1104" spans="2:11" x14ac:dyDescent="0.3">
      <c r="B1104" s="1">
        <v>1509</v>
      </c>
      <c r="C1104" s="1" t="s">
        <v>1142</v>
      </c>
      <c r="D1104" s="10">
        <v>44697</v>
      </c>
      <c r="E1104" s="10">
        <v>45607</v>
      </c>
      <c r="F1104" s="1" t="s">
        <v>37</v>
      </c>
      <c r="G1104" s="2">
        <f t="shared" si="48"/>
        <v>2</v>
      </c>
      <c r="H1104" s="2">
        <f t="shared" si="49"/>
        <v>29</v>
      </c>
      <c r="I1104" s="2">
        <f t="shared" si="50"/>
        <v>910</v>
      </c>
      <c r="J1104" s="1" t="s">
        <v>21</v>
      </c>
      <c r="K1104" s="11">
        <v>3</v>
      </c>
    </row>
    <row r="1105" spans="2:11" x14ac:dyDescent="0.3">
      <c r="B1105" s="1">
        <v>1510</v>
      </c>
      <c r="C1105" s="1" t="s">
        <v>1143</v>
      </c>
      <c r="D1105" s="10">
        <v>44270</v>
      </c>
      <c r="E1105" s="10">
        <v>45607</v>
      </c>
      <c r="F1105" s="1" t="s">
        <v>37</v>
      </c>
      <c r="G1105" s="2">
        <f t="shared" si="48"/>
        <v>3</v>
      </c>
      <c r="H1105" s="2">
        <f t="shared" si="49"/>
        <v>43</v>
      </c>
      <c r="I1105" s="2">
        <f t="shared" si="50"/>
        <v>1337</v>
      </c>
      <c r="J1105" s="1" t="s">
        <v>21</v>
      </c>
      <c r="K1105" s="11">
        <v>3</v>
      </c>
    </row>
    <row r="1106" spans="2:11" x14ac:dyDescent="0.3">
      <c r="B1106" s="1">
        <v>1511</v>
      </c>
      <c r="C1106" s="1" t="s">
        <v>1144</v>
      </c>
      <c r="D1106" s="10">
        <v>45103</v>
      </c>
      <c r="E1106" s="10">
        <v>45137</v>
      </c>
      <c r="F1106" s="1" t="s">
        <v>37</v>
      </c>
      <c r="G1106" s="2">
        <f t="shared" si="48"/>
        <v>0</v>
      </c>
      <c r="H1106" s="2">
        <f t="shared" si="49"/>
        <v>1</v>
      </c>
      <c r="I1106" s="2">
        <f t="shared" si="50"/>
        <v>34</v>
      </c>
      <c r="J1106" s="1" t="s">
        <v>21</v>
      </c>
      <c r="K1106" s="11">
        <v>3</v>
      </c>
    </row>
    <row r="1107" spans="2:11" x14ac:dyDescent="0.3">
      <c r="B1107" s="1">
        <v>1512</v>
      </c>
      <c r="C1107" s="1" t="s">
        <v>1145</v>
      </c>
      <c r="D1107" s="10">
        <v>43749</v>
      </c>
      <c r="E1107" s="10">
        <v>44310</v>
      </c>
      <c r="F1107" s="1" t="s">
        <v>37</v>
      </c>
      <c r="G1107" s="2">
        <f t="shared" si="48"/>
        <v>1</v>
      </c>
      <c r="H1107" s="2">
        <f t="shared" si="49"/>
        <v>18</v>
      </c>
      <c r="I1107" s="2">
        <f t="shared" si="50"/>
        <v>561</v>
      </c>
      <c r="J1107" s="1" t="s">
        <v>21</v>
      </c>
      <c r="K1107" s="11">
        <v>3</v>
      </c>
    </row>
    <row r="1108" spans="2:11" x14ac:dyDescent="0.3">
      <c r="B1108" s="1">
        <v>1513</v>
      </c>
      <c r="C1108" s="1" t="s">
        <v>1146</v>
      </c>
      <c r="D1108" s="10">
        <v>43820</v>
      </c>
      <c r="E1108" s="10">
        <v>45607</v>
      </c>
      <c r="F1108" s="1" t="s">
        <v>173</v>
      </c>
      <c r="G1108" s="2">
        <f t="shared" si="48"/>
        <v>4</v>
      </c>
      <c r="H1108" s="2">
        <f t="shared" si="49"/>
        <v>58</v>
      </c>
      <c r="I1108" s="2">
        <f t="shared" si="50"/>
        <v>1787</v>
      </c>
      <c r="J1108" s="1" t="s">
        <v>21</v>
      </c>
      <c r="K1108" s="11">
        <v>3</v>
      </c>
    </row>
    <row r="1109" spans="2:11" x14ac:dyDescent="0.3">
      <c r="B1109" s="1">
        <v>1514</v>
      </c>
      <c r="C1109" s="1" t="s">
        <v>1147</v>
      </c>
      <c r="D1109" s="10">
        <v>44757</v>
      </c>
      <c r="E1109" s="10">
        <v>45607</v>
      </c>
      <c r="F1109" s="1" t="s">
        <v>173</v>
      </c>
      <c r="G1109" s="2">
        <f t="shared" si="48"/>
        <v>2</v>
      </c>
      <c r="H1109" s="2">
        <f t="shared" si="49"/>
        <v>27</v>
      </c>
      <c r="I1109" s="2">
        <f t="shared" si="50"/>
        <v>850</v>
      </c>
      <c r="J1109" s="1" t="s">
        <v>21</v>
      </c>
      <c r="K1109" s="11">
        <v>3</v>
      </c>
    </row>
    <row r="1110" spans="2:11" x14ac:dyDescent="0.3">
      <c r="B1110" s="1">
        <v>1515</v>
      </c>
      <c r="C1110" s="1" t="s">
        <v>1148</v>
      </c>
      <c r="D1110" s="10">
        <v>43369</v>
      </c>
      <c r="E1110" s="10">
        <v>45607</v>
      </c>
      <c r="F1110" s="1" t="s">
        <v>173</v>
      </c>
      <c r="G1110" s="2">
        <f t="shared" si="48"/>
        <v>6</v>
      </c>
      <c r="H1110" s="2">
        <f t="shared" si="49"/>
        <v>73</v>
      </c>
      <c r="I1110" s="2">
        <f t="shared" si="50"/>
        <v>2238</v>
      </c>
      <c r="J1110" s="1" t="s">
        <v>21</v>
      </c>
      <c r="K1110" s="11">
        <v>3</v>
      </c>
    </row>
    <row r="1111" spans="2:11" x14ac:dyDescent="0.3">
      <c r="B1111" s="1">
        <v>1516</v>
      </c>
      <c r="C1111" s="1" t="s">
        <v>1149</v>
      </c>
      <c r="D1111" s="10">
        <v>44850</v>
      </c>
      <c r="E1111" s="10">
        <v>45607</v>
      </c>
      <c r="F1111" s="1" t="s">
        <v>173</v>
      </c>
      <c r="G1111" s="2">
        <f t="shared" ref="G1111:G1174" si="51">DATEDIF(D1111,E1111,"Y")</f>
        <v>2</v>
      </c>
      <c r="H1111" s="2">
        <f t="shared" ref="H1111:H1174" si="52">DATEDIF(D1111,E1111,"M")</f>
        <v>24</v>
      </c>
      <c r="I1111" s="2">
        <f t="shared" ref="I1111:I1174" si="53">DATEDIF(D1111,E1111,"D")</f>
        <v>757</v>
      </c>
      <c r="J1111" s="1" t="s">
        <v>21</v>
      </c>
      <c r="K1111" s="11">
        <v>3</v>
      </c>
    </row>
    <row r="1112" spans="2:11" x14ac:dyDescent="0.3">
      <c r="B1112" s="1">
        <v>1517</v>
      </c>
      <c r="C1112" s="1" t="s">
        <v>1150</v>
      </c>
      <c r="D1112" s="10">
        <v>44532</v>
      </c>
      <c r="E1112" s="10">
        <v>44676</v>
      </c>
      <c r="F1112" s="1" t="s">
        <v>173</v>
      </c>
      <c r="G1112" s="2">
        <f t="shared" si="51"/>
        <v>0</v>
      </c>
      <c r="H1112" s="2">
        <f t="shared" si="52"/>
        <v>4</v>
      </c>
      <c r="I1112" s="2">
        <f t="shared" si="53"/>
        <v>144</v>
      </c>
      <c r="J1112" s="1" t="s">
        <v>21</v>
      </c>
      <c r="K1112" s="11">
        <v>3</v>
      </c>
    </row>
    <row r="1113" spans="2:11" x14ac:dyDescent="0.3">
      <c r="B1113" s="1">
        <v>1518</v>
      </c>
      <c r="C1113" s="1" t="s">
        <v>1151</v>
      </c>
      <c r="D1113" s="10">
        <v>43531</v>
      </c>
      <c r="E1113" s="10">
        <v>44991</v>
      </c>
      <c r="F1113" s="1" t="s">
        <v>173</v>
      </c>
      <c r="G1113" s="2">
        <f t="shared" si="51"/>
        <v>3</v>
      </c>
      <c r="H1113" s="2">
        <f t="shared" si="52"/>
        <v>47</v>
      </c>
      <c r="I1113" s="2">
        <f t="shared" si="53"/>
        <v>1460</v>
      </c>
      <c r="J1113" s="1" t="s">
        <v>21</v>
      </c>
      <c r="K1113" s="11">
        <v>3</v>
      </c>
    </row>
    <row r="1114" spans="2:11" x14ac:dyDescent="0.3">
      <c r="B1114" s="1">
        <v>1519</v>
      </c>
      <c r="C1114" s="1" t="s">
        <v>1152</v>
      </c>
      <c r="D1114" s="10">
        <v>45048</v>
      </c>
      <c r="E1114" s="10">
        <v>45133</v>
      </c>
      <c r="F1114" s="1" t="s">
        <v>37</v>
      </c>
      <c r="G1114" s="2">
        <f t="shared" si="51"/>
        <v>0</v>
      </c>
      <c r="H1114" s="2">
        <f t="shared" si="52"/>
        <v>2</v>
      </c>
      <c r="I1114" s="2">
        <f t="shared" si="53"/>
        <v>85</v>
      </c>
      <c r="J1114" s="1" t="s">
        <v>21</v>
      </c>
      <c r="K1114" s="11">
        <v>3</v>
      </c>
    </row>
    <row r="1115" spans="2:11" x14ac:dyDescent="0.3">
      <c r="B1115" s="1">
        <v>1520</v>
      </c>
      <c r="C1115" s="1" t="s">
        <v>1153</v>
      </c>
      <c r="D1115" s="10">
        <v>44067</v>
      </c>
      <c r="E1115" s="10">
        <v>44983</v>
      </c>
      <c r="F1115" s="1" t="s">
        <v>37</v>
      </c>
      <c r="G1115" s="2">
        <f t="shared" si="51"/>
        <v>2</v>
      </c>
      <c r="H1115" s="2">
        <f t="shared" si="52"/>
        <v>30</v>
      </c>
      <c r="I1115" s="2">
        <f t="shared" si="53"/>
        <v>916</v>
      </c>
      <c r="J1115" s="1" t="s">
        <v>21</v>
      </c>
      <c r="K1115" s="11">
        <v>3</v>
      </c>
    </row>
    <row r="1116" spans="2:11" x14ac:dyDescent="0.3">
      <c r="B1116" s="1">
        <v>1521</v>
      </c>
      <c r="C1116" s="1" t="s">
        <v>1154</v>
      </c>
      <c r="D1116" s="10">
        <v>44173</v>
      </c>
      <c r="E1116" s="10">
        <v>44446</v>
      </c>
      <c r="F1116" s="1" t="s">
        <v>37</v>
      </c>
      <c r="G1116" s="2">
        <f t="shared" si="51"/>
        <v>0</v>
      </c>
      <c r="H1116" s="2">
        <f t="shared" si="52"/>
        <v>8</v>
      </c>
      <c r="I1116" s="2">
        <f t="shared" si="53"/>
        <v>273</v>
      </c>
      <c r="J1116" s="1" t="s">
        <v>22</v>
      </c>
      <c r="K1116" s="11">
        <v>3</v>
      </c>
    </row>
    <row r="1117" spans="2:11" x14ac:dyDescent="0.3">
      <c r="B1117" s="1">
        <v>1522</v>
      </c>
      <c r="C1117" s="1" t="s">
        <v>1155</v>
      </c>
      <c r="D1117" s="10">
        <v>44242</v>
      </c>
      <c r="E1117" s="10">
        <v>45607</v>
      </c>
      <c r="F1117" s="1" t="s">
        <v>37</v>
      </c>
      <c r="G1117" s="2">
        <f t="shared" si="51"/>
        <v>3</v>
      </c>
      <c r="H1117" s="2">
        <f t="shared" si="52"/>
        <v>44</v>
      </c>
      <c r="I1117" s="2">
        <f t="shared" si="53"/>
        <v>1365</v>
      </c>
      <c r="J1117" s="1" t="s">
        <v>21</v>
      </c>
      <c r="K1117" s="11">
        <v>3</v>
      </c>
    </row>
    <row r="1118" spans="2:11" x14ac:dyDescent="0.3">
      <c r="B1118" s="1">
        <v>1523</v>
      </c>
      <c r="C1118" s="1" t="s">
        <v>1156</v>
      </c>
      <c r="D1118" s="10">
        <v>44089</v>
      </c>
      <c r="E1118" s="10">
        <v>45101</v>
      </c>
      <c r="F1118" s="1" t="s">
        <v>37</v>
      </c>
      <c r="G1118" s="2">
        <f t="shared" si="51"/>
        <v>2</v>
      </c>
      <c r="H1118" s="2">
        <f t="shared" si="52"/>
        <v>33</v>
      </c>
      <c r="I1118" s="2">
        <f t="shared" si="53"/>
        <v>1012</v>
      </c>
      <c r="J1118" s="1" t="s">
        <v>21</v>
      </c>
      <c r="K1118" s="11">
        <v>3</v>
      </c>
    </row>
    <row r="1119" spans="2:11" x14ac:dyDescent="0.3">
      <c r="B1119" s="1">
        <v>1524</v>
      </c>
      <c r="C1119" s="1" t="s">
        <v>1157</v>
      </c>
      <c r="D1119" s="10">
        <v>45001</v>
      </c>
      <c r="E1119" s="10">
        <v>45607</v>
      </c>
      <c r="F1119" s="1" t="s">
        <v>37</v>
      </c>
      <c r="G1119" s="2">
        <f t="shared" si="51"/>
        <v>1</v>
      </c>
      <c r="H1119" s="2">
        <f t="shared" si="52"/>
        <v>19</v>
      </c>
      <c r="I1119" s="2">
        <f t="shared" si="53"/>
        <v>606</v>
      </c>
      <c r="J1119" s="1" t="s">
        <v>21</v>
      </c>
      <c r="K1119" s="11">
        <v>3</v>
      </c>
    </row>
    <row r="1120" spans="2:11" x14ac:dyDescent="0.3">
      <c r="B1120" s="1">
        <v>1525</v>
      </c>
      <c r="C1120" s="1" t="s">
        <v>1158</v>
      </c>
      <c r="D1120" s="10">
        <v>44514</v>
      </c>
      <c r="E1120" s="10">
        <v>44841</v>
      </c>
      <c r="F1120" s="1" t="s">
        <v>37</v>
      </c>
      <c r="G1120" s="2">
        <f t="shared" si="51"/>
        <v>0</v>
      </c>
      <c r="H1120" s="2">
        <f t="shared" si="52"/>
        <v>10</v>
      </c>
      <c r="I1120" s="2">
        <f t="shared" si="53"/>
        <v>327</v>
      </c>
      <c r="J1120" s="1" t="s">
        <v>22</v>
      </c>
      <c r="K1120" s="11">
        <v>3</v>
      </c>
    </row>
    <row r="1121" spans="2:11" x14ac:dyDescent="0.3">
      <c r="B1121" s="1">
        <v>1526</v>
      </c>
      <c r="C1121" s="1" t="s">
        <v>1159</v>
      </c>
      <c r="D1121" s="10">
        <v>44309</v>
      </c>
      <c r="E1121" s="10">
        <v>45607</v>
      </c>
      <c r="F1121" s="1" t="s">
        <v>37</v>
      </c>
      <c r="G1121" s="2">
        <f t="shared" si="51"/>
        <v>3</v>
      </c>
      <c r="H1121" s="2">
        <f t="shared" si="52"/>
        <v>42</v>
      </c>
      <c r="I1121" s="2">
        <f t="shared" si="53"/>
        <v>1298</v>
      </c>
      <c r="J1121" s="1" t="s">
        <v>21</v>
      </c>
      <c r="K1121" s="11">
        <v>3</v>
      </c>
    </row>
    <row r="1122" spans="2:11" x14ac:dyDescent="0.3">
      <c r="B1122" s="1">
        <v>1527</v>
      </c>
      <c r="C1122" s="1" t="s">
        <v>1160</v>
      </c>
      <c r="D1122" s="10">
        <v>44717</v>
      </c>
      <c r="E1122" s="10">
        <v>44799</v>
      </c>
      <c r="F1122" s="1" t="s">
        <v>37</v>
      </c>
      <c r="G1122" s="2">
        <f t="shared" si="51"/>
        <v>0</v>
      </c>
      <c r="H1122" s="2">
        <f t="shared" si="52"/>
        <v>2</v>
      </c>
      <c r="I1122" s="2">
        <f t="shared" si="53"/>
        <v>82</v>
      </c>
      <c r="J1122" s="1" t="s">
        <v>21</v>
      </c>
      <c r="K1122" s="11">
        <v>3</v>
      </c>
    </row>
    <row r="1123" spans="2:11" x14ac:dyDescent="0.3">
      <c r="B1123" s="1">
        <v>1528</v>
      </c>
      <c r="C1123" s="1" t="s">
        <v>1161</v>
      </c>
      <c r="D1123" s="10">
        <v>44884</v>
      </c>
      <c r="E1123" s="10">
        <v>45607</v>
      </c>
      <c r="F1123" s="1" t="s">
        <v>37</v>
      </c>
      <c r="G1123" s="2">
        <f t="shared" si="51"/>
        <v>1</v>
      </c>
      <c r="H1123" s="2">
        <f t="shared" si="52"/>
        <v>23</v>
      </c>
      <c r="I1123" s="2">
        <f t="shared" si="53"/>
        <v>723</v>
      </c>
      <c r="J1123" s="1" t="s">
        <v>21</v>
      </c>
      <c r="K1123" s="11">
        <v>3</v>
      </c>
    </row>
    <row r="1124" spans="2:11" x14ac:dyDescent="0.3">
      <c r="B1124" s="1">
        <v>1529</v>
      </c>
      <c r="C1124" s="1" t="s">
        <v>1162</v>
      </c>
      <c r="D1124" s="10">
        <v>45030</v>
      </c>
      <c r="E1124" s="10">
        <v>45607</v>
      </c>
      <c r="F1124" s="1" t="s">
        <v>37</v>
      </c>
      <c r="G1124" s="2">
        <f t="shared" si="51"/>
        <v>1</v>
      </c>
      <c r="H1124" s="2">
        <f t="shared" si="52"/>
        <v>18</v>
      </c>
      <c r="I1124" s="2">
        <f t="shared" si="53"/>
        <v>577</v>
      </c>
      <c r="J1124" s="1" t="s">
        <v>21</v>
      </c>
      <c r="K1124" s="11">
        <v>3</v>
      </c>
    </row>
    <row r="1125" spans="2:11" x14ac:dyDescent="0.3">
      <c r="B1125" s="1">
        <v>1530</v>
      </c>
      <c r="C1125" s="1" t="s">
        <v>1163</v>
      </c>
      <c r="D1125" s="10">
        <v>44908</v>
      </c>
      <c r="E1125" s="10">
        <v>45607</v>
      </c>
      <c r="F1125" s="1" t="s">
        <v>37</v>
      </c>
      <c r="G1125" s="2">
        <f t="shared" si="51"/>
        <v>1</v>
      </c>
      <c r="H1125" s="2">
        <f t="shared" si="52"/>
        <v>22</v>
      </c>
      <c r="I1125" s="2">
        <f t="shared" si="53"/>
        <v>699</v>
      </c>
      <c r="J1125" s="1" t="s">
        <v>21</v>
      </c>
      <c r="K1125" s="11">
        <v>3</v>
      </c>
    </row>
    <row r="1126" spans="2:11" x14ac:dyDescent="0.3">
      <c r="B1126" s="1">
        <v>1531</v>
      </c>
      <c r="C1126" s="1" t="s">
        <v>1164</v>
      </c>
      <c r="D1126" s="10">
        <v>44996</v>
      </c>
      <c r="E1126" s="10">
        <v>45025</v>
      </c>
      <c r="F1126" s="1" t="s">
        <v>37</v>
      </c>
      <c r="G1126" s="2">
        <f t="shared" si="51"/>
        <v>0</v>
      </c>
      <c r="H1126" s="2">
        <f t="shared" si="52"/>
        <v>0</v>
      </c>
      <c r="I1126" s="2">
        <f t="shared" si="53"/>
        <v>29</v>
      </c>
      <c r="J1126" s="1" t="s">
        <v>21</v>
      </c>
      <c r="K1126" s="11">
        <v>3</v>
      </c>
    </row>
    <row r="1127" spans="2:11" x14ac:dyDescent="0.3">
      <c r="B1127" s="1">
        <v>1532</v>
      </c>
      <c r="C1127" s="1" t="s">
        <v>1165</v>
      </c>
      <c r="D1127" s="10">
        <v>43791</v>
      </c>
      <c r="E1127" s="10">
        <v>43879</v>
      </c>
      <c r="F1127" s="1" t="s">
        <v>37</v>
      </c>
      <c r="G1127" s="2">
        <f t="shared" si="51"/>
        <v>0</v>
      </c>
      <c r="H1127" s="2">
        <f t="shared" si="52"/>
        <v>2</v>
      </c>
      <c r="I1127" s="2">
        <f t="shared" si="53"/>
        <v>88</v>
      </c>
      <c r="J1127" s="1" t="s">
        <v>21</v>
      </c>
      <c r="K1127" s="11">
        <v>3</v>
      </c>
    </row>
    <row r="1128" spans="2:11" x14ac:dyDescent="0.3">
      <c r="B1128" s="1">
        <v>1533</v>
      </c>
      <c r="C1128" s="1" t="s">
        <v>1166</v>
      </c>
      <c r="D1128" s="10">
        <v>44268</v>
      </c>
      <c r="E1128" s="10">
        <v>44519</v>
      </c>
      <c r="F1128" s="1" t="s">
        <v>37</v>
      </c>
      <c r="G1128" s="2">
        <f t="shared" si="51"/>
        <v>0</v>
      </c>
      <c r="H1128" s="2">
        <f t="shared" si="52"/>
        <v>8</v>
      </c>
      <c r="I1128" s="2">
        <f t="shared" si="53"/>
        <v>251</v>
      </c>
      <c r="J1128" s="1" t="s">
        <v>21</v>
      </c>
      <c r="K1128" s="11">
        <v>3</v>
      </c>
    </row>
    <row r="1129" spans="2:11" x14ac:dyDescent="0.3">
      <c r="B1129" s="1">
        <v>1534</v>
      </c>
      <c r="C1129" s="1" t="s">
        <v>1167</v>
      </c>
      <c r="D1129" s="10">
        <v>44619</v>
      </c>
      <c r="E1129" s="10">
        <v>45607</v>
      </c>
      <c r="F1129" s="1" t="s">
        <v>173</v>
      </c>
      <c r="G1129" s="2">
        <f t="shared" si="51"/>
        <v>2</v>
      </c>
      <c r="H1129" s="2">
        <f t="shared" si="52"/>
        <v>32</v>
      </c>
      <c r="I1129" s="2">
        <f t="shared" si="53"/>
        <v>988</v>
      </c>
      <c r="J1129" s="1" t="s">
        <v>21</v>
      </c>
      <c r="K1129" s="11">
        <v>3</v>
      </c>
    </row>
    <row r="1130" spans="2:11" x14ac:dyDescent="0.3">
      <c r="B1130" s="1">
        <v>1535</v>
      </c>
      <c r="C1130" s="1" t="s">
        <v>1168</v>
      </c>
      <c r="D1130" s="10">
        <v>44324</v>
      </c>
      <c r="E1130" s="10">
        <v>45607</v>
      </c>
      <c r="F1130" s="1" t="s">
        <v>173</v>
      </c>
      <c r="G1130" s="2">
        <f t="shared" si="51"/>
        <v>3</v>
      </c>
      <c r="H1130" s="2">
        <f t="shared" si="52"/>
        <v>42</v>
      </c>
      <c r="I1130" s="2">
        <f t="shared" si="53"/>
        <v>1283</v>
      </c>
      <c r="J1130" s="1" t="s">
        <v>21</v>
      </c>
      <c r="K1130" s="11">
        <v>3</v>
      </c>
    </row>
    <row r="1131" spans="2:11" x14ac:dyDescent="0.3">
      <c r="B1131" s="1">
        <v>1536</v>
      </c>
      <c r="C1131" s="1" t="s">
        <v>1169</v>
      </c>
      <c r="D1131" s="10">
        <v>44922</v>
      </c>
      <c r="E1131" s="10">
        <v>45607</v>
      </c>
      <c r="F1131" s="1" t="s">
        <v>173</v>
      </c>
      <c r="G1131" s="2">
        <f t="shared" si="51"/>
        <v>1</v>
      </c>
      <c r="H1131" s="2">
        <f t="shared" si="52"/>
        <v>22</v>
      </c>
      <c r="I1131" s="2">
        <f t="shared" si="53"/>
        <v>685</v>
      </c>
      <c r="J1131" s="1" t="s">
        <v>21</v>
      </c>
      <c r="K1131" s="11">
        <v>3</v>
      </c>
    </row>
    <row r="1132" spans="2:11" x14ac:dyDescent="0.3">
      <c r="B1132" s="1">
        <v>1537</v>
      </c>
      <c r="C1132" s="1" t="s">
        <v>1170</v>
      </c>
      <c r="D1132" s="10">
        <v>44059</v>
      </c>
      <c r="E1132" s="10">
        <v>45607</v>
      </c>
      <c r="F1132" s="1" t="s">
        <v>173</v>
      </c>
      <c r="G1132" s="2">
        <f t="shared" si="51"/>
        <v>4</v>
      </c>
      <c r="H1132" s="2">
        <f t="shared" si="52"/>
        <v>50</v>
      </c>
      <c r="I1132" s="2">
        <f t="shared" si="53"/>
        <v>1548</v>
      </c>
      <c r="J1132" s="1" t="s">
        <v>21</v>
      </c>
      <c r="K1132" s="11">
        <v>3</v>
      </c>
    </row>
    <row r="1133" spans="2:11" x14ac:dyDescent="0.3">
      <c r="B1133" s="1">
        <v>1538</v>
      </c>
      <c r="C1133" s="1" t="s">
        <v>1171</v>
      </c>
      <c r="D1133" s="10">
        <v>44946</v>
      </c>
      <c r="E1133" s="10">
        <v>45607</v>
      </c>
      <c r="F1133" s="1" t="s">
        <v>173</v>
      </c>
      <c r="G1133" s="2">
        <f t="shared" si="51"/>
        <v>1</v>
      </c>
      <c r="H1133" s="2">
        <f t="shared" si="52"/>
        <v>21</v>
      </c>
      <c r="I1133" s="2">
        <f t="shared" si="53"/>
        <v>661</v>
      </c>
      <c r="J1133" s="1" t="s">
        <v>21</v>
      </c>
      <c r="K1133" s="11">
        <v>3</v>
      </c>
    </row>
    <row r="1134" spans="2:11" x14ac:dyDescent="0.3">
      <c r="B1134" s="1">
        <v>1539</v>
      </c>
      <c r="C1134" s="1" t="s">
        <v>1172</v>
      </c>
      <c r="D1134" s="10">
        <v>44193</v>
      </c>
      <c r="E1134" s="10">
        <v>44470</v>
      </c>
      <c r="F1134" s="1" t="s">
        <v>173</v>
      </c>
      <c r="G1134" s="2">
        <f t="shared" si="51"/>
        <v>0</v>
      </c>
      <c r="H1134" s="2">
        <f t="shared" si="52"/>
        <v>9</v>
      </c>
      <c r="I1134" s="2">
        <f t="shared" si="53"/>
        <v>277</v>
      </c>
      <c r="J1134" s="1" t="s">
        <v>21</v>
      </c>
      <c r="K1134" s="11">
        <v>3</v>
      </c>
    </row>
    <row r="1135" spans="2:11" x14ac:dyDescent="0.3">
      <c r="B1135" s="1">
        <v>1540</v>
      </c>
      <c r="C1135" s="1" t="s">
        <v>1173</v>
      </c>
      <c r="D1135" s="10">
        <v>44245</v>
      </c>
      <c r="E1135" s="10">
        <v>45607</v>
      </c>
      <c r="F1135" s="1" t="s">
        <v>37</v>
      </c>
      <c r="G1135" s="2">
        <f t="shared" si="51"/>
        <v>3</v>
      </c>
      <c r="H1135" s="2">
        <f t="shared" si="52"/>
        <v>44</v>
      </c>
      <c r="I1135" s="2">
        <f t="shared" si="53"/>
        <v>1362</v>
      </c>
      <c r="J1135" s="1" t="s">
        <v>21</v>
      </c>
      <c r="K1135" s="11">
        <v>3</v>
      </c>
    </row>
    <row r="1136" spans="2:11" x14ac:dyDescent="0.3">
      <c r="B1136" s="1">
        <v>1541</v>
      </c>
      <c r="C1136" s="1" t="s">
        <v>1174</v>
      </c>
      <c r="D1136" s="10">
        <v>44212</v>
      </c>
      <c r="E1136" s="10">
        <v>45607</v>
      </c>
      <c r="F1136" s="1" t="s">
        <v>37</v>
      </c>
      <c r="G1136" s="2">
        <f t="shared" si="51"/>
        <v>3</v>
      </c>
      <c r="H1136" s="2">
        <f t="shared" si="52"/>
        <v>45</v>
      </c>
      <c r="I1136" s="2">
        <f t="shared" si="53"/>
        <v>1395</v>
      </c>
      <c r="J1136" s="1" t="s">
        <v>21</v>
      </c>
      <c r="K1136" s="11">
        <v>3</v>
      </c>
    </row>
    <row r="1137" spans="2:11" x14ac:dyDescent="0.3">
      <c r="B1137" s="1">
        <v>1542</v>
      </c>
      <c r="C1137" s="1" t="s">
        <v>1175</v>
      </c>
      <c r="D1137" s="10">
        <v>44658</v>
      </c>
      <c r="E1137" s="10">
        <v>45607</v>
      </c>
      <c r="F1137" s="1" t="s">
        <v>37</v>
      </c>
      <c r="G1137" s="2">
        <f t="shared" si="51"/>
        <v>2</v>
      </c>
      <c r="H1137" s="2">
        <f t="shared" si="52"/>
        <v>31</v>
      </c>
      <c r="I1137" s="2">
        <f t="shared" si="53"/>
        <v>949</v>
      </c>
      <c r="J1137" s="1" t="s">
        <v>21</v>
      </c>
      <c r="K1137" s="11">
        <v>3</v>
      </c>
    </row>
    <row r="1138" spans="2:11" x14ac:dyDescent="0.3">
      <c r="B1138" s="1">
        <v>1543</v>
      </c>
      <c r="C1138" s="1" t="s">
        <v>1176</v>
      </c>
      <c r="D1138" s="10">
        <v>43657</v>
      </c>
      <c r="E1138" s="10">
        <v>44320</v>
      </c>
      <c r="F1138" s="1" t="s">
        <v>37</v>
      </c>
      <c r="G1138" s="2">
        <f t="shared" si="51"/>
        <v>1</v>
      </c>
      <c r="H1138" s="2">
        <f t="shared" si="52"/>
        <v>21</v>
      </c>
      <c r="I1138" s="2">
        <f t="shared" si="53"/>
        <v>663</v>
      </c>
      <c r="J1138" s="1" t="s">
        <v>21</v>
      </c>
      <c r="K1138" s="11">
        <v>3</v>
      </c>
    </row>
    <row r="1139" spans="2:11" x14ac:dyDescent="0.3">
      <c r="B1139" s="1">
        <v>1544</v>
      </c>
      <c r="C1139" s="1" t="s">
        <v>1177</v>
      </c>
      <c r="D1139" s="10">
        <v>44052</v>
      </c>
      <c r="E1139" s="10">
        <v>44871</v>
      </c>
      <c r="F1139" s="1" t="s">
        <v>37</v>
      </c>
      <c r="G1139" s="2">
        <f t="shared" si="51"/>
        <v>2</v>
      </c>
      <c r="H1139" s="2">
        <f t="shared" si="52"/>
        <v>26</v>
      </c>
      <c r="I1139" s="2">
        <f t="shared" si="53"/>
        <v>819</v>
      </c>
      <c r="J1139" s="1" t="s">
        <v>21</v>
      </c>
      <c r="K1139" s="11">
        <v>3</v>
      </c>
    </row>
    <row r="1140" spans="2:11" x14ac:dyDescent="0.3">
      <c r="B1140" s="1">
        <v>1545</v>
      </c>
      <c r="C1140" s="1" t="s">
        <v>1178</v>
      </c>
      <c r="D1140" s="10">
        <v>43363</v>
      </c>
      <c r="E1140" s="10">
        <v>45607</v>
      </c>
      <c r="F1140" s="1" t="s">
        <v>37</v>
      </c>
      <c r="G1140" s="2">
        <f t="shared" si="51"/>
        <v>6</v>
      </c>
      <c r="H1140" s="2">
        <f t="shared" si="52"/>
        <v>73</v>
      </c>
      <c r="I1140" s="2">
        <f t="shared" si="53"/>
        <v>2244</v>
      </c>
      <c r="J1140" s="1" t="s">
        <v>21</v>
      </c>
      <c r="K1140" s="11">
        <v>3</v>
      </c>
    </row>
    <row r="1141" spans="2:11" x14ac:dyDescent="0.3">
      <c r="B1141" s="1">
        <v>1546</v>
      </c>
      <c r="C1141" s="1" t="s">
        <v>1179</v>
      </c>
      <c r="D1141" s="10">
        <v>43851</v>
      </c>
      <c r="E1141" s="10">
        <v>44335</v>
      </c>
      <c r="F1141" s="1" t="s">
        <v>37</v>
      </c>
      <c r="G1141" s="2">
        <f t="shared" si="51"/>
        <v>1</v>
      </c>
      <c r="H1141" s="2">
        <f t="shared" si="52"/>
        <v>15</v>
      </c>
      <c r="I1141" s="2">
        <f t="shared" si="53"/>
        <v>484</v>
      </c>
      <c r="J1141" s="1" t="s">
        <v>21</v>
      </c>
      <c r="K1141" s="11">
        <v>3</v>
      </c>
    </row>
    <row r="1142" spans="2:11" x14ac:dyDescent="0.3">
      <c r="B1142" s="1">
        <v>1547</v>
      </c>
      <c r="C1142" s="1" t="s">
        <v>1180</v>
      </c>
      <c r="D1142" s="10">
        <v>44609</v>
      </c>
      <c r="E1142" s="10">
        <v>44971</v>
      </c>
      <c r="F1142" s="1" t="s">
        <v>37</v>
      </c>
      <c r="G1142" s="2">
        <f t="shared" si="51"/>
        <v>0</v>
      </c>
      <c r="H1142" s="2">
        <f t="shared" si="52"/>
        <v>11</v>
      </c>
      <c r="I1142" s="2">
        <f t="shared" si="53"/>
        <v>362</v>
      </c>
      <c r="J1142" s="1" t="s">
        <v>21</v>
      </c>
      <c r="K1142" s="11">
        <v>3</v>
      </c>
    </row>
    <row r="1143" spans="2:11" x14ac:dyDescent="0.3">
      <c r="B1143" s="1">
        <v>1548</v>
      </c>
      <c r="C1143" s="1" t="s">
        <v>1181</v>
      </c>
      <c r="D1143" s="10">
        <v>43627</v>
      </c>
      <c r="E1143" s="10">
        <v>45607</v>
      </c>
      <c r="F1143" s="1" t="s">
        <v>37</v>
      </c>
      <c r="G1143" s="2">
        <f t="shared" si="51"/>
        <v>5</v>
      </c>
      <c r="H1143" s="2">
        <f t="shared" si="52"/>
        <v>65</v>
      </c>
      <c r="I1143" s="2">
        <f t="shared" si="53"/>
        <v>1980</v>
      </c>
      <c r="J1143" s="1" t="s">
        <v>22</v>
      </c>
      <c r="K1143" s="11">
        <v>3</v>
      </c>
    </row>
    <row r="1144" spans="2:11" x14ac:dyDescent="0.3">
      <c r="B1144" s="1">
        <v>1549</v>
      </c>
      <c r="C1144" s="1" t="s">
        <v>1182</v>
      </c>
      <c r="D1144" s="10">
        <v>44686</v>
      </c>
      <c r="E1144" s="10">
        <v>45607</v>
      </c>
      <c r="F1144" s="1" t="s">
        <v>37</v>
      </c>
      <c r="G1144" s="2">
        <f t="shared" si="51"/>
        <v>2</v>
      </c>
      <c r="H1144" s="2">
        <f t="shared" si="52"/>
        <v>30</v>
      </c>
      <c r="I1144" s="2">
        <f t="shared" si="53"/>
        <v>921</v>
      </c>
      <c r="J1144" s="1" t="s">
        <v>21</v>
      </c>
      <c r="K1144" s="11">
        <v>3</v>
      </c>
    </row>
    <row r="1145" spans="2:11" x14ac:dyDescent="0.3">
      <c r="B1145" s="1">
        <v>1550</v>
      </c>
      <c r="C1145" s="1" t="s">
        <v>1183</v>
      </c>
      <c r="D1145" s="10">
        <v>43362</v>
      </c>
      <c r="E1145" s="10">
        <v>44055</v>
      </c>
      <c r="F1145" s="1" t="s">
        <v>37</v>
      </c>
      <c r="G1145" s="2">
        <f t="shared" si="51"/>
        <v>1</v>
      </c>
      <c r="H1145" s="2">
        <f t="shared" si="52"/>
        <v>22</v>
      </c>
      <c r="I1145" s="2">
        <f t="shared" si="53"/>
        <v>693</v>
      </c>
      <c r="J1145" s="1" t="s">
        <v>21</v>
      </c>
      <c r="K1145" s="11">
        <v>3</v>
      </c>
    </row>
    <row r="1146" spans="2:11" x14ac:dyDescent="0.3">
      <c r="B1146" s="1">
        <v>1551</v>
      </c>
      <c r="C1146" s="1" t="s">
        <v>1184</v>
      </c>
      <c r="D1146" s="10">
        <v>44348</v>
      </c>
      <c r="E1146" s="10">
        <v>45096</v>
      </c>
      <c r="F1146" s="1" t="s">
        <v>37</v>
      </c>
      <c r="G1146" s="2">
        <f t="shared" si="51"/>
        <v>2</v>
      </c>
      <c r="H1146" s="2">
        <f t="shared" si="52"/>
        <v>24</v>
      </c>
      <c r="I1146" s="2">
        <f t="shared" si="53"/>
        <v>748</v>
      </c>
      <c r="J1146" s="1" t="s">
        <v>21</v>
      </c>
      <c r="K1146" s="11">
        <v>3</v>
      </c>
    </row>
    <row r="1147" spans="2:11" x14ac:dyDescent="0.3">
      <c r="B1147" s="1">
        <v>1552</v>
      </c>
      <c r="C1147" s="1" t="s">
        <v>1185</v>
      </c>
      <c r="D1147" s="10">
        <v>45112</v>
      </c>
      <c r="E1147" s="10">
        <v>45118</v>
      </c>
      <c r="F1147" s="1" t="s">
        <v>37</v>
      </c>
      <c r="G1147" s="2">
        <f t="shared" si="51"/>
        <v>0</v>
      </c>
      <c r="H1147" s="2">
        <f t="shared" si="52"/>
        <v>0</v>
      </c>
      <c r="I1147" s="2">
        <f t="shared" si="53"/>
        <v>6</v>
      </c>
      <c r="J1147" s="1" t="s">
        <v>21</v>
      </c>
      <c r="K1147" s="11">
        <v>3</v>
      </c>
    </row>
    <row r="1148" spans="2:11" x14ac:dyDescent="0.3">
      <c r="B1148" s="1">
        <v>1553</v>
      </c>
      <c r="C1148" s="1" t="s">
        <v>1186</v>
      </c>
      <c r="D1148" s="10">
        <v>44912</v>
      </c>
      <c r="E1148" s="10">
        <v>45607</v>
      </c>
      <c r="F1148" s="1" t="s">
        <v>37</v>
      </c>
      <c r="G1148" s="2">
        <f t="shared" si="51"/>
        <v>1</v>
      </c>
      <c r="H1148" s="2">
        <f t="shared" si="52"/>
        <v>22</v>
      </c>
      <c r="I1148" s="2">
        <f t="shared" si="53"/>
        <v>695</v>
      </c>
      <c r="J1148" s="1" t="s">
        <v>21</v>
      </c>
      <c r="K1148" s="11">
        <v>3</v>
      </c>
    </row>
    <row r="1149" spans="2:11" x14ac:dyDescent="0.3">
      <c r="B1149" s="1">
        <v>1554</v>
      </c>
      <c r="C1149" s="1" t="s">
        <v>1187</v>
      </c>
      <c r="D1149" s="10">
        <v>44383</v>
      </c>
      <c r="E1149" s="10">
        <v>44819</v>
      </c>
      <c r="F1149" s="1" t="s">
        <v>37</v>
      </c>
      <c r="G1149" s="2">
        <f t="shared" si="51"/>
        <v>1</v>
      </c>
      <c r="H1149" s="2">
        <f t="shared" si="52"/>
        <v>14</v>
      </c>
      <c r="I1149" s="2">
        <f t="shared" si="53"/>
        <v>436</v>
      </c>
      <c r="J1149" s="1" t="s">
        <v>21</v>
      </c>
      <c r="K1149" s="11">
        <v>3</v>
      </c>
    </row>
    <row r="1150" spans="2:11" x14ac:dyDescent="0.3">
      <c r="B1150" s="1">
        <v>1555</v>
      </c>
      <c r="C1150" s="1" t="s">
        <v>1188</v>
      </c>
      <c r="D1150" s="10">
        <v>43551</v>
      </c>
      <c r="E1150" s="10">
        <v>45607</v>
      </c>
      <c r="F1150" s="1" t="s">
        <v>173</v>
      </c>
      <c r="G1150" s="2">
        <f t="shared" si="51"/>
        <v>5</v>
      </c>
      <c r="H1150" s="2">
        <f t="shared" si="52"/>
        <v>67</v>
      </c>
      <c r="I1150" s="2">
        <f t="shared" si="53"/>
        <v>2056</v>
      </c>
      <c r="J1150" s="1" t="s">
        <v>21</v>
      </c>
      <c r="K1150" s="11">
        <v>3</v>
      </c>
    </row>
    <row r="1151" spans="2:11" x14ac:dyDescent="0.3">
      <c r="B1151" s="1">
        <v>1556</v>
      </c>
      <c r="C1151" s="1" t="s">
        <v>1189</v>
      </c>
      <c r="D1151" s="10">
        <v>45054</v>
      </c>
      <c r="E1151" s="10">
        <v>45607</v>
      </c>
      <c r="F1151" s="1" t="s">
        <v>173</v>
      </c>
      <c r="G1151" s="2">
        <f t="shared" si="51"/>
        <v>1</v>
      </c>
      <c r="H1151" s="2">
        <f t="shared" si="52"/>
        <v>18</v>
      </c>
      <c r="I1151" s="2">
        <f t="shared" si="53"/>
        <v>553</v>
      </c>
      <c r="J1151" s="1" t="s">
        <v>21</v>
      </c>
      <c r="K1151" s="11">
        <v>3</v>
      </c>
    </row>
    <row r="1152" spans="2:11" x14ac:dyDescent="0.3">
      <c r="B1152" s="1">
        <v>1557</v>
      </c>
      <c r="C1152" s="1" t="s">
        <v>1190</v>
      </c>
      <c r="D1152" s="10">
        <v>43446</v>
      </c>
      <c r="E1152" s="10">
        <v>44189</v>
      </c>
      <c r="F1152" s="1" t="s">
        <v>173</v>
      </c>
      <c r="G1152" s="2">
        <f t="shared" si="51"/>
        <v>2</v>
      </c>
      <c r="H1152" s="2">
        <f t="shared" si="52"/>
        <v>24</v>
      </c>
      <c r="I1152" s="2">
        <f t="shared" si="53"/>
        <v>743</v>
      </c>
      <c r="J1152" s="1" t="s">
        <v>21</v>
      </c>
      <c r="K1152" s="11">
        <v>3</v>
      </c>
    </row>
    <row r="1153" spans="2:11" x14ac:dyDescent="0.3">
      <c r="B1153" s="1">
        <v>1558</v>
      </c>
      <c r="C1153" s="1" t="s">
        <v>1191</v>
      </c>
      <c r="D1153" s="10">
        <v>44068</v>
      </c>
      <c r="E1153" s="10">
        <v>45607</v>
      </c>
      <c r="F1153" s="1" t="s">
        <v>173</v>
      </c>
      <c r="G1153" s="2">
        <f t="shared" si="51"/>
        <v>4</v>
      </c>
      <c r="H1153" s="2">
        <f t="shared" si="52"/>
        <v>50</v>
      </c>
      <c r="I1153" s="2">
        <f t="shared" si="53"/>
        <v>1539</v>
      </c>
      <c r="J1153" s="1" t="s">
        <v>21</v>
      </c>
      <c r="K1153" s="11">
        <v>3</v>
      </c>
    </row>
    <row r="1154" spans="2:11" x14ac:dyDescent="0.3">
      <c r="B1154" s="1">
        <v>1559</v>
      </c>
      <c r="C1154" s="1" t="s">
        <v>1192</v>
      </c>
      <c r="D1154" s="10">
        <v>44673</v>
      </c>
      <c r="E1154" s="10">
        <v>44802</v>
      </c>
      <c r="F1154" s="1" t="s">
        <v>173</v>
      </c>
      <c r="G1154" s="2">
        <f t="shared" si="51"/>
        <v>0</v>
      </c>
      <c r="H1154" s="2">
        <f t="shared" si="52"/>
        <v>4</v>
      </c>
      <c r="I1154" s="2">
        <f t="shared" si="53"/>
        <v>129</v>
      </c>
      <c r="J1154" s="1" t="s">
        <v>21</v>
      </c>
      <c r="K1154" s="11">
        <v>3</v>
      </c>
    </row>
    <row r="1155" spans="2:11" x14ac:dyDescent="0.3">
      <c r="B1155" s="1">
        <v>1560</v>
      </c>
      <c r="C1155" s="1" t="s">
        <v>1193</v>
      </c>
      <c r="D1155" s="10">
        <v>44550</v>
      </c>
      <c r="E1155" s="10">
        <v>44897</v>
      </c>
      <c r="F1155" s="1" t="s">
        <v>173</v>
      </c>
      <c r="G1155" s="2">
        <f t="shared" si="51"/>
        <v>0</v>
      </c>
      <c r="H1155" s="2">
        <f t="shared" si="52"/>
        <v>11</v>
      </c>
      <c r="I1155" s="2">
        <f t="shared" si="53"/>
        <v>347</v>
      </c>
      <c r="J1155" s="1" t="s">
        <v>21</v>
      </c>
      <c r="K1155" s="11">
        <v>3</v>
      </c>
    </row>
    <row r="1156" spans="2:11" x14ac:dyDescent="0.3">
      <c r="B1156" s="1">
        <v>1561</v>
      </c>
      <c r="C1156" s="1" t="s">
        <v>1194</v>
      </c>
      <c r="D1156" s="10">
        <v>44239</v>
      </c>
      <c r="E1156" s="10">
        <v>45607</v>
      </c>
      <c r="F1156" s="1" t="s">
        <v>37</v>
      </c>
      <c r="G1156" s="2">
        <f t="shared" si="51"/>
        <v>3</v>
      </c>
      <c r="H1156" s="2">
        <f t="shared" si="52"/>
        <v>44</v>
      </c>
      <c r="I1156" s="2">
        <f t="shared" si="53"/>
        <v>1368</v>
      </c>
      <c r="J1156" s="1" t="s">
        <v>21</v>
      </c>
      <c r="K1156" s="11">
        <v>3</v>
      </c>
    </row>
    <row r="1157" spans="2:11" x14ac:dyDescent="0.3">
      <c r="B1157" s="1">
        <v>1562</v>
      </c>
      <c r="C1157" s="1" t="s">
        <v>1195</v>
      </c>
      <c r="D1157" s="10">
        <v>44103</v>
      </c>
      <c r="E1157" s="10">
        <v>44488</v>
      </c>
      <c r="F1157" s="1" t="s">
        <v>37</v>
      </c>
      <c r="G1157" s="2">
        <f t="shared" si="51"/>
        <v>1</v>
      </c>
      <c r="H1157" s="2">
        <f t="shared" si="52"/>
        <v>12</v>
      </c>
      <c r="I1157" s="2">
        <f t="shared" si="53"/>
        <v>385</v>
      </c>
      <c r="J1157" s="1" t="s">
        <v>21</v>
      </c>
      <c r="K1157" s="11">
        <v>3</v>
      </c>
    </row>
    <row r="1158" spans="2:11" x14ac:dyDescent="0.3">
      <c r="B1158" s="1">
        <v>1563</v>
      </c>
      <c r="C1158" s="1" t="s">
        <v>1196</v>
      </c>
      <c r="D1158" s="10">
        <v>44814</v>
      </c>
      <c r="E1158" s="10">
        <v>44966</v>
      </c>
      <c r="F1158" s="1" t="s">
        <v>37</v>
      </c>
      <c r="G1158" s="2">
        <f t="shared" si="51"/>
        <v>0</v>
      </c>
      <c r="H1158" s="2">
        <f t="shared" si="52"/>
        <v>4</v>
      </c>
      <c r="I1158" s="2">
        <f t="shared" si="53"/>
        <v>152</v>
      </c>
      <c r="J1158" s="1" t="s">
        <v>21</v>
      </c>
      <c r="K1158" s="11">
        <v>3</v>
      </c>
    </row>
    <row r="1159" spans="2:11" x14ac:dyDescent="0.3">
      <c r="B1159" s="1">
        <v>1564</v>
      </c>
      <c r="C1159" s="1" t="s">
        <v>1197</v>
      </c>
      <c r="D1159" s="10">
        <v>44996</v>
      </c>
      <c r="E1159" s="10">
        <v>45080</v>
      </c>
      <c r="F1159" s="1" t="s">
        <v>37</v>
      </c>
      <c r="G1159" s="2">
        <f t="shared" si="51"/>
        <v>0</v>
      </c>
      <c r="H1159" s="2">
        <f t="shared" si="52"/>
        <v>2</v>
      </c>
      <c r="I1159" s="2">
        <f t="shared" si="53"/>
        <v>84</v>
      </c>
      <c r="J1159" s="1" t="s">
        <v>20</v>
      </c>
      <c r="K1159" s="11">
        <v>3</v>
      </c>
    </row>
    <row r="1160" spans="2:11" x14ac:dyDescent="0.3">
      <c r="B1160" s="1">
        <v>1565</v>
      </c>
      <c r="C1160" s="1" t="s">
        <v>1198</v>
      </c>
      <c r="D1160" s="10">
        <v>44679</v>
      </c>
      <c r="E1160" s="10">
        <v>44997</v>
      </c>
      <c r="F1160" s="1" t="s">
        <v>37</v>
      </c>
      <c r="G1160" s="2">
        <f t="shared" si="51"/>
        <v>0</v>
      </c>
      <c r="H1160" s="2">
        <f t="shared" si="52"/>
        <v>10</v>
      </c>
      <c r="I1160" s="2">
        <f t="shared" si="53"/>
        <v>318</v>
      </c>
      <c r="J1160" s="1" t="s">
        <v>21</v>
      </c>
      <c r="K1160" s="11">
        <v>3</v>
      </c>
    </row>
    <row r="1161" spans="2:11" x14ac:dyDescent="0.3">
      <c r="B1161" s="1">
        <v>1566</v>
      </c>
      <c r="C1161" s="1" t="s">
        <v>1199</v>
      </c>
      <c r="D1161" s="10">
        <v>44640</v>
      </c>
      <c r="E1161" s="10">
        <v>45095</v>
      </c>
      <c r="F1161" s="1" t="s">
        <v>37</v>
      </c>
      <c r="G1161" s="2">
        <f t="shared" si="51"/>
        <v>1</v>
      </c>
      <c r="H1161" s="2">
        <f t="shared" si="52"/>
        <v>14</v>
      </c>
      <c r="I1161" s="2">
        <f t="shared" si="53"/>
        <v>455</v>
      </c>
      <c r="J1161" s="1" t="s">
        <v>20</v>
      </c>
      <c r="K1161" s="11">
        <v>3</v>
      </c>
    </row>
    <row r="1162" spans="2:11" x14ac:dyDescent="0.3">
      <c r="B1162" s="1">
        <v>1567</v>
      </c>
      <c r="C1162" s="1" t="s">
        <v>1200</v>
      </c>
      <c r="D1162" s="10">
        <v>44624</v>
      </c>
      <c r="E1162" s="10">
        <v>44771</v>
      </c>
      <c r="F1162" s="1" t="s">
        <v>37</v>
      </c>
      <c r="G1162" s="2">
        <f t="shared" si="51"/>
        <v>0</v>
      </c>
      <c r="H1162" s="2">
        <f t="shared" si="52"/>
        <v>4</v>
      </c>
      <c r="I1162" s="2">
        <f t="shared" si="53"/>
        <v>147</v>
      </c>
      <c r="J1162" s="1" t="s">
        <v>21</v>
      </c>
      <c r="K1162" s="11">
        <v>3</v>
      </c>
    </row>
    <row r="1163" spans="2:11" x14ac:dyDescent="0.3">
      <c r="B1163" s="1">
        <v>1568</v>
      </c>
      <c r="C1163" s="1" t="s">
        <v>1201</v>
      </c>
      <c r="D1163" s="10">
        <v>44958</v>
      </c>
      <c r="E1163" s="10">
        <v>45607</v>
      </c>
      <c r="F1163" s="1" t="s">
        <v>37</v>
      </c>
      <c r="G1163" s="2">
        <f t="shared" si="51"/>
        <v>1</v>
      </c>
      <c r="H1163" s="2">
        <f t="shared" si="52"/>
        <v>21</v>
      </c>
      <c r="I1163" s="2">
        <f t="shared" si="53"/>
        <v>649</v>
      </c>
      <c r="J1163" s="1" t="s">
        <v>21</v>
      </c>
      <c r="K1163" s="11">
        <v>3</v>
      </c>
    </row>
    <row r="1164" spans="2:11" x14ac:dyDescent="0.3">
      <c r="B1164" s="1">
        <v>1569</v>
      </c>
      <c r="C1164" s="1" t="s">
        <v>1202</v>
      </c>
      <c r="D1164" s="10">
        <v>44232</v>
      </c>
      <c r="E1164" s="10">
        <v>45607</v>
      </c>
      <c r="F1164" s="1" t="s">
        <v>37</v>
      </c>
      <c r="G1164" s="2">
        <f t="shared" si="51"/>
        <v>3</v>
      </c>
      <c r="H1164" s="2">
        <f t="shared" si="52"/>
        <v>45</v>
      </c>
      <c r="I1164" s="2">
        <f t="shared" si="53"/>
        <v>1375</v>
      </c>
      <c r="J1164" s="1" t="s">
        <v>21</v>
      </c>
      <c r="K1164" s="11">
        <v>3</v>
      </c>
    </row>
    <row r="1165" spans="2:11" x14ac:dyDescent="0.3">
      <c r="B1165" s="1">
        <v>1570</v>
      </c>
      <c r="C1165" s="1" t="s">
        <v>1203</v>
      </c>
      <c r="D1165" s="10">
        <v>44888</v>
      </c>
      <c r="E1165" s="10">
        <v>45072</v>
      </c>
      <c r="F1165" s="1" t="s">
        <v>37</v>
      </c>
      <c r="G1165" s="2">
        <f t="shared" si="51"/>
        <v>0</v>
      </c>
      <c r="H1165" s="2">
        <f t="shared" si="52"/>
        <v>6</v>
      </c>
      <c r="I1165" s="2">
        <f t="shared" si="53"/>
        <v>184</v>
      </c>
      <c r="J1165" s="1" t="s">
        <v>21</v>
      </c>
      <c r="K1165" s="11">
        <v>3</v>
      </c>
    </row>
    <row r="1166" spans="2:11" x14ac:dyDescent="0.3">
      <c r="B1166" s="1">
        <v>1571</v>
      </c>
      <c r="C1166" s="1" t="s">
        <v>1204</v>
      </c>
      <c r="D1166" s="10">
        <v>44340</v>
      </c>
      <c r="E1166" s="10">
        <v>45607</v>
      </c>
      <c r="F1166" s="1" t="s">
        <v>37</v>
      </c>
      <c r="G1166" s="2">
        <f t="shared" si="51"/>
        <v>3</v>
      </c>
      <c r="H1166" s="2">
        <f t="shared" si="52"/>
        <v>41</v>
      </c>
      <c r="I1166" s="2">
        <f t="shared" si="53"/>
        <v>1267</v>
      </c>
      <c r="J1166" s="1" t="s">
        <v>20</v>
      </c>
      <c r="K1166" s="11">
        <v>3</v>
      </c>
    </row>
    <row r="1167" spans="2:11" x14ac:dyDescent="0.3">
      <c r="B1167" s="1">
        <v>1572</v>
      </c>
      <c r="C1167" s="1" t="s">
        <v>1205</v>
      </c>
      <c r="D1167" s="10">
        <v>44467</v>
      </c>
      <c r="E1167" s="10">
        <v>44843</v>
      </c>
      <c r="F1167" s="1" t="s">
        <v>37</v>
      </c>
      <c r="G1167" s="2">
        <f t="shared" si="51"/>
        <v>1</v>
      </c>
      <c r="H1167" s="2">
        <f t="shared" si="52"/>
        <v>12</v>
      </c>
      <c r="I1167" s="2">
        <f t="shared" si="53"/>
        <v>376</v>
      </c>
      <c r="J1167" s="1" t="s">
        <v>21</v>
      </c>
      <c r="K1167" s="11">
        <v>3</v>
      </c>
    </row>
    <row r="1168" spans="2:11" x14ac:dyDescent="0.3">
      <c r="B1168" s="1">
        <v>1573</v>
      </c>
      <c r="C1168" s="1" t="s">
        <v>1206</v>
      </c>
      <c r="D1168" s="10">
        <v>44272</v>
      </c>
      <c r="E1168" s="10">
        <v>45607</v>
      </c>
      <c r="F1168" s="1" t="s">
        <v>37</v>
      </c>
      <c r="G1168" s="2">
        <f t="shared" si="51"/>
        <v>3</v>
      </c>
      <c r="H1168" s="2">
        <f t="shared" si="52"/>
        <v>43</v>
      </c>
      <c r="I1168" s="2">
        <f t="shared" si="53"/>
        <v>1335</v>
      </c>
      <c r="J1168" s="1" t="s">
        <v>21</v>
      </c>
      <c r="K1168" s="11">
        <v>3</v>
      </c>
    </row>
    <row r="1169" spans="2:11" x14ac:dyDescent="0.3">
      <c r="B1169" s="1">
        <v>1574</v>
      </c>
      <c r="C1169" s="1" t="s">
        <v>1207</v>
      </c>
      <c r="D1169" s="10">
        <v>45110</v>
      </c>
      <c r="E1169" s="10">
        <v>45126</v>
      </c>
      <c r="F1169" s="1" t="s">
        <v>37</v>
      </c>
      <c r="G1169" s="2">
        <f t="shared" si="51"/>
        <v>0</v>
      </c>
      <c r="H1169" s="2">
        <f t="shared" si="52"/>
        <v>0</v>
      </c>
      <c r="I1169" s="2">
        <f t="shared" si="53"/>
        <v>16</v>
      </c>
      <c r="J1169" s="1" t="s">
        <v>21</v>
      </c>
      <c r="K1169" s="11">
        <v>3</v>
      </c>
    </row>
    <row r="1170" spans="2:11" x14ac:dyDescent="0.3">
      <c r="B1170" s="1">
        <v>1575</v>
      </c>
      <c r="C1170" s="1" t="s">
        <v>1208</v>
      </c>
      <c r="D1170" s="10">
        <v>43688</v>
      </c>
      <c r="E1170" s="10">
        <v>44387</v>
      </c>
      <c r="F1170" s="1" t="s">
        <v>37</v>
      </c>
      <c r="G1170" s="2">
        <f t="shared" si="51"/>
        <v>1</v>
      </c>
      <c r="H1170" s="2">
        <f t="shared" si="52"/>
        <v>22</v>
      </c>
      <c r="I1170" s="2">
        <f t="shared" si="53"/>
        <v>699</v>
      </c>
      <c r="J1170" s="1" t="s">
        <v>21</v>
      </c>
      <c r="K1170" s="11">
        <v>3</v>
      </c>
    </row>
    <row r="1171" spans="2:11" x14ac:dyDescent="0.3">
      <c r="B1171" s="1">
        <v>1576</v>
      </c>
      <c r="C1171" s="1" t="s">
        <v>1209</v>
      </c>
      <c r="D1171" s="10">
        <v>43780</v>
      </c>
      <c r="E1171" s="10">
        <v>44103</v>
      </c>
      <c r="F1171" s="1" t="s">
        <v>37</v>
      </c>
      <c r="G1171" s="2">
        <f t="shared" si="51"/>
        <v>0</v>
      </c>
      <c r="H1171" s="2">
        <f t="shared" si="52"/>
        <v>10</v>
      </c>
      <c r="I1171" s="2">
        <f t="shared" si="53"/>
        <v>323</v>
      </c>
      <c r="J1171" s="1" t="s">
        <v>22</v>
      </c>
      <c r="K1171" s="11">
        <v>3</v>
      </c>
    </row>
    <row r="1172" spans="2:11" x14ac:dyDescent="0.3">
      <c r="B1172" s="1">
        <v>1577</v>
      </c>
      <c r="C1172" s="1" t="s">
        <v>1210</v>
      </c>
      <c r="D1172" s="10">
        <v>44180</v>
      </c>
      <c r="E1172" s="10">
        <v>45607</v>
      </c>
      <c r="F1172" s="1" t="s">
        <v>173</v>
      </c>
      <c r="G1172" s="2">
        <f t="shared" si="51"/>
        <v>3</v>
      </c>
      <c r="H1172" s="2">
        <f t="shared" si="52"/>
        <v>46</v>
      </c>
      <c r="I1172" s="2">
        <f t="shared" si="53"/>
        <v>1427</v>
      </c>
      <c r="J1172" s="1" t="s">
        <v>21</v>
      </c>
      <c r="K1172" s="11">
        <v>3</v>
      </c>
    </row>
    <row r="1173" spans="2:11" x14ac:dyDescent="0.3">
      <c r="B1173" s="1">
        <v>1578</v>
      </c>
      <c r="C1173" s="1" t="s">
        <v>1211</v>
      </c>
      <c r="D1173" s="10">
        <v>44322</v>
      </c>
      <c r="E1173" s="10">
        <v>45024</v>
      </c>
      <c r="F1173" s="1" t="s">
        <v>173</v>
      </c>
      <c r="G1173" s="2">
        <f t="shared" si="51"/>
        <v>1</v>
      </c>
      <c r="H1173" s="2">
        <f t="shared" si="52"/>
        <v>23</v>
      </c>
      <c r="I1173" s="2">
        <f t="shared" si="53"/>
        <v>702</v>
      </c>
      <c r="J1173" s="1" t="s">
        <v>22</v>
      </c>
      <c r="K1173" s="11">
        <v>3</v>
      </c>
    </row>
    <row r="1174" spans="2:11" x14ac:dyDescent="0.3">
      <c r="B1174" s="1">
        <v>1579</v>
      </c>
      <c r="C1174" s="1" t="s">
        <v>1212</v>
      </c>
      <c r="D1174" s="10">
        <v>44385</v>
      </c>
      <c r="E1174" s="10">
        <v>45607</v>
      </c>
      <c r="F1174" s="1" t="s">
        <v>173</v>
      </c>
      <c r="G1174" s="2">
        <f t="shared" si="51"/>
        <v>3</v>
      </c>
      <c r="H1174" s="2">
        <f t="shared" si="52"/>
        <v>40</v>
      </c>
      <c r="I1174" s="2">
        <f t="shared" si="53"/>
        <v>1222</v>
      </c>
      <c r="J1174" s="1" t="s">
        <v>21</v>
      </c>
      <c r="K1174" s="11">
        <v>3</v>
      </c>
    </row>
    <row r="1175" spans="2:11" x14ac:dyDescent="0.3">
      <c r="B1175" s="1">
        <v>1580</v>
      </c>
      <c r="C1175" s="1" t="s">
        <v>1213</v>
      </c>
      <c r="D1175" s="10">
        <v>45020</v>
      </c>
      <c r="E1175" s="10">
        <v>45607</v>
      </c>
      <c r="F1175" s="1" t="s">
        <v>173</v>
      </c>
      <c r="G1175" s="2">
        <f t="shared" ref="G1175:G1238" si="54">DATEDIF(D1175,E1175,"Y")</f>
        <v>1</v>
      </c>
      <c r="H1175" s="2">
        <f t="shared" ref="H1175:H1238" si="55">DATEDIF(D1175,E1175,"M")</f>
        <v>19</v>
      </c>
      <c r="I1175" s="2">
        <f t="shared" ref="I1175:I1238" si="56">DATEDIF(D1175,E1175,"D")</f>
        <v>587</v>
      </c>
      <c r="J1175" s="1" t="s">
        <v>22</v>
      </c>
      <c r="K1175" s="11">
        <v>3</v>
      </c>
    </row>
    <row r="1176" spans="2:11" x14ac:dyDescent="0.3">
      <c r="B1176" s="1">
        <v>1581</v>
      </c>
      <c r="C1176" s="1" t="s">
        <v>1214</v>
      </c>
      <c r="D1176" s="10">
        <v>44778</v>
      </c>
      <c r="E1176" s="10">
        <v>44956</v>
      </c>
      <c r="F1176" s="1" t="s">
        <v>173</v>
      </c>
      <c r="G1176" s="2">
        <f t="shared" si="54"/>
        <v>0</v>
      </c>
      <c r="H1176" s="2">
        <f t="shared" si="55"/>
        <v>5</v>
      </c>
      <c r="I1176" s="2">
        <f t="shared" si="56"/>
        <v>178</v>
      </c>
      <c r="J1176" s="1" t="s">
        <v>21</v>
      </c>
      <c r="K1176" s="11">
        <v>3</v>
      </c>
    </row>
    <row r="1177" spans="2:11" x14ac:dyDescent="0.3">
      <c r="B1177" s="1">
        <v>1582</v>
      </c>
      <c r="C1177" s="1" t="s">
        <v>1215</v>
      </c>
      <c r="D1177" s="10">
        <v>43927</v>
      </c>
      <c r="E1177" s="10">
        <v>44538</v>
      </c>
      <c r="F1177" s="1" t="s">
        <v>173</v>
      </c>
      <c r="G1177" s="2">
        <f t="shared" si="54"/>
        <v>1</v>
      </c>
      <c r="H1177" s="2">
        <f t="shared" si="55"/>
        <v>20</v>
      </c>
      <c r="I1177" s="2">
        <f t="shared" si="56"/>
        <v>611</v>
      </c>
      <c r="J1177" s="1" t="s">
        <v>22</v>
      </c>
      <c r="K1177" s="11">
        <v>3</v>
      </c>
    </row>
    <row r="1178" spans="2:11" x14ac:dyDescent="0.3">
      <c r="B1178" s="1">
        <v>1583</v>
      </c>
      <c r="C1178" s="1" t="s">
        <v>1216</v>
      </c>
      <c r="D1178" s="10">
        <v>44987</v>
      </c>
      <c r="E1178" s="10">
        <v>44997</v>
      </c>
      <c r="F1178" s="1" t="s">
        <v>37</v>
      </c>
      <c r="G1178" s="2">
        <f t="shared" si="54"/>
        <v>0</v>
      </c>
      <c r="H1178" s="2">
        <f t="shared" si="55"/>
        <v>0</v>
      </c>
      <c r="I1178" s="2">
        <f t="shared" si="56"/>
        <v>10</v>
      </c>
      <c r="J1178" s="1" t="s">
        <v>21</v>
      </c>
      <c r="K1178" s="11">
        <v>3</v>
      </c>
    </row>
    <row r="1179" spans="2:11" x14ac:dyDescent="0.3">
      <c r="B1179" s="1">
        <v>1584</v>
      </c>
      <c r="C1179" s="1" t="s">
        <v>1217</v>
      </c>
      <c r="D1179" s="10">
        <v>43930</v>
      </c>
      <c r="E1179" s="10">
        <v>45607</v>
      </c>
      <c r="F1179" s="1" t="s">
        <v>37</v>
      </c>
      <c r="G1179" s="2">
        <f t="shared" si="54"/>
        <v>4</v>
      </c>
      <c r="H1179" s="2">
        <f t="shared" si="55"/>
        <v>55</v>
      </c>
      <c r="I1179" s="2">
        <f t="shared" si="56"/>
        <v>1677</v>
      </c>
      <c r="J1179" s="1" t="s">
        <v>21</v>
      </c>
      <c r="K1179" s="11">
        <v>3</v>
      </c>
    </row>
    <row r="1180" spans="2:11" x14ac:dyDescent="0.3">
      <c r="B1180" s="1">
        <v>1585</v>
      </c>
      <c r="C1180" s="1" t="s">
        <v>1218</v>
      </c>
      <c r="D1180" s="10">
        <v>44821</v>
      </c>
      <c r="E1180" s="10">
        <v>45117</v>
      </c>
      <c r="F1180" s="1" t="s">
        <v>37</v>
      </c>
      <c r="G1180" s="2">
        <f t="shared" si="54"/>
        <v>0</v>
      </c>
      <c r="H1180" s="2">
        <f t="shared" si="55"/>
        <v>9</v>
      </c>
      <c r="I1180" s="2">
        <f t="shared" si="56"/>
        <v>296</v>
      </c>
      <c r="J1180" s="1" t="s">
        <v>21</v>
      </c>
      <c r="K1180" s="11">
        <v>3</v>
      </c>
    </row>
    <row r="1181" spans="2:11" x14ac:dyDescent="0.3">
      <c r="B1181" s="1">
        <v>1586</v>
      </c>
      <c r="C1181" s="1" t="s">
        <v>1219</v>
      </c>
      <c r="D1181" s="10">
        <v>44576</v>
      </c>
      <c r="E1181" s="10">
        <v>45607</v>
      </c>
      <c r="F1181" s="1" t="s">
        <v>37</v>
      </c>
      <c r="G1181" s="2">
        <f t="shared" si="54"/>
        <v>2</v>
      </c>
      <c r="H1181" s="2">
        <f t="shared" si="55"/>
        <v>33</v>
      </c>
      <c r="I1181" s="2">
        <f t="shared" si="56"/>
        <v>1031</v>
      </c>
      <c r="J1181" s="1" t="s">
        <v>21</v>
      </c>
      <c r="K1181" s="11">
        <v>3</v>
      </c>
    </row>
    <row r="1182" spans="2:11" x14ac:dyDescent="0.3">
      <c r="B1182" s="1">
        <v>1587</v>
      </c>
      <c r="C1182" s="1" t="s">
        <v>1220</v>
      </c>
      <c r="D1182" s="10">
        <v>44704</v>
      </c>
      <c r="E1182" s="10">
        <v>45607</v>
      </c>
      <c r="F1182" s="1" t="s">
        <v>37</v>
      </c>
      <c r="G1182" s="2">
        <f t="shared" si="54"/>
        <v>2</v>
      </c>
      <c r="H1182" s="2">
        <f t="shared" si="55"/>
        <v>29</v>
      </c>
      <c r="I1182" s="2">
        <f t="shared" si="56"/>
        <v>903</v>
      </c>
      <c r="J1182" s="1" t="s">
        <v>21</v>
      </c>
      <c r="K1182" s="11">
        <v>3</v>
      </c>
    </row>
    <row r="1183" spans="2:11" x14ac:dyDescent="0.3">
      <c r="B1183" s="1">
        <v>1588</v>
      </c>
      <c r="C1183" s="1" t="s">
        <v>1221</v>
      </c>
      <c r="D1183" s="10">
        <v>44392</v>
      </c>
      <c r="E1183" s="10">
        <v>45607</v>
      </c>
      <c r="F1183" s="1" t="s">
        <v>37</v>
      </c>
      <c r="G1183" s="2">
        <f t="shared" si="54"/>
        <v>3</v>
      </c>
      <c r="H1183" s="2">
        <f t="shared" si="55"/>
        <v>39</v>
      </c>
      <c r="I1183" s="2">
        <f t="shared" si="56"/>
        <v>1215</v>
      </c>
      <c r="J1183" s="1" t="s">
        <v>21</v>
      </c>
      <c r="K1183" s="11">
        <v>3</v>
      </c>
    </row>
    <row r="1184" spans="2:11" x14ac:dyDescent="0.3">
      <c r="B1184" s="1">
        <v>1589</v>
      </c>
      <c r="C1184" s="1" t="s">
        <v>1222</v>
      </c>
      <c r="D1184" s="10">
        <v>44071</v>
      </c>
      <c r="E1184" s="10">
        <v>44798</v>
      </c>
      <c r="F1184" s="1" t="s">
        <v>37</v>
      </c>
      <c r="G1184" s="2">
        <f t="shared" si="54"/>
        <v>1</v>
      </c>
      <c r="H1184" s="2">
        <f t="shared" si="55"/>
        <v>23</v>
      </c>
      <c r="I1184" s="2">
        <f t="shared" si="56"/>
        <v>727</v>
      </c>
      <c r="J1184" s="1" t="s">
        <v>21</v>
      </c>
      <c r="K1184" s="11">
        <v>3</v>
      </c>
    </row>
    <row r="1185" spans="2:11" x14ac:dyDescent="0.3">
      <c r="B1185" s="1">
        <v>1590</v>
      </c>
      <c r="C1185" s="1" t="s">
        <v>1223</v>
      </c>
      <c r="D1185" s="10">
        <v>44448</v>
      </c>
      <c r="E1185" s="10">
        <v>45607</v>
      </c>
      <c r="F1185" s="1" t="s">
        <v>37</v>
      </c>
      <c r="G1185" s="2">
        <f t="shared" si="54"/>
        <v>3</v>
      </c>
      <c r="H1185" s="2">
        <f t="shared" si="55"/>
        <v>38</v>
      </c>
      <c r="I1185" s="2">
        <f t="shared" si="56"/>
        <v>1159</v>
      </c>
      <c r="J1185" s="1" t="s">
        <v>21</v>
      </c>
      <c r="K1185" s="11">
        <v>3</v>
      </c>
    </row>
    <row r="1186" spans="2:11" x14ac:dyDescent="0.3">
      <c r="B1186" s="1">
        <v>1591</v>
      </c>
      <c r="C1186" s="1" t="s">
        <v>1224</v>
      </c>
      <c r="D1186" s="10">
        <v>44967</v>
      </c>
      <c r="E1186" s="10">
        <v>45069</v>
      </c>
      <c r="F1186" s="1" t="s">
        <v>37</v>
      </c>
      <c r="G1186" s="2">
        <f t="shared" si="54"/>
        <v>0</v>
      </c>
      <c r="H1186" s="2">
        <f t="shared" si="55"/>
        <v>3</v>
      </c>
      <c r="I1186" s="2">
        <f t="shared" si="56"/>
        <v>102</v>
      </c>
      <c r="J1186" s="1" t="s">
        <v>21</v>
      </c>
      <c r="K1186" s="11">
        <v>3</v>
      </c>
    </row>
    <row r="1187" spans="2:11" x14ac:dyDescent="0.3">
      <c r="B1187" s="1">
        <v>1592</v>
      </c>
      <c r="C1187" s="1" t="s">
        <v>1225</v>
      </c>
      <c r="D1187" s="10">
        <v>43996</v>
      </c>
      <c r="E1187" s="10">
        <v>45125</v>
      </c>
      <c r="F1187" s="1" t="s">
        <v>37</v>
      </c>
      <c r="G1187" s="2">
        <f t="shared" si="54"/>
        <v>3</v>
      </c>
      <c r="H1187" s="2">
        <f t="shared" si="55"/>
        <v>37</v>
      </c>
      <c r="I1187" s="2">
        <f t="shared" si="56"/>
        <v>1129</v>
      </c>
      <c r="J1187" s="1" t="s">
        <v>20</v>
      </c>
      <c r="K1187" s="11">
        <v>3</v>
      </c>
    </row>
    <row r="1188" spans="2:11" x14ac:dyDescent="0.3">
      <c r="B1188" s="1">
        <v>1593</v>
      </c>
      <c r="C1188" s="1" t="s">
        <v>1226</v>
      </c>
      <c r="D1188" s="10">
        <v>44170</v>
      </c>
      <c r="E1188" s="10">
        <v>45607</v>
      </c>
      <c r="F1188" s="1" t="s">
        <v>37</v>
      </c>
      <c r="G1188" s="2">
        <f t="shared" si="54"/>
        <v>3</v>
      </c>
      <c r="H1188" s="2">
        <f t="shared" si="55"/>
        <v>47</v>
      </c>
      <c r="I1188" s="2">
        <f t="shared" si="56"/>
        <v>1437</v>
      </c>
      <c r="J1188" s="1" t="s">
        <v>20</v>
      </c>
      <c r="K1188" s="11">
        <v>3</v>
      </c>
    </row>
    <row r="1189" spans="2:11" x14ac:dyDescent="0.3">
      <c r="B1189" s="1">
        <v>1594</v>
      </c>
      <c r="C1189" s="1" t="s">
        <v>1227</v>
      </c>
      <c r="D1189" s="10">
        <v>44758</v>
      </c>
      <c r="E1189" s="10">
        <v>45607</v>
      </c>
      <c r="F1189" s="1" t="s">
        <v>37</v>
      </c>
      <c r="G1189" s="2">
        <f t="shared" si="54"/>
        <v>2</v>
      </c>
      <c r="H1189" s="2">
        <f t="shared" si="55"/>
        <v>27</v>
      </c>
      <c r="I1189" s="2">
        <f t="shared" si="56"/>
        <v>849</v>
      </c>
      <c r="J1189" s="1" t="s">
        <v>20</v>
      </c>
      <c r="K1189" s="11">
        <v>3</v>
      </c>
    </row>
    <row r="1190" spans="2:11" x14ac:dyDescent="0.3">
      <c r="B1190" s="1">
        <v>1595</v>
      </c>
      <c r="C1190" s="1" t="s">
        <v>1228</v>
      </c>
      <c r="D1190" s="10">
        <v>45086</v>
      </c>
      <c r="E1190" s="10">
        <v>45607</v>
      </c>
      <c r="F1190" s="1" t="s">
        <v>37</v>
      </c>
      <c r="G1190" s="2">
        <f t="shared" si="54"/>
        <v>1</v>
      </c>
      <c r="H1190" s="2">
        <f t="shared" si="55"/>
        <v>17</v>
      </c>
      <c r="I1190" s="2">
        <f t="shared" si="56"/>
        <v>521</v>
      </c>
      <c r="J1190" s="1" t="s">
        <v>20</v>
      </c>
      <c r="K1190" s="11">
        <v>3</v>
      </c>
    </row>
    <row r="1191" spans="2:11" x14ac:dyDescent="0.3">
      <c r="B1191" s="1">
        <v>1596</v>
      </c>
      <c r="C1191" s="1" t="s">
        <v>1229</v>
      </c>
      <c r="D1191" s="10">
        <v>43892</v>
      </c>
      <c r="E1191" s="10">
        <v>43976</v>
      </c>
      <c r="F1191" s="1" t="s">
        <v>37</v>
      </c>
      <c r="G1191" s="2">
        <f t="shared" si="54"/>
        <v>0</v>
      </c>
      <c r="H1191" s="2">
        <f t="shared" si="55"/>
        <v>2</v>
      </c>
      <c r="I1191" s="2">
        <f t="shared" si="56"/>
        <v>84</v>
      </c>
      <c r="J1191" s="1" t="s">
        <v>20</v>
      </c>
      <c r="K1191" s="11">
        <v>3</v>
      </c>
    </row>
    <row r="1192" spans="2:11" x14ac:dyDescent="0.3">
      <c r="B1192" s="1">
        <v>1597</v>
      </c>
      <c r="C1192" s="1" t="s">
        <v>1230</v>
      </c>
      <c r="D1192" s="10">
        <v>43427</v>
      </c>
      <c r="E1192" s="10">
        <v>44466</v>
      </c>
      <c r="F1192" s="1" t="s">
        <v>37</v>
      </c>
      <c r="G1192" s="2">
        <f t="shared" si="54"/>
        <v>2</v>
      </c>
      <c r="H1192" s="2">
        <f t="shared" si="55"/>
        <v>34</v>
      </c>
      <c r="I1192" s="2">
        <f t="shared" si="56"/>
        <v>1039</v>
      </c>
      <c r="J1192" s="1" t="s">
        <v>20</v>
      </c>
      <c r="K1192" s="11">
        <v>3</v>
      </c>
    </row>
    <row r="1193" spans="2:11" x14ac:dyDescent="0.3">
      <c r="B1193" s="1">
        <v>1598</v>
      </c>
      <c r="C1193" s="1" t="s">
        <v>1231</v>
      </c>
      <c r="D1193" s="10">
        <v>43612</v>
      </c>
      <c r="E1193" s="10">
        <v>45096</v>
      </c>
      <c r="F1193" s="1" t="s">
        <v>37</v>
      </c>
      <c r="G1193" s="2">
        <f t="shared" si="54"/>
        <v>4</v>
      </c>
      <c r="H1193" s="2">
        <f t="shared" si="55"/>
        <v>48</v>
      </c>
      <c r="I1193" s="2">
        <f t="shared" si="56"/>
        <v>1484</v>
      </c>
      <c r="J1193" s="1" t="s">
        <v>22</v>
      </c>
      <c r="K1193" s="11">
        <v>3</v>
      </c>
    </row>
    <row r="1194" spans="2:11" x14ac:dyDescent="0.3">
      <c r="B1194" s="1">
        <v>1599</v>
      </c>
      <c r="C1194" s="1" t="s">
        <v>1232</v>
      </c>
      <c r="D1194" s="10">
        <v>44699</v>
      </c>
      <c r="E1194" s="10">
        <v>45026</v>
      </c>
      <c r="F1194" s="1" t="s">
        <v>173</v>
      </c>
      <c r="G1194" s="2">
        <f t="shared" si="54"/>
        <v>0</v>
      </c>
      <c r="H1194" s="2">
        <f t="shared" si="55"/>
        <v>10</v>
      </c>
      <c r="I1194" s="2">
        <f t="shared" si="56"/>
        <v>327</v>
      </c>
      <c r="J1194" s="1" t="s">
        <v>20</v>
      </c>
      <c r="K1194" s="11">
        <v>3</v>
      </c>
    </row>
    <row r="1195" spans="2:11" x14ac:dyDescent="0.3">
      <c r="B1195" s="1">
        <v>1600</v>
      </c>
      <c r="C1195" s="1" t="s">
        <v>1233</v>
      </c>
      <c r="D1195" s="10">
        <v>43410</v>
      </c>
      <c r="E1195" s="10">
        <v>45607</v>
      </c>
      <c r="F1195" s="1" t="s">
        <v>173</v>
      </c>
      <c r="G1195" s="2">
        <f t="shared" si="54"/>
        <v>6</v>
      </c>
      <c r="H1195" s="2">
        <f t="shared" si="55"/>
        <v>72</v>
      </c>
      <c r="I1195" s="2">
        <f t="shared" si="56"/>
        <v>2197</v>
      </c>
      <c r="J1195" s="1" t="s">
        <v>20</v>
      </c>
      <c r="K1195" s="11">
        <v>3</v>
      </c>
    </row>
    <row r="1196" spans="2:11" x14ac:dyDescent="0.3">
      <c r="B1196" s="1">
        <v>1601</v>
      </c>
      <c r="C1196" s="1" t="s">
        <v>1234</v>
      </c>
      <c r="D1196" s="10">
        <v>44649</v>
      </c>
      <c r="E1196" s="10">
        <v>45131</v>
      </c>
      <c r="F1196" s="1" t="s">
        <v>173</v>
      </c>
      <c r="G1196" s="2">
        <f t="shared" si="54"/>
        <v>1</v>
      </c>
      <c r="H1196" s="2">
        <f t="shared" si="55"/>
        <v>15</v>
      </c>
      <c r="I1196" s="2">
        <f t="shared" si="56"/>
        <v>482</v>
      </c>
      <c r="J1196" s="1" t="s">
        <v>20</v>
      </c>
      <c r="K1196" s="11">
        <v>3</v>
      </c>
    </row>
    <row r="1197" spans="2:11" x14ac:dyDescent="0.3">
      <c r="B1197" s="1">
        <v>1602</v>
      </c>
      <c r="C1197" s="1" t="s">
        <v>1235</v>
      </c>
      <c r="D1197" s="10">
        <v>44504</v>
      </c>
      <c r="E1197" s="10">
        <v>44691</v>
      </c>
      <c r="F1197" s="1" t="s">
        <v>173</v>
      </c>
      <c r="G1197" s="2">
        <f t="shared" si="54"/>
        <v>0</v>
      </c>
      <c r="H1197" s="2">
        <f t="shared" si="55"/>
        <v>6</v>
      </c>
      <c r="I1197" s="2">
        <f t="shared" si="56"/>
        <v>187</v>
      </c>
      <c r="J1197" s="1" t="s">
        <v>20</v>
      </c>
      <c r="K1197" s="11">
        <v>3</v>
      </c>
    </row>
    <row r="1198" spans="2:11" x14ac:dyDescent="0.3">
      <c r="B1198" s="1">
        <v>1603</v>
      </c>
      <c r="C1198" s="1" t="s">
        <v>1236</v>
      </c>
      <c r="D1198" s="10">
        <v>45043</v>
      </c>
      <c r="E1198" s="10">
        <v>45607</v>
      </c>
      <c r="F1198" s="1" t="s">
        <v>173</v>
      </c>
      <c r="G1198" s="2">
        <f t="shared" si="54"/>
        <v>1</v>
      </c>
      <c r="H1198" s="2">
        <f t="shared" si="55"/>
        <v>18</v>
      </c>
      <c r="I1198" s="2">
        <f t="shared" si="56"/>
        <v>564</v>
      </c>
      <c r="J1198" s="1" t="s">
        <v>20</v>
      </c>
      <c r="K1198" s="11">
        <v>3</v>
      </c>
    </row>
    <row r="1199" spans="2:11" x14ac:dyDescent="0.3">
      <c r="B1199" s="1">
        <v>1604</v>
      </c>
      <c r="C1199" s="1" t="s">
        <v>1237</v>
      </c>
      <c r="D1199" s="10">
        <v>43898</v>
      </c>
      <c r="E1199" s="10">
        <v>45607</v>
      </c>
      <c r="F1199" s="1" t="s">
        <v>173</v>
      </c>
      <c r="G1199" s="2">
        <f t="shared" si="54"/>
        <v>4</v>
      </c>
      <c r="H1199" s="2">
        <f t="shared" si="55"/>
        <v>56</v>
      </c>
      <c r="I1199" s="2">
        <f t="shared" si="56"/>
        <v>1709</v>
      </c>
      <c r="J1199" s="1" t="s">
        <v>20</v>
      </c>
      <c r="K1199" s="11">
        <v>3</v>
      </c>
    </row>
    <row r="1200" spans="2:11" x14ac:dyDescent="0.3">
      <c r="B1200" s="1">
        <v>1605</v>
      </c>
      <c r="C1200" s="1" t="s">
        <v>1238</v>
      </c>
      <c r="D1200" s="10">
        <v>43582</v>
      </c>
      <c r="E1200" s="10">
        <v>44112</v>
      </c>
      <c r="F1200" s="1" t="s">
        <v>37</v>
      </c>
      <c r="G1200" s="2">
        <f t="shared" si="54"/>
        <v>1</v>
      </c>
      <c r="H1200" s="2">
        <f t="shared" si="55"/>
        <v>17</v>
      </c>
      <c r="I1200" s="2">
        <f t="shared" si="56"/>
        <v>530</v>
      </c>
      <c r="J1200" s="1" t="s">
        <v>20</v>
      </c>
      <c r="K1200" s="11">
        <v>3</v>
      </c>
    </row>
    <row r="1201" spans="2:11" x14ac:dyDescent="0.3">
      <c r="B1201" s="1">
        <v>1606</v>
      </c>
      <c r="C1201" s="1" t="s">
        <v>1239</v>
      </c>
      <c r="D1201" s="10">
        <v>43596</v>
      </c>
      <c r="E1201" s="10">
        <v>45607</v>
      </c>
      <c r="F1201" s="1" t="s">
        <v>37</v>
      </c>
      <c r="G1201" s="2">
        <f t="shared" si="54"/>
        <v>5</v>
      </c>
      <c r="H1201" s="2">
        <f t="shared" si="55"/>
        <v>66</v>
      </c>
      <c r="I1201" s="2">
        <f t="shared" si="56"/>
        <v>2011</v>
      </c>
      <c r="J1201" s="1" t="s">
        <v>20</v>
      </c>
      <c r="K1201" s="11">
        <v>3</v>
      </c>
    </row>
    <row r="1202" spans="2:11" x14ac:dyDescent="0.3">
      <c r="B1202" s="1">
        <v>1607</v>
      </c>
      <c r="C1202" s="1" t="s">
        <v>1240</v>
      </c>
      <c r="D1202" s="10">
        <v>44264</v>
      </c>
      <c r="E1202" s="10">
        <v>45607</v>
      </c>
      <c r="F1202" s="1" t="s">
        <v>37</v>
      </c>
      <c r="G1202" s="2">
        <f t="shared" si="54"/>
        <v>3</v>
      </c>
      <c r="H1202" s="2">
        <f t="shared" si="55"/>
        <v>44</v>
      </c>
      <c r="I1202" s="2">
        <f t="shared" si="56"/>
        <v>1343</v>
      </c>
      <c r="J1202" s="1" t="s">
        <v>22</v>
      </c>
      <c r="K1202" s="11">
        <v>3</v>
      </c>
    </row>
    <row r="1203" spans="2:11" x14ac:dyDescent="0.3">
      <c r="B1203" s="1">
        <v>1608</v>
      </c>
      <c r="C1203" s="1" t="s">
        <v>1241</v>
      </c>
      <c r="D1203" s="10">
        <v>44140</v>
      </c>
      <c r="E1203" s="10">
        <v>45607</v>
      </c>
      <c r="F1203" s="1" t="s">
        <v>37</v>
      </c>
      <c r="G1203" s="2">
        <f t="shared" si="54"/>
        <v>4</v>
      </c>
      <c r="H1203" s="2">
        <f t="shared" si="55"/>
        <v>48</v>
      </c>
      <c r="I1203" s="2">
        <f t="shared" si="56"/>
        <v>1467</v>
      </c>
      <c r="J1203" s="1" t="s">
        <v>23</v>
      </c>
      <c r="K1203" s="11">
        <v>3</v>
      </c>
    </row>
    <row r="1204" spans="2:11" x14ac:dyDescent="0.3">
      <c r="B1204" s="1">
        <v>1609</v>
      </c>
      <c r="C1204" s="1" t="s">
        <v>1242</v>
      </c>
      <c r="D1204" s="10">
        <v>43355</v>
      </c>
      <c r="E1204" s="10">
        <v>44982</v>
      </c>
      <c r="F1204" s="1" t="s">
        <v>37</v>
      </c>
      <c r="G1204" s="2">
        <f t="shared" si="54"/>
        <v>4</v>
      </c>
      <c r="H1204" s="2">
        <f t="shared" si="55"/>
        <v>53</v>
      </c>
      <c r="I1204" s="2">
        <f t="shared" si="56"/>
        <v>1627</v>
      </c>
      <c r="J1204" s="1" t="s">
        <v>23</v>
      </c>
      <c r="K1204" s="11">
        <v>3</v>
      </c>
    </row>
    <row r="1205" spans="2:11" x14ac:dyDescent="0.3">
      <c r="B1205" s="1">
        <v>1610</v>
      </c>
      <c r="C1205" s="1" t="s">
        <v>1243</v>
      </c>
      <c r="D1205" s="10">
        <v>43778</v>
      </c>
      <c r="E1205" s="10">
        <v>43787</v>
      </c>
      <c r="F1205" s="1" t="s">
        <v>37</v>
      </c>
      <c r="G1205" s="2">
        <f t="shared" si="54"/>
        <v>0</v>
      </c>
      <c r="H1205" s="2">
        <f t="shared" si="55"/>
        <v>0</v>
      </c>
      <c r="I1205" s="2">
        <f t="shared" si="56"/>
        <v>9</v>
      </c>
      <c r="J1205" s="1" t="s">
        <v>22</v>
      </c>
      <c r="K1205" s="11">
        <v>3</v>
      </c>
    </row>
    <row r="1206" spans="2:11" x14ac:dyDescent="0.3">
      <c r="B1206" s="1">
        <v>1611</v>
      </c>
      <c r="C1206" s="1" t="s">
        <v>1244</v>
      </c>
      <c r="D1206" s="10">
        <v>43433</v>
      </c>
      <c r="E1206" s="10">
        <v>44751</v>
      </c>
      <c r="F1206" s="1" t="s">
        <v>37</v>
      </c>
      <c r="G1206" s="2">
        <f t="shared" si="54"/>
        <v>3</v>
      </c>
      <c r="H1206" s="2">
        <f t="shared" si="55"/>
        <v>43</v>
      </c>
      <c r="I1206" s="2">
        <f t="shared" si="56"/>
        <v>1318</v>
      </c>
      <c r="J1206" s="1" t="s">
        <v>22</v>
      </c>
      <c r="K1206" s="11">
        <v>3</v>
      </c>
    </row>
    <row r="1207" spans="2:11" x14ac:dyDescent="0.3">
      <c r="B1207" s="1">
        <v>1612</v>
      </c>
      <c r="C1207" s="1" t="s">
        <v>1245</v>
      </c>
      <c r="D1207" s="10">
        <v>44745</v>
      </c>
      <c r="E1207" s="10">
        <v>44979</v>
      </c>
      <c r="F1207" s="1" t="s">
        <v>37</v>
      </c>
      <c r="G1207" s="2">
        <f t="shared" si="54"/>
        <v>0</v>
      </c>
      <c r="H1207" s="2">
        <f t="shared" si="55"/>
        <v>7</v>
      </c>
      <c r="I1207" s="2">
        <f t="shared" si="56"/>
        <v>234</v>
      </c>
      <c r="J1207" s="1" t="s">
        <v>22</v>
      </c>
      <c r="K1207" s="11">
        <v>3</v>
      </c>
    </row>
    <row r="1208" spans="2:11" x14ac:dyDescent="0.3">
      <c r="B1208" s="1">
        <v>1613</v>
      </c>
      <c r="C1208" s="1" t="s">
        <v>1246</v>
      </c>
      <c r="D1208" s="10">
        <v>43734</v>
      </c>
      <c r="E1208" s="10">
        <v>44044</v>
      </c>
      <c r="F1208" s="1" t="s">
        <v>37</v>
      </c>
      <c r="G1208" s="2">
        <f t="shared" si="54"/>
        <v>0</v>
      </c>
      <c r="H1208" s="2">
        <f t="shared" si="55"/>
        <v>10</v>
      </c>
      <c r="I1208" s="2">
        <f t="shared" si="56"/>
        <v>310</v>
      </c>
      <c r="J1208" s="1" t="s">
        <v>20</v>
      </c>
      <c r="K1208" s="11">
        <v>3</v>
      </c>
    </row>
    <row r="1209" spans="2:11" x14ac:dyDescent="0.3">
      <c r="B1209" s="1">
        <v>1614</v>
      </c>
      <c r="C1209" s="1" t="s">
        <v>1247</v>
      </c>
      <c r="D1209" s="10">
        <v>44918</v>
      </c>
      <c r="E1209" s="10">
        <v>45607</v>
      </c>
      <c r="F1209" s="1" t="s">
        <v>37</v>
      </c>
      <c r="G1209" s="2">
        <f t="shared" si="54"/>
        <v>1</v>
      </c>
      <c r="H1209" s="2">
        <f t="shared" si="55"/>
        <v>22</v>
      </c>
      <c r="I1209" s="2">
        <f t="shared" si="56"/>
        <v>689</v>
      </c>
      <c r="J1209" s="1" t="s">
        <v>22</v>
      </c>
      <c r="K1209" s="11">
        <v>3</v>
      </c>
    </row>
    <row r="1210" spans="2:11" x14ac:dyDescent="0.3">
      <c r="B1210" s="1">
        <v>1615</v>
      </c>
      <c r="C1210" s="1" t="s">
        <v>1248</v>
      </c>
      <c r="D1210" s="10">
        <v>44945</v>
      </c>
      <c r="E1210" s="10">
        <v>45607</v>
      </c>
      <c r="F1210" s="1" t="s">
        <v>37</v>
      </c>
      <c r="G1210" s="2">
        <f t="shared" si="54"/>
        <v>1</v>
      </c>
      <c r="H1210" s="2">
        <f t="shared" si="55"/>
        <v>21</v>
      </c>
      <c r="I1210" s="2">
        <f t="shared" si="56"/>
        <v>662</v>
      </c>
      <c r="J1210" s="1" t="s">
        <v>20</v>
      </c>
      <c r="K1210" s="11">
        <v>3</v>
      </c>
    </row>
    <row r="1211" spans="2:11" x14ac:dyDescent="0.3">
      <c r="B1211" s="1">
        <v>1616</v>
      </c>
      <c r="C1211" s="1" t="s">
        <v>1249</v>
      </c>
      <c r="D1211" s="10">
        <v>43374</v>
      </c>
      <c r="E1211" s="10">
        <v>45607</v>
      </c>
      <c r="F1211" s="1" t="s">
        <v>37</v>
      </c>
      <c r="G1211" s="2">
        <f t="shared" si="54"/>
        <v>6</v>
      </c>
      <c r="H1211" s="2">
        <f t="shared" si="55"/>
        <v>73</v>
      </c>
      <c r="I1211" s="2">
        <f t="shared" si="56"/>
        <v>2233</v>
      </c>
      <c r="J1211" s="1" t="s">
        <v>22</v>
      </c>
      <c r="K1211" s="11">
        <v>3</v>
      </c>
    </row>
    <row r="1212" spans="2:11" x14ac:dyDescent="0.3">
      <c r="B1212" s="1">
        <v>1617</v>
      </c>
      <c r="C1212" s="1" t="s">
        <v>1250</v>
      </c>
      <c r="D1212" s="10">
        <v>44610</v>
      </c>
      <c r="E1212" s="10">
        <v>45607</v>
      </c>
      <c r="F1212" s="1" t="s">
        <v>37</v>
      </c>
      <c r="G1212" s="2">
        <f t="shared" si="54"/>
        <v>2</v>
      </c>
      <c r="H1212" s="2">
        <f t="shared" si="55"/>
        <v>32</v>
      </c>
      <c r="I1212" s="2">
        <f t="shared" si="56"/>
        <v>997</v>
      </c>
      <c r="J1212" s="1" t="s">
        <v>22</v>
      </c>
      <c r="K1212" s="11">
        <v>3</v>
      </c>
    </row>
    <row r="1213" spans="2:11" x14ac:dyDescent="0.3">
      <c r="B1213" s="1">
        <v>1618</v>
      </c>
      <c r="C1213" s="1" t="s">
        <v>1251</v>
      </c>
      <c r="D1213" s="10">
        <v>44539</v>
      </c>
      <c r="E1213" s="10">
        <v>45607</v>
      </c>
      <c r="F1213" s="1" t="s">
        <v>37</v>
      </c>
      <c r="G1213" s="2">
        <f t="shared" si="54"/>
        <v>2</v>
      </c>
      <c r="H1213" s="2">
        <f t="shared" si="55"/>
        <v>35</v>
      </c>
      <c r="I1213" s="2">
        <f t="shared" si="56"/>
        <v>1068</v>
      </c>
      <c r="J1213" s="1" t="s">
        <v>22</v>
      </c>
      <c r="K1213" s="11">
        <v>3</v>
      </c>
    </row>
    <row r="1214" spans="2:11" x14ac:dyDescent="0.3">
      <c r="B1214" s="1">
        <v>1619</v>
      </c>
      <c r="C1214" s="1" t="s">
        <v>1252</v>
      </c>
      <c r="D1214" s="10">
        <v>43466</v>
      </c>
      <c r="E1214" s="10">
        <v>44462</v>
      </c>
      <c r="F1214" s="1" t="s">
        <v>37</v>
      </c>
      <c r="G1214" s="2">
        <f t="shared" si="54"/>
        <v>2</v>
      </c>
      <c r="H1214" s="2">
        <f t="shared" si="55"/>
        <v>32</v>
      </c>
      <c r="I1214" s="2">
        <f t="shared" si="56"/>
        <v>996</v>
      </c>
      <c r="J1214" s="1" t="s">
        <v>22</v>
      </c>
      <c r="K1214" s="11">
        <v>3</v>
      </c>
    </row>
    <row r="1215" spans="2:11" x14ac:dyDescent="0.3">
      <c r="B1215" s="1">
        <v>1620</v>
      </c>
      <c r="C1215" s="1" t="s">
        <v>1253</v>
      </c>
      <c r="D1215" s="10">
        <v>43978</v>
      </c>
      <c r="E1215" s="10">
        <v>45607</v>
      </c>
      <c r="F1215" s="1" t="s">
        <v>37</v>
      </c>
      <c r="G1215" s="2">
        <f t="shared" si="54"/>
        <v>4</v>
      </c>
      <c r="H1215" s="2">
        <f t="shared" si="55"/>
        <v>53</v>
      </c>
      <c r="I1215" s="2">
        <f t="shared" si="56"/>
        <v>1629</v>
      </c>
      <c r="J1215" s="1" t="s">
        <v>22</v>
      </c>
      <c r="K1215" s="11">
        <v>3</v>
      </c>
    </row>
    <row r="1216" spans="2:11" x14ac:dyDescent="0.3">
      <c r="B1216" s="1">
        <v>1621</v>
      </c>
      <c r="C1216" s="1" t="s">
        <v>1254</v>
      </c>
      <c r="D1216" s="10">
        <v>44460</v>
      </c>
      <c r="E1216" s="10">
        <v>44954</v>
      </c>
      <c r="F1216" s="1" t="s">
        <v>1255</v>
      </c>
      <c r="G1216" s="2">
        <f t="shared" si="54"/>
        <v>1</v>
      </c>
      <c r="H1216" s="2">
        <f t="shared" si="55"/>
        <v>16</v>
      </c>
      <c r="I1216" s="2">
        <f t="shared" si="56"/>
        <v>494</v>
      </c>
      <c r="J1216" s="1" t="s">
        <v>22</v>
      </c>
      <c r="K1216" s="11">
        <v>3</v>
      </c>
    </row>
    <row r="1217" spans="2:11" x14ac:dyDescent="0.3">
      <c r="B1217" s="1">
        <v>1622</v>
      </c>
      <c r="C1217" s="1" t="s">
        <v>1256</v>
      </c>
      <c r="D1217" s="10">
        <v>44438</v>
      </c>
      <c r="E1217" s="10">
        <v>44642</v>
      </c>
      <c r="F1217" s="1" t="s">
        <v>1255</v>
      </c>
      <c r="G1217" s="2">
        <f t="shared" si="54"/>
        <v>0</v>
      </c>
      <c r="H1217" s="2">
        <f t="shared" si="55"/>
        <v>6</v>
      </c>
      <c r="I1217" s="2">
        <f t="shared" si="56"/>
        <v>204</v>
      </c>
      <c r="J1217" s="1" t="s">
        <v>22</v>
      </c>
      <c r="K1217" s="11">
        <v>3</v>
      </c>
    </row>
    <row r="1218" spans="2:11" x14ac:dyDescent="0.3">
      <c r="B1218" s="1">
        <v>1623</v>
      </c>
      <c r="C1218" s="1" t="s">
        <v>1257</v>
      </c>
      <c r="D1218" s="10">
        <v>45096</v>
      </c>
      <c r="E1218" s="10">
        <v>45138</v>
      </c>
      <c r="F1218" s="1" t="s">
        <v>1255</v>
      </c>
      <c r="G1218" s="2">
        <f t="shared" si="54"/>
        <v>0</v>
      </c>
      <c r="H1218" s="2">
        <f t="shared" si="55"/>
        <v>1</v>
      </c>
      <c r="I1218" s="2">
        <f t="shared" si="56"/>
        <v>42</v>
      </c>
      <c r="J1218" s="1" t="s">
        <v>22</v>
      </c>
      <c r="K1218" s="11">
        <v>3</v>
      </c>
    </row>
    <row r="1219" spans="2:11" x14ac:dyDescent="0.3">
      <c r="B1219" s="1">
        <v>1624</v>
      </c>
      <c r="C1219" s="1" t="s">
        <v>1258</v>
      </c>
      <c r="D1219" s="10">
        <v>45058</v>
      </c>
      <c r="E1219" s="10">
        <v>45062</v>
      </c>
      <c r="F1219" s="1" t="s">
        <v>645</v>
      </c>
      <c r="G1219" s="2">
        <f t="shared" si="54"/>
        <v>0</v>
      </c>
      <c r="H1219" s="2">
        <f t="shared" si="55"/>
        <v>0</v>
      </c>
      <c r="I1219" s="2">
        <f t="shared" si="56"/>
        <v>4</v>
      </c>
      <c r="J1219" s="1" t="s">
        <v>22</v>
      </c>
      <c r="K1219" s="11">
        <v>3</v>
      </c>
    </row>
    <row r="1220" spans="2:11" x14ac:dyDescent="0.3">
      <c r="B1220" s="1">
        <v>1625</v>
      </c>
      <c r="C1220" s="1" t="s">
        <v>1259</v>
      </c>
      <c r="D1220" s="10">
        <v>44717</v>
      </c>
      <c r="E1220" s="10">
        <v>45607</v>
      </c>
      <c r="F1220" s="1" t="s">
        <v>645</v>
      </c>
      <c r="G1220" s="2">
        <f t="shared" si="54"/>
        <v>2</v>
      </c>
      <c r="H1220" s="2">
        <f t="shared" si="55"/>
        <v>29</v>
      </c>
      <c r="I1220" s="2">
        <f t="shared" si="56"/>
        <v>890</v>
      </c>
      <c r="J1220" s="1" t="s">
        <v>20</v>
      </c>
      <c r="K1220" s="11">
        <v>3</v>
      </c>
    </row>
    <row r="1221" spans="2:11" x14ac:dyDescent="0.3">
      <c r="B1221" s="1">
        <v>1626</v>
      </c>
      <c r="C1221" s="1" t="s">
        <v>1260</v>
      </c>
      <c r="D1221" s="10">
        <v>44091</v>
      </c>
      <c r="E1221" s="10">
        <v>44355</v>
      </c>
      <c r="F1221" s="1" t="s">
        <v>581</v>
      </c>
      <c r="G1221" s="2">
        <f t="shared" si="54"/>
        <v>0</v>
      </c>
      <c r="H1221" s="2">
        <f t="shared" si="55"/>
        <v>8</v>
      </c>
      <c r="I1221" s="2">
        <f t="shared" si="56"/>
        <v>264</v>
      </c>
      <c r="J1221" s="1" t="s">
        <v>22</v>
      </c>
      <c r="K1221" s="11">
        <v>3</v>
      </c>
    </row>
    <row r="1222" spans="2:11" x14ac:dyDescent="0.3">
      <c r="B1222" s="1">
        <v>1627</v>
      </c>
      <c r="C1222" s="1" t="s">
        <v>1261</v>
      </c>
      <c r="D1222" s="10">
        <v>45061</v>
      </c>
      <c r="E1222" s="10">
        <v>45607</v>
      </c>
      <c r="F1222" s="1" t="s">
        <v>1255</v>
      </c>
      <c r="G1222" s="2">
        <f t="shared" si="54"/>
        <v>1</v>
      </c>
      <c r="H1222" s="2">
        <f t="shared" si="55"/>
        <v>17</v>
      </c>
      <c r="I1222" s="2">
        <f t="shared" si="56"/>
        <v>546</v>
      </c>
      <c r="J1222" s="1" t="s">
        <v>20</v>
      </c>
      <c r="K1222" s="11">
        <v>3</v>
      </c>
    </row>
    <row r="1223" spans="2:11" x14ac:dyDescent="0.3">
      <c r="B1223" s="1">
        <v>1628</v>
      </c>
      <c r="C1223" s="1" t="s">
        <v>1262</v>
      </c>
      <c r="D1223" s="10">
        <v>43449</v>
      </c>
      <c r="E1223" s="10">
        <v>43783</v>
      </c>
      <c r="F1223" s="1" t="s">
        <v>645</v>
      </c>
      <c r="G1223" s="2">
        <f t="shared" si="54"/>
        <v>0</v>
      </c>
      <c r="H1223" s="2">
        <f t="shared" si="55"/>
        <v>10</v>
      </c>
      <c r="I1223" s="2">
        <f t="shared" si="56"/>
        <v>334</v>
      </c>
      <c r="J1223" s="1" t="s">
        <v>22</v>
      </c>
      <c r="K1223" s="11">
        <v>3</v>
      </c>
    </row>
    <row r="1224" spans="2:11" x14ac:dyDescent="0.3">
      <c r="B1224" s="1">
        <v>1629</v>
      </c>
      <c r="C1224" s="1" t="s">
        <v>1263</v>
      </c>
      <c r="D1224" s="10">
        <v>43775</v>
      </c>
      <c r="E1224" s="10">
        <v>45007</v>
      </c>
      <c r="F1224" s="1" t="s">
        <v>1255</v>
      </c>
      <c r="G1224" s="2">
        <f t="shared" si="54"/>
        <v>3</v>
      </c>
      <c r="H1224" s="2">
        <f t="shared" si="55"/>
        <v>40</v>
      </c>
      <c r="I1224" s="2">
        <f t="shared" si="56"/>
        <v>1232</v>
      </c>
      <c r="J1224" s="1" t="s">
        <v>21</v>
      </c>
      <c r="K1224" s="11">
        <v>3</v>
      </c>
    </row>
    <row r="1225" spans="2:11" x14ac:dyDescent="0.3">
      <c r="B1225" s="1">
        <v>1630</v>
      </c>
      <c r="C1225" s="1" t="s">
        <v>1264</v>
      </c>
      <c r="D1225" s="10">
        <v>44311</v>
      </c>
      <c r="E1225" s="10">
        <v>44859</v>
      </c>
      <c r="F1225" s="1" t="s">
        <v>1255</v>
      </c>
      <c r="G1225" s="2">
        <f t="shared" si="54"/>
        <v>1</v>
      </c>
      <c r="H1225" s="2">
        <f t="shared" si="55"/>
        <v>18</v>
      </c>
      <c r="I1225" s="2">
        <f t="shared" si="56"/>
        <v>548</v>
      </c>
      <c r="J1225" s="1" t="s">
        <v>21</v>
      </c>
      <c r="K1225" s="11">
        <v>3</v>
      </c>
    </row>
    <row r="1226" spans="2:11" x14ac:dyDescent="0.3">
      <c r="B1226" s="1">
        <v>1631</v>
      </c>
      <c r="C1226" s="1" t="s">
        <v>1265</v>
      </c>
      <c r="D1226" s="10">
        <v>45094</v>
      </c>
      <c r="E1226" s="10">
        <v>45126</v>
      </c>
      <c r="F1226" s="1" t="s">
        <v>1255</v>
      </c>
      <c r="G1226" s="2">
        <f t="shared" si="54"/>
        <v>0</v>
      </c>
      <c r="H1226" s="2">
        <f t="shared" si="55"/>
        <v>1</v>
      </c>
      <c r="I1226" s="2">
        <f t="shared" si="56"/>
        <v>32</v>
      </c>
      <c r="J1226" s="1" t="s">
        <v>21</v>
      </c>
      <c r="K1226" s="11">
        <v>3</v>
      </c>
    </row>
    <row r="1227" spans="2:11" x14ac:dyDescent="0.3">
      <c r="B1227" s="1">
        <v>1632</v>
      </c>
      <c r="C1227" s="1" t="s">
        <v>1266</v>
      </c>
      <c r="D1227" s="10">
        <v>44575</v>
      </c>
      <c r="E1227" s="10">
        <v>45607</v>
      </c>
      <c r="F1227" s="1" t="s">
        <v>1255</v>
      </c>
      <c r="G1227" s="2">
        <f t="shared" si="54"/>
        <v>2</v>
      </c>
      <c r="H1227" s="2">
        <f t="shared" si="55"/>
        <v>33</v>
      </c>
      <c r="I1227" s="2">
        <f t="shared" si="56"/>
        <v>1032</v>
      </c>
      <c r="J1227" s="1" t="s">
        <v>21</v>
      </c>
      <c r="K1227" s="11">
        <v>3</v>
      </c>
    </row>
    <row r="1228" spans="2:11" x14ac:dyDescent="0.3">
      <c r="B1228" s="1">
        <v>1633</v>
      </c>
      <c r="C1228" s="1" t="s">
        <v>1267</v>
      </c>
      <c r="D1228" s="10">
        <v>43395</v>
      </c>
      <c r="E1228" s="10">
        <v>43537</v>
      </c>
      <c r="F1228" s="1" t="s">
        <v>40</v>
      </c>
      <c r="G1228" s="2">
        <f t="shared" si="54"/>
        <v>0</v>
      </c>
      <c r="H1228" s="2">
        <f t="shared" si="55"/>
        <v>4</v>
      </c>
      <c r="I1228" s="2">
        <f t="shared" si="56"/>
        <v>142</v>
      </c>
      <c r="J1228" s="1" t="s">
        <v>21</v>
      </c>
      <c r="K1228" s="11">
        <v>3</v>
      </c>
    </row>
    <row r="1229" spans="2:11" x14ac:dyDescent="0.3">
      <c r="B1229" s="1">
        <v>1634</v>
      </c>
      <c r="C1229" s="1" t="s">
        <v>1268</v>
      </c>
      <c r="D1229" s="10">
        <v>44486</v>
      </c>
      <c r="E1229" s="10">
        <v>44878</v>
      </c>
      <c r="F1229" s="1" t="s">
        <v>40</v>
      </c>
      <c r="G1229" s="2">
        <f t="shared" si="54"/>
        <v>1</v>
      </c>
      <c r="H1229" s="2">
        <f t="shared" si="55"/>
        <v>12</v>
      </c>
      <c r="I1229" s="2">
        <f t="shared" si="56"/>
        <v>392</v>
      </c>
      <c r="J1229" s="1" t="s">
        <v>21</v>
      </c>
      <c r="K1229" s="11">
        <v>3</v>
      </c>
    </row>
    <row r="1230" spans="2:11" x14ac:dyDescent="0.3">
      <c r="B1230" s="1">
        <v>1635</v>
      </c>
      <c r="C1230" s="1" t="s">
        <v>1269</v>
      </c>
      <c r="D1230" s="10">
        <v>44488</v>
      </c>
      <c r="E1230" s="10">
        <v>45026</v>
      </c>
      <c r="F1230" s="1" t="s">
        <v>40</v>
      </c>
      <c r="G1230" s="2">
        <f t="shared" si="54"/>
        <v>1</v>
      </c>
      <c r="H1230" s="2">
        <f t="shared" si="55"/>
        <v>17</v>
      </c>
      <c r="I1230" s="2">
        <f t="shared" si="56"/>
        <v>538</v>
      </c>
      <c r="J1230" s="1" t="s">
        <v>21</v>
      </c>
      <c r="K1230" s="11">
        <v>3</v>
      </c>
    </row>
    <row r="1231" spans="2:11" x14ac:dyDescent="0.3">
      <c r="B1231" s="1">
        <v>1636</v>
      </c>
      <c r="C1231" s="1" t="s">
        <v>1270</v>
      </c>
      <c r="D1231" s="10">
        <v>43389</v>
      </c>
      <c r="E1231" s="10">
        <v>43451</v>
      </c>
      <c r="F1231" s="1" t="s">
        <v>1271</v>
      </c>
      <c r="G1231" s="2">
        <f t="shared" si="54"/>
        <v>0</v>
      </c>
      <c r="H1231" s="2">
        <f t="shared" si="55"/>
        <v>2</v>
      </c>
      <c r="I1231" s="2">
        <f t="shared" si="56"/>
        <v>62</v>
      </c>
      <c r="J1231" s="1" t="s">
        <v>21</v>
      </c>
      <c r="K1231" s="11">
        <v>3</v>
      </c>
    </row>
    <row r="1232" spans="2:11" x14ac:dyDescent="0.3">
      <c r="B1232" s="1">
        <v>1637</v>
      </c>
      <c r="C1232" s="1" t="s">
        <v>1272</v>
      </c>
      <c r="D1232" s="10">
        <v>43947</v>
      </c>
      <c r="E1232" s="10">
        <v>44033</v>
      </c>
      <c r="F1232" s="1" t="s">
        <v>1271</v>
      </c>
      <c r="G1232" s="2">
        <f t="shared" si="54"/>
        <v>0</v>
      </c>
      <c r="H1232" s="2">
        <f t="shared" si="55"/>
        <v>2</v>
      </c>
      <c r="I1232" s="2">
        <f t="shared" si="56"/>
        <v>86</v>
      </c>
      <c r="J1232" s="1" t="s">
        <v>21</v>
      </c>
      <c r="K1232" s="11">
        <v>3</v>
      </c>
    </row>
    <row r="1233" spans="2:11" x14ac:dyDescent="0.3">
      <c r="B1233" s="1">
        <v>1638</v>
      </c>
      <c r="C1233" s="1" t="s">
        <v>1273</v>
      </c>
      <c r="D1233" s="10">
        <v>43852</v>
      </c>
      <c r="E1233" s="10">
        <v>44860</v>
      </c>
      <c r="F1233" s="1" t="s">
        <v>1271</v>
      </c>
      <c r="G1233" s="2">
        <f t="shared" si="54"/>
        <v>2</v>
      </c>
      <c r="H1233" s="2">
        <f t="shared" si="55"/>
        <v>33</v>
      </c>
      <c r="I1233" s="2">
        <f t="shared" si="56"/>
        <v>1008</v>
      </c>
      <c r="J1233" s="1" t="s">
        <v>21</v>
      </c>
      <c r="K1233" s="11">
        <v>3</v>
      </c>
    </row>
    <row r="1234" spans="2:11" x14ac:dyDescent="0.3">
      <c r="B1234" s="1">
        <v>1639</v>
      </c>
      <c r="C1234" s="1" t="s">
        <v>1274</v>
      </c>
      <c r="D1234" s="10">
        <v>44650</v>
      </c>
      <c r="E1234" s="10">
        <v>44763</v>
      </c>
      <c r="F1234" s="1" t="s">
        <v>585</v>
      </c>
      <c r="G1234" s="2">
        <f t="shared" si="54"/>
        <v>0</v>
      </c>
      <c r="H1234" s="2">
        <f t="shared" si="55"/>
        <v>3</v>
      </c>
      <c r="I1234" s="2">
        <f t="shared" si="56"/>
        <v>113</v>
      </c>
      <c r="J1234" s="1" t="s">
        <v>21</v>
      </c>
      <c r="K1234" s="11">
        <v>3</v>
      </c>
    </row>
    <row r="1235" spans="2:11" x14ac:dyDescent="0.3">
      <c r="B1235" s="1">
        <v>1640</v>
      </c>
      <c r="C1235" s="1" t="s">
        <v>1275</v>
      </c>
      <c r="D1235" s="10">
        <v>44345</v>
      </c>
      <c r="E1235" s="10">
        <v>44807</v>
      </c>
      <c r="F1235" s="1" t="s">
        <v>1255</v>
      </c>
      <c r="G1235" s="2">
        <f t="shared" si="54"/>
        <v>1</v>
      </c>
      <c r="H1235" s="2">
        <f t="shared" si="55"/>
        <v>15</v>
      </c>
      <c r="I1235" s="2">
        <f t="shared" si="56"/>
        <v>462</v>
      </c>
      <c r="J1235" s="1" t="s">
        <v>21</v>
      </c>
      <c r="K1235" s="11">
        <v>3</v>
      </c>
    </row>
    <row r="1236" spans="2:11" x14ac:dyDescent="0.3">
      <c r="B1236" s="1">
        <v>1641</v>
      </c>
      <c r="C1236" s="1" t="s">
        <v>1276</v>
      </c>
      <c r="D1236" s="10">
        <v>44994</v>
      </c>
      <c r="E1236" s="10">
        <v>45076</v>
      </c>
      <c r="F1236" s="1" t="s">
        <v>1255</v>
      </c>
      <c r="G1236" s="2">
        <f t="shared" si="54"/>
        <v>0</v>
      </c>
      <c r="H1236" s="2">
        <f t="shared" si="55"/>
        <v>2</v>
      </c>
      <c r="I1236" s="2">
        <f t="shared" si="56"/>
        <v>82</v>
      </c>
      <c r="J1236" s="1" t="s">
        <v>21</v>
      </c>
      <c r="K1236" s="11">
        <v>3</v>
      </c>
    </row>
    <row r="1237" spans="2:11" x14ac:dyDescent="0.3">
      <c r="B1237" s="1">
        <v>1642</v>
      </c>
      <c r="C1237" s="1" t="s">
        <v>1277</v>
      </c>
      <c r="D1237" s="10">
        <v>43791</v>
      </c>
      <c r="E1237" s="10">
        <v>43827</v>
      </c>
      <c r="F1237" s="1" t="s">
        <v>1255</v>
      </c>
      <c r="G1237" s="2">
        <f t="shared" si="54"/>
        <v>0</v>
      </c>
      <c r="H1237" s="2">
        <f t="shared" si="55"/>
        <v>1</v>
      </c>
      <c r="I1237" s="2">
        <f t="shared" si="56"/>
        <v>36</v>
      </c>
      <c r="J1237" s="1" t="s">
        <v>21</v>
      </c>
      <c r="K1237" s="11">
        <v>3</v>
      </c>
    </row>
    <row r="1238" spans="2:11" x14ac:dyDescent="0.3">
      <c r="B1238" s="1">
        <v>1643</v>
      </c>
      <c r="C1238" s="1" t="s">
        <v>1278</v>
      </c>
      <c r="D1238" s="10">
        <v>43562</v>
      </c>
      <c r="E1238" s="10">
        <v>44187</v>
      </c>
      <c r="F1238" s="1" t="s">
        <v>40</v>
      </c>
      <c r="G1238" s="2">
        <f t="shared" si="54"/>
        <v>1</v>
      </c>
      <c r="H1238" s="2">
        <f t="shared" si="55"/>
        <v>20</v>
      </c>
      <c r="I1238" s="2">
        <f t="shared" si="56"/>
        <v>625</v>
      </c>
      <c r="J1238" s="1" t="s">
        <v>21</v>
      </c>
      <c r="K1238" s="11">
        <v>3</v>
      </c>
    </row>
    <row r="1239" spans="2:11" x14ac:dyDescent="0.3">
      <c r="B1239" s="1">
        <v>1644</v>
      </c>
      <c r="C1239" s="1" t="s">
        <v>1279</v>
      </c>
      <c r="D1239" s="10">
        <v>45008</v>
      </c>
      <c r="E1239" s="10">
        <v>45013</v>
      </c>
      <c r="F1239" s="1" t="s">
        <v>40</v>
      </c>
      <c r="G1239" s="2">
        <f t="shared" ref="G1239:G1302" si="57">DATEDIF(D1239,E1239,"Y")</f>
        <v>0</v>
      </c>
      <c r="H1239" s="2">
        <f t="shared" ref="H1239:H1302" si="58">DATEDIF(D1239,E1239,"M")</f>
        <v>0</v>
      </c>
      <c r="I1239" s="2">
        <f t="shared" ref="I1239:I1302" si="59">DATEDIF(D1239,E1239,"D")</f>
        <v>5</v>
      </c>
      <c r="J1239" s="1" t="s">
        <v>21</v>
      </c>
      <c r="K1239" s="11">
        <v>3</v>
      </c>
    </row>
    <row r="1240" spans="2:11" x14ac:dyDescent="0.3">
      <c r="B1240" s="1">
        <v>1645</v>
      </c>
      <c r="C1240" s="1" t="s">
        <v>1280</v>
      </c>
      <c r="D1240" s="10">
        <v>44245</v>
      </c>
      <c r="E1240" s="10">
        <v>44862</v>
      </c>
      <c r="F1240" s="1" t="s">
        <v>40</v>
      </c>
      <c r="G1240" s="2">
        <f t="shared" si="57"/>
        <v>1</v>
      </c>
      <c r="H1240" s="2">
        <f t="shared" si="58"/>
        <v>20</v>
      </c>
      <c r="I1240" s="2">
        <f t="shared" si="59"/>
        <v>617</v>
      </c>
      <c r="J1240" s="1" t="s">
        <v>21</v>
      </c>
      <c r="K1240" s="11">
        <v>3</v>
      </c>
    </row>
    <row r="1241" spans="2:11" x14ac:dyDescent="0.3">
      <c r="B1241" s="1">
        <v>1646</v>
      </c>
      <c r="C1241" s="1" t="s">
        <v>1281</v>
      </c>
      <c r="D1241" s="10">
        <v>43560</v>
      </c>
      <c r="E1241" s="10">
        <v>44323</v>
      </c>
      <c r="F1241" s="1" t="s">
        <v>1271</v>
      </c>
      <c r="G1241" s="2">
        <f t="shared" si="57"/>
        <v>2</v>
      </c>
      <c r="H1241" s="2">
        <f t="shared" si="58"/>
        <v>25</v>
      </c>
      <c r="I1241" s="2">
        <f t="shared" si="59"/>
        <v>763</v>
      </c>
      <c r="J1241" s="1" t="s">
        <v>21</v>
      </c>
      <c r="K1241" s="11">
        <v>3</v>
      </c>
    </row>
    <row r="1242" spans="2:11" x14ac:dyDescent="0.3">
      <c r="B1242" s="1">
        <v>1647</v>
      </c>
      <c r="C1242" s="1" t="s">
        <v>1282</v>
      </c>
      <c r="D1242" s="10">
        <v>43761</v>
      </c>
      <c r="E1242" s="10">
        <v>44751</v>
      </c>
      <c r="F1242" s="1" t="s">
        <v>1271</v>
      </c>
      <c r="G1242" s="2">
        <f t="shared" si="57"/>
        <v>2</v>
      </c>
      <c r="H1242" s="2">
        <f t="shared" si="58"/>
        <v>32</v>
      </c>
      <c r="I1242" s="2">
        <f t="shared" si="59"/>
        <v>990</v>
      </c>
      <c r="J1242" s="1" t="s">
        <v>21</v>
      </c>
      <c r="K1242" s="11">
        <v>3</v>
      </c>
    </row>
    <row r="1243" spans="2:11" x14ac:dyDescent="0.3">
      <c r="B1243" s="1">
        <v>1648</v>
      </c>
      <c r="C1243" s="1" t="s">
        <v>1283</v>
      </c>
      <c r="D1243" s="10">
        <v>44330</v>
      </c>
      <c r="E1243" s="10">
        <v>45607</v>
      </c>
      <c r="F1243" s="1" t="s">
        <v>1271</v>
      </c>
      <c r="G1243" s="2">
        <f t="shared" si="57"/>
        <v>3</v>
      </c>
      <c r="H1243" s="2">
        <f t="shared" si="58"/>
        <v>41</v>
      </c>
      <c r="I1243" s="2">
        <f t="shared" si="59"/>
        <v>1277</v>
      </c>
      <c r="J1243" s="1" t="s">
        <v>21</v>
      </c>
      <c r="K1243" s="11">
        <v>3</v>
      </c>
    </row>
    <row r="1244" spans="2:11" x14ac:dyDescent="0.3">
      <c r="B1244" s="1">
        <v>1649</v>
      </c>
      <c r="C1244" s="1" t="s">
        <v>1284</v>
      </c>
      <c r="D1244" s="10">
        <v>43543</v>
      </c>
      <c r="E1244" s="10">
        <v>45607</v>
      </c>
      <c r="F1244" s="1" t="s">
        <v>583</v>
      </c>
      <c r="G1244" s="2">
        <f t="shared" si="57"/>
        <v>5</v>
      </c>
      <c r="H1244" s="2">
        <f t="shared" si="58"/>
        <v>67</v>
      </c>
      <c r="I1244" s="2">
        <f t="shared" si="59"/>
        <v>2064</v>
      </c>
      <c r="J1244" s="1" t="s">
        <v>21</v>
      </c>
      <c r="K1244" s="11">
        <v>3</v>
      </c>
    </row>
    <row r="1245" spans="2:11" x14ac:dyDescent="0.3">
      <c r="B1245" s="1">
        <v>1650</v>
      </c>
      <c r="C1245" s="1" t="s">
        <v>1285</v>
      </c>
      <c r="D1245" s="10">
        <v>43593</v>
      </c>
      <c r="E1245" s="10">
        <v>44105</v>
      </c>
      <c r="F1245" s="1" t="s">
        <v>585</v>
      </c>
      <c r="G1245" s="2">
        <f t="shared" si="57"/>
        <v>1</v>
      </c>
      <c r="H1245" s="2">
        <f t="shared" si="58"/>
        <v>16</v>
      </c>
      <c r="I1245" s="2">
        <f t="shared" si="59"/>
        <v>512</v>
      </c>
      <c r="J1245" s="1" t="s">
        <v>21</v>
      </c>
      <c r="K1245" s="11">
        <v>3</v>
      </c>
    </row>
    <row r="1246" spans="2:11" x14ac:dyDescent="0.3">
      <c r="B1246" s="1">
        <v>1651</v>
      </c>
      <c r="C1246" s="1" t="s">
        <v>1286</v>
      </c>
      <c r="D1246" s="10">
        <v>43743</v>
      </c>
      <c r="E1246" s="10">
        <v>45067</v>
      </c>
      <c r="F1246" s="1" t="s">
        <v>1255</v>
      </c>
      <c r="G1246" s="2">
        <f t="shared" si="57"/>
        <v>3</v>
      </c>
      <c r="H1246" s="2">
        <f t="shared" si="58"/>
        <v>43</v>
      </c>
      <c r="I1246" s="2">
        <f t="shared" si="59"/>
        <v>1324</v>
      </c>
      <c r="J1246" s="1" t="s">
        <v>21</v>
      </c>
      <c r="K1246" s="11">
        <v>3</v>
      </c>
    </row>
    <row r="1247" spans="2:11" x14ac:dyDescent="0.3">
      <c r="B1247" s="1">
        <v>1652</v>
      </c>
      <c r="C1247" s="1" t="s">
        <v>1287</v>
      </c>
      <c r="D1247" s="10">
        <v>44529</v>
      </c>
      <c r="E1247" s="10">
        <v>44712</v>
      </c>
      <c r="F1247" s="1" t="s">
        <v>1255</v>
      </c>
      <c r="G1247" s="2">
        <f t="shared" si="57"/>
        <v>0</v>
      </c>
      <c r="H1247" s="2">
        <f t="shared" si="58"/>
        <v>6</v>
      </c>
      <c r="I1247" s="2">
        <f t="shared" si="59"/>
        <v>183</v>
      </c>
      <c r="J1247" s="1" t="s">
        <v>21</v>
      </c>
      <c r="K1247" s="11">
        <v>3</v>
      </c>
    </row>
    <row r="1248" spans="2:11" x14ac:dyDescent="0.3">
      <c r="B1248" s="1">
        <v>1653</v>
      </c>
      <c r="C1248" s="1" t="s">
        <v>1288</v>
      </c>
      <c r="D1248" s="10">
        <v>43410</v>
      </c>
      <c r="E1248" s="10">
        <v>43825</v>
      </c>
      <c r="F1248" s="1" t="s">
        <v>40</v>
      </c>
      <c r="G1248" s="2">
        <f t="shared" si="57"/>
        <v>1</v>
      </c>
      <c r="H1248" s="2">
        <f t="shared" si="58"/>
        <v>13</v>
      </c>
      <c r="I1248" s="2">
        <f t="shared" si="59"/>
        <v>415</v>
      </c>
      <c r="J1248" s="1" t="s">
        <v>21</v>
      </c>
      <c r="K1248" s="11">
        <v>3</v>
      </c>
    </row>
    <row r="1249" spans="2:11" x14ac:dyDescent="0.3">
      <c r="B1249" s="1">
        <v>1654</v>
      </c>
      <c r="C1249" s="1" t="s">
        <v>1289</v>
      </c>
      <c r="D1249" s="10">
        <v>44404</v>
      </c>
      <c r="E1249" s="10">
        <v>44523</v>
      </c>
      <c r="F1249" s="1" t="s">
        <v>40</v>
      </c>
      <c r="G1249" s="2">
        <f t="shared" si="57"/>
        <v>0</v>
      </c>
      <c r="H1249" s="2">
        <f t="shared" si="58"/>
        <v>3</v>
      </c>
      <c r="I1249" s="2">
        <f t="shared" si="59"/>
        <v>119</v>
      </c>
      <c r="J1249" s="1" t="s">
        <v>21</v>
      </c>
      <c r="K1249" s="11">
        <v>3</v>
      </c>
    </row>
    <row r="1250" spans="2:11" x14ac:dyDescent="0.3">
      <c r="B1250" s="1">
        <v>1655</v>
      </c>
      <c r="C1250" s="1" t="s">
        <v>1290</v>
      </c>
      <c r="D1250" s="10">
        <v>45125</v>
      </c>
      <c r="E1250" s="10">
        <v>45607</v>
      </c>
      <c r="F1250" s="1" t="s">
        <v>40</v>
      </c>
      <c r="G1250" s="2">
        <f t="shared" si="57"/>
        <v>1</v>
      </c>
      <c r="H1250" s="2">
        <f t="shared" si="58"/>
        <v>15</v>
      </c>
      <c r="I1250" s="2">
        <f t="shared" si="59"/>
        <v>482</v>
      </c>
      <c r="J1250" s="1" t="s">
        <v>21</v>
      </c>
      <c r="K1250" s="11">
        <v>3</v>
      </c>
    </row>
    <row r="1251" spans="2:11" x14ac:dyDescent="0.3">
      <c r="B1251" s="1">
        <v>1656</v>
      </c>
      <c r="C1251" s="1" t="s">
        <v>1291</v>
      </c>
      <c r="D1251" s="10">
        <v>44808</v>
      </c>
      <c r="E1251" s="10">
        <v>45607</v>
      </c>
      <c r="F1251" s="1" t="s">
        <v>645</v>
      </c>
      <c r="G1251" s="2">
        <f t="shared" si="57"/>
        <v>2</v>
      </c>
      <c r="H1251" s="2">
        <f t="shared" si="58"/>
        <v>26</v>
      </c>
      <c r="I1251" s="2">
        <f t="shared" si="59"/>
        <v>799</v>
      </c>
      <c r="J1251" s="1" t="s">
        <v>21</v>
      </c>
      <c r="K1251" s="11">
        <v>3</v>
      </c>
    </row>
    <row r="1252" spans="2:11" x14ac:dyDescent="0.3">
      <c r="B1252" s="1">
        <v>1657</v>
      </c>
      <c r="C1252" s="1" t="s">
        <v>1292</v>
      </c>
      <c r="D1252" s="10">
        <v>43609</v>
      </c>
      <c r="E1252" s="10">
        <v>45607</v>
      </c>
      <c r="F1252" s="1" t="s">
        <v>1271</v>
      </c>
      <c r="G1252" s="2">
        <f t="shared" si="57"/>
        <v>5</v>
      </c>
      <c r="H1252" s="2">
        <f t="shared" si="58"/>
        <v>65</v>
      </c>
      <c r="I1252" s="2">
        <f t="shared" si="59"/>
        <v>1998</v>
      </c>
      <c r="J1252" s="1" t="s">
        <v>21</v>
      </c>
      <c r="K1252" s="11">
        <v>3</v>
      </c>
    </row>
    <row r="1253" spans="2:11" x14ac:dyDescent="0.3">
      <c r="B1253" s="1">
        <v>1658</v>
      </c>
      <c r="C1253" s="1" t="s">
        <v>1293</v>
      </c>
      <c r="D1253" s="10">
        <v>43772</v>
      </c>
      <c r="E1253" s="10">
        <v>45607</v>
      </c>
      <c r="F1253" s="1" t="s">
        <v>1271</v>
      </c>
      <c r="G1253" s="2">
        <f t="shared" si="57"/>
        <v>5</v>
      </c>
      <c r="H1253" s="2">
        <f t="shared" si="58"/>
        <v>60</v>
      </c>
      <c r="I1253" s="2">
        <f t="shared" si="59"/>
        <v>1835</v>
      </c>
      <c r="J1253" s="1" t="s">
        <v>21</v>
      </c>
      <c r="K1253" s="11">
        <v>3</v>
      </c>
    </row>
    <row r="1254" spans="2:11" x14ac:dyDescent="0.3">
      <c r="B1254" s="1">
        <v>1659</v>
      </c>
      <c r="C1254" s="1" t="s">
        <v>1294</v>
      </c>
      <c r="D1254" s="10">
        <v>43795</v>
      </c>
      <c r="E1254" s="10">
        <v>44274</v>
      </c>
      <c r="F1254" s="1" t="s">
        <v>1271</v>
      </c>
      <c r="G1254" s="2">
        <f t="shared" si="57"/>
        <v>1</v>
      </c>
      <c r="H1254" s="2">
        <f t="shared" si="58"/>
        <v>15</v>
      </c>
      <c r="I1254" s="2">
        <f t="shared" si="59"/>
        <v>479</v>
      </c>
      <c r="J1254" s="1" t="s">
        <v>21</v>
      </c>
      <c r="K1254" s="11">
        <v>3</v>
      </c>
    </row>
    <row r="1255" spans="2:11" x14ac:dyDescent="0.3">
      <c r="B1255" s="1">
        <v>1660</v>
      </c>
      <c r="C1255" s="1" t="s">
        <v>1295</v>
      </c>
      <c r="D1255" s="10">
        <v>44782</v>
      </c>
      <c r="E1255" s="10">
        <v>44805</v>
      </c>
      <c r="F1255" s="1" t="s">
        <v>583</v>
      </c>
      <c r="G1255" s="2">
        <f t="shared" si="57"/>
        <v>0</v>
      </c>
      <c r="H1255" s="2">
        <f t="shared" si="58"/>
        <v>0</v>
      </c>
      <c r="I1255" s="2">
        <f t="shared" si="59"/>
        <v>23</v>
      </c>
      <c r="J1255" s="1" t="s">
        <v>21</v>
      </c>
      <c r="K1255" s="11">
        <v>3</v>
      </c>
    </row>
    <row r="1256" spans="2:11" x14ac:dyDescent="0.3">
      <c r="B1256" s="1">
        <v>1661</v>
      </c>
      <c r="C1256" s="1" t="s">
        <v>1296</v>
      </c>
      <c r="D1256" s="10">
        <v>43543</v>
      </c>
      <c r="E1256" s="10">
        <v>45607</v>
      </c>
      <c r="F1256" s="1" t="s">
        <v>585</v>
      </c>
      <c r="G1256" s="2">
        <f t="shared" si="57"/>
        <v>5</v>
      </c>
      <c r="H1256" s="2">
        <f t="shared" si="58"/>
        <v>67</v>
      </c>
      <c r="I1256" s="2">
        <f t="shared" si="59"/>
        <v>2064</v>
      </c>
      <c r="J1256" s="1" t="s">
        <v>21</v>
      </c>
      <c r="K1256" s="11">
        <v>3</v>
      </c>
    </row>
    <row r="1257" spans="2:11" x14ac:dyDescent="0.3">
      <c r="B1257" s="1">
        <v>1662</v>
      </c>
      <c r="C1257" s="1" t="s">
        <v>1297</v>
      </c>
      <c r="D1257" s="10">
        <v>43429</v>
      </c>
      <c r="E1257" s="10">
        <v>45607</v>
      </c>
      <c r="F1257" s="1" t="s">
        <v>1255</v>
      </c>
      <c r="G1257" s="2">
        <f t="shared" si="57"/>
        <v>5</v>
      </c>
      <c r="H1257" s="2">
        <f t="shared" si="58"/>
        <v>71</v>
      </c>
      <c r="I1257" s="2">
        <f t="shared" si="59"/>
        <v>2178</v>
      </c>
      <c r="J1257" s="1" t="s">
        <v>21</v>
      </c>
      <c r="K1257" s="11">
        <v>3</v>
      </c>
    </row>
    <row r="1258" spans="2:11" x14ac:dyDescent="0.3">
      <c r="B1258" s="1">
        <v>1663</v>
      </c>
      <c r="C1258" s="1" t="s">
        <v>1298</v>
      </c>
      <c r="D1258" s="10">
        <v>44661</v>
      </c>
      <c r="E1258" s="10">
        <v>45019</v>
      </c>
      <c r="F1258" s="1" t="s">
        <v>1255</v>
      </c>
      <c r="G1258" s="2">
        <f t="shared" si="57"/>
        <v>0</v>
      </c>
      <c r="H1258" s="2">
        <f t="shared" si="58"/>
        <v>11</v>
      </c>
      <c r="I1258" s="2">
        <f t="shared" si="59"/>
        <v>358</v>
      </c>
      <c r="J1258" s="1" t="s">
        <v>21</v>
      </c>
      <c r="K1258" s="11">
        <v>3</v>
      </c>
    </row>
    <row r="1259" spans="2:11" x14ac:dyDescent="0.3">
      <c r="B1259" s="1">
        <v>1664</v>
      </c>
      <c r="C1259" s="1" t="s">
        <v>1299</v>
      </c>
      <c r="D1259" s="10">
        <v>44288</v>
      </c>
      <c r="E1259" s="10">
        <v>45607</v>
      </c>
      <c r="F1259" s="1" t="s">
        <v>40</v>
      </c>
      <c r="G1259" s="2">
        <f t="shared" si="57"/>
        <v>3</v>
      </c>
      <c r="H1259" s="2">
        <f t="shared" si="58"/>
        <v>43</v>
      </c>
      <c r="I1259" s="2">
        <f t="shared" si="59"/>
        <v>1319</v>
      </c>
      <c r="J1259" s="1" t="s">
        <v>21</v>
      </c>
      <c r="K1259" s="11">
        <v>3</v>
      </c>
    </row>
    <row r="1260" spans="2:11" x14ac:dyDescent="0.3">
      <c r="B1260" s="1">
        <v>1665</v>
      </c>
      <c r="C1260" s="1" t="s">
        <v>1300</v>
      </c>
      <c r="D1260" s="10">
        <v>43821</v>
      </c>
      <c r="E1260" s="10">
        <v>45607</v>
      </c>
      <c r="F1260" s="1" t="s">
        <v>40</v>
      </c>
      <c r="G1260" s="2">
        <f t="shared" si="57"/>
        <v>4</v>
      </c>
      <c r="H1260" s="2">
        <f t="shared" si="58"/>
        <v>58</v>
      </c>
      <c r="I1260" s="2">
        <f t="shared" si="59"/>
        <v>1786</v>
      </c>
      <c r="J1260" s="1" t="s">
        <v>21</v>
      </c>
      <c r="K1260" s="11">
        <v>3</v>
      </c>
    </row>
    <row r="1261" spans="2:11" x14ac:dyDescent="0.3">
      <c r="B1261" s="1">
        <v>1666</v>
      </c>
      <c r="C1261" s="1" t="s">
        <v>1301</v>
      </c>
      <c r="D1261" s="10">
        <v>44422</v>
      </c>
      <c r="E1261" s="10">
        <v>45607</v>
      </c>
      <c r="F1261" s="1" t="s">
        <v>40</v>
      </c>
      <c r="G1261" s="2">
        <f t="shared" si="57"/>
        <v>3</v>
      </c>
      <c r="H1261" s="2">
        <f t="shared" si="58"/>
        <v>38</v>
      </c>
      <c r="I1261" s="2">
        <f t="shared" si="59"/>
        <v>1185</v>
      </c>
      <c r="J1261" s="1" t="s">
        <v>21</v>
      </c>
      <c r="K1261" s="11">
        <v>3</v>
      </c>
    </row>
    <row r="1262" spans="2:11" x14ac:dyDescent="0.3">
      <c r="B1262" s="1">
        <v>1667</v>
      </c>
      <c r="C1262" s="1" t="s">
        <v>1302</v>
      </c>
      <c r="D1262" s="10">
        <v>43340</v>
      </c>
      <c r="E1262" s="10">
        <v>45607</v>
      </c>
      <c r="F1262" s="1" t="s">
        <v>645</v>
      </c>
      <c r="G1262" s="2">
        <f t="shared" si="57"/>
        <v>6</v>
      </c>
      <c r="H1262" s="2">
        <f t="shared" si="58"/>
        <v>74</v>
      </c>
      <c r="I1262" s="2">
        <f t="shared" si="59"/>
        <v>2267</v>
      </c>
      <c r="J1262" s="1" t="s">
        <v>21</v>
      </c>
      <c r="K1262" s="11">
        <v>3</v>
      </c>
    </row>
    <row r="1263" spans="2:11" x14ac:dyDescent="0.3">
      <c r="B1263" s="1">
        <v>1668</v>
      </c>
      <c r="C1263" s="1" t="s">
        <v>1303</v>
      </c>
      <c r="D1263" s="10">
        <v>45117</v>
      </c>
      <c r="E1263" s="10">
        <v>45607</v>
      </c>
      <c r="F1263" s="1" t="s">
        <v>645</v>
      </c>
      <c r="G1263" s="2">
        <f t="shared" si="57"/>
        <v>1</v>
      </c>
      <c r="H1263" s="2">
        <f t="shared" si="58"/>
        <v>16</v>
      </c>
      <c r="I1263" s="2">
        <f t="shared" si="59"/>
        <v>490</v>
      </c>
      <c r="J1263" s="1" t="s">
        <v>21</v>
      </c>
      <c r="K1263" s="11">
        <v>3</v>
      </c>
    </row>
    <row r="1264" spans="2:11" x14ac:dyDescent="0.3">
      <c r="B1264" s="1">
        <v>1669</v>
      </c>
      <c r="C1264" s="1" t="s">
        <v>1304</v>
      </c>
      <c r="D1264" s="10">
        <v>44092</v>
      </c>
      <c r="E1264" s="10">
        <v>45607</v>
      </c>
      <c r="F1264" s="1" t="s">
        <v>1271</v>
      </c>
      <c r="G1264" s="2">
        <f t="shared" si="57"/>
        <v>4</v>
      </c>
      <c r="H1264" s="2">
        <f t="shared" si="58"/>
        <v>49</v>
      </c>
      <c r="I1264" s="2">
        <f t="shared" si="59"/>
        <v>1515</v>
      </c>
      <c r="J1264" s="1" t="s">
        <v>21</v>
      </c>
      <c r="K1264" s="11">
        <v>3</v>
      </c>
    </row>
    <row r="1265" spans="2:11" x14ac:dyDescent="0.3">
      <c r="B1265" s="1">
        <v>1670</v>
      </c>
      <c r="C1265" s="1" t="s">
        <v>1305</v>
      </c>
      <c r="D1265" s="10">
        <v>43664</v>
      </c>
      <c r="E1265" s="10">
        <v>45607</v>
      </c>
      <c r="F1265" s="1" t="s">
        <v>1271</v>
      </c>
      <c r="G1265" s="2">
        <f t="shared" si="57"/>
        <v>5</v>
      </c>
      <c r="H1265" s="2">
        <f t="shared" si="58"/>
        <v>63</v>
      </c>
      <c r="I1265" s="2">
        <f t="shared" si="59"/>
        <v>1943</v>
      </c>
      <c r="J1265" s="1" t="s">
        <v>21</v>
      </c>
      <c r="K1265" s="11">
        <v>3</v>
      </c>
    </row>
    <row r="1266" spans="2:11" x14ac:dyDescent="0.3">
      <c r="B1266" s="1">
        <v>1671</v>
      </c>
      <c r="C1266" s="1" t="s">
        <v>1306</v>
      </c>
      <c r="D1266" s="10">
        <v>44521</v>
      </c>
      <c r="E1266" s="10">
        <v>44542</v>
      </c>
      <c r="F1266" s="1" t="s">
        <v>1271</v>
      </c>
      <c r="G1266" s="2">
        <f t="shared" si="57"/>
        <v>0</v>
      </c>
      <c r="H1266" s="2">
        <f t="shared" si="58"/>
        <v>0</v>
      </c>
      <c r="I1266" s="2">
        <f t="shared" si="59"/>
        <v>21</v>
      </c>
      <c r="J1266" s="1" t="s">
        <v>21</v>
      </c>
      <c r="K1266" s="11">
        <v>3</v>
      </c>
    </row>
    <row r="1267" spans="2:11" x14ac:dyDescent="0.3">
      <c r="B1267" s="1">
        <v>1672</v>
      </c>
      <c r="C1267" s="1" t="s">
        <v>1307</v>
      </c>
      <c r="D1267" s="10">
        <v>44263</v>
      </c>
      <c r="E1267" s="10">
        <v>45607</v>
      </c>
      <c r="F1267" s="1" t="s">
        <v>583</v>
      </c>
      <c r="G1267" s="2">
        <f t="shared" si="57"/>
        <v>3</v>
      </c>
      <c r="H1267" s="2">
        <f t="shared" si="58"/>
        <v>44</v>
      </c>
      <c r="I1267" s="2">
        <f t="shared" si="59"/>
        <v>1344</v>
      </c>
      <c r="J1267" s="1" t="s">
        <v>21</v>
      </c>
      <c r="K1267" s="11">
        <v>3</v>
      </c>
    </row>
    <row r="1268" spans="2:11" x14ac:dyDescent="0.3">
      <c r="B1268" s="1">
        <v>1673</v>
      </c>
      <c r="C1268" s="1" t="s">
        <v>1308</v>
      </c>
      <c r="D1268" s="10">
        <v>43698</v>
      </c>
      <c r="E1268" s="10">
        <v>45607</v>
      </c>
      <c r="F1268" s="1" t="s">
        <v>585</v>
      </c>
      <c r="G1268" s="2">
        <f t="shared" si="57"/>
        <v>5</v>
      </c>
      <c r="H1268" s="2">
        <f t="shared" si="58"/>
        <v>62</v>
      </c>
      <c r="I1268" s="2">
        <f t="shared" si="59"/>
        <v>1909</v>
      </c>
      <c r="J1268" s="1" t="s">
        <v>21</v>
      </c>
      <c r="K1268" s="11">
        <v>3</v>
      </c>
    </row>
    <row r="1269" spans="2:11" x14ac:dyDescent="0.3">
      <c r="B1269" s="1">
        <v>1674</v>
      </c>
      <c r="C1269" s="1" t="s">
        <v>1309</v>
      </c>
      <c r="D1269" s="10">
        <v>44681</v>
      </c>
      <c r="E1269" s="10">
        <v>45086</v>
      </c>
      <c r="F1269" s="1" t="s">
        <v>1255</v>
      </c>
      <c r="G1269" s="2">
        <f t="shared" si="57"/>
        <v>1</v>
      </c>
      <c r="H1269" s="2">
        <f t="shared" si="58"/>
        <v>13</v>
      </c>
      <c r="I1269" s="2">
        <f t="shared" si="59"/>
        <v>405</v>
      </c>
      <c r="J1269" s="1" t="s">
        <v>21</v>
      </c>
      <c r="K1269" s="11">
        <v>3</v>
      </c>
    </row>
    <row r="1270" spans="2:11" x14ac:dyDescent="0.3">
      <c r="B1270" s="1">
        <v>1675</v>
      </c>
      <c r="C1270" s="1" t="s">
        <v>1310</v>
      </c>
      <c r="D1270" s="10">
        <v>44960</v>
      </c>
      <c r="E1270" s="10">
        <v>45032</v>
      </c>
      <c r="F1270" s="1" t="s">
        <v>40</v>
      </c>
      <c r="G1270" s="2">
        <f t="shared" si="57"/>
        <v>0</v>
      </c>
      <c r="H1270" s="2">
        <f t="shared" si="58"/>
        <v>2</v>
      </c>
      <c r="I1270" s="2">
        <f t="shared" si="59"/>
        <v>72</v>
      </c>
      <c r="J1270" s="1" t="s">
        <v>21</v>
      </c>
      <c r="K1270" s="11">
        <v>3</v>
      </c>
    </row>
    <row r="1271" spans="2:11" x14ac:dyDescent="0.3">
      <c r="B1271" s="1">
        <v>1676</v>
      </c>
      <c r="C1271" s="1" t="s">
        <v>1311</v>
      </c>
      <c r="D1271" s="10">
        <v>45054</v>
      </c>
      <c r="E1271" s="10">
        <v>45607</v>
      </c>
      <c r="F1271" s="1" t="s">
        <v>40</v>
      </c>
      <c r="G1271" s="2">
        <f t="shared" si="57"/>
        <v>1</v>
      </c>
      <c r="H1271" s="2">
        <f t="shared" si="58"/>
        <v>18</v>
      </c>
      <c r="I1271" s="2">
        <f t="shared" si="59"/>
        <v>553</v>
      </c>
      <c r="J1271" s="1" t="s">
        <v>21</v>
      </c>
      <c r="K1271" s="11">
        <v>3</v>
      </c>
    </row>
    <row r="1272" spans="2:11" x14ac:dyDescent="0.3">
      <c r="B1272" s="1">
        <v>1677</v>
      </c>
      <c r="C1272" s="1" t="s">
        <v>1312</v>
      </c>
      <c r="D1272" s="10">
        <v>44771</v>
      </c>
      <c r="E1272" s="10">
        <v>45607</v>
      </c>
      <c r="F1272" s="1" t="s">
        <v>40</v>
      </c>
      <c r="G1272" s="2">
        <f t="shared" si="57"/>
        <v>2</v>
      </c>
      <c r="H1272" s="2">
        <f t="shared" si="58"/>
        <v>27</v>
      </c>
      <c r="I1272" s="2">
        <f t="shared" si="59"/>
        <v>836</v>
      </c>
      <c r="J1272" s="1" t="s">
        <v>21</v>
      </c>
      <c r="K1272" s="11">
        <v>3</v>
      </c>
    </row>
    <row r="1273" spans="2:11" x14ac:dyDescent="0.3">
      <c r="B1273" s="1">
        <v>1678</v>
      </c>
      <c r="C1273" s="1" t="s">
        <v>1313</v>
      </c>
      <c r="D1273" s="10">
        <v>44153</v>
      </c>
      <c r="E1273" s="10">
        <v>44338</v>
      </c>
      <c r="F1273" s="1" t="s">
        <v>645</v>
      </c>
      <c r="G1273" s="2">
        <f t="shared" si="57"/>
        <v>0</v>
      </c>
      <c r="H1273" s="2">
        <f t="shared" si="58"/>
        <v>6</v>
      </c>
      <c r="I1273" s="2">
        <f t="shared" si="59"/>
        <v>185</v>
      </c>
      <c r="J1273" s="1" t="s">
        <v>21</v>
      </c>
      <c r="K1273" s="11">
        <v>3</v>
      </c>
    </row>
    <row r="1274" spans="2:11" x14ac:dyDescent="0.3">
      <c r="B1274" s="1">
        <v>1679</v>
      </c>
      <c r="C1274" s="1" t="s">
        <v>1314</v>
      </c>
      <c r="D1274" s="10">
        <v>44332</v>
      </c>
      <c r="E1274" s="10">
        <v>44665</v>
      </c>
      <c r="F1274" s="1" t="s">
        <v>645</v>
      </c>
      <c r="G1274" s="2">
        <f t="shared" si="57"/>
        <v>0</v>
      </c>
      <c r="H1274" s="2">
        <f t="shared" si="58"/>
        <v>10</v>
      </c>
      <c r="I1274" s="2">
        <f t="shared" si="59"/>
        <v>333</v>
      </c>
      <c r="J1274" s="1" t="s">
        <v>21</v>
      </c>
      <c r="K1274" s="11">
        <v>3</v>
      </c>
    </row>
    <row r="1275" spans="2:11" x14ac:dyDescent="0.3">
      <c r="B1275" s="1">
        <v>1680</v>
      </c>
      <c r="C1275" s="1" t="s">
        <v>1315</v>
      </c>
      <c r="D1275" s="10">
        <v>43763</v>
      </c>
      <c r="E1275" s="10">
        <v>44120</v>
      </c>
      <c r="F1275" s="1" t="s">
        <v>645</v>
      </c>
      <c r="G1275" s="2">
        <f t="shared" si="57"/>
        <v>0</v>
      </c>
      <c r="H1275" s="2">
        <f t="shared" si="58"/>
        <v>11</v>
      </c>
      <c r="I1275" s="2">
        <f t="shared" si="59"/>
        <v>357</v>
      </c>
      <c r="J1275" s="1" t="s">
        <v>21</v>
      </c>
      <c r="K1275" s="11">
        <v>3</v>
      </c>
    </row>
    <row r="1276" spans="2:11" x14ac:dyDescent="0.3">
      <c r="B1276" s="1">
        <v>1681</v>
      </c>
      <c r="C1276" s="1" t="s">
        <v>1316</v>
      </c>
      <c r="D1276" s="10">
        <v>44990</v>
      </c>
      <c r="E1276" s="10">
        <v>45050</v>
      </c>
      <c r="F1276" s="1" t="s">
        <v>1271</v>
      </c>
      <c r="G1276" s="2">
        <f t="shared" si="57"/>
        <v>0</v>
      </c>
      <c r="H1276" s="2">
        <f t="shared" si="58"/>
        <v>1</v>
      </c>
      <c r="I1276" s="2">
        <f t="shared" si="59"/>
        <v>60</v>
      </c>
      <c r="J1276" s="1" t="s">
        <v>21</v>
      </c>
      <c r="K1276" s="11">
        <v>3</v>
      </c>
    </row>
    <row r="1277" spans="2:11" x14ac:dyDescent="0.3">
      <c r="B1277" s="1">
        <v>1682</v>
      </c>
      <c r="C1277" s="1" t="s">
        <v>1317</v>
      </c>
      <c r="D1277" s="10">
        <v>44348</v>
      </c>
      <c r="E1277" s="10">
        <v>45607</v>
      </c>
      <c r="F1277" s="1" t="s">
        <v>1271</v>
      </c>
      <c r="G1277" s="2">
        <f t="shared" si="57"/>
        <v>3</v>
      </c>
      <c r="H1277" s="2">
        <f t="shared" si="58"/>
        <v>41</v>
      </c>
      <c r="I1277" s="2">
        <f t="shared" si="59"/>
        <v>1259</v>
      </c>
      <c r="J1277" s="1" t="s">
        <v>21</v>
      </c>
      <c r="K1277" s="11">
        <v>3</v>
      </c>
    </row>
    <row r="1278" spans="2:11" x14ac:dyDescent="0.3">
      <c r="B1278" s="1">
        <v>1683</v>
      </c>
      <c r="C1278" s="1" t="s">
        <v>1318</v>
      </c>
      <c r="D1278" s="10">
        <v>44583</v>
      </c>
      <c r="E1278" s="10">
        <v>44767</v>
      </c>
      <c r="F1278" s="1" t="s">
        <v>1271</v>
      </c>
      <c r="G1278" s="2">
        <f t="shared" si="57"/>
        <v>0</v>
      </c>
      <c r="H1278" s="2">
        <f t="shared" si="58"/>
        <v>6</v>
      </c>
      <c r="I1278" s="2">
        <f t="shared" si="59"/>
        <v>184</v>
      </c>
      <c r="J1278" s="1" t="s">
        <v>21</v>
      </c>
      <c r="K1278" s="11">
        <v>3</v>
      </c>
    </row>
    <row r="1279" spans="2:11" x14ac:dyDescent="0.3">
      <c r="B1279" s="1">
        <v>1684</v>
      </c>
      <c r="C1279" s="1" t="s">
        <v>1319</v>
      </c>
      <c r="D1279" s="10">
        <v>45116</v>
      </c>
      <c r="E1279" s="10">
        <v>45138</v>
      </c>
      <c r="F1279" s="1" t="s">
        <v>583</v>
      </c>
      <c r="G1279" s="2">
        <f t="shared" si="57"/>
        <v>0</v>
      </c>
      <c r="H1279" s="2">
        <f t="shared" si="58"/>
        <v>0</v>
      </c>
      <c r="I1279" s="2">
        <f t="shared" si="59"/>
        <v>22</v>
      </c>
      <c r="J1279" s="1" t="s">
        <v>21</v>
      </c>
      <c r="K1279" s="11">
        <v>3</v>
      </c>
    </row>
    <row r="1280" spans="2:11" x14ac:dyDescent="0.3">
      <c r="B1280" s="1">
        <v>1685</v>
      </c>
      <c r="C1280" s="1" t="s">
        <v>1320</v>
      </c>
      <c r="D1280" s="10">
        <v>43415</v>
      </c>
      <c r="E1280" s="10">
        <v>43612</v>
      </c>
      <c r="F1280" s="1" t="s">
        <v>585</v>
      </c>
      <c r="G1280" s="2">
        <f t="shared" si="57"/>
        <v>0</v>
      </c>
      <c r="H1280" s="2">
        <f t="shared" si="58"/>
        <v>6</v>
      </c>
      <c r="I1280" s="2">
        <f t="shared" si="59"/>
        <v>197</v>
      </c>
      <c r="J1280" s="1" t="s">
        <v>21</v>
      </c>
      <c r="K1280" s="11">
        <v>3</v>
      </c>
    </row>
    <row r="1281" spans="2:11" x14ac:dyDescent="0.3">
      <c r="B1281" s="1">
        <v>1686</v>
      </c>
      <c r="C1281" s="1" t="s">
        <v>1321</v>
      </c>
      <c r="D1281" s="10">
        <v>44201</v>
      </c>
      <c r="E1281" s="10">
        <v>44365</v>
      </c>
      <c r="F1281" s="1" t="s">
        <v>1255</v>
      </c>
      <c r="G1281" s="2">
        <f t="shared" si="57"/>
        <v>0</v>
      </c>
      <c r="H1281" s="2">
        <f t="shared" si="58"/>
        <v>5</v>
      </c>
      <c r="I1281" s="2">
        <f t="shared" si="59"/>
        <v>164</v>
      </c>
      <c r="J1281" s="1" t="s">
        <v>21</v>
      </c>
      <c r="K1281" s="11">
        <v>3</v>
      </c>
    </row>
    <row r="1282" spans="2:11" x14ac:dyDescent="0.3">
      <c r="B1282" s="1">
        <v>1687</v>
      </c>
      <c r="C1282" s="1" t="s">
        <v>1322</v>
      </c>
      <c r="D1282" s="10">
        <v>44890</v>
      </c>
      <c r="E1282" s="10">
        <v>45607</v>
      </c>
      <c r="F1282" s="1" t="s">
        <v>40</v>
      </c>
      <c r="G1282" s="2">
        <f t="shared" si="57"/>
        <v>1</v>
      </c>
      <c r="H1282" s="2">
        <f t="shared" si="58"/>
        <v>23</v>
      </c>
      <c r="I1282" s="2">
        <f t="shared" si="59"/>
        <v>717</v>
      </c>
      <c r="J1282" s="1" t="s">
        <v>21</v>
      </c>
      <c r="K1282" s="11">
        <v>3</v>
      </c>
    </row>
    <row r="1283" spans="2:11" x14ac:dyDescent="0.3">
      <c r="B1283" s="1">
        <v>1688</v>
      </c>
      <c r="C1283" s="1" t="s">
        <v>1323</v>
      </c>
      <c r="D1283" s="10">
        <v>43920</v>
      </c>
      <c r="E1283" s="10">
        <v>45128</v>
      </c>
      <c r="F1283" s="1" t="s">
        <v>40</v>
      </c>
      <c r="G1283" s="2">
        <f t="shared" si="57"/>
        <v>3</v>
      </c>
      <c r="H1283" s="2">
        <f t="shared" si="58"/>
        <v>39</v>
      </c>
      <c r="I1283" s="2">
        <f t="shared" si="59"/>
        <v>1208</v>
      </c>
      <c r="J1283" s="1" t="s">
        <v>21</v>
      </c>
      <c r="K1283" s="11">
        <v>3</v>
      </c>
    </row>
    <row r="1284" spans="2:11" x14ac:dyDescent="0.3">
      <c r="B1284" s="1">
        <v>1689</v>
      </c>
      <c r="C1284" s="1" t="s">
        <v>1324</v>
      </c>
      <c r="D1284" s="10">
        <v>44198</v>
      </c>
      <c r="E1284" s="10">
        <v>44826</v>
      </c>
      <c r="F1284" s="1" t="s">
        <v>645</v>
      </c>
      <c r="G1284" s="2">
        <f t="shared" si="57"/>
        <v>1</v>
      </c>
      <c r="H1284" s="2">
        <f t="shared" si="58"/>
        <v>20</v>
      </c>
      <c r="I1284" s="2">
        <f t="shared" si="59"/>
        <v>628</v>
      </c>
      <c r="J1284" s="1" t="s">
        <v>21</v>
      </c>
      <c r="K1284" s="11">
        <v>3</v>
      </c>
    </row>
    <row r="1285" spans="2:11" x14ac:dyDescent="0.3">
      <c r="B1285" s="1">
        <v>1690</v>
      </c>
      <c r="C1285" s="1" t="s">
        <v>1325</v>
      </c>
      <c r="D1285" s="10">
        <v>43522</v>
      </c>
      <c r="E1285" s="10">
        <v>43672</v>
      </c>
      <c r="F1285" s="1" t="s">
        <v>645</v>
      </c>
      <c r="G1285" s="2">
        <f t="shared" si="57"/>
        <v>0</v>
      </c>
      <c r="H1285" s="2">
        <f t="shared" si="58"/>
        <v>5</v>
      </c>
      <c r="I1285" s="2">
        <f t="shared" si="59"/>
        <v>150</v>
      </c>
      <c r="J1285" s="1" t="s">
        <v>21</v>
      </c>
      <c r="K1285" s="11">
        <v>3</v>
      </c>
    </row>
    <row r="1286" spans="2:11" x14ac:dyDescent="0.3">
      <c r="B1286" s="1">
        <v>1691</v>
      </c>
      <c r="C1286" s="1" t="s">
        <v>1326</v>
      </c>
      <c r="D1286" s="10">
        <v>43744</v>
      </c>
      <c r="E1286" s="10">
        <v>45607</v>
      </c>
      <c r="F1286" s="1" t="s">
        <v>645</v>
      </c>
      <c r="G1286" s="2">
        <f t="shared" si="57"/>
        <v>5</v>
      </c>
      <c r="H1286" s="2">
        <f t="shared" si="58"/>
        <v>61</v>
      </c>
      <c r="I1286" s="2">
        <f t="shared" si="59"/>
        <v>1863</v>
      </c>
      <c r="J1286" s="1" t="s">
        <v>21</v>
      </c>
      <c r="K1286" s="11">
        <v>3</v>
      </c>
    </row>
    <row r="1287" spans="2:11" x14ac:dyDescent="0.3">
      <c r="B1287" s="1">
        <v>1692</v>
      </c>
      <c r="C1287" s="1" t="s">
        <v>1327</v>
      </c>
      <c r="D1287" s="10">
        <v>43940</v>
      </c>
      <c r="E1287" s="10">
        <v>44772</v>
      </c>
      <c r="F1287" s="1" t="s">
        <v>1271</v>
      </c>
      <c r="G1287" s="2">
        <f t="shared" si="57"/>
        <v>2</v>
      </c>
      <c r="H1287" s="2">
        <f t="shared" si="58"/>
        <v>27</v>
      </c>
      <c r="I1287" s="2">
        <f t="shared" si="59"/>
        <v>832</v>
      </c>
      <c r="J1287" s="1" t="s">
        <v>21</v>
      </c>
      <c r="K1287" s="11">
        <v>3</v>
      </c>
    </row>
    <row r="1288" spans="2:11" x14ac:dyDescent="0.3">
      <c r="B1288" s="1">
        <v>1693</v>
      </c>
      <c r="C1288" s="1" t="s">
        <v>1328</v>
      </c>
      <c r="D1288" s="10">
        <v>44919</v>
      </c>
      <c r="E1288" s="10">
        <v>45607</v>
      </c>
      <c r="F1288" s="1" t="s">
        <v>1271</v>
      </c>
      <c r="G1288" s="2">
        <f t="shared" si="57"/>
        <v>1</v>
      </c>
      <c r="H1288" s="2">
        <f t="shared" si="58"/>
        <v>22</v>
      </c>
      <c r="I1288" s="2">
        <f t="shared" si="59"/>
        <v>688</v>
      </c>
      <c r="J1288" s="1" t="s">
        <v>21</v>
      </c>
      <c r="K1288" s="11">
        <v>3</v>
      </c>
    </row>
    <row r="1289" spans="2:11" x14ac:dyDescent="0.3">
      <c r="B1289" s="1">
        <v>1694</v>
      </c>
      <c r="C1289" s="1" t="s">
        <v>1329</v>
      </c>
      <c r="D1289" s="10">
        <v>44295</v>
      </c>
      <c r="E1289" s="10">
        <v>44345</v>
      </c>
      <c r="F1289" s="1" t="s">
        <v>583</v>
      </c>
      <c r="G1289" s="2">
        <f t="shared" si="57"/>
        <v>0</v>
      </c>
      <c r="H1289" s="2">
        <f t="shared" si="58"/>
        <v>1</v>
      </c>
      <c r="I1289" s="2">
        <f t="shared" si="59"/>
        <v>50</v>
      </c>
      <c r="J1289" s="1" t="s">
        <v>21</v>
      </c>
      <c r="K1289" s="11">
        <v>3</v>
      </c>
    </row>
    <row r="1290" spans="2:11" x14ac:dyDescent="0.3">
      <c r="B1290" s="1">
        <v>1695</v>
      </c>
      <c r="C1290" s="1" t="s">
        <v>1330</v>
      </c>
      <c r="D1290" s="10">
        <v>43347</v>
      </c>
      <c r="E1290" s="10">
        <v>44911</v>
      </c>
      <c r="F1290" s="1" t="s">
        <v>585</v>
      </c>
      <c r="G1290" s="2">
        <f t="shared" si="57"/>
        <v>4</v>
      </c>
      <c r="H1290" s="2">
        <f t="shared" si="58"/>
        <v>51</v>
      </c>
      <c r="I1290" s="2">
        <f t="shared" si="59"/>
        <v>1564</v>
      </c>
      <c r="J1290" s="1" t="s">
        <v>21</v>
      </c>
      <c r="K1290" s="11">
        <v>3</v>
      </c>
    </row>
    <row r="1291" spans="2:11" x14ac:dyDescent="0.3">
      <c r="B1291" s="1">
        <v>1696</v>
      </c>
      <c r="C1291" s="1" t="s">
        <v>1331</v>
      </c>
      <c r="D1291" s="10">
        <v>44507</v>
      </c>
      <c r="E1291" s="10">
        <v>45607</v>
      </c>
      <c r="F1291" s="1" t="s">
        <v>1255</v>
      </c>
      <c r="G1291" s="2">
        <f t="shared" si="57"/>
        <v>3</v>
      </c>
      <c r="H1291" s="2">
        <f t="shared" si="58"/>
        <v>36</v>
      </c>
      <c r="I1291" s="2">
        <f t="shared" si="59"/>
        <v>1100</v>
      </c>
      <c r="J1291" s="1" t="s">
        <v>21</v>
      </c>
      <c r="K1291" s="11">
        <v>3</v>
      </c>
    </row>
    <row r="1292" spans="2:11" x14ac:dyDescent="0.3">
      <c r="B1292" s="1">
        <v>1697</v>
      </c>
      <c r="C1292" s="1" t="s">
        <v>1332</v>
      </c>
      <c r="D1292" s="10">
        <v>45070</v>
      </c>
      <c r="E1292" s="10">
        <v>45128</v>
      </c>
      <c r="F1292" s="1" t="s">
        <v>1255</v>
      </c>
      <c r="G1292" s="2">
        <f t="shared" si="57"/>
        <v>0</v>
      </c>
      <c r="H1292" s="2">
        <f t="shared" si="58"/>
        <v>1</v>
      </c>
      <c r="I1292" s="2">
        <f t="shared" si="59"/>
        <v>58</v>
      </c>
      <c r="J1292" s="1" t="s">
        <v>21</v>
      </c>
      <c r="K1292" s="11">
        <v>3</v>
      </c>
    </row>
    <row r="1293" spans="2:11" x14ac:dyDescent="0.3">
      <c r="B1293" s="1">
        <v>1698</v>
      </c>
      <c r="C1293" s="1" t="s">
        <v>1333</v>
      </c>
      <c r="D1293" s="10">
        <v>44242</v>
      </c>
      <c r="E1293" s="10">
        <v>44352</v>
      </c>
      <c r="F1293" s="1" t="s">
        <v>40</v>
      </c>
      <c r="G1293" s="2">
        <f t="shared" si="57"/>
        <v>0</v>
      </c>
      <c r="H1293" s="2">
        <f t="shared" si="58"/>
        <v>3</v>
      </c>
      <c r="I1293" s="2">
        <f t="shared" si="59"/>
        <v>110</v>
      </c>
      <c r="J1293" s="1" t="s">
        <v>21</v>
      </c>
      <c r="K1293" s="11">
        <v>3</v>
      </c>
    </row>
    <row r="1294" spans="2:11" x14ac:dyDescent="0.3">
      <c r="B1294" s="1">
        <v>1699</v>
      </c>
      <c r="C1294" s="1" t="s">
        <v>1334</v>
      </c>
      <c r="D1294" s="10">
        <v>44503</v>
      </c>
      <c r="E1294" s="10">
        <v>44792</v>
      </c>
      <c r="F1294" s="1" t="s">
        <v>645</v>
      </c>
      <c r="G1294" s="2">
        <f t="shared" si="57"/>
        <v>0</v>
      </c>
      <c r="H1294" s="2">
        <f t="shared" si="58"/>
        <v>9</v>
      </c>
      <c r="I1294" s="2">
        <f t="shared" si="59"/>
        <v>289</v>
      </c>
      <c r="J1294" s="1" t="s">
        <v>21</v>
      </c>
      <c r="K1294" s="11">
        <v>3</v>
      </c>
    </row>
    <row r="1295" spans="2:11" x14ac:dyDescent="0.3">
      <c r="B1295" s="1">
        <v>1700</v>
      </c>
      <c r="C1295" s="1" t="s">
        <v>1335</v>
      </c>
      <c r="D1295" s="10">
        <v>43363</v>
      </c>
      <c r="E1295" s="10">
        <v>45607</v>
      </c>
      <c r="F1295" s="1" t="s">
        <v>645</v>
      </c>
      <c r="G1295" s="2">
        <f t="shared" si="57"/>
        <v>6</v>
      </c>
      <c r="H1295" s="2">
        <f t="shared" si="58"/>
        <v>73</v>
      </c>
      <c r="I1295" s="2">
        <f t="shared" si="59"/>
        <v>2244</v>
      </c>
      <c r="J1295" s="1" t="s">
        <v>21</v>
      </c>
      <c r="K1295" s="11">
        <v>3</v>
      </c>
    </row>
    <row r="1296" spans="2:11" x14ac:dyDescent="0.3">
      <c r="B1296" s="1">
        <v>1701</v>
      </c>
      <c r="C1296" s="1" t="s">
        <v>1336</v>
      </c>
      <c r="D1296" s="10">
        <v>43669</v>
      </c>
      <c r="E1296" s="10">
        <v>44933</v>
      </c>
      <c r="F1296" s="1" t="s">
        <v>645</v>
      </c>
      <c r="G1296" s="2">
        <f t="shared" si="57"/>
        <v>3</v>
      </c>
      <c r="H1296" s="2">
        <f t="shared" si="58"/>
        <v>41</v>
      </c>
      <c r="I1296" s="2">
        <f t="shared" si="59"/>
        <v>1264</v>
      </c>
      <c r="J1296" s="1" t="s">
        <v>21</v>
      </c>
      <c r="K1296" s="11">
        <v>3</v>
      </c>
    </row>
    <row r="1297" spans="2:11" x14ac:dyDescent="0.3">
      <c r="B1297" s="1">
        <v>1702</v>
      </c>
      <c r="C1297" s="1" t="s">
        <v>1337</v>
      </c>
      <c r="D1297" s="10">
        <v>44693</v>
      </c>
      <c r="E1297" s="10">
        <v>45607</v>
      </c>
      <c r="F1297" s="1" t="s">
        <v>1271</v>
      </c>
      <c r="G1297" s="2">
        <f t="shared" si="57"/>
        <v>2</v>
      </c>
      <c r="H1297" s="2">
        <f t="shared" si="58"/>
        <v>29</v>
      </c>
      <c r="I1297" s="2">
        <f t="shared" si="59"/>
        <v>914</v>
      </c>
      <c r="J1297" s="1" t="s">
        <v>21</v>
      </c>
      <c r="K1297" s="11">
        <v>3</v>
      </c>
    </row>
    <row r="1298" spans="2:11" x14ac:dyDescent="0.3">
      <c r="B1298" s="1">
        <v>1703</v>
      </c>
      <c r="C1298" s="1" t="s">
        <v>1338</v>
      </c>
      <c r="D1298" s="10">
        <v>43376</v>
      </c>
      <c r="E1298" s="10">
        <v>45607</v>
      </c>
      <c r="F1298" s="1" t="s">
        <v>1271</v>
      </c>
      <c r="G1298" s="2">
        <f t="shared" si="57"/>
        <v>6</v>
      </c>
      <c r="H1298" s="2">
        <f t="shared" si="58"/>
        <v>73</v>
      </c>
      <c r="I1298" s="2">
        <f t="shared" si="59"/>
        <v>2231</v>
      </c>
      <c r="J1298" s="1" t="s">
        <v>21</v>
      </c>
      <c r="K1298" s="11">
        <v>3</v>
      </c>
    </row>
    <row r="1299" spans="2:11" x14ac:dyDescent="0.3">
      <c r="B1299" s="1">
        <v>1704</v>
      </c>
      <c r="C1299" s="1" t="s">
        <v>1339</v>
      </c>
      <c r="D1299" s="10">
        <v>44161</v>
      </c>
      <c r="E1299" s="10">
        <v>45607</v>
      </c>
      <c r="F1299" s="1" t="s">
        <v>583</v>
      </c>
      <c r="G1299" s="2">
        <f t="shared" si="57"/>
        <v>3</v>
      </c>
      <c r="H1299" s="2">
        <f t="shared" si="58"/>
        <v>47</v>
      </c>
      <c r="I1299" s="2">
        <f t="shared" si="59"/>
        <v>1446</v>
      </c>
      <c r="J1299" s="1" t="s">
        <v>21</v>
      </c>
      <c r="K1299" s="11">
        <v>3</v>
      </c>
    </row>
    <row r="1300" spans="2:11" x14ac:dyDescent="0.3">
      <c r="B1300" s="1">
        <v>1705</v>
      </c>
      <c r="C1300" s="1" t="s">
        <v>1340</v>
      </c>
      <c r="D1300" s="10">
        <v>43377</v>
      </c>
      <c r="E1300" s="10">
        <v>45607</v>
      </c>
      <c r="F1300" s="1" t="s">
        <v>585</v>
      </c>
      <c r="G1300" s="2">
        <f t="shared" si="57"/>
        <v>6</v>
      </c>
      <c r="H1300" s="2">
        <f t="shared" si="58"/>
        <v>73</v>
      </c>
      <c r="I1300" s="2">
        <f t="shared" si="59"/>
        <v>2230</v>
      </c>
      <c r="J1300" s="1" t="s">
        <v>21</v>
      </c>
      <c r="K1300" s="11">
        <v>3</v>
      </c>
    </row>
    <row r="1301" spans="2:11" x14ac:dyDescent="0.3">
      <c r="B1301" s="1">
        <v>1706</v>
      </c>
      <c r="C1301" s="1" t="s">
        <v>1341</v>
      </c>
      <c r="D1301" s="10">
        <v>44167</v>
      </c>
      <c r="E1301" s="10">
        <v>44982</v>
      </c>
      <c r="F1301" s="1" t="s">
        <v>1255</v>
      </c>
      <c r="G1301" s="2">
        <f t="shared" si="57"/>
        <v>2</v>
      </c>
      <c r="H1301" s="2">
        <f t="shared" si="58"/>
        <v>26</v>
      </c>
      <c r="I1301" s="2">
        <f t="shared" si="59"/>
        <v>815</v>
      </c>
      <c r="J1301" s="1" t="s">
        <v>21</v>
      </c>
      <c r="K1301" s="11">
        <v>3</v>
      </c>
    </row>
    <row r="1302" spans="2:11" x14ac:dyDescent="0.3">
      <c r="B1302" s="1">
        <v>1707</v>
      </c>
      <c r="C1302" s="1" t="s">
        <v>1342</v>
      </c>
      <c r="D1302" s="10">
        <v>44463</v>
      </c>
      <c r="E1302" s="10">
        <v>45127</v>
      </c>
      <c r="F1302" s="1" t="s">
        <v>1255</v>
      </c>
      <c r="G1302" s="2">
        <f t="shared" si="57"/>
        <v>1</v>
      </c>
      <c r="H1302" s="2">
        <f t="shared" si="58"/>
        <v>21</v>
      </c>
      <c r="I1302" s="2">
        <f t="shared" si="59"/>
        <v>664</v>
      </c>
      <c r="J1302" s="1" t="s">
        <v>21</v>
      </c>
      <c r="K1302" s="11">
        <v>3</v>
      </c>
    </row>
    <row r="1303" spans="2:11" x14ac:dyDescent="0.3">
      <c r="B1303" s="1">
        <v>1708</v>
      </c>
      <c r="C1303" s="1" t="s">
        <v>1343</v>
      </c>
      <c r="D1303" s="10">
        <v>44084</v>
      </c>
      <c r="E1303" s="10">
        <v>44338</v>
      </c>
      <c r="F1303" s="1" t="s">
        <v>1255</v>
      </c>
      <c r="G1303" s="2">
        <f t="shared" ref="G1303:G1366" si="60">DATEDIF(D1303,E1303,"Y")</f>
        <v>0</v>
      </c>
      <c r="H1303" s="2">
        <f t="shared" ref="H1303:H1366" si="61">DATEDIF(D1303,E1303,"M")</f>
        <v>8</v>
      </c>
      <c r="I1303" s="2">
        <f t="shared" ref="I1303:I1366" si="62">DATEDIF(D1303,E1303,"D")</f>
        <v>254</v>
      </c>
      <c r="J1303" s="1" t="s">
        <v>21</v>
      </c>
      <c r="K1303" s="11">
        <v>3</v>
      </c>
    </row>
    <row r="1304" spans="2:11" x14ac:dyDescent="0.3">
      <c r="B1304" s="1">
        <v>1709</v>
      </c>
      <c r="C1304" s="1" t="s">
        <v>1344</v>
      </c>
      <c r="D1304" s="10">
        <v>44706</v>
      </c>
      <c r="E1304" s="10">
        <v>44882</v>
      </c>
      <c r="F1304" s="1" t="s">
        <v>40</v>
      </c>
      <c r="G1304" s="2">
        <f t="shared" si="60"/>
        <v>0</v>
      </c>
      <c r="H1304" s="2">
        <f t="shared" si="61"/>
        <v>5</v>
      </c>
      <c r="I1304" s="2">
        <f t="shared" si="62"/>
        <v>176</v>
      </c>
      <c r="J1304" s="1" t="s">
        <v>21</v>
      </c>
      <c r="K1304" s="11">
        <v>3</v>
      </c>
    </row>
    <row r="1305" spans="2:11" x14ac:dyDescent="0.3">
      <c r="B1305" s="1">
        <v>1710</v>
      </c>
      <c r="C1305" s="1" t="s">
        <v>1345</v>
      </c>
      <c r="D1305" s="10">
        <v>43511</v>
      </c>
      <c r="E1305" s="10">
        <v>43808</v>
      </c>
      <c r="F1305" s="1" t="s">
        <v>645</v>
      </c>
      <c r="G1305" s="2">
        <f t="shared" si="60"/>
        <v>0</v>
      </c>
      <c r="H1305" s="2">
        <f t="shared" si="61"/>
        <v>9</v>
      </c>
      <c r="I1305" s="2">
        <f t="shared" si="62"/>
        <v>297</v>
      </c>
      <c r="J1305" s="1" t="s">
        <v>21</v>
      </c>
      <c r="K1305" s="11">
        <v>3</v>
      </c>
    </row>
    <row r="1306" spans="2:11" x14ac:dyDescent="0.3">
      <c r="B1306" s="1">
        <v>1711</v>
      </c>
      <c r="C1306" s="1" t="s">
        <v>1346</v>
      </c>
      <c r="D1306" s="10">
        <v>43371</v>
      </c>
      <c r="E1306" s="10">
        <v>44958</v>
      </c>
      <c r="F1306" s="1" t="s">
        <v>645</v>
      </c>
      <c r="G1306" s="2">
        <f t="shared" si="60"/>
        <v>4</v>
      </c>
      <c r="H1306" s="2">
        <f t="shared" si="61"/>
        <v>52</v>
      </c>
      <c r="I1306" s="2">
        <f t="shared" si="62"/>
        <v>1587</v>
      </c>
      <c r="J1306" s="1" t="s">
        <v>21</v>
      </c>
      <c r="K1306" s="11">
        <v>3</v>
      </c>
    </row>
    <row r="1307" spans="2:11" x14ac:dyDescent="0.3">
      <c r="B1307" s="1">
        <v>1712</v>
      </c>
      <c r="C1307" s="1" t="s">
        <v>1347</v>
      </c>
      <c r="D1307" s="10">
        <v>43446</v>
      </c>
      <c r="E1307" s="10">
        <v>45607</v>
      </c>
      <c r="F1307" s="1" t="s">
        <v>645</v>
      </c>
      <c r="G1307" s="2">
        <f t="shared" si="60"/>
        <v>5</v>
      </c>
      <c r="H1307" s="2">
        <f t="shared" si="61"/>
        <v>70</v>
      </c>
      <c r="I1307" s="2">
        <f t="shared" si="62"/>
        <v>2161</v>
      </c>
      <c r="J1307" s="1" t="s">
        <v>21</v>
      </c>
      <c r="K1307" s="11">
        <v>3</v>
      </c>
    </row>
    <row r="1308" spans="2:11" x14ac:dyDescent="0.3">
      <c r="B1308" s="1">
        <v>1713</v>
      </c>
      <c r="C1308" s="1" t="s">
        <v>1348</v>
      </c>
      <c r="D1308" s="10">
        <v>44531</v>
      </c>
      <c r="E1308" s="10">
        <v>45607</v>
      </c>
      <c r="F1308" s="1" t="s">
        <v>1271</v>
      </c>
      <c r="G1308" s="2">
        <f t="shared" si="60"/>
        <v>2</v>
      </c>
      <c r="H1308" s="2">
        <f t="shared" si="61"/>
        <v>35</v>
      </c>
      <c r="I1308" s="2">
        <f t="shared" si="62"/>
        <v>1076</v>
      </c>
      <c r="J1308" s="1" t="s">
        <v>21</v>
      </c>
      <c r="K1308" s="11">
        <v>3</v>
      </c>
    </row>
    <row r="1309" spans="2:11" x14ac:dyDescent="0.3">
      <c r="B1309" s="1">
        <v>1714</v>
      </c>
      <c r="C1309" s="1" t="s">
        <v>1349</v>
      </c>
      <c r="D1309" s="10">
        <v>44573</v>
      </c>
      <c r="E1309" s="10">
        <v>45607</v>
      </c>
      <c r="F1309" s="1" t="s">
        <v>1271</v>
      </c>
      <c r="G1309" s="2">
        <f t="shared" si="60"/>
        <v>2</v>
      </c>
      <c r="H1309" s="2">
        <f t="shared" si="61"/>
        <v>33</v>
      </c>
      <c r="I1309" s="2">
        <f t="shared" si="62"/>
        <v>1034</v>
      </c>
      <c r="J1309" s="1" t="s">
        <v>21</v>
      </c>
      <c r="K1309" s="11">
        <v>3</v>
      </c>
    </row>
    <row r="1310" spans="2:11" x14ac:dyDescent="0.3">
      <c r="B1310" s="1">
        <v>1715</v>
      </c>
      <c r="C1310" s="1" t="s">
        <v>1350</v>
      </c>
      <c r="D1310" s="10">
        <v>44131</v>
      </c>
      <c r="E1310" s="10">
        <v>44832</v>
      </c>
      <c r="F1310" s="1" t="s">
        <v>583</v>
      </c>
      <c r="G1310" s="2">
        <f t="shared" si="60"/>
        <v>1</v>
      </c>
      <c r="H1310" s="2">
        <f t="shared" si="61"/>
        <v>23</v>
      </c>
      <c r="I1310" s="2">
        <f t="shared" si="62"/>
        <v>701</v>
      </c>
      <c r="J1310" s="1" t="s">
        <v>21</v>
      </c>
      <c r="K1310" s="11">
        <v>3</v>
      </c>
    </row>
    <row r="1311" spans="2:11" x14ac:dyDescent="0.3">
      <c r="B1311" s="1">
        <v>1716</v>
      </c>
      <c r="C1311" s="1" t="s">
        <v>1351</v>
      </c>
      <c r="D1311" s="10">
        <v>44137</v>
      </c>
      <c r="E1311" s="10">
        <v>44733</v>
      </c>
      <c r="F1311" s="1" t="s">
        <v>585</v>
      </c>
      <c r="G1311" s="2">
        <f t="shared" si="60"/>
        <v>1</v>
      </c>
      <c r="H1311" s="2">
        <f t="shared" si="61"/>
        <v>19</v>
      </c>
      <c r="I1311" s="2">
        <f t="shared" si="62"/>
        <v>596</v>
      </c>
      <c r="J1311" s="1" t="s">
        <v>21</v>
      </c>
      <c r="K1311" s="11">
        <v>3</v>
      </c>
    </row>
    <row r="1312" spans="2:11" x14ac:dyDescent="0.3">
      <c r="B1312" s="1">
        <v>1717</v>
      </c>
      <c r="C1312" s="1" t="s">
        <v>1352</v>
      </c>
      <c r="D1312" s="10">
        <v>44310</v>
      </c>
      <c r="E1312" s="10">
        <v>44985</v>
      </c>
      <c r="F1312" s="1" t="s">
        <v>1255</v>
      </c>
      <c r="G1312" s="2">
        <f t="shared" si="60"/>
        <v>1</v>
      </c>
      <c r="H1312" s="2">
        <f t="shared" si="61"/>
        <v>22</v>
      </c>
      <c r="I1312" s="2">
        <f t="shared" si="62"/>
        <v>675</v>
      </c>
      <c r="J1312" s="1" t="s">
        <v>21</v>
      </c>
      <c r="K1312" s="11">
        <v>3</v>
      </c>
    </row>
    <row r="1313" spans="2:11" x14ac:dyDescent="0.3">
      <c r="B1313" s="1">
        <v>1718</v>
      </c>
      <c r="C1313" s="1" t="s">
        <v>1353</v>
      </c>
      <c r="D1313" s="10">
        <v>44011</v>
      </c>
      <c r="E1313" s="10">
        <v>45141</v>
      </c>
      <c r="F1313" s="1" t="s">
        <v>1255</v>
      </c>
      <c r="G1313" s="2">
        <f t="shared" si="60"/>
        <v>3</v>
      </c>
      <c r="H1313" s="2">
        <f t="shared" si="61"/>
        <v>37</v>
      </c>
      <c r="I1313" s="2">
        <f t="shared" si="62"/>
        <v>1130</v>
      </c>
      <c r="J1313" s="1" t="s">
        <v>21</v>
      </c>
      <c r="K1313" s="11">
        <v>3</v>
      </c>
    </row>
    <row r="1314" spans="2:11" x14ac:dyDescent="0.3">
      <c r="B1314" s="1">
        <v>1719</v>
      </c>
      <c r="C1314" s="1" t="s">
        <v>1354</v>
      </c>
      <c r="D1314" s="10">
        <v>44392</v>
      </c>
      <c r="E1314" s="10">
        <v>45607</v>
      </c>
      <c r="F1314" s="1" t="s">
        <v>1255</v>
      </c>
      <c r="G1314" s="2">
        <f t="shared" si="60"/>
        <v>3</v>
      </c>
      <c r="H1314" s="2">
        <f t="shared" si="61"/>
        <v>39</v>
      </c>
      <c r="I1314" s="2">
        <f t="shared" si="62"/>
        <v>1215</v>
      </c>
      <c r="J1314" s="1" t="s">
        <v>21</v>
      </c>
      <c r="K1314" s="11">
        <v>3</v>
      </c>
    </row>
    <row r="1315" spans="2:11" x14ac:dyDescent="0.3">
      <c r="B1315" s="1">
        <v>1720</v>
      </c>
      <c r="C1315" s="1" t="s">
        <v>1355</v>
      </c>
      <c r="D1315" s="10">
        <v>45097</v>
      </c>
      <c r="E1315" s="10">
        <v>45607</v>
      </c>
      <c r="F1315" s="1" t="s">
        <v>645</v>
      </c>
      <c r="G1315" s="2">
        <f t="shared" si="60"/>
        <v>1</v>
      </c>
      <c r="H1315" s="2">
        <f t="shared" si="61"/>
        <v>16</v>
      </c>
      <c r="I1315" s="2">
        <f t="shared" si="62"/>
        <v>510</v>
      </c>
      <c r="J1315" s="1" t="s">
        <v>21</v>
      </c>
      <c r="K1315" s="11">
        <v>3</v>
      </c>
    </row>
    <row r="1316" spans="2:11" x14ac:dyDescent="0.3">
      <c r="B1316" s="1">
        <v>1721</v>
      </c>
      <c r="C1316" s="1" t="s">
        <v>1356</v>
      </c>
      <c r="D1316" s="10">
        <v>43730</v>
      </c>
      <c r="E1316" s="10">
        <v>44875</v>
      </c>
      <c r="F1316" s="1" t="s">
        <v>645</v>
      </c>
      <c r="G1316" s="2">
        <f t="shared" si="60"/>
        <v>3</v>
      </c>
      <c r="H1316" s="2">
        <f t="shared" si="61"/>
        <v>37</v>
      </c>
      <c r="I1316" s="2">
        <f t="shared" si="62"/>
        <v>1145</v>
      </c>
      <c r="J1316" s="1" t="s">
        <v>21</v>
      </c>
      <c r="K1316" s="11">
        <v>3</v>
      </c>
    </row>
    <row r="1317" spans="2:11" x14ac:dyDescent="0.3">
      <c r="B1317" s="1">
        <v>1722</v>
      </c>
      <c r="C1317" s="1" t="s">
        <v>1357</v>
      </c>
      <c r="D1317" s="10">
        <v>44614</v>
      </c>
      <c r="E1317" s="10">
        <v>45607</v>
      </c>
      <c r="F1317" s="1" t="s">
        <v>645</v>
      </c>
      <c r="G1317" s="2">
        <f t="shared" si="60"/>
        <v>2</v>
      </c>
      <c r="H1317" s="2">
        <f t="shared" si="61"/>
        <v>32</v>
      </c>
      <c r="I1317" s="2">
        <f t="shared" si="62"/>
        <v>993</v>
      </c>
      <c r="J1317" s="1" t="s">
        <v>21</v>
      </c>
      <c r="K1317" s="11">
        <v>3</v>
      </c>
    </row>
    <row r="1318" spans="2:11" x14ac:dyDescent="0.3">
      <c r="B1318" s="1">
        <v>1723</v>
      </c>
      <c r="C1318" s="1" t="s">
        <v>1358</v>
      </c>
      <c r="D1318" s="10">
        <v>44013</v>
      </c>
      <c r="E1318" s="10">
        <v>44738</v>
      </c>
      <c r="F1318" s="1" t="s">
        <v>1271</v>
      </c>
      <c r="G1318" s="2">
        <f t="shared" si="60"/>
        <v>1</v>
      </c>
      <c r="H1318" s="2">
        <f t="shared" si="61"/>
        <v>23</v>
      </c>
      <c r="I1318" s="2">
        <f t="shared" si="62"/>
        <v>725</v>
      </c>
      <c r="J1318" s="1" t="s">
        <v>21</v>
      </c>
      <c r="K1318" s="11">
        <v>3</v>
      </c>
    </row>
    <row r="1319" spans="2:11" x14ac:dyDescent="0.3">
      <c r="B1319" s="1">
        <v>1724</v>
      </c>
      <c r="C1319" s="1" t="s">
        <v>1359</v>
      </c>
      <c r="D1319" s="10">
        <v>44329</v>
      </c>
      <c r="E1319" s="10">
        <v>44541</v>
      </c>
      <c r="F1319" s="1" t="s">
        <v>583</v>
      </c>
      <c r="G1319" s="2">
        <f t="shared" si="60"/>
        <v>0</v>
      </c>
      <c r="H1319" s="2">
        <f t="shared" si="61"/>
        <v>6</v>
      </c>
      <c r="I1319" s="2">
        <f t="shared" si="62"/>
        <v>212</v>
      </c>
      <c r="J1319" s="1" t="s">
        <v>21</v>
      </c>
      <c r="K1319" s="11">
        <v>3</v>
      </c>
    </row>
    <row r="1320" spans="2:11" x14ac:dyDescent="0.3">
      <c r="B1320" s="1">
        <v>1725</v>
      </c>
      <c r="C1320" s="1" t="s">
        <v>1360</v>
      </c>
      <c r="D1320" s="10">
        <v>44346</v>
      </c>
      <c r="E1320" s="10">
        <v>45607</v>
      </c>
      <c r="F1320" s="1" t="s">
        <v>1255</v>
      </c>
      <c r="G1320" s="2">
        <f t="shared" si="60"/>
        <v>3</v>
      </c>
      <c r="H1320" s="2">
        <f t="shared" si="61"/>
        <v>41</v>
      </c>
      <c r="I1320" s="2">
        <f t="shared" si="62"/>
        <v>1261</v>
      </c>
      <c r="J1320" s="1" t="s">
        <v>21</v>
      </c>
      <c r="K1320" s="11">
        <v>3</v>
      </c>
    </row>
    <row r="1321" spans="2:11" x14ac:dyDescent="0.3">
      <c r="B1321" s="1">
        <v>1726</v>
      </c>
      <c r="C1321" s="1" t="s">
        <v>1361</v>
      </c>
      <c r="D1321" s="10">
        <v>43650</v>
      </c>
      <c r="E1321" s="10">
        <v>45607</v>
      </c>
      <c r="F1321" s="1" t="s">
        <v>1255</v>
      </c>
      <c r="G1321" s="2">
        <f t="shared" si="60"/>
        <v>5</v>
      </c>
      <c r="H1321" s="2">
        <f t="shared" si="61"/>
        <v>64</v>
      </c>
      <c r="I1321" s="2">
        <f t="shared" si="62"/>
        <v>1957</v>
      </c>
      <c r="J1321" s="1" t="s">
        <v>21</v>
      </c>
      <c r="K1321" s="11">
        <v>3</v>
      </c>
    </row>
    <row r="1322" spans="2:11" x14ac:dyDescent="0.3">
      <c r="B1322" s="1">
        <v>1727</v>
      </c>
      <c r="C1322" s="1" t="s">
        <v>1362</v>
      </c>
      <c r="D1322" s="10">
        <v>43616</v>
      </c>
      <c r="E1322" s="10">
        <v>44712</v>
      </c>
      <c r="F1322" s="1" t="s">
        <v>1255</v>
      </c>
      <c r="G1322" s="2">
        <f t="shared" si="60"/>
        <v>3</v>
      </c>
      <c r="H1322" s="2">
        <f t="shared" si="61"/>
        <v>36</v>
      </c>
      <c r="I1322" s="2">
        <f t="shared" si="62"/>
        <v>1096</v>
      </c>
      <c r="J1322" s="1" t="s">
        <v>21</v>
      </c>
      <c r="K1322" s="11">
        <v>3</v>
      </c>
    </row>
    <row r="1323" spans="2:11" x14ac:dyDescent="0.3">
      <c r="B1323" s="1">
        <v>1728</v>
      </c>
      <c r="C1323" s="1" t="s">
        <v>1363</v>
      </c>
      <c r="D1323" s="10">
        <v>43903</v>
      </c>
      <c r="E1323" s="10">
        <v>45607</v>
      </c>
      <c r="F1323" s="1" t="s">
        <v>37</v>
      </c>
      <c r="G1323" s="2">
        <f t="shared" si="60"/>
        <v>4</v>
      </c>
      <c r="H1323" s="2">
        <f t="shared" si="61"/>
        <v>55</v>
      </c>
      <c r="I1323" s="2">
        <f t="shared" si="62"/>
        <v>1704</v>
      </c>
      <c r="J1323" s="1" t="s">
        <v>21</v>
      </c>
      <c r="K1323" s="11">
        <v>3</v>
      </c>
    </row>
    <row r="1324" spans="2:11" x14ac:dyDescent="0.3">
      <c r="B1324" s="1">
        <v>1729</v>
      </c>
      <c r="C1324" s="1" t="s">
        <v>1364</v>
      </c>
      <c r="D1324" s="10">
        <v>43836</v>
      </c>
      <c r="E1324" s="10">
        <v>44189</v>
      </c>
      <c r="F1324" s="1" t="s">
        <v>37</v>
      </c>
      <c r="G1324" s="2">
        <f t="shared" si="60"/>
        <v>0</v>
      </c>
      <c r="H1324" s="2">
        <f t="shared" si="61"/>
        <v>11</v>
      </c>
      <c r="I1324" s="2">
        <f t="shared" si="62"/>
        <v>353</v>
      </c>
      <c r="J1324" s="1" t="s">
        <v>21</v>
      </c>
      <c r="K1324" s="11">
        <v>3</v>
      </c>
    </row>
    <row r="1325" spans="2:11" x14ac:dyDescent="0.3">
      <c r="B1325" s="1">
        <v>1730</v>
      </c>
      <c r="C1325" s="1" t="s">
        <v>1365</v>
      </c>
      <c r="D1325" s="10">
        <v>45046</v>
      </c>
      <c r="E1325" s="10">
        <v>45607</v>
      </c>
      <c r="F1325" s="1" t="s">
        <v>37</v>
      </c>
      <c r="G1325" s="2">
        <f t="shared" si="60"/>
        <v>1</v>
      </c>
      <c r="H1325" s="2">
        <f t="shared" si="61"/>
        <v>18</v>
      </c>
      <c r="I1325" s="2">
        <f t="shared" si="62"/>
        <v>561</v>
      </c>
      <c r="J1325" s="1" t="s">
        <v>21</v>
      </c>
      <c r="K1325" s="11">
        <v>3</v>
      </c>
    </row>
    <row r="1326" spans="2:11" x14ac:dyDescent="0.3">
      <c r="B1326" s="1">
        <v>1731</v>
      </c>
      <c r="C1326" s="1" t="s">
        <v>1366</v>
      </c>
      <c r="D1326" s="10">
        <v>44388</v>
      </c>
      <c r="E1326" s="10">
        <v>44600</v>
      </c>
      <c r="F1326" s="1" t="s">
        <v>173</v>
      </c>
      <c r="G1326" s="2">
        <f t="shared" si="60"/>
        <v>0</v>
      </c>
      <c r="H1326" s="2">
        <f t="shared" si="61"/>
        <v>6</v>
      </c>
      <c r="I1326" s="2">
        <f t="shared" si="62"/>
        <v>212</v>
      </c>
      <c r="J1326" s="1" t="s">
        <v>21</v>
      </c>
      <c r="K1326" s="11">
        <v>3</v>
      </c>
    </row>
    <row r="1327" spans="2:11" x14ac:dyDescent="0.3">
      <c r="B1327" s="1">
        <v>1732</v>
      </c>
      <c r="C1327" s="1" t="s">
        <v>1367</v>
      </c>
      <c r="D1327" s="10">
        <v>44379</v>
      </c>
      <c r="E1327" s="10">
        <v>44543</v>
      </c>
      <c r="F1327" s="1" t="s">
        <v>173</v>
      </c>
      <c r="G1327" s="2">
        <f t="shared" si="60"/>
        <v>0</v>
      </c>
      <c r="H1327" s="2">
        <f t="shared" si="61"/>
        <v>5</v>
      </c>
      <c r="I1327" s="2">
        <f t="shared" si="62"/>
        <v>164</v>
      </c>
      <c r="J1327" s="1" t="s">
        <v>21</v>
      </c>
      <c r="K1327" s="11">
        <v>3</v>
      </c>
    </row>
    <row r="1328" spans="2:11" x14ac:dyDescent="0.3">
      <c r="B1328" s="1">
        <v>1733</v>
      </c>
      <c r="C1328" s="1" t="s">
        <v>1368</v>
      </c>
      <c r="D1328" s="10">
        <v>43761</v>
      </c>
      <c r="E1328" s="10">
        <v>44168</v>
      </c>
      <c r="F1328" s="1" t="s">
        <v>37</v>
      </c>
      <c r="G1328" s="2">
        <f t="shared" si="60"/>
        <v>1</v>
      </c>
      <c r="H1328" s="2">
        <f t="shared" si="61"/>
        <v>13</v>
      </c>
      <c r="I1328" s="2">
        <f t="shared" si="62"/>
        <v>407</v>
      </c>
      <c r="J1328" s="1" t="s">
        <v>21</v>
      </c>
      <c r="K1328" s="11">
        <v>3</v>
      </c>
    </row>
    <row r="1329" spans="2:11" x14ac:dyDescent="0.3">
      <c r="B1329" s="1">
        <v>1734</v>
      </c>
      <c r="C1329" s="1" t="s">
        <v>1369</v>
      </c>
      <c r="D1329" s="10">
        <v>43484</v>
      </c>
      <c r="E1329" s="10">
        <v>45607</v>
      </c>
      <c r="F1329" s="1" t="s">
        <v>37</v>
      </c>
      <c r="G1329" s="2">
        <f t="shared" si="60"/>
        <v>5</v>
      </c>
      <c r="H1329" s="2">
        <f t="shared" si="61"/>
        <v>69</v>
      </c>
      <c r="I1329" s="2">
        <f t="shared" si="62"/>
        <v>2123</v>
      </c>
      <c r="J1329" s="1" t="s">
        <v>21</v>
      </c>
      <c r="K1329" s="11">
        <v>3</v>
      </c>
    </row>
    <row r="1330" spans="2:11" x14ac:dyDescent="0.3">
      <c r="B1330" s="1">
        <v>1735</v>
      </c>
      <c r="C1330" s="1" t="s">
        <v>1370</v>
      </c>
      <c r="D1330" s="10">
        <v>44204</v>
      </c>
      <c r="E1330" s="10">
        <v>44940</v>
      </c>
      <c r="F1330" s="1" t="s">
        <v>37</v>
      </c>
      <c r="G1330" s="2">
        <f t="shared" si="60"/>
        <v>2</v>
      </c>
      <c r="H1330" s="2">
        <f t="shared" si="61"/>
        <v>24</v>
      </c>
      <c r="I1330" s="2">
        <f t="shared" si="62"/>
        <v>736</v>
      </c>
      <c r="J1330" s="1" t="s">
        <v>21</v>
      </c>
      <c r="K1330" s="11">
        <v>3</v>
      </c>
    </row>
    <row r="1331" spans="2:11" x14ac:dyDescent="0.3">
      <c r="B1331" s="1">
        <v>1736</v>
      </c>
      <c r="C1331" s="1" t="s">
        <v>1371</v>
      </c>
      <c r="D1331" s="10">
        <v>43494</v>
      </c>
      <c r="E1331" s="10">
        <v>44750</v>
      </c>
      <c r="F1331" s="1" t="s">
        <v>37</v>
      </c>
      <c r="G1331" s="2">
        <f t="shared" si="60"/>
        <v>3</v>
      </c>
      <c r="H1331" s="2">
        <f t="shared" si="61"/>
        <v>41</v>
      </c>
      <c r="I1331" s="2">
        <f t="shared" si="62"/>
        <v>1256</v>
      </c>
      <c r="J1331" s="1" t="s">
        <v>21</v>
      </c>
      <c r="K1331" s="11">
        <v>3</v>
      </c>
    </row>
    <row r="1332" spans="2:11" x14ac:dyDescent="0.3">
      <c r="B1332" s="1">
        <v>1737</v>
      </c>
      <c r="C1332" s="1" t="s">
        <v>1372</v>
      </c>
      <c r="D1332" s="10">
        <v>43400</v>
      </c>
      <c r="E1332" s="10">
        <v>45607</v>
      </c>
      <c r="F1332" s="1" t="s">
        <v>37</v>
      </c>
      <c r="G1332" s="2">
        <f t="shared" si="60"/>
        <v>6</v>
      </c>
      <c r="H1332" s="2">
        <f t="shared" si="61"/>
        <v>72</v>
      </c>
      <c r="I1332" s="2">
        <f t="shared" si="62"/>
        <v>2207</v>
      </c>
      <c r="J1332" s="1" t="s">
        <v>21</v>
      </c>
      <c r="K1332" s="11">
        <v>3</v>
      </c>
    </row>
    <row r="1333" spans="2:11" x14ac:dyDescent="0.3">
      <c r="B1333" s="1">
        <v>1738</v>
      </c>
      <c r="C1333" s="1" t="s">
        <v>1373</v>
      </c>
      <c r="D1333" s="10">
        <v>45076</v>
      </c>
      <c r="E1333" s="10">
        <v>45112</v>
      </c>
      <c r="F1333" s="1" t="s">
        <v>173</v>
      </c>
      <c r="G1333" s="2">
        <f t="shared" si="60"/>
        <v>0</v>
      </c>
      <c r="H1333" s="2">
        <f t="shared" si="61"/>
        <v>1</v>
      </c>
      <c r="I1333" s="2">
        <f t="shared" si="62"/>
        <v>36</v>
      </c>
      <c r="J1333" s="1" t="s">
        <v>21</v>
      </c>
      <c r="K1333" s="11">
        <v>3</v>
      </c>
    </row>
    <row r="1334" spans="2:11" x14ac:dyDescent="0.3">
      <c r="B1334" s="1">
        <v>1739</v>
      </c>
      <c r="C1334" s="1" t="s">
        <v>1374</v>
      </c>
      <c r="D1334" s="10">
        <v>43661</v>
      </c>
      <c r="E1334" s="10">
        <v>45047</v>
      </c>
      <c r="F1334" s="1" t="s">
        <v>173</v>
      </c>
      <c r="G1334" s="2">
        <f t="shared" si="60"/>
        <v>3</v>
      </c>
      <c r="H1334" s="2">
        <f t="shared" si="61"/>
        <v>45</v>
      </c>
      <c r="I1334" s="2">
        <f t="shared" si="62"/>
        <v>1386</v>
      </c>
      <c r="J1334" s="1" t="s">
        <v>21</v>
      </c>
      <c r="K1334" s="11">
        <v>3</v>
      </c>
    </row>
    <row r="1335" spans="2:11" x14ac:dyDescent="0.3">
      <c r="B1335" s="1">
        <v>1740</v>
      </c>
      <c r="C1335" s="1" t="s">
        <v>1375</v>
      </c>
      <c r="D1335" s="10">
        <v>43907</v>
      </c>
      <c r="E1335" s="10">
        <v>44410</v>
      </c>
      <c r="F1335" s="1" t="s">
        <v>37</v>
      </c>
      <c r="G1335" s="2">
        <f t="shared" si="60"/>
        <v>1</v>
      </c>
      <c r="H1335" s="2">
        <f t="shared" si="61"/>
        <v>16</v>
      </c>
      <c r="I1335" s="2">
        <f t="shared" si="62"/>
        <v>503</v>
      </c>
      <c r="J1335" s="1" t="s">
        <v>21</v>
      </c>
      <c r="K1335" s="11">
        <v>3</v>
      </c>
    </row>
    <row r="1336" spans="2:11" x14ac:dyDescent="0.3">
      <c r="B1336" s="1">
        <v>1741</v>
      </c>
      <c r="C1336" s="1" t="s">
        <v>1376</v>
      </c>
      <c r="D1336" s="10">
        <v>44820</v>
      </c>
      <c r="E1336" s="10">
        <v>45607</v>
      </c>
      <c r="F1336" s="1" t="s">
        <v>37</v>
      </c>
      <c r="G1336" s="2">
        <f t="shared" si="60"/>
        <v>2</v>
      </c>
      <c r="H1336" s="2">
        <f t="shared" si="61"/>
        <v>25</v>
      </c>
      <c r="I1336" s="2">
        <f t="shared" si="62"/>
        <v>787</v>
      </c>
      <c r="J1336" s="1" t="s">
        <v>21</v>
      </c>
      <c r="K1336" s="11">
        <v>3</v>
      </c>
    </row>
    <row r="1337" spans="2:11" x14ac:dyDescent="0.3">
      <c r="B1337" s="1">
        <v>1742</v>
      </c>
      <c r="C1337" s="1" t="s">
        <v>1377</v>
      </c>
      <c r="D1337" s="10">
        <v>44200</v>
      </c>
      <c r="E1337" s="10">
        <v>45607</v>
      </c>
      <c r="F1337" s="1" t="s">
        <v>37</v>
      </c>
      <c r="G1337" s="2">
        <f t="shared" si="60"/>
        <v>3</v>
      </c>
      <c r="H1337" s="2">
        <f t="shared" si="61"/>
        <v>46</v>
      </c>
      <c r="I1337" s="2">
        <f t="shared" si="62"/>
        <v>1407</v>
      </c>
      <c r="J1337" s="1" t="s">
        <v>21</v>
      </c>
      <c r="K1337" s="11">
        <v>3</v>
      </c>
    </row>
    <row r="1338" spans="2:11" x14ac:dyDescent="0.3">
      <c r="B1338" s="1">
        <v>1743</v>
      </c>
      <c r="C1338" s="1" t="s">
        <v>1378</v>
      </c>
      <c r="D1338" s="10">
        <v>43434</v>
      </c>
      <c r="E1338" s="10">
        <v>45607</v>
      </c>
      <c r="F1338" s="1" t="s">
        <v>37</v>
      </c>
      <c r="G1338" s="2">
        <f t="shared" si="60"/>
        <v>5</v>
      </c>
      <c r="H1338" s="2">
        <f t="shared" si="61"/>
        <v>71</v>
      </c>
      <c r="I1338" s="2">
        <f t="shared" si="62"/>
        <v>2173</v>
      </c>
      <c r="J1338" s="1" t="s">
        <v>21</v>
      </c>
      <c r="K1338" s="11">
        <v>3</v>
      </c>
    </row>
    <row r="1339" spans="2:11" x14ac:dyDescent="0.3">
      <c r="B1339" s="1">
        <v>1744</v>
      </c>
      <c r="C1339" s="1" t="s">
        <v>1379</v>
      </c>
      <c r="D1339" s="10">
        <v>44766</v>
      </c>
      <c r="E1339" s="10">
        <v>45607</v>
      </c>
      <c r="F1339" s="1" t="s">
        <v>37</v>
      </c>
      <c r="G1339" s="2">
        <f t="shared" si="60"/>
        <v>2</v>
      </c>
      <c r="H1339" s="2">
        <f t="shared" si="61"/>
        <v>27</v>
      </c>
      <c r="I1339" s="2">
        <f t="shared" si="62"/>
        <v>841</v>
      </c>
      <c r="J1339" s="1" t="s">
        <v>21</v>
      </c>
      <c r="K1339" s="11">
        <v>3</v>
      </c>
    </row>
    <row r="1340" spans="2:11" x14ac:dyDescent="0.3">
      <c r="B1340" s="1">
        <v>1745</v>
      </c>
      <c r="C1340" s="1" t="s">
        <v>1380</v>
      </c>
      <c r="D1340" s="10">
        <v>44597</v>
      </c>
      <c r="E1340" s="10">
        <v>45607</v>
      </c>
      <c r="F1340" s="1" t="s">
        <v>173</v>
      </c>
      <c r="G1340" s="2">
        <f t="shared" si="60"/>
        <v>2</v>
      </c>
      <c r="H1340" s="2">
        <f t="shared" si="61"/>
        <v>33</v>
      </c>
      <c r="I1340" s="2">
        <f t="shared" si="62"/>
        <v>1010</v>
      </c>
      <c r="J1340" s="1" t="s">
        <v>21</v>
      </c>
      <c r="K1340" s="11">
        <v>3</v>
      </c>
    </row>
    <row r="1341" spans="2:11" x14ac:dyDescent="0.3">
      <c r="B1341" s="1">
        <v>1746</v>
      </c>
      <c r="C1341" s="1" t="s">
        <v>1381</v>
      </c>
      <c r="D1341" s="10">
        <v>43944</v>
      </c>
      <c r="E1341" s="10">
        <v>44568</v>
      </c>
      <c r="F1341" s="1" t="s">
        <v>37</v>
      </c>
      <c r="G1341" s="2">
        <f t="shared" si="60"/>
        <v>1</v>
      </c>
      <c r="H1341" s="2">
        <f t="shared" si="61"/>
        <v>20</v>
      </c>
      <c r="I1341" s="2">
        <f t="shared" si="62"/>
        <v>624</v>
      </c>
      <c r="J1341" s="1" t="s">
        <v>21</v>
      </c>
      <c r="K1341" s="11">
        <v>3</v>
      </c>
    </row>
    <row r="1342" spans="2:11" x14ac:dyDescent="0.3">
      <c r="B1342" s="1">
        <v>1747</v>
      </c>
      <c r="C1342" s="1" t="s">
        <v>1382</v>
      </c>
      <c r="D1342" s="10">
        <v>45100</v>
      </c>
      <c r="E1342" s="10">
        <v>45117</v>
      </c>
      <c r="F1342" s="1" t="s">
        <v>173</v>
      </c>
      <c r="G1342" s="2">
        <f t="shared" si="60"/>
        <v>0</v>
      </c>
      <c r="H1342" s="2">
        <f t="shared" si="61"/>
        <v>0</v>
      </c>
      <c r="I1342" s="2">
        <f t="shared" si="62"/>
        <v>17</v>
      </c>
      <c r="J1342" s="1" t="s">
        <v>21</v>
      </c>
      <c r="K1342" s="11">
        <v>3</v>
      </c>
    </row>
    <row r="1343" spans="2:11" x14ac:dyDescent="0.3">
      <c r="B1343" s="1">
        <v>1748</v>
      </c>
      <c r="C1343" s="1" t="s">
        <v>1383</v>
      </c>
      <c r="D1343" s="10">
        <v>44574</v>
      </c>
      <c r="E1343" s="10">
        <v>44747</v>
      </c>
      <c r="F1343" s="1" t="s">
        <v>37</v>
      </c>
      <c r="G1343" s="2">
        <f t="shared" si="60"/>
        <v>0</v>
      </c>
      <c r="H1343" s="2">
        <f t="shared" si="61"/>
        <v>5</v>
      </c>
      <c r="I1343" s="2">
        <f t="shared" si="62"/>
        <v>173</v>
      </c>
      <c r="J1343" s="1" t="s">
        <v>21</v>
      </c>
      <c r="K1343" s="11">
        <v>3</v>
      </c>
    </row>
    <row r="1344" spans="2:11" x14ac:dyDescent="0.3">
      <c r="B1344" s="1">
        <v>1749</v>
      </c>
      <c r="C1344" s="1" t="s">
        <v>1384</v>
      </c>
      <c r="D1344" s="10">
        <v>44161</v>
      </c>
      <c r="E1344" s="10">
        <v>45607</v>
      </c>
      <c r="F1344" s="1" t="s">
        <v>37</v>
      </c>
      <c r="G1344" s="2">
        <f t="shared" si="60"/>
        <v>3</v>
      </c>
      <c r="H1344" s="2">
        <f t="shared" si="61"/>
        <v>47</v>
      </c>
      <c r="I1344" s="2">
        <f t="shared" si="62"/>
        <v>1446</v>
      </c>
      <c r="J1344" s="1" t="s">
        <v>21</v>
      </c>
      <c r="K1344" s="11">
        <v>3</v>
      </c>
    </row>
    <row r="1345" spans="2:11" x14ac:dyDescent="0.3">
      <c r="B1345" s="1">
        <v>1750</v>
      </c>
      <c r="C1345" s="1" t="s">
        <v>1385</v>
      </c>
      <c r="D1345" s="10">
        <v>43441</v>
      </c>
      <c r="E1345" s="10">
        <v>45607</v>
      </c>
      <c r="F1345" s="1" t="s">
        <v>37</v>
      </c>
      <c r="G1345" s="2">
        <f t="shared" si="60"/>
        <v>5</v>
      </c>
      <c r="H1345" s="2">
        <f t="shared" si="61"/>
        <v>71</v>
      </c>
      <c r="I1345" s="2">
        <f t="shared" si="62"/>
        <v>2166</v>
      </c>
      <c r="J1345" s="1" t="s">
        <v>21</v>
      </c>
      <c r="K1345" s="11">
        <v>3</v>
      </c>
    </row>
    <row r="1346" spans="2:11" x14ac:dyDescent="0.3">
      <c r="B1346" s="1">
        <v>1751</v>
      </c>
      <c r="C1346" s="1" t="s">
        <v>1386</v>
      </c>
      <c r="D1346" s="10">
        <v>45035</v>
      </c>
      <c r="E1346" s="10">
        <v>45607</v>
      </c>
      <c r="F1346" s="1" t="s">
        <v>37</v>
      </c>
      <c r="G1346" s="2">
        <f t="shared" si="60"/>
        <v>1</v>
      </c>
      <c r="H1346" s="2">
        <f t="shared" si="61"/>
        <v>18</v>
      </c>
      <c r="I1346" s="2">
        <f t="shared" si="62"/>
        <v>572</v>
      </c>
      <c r="J1346" s="1" t="s">
        <v>21</v>
      </c>
      <c r="K1346" s="11">
        <v>3</v>
      </c>
    </row>
    <row r="1347" spans="2:11" x14ac:dyDescent="0.3">
      <c r="B1347" s="1">
        <v>1752</v>
      </c>
      <c r="C1347" s="1" t="s">
        <v>1387</v>
      </c>
      <c r="D1347" s="10">
        <v>44625</v>
      </c>
      <c r="E1347" s="10">
        <v>44659</v>
      </c>
      <c r="F1347" s="1" t="s">
        <v>37</v>
      </c>
      <c r="G1347" s="2">
        <f t="shared" si="60"/>
        <v>0</v>
      </c>
      <c r="H1347" s="2">
        <f t="shared" si="61"/>
        <v>1</v>
      </c>
      <c r="I1347" s="2">
        <f t="shared" si="62"/>
        <v>34</v>
      </c>
      <c r="J1347" s="1" t="s">
        <v>21</v>
      </c>
      <c r="K1347" s="11">
        <v>3</v>
      </c>
    </row>
    <row r="1348" spans="2:11" x14ac:dyDescent="0.3">
      <c r="B1348" s="1">
        <v>1753</v>
      </c>
      <c r="C1348" s="1" t="s">
        <v>1388</v>
      </c>
      <c r="D1348" s="10">
        <v>43636</v>
      </c>
      <c r="E1348" s="10">
        <v>43752</v>
      </c>
      <c r="F1348" s="1" t="s">
        <v>37</v>
      </c>
      <c r="G1348" s="2">
        <f t="shared" si="60"/>
        <v>0</v>
      </c>
      <c r="H1348" s="2">
        <f t="shared" si="61"/>
        <v>3</v>
      </c>
      <c r="I1348" s="2">
        <f t="shared" si="62"/>
        <v>116</v>
      </c>
      <c r="J1348" s="1" t="s">
        <v>21</v>
      </c>
      <c r="K1348" s="11">
        <v>3</v>
      </c>
    </row>
    <row r="1349" spans="2:11" x14ac:dyDescent="0.3">
      <c r="B1349" s="1">
        <v>1754</v>
      </c>
      <c r="C1349" s="1" t="s">
        <v>1389</v>
      </c>
      <c r="D1349" s="10">
        <v>44817</v>
      </c>
      <c r="E1349" s="10">
        <v>45607</v>
      </c>
      <c r="F1349" s="1" t="s">
        <v>37</v>
      </c>
      <c r="G1349" s="2">
        <f t="shared" si="60"/>
        <v>2</v>
      </c>
      <c r="H1349" s="2">
        <f t="shared" si="61"/>
        <v>25</v>
      </c>
      <c r="I1349" s="2">
        <f t="shared" si="62"/>
        <v>790</v>
      </c>
      <c r="J1349" s="1" t="s">
        <v>21</v>
      </c>
      <c r="K1349" s="11">
        <v>3</v>
      </c>
    </row>
    <row r="1350" spans="2:11" x14ac:dyDescent="0.3">
      <c r="B1350" s="1">
        <v>1755</v>
      </c>
      <c r="C1350" s="1" t="s">
        <v>1390</v>
      </c>
      <c r="D1350" s="10">
        <v>43467</v>
      </c>
      <c r="E1350" s="10">
        <v>45607</v>
      </c>
      <c r="F1350" s="1" t="s">
        <v>37</v>
      </c>
      <c r="G1350" s="2">
        <f t="shared" si="60"/>
        <v>5</v>
      </c>
      <c r="H1350" s="2">
        <f t="shared" si="61"/>
        <v>70</v>
      </c>
      <c r="I1350" s="2">
        <f t="shared" si="62"/>
        <v>2140</v>
      </c>
      <c r="J1350" s="1" t="s">
        <v>21</v>
      </c>
      <c r="K1350" s="11">
        <v>3</v>
      </c>
    </row>
    <row r="1351" spans="2:11" x14ac:dyDescent="0.3">
      <c r="B1351" s="1">
        <v>1756</v>
      </c>
      <c r="C1351" s="1" t="s">
        <v>1391</v>
      </c>
      <c r="D1351" s="10">
        <v>44718</v>
      </c>
      <c r="E1351" s="10">
        <v>45607</v>
      </c>
      <c r="F1351" s="1" t="s">
        <v>37</v>
      </c>
      <c r="G1351" s="2">
        <f t="shared" si="60"/>
        <v>2</v>
      </c>
      <c r="H1351" s="2">
        <f t="shared" si="61"/>
        <v>29</v>
      </c>
      <c r="I1351" s="2">
        <f t="shared" si="62"/>
        <v>889</v>
      </c>
      <c r="J1351" s="1" t="s">
        <v>21</v>
      </c>
      <c r="K1351" s="11">
        <v>3</v>
      </c>
    </row>
    <row r="1352" spans="2:11" x14ac:dyDescent="0.3">
      <c r="B1352" s="1">
        <v>1757</v>
      </c>
      <c r="C1352" s="1" t="s">
        <v>1392</v>
      </c>
      <c r="D1352" s="10">
        <v>43839</v>
      </c>
      <c r="E1352" s="10">
        <v>45607</v>
      </c>
      <c r="F1352" s="1" t="s">
        <v>37</v>
      </c>
      <c r="G1352" s="2">
        <f t="shared" si="60"/>
        <v>4</v>
      </c>
      <c r="H1352" s="2">
        <f t="shared" si="61"/>
        <v>58</v>
      </c>
      <c r="I1352" s="2">
        <f t="shared" si="62"/>
        <v>1768</v>
      </c>
      <c r="J1352" s="1" t="s">
        <v>21</v>
      </c>
      <c r="K1352" s="11">
        <v>3</v>
      </c>
    </row>
    <row r="1353" spans="2:11" x14ac:dyDescent="0.3">
      <c r="B1353" s="1">
        <v>1758</v>
      </c>
      <c r="C1353" s="1" t="s">
        <v>1393</v>
      </c>
      <c r="D1353" s="10">
        <v>43468</v>
      </c>
      <c r="E1353" s="10">
        <v>45607</v>
      </c>
      <c r="F1353" s="1" t="s">
        <v>37</v>
      </c>
      <c r="G1353" s="2">
        <f t="shared" si="60"/>
        <v>5</v>
      </c>
      <c r="H1353" s="2">
        <f t="shared" si="61"/>
        <v>70</v>
      </c>
      <c r="I1353" s="2">
        <f t="shared" si="62"/>
        <v>2139</v>
      </c>
      <c r="J1353" s="1" t="s">
        <v>21</v>
      </c>
      <c r="K1353" s="11">
        <v>3</v>
      </c>
    </row>
    <row r="1354" spans="2:11" x14ac:dyDescent="0.3">
      <c r="B1354" s="1">
        <v>1759</v>
      </c>
      <c r="C1354" s="1" t="s">
        <v>1394</v>
      </c>
      <c r="D1354" s="10">
        <v>44219</v>
      </c>
      <c r="E1354" s="10">
        <v>44857</v>
      </c>
      <c r="F1354" s="1" t="s">
        <v>37</v>
      </c>
      <c r="G1354" s="2">
        <f t="shared" si="60"/>
        <v>1</v>
      </c>
      <c r="H1354" s="2">
        <f t="shared" si="61"/>
        <v>21</v>
      </c>
      <c r="I1354" s="2">
        <f t="shared" si="62"/>
        <v>638</v>
      </c>
      <c r="J1354" s="1" t="s">
        <v>21</v>
      </c>
      <c r="K1354" s="11">
        <v>3</v>
      </c>
    </row>
    <row r="1355" spans="2:11" x14ac:dyDescent="0.3">
      <c r="B1355" s="1">
        <v>1760</v>
      </c>
      <c r="C1355" s="1" t="s">
        <v>1395</v>
      </c>
      <c r="D1355" s="10">
        <v>43869</v>
      </c>
      <c r="E1355" s="10">
        <v>43955</v>
      </c>
      <c r="F1355" s="1" t="s">
        <v>37</v>
      </c>
      <c r="G1355" s="2">
        <f t="shared" si="60"/>
        <v>0</v>
      </c>
      <c r="H1355" s="2">
        <f t="shared" si="61"/>
        <v>2</v>
      </c>
      <c r="I1355" s="2">
        <f t="shared" si="62"/>
        <v>86</v>
      </c>
      <c r="J1355" s="1" t="s">
        <v>21</v>
      </c>
      <c r="K1355" s="11">
        <v>3</v>
      </c>
    </row>
    <row r="1356" spans="2:11" x14ac:dyDescent="0.3">
      <c r="B1356" s="1">
        <v>1761</v>
      </c>
      <c r="C1356" s="1" t="s">
        <v>1396</v>
      </c>
      <c r="D1356" s="10">
        <v>44498</v>
      </c>
      <c r="E1356" s="10">
        <v>44775</v>
      </c>
      <c r="F1356" s="1" t="s">
        <v>37</v>
      </c>
      <c r="G1356" s="2">
        <f t="shared" si="60"/>
        <v>0</v>
      </c>
      <c r="H1356" s="2">
        <f t="shared" si="61"/>
        <v>9</v>
      </c>
      <c r="I1356" s="2">
        <f t="shared" si="62"/>
        <v>277</v>
      </c>
      <c r="J1356" s="1" t="s">
        <v>21</v>
      </c>
      <c r="K1356" s="11">
        <v>3</v>
      </c>
    </row>
    <row r="1357" spans="2:11" x14ac:dyDescent="0.3">
      <c r="B1357" s="1">
        <v>1762</v>
      </c>
      <c r="C1357" s="1" t="s">
        <v>1397</v>
      </c>
      <c r="D1357" s="10">
        <v>45111</v>
      </c>
      <c r="E1357" s="10">
        <v>45119</v>
      </c>
      <c r="F1357" s="1" t="s">
        <v>37</v>
      </c>
      <c r="G1357" s="2">
        <f t="shared" si="60"/>
        <v>0</v>
      </c>
      <c r="H1357" s="2">
        <f t="shared" si="61"/>
        <v>0</v>
      </c>
      <c r="I1357" s="2">
        <f t="shared" si="62"/>
        <v>8</v>
      </c>
      <c r="J1357" s="1" t="s">
        <v>21</v>
      </c>
      <c r="K1357" s="11">
        <v>3</v>
      </c>
    </row>
    <row r="1358" spans="2:11" x14ac:dyDescent="0.3">
      <c r="B1358" s="1">
        <v>1763</v>
      </c>
      <c r="C1358" s="1" t="s">
        <v>1398</v>
      </c>
      <c r="D1358" s="10">
        <v>45022</v>
      </c>
      <c r="E1358" s="10">
        <v>45607</v>
      </c>
      <c r="F1358" s="1" t="s">
        <v>37</v>
      </c>
      <c r="G1358" s="2">
        <f t="shared" si="60"/>
        <v>1</v>
      </c>
      <c r="H1358" s="2">
        <f t="shared" si="61"/>
        <v>19</v>
      </c>
      <c r="I1358" s="2">
        <f t="shared" si="62"/>
        <v>585</v>
      </c>
      <c r="J1358" s="1" t="s">
        <v>21</v>
      </c>
      <c r="K1358" s="11">
        <v>3</v>
      </c>
    </row>
    <row r="1359" spans="2:11" x14ac:dyDescent="0.3">
      <c r="B1359" s="1">
        <v>1764</v>
      </c>
      <c r="C1359" s="1" t="s">
        <v>1399</v>
      </c>
      <c r="D1359" s="10">
        <v>44943</v>
      </c>
      <c r="E1359" s="10">
        <v>45607</v>
      </c>
      <c r="F1359" s="1" t="s">
        <v>37</v>
      </c>
      <c r="G1359" s="2">
        <f t="shared" si="60"/>
        <v>1</v>
      </c>
      <c r="H1359" s="2">
        <f t="shared" si="61"/>
        <v>21</v>
      </c>
      <c r="I1359" s="2">
        <f t="shared" si="62"/>
        <v>664</v>
      </c>
      <c r="J1359" s="1" t="s">
        <v>21</v>
      </c>
      <c r="K1359" s="11">
        <v>3</v>
      </c>
    </row>
    <row r="1360" spans="2:11" x14ac:dyDescent="0.3">
      <c r="B1360" s="1">
        <v>1765</v>
      </c>
      <c r="C1360" s="1" t="s">
        <v>1400</v>
      </c>
      <c r="D1360" s="10">
        <v>43755</v>
      </c>
      <c r="E1360" s="10">
        <v>45607</v>
      </c>
      <c r="F1360" s="1" t="s">
        <v>173</v>
      </c>
      <c r="G1360" s="2">
        <f t="shared" si="60"/>
        <v>5</v>
      </c>
      <c r="H1360" s="2">
        <f t="shared" si="61"/>
        <v>60</v>
      </c>
      <c r="I1360" s="2">
        <f t="shared" si="62"/>
        <v>1852</v>
      </c>
      <c r="J1360" s="1" t="s">
        <v>21</v>
      </c>
      <c r="K1360" s="11">
        <v>3</v>
      </c>
    </row>
    <row r="1361" spans="2:11" x14ac:dyDescent="0.3">
      <c r="B1361" s="1">
        <v>1766</v>
      </c>
      <c r="C1361" s="1" t="s">
        <v>1401</v>
      </c>
      <c r="D1361" s="10">
        <v>43638</v>
      </c>
      <c r="E1361" s="10">
        <v>44317</v>
      </c>
      <c r="F1361" s="1" t="s">
        <v>37</v>
      </c>
      <c r="G1361" s="2">
        <f t="shared" si="60"/>
        <v>1</v>
      </c>
      <c r="H1361" s="2">
        <f t="shared" si="61"/>
        <v>22</v>
      </c>
      <c r="I1361" s="2">
        <f t="shared" si="62"/>
        <v>679</v>
      </c>
      <c r="J1361" s="1" t="s">
        <v>21</v>
      </c>
      <c r="K1361" s="11">
        <v>3</v>
      </c>
    </row>
    <row r="1362" spans="2:11" x14ac:dyDescent="0.3">
      <c r="B1362" s="1">
        <v>1767</v>
      </c>
      <c r="C1362" s="1" t="s">
        <v>1402</v>
      </c>
      <c r="D1362" s="10">
        <v>44967</v>
      </c>
      <c r="E1362" s="10">
        <v>45047</v>
      </c>
      <c r="F1362" s="1" t="s">
        <v>37</v>
      </c>
      <c r="G1362" s="2">
        <f t="shared" si="60"/>
        <v>0</v>
      </c>
      <c r="H1362" s="2">
        <f t="shared" si="61"/>
        <v>2</v>
      </c>
      <c r="I1362" s="2">
        <f t="shared" si="62"/>
        <v>80</v>
      </c>
      <c r="J1362" s="1" t="s">
        <v>21</v>
      </c>
      <c r="K1362" s="11">
        <v>3</v>
      </c>
    </row>
    <row r="1363" spans="2:11" x14ac:dyDescent="0.3">
      <c r="B1363" s="1">
        <v>1768</v>
      </c>
      <c r="C1363" s="1" t="s">
        <v>1403</v>
      </c>
      <c r="D1363" s="10">
        <v>44847</v>
      </c>
      <c r="E1363" s="10">
        <v>45048</v>
      </c>
      <c r="F1363" s="1" t="s">
        <v>37</v>
      </c>
      <c r="G1363" s="2">
        <f t="shared" si="60"/>
        <v>0</v>
      </c>
      <c r="H1363" s="2">
        <f t="shared" si="61"/>
        <v>6</v>
      </c>
      <c r="I1363" s="2">
        <f t="shared" si="62"/>
        <v>201</v>
      </c>
      <c r="J1363" s="1" t="s">
        <v>21</v>
      </c>
      <c r="K1363" s="11">
        <v>3</v>
      </c>
    </row>
    <row r="1364" spans="2:11" x14ac:dyDescent="0.3">
      <c r="B1364" s="1">
        <v>1769</v>
      </c>
      <c r="C1364" s="1" t="s">
        <v>1404</v>
      </c>
      <c r="D1364" s="10">
        <v>44992</v>
      </c>
      <c r="E1364" s="10">
        <v>45043</v>
      </c>
      <c r="F1364" s="1" t="s">
        <v>37</v>
      </c>
      <c r="G1364" s="2">
        <f t="shared" si="60"/>
        <v>0</v>
      </c>
      <c r="H1364" s="2">
        <f t="shared" si="61"/>
        <v>1</v>
      </c>
      <c r="I1364" s="2">
        <f t="shared" si="62"/>
        <v>51</v>
      </c>
      <c r="J1364" s="1" t="s">
        <v>21</v>
      </c>
      <c r="K1364" s="11">
        <v>3</v>
      </c>
    </row>
    <row r="1365" spans="2:11" x14ac:dyDescent="0.3">
      <c r="B1365" s="1">
        <v>1770</v>
      </c>
      <c r="C1365" s="1" t="s">
        <v>1405</v>
      </c>
      <c r="D1365" s="10">
        <v>43355</v>
      </c>
      <c r="E1365" s="10">
        <v>45607</v>
      </c>
      <c r="F1365" s="1" t="s">
        <v>37</v>
      </c>
      <c r="G1365" s="2">
        <f t="shared" si="60"/>
        <v>6</v>
      </c>
      <c r="H1365" s="2">
        <f t="shared" si="61"/>
        <v>73</v>
      </c>
      <c r="I1365" s="2">
        <f t="shared" si="62"/>
        <v>2252</v>
      </c>
      <c r="J1365" s="1" t="s">
        <v>21</v>
      </c>
      <c r="K1365" s="11">
        <v>3</v>
      </c>
    </row>
    <row r="1366" spans="2:11" x14ac:dyDescent="0.3">
      <c r="B1366" s="1">
        <v>1771</v>
      </c>
      <c r="C1366" s="1" t="s">
        <v>1406</v>
      </c>
      <c r="D1366" s="10">
        <v>44009</v>
      </c>
      <c r="E1366" s="10">
        <v>45607</v>
      </c>
      <c r="F1366" s="1" t="s">
        <v>37</v>
      </c>
      <c r="G1366" s="2">
        <f t="shared" si="60"/>
        <v>4</v>
      </c>
      <c r="H1366" s="2">
        <f t="shared" si="61"/>
        <v>52</v>
      </c>
      <c r="I1366" s="2">
        <f t="shared" si="62"/>
        <v>1598</v>
      </c>
      <c r="J1366" s="1" t="s">
        <v>21</v>
      </c>
      <c r="K1366" s="11">
        <v>3</v>
      </c>
    </row>
    <row r="1367" spans="2:11" x14ac:dyDescent="0.3">
      <c r="B1367" s="1">
        <v>1772</v>
      </c>
      <c r="C1367" s="1" t="s">
        <v>1407</v>
      </c>
      <c r="D1367" s="10">
        <v>43462</v>
      </c>
      <c r="E1367" s="10">
        <v>44589</v>
      </c>
      <c r="F1367" s="1" t="s">
        <v>37</v>
      </c>
      <c r="G1367" s="2">
        <f t="shared" ref="G1367:G1430" si="63">DATEDIF(D1367,E1367,"Y")</f>
        <v>3</v>
      </c>
      <c r="H1367" s="2">
        <f t="shared" ref="H1367:H1430" si="64">DATEDIF(D1367,E1367,"M")</f>
        <v>37</v>
      </c>
      <c r="I1367" s="2">
        <f t="shared" ref="I1367:I1430" si="65">DATEDIF(D1367,E1367,"D")</f>
        <v>1127</v>
      </c>
      <c r="J1367" s="1" t="s">
        <v>21</v>
      </c>
      <c r="K1367" s="11">
        <v>3</v>
      </c>
    </row>
    <row r="1368" spans="2:11" x14ac:dyDescent="0.3">
      <c r="B1368" s="1">
        <v>1773</v>
      </c>
      <c r="C1368" s="1" t="s">
        <v>1408</v>
      </c>
      <c r="D1368" s="10">
        <v>44216</v>
      </c>
      <c r="E1368" s="10">
        <v>44993</v>
      </c>
      <c r="F1368" s="1" t="s">
        <v>37</v>
      </c>
      <c r="G1368" s="2">
        <f t="shared" si="63"/>
        <v>2</v>
      </c>
      <c r="H1368" s="2">
        <f t="shared" si="64"/>
        <v>25</v>
      </c>
      <c r="I1368" s="2">
        <f t="shared" si="65"/>
        <v>777</v>
      </c>
      <c r="J1368" s="1" t="s">
        <v>21</v>
      </c>
      <c r="K1368" s="11">
        <v>3</v>
      </c>
    </row>
    <row r="1369" spans="2:11" x14ac:dyDescent="0.3">
      <c r="B1369" s="1">
        <v>1774</v>
      </c>
      <c r="C1369" s="1" t="s">
        <v>1409</v>
      </c>
      <c r="D1369" s="10">
        <v>43722</v>
      </c>
      <c r="E1369" s="10">
        <v>44963</v>
      </c>
      <c r="F1369" s="1" t="s">
        <v>37</v>
      </c>
      <c r="G1369" s="2">
        <f t="shared" si="63"/>
        <v>3</v>
      </c>
      <c r="H1369" s="2">
        <f t="shared" si="64"/>
        <v>40</v>
      </c>
      <c r="I1369" s="2">
        <f t="shared" si="65"/>
        <v>1241</v>
      </c>
      <c r="J1369" s="1" t="s">
        <v>21</v>
      </c>
      <c r="K1369" s="11">
        <v>3</v>
      </c>
    </row>
    <row r="1370" spans="2:11" x14ac:dyDescent="0.3">
      <c r="B1370" s="1">
        <v>1775</v>
      </c>
      <c r="C1370" s="1" t="s">
        <v>1410</v>
      </c>
      <c r="D1370" s="10">
        <v>43379</v>
      </c>
      <c r="E1370" s="10">
        <v>43811</v>
      </c>
      <c r="F1370" s="1" t="s">
        <v>37</v>
      </c>
      <c r="G1370" s="2">
        <f t="shared" si="63"/>
        <v>1</v>
      </c>
      <c r="H1370" s="2">
        <f t="shared" si="64"/>
        <v>14</v>
      </c>
      <c r="I1370" s="2">
        <f t="shared" si="65"/>
        <v>432</v>
      </c>
      <c r="J1370" s="1" t="s">
        <v>21</v>
      </c>
      <c r="K1370" s="11">
        <v>3</v>
      </c>
    </row>
    <row r="1371" spans="2:11" x14ac:dyDescent="0.3">
      <c r="B1371" s="1">
        <v>1776</v>
      </c>
      <c r="C1371" s="1" t="s">
        <v>1411</v>
      </c>
      <c r="D1371" s="10">
        <v>44411</v>
      </c>
      <c r="E1371" s="10">
        <v>44866</v>
      </c>
      <c r="F1371" s="1" t="s">
        <v>37</v>
      </c>
      <c r="G1371" s="2">
        <f t="shared" si="63"/>
        <v>1</v>
      </c>
      <c r="H1371" s="2">
        <f t="shared" si="64"/>
        <v>14</v>
      </c>
      <c r="I1371" s="2">
        <f t="shared" si="65"/>
        <v>455</v>
      </c>
      <c r="J1371" s="1" t="s">
        <v>21</v>
      </c>
      <c r="K1371" s="11">
        <v>3</v>
      </c>
    </row>
    <row r="1372" spans="2:11" x14ac:dyDescent="0.3">
      <c r="B1372" s="1">
        <v>1777</v>
      </c>
      <c r="C1372" s="1" t="s">
        <v>1412</v>
      </c>
      <c r="D1372" s="10">
        <v>43651</v>
      </c>
      <c r="E1372" s="10">
        <v>44342</v>
      </c>
      <c r="F1372" s="1" t="s">
        <v>37</v>
      </c>
      <c r="G1372" s="2">
        <f t="shared" si="63"/>
        <v>1</v>
      </c>
      <c r="H1372" s="2">
        <f t="shared" si="64"/>
        <v>22</v>
      </c>
      <c r="I1372" s="2">
        <f t="shared" si="65"/>
        <v>691</v>
      </c>
      <c r="J1372" s="1" t="s">
        <v>21</v>
      </c>
      <c r="K1372" s="11">
        <v>3</v>
      </c>
    </row>
    <row r="1373" spans="2:11" x14ac:dyDescent="0.3">
      <c r="B1373" s="1">
        <v>1778</v>
      </c>
      <c r="C1373" s="1" t="s">
        <v>1413</v>
      </c>
      <c r="D1373" s="10">
        <v>43580</v>
      </c>
      <c r="E1373" s="10">
        <v>45607</v>
      </c>
      <c r="F1373" s="1" t="s">
        <v>37</v>
      </c>
      <c r="G1373" s="2">
        <f t="shared" si="63"/>
        <v>5</v>
      </c>
      <c r="H1373" s="2">
        <f t="shared" si="64"/>
        <v>66</v>
      </c>
      <c r="I1373" s="2">
        <f t="shared" si="65"/>
        <v>2027</v>
      </c>
      <c r="J1373" s="1" t="s">
        <v>21</v>
      </c>
      <c r="K1373" s="11">
        <v>3</v>
      </c>
    </row>
    <row r="1374" spans="2:11" x14ac:dyDescent="0.3">
      <c r="B1374" s="1">
        <v>1779</v>
      </c>
      <c r="C1374" s="1" t="s">
        <v>1414</v>
      </c>
      <c r="D1374" s="10">
        <v>45122</v>
      </c>
      <c r="E1374" s="10">
        <v>45607</v>
      </c>
      <c r="F1374" s="1" t="s">
        <v>37</v>
      </c>
      <c r="G1374" s="2">
        <f t="shared" si="63"/>
        <v>1</v>
      </c>
      <c r="H1374" s="2">
        <f t="shared" si="64"/>
        <v>15</v>
      </c>
      <c r="I1374" s="2">
        <f t="shared" si="65"/>
        <v>485</v>
      </c>
      <c r="J1374" s="1" t="s">
        <v>21</v>
      </c>
      <c r="K1374" s="11">
        <v>3</v>
      </c>
    </row>
    <row r="1375" spans="2:11" x14ac:dyDescent="0.3">
      <c r="B1375" s="1">
        <v>1780</v>
      </c>
      <c r="C1375" s="1" t="s">
        <v>1415</v>
      </c>
      <c r="D1375" s="10">
        <v>44905</v>
      </c>
      <c r="E1375" s="10">
        <v>44968</v>
      </c>
      <c r="F1375" s="1" t="s">
        <v>37</v>
      </c>
      <c r="G1375" s="2">
        <f t="shared" si="63"/>
        <v>0</v>
      </c>
      <c r="H1375" s="2">
        <f t="shared" si="64"/>
        <v>2</v>
      </c>
      <c r="I1375" s="2">
        <f t="shared" si="65"/>
        <v>63</v>
      </c>
      <c r="J1375" s="1" t="s">
        <v>21</v>
      </c>
      <c r="K1375" s="11">
        <v>3</v>
      </c>
    </row>
    <row r="1376" spans="2:11" x14ac:dyDescent="0.3">
      <c r="B1376" s="1">
        <v>1781</v>
      </c>
      <c r="C1376" s="1" t="s">
        <v>1416</v>
      </c>
      <c r="D1376" s="10">
        <v>43587</v>
      </c>
      <c r="E1376" s="10">
        <v>45607</v>
      </c>
      <c r="F1376" s="1" t="s">
        <v>37</v>
      </c>
      <c r="G1376" s="2">
        <f t="shared" si="63"/>
        <v>5</v>
      </c>
      <c r="H1376" s="2">
        <f t="shared" si="64"/>
        <v>66</v>
      </c>
      <c r="I1376" s="2">
        <f t="shared" si="65"/>
        <v>2020</v>
      </c>
      <c r="J1376" s="1" t="s">
        <v>21</v>
      </c>
      <c r="K1376" s="11">
        <v>3</v>
      </c>
    </row>
    <row r="1377" spans="2:11" x14ac:dyDescent="0.3">
      <c r="B1377" s="1">
        <v>1782</v>
      </c>
      <c r="C1377" s="1" t="s">
        <v>1417</v>
      </c>
      <c r="D1377" s="10">
        <v>43478</v>
      </c>
      <c r="E1377" s="10">
        <v>45109</v>
      </c>
      <c r="F1377" s="1" t="s">
        <v>173</v>
      </c>
      <c r="G1377" s="2">
        <f t="shared" si="63"/>
        <v>4</v>
      </c>
      <c r="H1377" s="2">
        <f t="shared" si="64"/>
        <v>53</v>
      </c>
      <c r="I1377" s="2">
        <f t="shared" si="65"/>
        <v>1631</v>
      </c>
      <c r="J1377" s="1" t="s">
        <v>21</v>
      </c>
      <c r="K1377" s="11">
        <v>3</v>
      </c>
    </row>
    <row r="1378" spans="2:11" x14ac:dyDescent="0.3">
      <c r="B1378" s="1">
        <v>1783</v>
      </c>
      <c r="C1378" s="1" t="s">
        <v>1418</v>
      </c>
      <c r="D1378" s="10">
        <v>44356</v>
      </c>
      <c r="E1378" s="10">
        <v>45607</v>
      </c>
      <c r="F1378" s="1" t="s">
        <v>37</v>
      </c>
      <c r="G1378" s="2">
        <f t="shared" si="63"/>
        <v>3</v>
      </c>
      <c r="H1378" s="2">
        <f t="shared" si="64"/>
        <v>41</v>
      </c>
      <c r="I1378" s="2">
        <f t="shared" si="65"/>
        <v>1251</v>
      </c>
      <c r="J1378" s="1" t="s">
        <v>21</v>
      </c>
      <c r="K1378" s="11">
        <v>3</v>
      </c>
    </row>
    <row r="1379" spans="2:11" x14ac:dyDescent="0.3">
      <c r="B1379" s="1">
        <v>1784</v>
      </c>
      <c r="C1379" s="1" t="s">
        <v>1419</v>
      </c>
      <c r="D1379" s="10">
        <v>45140</v>
      </c>
      <c r="E1379" s="10">
        <v>45140</v>
      </c>
      <c r="F1379" s="1" t="s">
        <v>37</v>
      </c>
      <c r="G1379" s="2">
        <f t="shared" si="63"/>
        <v>0</v>
      </c>
      <c r="H1379" s="2">
        <f t="shared" si="64"/>
        <v>0</v>
      </c>
      <c r="I1379" s="2">
        <f t="shared" si="65"/>
        <v>0</v>
      </c>
      <c r="J1379" s="1" t="s">
        <v>21</v>
      </c>
      <c r="K1379" s="11">
        <v>3</v>
      </c>
    </row>
    <row r="1380" spans="2:11" x14ac:dyDescent="0.3">
      <c r="B1380" s="1">
        <v>1785</v>
      </c>
      <c r="C1380" s="1" t="s">
        <v>1420</v>
      </c>
      <c r="D1380" s="10">
        <v>45094</v>
      </c>
      <c r="E1380" s="10">
        <v>45607</v>
      </c>
      <c r="F1380" s="1" t="s">
        <v>37</v>
      </c>
      <c r="G1380" s="2">
        <f t="shared" si="63"/>
        <v>1</v>
      </c>
      <c r="H1380" s="2">
        <f t="shared" si="64"/>
        <v>16</v>
      </c>
      <c r="I1380" s="2">
        <f t="shared" si="65"/>
        <v>513</v>
      </c>
      <c r="J1380" s="1" t="s">
        <v>21</v>
      </c>
      <c r="K1380" s="11">
        <v>3</v>
      </c>
    </row>
    <row r="1381" spans="2:11" x14ac:dyDescent="0.3">
      <c r="B1381" s="1">
        <v>1786</v>
      </c>
      <c r="C1381" s="1" t="s">
        <v>1421</v>
      </c>
      <c r="D1381" s="10">
        <v>44651</v>
      </c>
      <c r="E1381" s="10">
        <v>44726</v>
      </c>
      <c r="F1381" s="1" t="s">
        <v>37</v>
      </c>
      <c r="G1381" s="2">
        <f t="shared" si="63"/>
        <v>0</v>
      </c>
      <c r="H1381" s="2">
        <f t="shared" si="64"/>
        <v>2</v>
      </c>
      <c r="I1381" s="2">
        <f t="shared" si="65"/>
        <v>75</v>
      </c>
      <c r="J1381" s="1" t="s">
        <v>21</v>
      </c>
      <c r="K1381" s="11">
        <v>3</v>
      </c>
    </row>
    <row r="1382" spans="2:11" x14ac:dyDescent="0.3">
      <c r="B1382" s="1">
        <v>1787</v>
      </c>
      <c r="C1382" s="1" t="s">
        <v>1422</v>
      </c>
      <c r="D1382" s="10">
        <v>43561</v>
      </c>
      <c r="E1382" s="10">
        <v>44058</v>
      </c>
      <c r="F1382" s="1" t="s">
        <v>37</v>
      </c>
      <c r="G1382" s="2">
        <f t="shared" si="63"/>
        <v>1</v>
      </c>
      <c r="H1382" s="2">
        <f t="shared" si="64"/>
        <v>16</v>
      </c>
      <c r="I1382" s="2">
        <f t="shared" si="65"/>
        <v>497</v>
      </c>
      <c r="J1382" s="1" t="s">
        <v>21</v>
      </c>
      <c r="K1382" s="11">
        <v>3</v>
      </c>
    </row>
    <row r="1383" spans="2:11" x14ac:dyDescent="0.3">
      <c r="B1383" s="1">
        <v>1788</v>
      </c>
      <c r="C1383" s="1" t="s">
        <v>1423</v>
      </c>
      <c r="D1383" s="10">
        <v>44023</v>
      </c>
      <c r="E1383" s="10">
        <v>45607</v>
      </c>
      <c r="F1383" s="1" t="s">
        <v>37</v>
      </c>
      <c r="G1383" s="2">
        <f t="shared" si="63"/>
        <v>4</v>
      </c>
      <c r="H1383" s="2">
        <f t="shared" si="64"/>
        <v>52</v>
      </c>
      <c r="I1383" s="2">
        <f t="shared" si="65"/>
        <v>1584</v>
      </c>
      <c r="J1383" s="1" t="s">
        <v>21</v>
      </c>
      <c r="K1383" s="11">
        <v>3</v>
      </c>
    </row>
    <row r="1384" spans="2:11" x14ac:dyDescent="0.3">
      <c r="B1384" s="1">
        <v>1789</v>
      </c>
      <c r="C1384" s="1" t="s">
        <v>1424</v>
      </c>
      <c r="D1384" s="10">
        <v>45038</v>
      </c>
      <c r="E1384" s="10">
        <v>45607</v>
      </c>
      <c r="F1384" s="1" t="s">
        <v>37</v>
      </c>
      <c r="G1384" s="2">
        <f t="shared" si="63"/>
        <v>1</v>
      </c>
      <c r="H1384" s="2">
        <f t="shared" si="64"/>
        <v>18</v>
      </c>
      <c r="I1384" s="2">
        <f t="shared" si="65"/>
        <v>569</v>
      </c>
      <c r="J1384" s="1" t="s">
        <v>21</v>
      </c>
      <c r="K1384" s="11">
        <v>3</v>
      </c>
    </row>
    <row r="1385" spans="2:11" x14ac:dyDescent="0.3">
      <c r="B1385" s="1">
        <v>1790</v>
      </c>
      <c r="C1385" s="1" t="s">
        <v>1425</v>
      </c>
      <c r="D1385" s="10">
        <v>44897</v>
      </c>
      <c r="E1385" s="10">
        <v>45024</v>
      </c>
      <c r="F1385" s="1" t="s">
        <v>37</v>
      </c>
      <c r="G1385" s="2">
        <f t="shared" si="63"/>
        <v>0</v>
      </c>
      <c r="H1385" s="2">
        <f t="shared" si="64"/>
        <v>4</v>
      </c>
      <c r="I1385" s="2">
        <f t="shared" si="65"/>
        <v>127</v>
      </c>
      <c r="J1385" s="1" t="s">
        <v>21</v>
      </c>
      <c r="K1385" s="11">
        <v>3</v>
      </c>
    </row>
    <row r="1386" spans="2:11" x14ac:dyDescent="0.3">
      <c r="B1386" s="1">
        <v>1791</v>
      </c>
      <c r="C1386" s="1" t="s">
        <v>1426</v>
      </c>
      <c r="D1386" s="10">
        <v>44261</v>
      </c>
      <c r="E1386" s="10">
        <v>45042</v>
      </c>
      <c r="F1386" s="1" t="s">
        <v>37</v>
      </c>
      <c r="G1386" s="2">
        <f t="shared" si="63"/>
        <v>2</v>
      </c>
      <c r="H1386" s="2">
        <f t="shared" si="64"/>
        <v>25</v>
      </c>
      <c r="I1386" s="2">
        <f t="shared" si="65"/>
        <v>781</v>
      </c>
      <c r="J1386" s="1" t="s">
        <v>21</v>
      </c>
      <c r="K1386" s="11">
        <v>3</v>
      </c>
    </row>
    <row r="1387" spans="2:11" x14ac:dyDescent="0.3">
      <c r="B1387" s="1">
        <v>1792</v>
      </c>
      <c r="C1387" s="1" t="s">
        <v>1427</v>
      </c>
      <c r="D1387" s="10">
        <v>43606</v>
      </c>
      <c r="E1387" s="10">
        <v>45607</v>
      </c>
      <c r="F1387" s="1" t="s">
        <v>37</v>
      </c>
      <c r="G1387" s="2">
        <f t="shared" si="63"/>
        <v>5</v>
      </c>
      <c r="H1387" s="2">
        <f t="shared" si="64"/>
        <v>65</v>
      </c>
      <c r="I1387" s="2">
        <f t="shared" si="65"/>
        <v>2001</v>
      </c>
      <c r="J1387" s="1" t="s">
        <v>21</v>
      </c>
      <c r="K1387" s="11">
        <v>3</v>
      </c>
    </row>
    <row r="1388" spans="2:11" x14ac:dyDescent="0.3">
      <c r="B1388" s="1">
        <v>1793</v>
      </c>
      <c r="C1388" s="1" t="s">
        <v>1428</v>
      </c>
      <c r="D1388" s="10">
        <v>43396</v>
      </c>
      <c r="E1388" s="10">
        <v>44897</v>
      </c>
      <c r="F1388" s="1" t="s">
        <v>37</v>
      </c>
      <c r="G1388" s="2">
        <f t="shared" si="63"/>
        <v>4</v>
      </c>
      <c r="H1388" s="2">
        <f t="shared" si="64"/>
        <v>49</v>
      </c>
      <c r="I1388" s="2">
        <f t="shared" si="65"/>
        <v>1501</v>
      </c>
      <c r="J1388" s="1" t="s">
        <v>21</v>
      </c>
      <c r="K1388" s="11">
        <v>3</v>
      </c>
    </row>
    <row r="1389" spans="2:11" x14ac:dyDescent="0.3">
      <c r="B1389" s="1">
        <v>1794</v>
      </c>
      <c r="C1389" s="1" t="s">
        <v>1429</v>
      </c>
      <c r="D1389" s="10">
        <v>44342</v>
      </c>
      <c r="E1389" s="10">
        <v>45607</v>
      </c>
      <c r="F1389" s="1" t="s">
        <v>37</v>
      </c>
      <c r="G1389" s="2">
        <f t="shared" si="63"/>
        <v>3</v>
      </c>
      <c r="H1389" s="2">
        <f t="shared" si="64"/>
        <v>41</v>
      </c>
      <c r="I1389" s="2">
        <f t="shared" si="65"/>
        <v>1265</v>
      </c>
      <c r="J1389" s="1" t="s">
        <v>21</v>
      </c>
      <c r="K1389" s="11">
        <v>3</v>
      </c>
    </row>
    <row r="1390" spans="2:11" x14ac:dyDescent="0.3">
      <c r="B1390" s="1">
        <v>1795</v>
      </c>
      <c r="C1390" s="1" t="s">
        <v>1430</v>
      </c>
      <c r="D1390" s="10">
        <v>43800</v>
      </c>
      <c r="E1390" s="10">
        <v>43990</v>
      </c>
      <c r="F1390" s="1" t="s">
        <v>37</v>
      </c>
      <c r="G1390" s="2">
        <f t="shared" si="63"/>
        <v>0</v>
      </c>
      <c r="H1390" s="2">
        <f t="shared" si="64"/>
        <v>6</v>
      </c>
      <c r="I1390" s="2">
        <f t="shared" si="65"/>
        <v>190</v>
      </c>
      <c r="J1390" s="1" t="s">
        <v>21</v>
      </c>
      <c r="K1390" s="11">
        <v>3</v>
      </c>
    </row>
    <row r="1391" spans="2:11" x14ac:dyDescent="0.3">
      <c r="B1391" s="1">
        <v>1796</v>
      </c>
      <c r="C1391" s="1" t="s">
        <v>1431</v>
      </c>
      <c r="D1391" s="10">
        <v>44354</v>
      </c>
      <c r="E1391" s="10">
        <v>44908</v>
      </c>
      <c r="F1391" s="1" t="s">
        <v>37</v>
      </c>
      <c r="G1391" s="2">
        <f t="shared" si="63"/>
        <v>1</v>
      </c>
      <c r="H1391" s="2">
        <f t="shared" si="64"/>
        <v>18</v>
      </c>
      <c r="I1391" s="2">
        <f t="shared" si="65"/>
        <v>554</v>
      </c>
      <c r="J1391" s="1" t="s">
        <v>21</v>
      </c>
      <c r="K1391" s="11">
        <v>3</v>
      </c>
    </row>
    <row r="1392" spans="2:11" x14ac:dyDescent="0.3">
      <c r="B1392" s="1">
        <v>1797</v>
      </c>
      <c r="C1392" s="1" t="s">
        <v>1432</v>
      </c>
      <c r="D1392" s="10">
        <v>44117</v>
      </c>
      <c r="E1392" s="10">
        <v>44874</v>
      </c>
      <c r="F1392" s="1" t="s">
        <v>37</v>
      </c>
      <c r="G1392" s="2">
        <f t="shared" si="63"/>
        <v>2</v>
      </c>
      <c r="H1392" s="2">
        <f t="shared" si="64"/>
        <v>24</v>
      </c>
      <c r="I1392" s="2">
        <f t="shared" si="65"/>
        <v>757</v>
      </c>
      <c r="J1392" s="1" t="s">
        <v>21</v>
      </c>
      <c r="K1392" s="11">
        <v>3</v>
      </c>
    </row>
    <row r="1393" spans="2:11" x14ac:dyDescent="0.3">
      <c r="B1393" s="1">
        <v>1798</v>
      </c>
      <c r="C1393" s="1" t="s">
        <v>1433</v>
      </c>
      <c r="D1393" s="10">
        <v>44864</v>
      </c>
      <c r="E1393" s="10">
        <v>45607</v>
      </c>
      <c r="F1393" s="1" t="s">
        <v>173</v>
      </c>
      <c r="G1393" s="2">
        <f t="shared" si="63"/>
        <v>2</v>
      </c>
      <c r="H1393" s="2">
        <f t="shared" si="64"/>
        <v>24</v>
      </c>
      <c r="I1393" s="2">
        <f t="shared" si="65"/>
        <v>743</v>
      </c>
      <c r="J1393" s="1" t="s">
        <v>21</v>
      </c>
      <c r="K1393" s="11">
        <v>3</v>
      </c>
    </row>
    <row r="1394" spans="2:11" x14ac:dyDescent="0.3">
      <c r="B1394" s="1">
        <v>1799</v>
      </c>
      <c r="C1394" s="1" t="s">
        <v>1434</v>
      </c>
      <c r="D1394" s="10">
        <v>44808</v>
      </c>
      <c r="E1394" s="10">
        <v>45076</v>
      </c>
      <c r="F1394" s="1" t="s">
        <v>173</v>
      </c>
      <c r="G1394" s="2">
        <f t="shared" si="63"/>
        <v>0</v>
      </c>
      <c r="H1394" s="2">
        <f t="shared" si="64"/>
        <v>8</v>
      </c>
      <c r="I1394" s="2">
        <f t="shared" si="65"/>
        <v>268</v>
      </c>
      <c r="J1394" s="1" t="s">
        <v>21</v>
      </c>
      <c r="K1394" s="11">
        <v>3</v>
      </c>
    </row>
    <row r="1395" spans="2:11" x14ac:dyDescent="0.3">
      <c r="B1395" s="1">
        <v>1800</v>
      </c>
      <c r="C1395" s="1" t="s">
        <v>1435</v>
      </c>
      <c r="D1395" s="10">
        <v>43756</v>
      </c>
      <c r="E1395" s="10">
        <v>44305</v>
      </c>
      <c r="F1395" s="1" t="s">
        <v>37</v>
      </c>
      <c r="G1395" s="2">
        <f t="shared" si="63"/>
        <v>1</v>
      </c>
      <c r="H1395" s="2">
        <f t="shared" si="64"/>
        <v>18</v>
      </c>
      <c r="I1395" s="2">
        <f t="shared" si="65"/>
        <v>549</v>
      </c>
      <c r="J1395" s="1" t="s">
        <v>21</v>
      </c>
      <c r="K1395" s="11">
        <v>3</v>
      </c>
    </row>
    <row r="1396" spans="2:11" x14ac:dyDescent="0.3">
      <c r="B1396" s="1">
        <v>1801</v>
      </c>
      <c r="C1396" s="1" t="s">
        <v>1436</v>
      </c>
      <c r="D1396" s="10">
        <v>44402</v>
      </c>
      <c r="E1396" s="10">
        <v>44949</v>
      </c>
      <c r="F1396" s="1" t="s">
        <v>37</v>
      </c>
      <c r="G1396" s="2">
        <f t="shared" si="63"/>
        <v>1</v>
      </c>
      <c r="H1396" s="2">
        <f t="shared" si="64"/>
        <v>17</v>
      </c>
      <c r="I1396" s="2">
        <f t="shared" si="65"/>
        <v>547</v>
      </c>
      <c r="J1396" s="1" t="s">
        <v>21</v>
      </c>
      <c r="K1396" s="11">
        <v>3</v>
      </c>
    </row>
    <row r="1397" spans="2:11" x14ac:dyDescent="0.3">
      <c r="B1397" s="1">
        <v>1802</v>
      </c>
      <c r="C1397" s="1" t="s">
        <v>1437</v>
      </c>
      <c r="D1397" s="10">
        <v>43921</v>
      </c>
      <c r="E1397" s="10">
        <v>45607</v>
      </c>
      <c r="F1397" s="1" t="s">
        <v>37</v>
      </c>
      <c r="G1397" s="2">
        <f t="shared" si="63"/>
        <v>4</v>
      </c>
      <c r="H1397" s="2">
        <f t="shared" si="64"/>
        <v>55</v>
      </c>
      <c r="I1397" s="2">
        <f t="shared" si="65"/>
        <v>1686</v>
      </c>
      <c r="J1397" s="1" t="s">
        <v>21</v>
      </c>
      <c r="K1397" s="11">
        <v>3</v>
      </c>
    </row>
    <row r="1398" spans="2:11" x14ac:dyDescent="0.3">
      <c r="B1398" s="1">
        <v>1803</v>
      </c>
      <c r="C1398" s="1" t="s">
        <v>1438</v>
      </c>
      <c r="D1398" s="10">
        <v>43780</v>
      </c>
      <c r="E1398" s="10">
        <v>45140</v>
      </c>
      <c r="F1398" s="1" t="s">
        <v>37</v>
      </c>
      <c r="G1398" s="2">
        <f t="shared" si="63"/>
        <v>3</v>
      </c>
      <c r="H1398" s="2">
        <f t="shared" si="64"/>
        <v>44</v>
      </c>
      <c r="I1398" s="2">
        <f t="shared" si="65"/>
        <v>1360</v>
      </c>
      <c r="J1398" s="1" t="s">
        <v>21</v>
      </c>
      <c r="K1398" s="11">
        <v>3</v>
      </c>
    </row>
    <row r="1399" spans="2:11" x14ac:dyDescent="0.3">
      <c r="B1399" s="1">
        <v>1804</v>
      </c>
      <c r="C1399" s="1" t="s">
        <v>1439</v>
      </c>
      <c r="D1399" s="10">
        <v>44535</v>
      </c>
      <c r="E1399" s="10">
        <v>44622</v>
      </c>
      <c r="F1399" s="1" t="s">
        <v>37</v>
      </c>
      <c r="G1399" s="2">
        <f t="shared" si="63"/>
        <v>0</v>
      </c>
      <c r="H1399" s="2">
        <f t="shared" si="64"/>
        <v>2</v>
      </c>
      <c r="I1399" s="2">
        <f t="shared" si="65"/>
        <v>87</v>
      </c>
      <c r="J1399" s="1" t="s">
        <v>21</v>
      </c>
      <c r="K1399" s="11">
        <v>3</v>
      </c>
    </row>
    <row r="1400" spans="2:11" x14ac:dyDescent="0.3">
      <c r="B1400" s="1">
        <v>1805</v>
      </c>
      <c r="C1400" s="1" t="s">
        <v>1440</v>
      </c>
      <c r="D1400" s="10">
        <v>43451</v>
      </c>
      <c r="E1400" s="10">
        <v>44807</v>
      </c>
      <c r="F1400" s="1" t="s">
        <v>37</v>
      </c>
      <c r="G1400" s="2">
        <f t="shared" si="63"/>
        <v>3</v>
      </c>
      <c r="H1400" s="2">
        <f t="shared" si="64"/>
        <v>44</v>
      </c>
      <c r="I1400" s="2">
        <f t="shared" si="65"/>
        <v>1356</v>
      </c>
      <c r="J1400" s="1" t="s">
        <v>21</v>
      </c>
      <c r="K1400" s="11">
        <v>3</v>
      </c>
    </row>
    <row r="1401" spans="2:11" x14ac:dyDescent="0.3">
      <c r="B1401" s="1">
        <v>1806</v>
      </c>
      <c r="C1401" s="1" t="s">
        <v>1441</v>
      </c>
      <c r="D1401" s="10">
        <v>44626</v>
      </c>
      <c r="E1401" s="10">
        <v>45607</v>
      </c>
      <c r="F1401" s="1" t="s">
        <v>37</v>
      </c>
      <c r="G1401" s="2">
        <f t="shared" si="63"/>
        <v>2</v>
      </c>
      <c r="H1401" s="2">
        <f t="shared" si="64"/>
        <v>32</v>
      </c>
      <c r="I1401" s="2">
        <f t="shared" si="65"/>
        <v>981</v>
      </c>
      <c r="J1401" s="1" t="s">
        <v>21</v>
      </c>
      <c r="K1401" s="11">
        <v>3</v>
      </c>
    </row>
    <row r="1402" spans="2:11" x14ac:dyDescent="0.3">
      <c r="B1402" s="1">
        <v>1807</v>
      </c>
      <c r="C1402" s="1" t="s">
        <v>1442</v>
      </c>
      <c r="D1402" s="10">
        <v>43712</v>
      </c>
      <c r="E1402" s="10">
        <v>45607</v>
      </c>
      <c r="F1402" s="1" t="s">
        <v>37</v>
      </c>
      <c r="G1402" s="2">
        <f t="shared" si="63"/>
        <v>5</v>
      </c>
      <c r="H1402" s="2">
        <f t="shared" si="64"/>
        <v>62</v>
      </c>
      <c r="I1402" s="2">
        <f t="shared" si="65"/>
        <v>1895</v>
      </c>
      <c r="J1402" s="1" t="s">
        <v>21</v>
      </c>
      <c r="K1402" s="11">
        <v>3</v>
      </c>
    </row>
    <row r="1403" spans="2:11" x14ac:dyDescent="0.3">
      <c r="B1403" s="1">
        <v>1808</v>
      </c>
      <c r="C1403" s="1" t="s">
        <v>1443</v>
      </c>
      <c r="D1403" s="10">
        <v>45133</v>
      </c>
      <c r="E1403" s="10">
        <v>45607</v>
      </c>
      <c r="F1403" s="1" t="s">
        <v>37</v>
      </c>
      <c r="G1403" s="2">
        <f t="shared" si="63"/>
        <v>1</v>
      </c>
      <c r="H1403" s="2">
        <f t="shared" si="64"/>
        <v>15</v>
      </c>
      <c r="I1403" s="2">
        <f t="shared" si="65"/>
        <v>474</v>
      </c>
      <c r="J1403" s="1" t="s">
        <v>21</v>
      </c>
      <c r="K1403" s="11">
        <v>3</v>
      </c>
    </row>
    <row r="1404" spans="2:11" x14ac:dyDescent="0.3">
      <c r="B1404" s="1">
        <v>1809</v>
      </c>
      <c r="C1404" s="1" t="s">
        <v>1444</v>
      </c>
      <c r="D1404" s="10">
        <v>44914</v>
      </c>
      <c r="E1404" s="10">
        <v>45065</v>
      </c>
      <c r="F1404" s="1" t="s">
        <v>37</v>
      </c>
      <c r="G1404" s="2">
        <f t="shared" si="63"/>
        <v>0</v>
      </c>
      <c r="H1404" s="2">
        <f t="shared" si="64"/>
        <v>5</v>
      </c>
      <c r="I1404" s="2">
        <f t="shared" si="65"/>
        <v>151</v>
      </c>
      <c r="J1404" s="1" t="s">
        <v>21</v>
      </c>
      <c r="K1404" s="11">
        <v>3</v>
      </c>
    </row>
    <row r="1405" spans="2:11" x14ac:dyDescent="0.3">
      <c r="B1405" s="1">
        <v>1810</v>
      </c>
      <c r="C1405" s="1" t="s">
        <v>1445</v>
      </c>
      <c r="D1405" s="10">
        <v>44425</v>
      </c>
      <c r="E1405" s="10">
        <v>45607</v>
      </c>
      <c r="F1405" s="1" t="s">
        <v>37</v>
      </c>
      <c r="G1405" s="2">
        <f t="shared" si="63"/>
        <v>3</v>
      </c>
      <c r="H1405" s="2">
        <f t="shared" si="64"/>
        <v>38</v>
      </c>
      <c r="I1405" s="2">
        <f t="shared" si="65"/>
        <v>1182</v>
      </c>
      <c r="J1405" s="1" t="s">
        <v>21</v>
      </c>
      <c r="K1405" s="11">
        <v>3</v>
      </c>
    </row>
    <row r="1406" spans="2:11" x14ac:dyDescent="0.3">
      <c r="B1406" s="1">
        <v>1811</v>
      </c>
      <c r="C1406" s="1" t="s">
        <v>1446</v>
      </c>
      <c r="D1406" s="10">
        <v>44723</v>
      </c>
      <c r="E1406" s="10">
        <v>45607</v>
      </c>
      <c r="F1406" s="1" t="s">
        <v>37</v>
      </c>
      <c r="G1406" s="2">
        <f t="shared" si="63"/>
        <v>2</v>
      </c>
      <c r="H1406" s="2">
        <f t="shared" si="64"/>
        <v>29</v>
      </c>
      <c r="I1406" s="2">
        <f t="shared" si="65"/>
        <v>884</v>
      </c>
      <c r="J1406" s="1" t="s">
        <v>21</v>
      </c>
      <c r="K1406" s="11">
        <v>3</v>
      </c>
    </row>
    <row r="1407" spans="2:11" x14ac:dyDescent="0.3">
      <c r="B1407" s="1">
        <v>1812</v>
      </c>
      <c r="C1407" s="1" t="s">
        <v>1447</v>
      </c>
      <c r="D1407" s="10">
        <v>44470</v>
      </c>
      <c r="E1407" s="10">
        <v>45095</v>
      </c>
      <c r="F1407" s="1" t="s">
        <v>37</v>
      </c>
      <c r="G1407" s="2">
        <f t="shared" si="63"/>
        <v>1</v>
      </c>
      <c r="H1407" s="2">
        <f t="shared" si="64"/>
        <v>20</v>
      </c>
      <c r="I1407" s="2">
        <f t="shared" si="65"/>
        <v>625</v>
      </c>
      <c r="J1407" s="1" t="s">
        <v>21</v>
      </c>
      <c r="K1407" s="11">
        <v>3</v>
      </c>
    </row>
    <row r="1408" spans="2:11" x14ac:dyDescent="0.3">
      <c r="B1408" s="1">
        <v>1813</v>
      </c>
      <c r="C1408" s="1" t="s">
        <v>1448</v>
      </c>
      <c r="D1408" s="10">
        <v>44047</v>
      </c>
      <c r="E1408" s="10">
        <v>45607</v>
      </c>
      <c r="F1408" s="1" t="s">
        <v>37</v>
      </c>
      <c r="G1408" s="2">
        <f t="shared" si="63"/>
        <v>4</v>
      </c>
      <c r="H1408" s="2">
        <f t="shared" si="64"/>
        <v>51</v>
      </c>
      <c r="I1408" s="2">
        <f t="shared" si="65"/>
        <v>1560</v>
      </c>
      <c r="J1408" s="1" t="s">
        <v>21</v>
      </c>
      <c r="K1408" s="11">
        <v>3</v>
      </c>
    </row>
    <row r="1409" spans="2:11" x14ac:dyDescent="0.3">
      <c r="B1409" s="1">
        <v>1814</v>
      </c>
      <c r="C1409" s="1" t="s">
        <v>1449</v>
      </c>
      <c r="D1409" s="10">
        <v>44603</v>
      </c>
      <c r="E1409" s="10">
        <v>45607</v>
      </c>
      <c r="F1409" s="1" t="s">
        <v>37</v>
      </c>
      <c r="G1409" s="2">
        <f t="shared" si="63"/>
        <v>2</v>
      </c>
      <c r="H1409" s="2">
        <f t="shared" si="64"/>
        <v>33</v>
      </c>
      <c r="I1409" s="2">
        <f t="shared" si="65"/>
        <v>1004</v>
      </c>
      <c r="J1409" s="1" t="s">
        <v>21</v>
      </c>
      <c r="K1409" s="11">
        <v>3</v>
      </c>
    </row>
    <row r="1410" spans="2:11" x14ac:dyDescent="0.3">
      <c r="B1410" s="1">
        <v>1815</v>
      </c>
      <c r="C1410" s="1" t="s">
        <v>1450</v>
      </c>
      <c r="D1410" s="10">
        <v>44004</v>
      </c>
      <c r="E1410" s="10">
        <v>45607</v>
      </c>
      <c r="F1410" s="1" t="s">
        <v>37</v>
      </c>
      <c r="G1410" s="2">
        <f t="shared" si="63"/>
        <v>4</v>
      </c>
      <c r="H1410" s="2">
        <f t="shared" si="64"/>
        <v>52</v>
      </c>
      <c r="I1410" s="2">
        <f t="shared" si="65"/>
        <v>1603</v>
      </c>
      <c r="J1410" s="1" t="s">
        <v>21</v>
      </c>
      <c r="K1410" s="11">
        <v>3</v>
      </c>
    </row>
    <row r="1411" spans="2:11" x14ac:dyDescent="0.3">
      <c r="B1411" s="1">
        <v>1816</v>
      </c>
      <c r="C1411" s="1" t="s">
        <v>1451</v>
      </c>
      <c r="D1411" s="10">
        <v>44071</v>
      </c>
      <c r="E1411" s="10">
        <v>45607</v>
      </c>
      <c r="F1411" s="1" t="s">
        <v>173</v>
      </c>
      <c r="G1411" s="2">
        <f t="shared" si="63"/>
        <v>4</v>
      </c>
      <c r="H1411" s="2">
        <f t="shared" si="64"/>
        <v>50</v>
      </c>
      <c r="I1411" s="2">
        <f t="shared" si="65"/>
        <v>1536</v>
      </c>
      <c r="J1411" s="1" t="s">
        <v>21</v>
      </c>
      <c r="K1411" s="11">
        <v>3</v>
      </c>
    </row>
    <row r="1412" spans="2:11" x14ac:dyDescent="0.3">
      <c r="B1412" s="1">
        <v>1817</v>
      </c>
      <c r="C1412" s="1" t="s">
        <v>1452</v>
      </c>
      <c r="D1412" s="10">
        <v>43591</v>
      </c>
      <c r="E1412" s="10">
        <v>44660</v>
      </c>
      <c r="F1412" s="1" t="s">
        <v>173</v>
      </c>
      <c r="G1412" s="2">
        <f t="shared" si="63"/>
        <v>2</v>
      </c>
      <c r="H1412" s="2">
        <f t="shared" si="64"/>
        <v>35</v>
      </c>
      <c r="I1412" s="2">
        <f t="shared" si="65"/>
        <v>1069</v>
      </c>
      <c r="J1412" s="1" t="s">
        <v>21</v>
      </c>
      <c r="K1412" s="11">
        <v>3</v>
      </c>
    </row>
    <row r="1413" spans="2:11" x14ac:dyDescent="0.3">
      <c r="B1413" s="1">
        <v>1818</v>
      </c>
      <c r="C1413" s="1" t="s">
        <v>1453</v>
      </c>
      <c r="D1413" s="10">
        <v>44385</v>
      </c>
      <c r="E1413" s="10">
        <v>45607</v>
      </c>
      <c r="F1413" s="1" t="s">
        <v>173</v>
      </c>
      <c r="G1413" s="2">
        <f t="shared" si="63"/>
        <v>3</v>
      </c>
      <c r="H1413" s="2">
        <f t="shared" si="64"/>
        <v>40</v>
      </c>
      <c r="I1413" s="2">
        <f t="shared" si="65"/>
        <v>1222</v>
      </c>
      <c r="J1413" s="1" t="s">
        <v>21</v>
      </c>
      <c r="K1413" s="11">
        <v>3</v>
      </c>
    </row>
    <row r="1414" spans="2:11" x14ac:dyDescent="0.3">
      <c r="B1414" s="1">
        <v>1819</v>
      </c>
      <c r="C1414" s="1" t="s">
        <v>1454</v>
      </c>
      <c r="D1414" s="10">
        <v>44744</v>
      </c>
      <c r="E1414" s="10">
        <v>45607</v>
      </c>
      <c r="F1414" s="1" t="s">
        <v>37</v>
      </c>
      <c r="G1414" s="2">
        <f t="shared" si="63"/>
        <v>2</v>
      </c>
      <c r="H1414" s="2">
        <f t="shared" si="64"/>
        <v>28</v>
      </c>
      <c r="I1414" s="2">
        <f t="shared" si="65"/>
        <v>863</v>
      </c>
      <c r="J1414" s="1" t="s">
        <v>21</v>
      </c>
      <c r="K1414" s="11">
        <v>3</v>
      </c>
    </row>
    <row r="1415" spans="2:11" x14ac:dyDescent="0.3">
      <c r="B1415" s="1">
        <v>1820</v>
      </c>
      <c r="C1415" s="1" t="s">
        <v>1455</v>
      </c>
      <c r="D1415" s="10">
        <v>45050</v>
      </c>
      <c r="E1415" s="10">
        <v>45607</v>
      </c>
      <c r="F1415" s="1" t="s">
        <v>37</v>
      </c>
      <c r="G1415" s="2">
        <f t="shared" si="63"/>
        <v>1</v>
      </c>
      <c r="H1415" s="2">
        <f t="shared" si="64"/>
        <v>18</v>
      </c>
      <c r="I1415" s="2">
        <f t="shared" si="65"/>
        <v>557</v>
      </c>
      <c r="J1415" s="1" t="s">
        <v>21</v>
      </c>
      <c r="K1415" s="11">
        <v>3</v>
      </c>
    </row>
    <row r="1416" spans="2:11" x14ac:dyDescent="0.3">
      <c r="B1416" s="1">
        <v>1821</v>
      </c>
      <c r="C1416" s="1" t="s">
        <v>1456</v>
      </c>
      <c r="D1416" s="10">
        <v>44914</v>
      </c>
      <c r="E1416" s="10">
        <v>45607</v>
      </c>
      <c r="F1416" s="1" t="s">
        <v>37</v>
      </c>
      <c r="G1416" s="2">
        <f t="shared" si="63"/>
        <v>1</v>
      </c>
      <c r="H1416" s="2">
        <f t="shared" si="64"/>
        <v>22</v>
      </c>
      <c r="I1416" s="2">
        <f t="shared" si="65"/>
        <v>693</v>
      </c>
      <c r="J1416" s="1" t="s">
        <v>21</v>
      </c>
      <c r="K1416" s="11">
        <v>3</v>
      </c>
    </row>
    <row r="1417" spans="2:11" x14ac:dyDescent="0.3">
      <c r="B1417" s="1">
        <v>1822</v>
      </c>
      <c r="C1417" s="1" t="s">
        <v>1457</v>
      </c>
      <c r="D1417" s="10">
        <v>44646</v>
      </c>
      <c r="E1417" s="10">
        <v>45607</v>
      </c>
      <c r="F1417" s="1" t="s">
        <v>37</v>
      </c>
      <c r="G1417" s="2">
        <f t="shared" si="63"/>
        <v>2</v>
      </c>
      <c r="H1417" s="2">
        <f t="shared" si="64"/>
        <v>31</v>
      </c>
      <c r="I1417" s="2">
        <f t="shared" si="65"/>
        <v>961</v>
      </c>
      <c r="J1417" s="1" t="s">
        <v>21</v>
      </c>
      <c r="K1417" s="11">
        <v>3</v>
      </c>
    </row>
    <row r="1418" spans="2:11" x14ac:dyDescent="0.3">
      <c r="B1418" s="1">
        <v>1823</v>
      </c>
      <c r="C1418" s="1" t="s">
        <v>1458</v>
      </c>
      <c r="D1418" s="10">
        <v>44325</v>
      </c>
      <c r="E1418" s="10">
        <v>44877</v>
      </c>
      <c r="F1418" s="1" t="s">
        <v>37</v>
      </c>
      <c r="G1418" s="2">
        <f t="shared" si="63"/>
        <v>1</v>
      </c>
      <c r="H1418" s="2">
        <f t="shared" si="64"/>
        <v>18</v>
      </c>
      <c r="I1418" s="2">
        <f t="shared" si="65"/>
        <v>552</v>
      </c>
      <c r="J1418" s="1" t="s">
        <v>21</v>
      </c>
      <c r="K1418" s="11">
        <v>3</v>
      </c>
    </row>
    <row r="1419" spans="2:11" x14ac:dyDescent="0.3">
      <c r="B1419" s="1">
        <v>1824</v>
      </c>
      <c r="C1419" s="1" t="s">
        <v>1459</v>
      </c>
      <c r="D1419" s="10">
        <v>43839</v>
      </c>
      <c r="E1419" s="10">
        <v>44630</v>
      </c>
      <c r="F1419" s="1" t="s">
        <v>37</v>
      </c>
      <c r="G1419" s="2">
        <f t="shared" si="63"/>
        <v>2</v>
      </c>
      <c r="H1419" s="2">
        <f t="shared" si="64"/>
        <v>26</v>
      </c>
      <c r="I1419" s="2">
        <f t="shared" si="65"/>
        <v>791</v>
      </c>
      <c r="J1419" s="1" t="s">
        <v>21</v>
      </c>
      <c r="K1419" s="11">
        <v>3</v>
      </c>
    </row>
    <row r="1420" spans="2:11" x14ac:dyDescent="0.3">
      <c r="B1420" s="1">
        <v>1825</v>
      </c>
      <c r="C1420" s="1" t="s">
        <v>1460</v>
      </c>
      <c r="D1420" s="10">
        <v>44332</v>
      </c>
      <c r="E1420" s="10">
        <v>45060</v>
      </c>
      <c r="F1420" s="1" t="s">
        <v>37</v>
      </c>
      <c r="G1420" s="2">
        <f t="shared" si="63"/>
        <v>1</v>
      </c>
      <c r="H1420" s="2">
        <f t="shared" si="64"/>
        <v>23</v>
      </c>
      <c r="I1420" s="2">
        <f t="shared" si="65"/>
        <v>728</v>
      </c>
      <c r="J1420" s="1" t="s">
        <v>21</v>
      </c>
      <c r="K1420" s="11">
        <v>3</v>
      </c>
    </row>
    <row r="1421" spans="2:11" x14ac:dyDescent="0.3">
      <c r="B1421" s="1">
        <v>1826</v>
      </c>
      <c r="C1421" s="1" t="s">
        <v>1461</v>
      </c>
      <c r="D1421" s="10">
        <v>44227</v>
      </c>
      <c r="E1421" s="10">
        <v>44715</v>
      </c>
      <c r="F1421" s="1" t="s">
        <v>37</v>
      </c>
      <c r="G1421" s="2">
        <f t="shared" si="63"/>
        <v>1</v>
      </c>
      <c r="H1421" s="2">
        <f t="shared" si="64"/>
        <v>16</v>
      </c>
      <c r="I1421" s="2">
        <f t="shared" si="65"/>
        <v>488</v>
      </c>
      <c r="J1421" s="1" t="s">
        <v>20</v>
      </c>
      <c r="K1421" s="11">
        <v>3</v>
      </c>
    </row>
    <row r="1422" spans="2:11" x14ac:dyDescent="0.3">
      <c r="B1422" s="1">
        <v>1827</v>
      </c>
      <c r="C1422" s="1" t="s">
        <v>1462</v>
      </c>
      <c r="D1422" s="10">
        <v>44458</v>
      </c>
      <c r="E1422" s="10">
        <v>44818</v>
      </c>
      <c r="F1422" s="1" t="s">
        <v>37</v>
      </c>
      <c r="G1422" s="2">
        <f t="shared" si="63"/>
        <v>0</v>
      </c>
      <c r="H1422" s="2">
        <f t="shared" si="64"/>
        <v>11</v>
      </c>
      <c r="I1422" s="2">
        <f t="shared" si="65"/>
        <v>360</v>
      </c>
      <c r="J1422" s="1" t="s">
        <v>22</v>
      </c>
      <c r="K1422" s="11">
        <v>3</v>
      </c>
    </row>
    <row r="1423" spans="2:11" x14ac:dyDescent="0.3">
      <c r="B1423" s="1">
        <v>1828</v>
      </c>
      <c r="C1423" s="1" t="s">
        <v>1463</v>
      </c>
      <c r="D1423" s="10">
        <v>43891</v>
      </c>
      <c r="E1423" s="10">
        <v>44646</v>
      </c>
      <c r="F1423" s="1" t="s">
        <v>37</v>
      </c>
      <c r="G1423" s="2">
        <f t="shared" si="63"/>
        <v>2</v>
      </c>
      <c r="H1423" s="2">
        <f t="shared" si="64"/>
        <v>24</v>
      </c>
      <c r="I1423" s="2">
        <f t="shared" si="65"/>
        <v>755</v>
      </c>
      <c r="J1423" s="1" t="s">
        <v>20</v>
      </c>
      <c r="K1423" s="11">
        <v>3</v>
      </c>
    </row>
    <row r="1424" spans="2:11" x14ac:dyDescent="0.3">
      <c r="B1424" s="1">
        <v>1829</v>
      </c>
      <c r="C1424" s="1" t="s">
        <v>1464</v>
      </c>
      <c r="D1424" s="10">
        <v>43890</v>
      </c>
      <c r="E1424" s="10">
        <v>45607</v>
      </c>
      <c r="F1424" s="1" t="s">
        <v>37</v>
      </c>
      <c r="G1424" s="2">
        <f t="shared" si="63"/>
        <v>4</v>
      </c>
      <c r="H1424" s="2">
        <f t="shared" si="64"/>
        <v>56</v>
      </c>
      <c r="I1424" s="2">
        <f t="shared" si="65"/>
        <v>1717</v>
      </c>
      <c r="J1424" s="1" t="s">
        <v>20</v>
      </c>
      <c r="K1424" s="11">
        <v>3</v>
      </c>
    </row>
    <row r="1425" spans="2:11" x14ac:dyDescent="0.3">
      <c r="B1425" s="1">
        <v>1830</v>
      </c>
      <c r="C1425" s="1" t="s">
        <v>1465</v>
      </c>
      <c r="D1425" s="10">
        <v>43442</v>
      </c>
      <c r="E1425" s="10">
        <v>45607</v>
      </c>
      <c r="F1425" s="1" t="s">
        <v>37</v>
      </c>
      <c r="G1425" s="2">
        <f t="shared" si="63"/>
        <v>5</v>
      </c>
      <c r="H1425" s="2">
        <f t="shared" si="64"/>
        <v>71</v>
      </c>
      <c r="I1425" s="2">
        <f t="shared" si="65"/>
        <v>2165</v>
      </c>
      <c r="J1425" s="1" t="s">
        <v>22</v>
      </c>
      <c r="K1425" s="11">
        <v>3</v>
      </c>
    </row>
    <row r="1426" spans="2:11" x14ac:dyDescent="0.3">
      <c r="B1426" s="1">
        <v>1831</v>
      </c>
      <c r="C1426" s="1" t="s">
        <v>1466</v>
      </c>
      <c r="D1426" s="10">
        <v>44738</v>
      </c>
      <c r="E1426" s="10">
        <v>45092</v>
      </c>
      <c r="F1426" s="1" t="s">
        <v>37</v>
      </c>
      <c r="G1426" s="2">
        <f t="shared" si="63"/>
        <v>0</v>
      </c>
      <c r="H1426" s="2">
        <f t="shared" si="64"/>
        <v>11</v>
      </c>
      <c r="I1426" s="2">
        <f t="shared" si="65"/>
        <v>354</v>
      </c>
      <c r="J1426" s="1" t="s">
        <v>22</v>
      </c>
      <c r="K1426" s="11">
        <v>3</v>
      </c>
    </row>
    <row r="1427" spans="2:11" x14ac:dyDescent="0.3">
      <c r="B1427" s="1">
        <v>1832</v>
      </c>
      <c r="C1427" s="1" t="s">
        <v>1467</v>
      </c>
      <c r="D1427" s="10">
        <v>43772</v>
      </c>
      <c r="E1427" s="10">
        <v>45607</v>
      </c>
      <c r="F1427" s="1" t="s">
        <v>37</v>
      </c>
      <c r="G1427" s="2">
        <f t="shared" si="63"/>
        <v>5</v>
      </c>
      <c r="H1427" s="2">
        <f t="shared" si="64"/>
        <v>60</v>
      </c>
      <c r="I1427" s="2">
        <f t="shared" si="65"/>
        <v>1835</v>
      </c>
      <c r="J1427" s="1" t="s">
        <v>22</v>
      </c>
      <c r="K1427" s="11">
        <v>3</v>
      </c>
    </row>
    <row r="1428" spans="2:11" x14ac:dyDescent="0.3">
      <c r="B1428" s="1">
        <v>1833</v>
      </c>
      <c r="C1428" s="1" t="s">
        <v>1468</v>
      </c>
      <c r="D1428" s="10">
        <v>44927</v>
      </c>
      <c r="E1428" s="10">
        <v>45607</v>
      </c>
      <c r="F1428" s="1" t="s">
        <v>37</v>
      </c>
      <c r="G1428" s="2">
        <f t="shared" si="63"/>
        <v>1</v>
      </c>
      <c r="H1428" s="2">
        <f t="shared" si="64"/>
        <v>22</v>
      </c>
      <c r="I1428" s="2">
        <f t="shared" si="65"/>
        <v>680</v>
      </c>
      <c r="J1428" s="1" t="s">
        <v>22</v>
      </c>
      <c r="K1428" s="11">
        <v>3</v>
      </c>
    </row>
    <row r="1429" spans="2:11" x14ac:dyDescent="0.3">
      <c r="B1429" s="1">
        <v>1834</v>
      </c>
      <c r="C1429" s="1" t="s">
        <v>1469</v>
      </c>
      <c r="D1429" s="10">
        <v>44043</v>
      </c>
      <c r="E1429" s="10">
        <v>44291</v>
      </c>
      <c r="F1429" s="1" t="s">
        <v>173</v>
      </c>
      <c r="G1429" s="2">
        <f t="shared" si="63"/>
        <v>0</v>
      </c>
      <c r="H1429" s="2">
        <f t="shared" si="64"/>
        <v>8</v>
      </c>
      <c r="I1429" s="2">
        <f t="shared" si="65"/>
        <v>248</v>
      </c>
      <c r="J1429" s="1" t="s">
        <v>22</v>
      </c>
      <c r="K1429" s="11">
        <v>3</v>
      </c>
    </row>
    <row r="1430" spans="2:11" x14ac:dyDescent="0.3">
      <c r="B1430" s="1">
        <v>1835</v>
      </c>
      <c r="C1430" s="1" t="s">
        <v>1470</v>
      </c>
      <c r="D1430" s="10">
        <v>44449</v>
      </c>
      <c r="E1430" s="10">
        <v>44761</v>
      </c>
      <c r="F1430" s="1" t="s">
        <v>173</v>
      </c>
      <c r="G1430" s="2">
        <f t="shared" si="63"/>
        <v>0</v>
      </c>
      <c r="H1430" s="2">
        <f t="shared" si="64"/>
        <v>10</v>
      </c>
      <c r="I1430" s="2">
        <f t="shared" si="65"/>
        <v>312</v>
      </c>
      <c r="J1430" s="1" t="s">
        <v>22</v>
      </c>
      <c r="K1430" s="11">
        <v>3</v>
      </c>
    </row>
    <row r="1431" spans="2:11" x14ac:dyDescent="0.3">
      <c r="B1431" s="1">
        <v>1836</v>
      </c>
      <c r="C1431" s="1" t="s">
        <v>1471</v>
      </c>
      <c r="D1431" s="10">
        <v>43635</v>
      </c>
      <c r="E1431" s="10">
        <v>45607</v>
      </c>
      <c r="F1431" s="1" t="s">
        <v>173</v>
      </c>
      <c r="G1431" s="2">
        <f t="shared" ref="G1431:G1494" si="66">DATEDIF(D1431,E1431,"Y")</f>
        <v>5</v>
      </c>
      <c r="H1431" s="2">
        <f t="shared" ref="H1431:H1494" si="67">DATEDIF(D1431,E1431,"M")</f>
        <v>64</v>
      </c>
      <c r="I1431" s="2">
        <f t="shared" ref="I1431:I1494" si="68">DATEDIF(D1431,E1431,"D")</f>
        <v>1972</v>
      </c>
      <c r="J1431" s="1" t="s">
        <v>22</v>
      </c>
      <c r="K1431" s="11">
        <v>3</v>
      </c>
    </row>
    <row r="1432" spans="2:11" x14ac:dyDescent="0.3">
      <c r="B1432" s="1">
        <v>1837</v>
      </c>
      <c r="C1432" s="1" t="s">
        <v>1472</v>
      </c>
      <c r="D1432" s="10">
        <v>44424</v>
      </c>
      <c r="E1432" s="10">
        <v>45607</v>
      </c>
      <c r="F1432" s="1" t="s">
        <v>173</v>
      </c>
      <c r="G1432" s="2">
        <f t="shared" si="66"/>
        <v>3</v>
      </c>
      <c r="H1432" s="2">
        <f t="shared" si="67"/>
        <v>38</v>
      </c>
      <c r="I1432" s="2">
        <f t="shared" si="68"/>
        <v>1183</v>
      </c>
      <c r="J1432" s="1" t="s">
        <v>22</v>
      </c>
      <c r="K1432" s="11">
        <v>3</v>
      </c>
    </row>
    <row r="1433" spans="2:11" x14ac:dyDescent="0.3">
      <c r="B1433" s="1">
        <v>1838</v>
      </c>
      <c r="C1433" s="1" t="s">
        <v>1473</v>
      </c>
      <c r="D1433" s="10">
        <v>43654</v>
      </c>
      <c r="E1433" s="10">
        <v>45607</v>
      </c>
      <c r="F1433" s="1" t="s">
        <v>37</v>
      </c>
      <c r="G1433" s="2">
        <f t="shared" si="66"/>
        <v>5</v>
      </c>
      <c r="H1433" s="2">
        <f t="shared" si="67"/>
        <v>64</v>
      </c>
      <c r="I1433" s="2">
        <f t="shared" si="68"/>
        <v>1953</v>
      </c>
      <c r="J1433" s="1" t="s">
        <v>20</v>
      </c>
      <c r="K1433" s="11">
        <v>3</v>
      </c>
    </row>
    <row r="1434" spans="2:11" x14ac:dyDescent="0.3">
      <c r="B1434" s="1">
        <v>1839</v>
      </c>
      <c r="C1434" s="1" t="s">
        <v>1474</v>
      </c>
      <c r="D1434" s="10">
        <v>44425</v>
      </c>
      <c r="E1434" s="10">
        <v>44804</v>
      </c>
      <c r="F1434" s="1" t="s">
        <v>37</v>
      </c>
      <c r="G1434" s="2">
        <f t="shared" si="66"/>
        <v>1</v>
      </c>
      <c r="H1434" s="2">
        <f t="shared" si="67"/>
        <v>12</v>
      </c>
      <c r="I1434" s="2">
        <f t="shared" si="68"/>
        <v>379</v>
      </c>
      <c r="J1434" s="1" t="s">
        <v>20</v>
      </c>
      <c r="K1434" s="11">
        <v>3</v>
      </c>
    </row>
    <row r="1435" spans="2:11" x14ac:dyDescent="0.3">
      <c r="B1435" s="1">
        <v>1840</v>
      </c>
      <c r="C1435" s="1" t="s">
        <v>1475</v>
      </c>
      <c r="D1435" s="10">
        <v>44204</v>
      </c>
      <c r="E1435" s="10">
        <v>45607</v>
      </c>
      <c r="F1435" s="1" t="s">
        <v>37</v>
      </c>
      <c r="G1435" s="2">
        <f t="shared" si="66"/>
        <v>3</v>
      </c>
      <c r="H1435" s="2">
        <f t="shared" si="67"/>
        <v>46</v>
      </c>
      <c r="I1435" s="2">
        <f t="shared" si="68"/>
        <v>1403</v>
      </c>
      <c r="J1435" s="1" t="s">
        <v>20</v>
      </c>
      <c r="K1435" s="11">
        <v>3</v>
      </c>
    </row>
    <row r="1436" spans="2:11" x14ac:dyDescent="0.3">
      <c r="B1436" s="1">
        <v>1841</v>
      </c>
      <c r="C1436" s="1" t="s">
        <v>1476</v>
      </c>
      <c r="D1436" s="10">
        <v>43326</v>
      </c>
      <c r="E1436" s="10">
        <v>45607</v>
      </c>
      <c r="F1436" s="1" t="s">
        <v>37</v>
      </c>
      <c r="G1436" s="2">
        <f t="shared" si="66"/>
        <v>6</v>
      </c>
      <c r="H1436" s="2">
        <f t="shared" si="67"/>
        <v>74</v>
      </c>
      <c r="I1436" s="2">
        <f t="shared" si="68"/>
        <v>2281</v>
      </c>
      <c r="J1436" s="1" t="s">
        <v>20</v>
      </c>
      <c r="K1436" s="11">
        <v>3</v>
      </c>
    </row>
    <row r="1437" spans="2:11" x14ac:dyDescent="0.3">
      <c r="B1437" s="1">
        <v>1842</v>
      </c>
      <c r="C1437" s="1" t="s">
        <v>1477</v>
      </c>
      <c r="D1437" s="10">
        <v>44407</v>
      </c>
      <c r="E1437" s="10">
        <v>45607</v>
      </c>
      <c r="F1437" s="1" t="s">
        <v>37</v>
      </c>
      <c r="G1437" s="2">
        <f t="shared" si="66"/>
        <v>3</v>
      </c>
      <c r="H1437" s="2">
        <f t="shared" si="67"/>
        <v>39</v>
      </c>
      <c r="I1437" s="2">
        <f t="shared" si="68"/>
        <v>1200</v>
      </c>
      <c r="J1437" s="1" t="s">
        <v>20</v>
      </c>
      <c r="K1437" s="11">
        <v>3</v>
      </c>
    </row>
    <row r="1438" spans="2:11" x14ac:dyDescent="0.3">
      <c r="B1438" s="1">
        <v>1843</v>
      </c>
      <c r="C1438" s="1" t="s">
        <v>1478</v>
      </c>
      <c r="D1438" s="10">
        <v>45024</v>
      </c>
      <c r="E1438" s="10">
        <v>45607</v>
      </c>
      <c r="F1438" s="1" t="s">
        <v>37</v>
      </c>
      <c r="G1438" s="2">
        <f t="shared" si="66"/>
        <v>1</v>
      </c>
      <c r="H1438" s="2">
        <f t="shared" si="67"/>
        <v>19</v>
      </c>
      <c r="I1438" s="2">
        <f t="shared" si="68"/>
        <v>583</v>
      </c>
      <c r="J1438" s="1" t="s">
        <v>22</v>
      </c>
      <c r="K1438" s="11">
        <v>3</v>
      </c>
    </row>
    <row r="1439" spans="2:11" x14ac:dyDescent="0.3">
      <c r="B1439" s="1">
        <v>1844</v>
      </c>
      <c r="C1439" s="1" t="s">
        <v>1479</v>
      </c>
      <c r="D1439" s="10">
        <v>43719</v>
      </c>
      <c r="E1439" s="10">
        <v>45607</v>
      </c>
      <c r="F1439" s="1" t="s">
        <v>37</v>
      </c>
      <c r="G1439" s="2">
        <f t="shared" si="66"/>
        <v>5</v>
      </c>
      <c r="H1439" s="2">
        <f t="shared" si="67"/>
        <v>62</v>
      </c>
      <c r="I1439" s="2">
        <f t="shared" si="68"/>
        <v>1888</v>
      </c>
      <c r="J1439" s="1" t="s">
        <v>20</v>
      </c>
      <c r="K1439" s="11">
        <v>3</v>
      </c>
    </row>
    <row r="1440" spans="2:11" x14ac:dyDescent="0.3">
      <c r="B1440" s="1">
        <v>1845</v>
      </c>
      <c r="C1440" s="1" t="s">
        <v>1480</v>
      </c>
      <c r="D1440" s="10">
        <v>43895</v>
      </c>
      <c r="E1440" s="10">
        <v>44430</v>
      </c>
      <c r="F1440" s="1" t="s">
        <v>37</v>
      </c>
      <c r="G1440" s="2">
        <f t="shared" si="66"/>
        <v>1</v>
      </c>
      <c r="H1440" s="2">
        <f t="shared" si="67"/>
        <v>17</v>
      </c>
      <c r="I1440" s="2">
        <f t="shared" si="68"/>
        <v>535</v>
      </c>
      <c r="J1440" s="1" t="s">
        <v>22</v>
      </c>
      <c r="K1440" s="11">
        <v>3</v>
      </c>
    </row>
    <row r="1441" spans="2:11" x14ac:dyDescent="0.3">
      <c r="B1441" s="1">
        <v>1846</v>
      </c>
      <c r="C1441" s="1" t="s">
        <v>1481</v>
      </c>
      <c r="D1441" s="10">
        <v>43801</v>
      </c>
      <c r="E1441" s="10">
        <v>45607</v>
      </c>
      <c r="F1441" s="1" t="s">
        <v>37</v>
      </c>
      <c r="G1441" s="2">
        <f t="shared" si="66"/>
        <v>4</v>
      </c>
      <c r="H1441" s="2">
        <f t="shared" si="67"/>
        <v>59</v>
      </c>
      <c r="I1441" s="2">
        <f t="shared" si="68"/>
        <v>1806</v>
      </c>
      <c r="J1441" s="1" t="s">
        <v>22</v>
      </c>
      <c r="K1441" s="11">
        <v>3</v>
      </c>
    </row>
    <row r="1442" spans="2:11" x14ac:dyDescent="0.3">
      <c r="B1442" s="1">
        <v>1847</v>
      </c>
      <c r="C1442" s="1" t="s">
        <v>1482</v>
      </c>
      <c r="D1442" s="10">
        <v>44898</v>
      </c>
      <c r="E1442" s="10">
        <v>44919</v>
      </c>
      <c r="F1442" s="1" t="s">
        <v>37</v>
      </c>
      <c r="G1442" s="2">
        <f t="shared" si="66"/>
        <v>0</v>
      </c>
      <c r="H1442" s="2">
        <f t="shared" si="67"/>
        <v>0</v>
      </c>
      <c r="I1442" s="2">
        <f t="shared" si="68"/>
        <v>21</v>
      </c>
      <c r="J1442" s="1" t="s">
        <v>22</v>
      </c>
      <c r="K1442" s="11">
        <v>3</v>
      </c>
    </row>
    <row r="1443" spans="2:11" x14ac:dyDescent="0.3">
      <c r="B1443" s="1">
        <v>1848</v>
      </c>
      <c r="C1443" s="1" t="s">
        <v>1483</v>
      </c>
      <c r="D1443" s="10">
        <v>44553</v>
      </c>
      <c r="E1443" s="10">
        <v>45607</v>
      </c>
      <c r="F1443" s="1" t="s">
        <v>37</v>
      </c>
      <c r="G1443" s="2">
        <f t="shared" si="66"/>
        <v>2</v>
      </c>
      <c r="H1443" s="2">
        <f t="shared" si="67"/>
        <v>34</v>
      </c>
      <c r="I1443" s="2">
        <f t="shared" si="68"/>
        <v>1054</v>
      </c>
      <c r="J1443" s="1" t="s">
        <v>23</v>
      </c>
      <c r="K1443" s="11">
        <v>3</v>
      </c>
    </row>
    <row r="1444" spans="2:11" x14ac:dyDescent="0.3">
      <c r="B1444" s="1">
        <v>1849</v>
      </c>
      <c r="C1444" s="1" t="s">
        <v>1484</v>
      </c>
      <c r="D1444" s="10">
        <v>44589</v>
      </c>
      <c r="E1444" s="10">
        <v>45607</v>
      </c>
      <c r="F1444" s="1" t="s">
        <v>37</v>
      </c>
      <c r="G1444" s="2">
        <f t="shared" si="66"/>
        <v>2</v>
      </c>
      <c r="H1444" s="2">
        <f t="shared" si="67"/>
        <v>33</v>
      </c>
      <c r="I1444" s="2">
        <f t="shared" si="68"/>
        <v>1018</v>
      </c>
      <c r="J1444" s="1" t="s">
        <v>23</v>
      </c>
      <c r="K1444" s="11">
        <v>3</v>
      </c>
    </row>
    <row r="1445" spans="2:11" x14ac:dyDescent="0.3">
      <c r="B1445" s="1">
        <v>1850</v>
      </c>
      <c r="C1445" s="1" t="s">
        <v>1485</v>
      </c>
      <c r="D1445" s="10">
        <v>43814</v>
      </c>
      <c r="E1445" s="10">
        <v>44372</v>
      </c>
      <c r="F1445" s="1" t="s">
        <v>37</v>
      </c>
      <c r="G1445" s="2">
        <f t="shared" si="66"/>
        <v>1</v>
      </c>
      <c r="H1445" s="2">
        <f t="shared" si="67"/>
        <v>18</v>
      </c>
      <c r="I1445" s="2">
        <f t="shared" si="68"/>
        <v>558</v>
      </c>
      <c r="J1445" s="1" t="s">
        <v>23</v>
      </c>
      <c r="K1445" s="11">
        <v>3</v>
      </c>
    </row>
    <row r="1446" spans="2:11" x14ac:dyDescent="0.3">
      <c r="B1446" s="1">
        <v>1851</v>
      </c>
      <c r="C1446" s="1" t="s">
        <v>1486</v>
      </c>
      <c r="D1446" s="10">
        <v>44511</v>
      </c>
      <c r="E1446" s="10">
        <v>44774</v>
      </c>
      <c r="F1446" s="1" t="s">
        <v>37</v>
      </c>
      <c r="G1446" s="2">
        <f t="shared" si="66"/>
        <v>0</v>
      </c>
      <c r="H1446" s="2">
        <f t="shared" si="67"/>
        <v>8</v>
      </c>
      <c r="I1446" s="2">
        <f t="shared" si="68"/>
        <v>263</v>
      </c>
      <c r="J1446" s="1" t="s">
        <v>23</v>
      </c>
      <c r="K1446" s="11">
        <v>3</v>
      </c>
    </row>
    <row r="1447" spans="2:11" x14ac:dyDescent="0.3">
      <c r="B1447" s="1">
        <v>1852</v>
      </c>
      <c r="C1447" s="1" t="s">
        <v>1487</v>
      </c>
      <c r="D1447" s="10">
        <v>43511</v>
      </c>
      <c r="E1447" s="10">
        <v>45135</v>
      </c>
      <c r="F1447" s="1" t="s">
        <v>37</v>
      </c>
      <c r="G1447" s="2">
        <f t="shared" si="66"/>
        <v>4</v>
      </c>
      <c r="H1447" s="2">
        <f t="shared" si="67"/>
        <v>53</v>
      </c>
      <c r="I1447" s="2">
        <f t="shared" si="68"/>
        <v>1624</v>
      </c>
      <c r="J1447" s="1" t="s">
        <v>23</v>
      </c>
      <c r="K1447" s="11">
        <v>3</v>
      </c>
    </row>
    <row r="1448" spans="2:11" x14ac:dyDescent="0.3">
      <c r="B1448" s="1">
        <v>1853</v>
      </c>
      <c r="C1448" s="1" t="s">
        <v>1488</v>
      </c>
      <c r="D1448" s="10">
        <v>44651</v>
      </c>
      <c r="E1448" s="10">
        <v>45607</v>
      </c>
      <c r="F1448" s="1" t="s">
        <v>173</v>
      </c>
      <c r="G1448" s="2">
        <f t="shared" si="66"/>
        <v>2</v>
      </c>
      <c r="H1448" s="2">
        <f t="shared" si="67"/>
        <v>31</v>
      </c>
      <c r="I1448" s="2">
        <f t="shared" si="68"/>
        <v>956</v>
      </c>
      <c r="J1448" s="1" t="s">
        <v>23</v>
      </c>
      <c r="K1448" s="11">
        <v>3</v>
      </c>
    </row>
    <row r="1449" spans="2:11" x14ac:dyDescent="0.3">
      <c r="B1449" s="1">
        <v>1854</v>
      </c>
      <c r="C1449" s="1" t="s">
        <v>1489</v>
      </c>
      <c r="D1449" s="10">
        <v>44129</v>
      </c>
      <c r="E1449" s="10">
        <v>44669</v>
      </c>
      <c r="F1449" s="1" t="s">
        <v>173</v>
      </c>
      <c r="G1449" s="2">
        <f t="shared" si="66"/>
        <v>1</v>
      </c>
      <c r="H1449" s="2">
        <f t="shared" si="67"/>
        <v>17</v>
      </c>
      <c r="I1449" s="2">
        <f t="shared" si="68"/>
        <v>540</v>
      </c>
      <c r="J1449" s="1" t="s">
        <v>23</v>
      </c>
      <c r="K1449" s="11">
        <v>3</v>
      </c>
    </row>
    <row r="1450" spans="2:11" x14ac:dyDescent="0.3">
      <c r="B1450" s="1">
        <v>1855</v>
      </c>
      <c r="C1450" s="1" t="s">
        <v>1490</v>
      </c>
      <c r="D1450" s="10">
        <v>44767</v>
      </c>
      <c r="E1450" s="10">
        <v>45042</v>
      </c>
      <c r="F1450" s="1" t="s">
        <v>173</v>
      </c>
      <c r="G1450" s="2">
        <f t="shared" si="66"/>
        <v>0</v>
      </c>
      <c r="H1450" s="2">
        <f t="shared" si="67"/>
        <v>9</v>
      </c>
      <c r="I1450" s="2">
        <f t="shared" si="68"/>
        <v>275</v>
      </c>
      <c r="J1450" s="1" t="s">
        <v>20</v>
      </c>
      <c r="K1450" s="11">
        <v>3</v>
      </c>
    </row>
    <row r="1451" spans="2:11" x14ac:dyDescent="0.3">
      <c r="B1451" s="1">
        <v>1856</v>
      </c>
      <c r="C1451" s="1" t="s">
        <v>1491</v>
      </c>
      <c r="D1451" s="10">
        <v>44410</v>
      </c>
      <c r="E1451" s="10">
        <v>45607</v>
      </c>
      <c r="F1451" s="1" t="s">
        <v>173</v>
      </c>
      <c r="G1451" s="2">
        <f t="shared" si="66"/>
        <v>3</v>
      </c>
      <c r="H1451" s="2">
        <f t="shared" si="67"/>
        <v>39</v>
      </c>
      <c r="I1451" s="2">
        <f t="shared" si="68"/>
        <v>1197</v>
      </c>
      <c r="J1451" s="1" t="s">
        <v>20</v>
      </c>
      <c r="K1451" s="11">
        <v>3</v>
      </c>
    </row>
    <row r="1452" spans="2:11" x14ac:dyDescent="0.3">
      <c r="B1452" s="1">
        <v>1857</v>
      </c>
      <c r="C1452" s="1" t="s">
        <v>1492</v>
      </c>
      <c r="D1452" s="10">
        <v>44513</v>
      </c>
      <c r="E1452" s="10">
        <v>45002</v>
      </c>
      <c r="F1452" s="1" t="s">
        <v>173</v>
      </c>
      <c r="G1452" s="2">
        <f t="shared" si="66"/>
        <v>1</v>
      </c>
      <c r="H1452" s="2">
        <f t="shared" si="67"/>
        <v>16</v>
      </c>
      <c r="I1452" s="2">
        <f t="shared" si="68"/>
        <v>489</v>
      </c>
      <c r="J1452" s="1" t="s">
        <v>20</v>
      </c>
      <c r="K1452" s="11">
        <v>3</v>
      </c>
    </row>
    <row r="1453" spans="2:11" x14ac:dyDescent="0.3">
      <c r="B1453" s="1">
        <v>1858</v>
      </c>
      <c r="C1453" s="1" t="s">
        <v>1493</v>
      </c>
      <c r="D1453" s="10">
        <v>43592</v>
      </c>
      <c r="E1453" s="10">
        <v>43796</v>
      </c>
      <c r="F1453" s="1" t="s">
        <v>37</v>
      </c>
      <c r="G1453" s="2">
        <f t="shared" si="66"/>
        <v>0</v>
      </c>
      <c r="H1453" s="2">
        <f t="shared" si="67"/>
        <v>6</v>
      </c>
      <c r="I1453" s="2">
        <f t="shared" si="68"/>
        <v>204</v>
      </c>
      <c r="J1453" s="1" t="s">
        <v>20</v>
      </c>
      <c r="K1453" s="11">
        <v>3</v>
      </c>
    </row>
    <row r="1454" spans="2:11" x14ac:dyDescent="0.3">
      <c r="B1454" s="1">
        <v>1859</v>
      </c>
      <c r="C1454" s="1" t="s">
        <v>1494</v>
      </c>
      <c r="D1454" s="10">
        <v>44196</v>
      </c>
      <c r="E1454" s="10">
        <v>44259</v>
      </c>
      <c r="F1454" s="1" t="s">
        <v>37</v>
      </c>
      <c r="G1454" s="2">
        <f t="shared" si="66"/>
        <v>0</v>
      </c>
      <c r="H1454" s="2">
        <f t="shared" si="67"/>
        <v>2</v>
      </c>
      <c r="I1454" s="2">
        <f t="shared" si="68"/>
        <v>63</v>
      </c>
      <c r="J1454" s="1" t="s">
        <v>20</v>
      </c>
      <c r="K1454" s="11">
        <v>3</v>
      </c>
    </row>
    <row r="1455" spans="2:11" x14ac:dyDescent="0.3">
      <c r="B1455" s="1">
        <v>1860</v>
      </c>
      <c r="C1455" s="1" t="s">
        <v>1495</v>
      </c>
      <c r="D1455" s="10">
        <v>43809</v>
      </c>
      <c r="E1455" s="10">
        <v>43897</v>
      </c>
      <c r="F1455" s="1" t="s">
        <v>37</v>
      </c>
      <c r="G1455" s="2">
        <f t="shared" si="66"/>
        <v>0</v>
      </c>
      <c r="H1455" s="2">
        <f t="shared" si="67"/>
        <v>2</v>
      </c>
      <c r="I1455" s="2">
        <f t="shared" si="68"/>
        <v>88</v>
      </c>
      <c r="J1455" s="1" t="s">
        <v>20</v>
      </c>
      <c r="K1455" s="11">
        <v>3</v>
      </c>
    </row>
    <row r="1456" spans="2:11" x14ac:dyDescent="0.3">
      <c r="B1456" s="1">
        <v>1861</v>
      </c>
      <c r="C1456" s="1" t="s">
        <v>1496</v>
      </c>
      <c r="D1456" s="10">
        <v>43993</v>
      </c>
      <c r="E1456" s="10">
        <v>45607</v>
      </c>
      <c r="F1456" s="1" t="s">
        <v>37</v>
      </c>
      <c r="G1456" s="2">
        <f t="shared" si="66"/>
        <v>4</v>
      </c>
      <c r="H1456" s="2">
        <f t="shared" si="67"/>
        <v>53</v>
      </c>
      <c r="I1456" s="2">
        <f t="shared" si="68"/>
        <v>1614</v>
      </c>
      <c r="J1456" s="1" t="s">
        <v>20</v>
      </c>
      <c r="K1456" s="11">
        <v>3</v>
      </c>
    </row>
    <row r="1457" spans="2:11" x14ac:dyDescent="0.3">
      <c r="B1457" s="1">
        <v>1862</v>
      </c>
      <c r="C1457" s="1" t="s">
        <v>1497</v>
      </c>
      <c r="D1457" s="10">
        <v>44438</v>
      </c>
      <c r="E1457" s="10">
        <v>45607</v>
      </c>
      <c r="F1457" s="1" t="s">
        <v>37</v>
      </c>
      <c r="G1457" s="2">
        <f t="shared" si="66"/>
        <v>3</v>
      </c>
      <c r="H1457" s="2">
        <f t="shared" si="67"/>
        <v>38</v>
      </c>
      <c r="I1457" s="2">
        <f t="shared" si="68"/>
        <v>1169</v>
      </c>
      <c r="J1457" s="1" t="s">
        <v>20</v>
      </c>
      <c r="K1457" s="11">
        <v>3</v>
      </c>
    </row>
    <row r="1458" spans="2:11" x14ac:dyDescent="0.3">
      <c r="B1458" s="1">
        <v>1863</v>
      </c>
      <c r="C1458" s="1" t="s">
        <v>1498</v>
      </c>
      <c r="D1458" s="10">
        <v>43773</v>
      </c>
      <c r="E1458" s="10">
        <v>44559</v>
      </c>
      <c r="F1458" s="1" t="s">
        <v>37</v>
      </c>
      <c r="G1458" s="2">
        <f t="shared" si="66"/>
        <v>2</v>
      </c>
      <c r="H1458" s="2">
        <f t="shared" si="67"/>
        <v>25</v>
      </c>
      <c r="I1458" s="2">
        <f t="shared" si="68"/>
        <v>786</v>
      </c>
      <c r="J1458" s="1" t="s">
        <v>20</v>
      </c>
      <c r="K1458" s="11">
        <v>3</v>
      </c>
    </row>
    <row r="1459" spans="2:11" x14ac:dyDescent="0.3">
      <c r="B1459" s="1">
        <v>1864</v>
      </c>
      <c r="C1459" s="1" t="s">
        <v>1499</v>
      </c>
      <c r="D1459" s="10">
        <v>45080</v>
      </c>
      <c r="E1459" s="10">
        <v>45125</v>
      </c>
      <c r="F1459" s="1" t="s">
        <v>37</v>
      </c>
      <c r="G1459" s="2">
        <f t="shared" si="66"/>
        <v>0</v>
      </c>
      <c r="H1459" s="2">
        <f t="shared" si="67"/>
        <v>1</v>
      </c>
      <c r="I1459" s="2">
        <f t="shared" si="68"/>
        <v>45</v>
      </c>
      <c r="J1459" s="1" t="s">
        <v>20</v>
      </c>
      <c r="K1459" s="11">
        <v>3</v>
      </c>
    </row>
    <row r="1460" spans="2:11" x14ac:dyDescent="0.3">
      <c r="B1460" s="1">
        <v>1865</v>
      </c>
      <c r="C1460" s="1" t="s">
        <v>1500</v>
      </c>
      <c r="D1460" s="10">
        <v>44241</v>
      </c>
      <c r="E1460" s="10">
        <v>45607</v>
      </c>
      <c r="F1460" s="1" t="s">
        <v>37</v>
      </c>
      <c r="G1460" s="2">
        <f t="shared" si="66"/>
        <v>3</v>
      </c>
      <c r="H1460" s="2">
        <f t="shared" si="67"/>
        <v>44</v>
      </c>
      <c r="I1460" s="2">
        <f t="shared" si="68"/>
        <v>1366</v>
      </c>
      <c r="J1460" s="1" t="s">
        <v>20</v>
      </c>
      <c r="K1460" s="11">
        <v>3</v>
      </c>
    </row>
    <row r="1461" spans="2:11" x14ac:dyDescent="0.3">
      <c r="B1461" s="1">
        <v>1866</v>
      </c>
      <c r="C1461" s="1" t="s">
        <v>1501</v>
      </c>
      <c r="D1461" s="10">
        <v>44985</v>
      </c>
      <c r="E1461" s="10">
        <v>45607</v>
      </c>
      <c r="F1461" s="1" t="s">
        <v>37</v>
      </c>
      <c r="G1461" s="2">
        <f t="shared" si="66"/>
        <v>1</v>
      </c>
      <c r="H1461" s="2">
        <f t="shared" si="67"/>
        <v>20</v>
      </c>
      <c r="I1461" s="2">
        <f t="shared" si="68"/>
        <v>622</v>
      </c>
      <c r="J1461" s="1" t="s">
        <v>20</v>
      </c>
      <c r="K1461" s="11">
        <v>3</v>
      </c>
    </row>
    <row r="1462" spans="2:11" x14ac:dyDescent="0.3">
      <c r="B1462" s="1">
        <v>1867</v>
      </c>
      <c r="C1462" s="1" t="s">
        <v>1502</v>
      </c>
      <c r="D1462" s="10">
        <v>44205</v>
      </c>
      <c r="E1462" s="10">
        <v>44425</v>
      </c>
      <c r="F1462" s="1" t="s">
        <v>37</v>
      </c>
      <c r="G1462" s="2">
        <f t="shared" si="66"/>
        <v>0</v>
      </c>
      <c r="H1462" s="2">
        <f t="shared" si="67"/>
        <v>7</v>
      </c>
      <c r="I1462" s="2">
        <f t="shared" si="68"/>
        <v>220</v>
      </c>
      <c r="J1462" s="1" t="s">
        <v>22</v>
      </c>
      <c r="K1462" s="11">
        <v>3</v>
      </c>
    </row>
    <row r="1463" spans="2:11" x14ac:dyDescent="0.3">
      <c r="B1463" s="1">
        <v>1868</v>
      </c>
      <c r="C1463" s="1" t="s">
        <v>1503</v>
      </c>
      <c r="D1463" s="10">
        <v>44642</v>
      </c>
      <c r="E1463" s="10">
        <v>45061</v>
      </c>
      <c r="F1463" s="1" t="s">
        <v>37</v>
      </c>
      <c r="G1463" s="2">
        <f t="shared" si="66"/>
        <v>1</v>
      </c>
      <c r="H1463" s="2">
        <f t="shared" si="67"/>
        <v>13</v>
      </c>
      <c r="I1463" s="2">
        <f t="shared" si="68"/>
        <v>419</v>
      </c>
      <c r="J1463" s="1" t="s">
        <v>22</v>
      </c>
      <c r="K1463" s="11">
        <v>3</v>
      </c>
    </row>
    <row r="1464" spans="2:11" x14ac:dyDescent="0.3">
      <c r="B1464" s="1">
        <v>1869</v>
      </c>
      <c r="C1464" s="1" t="s">
        <v>1504</v>
      </c>
      <c r="D1464" s="10">
        <v>43780</v>
      </c>
      <c r="E1464" s="10">
        <v>45607</v>
      </c>
      <c r="F1464" s="1" t="s">
        <v>37</v>
      </c>
      <c r="G1464" s="2">
        <f t="shared" si="66"/>
        <v>5</v>
      </c>
      <c r="H1464" s="2">
        <f t="shared" si="67"/>
        <v>60</v>
      </c>
      <c r="I1464" s="2">
        <f t="shared" si="68"/>
        <v>1827</v>
      </c>
      <c r="J1464" s="1" t="s">
        <v>20</v>
      </c>
      <c r="K1464" s="11">
        <v>3</v>
      </c>
    </row>
    <row r="1465" spans="2:11" x14ac:dyDescent="0.3">
      <c r="B1465" s="1">
        <v>1870</v>
      </c>
      <c r="C1465" s="1" t="s">
        <v>1505</v>
      </c>
      <c r="D1465" s="10">
        <v>44838</v>
      </c>
      <c r="E1465" s="10">
        <v>45607</v>
      </c>
      <c r="F1465" s="1" t="s">
        <v>37</v>
      </c>
      <c r="G1465" s="2">
        <f t="shared" si="66"/>
        <v>2</v>
      </c>
      <c r="H1465" s="2">
        <f t="shared" si="67"/>
        <v>25</v>
      </c>
      <c r="I1465" s="2">
        <f t="shared" si="68"/>
        <v>769</v>
      </c>
      <c r="J1465" s="1" t="s">
        <v>21</v>
      </c>
      <c r="K1465" s="11">
        <v>3</v>
      </c>
    </row>
    <row r="1466" spans="2:11" x14ac:dyDescent="0.3">
      <c r="B1466" s="1">
        <v>1871</v>
      </c>
      <c r="C1466" s="1" t="s">
        <v>1506</v>
      </c>
      <c r="D1466" s="10">
        <v>44431</v>
      </c>
      <c r="E1466" s="10">
        <v>45607</v>
      </c>
      <c r="F1466" s="1" t="s">
        <v>37</v>
      </c>
      <c r="G1466" s="2">
        <f t="shared" si="66"/>
        <v>3</v>
      </c>
      <c r="H1466" s="2">
        <f t="shared" si="67"/>
        <v>38</v>
      </c>
      <c r="I1466" s="2">
        <f t="shared" si="68"/>
        <v>1176</v>
      </c>
      <c r="J1466" s="1" t="s">
        <v>21</v>
      </c>
      <c r="K1466" s="11">
        <v>3</v>
      </c>
    </row>
    <row r="1467" spans="2:11" x14ac:dyDescent="0.3">
      <c r="B1467" s="1">
        <v>1872</v>
      </c>
      <c r="C1467" s="1" t="s">
        <v>1507</v>
      </c>
      <c r="D1467" s="10">
        <v>44900</v>
      </c>
      <c r="E1467" s="10">
        <v>45095</v>
      </c>
      <c r="F1467" s="1" t="s">
        <v>37</v>
      </c>
      <c r="G1467" s="2">
        <f t="shared" si="66"/>
        <v>0</v>
      </c>
      <c r="H1467" s="2">
        <f t="shared" si="67"/>
        <v>6</v>
      </c>
      <c r="I1467" s="2">
        <f t="shared" si="68"/>
        <v>195</v>
      </c>
      <c r="J1467" s="1" t="s">
        <v>21</v>
      </c>
      <c r="K1467" s="11">
        <v>3</v>
      </c>
    </row>
    <row r="1468" spans="2:11" x14ac:dyDescent="0.3">
      <c r="B1468" s="1">
        <v>1873</v>
      </c>
      <c r="C1468" s="1" t="s">
        <v>1508</v>
      </c>
      <c r="D1468" s="10">
        <v>43666</v>
      </c>
      <c r="E1468" s="10">
        <v>43705</v>
      </c>
      <c r="F1468" s="1" t="s">
        <v>173</v>
      </c>
      <c r="G1468" s="2">
        <f t="shared" si="66"/>
        <v>0</v>
      </c>
      <c r="H1468" s="2">
        <f t="shared" si="67"/>
        <v>1</v>
      </c>
      <c r="I1468" s="2">
        <f t="shared" si="68"/>
        <v>39</v>
      </c>
      <c r="J1468" s="1" t="s">
        <v>21</v>
      </c>
      <c r="K1468" s="11">
        <v>3</v>
      </c>
    </row>
    <row r="1469" spans="2:11" x14ac:dyDescent="0.3">
      <c r="B1469" s="1">
        <v>1874</v>
      </c>
      <c r="C1469" s="1" t="s">
        <v>1509</v>
      </c>
      <c r="D1469" s="10">
        <v>44505</v>
      </c>
      <c r="E1469" s="10">
        <v>45607</v>
      </c>
      <c r="F1469" s="1" t="s">
        <v>173</v>
      </c>
      <c r="G1469" s="2">
        <f t="shared" si="66"/>
        <v>3</v>
      </c>
      <c r="H1469" s="2">
        <f t="shared" si="67"/>
        <v>36</v>
      </c>
      <c r="I1469" s="2">
        <f t="shared" si="68"/>
        <v>1102</v>
      </c>
      <c r="J1469" s="1" t="s">
        <v>21</v>
      </c>
      <c r="K1469" s="11">
        <v>3</v>
      </c>
    </row>
    <row r="1470" spans="2:11" x14ac:dyDescent="0.3">
      <c r="B1470" s="1">
        <v>1875</v>
      </c>
      <c r="C1470" s="1" t="s">
        <v>1510</v>
      </c>
      <c r="D1470" s="10">
        <v>44200</v>
      </c>
      <c r="E1470" s="10">
        <v>44989</v>
      </c>
      <c r="F1470" s="1" t="s">
        <v>173</v>
      </c>
      <c r="G1470" s="2">
        <f t="shared" si="66"/>
        <v>2</v>
      </c>
      <c r="H1470" s="2">
        <f t="shared" si="67"/>
        <v>26</v>
      </c>
      <c r="I1470" s="2">
        <f t="shared" si="68"/>
        <v>789</v>
      </c>
      <c r="J1470" s="1" t="s">
        <v>21</v>
      </c>
      <c r="K1470" s="11">
        <v>3</v>
      </c>
    </row>
    <row r="1471" spans="2:11" x14ac:dyDescent="0.3">
      <c r="B1471" s="1">
        <v>1876</v>
      </c>
      <c r="C1471" s="1" t="s">
        <v>1511</v>
      </c>
      <c r="D1471" s="10">
        <v>44848</v>
      </c>
      <c r="E1471" s="10">
        <v>44987</v>
      </c>
      <c r="F1471" s="1" t="s">
        <v>173</v>
      </c>
      <c r="G1471" s="2">
        <f t="shared" si="66"/>
        <v>0</v>
      </c>
      <c r="H1471" s="2">
        <f t="shared" si="67"/>
        <v>4</v>
      </c>
      <c r="I1471" s="2">
        <f t="shared" si="68"/>
        <v>139</v>
      </c>
      <c r="J1471" s="1" t="s">
        <v>21</v>
      </c>
      <c r="K1471" s="11">
        <v>3</v>
      </c>
    </row>
    <row r="1472" spans="2:11" x14ac:dyDescent="0.3">
      <c r="B1472" s="1">
        <v>1877</v>
      </c>
      <c r="C1472" s="1" t="s">
        <v>1512</v>
      </c>
      <c r="D1472" s="10">
        <v>44499</v>
      </c>
      <c r="E1472" s="10">
        <v>45607</v>
      </c>
      <c r="F1472" s="1" t="s">
        <v>173</v>
      </c>
      <c r="G1472" s="2">
        <f t="shared" si="66"/>
        <v>3</v>
      </c>
      <c r="H1472" s="2">
        <f t="shared" si="67"/>
        <v>36</v>
      </c>
      <c r="I1472" s="2">
        <f t="shared" si="68"/>
        <v>1108</v>
      </c>
      <c r="J1472" s="1" t="s">
        <v>21</v>
      </c>
      <c r="K1472" s="11">
        <v>3</v>
      </c>
    </row>
    <row r="1473" spans="2:11" x14ac:dyDescent="0.3">
      <c r="B1473" s="1">
        <v>1878</v>
      </c>
      <c r="C1473" s="1" t="s">
        <v>1513</v>
      </c>
      <c r="D1473" s="10">
        <v>44836</v>
      </c>
      <c r="E1473" s="10">
        <v>45105</v>
      </c>
      <c r="F1473" s="1" t="s">
        <v>37</v>
      </c>
      <c r="G1473" s="2">
        <f t="shared" si="66"/>
        <v>0</v>
      </c>
      <c r="H1473" s="2">
        <f t="shared" si="67"/>
        <v>8</v>
      </c>
      <c r="I1473" s="2">
        <f t="shared" si="68"/>
        <v>269</v>
      </c>
      <c r="J1473" s="1" t="s">
        <v>21</v>
      </c>
      <c r="K1473" s="11">
        <v>3</v>
      </c>
    </row>
    <row r="1474" spans="2:11" x14ac:dyDescent="0.3">
      <c r="B1474" s="1">
        <v>1879</v>
      </c>
      <c r="C1474" s="1" t="s">
        <v>1514</v>
      </c>
      <c r="D1474" s="10">
        <v>43429</v>
      </c>
      <c r="E1474" s="10">
        <v>43996</v>
      </c>
      <c r="F1474" s="1" t="s">
        <v>37</v>
      </c>
      <c r="G1474" s="2">
        <f t="shared" si="66"/>
        <v>1</v>
      </c>
      <c r="H1474" s="2">
        <f t="shared" si="67"/>
        <v>18</v>
      </c>
      <c r="I1474" s="2">
        <f t="shared" si="68"/>
        <v>567</v>
      </c>
      <c r="J1474" s="1" t="s">
        <v>21</v>
      </c>
      <c r="K1474" s="11">
        <v>3</v>
      </c>
    </row>
    <row r="1475" spans="2:11" x14ac:dyDescent="0.3">
      <c r="B1475" s="1">
        <v>1880</v>
      </c>
      <c r="C1475" s="1" t="s">
        <v>1515</v>
      </c>
      <c r="D1475" s="10">
        <v>44386</v>
      </c>
      <c r="E1475" s="10">
        <v>44954</v>
      </c>
      <c r="F1475" s="1" t="s">
        <v>37</v>
      </c>
      <c r="G1475" s="2">
        <f t="shared" si="66"/>
        <v>1</v>
      </c>
      <c r="H1475" s="2">
        <f t="shared" si="67"/>
        <v>18</v>
      </c>
      <c r="I1475" s="2">
        <f t="shared" si="68"/>
        <v>568</v>
      </c>
      <c r="J1475" s="1" t="s">
        <v>21</v>
      </c>
      <c r="K1475" s="11">
        <v>3</v>
      </c>
    </row>
    <row r="1476" spans="2:11" x14ac:dyDescent="0.3">
      <c r="B1476" s="1">
        <v>1881</v>
      </c>
      <c r="C1476" s="1" t="s">
        <v>1516</v>
      </c>
      <c r="D1476" s="10">
        <v>43586</v>
      </c>
      <c r="E1476" s="10">
        <v>45607</v>
      </c>
      <c r="F1476" s="1" t="s">
        <v>37</v>
      </c>
      <c r="G1476" s="2">
        <f t="shared" si="66"/>
        <v>5</v>
      </c>
      <c r="H1476" s="2">
        <f t="shared" si="67"/>
        <v>66</v>
      </c>
      <c r="I1476" s="2">
        <f t="shared" si="68"/>
        <v>2021</v>
      </c>
      <c r="J1476" s="1" t="s">
        <v>21</v>
      </c>
      <c r="K1476" s="11">
        <v>3</v>
      </c>
    </row>
    <row r="1477" spans="2:11" x14ac:dyDescent="0.3">
      <c r="B1477" s="1">
        <v>1882</v>
      </c>
      <c r="C1477" s="1" t="s">
        <v>1517</v>
      </c>
      <c r="D1477" s="10">
        <v>44509</v>
      </c>
      <c r="E1477" s="10">
        <v>44939</v>
      </c>
      <c r="F1477" s="1" t="s">
        <v>37</v>
      </c>
      <c r="G1477" s="2">
        <f t="shared" si="66"/>
        <v>1</v>
      </c>
      <c r="H1477" s="2">
        <f t="shared" si="67"/>
        <v>14</v>
      </c>
      <c r="I1477" s="2">
        <f t="shared" si="68"/>
        <v>430</v>
      </c>
      <c r="J1477" s="1" t="s">
        <v>21</v>
      </c>
      <c r="K1477" s="11">
        <v>3</v>
      </c>
    </row>
    <row r="1478" spans="2:11" x14ac:dyDescent="0.3">
      <c r="B1478" s="1">
        <v>1883</v>
      </c>
      <c r="C1478" s="1" t="s">
        <v>1518</v>
      </c>
      <c r="D1478" s="10">
        <v>43339</v>
      </c>
      <c r="E1478" s="10">
        <v>43547</v>
      </c>
      <c r="F1478" s="1" t="s">
        <v>37</v>
      </c>
      <c r="G1478" s="2">
        <f t="shared" si="66"/>
        <v>0</v>
      </c>
      <c r="H1478" s="2">
        <f t="shared" si="67"/>
        <v>6</v>
      </c>
      <c r="I1478" s="2">
        <f t="shared" si="68"/>
        <v>208</v>
      </c>
      <c r="J1478" s="1" t="s">
        <v>21</v>
      </c>
      <c r="K1478" s="11">
        <v>3</v>
      </c>
    </row>
    <row r="1479" spans="2:11" x14ac:dyDescent="0.3">
      <c r="B1479" s="1">
        <v>1884</v>
      </c>
      <c r="C1479" s="1" t="s">
        <v>1519</v>
      </c>
      <c r="D1479" s="10">
        <v>43540</v>
      </c>
      <c r="E1479" s="10">
        <v>45607</v>
      </c>
      <c r="F1479" s="1" t="s">
        <v>37</v>
      </c>
      <c r="G1479" s="2">
        <f t="shared" si="66"/>
        <v>5</v>
      </c>
      <c r="H1479" s="2">
        <f t="shared" si="67"/>
        <v>67</v>
      </c>
      <c r="I1479" s="2">
        <f t="shared" si="68"/>
        <v>2067</v>
      </c>
      <c r="J1479" s="1" t="s">
        <v>21</v>
      </c>
      <c r="K1479" s="11">
        <v>3</v>
      </c>
    </row>
    <row r="1480" spans="2:11" x14ac:dyDescent="0.3">
      <c r="B1480" s="1">
        <v>1885</v>
      </c>
      <c r="C1480" s="1" t="s">
        <v>1520</v>
      </c>
      <c r="D1480" s="10">
        <v>44568</v>
      </c>
      <c r="E1480" s="10">
        <v>45607</v>
      </c>
      <c r="F1480" s="1" t="s">
        <v>37</v>
      </c>
      <c r="G1480" s="2">
        <f t="shared" si="66"/>
        <v>2</v>
      </c>
      <c r="H1480" s="2">
        <f t="shared" si="67"/>
        <v>34</v>
      </c>
      <c r="I1480" s="2">
        <f t="shared" si="68"/>
        <v>1039</v>
      </c>
      <c r="J1480" s="1" t="s">
        <v>21</v>
      </c>
      <c r="K1480" s="11">
        <v>3</v>
      </c>
    </row>
    <row r="1481" spans="2:11" x14ac:dyDescent="0.3">
      <c r="B1481" s="1">
        <v>1886</v>
      </c>
      <c r="C1481" s="1" t="s">
        <v>1521</v>
      </c>
      <c r="D1481" s="10">
        <v>44838</v>
      </c>
      <c r="E1481" s="10">
        <v>44990</v>
      </c>
      <c r="F1481" s="1" t="s">
        <v>37</v>
      </c>
      <c r="G1481" s="2">
        <f t="shared" si="66"/>
        <v>0</v>
      </c>
      <c r="H1481" s="2">
        <f t="shared" si="67"/>
        <v>5</v>
      </c>
      <c r="I1481" s="2">
        <f t="shared" si="68"/>
        <v>152</v>
      </c>
      <c r="J1481" s="1" t="s">
        <v>21</v>
      </c>
      <c r="K1481" s="11">
        <v>3</v>
      </c>
    </row>
    <row r="1482" spans="2:11" x14ac:dyDescent="0.3">
      <c r="B1482" s="1">
        <v>1887</v>
      </c>
      <c r="C1482" s="1" t="s">
        <v>1522</v>
      </c>
      <c r="D1482" s="10">
        <v>44643</v>
      </c>
      <c r="E1482" s="10">
        <v>45607</v>
      </c>
      <c r="F1482" s="1" t="s">
        <v>37</v>
      </c>
      <c r="G1482" s="2">
        <f t="shared" si="66"/>
        <v>2</v>
      </c>
      <c r="H1482" s="2">
        <f t="shared" si="67"/>
        <v>31</v>
      </c>
      <c r="I1482" s="2">
        <f t="shared" si="68"/>
        <v>964</v>
      </c>
      <c r="J1482" s="1" t="s">
        <v>21</v>
      </c>
      <c r="K1482" s="11">
        <v>3</v>
      </c>
    </row>
    <row r="1483" spans="2:11" x14ac:dyDescent="0.3">
      <c r="B1483" s="1">
        <v>1888</v>
      </c>
      <c r="C1483" s="1" t="s">
        <v>1523</v>
      </c>
      <c r="D1483" s="10">
        <v>43956</v>
      </c>
      <c r="E1483" s="10">
        <v>45132</v>
      </c>
      <c r="F1483" s="1" t="s">
        <v>37</v>
      </c>
      <c r="G1483" s="2">
        <f t="shared" si="66"/>
        <v>3</v>
      </c>
      <c r="H1483" s="2">
        <f t="shared" si="67"/>
        <v>38</v>
      </c>
      <c r="I1483" s="2">
        <f t="shared" si="68"/>
        <v>1176</v>
      </c>
      <c r="J1483" s="1" t="s">
        <v>21</v>
      </c>
      <c r="K1483" s="11">
        <v>3</v>
      </c>
    </row>
    <row r="1484" spans="2:11" x14ac:dyDescent="0.3">
      <c r="B1484" s="1">
        <v>1889</v>
      </c>
      <c r="C1484" s="1" t="s">
        <v>1524</v>
      </c>
      <c r="D1484" s="10">
        <v>44158</v>
      </c>
      <c r="E1484" s="10">
        <v>45607</v>
      </c>
      <c r="F1484" s="1" t="s">
        <v>37</v>
      </c>
      <c r="G1484" s="2">
        <f t="shared" si="66"/>
        <v>3</v>
      </c>
      <c r="H1484" s="2">
        <f t="shared" si="67"/>
        <v>47</v>
      </c>
      <c r="I1484" s="2">
        <f t="shared" si="68"/>
        <v>1449</v>
      </c>
      <c r="J1484" s="1" t="s">
        <v>21</v>
      </c>
      <c r="K1484" s="11">
        <v>3</v>
      </c>
    </row>
    <row r="1485" spans="2:11" x14ac:dyDescent="0.3">
      <c r="B1485" s="1">
        <v>1890</v>
      </c>
      <c r="C1485" s="1" t="s">
        <v>1525</v>
      </c>
      <c r="D1485" s="10">
        <v>44648</v>
      </c>
      <c r="E1485" s="10">
        <v>45607</v>
      </c>
      <c r="F1485" s="1" t="s">
        <v>37</v>
      </c>
      <c r="G1485" s="2">
        <f t="shared" si="66"/>
        <v>2</v>
      </c>
      <c r="H1485" s="2">
        <f t="shared" si="67"/>
        <v>31</v>
      </c>
      <c r="I1485" s="2">
        <f t="shared" si="68"/>
        <v>959</v>
      </c>
      <c r="J1485" s="1" t="s">
        <v>21</v>
      </c>
      <c r="K1485" s="11">
        <v>3</v>
      </c>
    </row>
    <row r="1486" spans="2:11" x14ac:dyDescent="0.3">
      <c r="B1486" s="1">
        <v>1891</v>
      </c>
      <c r="C1486" s="1" t="s">
        <v>1526</v>
      </c>
      <c r="D1486" s="10">
        <v>43915</v>
      </c>
      <c r="E1486" s="10">
        <v>45607</v>
      </c>
      <c r="F1486" s="1" t="s">
        <v>37</v>
      </c>
      <c r="G1486" s="2">
        <f t="shared" si="66"/>
        <v>4</v>
      </c>
      <c r="H1486" s="2">
        <f t="shared" si="67"/>
        <v>55</v>
      </c>
      <c r="I1486" s="2">
        <f t="shared" si="68"/>
        <v>1692</v>
      </c>
      <c r="J1486" s="1" t="s">
        <v>21</v>
      </c>
      <c r="K1486" s="11">
        <v>3</v>
      </c>
    </row>
    <row r="1487" spans="2:11" x14ac:dyDescent="0.3">
      <c r="B1487" s="1">
        <v>1892</v>
      </c>
      <c r="C1487" s="1" t="s">
        <v>1527</v>
      </c>
      <c r="D1487" s="10">
        <v>43319</v>
      </c>
      <c r="E1487" s="10">
        <v>45607</v>
      </c>
      <c r="F1487" s="1" t="s">
        <v>173</v>
      </c>
      <c r="G1487" s="2">
        <f t="shared" si="66"/>
        <v>6</v>
      </c>
      <c r="H1487" s="2">
        <f t="shared" si="67"/>
        <v>75</v>
      </c>
      <c r="I1487" s="2">
        <f t="shared" si="68"/>
        <v>2288</v>
      </c>
      <c r="J1487" s="1" t="s">
        <v>21</v>
      </c>
      <c r="K1487" s="11">
        <v>3</v>
      </c>
    </row>
    <row r="1488" spans="2:11" x14ac:dyDescent="0.3">
      <c r="B1488" s="1">
        <v>1893</v>
      </c>
      <c r="C1488" s="1" t="s">
        <v>1528</v>
      </c>
      <c r="D1488" s="10">
        <v>43872</v>
      </c>
      <c r="E1488" s="10">
        <v>45607</v>
      </c>
      <c r="F1488" s="1" t="s">
        <v>173</v>
      </c>
      <c r="G1488" s="2">
        <f t="shared" si="66"/>
        <v>4</v>
      </c>
      <c r="H1488" s="2">
        <f t="shared" si="67"/>
        <v>57</v>
      </c>
      <c r="I1488" s="2">
        <f t="shared" si="68"/>
        <v>1735</v>
      </c>
      <c r="J1488" s="1" t="s">
        <v>21</v>
      </c>
      <c r="K1488" s="11">
        <v>3</v>
      </c>
    </row>
    <row r="1489" spans="2:11" x14ac:dyDescent="0.3">
      <c r="B1489" s="1">
        <v>1894</v>
      </c>
      <c r="C1489" s="1" t="s">
        <v>1529</v>
      </c>
      <c r="D1489" s="10">
        <v>44927</v>
      </c>
      <c r="E1489" s="10">
        <v>45607</v>
      </c>
      <c r="F1489" s="1" t="s">
        <v>173</v>
      </c>
      <c r="G1489" s="2">
        <f t="shared" si="66"/>
        <v>1</v>
      </c>
      <c r="H1489" s="2">
        <f t="shared" si="67"/>
        <v>22</v>
      </c>
      <c r="I1489" s="2">
        <f t="shared" si="68"/>
        <v>680</v>
      </c>
      <c r="J1489" s="1" t="s">
        <v>21</v>
      </c>
      <c r="K1489" s="11">
        <v>3</v>
      </c>
    </row>
    <row r="1490" spans="2:11" x14ac:dyDescent="0.3">
      <c r="B1490" s="1">
        <v>1895</v>
      </c>
      <c r="C1490" s="1" t="s">
        <v>1530</v>
      </c>
      <c r="D1490" s="10">
        <v>44902</v>
      </c>
      <c r="E1490" s="10">
        <v>45607</v>
      </c>
      <c r="F1490" s="1" t="s">
        <v>173</v>
      </c>
      <c r="G1490" s="2">
        <f t="shared" si="66"/>
        <v>1</v>
      </c>
      <c r="H1490" s="2">
        <f t="shared" si="67"/>
        <v>23</v>
      </c>
      <c r="I1490" s="2">
        <f t="shared" si="68"/>
        <v>705</v>
      </c>
      <c r="J1490" s="1" t="s">
        <v>21</v>
      </c>
      <c r="K1490" s="11">
        <v>3</v>
      </c>
    </row>
    <row r="1491" spans="2:11" x14ac:dyDescent="0.3">
      <c r="B1491" s="1">
        <v>1896</v>
      </c>
      <c r="C1491" s="1" t="s">
        <v>1531</v>
      </c>
      <c r="D1491" s="10">
        <v>44998</v>
      </c>
      <c r="E1491" s="10">
        <v>45607</v>
      </c>
      <c r="F1491" s="1" t="s">
        <v>173</v>
      </c>
      <c r="G1491" s="2">
        <f t="shared" si="66"/>
        <v>1</v>
      </c>
      <c r="H1491" s="2">
        <f t="shared" si="67"/>
        <v>19</v>
      </c>
      <c r="I1491" s="2">
        <f t="shared" si="68"/>
        <v>609</v>
      </c>
      <c r="J1491" s="1" t="s">
        <v>21</v>
      </c>
      <c r="K1491" s="11">
        <v>3</v>
      </c>
    </row>
    <row r="1492" spans="2:11" x14ac:dyDescent="0.3">
      <c r="B1492" s="1">
        <v>1897</v>
      </c>
      <c r="C1492" s="1" t="s">
        <v>1532</v>
      </c>
      <c r="D1492" s="10">
        <v>44514</v>
      </c>
      <c r="E1492" s="10">
        <v>45607</v>
      </c>
      <c r="F1492" s="1" t="s">
        <v>173</v>
      </c>
      <c r="G1492" s="2">
        <f t="shared" si="66"/>
        <v>2</v>
      </c>
      <c r="H1492" s="2">
        <f t="shared" si="67"/>
        <v>35</v>
      </c>
      <c r="I1492" s="2">
        <f t="shared" si="68"/>
        <v>1093</v>
      </c>
      <c r="J1492" s="1" t="s">
        <v>21</v>
      </c>
      <c r="K1492" s="11">
        <v>3</v>
      </c>
    </row>
    <row r="1493" spans="2:11" x14ac:dyDescent="0.3">
      <c r="B1493" s="1">
        <v>1898</v>
      </c>
      <c r="C1493" s="1" t="s">
        <v>1533</v>
      </c>
      <c r="D1493" s="10">
        <v>43621</v>
      </c>
      <c r="E1493" s="10">
        <v>44124</v>
      </c>
      <c r="F1493" s="1" t="s">
        <v>37</v>
      </c>
      <c r="G1493" s="2">
        <f t="shared" si="66"/>
        <v>1</v>
      </c>
      <c r="H1493" s="2">
        <f t="shared" si="67"/>
        <v>16</v>
      </c>
      <c r="I1493" s="2">
        <f t="shared" si="68"/>
        <v>503</v>
      </c>
      <c r="J1493" s="1" t="s">
        <v>21</v>
      </c>
      <c r="K1493" s="11">
        <v>3</v>
      </c>
    </row>
    <row r="1494" spans="2:11" x14ac:dyDescent="0.3">
      <c r="B1494" s="1">
        <v>1899</v>
      </c>
      <c r="C1494" s="1" t="s">
        <v>1534</v>
      </c>
      <c r="D1494" s="10">
        <v>44177</v>
      </c>
      <c r="E1494" s="10">
        <v>45074</v>
      </c>
      <c r="F1494" s="1" t="s">
        <v>37</v>
      </c>
      <c r="G1494" s="2">
        <f t="shared" si="66"/>
        <v>2</v>
      </c>
      <c r="H1494" s="2">
        <f t="shared" si="67"/>
        <v>29</v>
      </c>
      <c r="I1494" s="2">
        <f t="shared" si="68"/>
        <v>897</v>
      </c>
      <c r="J1494" s="1" t="s">
        <v>21</v>
      </c>
      <c r="K1494" s="11">
        <v>3</v>
      </c>
    </row>
    <row r="1495" spans="2:11" x14ac:dyDescent="0.3">
      <c r="B1495" s="1">
        <v>1900</v>
      </c>
      <c r="C1495" s="1" t="s">
        <v>1535</v>
      </c>
      <c r="D1495" s="10">
        <v>43927</v>
      </c>
      <c r="E1495" s="10">
        <v>45607</v>
      </c>
      <c r="F1495" s="1" t="s">
        <v>37</v>
      </c>
      <c r="G1495" s="2">
        <f t="shared" ref="G1495:G1558" si="69">DATEDIF(D1495,E1495,"Y")</f>
        <v>4</v>
      </c>
      <c r="H1495" s="2">
        <f t="shared" ref="H1495:H1558" si="70">DATEDIF(D1495,E1495,"M")</f>
        <v>55</v>
      </c>
      <c r="I1495" s="2">
        <f t="shared" ref="I1495:I1558" si="71">DATEDIF(D1495,E1495,"D")</f>
        <v>1680</v>
      </c>
      <c r="J1495" s="1" t="s">
        <v>21</v>
      </c>
      <c r="K1495" s="11">
        <v>3</v>
      </c>
    </row>
    <row r="1496" spans="2:11" x14ac:dyDescent="0.3">
      <c r="B1496" s="1">
        <v>1901</v>
      </c>
      <c r="C1496" s="1" t="s">
        <v>1536</v>
      </c>
      <c r="D1496" s="10">
        <v>44956</v>
      </c>
      <c r="E1496" s="10">
        <v>45607</v>
      </c>
      <c r="F1496" s="1" t="s">
        <v>37</v>
      </c>
      <c r="G1496" s="2">
        <f t="shared" si="69"/>
        <v>1</v>
      </c>
      <c r="H1496" s="2">
        <f t="shared" si="70"/>
        <v>21</v>
      </c>
      <c r="I1496" s="2">
        <f t="shared" si="71"/>
        <v>651</v>
      </c>
      <c r="J1496" s="1" t="s">
        <v>21</v>
      </c>
      <c r="K1496" s="11">
        <v>3</v>
      </c>
    </row>
    <row r="1497" spans="2:11" x14ac:dyDescent="0.3">
      <c r="B1497" s="1">
        <v>1902</v>
      </c>
      <c r="C1497" s="1" t="s">
        <v>1537</v>
      </c>
      <c r="D1497" s="10">
        <v>44082</v>
      </c>
      <c r="E1497" s="10">
        <v>44823</v>
      </c>
      <c r="F1497" s="1" t="s">
        <v>37</v>
      </c>
      <c r="G1497" s="2">
        <f t="shared" si="69"/>
        <v>2</v>
      </c>
      <c r="H1497" s="2">
        <f t="shared" si="70"/>
        <v>24</v>
      </c>
      <c r="I1497" s="2">
        <f t="shared" si="71"/>
        <v>741</v>
      </c>
      <c r="J1497" s="1" t="s">
        <v>21</v>
      </c>
      <c r="K1497" s="11">
        <v>3</v>
      </c>
    </row>
    <row r="1498" spans="2:11" x14ac:dyDescent="0.3">
      <c r="B1498" s="1">
        <v>1903</v>
      </c>
      <c r="C1498" s="1" t="s">
        <v>1538</v>
      </c>
      <c r="D1498" s="10">
        <v>44179</v>
      </c>
      <c r="E1498" s="10">
        <v>44537</v>
      </c>
      <c r="F1498" s="1" t="s">
        <v>37</v>
      </c>
      <c r="G1498" s="2">
        <f t="shared" si="69"/>
        <v>0</v>
      </c>
      <c r="H1498" s="2">
        <f t="shared" si="70"/>
        <v>11</v>
      </c>
      <c r="I1498" s="2">
        <f t="shared" si="71"/>
        <v>358</v>
      </c>
      <c r="J1498" s="1" t="s">
        <v>21</v>
      </c>
      <c r="K1498" s="11">
        <v>3</v>
      </c>
    </row>
    <row r="1499" spans="2:11" x14ac:dyDescent="0.3">
      <c r="B1499" s="1">
        <v>1904</v>
      </c>
      <c r="C1499" s="1" t="s">
        <v>1539</v>
      </c>
      <c r="D1499" s="10">
        <v>44872</v>
      </c>
      <c r="E1499" s="10">
        <v>45607</v>
      </c>
      <c r="F1499" s="1" t="s">
        <v>37</v>
      </c>
      <c r="G1499" s="2">
        <f t="shared" si="69"/>
        <v>2</v>
      </c>
      <c r="H1499" s="2">
        <f t="shared" si="70"/>
        <v>24</v>
      </c>
      <c r="I1499" s="2">
        <f t="shared" si="71"/>
        <v>735</v>
      </c>
      <c r="J1499" s="1" t="s">
        <v>21</v>
      </c>
      <c r="K1499" s="11">
        <v>3</v>
      </c>
    </row>
    <row r="1500" spans="2:11" x14ac:dyDescent="0.3">
      <c r="B1500" s="1">
        <v>1905</v>
      </c>
      <c r="C1500" s="1" t="s">
        <v>1540</v>
      </c>
      <c r="D1500" s="10">
        <v>44657</v>
      </c>
      <c r="E1500" s="10">
        <v>45607</v>
      </c>
      <c r="F1500" s="1" t="s">
        <v>37</v>
      </c>
      <c r="G1500" s="2">
        <f t="shared" si="69"/>
        <v>2</v>
      </c>
      <c r="H1500" s="2">
        <f t="shared" si="70"/>
        <v>31</v>
      </c>
      <c r="I1500" s="2">
        <f t="shared" si="71"/>
        <v>950</v>
      </c>
      <c r="J1500" s="1" t="s">
        <v>21</v>
      </c>
      <c r="K1500" s="11">
        <v>3</v>
      </c>
    </row>
    <row r="1501" spans="2:11" x14ac:dyDescent="0.3">
      <c r="B1501" s="1">
        <v>1906</v>
      </c>
      <c r="C1501" s="1" t="s">
        <v>1541</v>
      </c>
      <c r="D1501" s="10">
        <v>44249</v>
      </c>
      <c r="E1501" s="10">
        <v>45607</v>
      </c>
      <c r="F1501" s="1" t="s">
        <v>37</v>
      </c>
      <c r="G1501" s="2">
        <f t="shared" si="69"/>
        <v>3</v>
      </c>
      <c r="H1501" s="2">
        <f t="shared" si="70"/>
        <v>44</v>
      </c>
      <c r="I1501" s="2">
        <f t="shared" si="71"/>
        <v>1358</v>
      </c>
      <c r="J1501" s="1" t="s">
        <v>21</v>
      </c>
      <c r="K1501" s="11">
        <v>3</v>
      </c>
    </row>
    <row r="1502" spans="2:11" x14ac:dyDescent="0.3">
      <c r="B1502" s="1">
        <v>1907</v>
      </c>
      <c r="C1502" s="1" t="s">
        <v>1542</v>
      </c>
      <c r="D1502" s="10">
        <v>44697</v>
      </c>
      <c r="E1502" s="10">
        <v>45607</v>
      </c>
      <c r="F1502" s="1" t="s">
        <v>37</v>
      </c>
      <c r="G1502" s="2">
        <f t="shared" si="69"/>
        <v>2</v>
      </c>
      <c r="H1502" s="2">
        <f t="shared" si="70"/>
        <v>29</v>
      </c>
      <c r="I1502" s="2">
        <f t="shared" si="71"/>
        <v>910</v>
      </c>
      <c r="J1502" s="1" t="s">
        <v>21</v>
      </c>
      <c r="K1502" s="11">
        <v>3</v>
      </c>
    </row>
    <row r="1503" spans="2:11" x14ac:dyDescent="0.3">
      <c r="B1503" s="1">
        <v>1908</v>
      </c>
      <c r="C1503" s="1" t="s">
        <v>1543</v>
      </c>
      <c r="D1503" s="10">
        <v>43848</v>
      </c>
      <c r="E1503" s="10">
        <v>45607</v>
      </c>
      <c r="F1503" s="1" t="s">
        <v>37</v>
      </c>
      <c r="G1503" s="2">
        <f t="shared" si="69"/>
        <v>4</v>
      </c>
      <c r="H1503" s="2">
        <f t="shared" si="70"/>
        <v>57</v>
      </c>
      <c r="I1503" s="2">
        <f t="shared" si="71"/>
        <v>1759</v>
      </c>
      <c r="J1503" s="1" t="s">
        <v>21</v>
      </c>
      <c r="K1503" s="11">
        <v>3</v>
      </c>
    </row>
    <row r="1504" spans="2:11" x14ac:dyDescent="0.3">
      <c r="B1504" s="1">
        <v>1909</v>
      </c>
      <c r="C1504" s="1" t="s">
        <v>1544</v>
      </c>
      <c r="D1504" s="10">
        <v>44490</v>
      </c>
      <c r="E1504" s="10">
        <v>45607</v>
      </c>
      <c r="F1504" s="1" t="s">
        <v>37</v>
      </c>
      <c r="G1504" s="2">
        <f t="shared" si="69"/>
        <v>3</v>
      </c>
      <c r="H1504" s="2">
        <f t="shared" si="70"/>
        <v>36</v>
      </c>
      <c r="I1504" s="2">
        <f t="shared" si="71"/>
        <v>1117</v>
      </c>
      <c r="J1504" s="1" t="s">
        <v>21</v>
      </c>
      <c r="K1504" s="11">
        <v>3</v>
      </c>
    </row>
    <row r="1505" spans="2:11" x14ac:dyDescent="0.3">
      <c r="B1505" s="1">
        <v>1910</v>
      </c>
      <c r="C1505" s="1" t="s">
        <v>1545</v>
      </c>
      <c r="D1505" s="10">
        <v>43470</v>
      </c>
      <c r="E1505" s="10">
        <v>45607</v>
      </c>
      <c r="F1505" s="1" t="s">
        <v>37</v>
      </c>
      <c r="G1505" s="2">
        <f t="shared" si="69"/>
        <v>5</v>
      </c>
      <c r="H1505" s="2">
        <f t="shared" si="70"/>
        <v>70</v>
      </c>
      <c r="I1505" s="2">
        <f t="shared" si="71"/>
        <v>2137</v>
      </c>
      <c r="J1505" s="1" t="s">
        <v>21</v>
      </c>
      <c r="K1505" s="11">
        <v>3</v>
      </c>
    </row>
    <row r="1506" spans="2:11" x14ac:dyDescent="0.3">
      <c r="B1506" s="1">
        <v>1911</v>
      </c>
      <c r="C1506" s="1" t="s">
        <v>1546</v>
      </c>
      <c r="D1506" s="10">
        <v>44220</v>
      </c>
      <c r="E1506" s="10">
        <v>44588</v>
      </c>
      <c r="F1506" s="1" t="s">
        <v>37</v>
      </c>
      <c r="G1506" s="2">
        <f t="shared" si="69"/>
        <v>1</v>
      </c>
      <c r="H1506" s="2">
        <f t="shared" si="70"/>
        <v>12</v>
      </c>
      <c r="I1506" s="2">
        <f t="shared" si="71"/>
        <v>368</v>
      </c>
      <c r="J1506" s="1" t="s">
        <v>21</v>
      </c>
      <c r="K1506" s="11">
        <v>3</v>
      </c>
    </row>
    <row r="1507" spans="2:11" x14ac:dyDescent="0.3">
      <c r="B1507" s="1">
        <v>1912</v>
      </c>
      <c r="C1507" s="1" t="s">
        <v>1547</v>
      </c>
      <c r="D1507" s="10">
        <v>43896</v>
      </c>
      <c r="E1507" s="10">
        <v>44261</v>
      </c>
      <c r="F1507" s="1" t="s">
        <v>173</v>
      </c>
      <c r="G1507" s="2">
        <f t="shared" si="69"/>
        <v>1</v>
      </c>
      <c r="H1507" s="2">
        <f t="shared" si="70"/>
        <v>12</v>
      </c>
      <c r="I1507" s="2">
        <f t="shared" si="71"/>
        <v>365</v>
      </c>
      <c r="J1507" s="1" t="s">
        <v>21</v>
      </c>
      <c r="K1507" s="11">
        <v>3</v>
      </c>
    </row>
    <row r="1508" spans="2:11" x14ac:dyDescent="0.3">
      <c r="B1508" s="1">
        <v>1913</v>
      </c>
      <c r="C1508" s="1" t="s">
        <v>1548</v>
      </c>
      <c r="D1508" s="10">
        <v>44884</v>
      </c>
      <c r="E1508" s="10">
        <v>44972</v>
      </c>
      <c r="F1508" s="1" t="s">
        <v>173</v>
      </c>
      <c r="G1508" s="2">
        <f t="shared" si="69"/>
        <v>0</v>
      </c>
      <c r="H1508" s="2">
        <f t="shared" si="70"/>
        <v>2</v>
      </c>
      <c r="I1508" s="2">
        <f t="shared" si="71"/>
        <v>88</v>
      </c>
      <c r="J1508" s="1" t="s">
        <v>21</v>
      </c>
      <c r="K1508" s="11">
        <v>3</v>
      </c>
    </row>
    <row r="1509" spans="2:11" x14ac:dyDescent="0.3">
      <c r="B1509" s="1">
        <v>1914</v>
      </c>
      <c r="C1509" s="1" t="s">
        <v>1549</v>
      </c>
      <c r="D1509" s="10">
        <v>43539</v>
      </c>
      <c r="E1509" s="10">
        <v>43740</v>
      </c>
      <c r="F1509" s="1" t="s">
        <v>173</v>
      </c>
      <c r="G1509" s="2">
        <f t="shared" si="69"/>
        <v>0</v>
      </c>
      <c r="H1509" s="2">
        <f t="shared" si="70"/>
        <v>6</v>
      </c>
      <c r="I1509" s="2">
        <f t="shared" si="71"/>
        <v>201</v>
      </c>
      <c r="J1509" s="1" t="s">
        <v>21</v>
      </c>
      <c r="K1509" s="11">
        <v>3</v>
      </c>
    </row>
    <row r="1510" spans="2:11" x14ac:dyDescent="0.3">
      <c r="B1510" s="1">
        <v>1915</v>
      </c>
      <c r="C1510" s="1" t="s">
        <v>1550</v>
      </c>
      <c r="D1510" s="10">
        <v>45057</v>
      </c>
      <c r="E1510" s="10">
        <v>45112</v>
      </c>
      <c r="F1510" s="1" t="s">
        <v>173</v>
      </c>
      <c r="G1510" s="2">
        <f t="shared" si="69"/>
        <v>0</v>
      </c>
      <c r="H1510" s="2">
        <f t="shared" si="70"/>
        <v>1</v>
      </c>
      <c r="I1510" s="2">
        <f t="shared" si="71"/>
        <v>55</v>
      </c>
      <c r="J1510" s="1" t="s">
        <v>21</v>
      </c>
      <c r="K1510" s="11">
        <v>3</v>
      </c>
    </row>
    <row r="1511" spans="2:11" x14ac:dyDescent="0.3">
      <c r="B1511" s="1">
        <v>1916</v>
      </c>
      <c r="C1511" s="1" t="s">
        <v>1551</v>
      </c>
      <c r="D1511" s="10">
        <v>44597</v>
      </c>
      <c r="E1511" s="10">
        <v>44964</v>
      </c>
      <c r="F1511" s="1" t="s">
        <v>173</v>
      </c>
      <c r="G1511" s="2">
        <f t="shared" si="69"/>
        <v>1</v>
      </c>
      <c r="H1511" s="2">
        <f t="shared" si="70"/>
        <v>12</v>
      </c>
      <c r="I1511" s="2">
        <f t="shared" si="71"/>
        <v>367</v>
      </c>
      <c r="J1511" s="1" t="s">
        <v>21</v>
      </c>
      <c r="K1511" s="11">
        <v>3</v>
      </c>
    </row>
    <row r="1512" spans="2:11" x14ac:dyDescent="0.3">
      <c r="B1512" s="1">
        <v>1917</v>
      </c>
      <c r="C1512" s="1" t="s">
        <v>1552</v>
      </c>
      <c r="D1512" s="10">
        <v>43614</v>
      </c>
      <c r="E1512" s="10">
        <v>45607</v>
      </c>
      <c r="F1512" s="1" t="s">
        <v>37</v>
      </c>
      <c r="G1512" s="2">
        <f t="shared" si="69"/>
        <v>5</v>
      </c>
      <c r="H1512" s="2">
        <f t="shared" si="70"/>
        <v>65</v>
      </c>
      <c r="I1512" s="2">
        <f t="shared" si="71"/>
        <v>1993</v>
      </c>
      <c r="J1512" s="1" t="s">
        <v>21</v>
      </c>
      <c r="K1512" s="11">
        <v>3</v>
      </c>
    </row>
    <row r="1513" spans="2:11" x14ac:dyDescent="0.3">
      <c r="B1513" s="1">
        <v>1918</v>
      </c>
      <c r="C1513" s="1" t="s">
        <v>1553</v>
      </c>
      <c r="D1513" s="10">
        <v>44935</v>
      </c>
      <c r="E1513" s="10">
        <v>44999</v>
      </c>
      <c r="F1513" s="1" t="s">
        <v>37</v>
      </c>
      <c r="G1513" s="2">
        <f t="shared" si="69"/>
        <v>0</v>
      </c>
      <c r="H1513" s="2">
        <f t="shared" si="70"/>
        <v>2</v>
      </c>
      <c r="I1513" s="2">
        <f t="shared" si="71"/>
        <v>64</v>
      </c>
      <c r="J1513" s="1" t="s">
        <v>21</v>
      </c>
      <c r="K1513" s="11">
        <v>3</v>
      </c>
    </row>
    <row r="1514" spans="2:11" x14ac:dyDescent="0.3">
      <c r="B1514" s="1">
        <v>1919</v>
      </c>
      <c r="C1514" s="1" t="s">
        <v>1554</v>
      </c>
      <c r="D1514" s="10">
        <v>44682</v>
      </c>
      <c r="E1514" s="10">
        <v>44886</v>
      </c>
      <c r="F1514" s="1" t="s">
        <v>37</v>
      </c>
      <c r="G1514" s="2">
        <f t="shared" si="69"/>
        <v>0</v>
      </c>
      <c r="H1514" s="2">
        <f t="shared" si="70"/>
        <v>6</v>
      </c>
      <c r="I1514" s="2">
        <f t="shared" si="71"/>
        <v>204</v>
      </c>
      <c r="J1514" s="1" t="s">
        <v>21</v>
      </c>
      <c r="K1514" s="11">
        <v>3</v>
      </c>
    </row>
    <row r="1515" spans="2:11" x14ac:dyDescent="0.3">
      <c r="B1515" s="1">
        <v>1920</v>
      </c>
      <c r="C1515" s="1" t="s">
        <v>1555</v>
      </c>
      <c r="D1515" s="10">
        <v>44222</v>
      </c>
      <c r="E1515" s="10">
        <v>44414</v>
      </c>
      <c r="F1515" s="1" t="s">
        <v>37</v>
      </c>
      <c r="G1515" s="2">
        <f t="shared" si="69"/>
        <v>0</v>
      </c>
      <c r="H1515" s="2">
        <f t="shared" si="70"/>
        <v>6</v>
      </c>
      <c r="I1515" s="2">
        <f t="shared" si="71"/>
        <v>192</v>
      </c>
      <c r="J1515" s="1" t="s">
        <v>21</v>
      </c>
      <c r="K1515" s="11">
        <v>3</v>
      </c>
    </row>
    <row r="1516" spans="2:11" x14ac:dyDescent="0.3">
      <c r="B1516" s="1">
        <v>1921</v>
      </c>
      <c r="C1516" s="1" t="s">
        <v>1556</v>
      </c>
      <c r="D1516" s="10">
        <v>44445</v>
      </c>
      <c r="E1516" s="10">
        <v>45109</v>
      </c>
      <c r="F1516" s="1" t="s">
        <v>37</v>
      </c>
      <c r="G1516" s="2">
        <f t="shared" si="69"/>
        <v>1</v>
      </c>
      <c r="H1516" s="2">
        <f t="shared" si="70"/>
        <v>21</v>
      </c>
      <c r="I1516" s="2">
        <f t="shared" si="71"/>
        <v>664</v>
      </c>
      <c r="J1516" s="1" t="s">
        <v>21</v>
      </c>
      <c r="K1516" s="11">
        <v>3</v>
      </c>
    </row>
    <row r="1517" spans="2:11" x14ac:dyDescent="0.3">
      <c r="B1517" s="1">
        <v>1922</v>
      </c>
      <c r="C1517" s="1" t="s">
        <v>1557</v>
      </c>
      <c r="D1517" s="10">
        <v>44041</v>
      </c>
      <c r="E1517" s="10">
        <v>45607</v>
      </c>
      <c r="F1517" s="1" t="s">
        <v>37</v>
      </c>
      <c r="G1517" s="2">
        <f t="shared" si="69"/>
        <v>4</v>
      </c>
      <c r="H1517" s="2">
        <f t="shared" si="70"/>
        <v>51</v>
      </c>
      <c r="I1517" s="2">
        <f t="shared" si="71"/>
        <v>1566</v>
      </c>
      <c r="J1517" s="1" t="s">
        <v>21</v>
      </c>
      <c r="K1517" s="11">
        <v>3</v>
      </c>
    </row>
    <row r="1518" spans="2:11" x14ac:dyDescent="0.3">
      <c r="B1518" s="1">
        <v>1923</v>
      </c>
      <c r="C1518" s="1" t="s">
        <v>1558</v>
      </c>
      <c r="D1518" s="10">
        <v>45016</v>
      </c>
      <c r="E1518" s="10">
        <v>45046</v>
      </c>
      <c r="F1518" s="1" t="s">
        <v>37</v>
      </c>
      <c r="G1518" s="2">
        <f t="shared" si="69"/>
        <v>0</v>
      </c>
      <c r="H1518" s="2">
        <f t="shared" si="70"/>
        <v>0</v>
      </c>
      <c r="I1518" s="2">
        <f t="shared" si="71"/>
        <v>30</v>
      </c>
      <c r="J1518" s="1" t="s">
        <v>21</v>
      </c>
      <c r="K1518" s="11">
        <v>3</v>
      </c>
    </row>
    <row r="1519" spans="2:11" x14ac:dyDescent="0.3">
      <c r="B1519" s="1">
        <v>1924</v>
      </c>
      <c r="C1519" s="1" t="s">
        <v>1559</v>
      </c>
      <c r="D1519" s="10">
        <v>45062</v>
      </c>
      <c r="E1519" s="10">
        <v>45075</v>
      </c>
      <c r="F1519" s="1" t="s">
        <v>37</v>
      </c>
      <c r="G1519" s="2">
        <f t="shared" si="69"/>
        <v>0</v>
      </c>
      <c r="H1519" s="2">
        <f t="shared" si="70"/>
        <v>0</v>
      </c>
      <c r="I1519" s="2">
        <f t="shared" si="71"/>
        <v>13</v>
      </c>
      <c r="J1519" s="1" t="s">
        <v>21</v>
      </c>
      <c r="K1519" s="11">
        <v>3</v>
      </c>
    </row>
    <row r="1520" spans="2:11" x14ac:dyDescent="0.3">
      <c r="B1520" s="1">
        <v>1925</v>
      </c>
      <c r="C1520" s="1" t="s">
        <v>1560</v>
      </c>
      <c r="D1520" s="10">
        <v>45045</v>
      </c>
      <c r="E1520" s="10">
        <v>45114</v>
      </c>
      <c r="F1520" s="1" t="s">
        <v>37</v>
      </c>
      <c r="G1520" s="2">
        <f t="shared" si="69"/>
        <v>0</v>
      </c>
      <c r="H1520" s="2">
        <f t="shared" si="70"/>
        <v>2</v>
      </c>
      <c r="I1520" s="2">
        <f t="shared" si="71"/>
        <v>69</v>
      </c>
      <c r="J1520" s="1" t="s">
        <v>21</v>
      </c>
      <c r="K1520" s="11">
        <v>3</v>
      </c>
    </row>
    <row r="1521" spans="2:11" x14ac:dyDescent="0.3">
      <c r="B1521" s="1">
        <v>1926</v>
      </c>
      <c r="C1521" s="1" t="s">
        <v>1561</v>
      </c>
      <c r="D1521" s="10">
        <v>43796</v>
      </c>
      <c r="E1521" s="10">
        <v>45607</v>
      </c>
      <c r="F1521" s="1" t="s">
        <v>37</v>
      </c>
      <c r="G1521" s="2">
        <f t="shared" si="69"/>
        <v>4</v>
      </c>
      <c r="H1521" s="2">
        <f t="shared" si="70"/>
        <v>59</v>
      </c>
      <c r="I1521" s="2">
        <f t="shared" si="71"/>
        <v>1811</v>
      </c>
      <c r="J1521" s="1" t="s">
        <v>21</v>
      </c>
      <c r="K1521" s="11">
        <v>3</v>
      </c>
    </row>
    <row r="1522" spans="2:11" x14ac:dyDescent="0.3">
      <c r="B1522" s="1">
        <v>1927</v>
      </c>
      <c r="C1522" s="1" t="s">
        <v>1562</v>
      </c>
      <c r="D1522" s="10">
        <v>44868</v>
      </c>
      <c r="E1522" s="10">
        <v>45018</v>
      </c>
      <c r="F1522" s="1" t="s">
        <v>37</v>
      </c>
      <c r="G1522" s="2">
        <f t="shared" si="69"/>
        <v>0</v>
      </c>
      <c r="H1522" s="2">
        <f t="shared" si="70"/>
        <v>4</v>
      </c>
      <c r="I1522" s="2">
        <f t="shared" si="71"/>
        <v>150</v>
      </c>
      <c r="J1522" s="1" t="s">
        <v>21</v>
      </c>
      <c r="K1522" s="11">
        <v>3</v>
      </c>
    </row>
    <row r="1523" spans="2:11" x14ac:dyDescent="0.3">
      <c r="B1523" s="1">
        <v>1928</v>
      </c>
      <c r="C1523" s="1" t="s">
        <v>1563</v>
      </c>
      <c r="D1523" s="10">
        <v>44781</v>
      </c>
      <c r="E1523" s="10">
        <v>45607</v>
      </c>
      <c r="F1523" s="1" t="s">
        <v>37</v>
      </c>
      <c r="G1523" s="2">
        <f t="shared" si="69"/>
        <v>2</v>
      </c>
      <c r="H1523" s="2">
        <f t="shared" si="70"/>
        <v>27</v>
      </c>
      <c r="I1523" s="2">
        <f t="shared" si="71"/>
        <v>826</v>
      </c>
      <c r="J1523" s="1" t="s">
        <v>21</v>
      </c>
      <c r="K1523" s="11">
        <v>3</v>
      </c>
    </row>
    <row r="1524" spans="2:11" x14ac:dyDescent="0.3">
      <c r="B1524" s="1">
        <v>1929</v>
      </c>
      <c r="C1524" s="1" t="s">
        <v>1564</v>
      </c>
      <c r="D1524" s="10">
        <v>45134</v>
      </c>
      <c r="E1524" s="10">
        <v>45607</v>
      </c>
      <c r="F1524" s="1" t="s">
        <v>37</v>
      </c>
      <c r="G1524" s="2">
        <f t="shared" si="69"/>
        <v>1</v>
      </c>
      <c r="H1524" s="2">
        <f t="shared" si="70"/>
        <v>15</v>
      </c>
      <c r="I1524" s="2">
        <f t="shared" si="71"/>
        <v>473</v>
      </c>
      <c r="J1524" s="1" t="s">
        <v>21</v>
      </c>
      <c r="K1524" s="11">
        <v>3</v>
      </c>
    </row>
    <row r="1525" spans="2:11" x14ac:dyDescent="0.3">
      <c r="B1525" s="1">
        <v>1930</v>
      </c>
      <c r="C1525" s="1" t="s">
        <v>1565</v>
      </c>
      <c r="D1525" s="10">
        <v>45122</v>
      </c>
      <c r="E1525" s="10">
        <v>45607</v>
      </c>
      <c r="F1525" s="1" t="s">
        <v>37</v>
      </c>
      <c r="G1525" s="2">
        <f t="shared" si="69"/>
        <v>1</v>
      </c>
      <c r="H1525" s="2">
        <f t="shared" si="70"/>
        <v>15</v>
      </c>
      <c r="I1525" s="2">
        <f t="shared" si="71"/>
        <v>485</v>
      </c>
      <c r="J1525" s="1" t="s">
        <v>21</v>
      </c>
      <c r="K1525" s="11">
        <v>3</v>
      </c>
    </row>
    <row r="1526" spans="2:11" x14ac:dyDescent="0.3">
      <c r="B1526" s="1">
        <v>1931</v>
      </c>
      <c r="C1526" s="1" t="s">
        <v>1566</v>
      </c>
      <c r="D1526" s="10">
        <v>44874</v>
      </c>
      <c r="E1526" s="10">
        <v>45607</v>
      </c>
      <c r="F1526" s="1" t="s">
        <v>37</v>
      </c>
      <c r="G1526" s="2">
        <f t="shared" si="69"/>
        <v>2</v>
      </c>
      <c r="H1526" s="2">
        <f t="shared" si="70"/>
        <v>24</v>
      </c>
      <c r="I1526" s="2">
        <f t="shared" si="71"/>
        <v>733</v>
      </c>
      <c r="J1526" s="1" t="s">
        <v>21</v>
      </c>
      <c r="K1526" s="11">
        <v>3</v>
      </c>
    </row>
    <row r="1527" spans="2:11" x14ac:dyDescent="0.3">
      <c r="B1527" s="1">
        <v>1932</v>
      </c>
      <c r="C1527" s="1" t="s">
        <v>1567</v>
      </c>
      <c r="D1527" s="10">
        <v>43823</v>
      </c>
      <c r="E1527" s="10">
        <v>44724</v>
      </c>
      <c r="F1527" s="1" t="s">
        <v>1271</v>
      </c>
      <c r="G1527" s="2">
        <f t="shared" si="69"/>
        <v>2</v>
      </c>
      <c r="H1527" s="2">
        <f t="shared" si="70"/>
        <v>29</v>
      </c>
      <c r="I1527" s="2">
        <f t="shared" si="71"/>
        <v>901</v>
      </c>
      <c r="J1527" s="1" t="s">
        <v>21</v>
      </c>
      <c r="K1527" s="11">
        <v>3</v>
      </c>
    </row>
    <row r="1528" spans="2:11" x14ac:dyDescent="0.3">
      <c r="B1528" s="1">
        <v>1933</v>
      </c>
      <c r="C1528" s="1" t="s">
        <v>1568</v>
      </c>
      <c r="D1528" s="10">
        <v>43532</v>
      </c>
      <c r="E1528" s="10">
        <v>45607</v>
      </c>
      <c r="F1528" s="1" t="s">
        <v>1271</v>
      </c>
      <c r="G1528" s="2">
        <f t="shared" si="69"/>
        <v>5</v>
      </c>
      <c r="H1528" s="2">
        <f t="shared" si="70"/>
        <v>68</v>
      </c>
      <c r="I1528" s="2">
        <f t="shared" si="71"/>
        <v>2075</v>
      </c>
      <c r="J1528" s="1" t="s">
        <v>21</v>
      </c>
      <c r="K1528" s="11">
        <v>3</v>
      </c>
    </row>
    <row r="1529" spans="2:11" x14ac:dyDescent="0.3">
      <c r="B1529" s="1">
        <v>1934</v>
      </c>
      <c r="C1529" s="1" t="s">
        <v>1569</v>
      </c>
      <c r="D1529" s="10">
        <v>43641</v>
      </c>
      <c r="E1529" s="10">
        <v>44108</v>
      </c>
      <c r="F1529" s="1" t="s">
        <v>1271</v>
      </c>
      <c r="G1529" s="2">
        <f t="shared" si="69"/>
        <v>1</v>
      </c>
      <c r="H1529" s="2">
        <f t="shared" si="70"/>
        <v>15</v>
      </c>
      <c r="I1529" s="2">
        <f t="shared" si="71"/>
        <v>467</v>
      </c>
      <c r="J1529" s="1" t="s">
        <v>21</v>
      </c>
      <c r="K1529" s="11">
        <v>3</v>
      </c>
    </row>
    <row r="1530" spans="2:11" x14ac:dyDescent="0.3">
      <c r="B1530" s="1">
        <v>1935</v>
      </c>
      <c r="C1530" s="1" t="s">
        <v>1570</v>
      </c>
      <c r="D1530" s="10">
        <v>43468</v>
      </c>
      <c r="E1530" s="10">
        <v>45607</v>
      </c>
      <c r="F1530" s="1" t="s">
        <v>173</v>
      </c>
      <c r="G1530" s="2">
        <f t="shared" si="69"/>
        <v>5</v>
      </c>
      <c r="H1530" s="2">
        <f t="shared" si="70"/>
        <v>70</v>
      </c>
      <c r="I1530" s="2">
        <f t="shared" si="71"/>
        <v>2139</v>
      </c>
      <c r="J1530" s="1" t="s">
        <v>21</v>
      </c>
      <c r="K1530" s="11">
        <v>3</v>
      </c>
    </row>
    <row r="1531" spans="2:11" x14ac:dyDescent="0.3">
      <c r="B1531" s="1">
        <v>1936</v>
      </c>
      <c r="C1531" s="1" t="s">
        <v>1571</v>
      </c>
      <c r="D1531" s="10">
        <v>44959</v>
      </c>
      <c r="E1531" s="10">
        <v>45607</v>
      </c>
      <c r="F1531" s="1" t="s">
        <v>173</v>
      </c>
      <c r="G1531" s="2">
        <f t="shared" si="69"/>
        <v>1</v>
      </c>
      <c r="H1531" s="2">
        <f t="shared" si="70"/>
        <v>21</v>
      </c>
      <c r="I1531" s="2">
        <f t="shared" si="71"/>
        <v>648</v>
      </c>
      <c r="J1531" s="1" t="s">
        <v>21</v>
      </c>
      <c r="K1531" s="11">
        <v>3</v>
      </c>
    </row>
    <row r="1532" spans="2:11" x14ac:dyDescent="0.3">
      <c r="B1532" s="1">
        <v>1937</v>
      </c>
      <c r="C1532" s="1" t="s">
        <v>1572</v>
      </c>
      <c r="D1532" s="10">
        <v>44650</v>
      </c>
      <c r="E1532" s="10">
        <v>44956</v>
      </c>
      <c r="F1532" s="1" t="s">
        <v>173</v>
      </c>
      <c r="G1532" s="2">
        <f t="shared" si="69"/>
        <v>0</v>
      </c>
      <c r="H1532" s="2">
        <f t="shared" si="70"/>
        <v>10</v>
      </c>
      <c r="I1532" s="2">
        <f t="shared" si="71"/>
        <v>306</v>
      </c>
      <c r="J1532" s="1" t="s">
        <v>21</v>
      </c>
      <c r="K1532" s="11">
        <v>3</v>
      </c>
    </row>
    <row r="1533" spans="2:11" x14ac:dyDescent="0.3">
      <c r="B1533" s="1">
        <v>1938</v>
      </c>
      <c r="C1533" s="1" t="s">
        <v>1573</v>
      </c>
      <c r="D1533" s="10">
        <v>43913</v>
      </c>
      <c r="E1533" s="10">
        <v>45607</v>
      </c>
      <c r="F1533" s="1" t="s">
        <v>173</v>
      </c>
      <c r="G1533" s="2">
        <f t="shared" si="69"/>
        <v>4</v>
      </c>
      <c r="H1533" s="2">
        <f t="shared" si="70"/>
        <v>55</v>
      </c>
      <c r="I1533" s="2">
        <f t="shared" si="71"/>
        <v>1694</v>
      </c>
      <c r="J1533" s="1" t="s">
        <v>21</v>
      </c>
      <c r="K1533" s="11">
        <v>3</v>
      </c>
    </row>
    <row r="1534" spans="2:11" x14ac:dyDescent="0.3">
      <c r="B1534" s="1">
        <v>1939</v>
      </c>
      <c r="C1534" s="1" t="s">
        <v>1574</v>
      </c>
      <c r="D1534" s="10">
        <v>43622</v>
      </c>
      <c r="E1534" s="10">
        <v>45607</v>
      </c>
      <c r="F1534" s="1" t="s">
        <v>173</v>
      </c>
      <c r="G1534" s="2">
        <f t="shared" si="69"/>
        <v>5</v>
      </c>
      <c r="H1534" s="2">
        <f t="shared" si="70"/>
        <v>65</v>
      </c>
      <c r="I1534" s="2">
        <f t="shared" si="71"/>
        <v>1985</v>
      </c>
      <c r="J1534" s="1" t="s">
        <v>21</v>
      </c>
      <c r="K1534" s="11">
        <v>3</v>
      </c>
    </row>
    <row r="1535" spans="2:11" x14ac:dyDescent="0.3">
      <c r="B1535" s="1">
        <v>1940</v>
      </c>
      <c r="C1535" s="1" t="s">
        <v>1575</v>
      </c>
      <c r="D1535" s="10">
        <v>45074</v>
      </c>
      <c r="E1535" s="10">
        <v>45607</v>
      </c>
      <c r="F1535" s="1" t="s">
        <v>173</v>
      </c>
      <c r="G1535" s="2">
        <f t="shared" si="69"/>
        <v>1</v>
      </c>
      <c r="H1535" s="2">
        <f t="shared" si="70"/>
        <v>17</v>
      </c>
      <c r="I1535" s="2">
        <f t="shared" si="71"/>
        <v>533</v>
      </c>
      <c r="J1535" s="1" t="s">
        <v>21</v>
      </c>
      <c r="K1535" s="11">
        <v>3</v>
      </c>
    </row>
    <row r="1536" spans="2:11" x14ac:dyDescent="0.3">
      <c r="B1536" s="1">
        <v>1941</v>
      </c>
      <c r="C1536" s="1" t="s">
        <v>1576</v>
      </c>
      <c r="D1536" s="10">
        <v>44230</v>
      </c>
      <c r="E1536" s="10">
        <v>45607</v>
      </c>
      <c r="F1536" s="1" t="s">
        <v>173</v>
      </c>
      <c r="G1536" s="2">
        <f t="shared" si="69"/>
        <v>3</v>
      </c>
      <c r="H1536" s="2">
        <f t="shared" si="70"/>
        <v>45</v>
      </c>
      <c r="I1536" s="2">
        <f t="shared" si="71"/>
        <v>1377</v>
      </c>
      <c r="J1536" s="1" t="s">
        <v>21</v>
      </c>
      <c r="K1536" s="11">
        <v>3</v>
      </c>
    </row>
    <row r="1537" spans="2:11" x14ac:dyDescent="0.3">
      <c r="B1537" s="1">
        <v>1942</v>
      </c>
      <c r="C1537" s="1" t="s">
        <v>1577</v>
      </c>
      <c r="D1537" s="10">
        <v>43676</v>
      </c>
      <c r="E1537" s="10">
        <v>44874</v>
      </c>
      <c r="F1537" s="1" t="s">
        <v>173</v>
      </c>
      <c r="G1537" s="2">
        <f t="shared" si="69"/>
        <v>3</v>
      </c>
      <c r="H1537" s="2">
        <f t="shared" si="70"/>
        <v>39</v>
      </c>
      <c r="I1537" s="2">
        <f t="shared" si="71"/>
        <v>1198</v>
      </c>
      <c r="J1537" s="1" t="s">
        <v>21</v>
      </c>
      <c r="K1537" s="11">
        <v>3</v>
      </c>
    </row>
    <row r="1538" spans="2:11" x14ac:dyDescent="0.3">
      <c r="B1538" s="1">
        <v>1943</v>
      </c>
      <c r="C1538" s="1" t="s">
        <v>1578</v>
      </c>
      <c r="D1538" s="10">
        <v>44689</v>
      </c>
      <c r="E1538" s="10">
        <v>44882</v>
      </c>
      <c r="F1538" s="1" t="s">
        <v>173</v>
      </c>
      <c r="G1538" s="2">
        <f t="shared" si="69"/>
        <v>0</v>
      </c>
      <c r="H1538" s="2">
        <f t="shared" si="70"/>
        <v>6</v>
      </c>
      <c r="I1538" s="2">
        <f t="shared" si="71"/>
        <v>193</v>
      </c>
      <c r="J1538" s="1" t="s">
        <v>21</v>
      </c>
      <c r="K1538" s="11">
        <v>3</v>
      </c>
    </row>
    <row r="1539" spans="2:11" x14ac:dyDescent="0.3">
      <c r="B1539" s="1">
        <v>1944</v>
      </c>
      <c r="C1539" s="1" t="s">
        <v>1579</v>
      </c>
      <c r="D1539" s="10">
        <v>43963</v>
      </c>
      <c r="E1539" s="10">
        <v>45607</v>
      </c>
      <c r="F1539" s="1" t="s">
        <v>173</v>
      </c>
      <c r="G1539" s="2">
        <f t="shared" si="69"/>
        <v>4</v>
      </c>
      <c r="H1539" s="2">
        <f t="shared" si="70"/>
        <v>53</v>
      </c>
      <c r="I1539" s="2">
        <f t="shared" si="71"/>
        <v>1644</v>
      </c>
      <c r="J1539" s="1" t="s">
        <v>21</v>
      </c>
      <c r="K1539" s="11">
        <v>3</v>
      </c>
    </row>
    <row r="1540" spans="2:11" x14ac:dyDescent="0.3">
      <c r="B1540" s="1">
        <v>1945</v>
      </c>
      <c r="C1540" s="1" t="s">
        <v>1580</v>
      </c>
      <c r="D1540" s="10">
        <v>43552</v>
      </c>
      <c r="E1540" s="10">
        <v>44905</v>
      </c>
      <c r="F1540" s="1" t="s">
        <v>1271</v>
      </c>
      <c r="G1540" s="2">
        <f t="shared" si="69"/>
        <v>3</v>
      </c>
      <c r="H1540" s="2">
        <f t="shared" si="70"/>
        <v>44</v>
      </c>
      <c r="I1540" s="2">
        <f t="shared" si="71"/>
        <v>1353</v>
      </c>
      <c r="J1540" s="1" t="s">
        <v>21</v>
      </c>
      <c r="K1540" s="11">
        <v>3</v>
      </c>
    </row>
    <row r="1541" spans="2:11" x14ac:dyDescent="0.3">
      <c r="B1541" s="1">
        <v>1946</v>
      </c>
      <c r="C1541" s="1" t="s">
        <v>1581</v>
      </c>
      <c r="D1541" s="10">
        <v>43668</v>
      </c>
      <c r="E1541" s="10">
        <v>45607</v>
      </c>
      <c r="F1541" s="1" t="s">
        <v>173</v>
      </c>
      <c r="G1541" s="2">
        <f t="shared" si="69"/>
        <v>5</v>
      </c>
      <c r="H1541" s="2">
        <f t="shared" si="70"/>
        <v>63</v>
      </c>
      <c r="I1541" s="2">
        <f t="shared" si="71"/>
        <v>1939</v>
      </c>
      <c r="J1541" s="1" t="s">
        <v>21</v>
      </c>
      <c r="K1541" s="11">
        <v>3</v>
      </c>
    </row>
    <row r="1542" spans="2:11" x14ac:dyDescent="0.3">
      <c r="B1542" s="1">
        <v>1947</v>
      </c>
      <c r="C1542" s="1" t="s">
        <v>1582</v>
      </c>
      <c r="D1542" s="10">
        <v>44091</v>
      </c>
      <c r="E1542" s="10">
        <v>45607</v>
      </c>
      <c r="F1542" s="1" t="s">
        <v>1271</v>
      </c>
      <c r="G1542" s="2">
        <f t="shared" si="69"/>
        <v>4</v>
      </c>
      <c r="H1542" s="2">
        <f t="shared" si="70"/>
        <v>49</v>
      </c>
      <c r="I1542" s="2">
        <f t="shared" si="71"/>
        <v>1516</v>
      </c>
      <c r="J1542" s="1" t="s">
        <v>21</v>
      </c>
      <c r="K1542" s="11">
        <v>3</v>
      </c>
    </row>
    <row r="1543" spans="2:11" x14ac:dyDescent="0.3">
      <c r="B1543" s="1">
        <v>1948</v>
      </c>
      <c r="C1543" s="1" t="s">
        <v>1583</v>
      </c>
      <c r="D1543" s="10">
        <v>44744</v>
      </c>
      <c r="E1543" s="10">
        <v>44782</v>
      </c>
      <c r="F1543" s="1" t="s">
        <v>173</v>
      </c>
      <c r="G1543" s="2">
        <f t="shared" si="69"/>
        <v>0</v>
      </c>
      <c r="H1543" s="2">
        <f t="shared" si="70"/>
        <v>1</v>
      </c>
      <c r="I1543" s="2">
        <f t="shared" si="71"/>
        <v>38</v>
      </c>
      <c r="J1543" s="1" t="s">
        <v>21</v>
      </c>
      <c r="K1543" s="11">
        <v>3</v>
      </c>
    </row>
    <row r="1544" spans="2:11" x14ac:dyDescent="0.3">
      <c r="B1544" s="1">
        <v>1949</v>
      </c>
      <c r="C1544" s="1" t="s">
        <v>1584</v>
      </c>
      <c r="D1544" s="10">
        <v>43799</v>
      </c>
      <c r="E1544" s="10">
        <v>45607</v>
      </c>
      <c r="F1544" s="1" t="s">
        <v>1271</v>
      </c>
      <c r="G1544" s="2">
        <f t="shared" si="69"/>
        <v>4</v>
      </c>
      <c r="H1544" s="2">
        <f t="shared" si="70"/>
        <v>59</v>
      </c>
      <c r="I1544" s="2">
        <f t="shared" si="71"/>
        <v>1808</v>
      </c>
      <c r="J1544" s="1" t="s">
        <v>21</v>
      </c>
      <c r="K1544" s="11">
        <v>3</v>
      </c>
    </row>
    <row r="1545" spans="2:11" x14ac:dyDescent="0.3">
      <c r="B1545" s="1">
        <v>1950</v>
      </c>
      <c r="C1545" s="1" t="s">
        <v>1585</v>
      </c>
      <c r="D1545" s="10">
        <v>45128</v>
      </c>
      <c r="E1545" s="10">
        <v>45128</v>
      </c>
      <c r="F1545" s="1" t="s">
        <v>173</v>
      </c>
      <c r="G1545" s="2">
        <f t="shared" si="69"/>
        <v>0</v>
      </c>
      <c r="H1545" s="2">
        <f t="shared" si="70"/>
        <v>0</v>
      </c>
      <c r="I1545" s="2">
        <f t="shared" si="71"/>
        <v>0</v>
      </c>
      <c r="J1545" s="1" t="s">
        <v>21</v>
      </c>
      <c r="K1545" s="11">
        <v>3</v>
      </c>
    </row>
    <row r="1546" spans="2:11" x14ac:dyDescent="0.3">
      <c r="B1546" s="1">
        <v>1951</v>
      </c>
      <c r="C1546" s="1" t="s">
        <v>1586</v>
      </c>
      <c r="D1546" s="10">
        <v>44069</v>
      </c>
      <c r="E1546" s="10">
        <v>44346</v>
      </c>
      <c r="F1546" s="1" t="s">
        <v>1271</v>
      </c>
      <c r="G1546" s="2">
        <f t="shared" si="69"/>
        <v>0</v>
      </c>
      <c r="H1546" s="2">
        <f t="shared" si="70"/>
        <v>9</v>
      </c>
      <c r="I1546" s="2">
        <f t="shared" si="71"/>
        <v>277</v>
      </c>
      <c r="J1546" s="1" t="s">
        <v>21</v>
      </c>
      <c r="K1546" s="11">
        <v>3</v>
      </c>
    </row>
    <row r="1547" spans="2:11" x14ac:dyDescent="0.3">
      <c r="B1547" s="1">
        <v>1952</v>
      </c>
      <c r="C1547" s="1" t="s">
        <v>1587</v>
      </c>
      <c r="D1547" s="10">
        <v>43967</v>
      </c>
      <c r="E1547" s="10">
        <v>45607</v>
      </c>
      <c r="F1547" s="1" t="s">
        <v>1271</v>
      </c>
      <c r="G1547" s="2">
        <f t="shared" si="69"/>
        <v>4</v>
      </c>
      <c r="H1547" s="2">
        <f t="shared" si="70"/>
        <v>53</v>
      </c>
      <c r="I1547" s="2">
        <f t="shared" si="71"/>
        <v>1640</v>
      </c>
      <c r="J1547" s="1" t="s">
        <v>21</v>
      </c>
      <c r="K1547" s="11">
        <v>3</v>
      </c>
    </row>
    <row r="1548" spans="2:11" x14ac:dyDescent="0.3">
      <c r="B1548" s="1">
        <v>1953</v>
      </c>
      <c r="C1548" s="1" t="s">
        <v>1588</v>
      </c>
      <c r="D1548" s="10">
        <v>45022</v>
      </c>
      <c r="E1548" s="10">
        <v>45070</v>
      </c>
      <c r="F1548" s="1" t="s">
        <v>37</v>
      </c>
      <c r="G1548" s="2">
        <f t="shared" si="69"/>
        <v>0</v>
      </c>
      <c r="H1548" s="2">
        <f t="shared" si="70"/>
        <v>1</v>
      </c>
      <c r="I1548" s="2">
        <f t="shared" si="71"/>
        <v>48</v>
      </c>
      <c r="J1548" s="1" t="s">
        <v>21</v>
      </c>
      <c r="K1548" s="11">
        <v>3</v>
      </c>
    </row>
    <row r="1549" spans="2:11" x14ac:dyDescent="0.3">
      <c r="B1549" s="1">
        <v>1954</v>
      </c>
      <c r="C1549" s="1" t="s">
        <v>1589</v>
      </c>
      <c r="D1549" s="10">
        <v>43514</v>
      </c>
      <c r="E1549" s="10">
        <v>44865</v>
      </c>
      <c r="F1549" s="1" t="s">
        <v>173</v>
      </c>
      <c r="G1549" s="2">
        <f t="shared" si="69"/>
        <v>3</v>
      </c>
      <c r="H1549" s="2">
        <f t="shared" si="70"/>
        <v>44</v>
      </c>
      <c r="I1549" s="2">
        <f t="shared" si="71"/>
        <v>1351</v>
      </c>
      <c r="J1549" s="1" t="s">
        <v>21</v>
      </c>
      <c r="K1549" s="11">
        <v>3</v>
      </c>
    </row>
    <row r="1550" spans="2:11" x14ac:dyDescent="0.3">
      <c r="B1550" s="1">
        <v>1955</v>
      </c>
      <c r="C1550" s="1" t="s">
        <v>1590</v>
      </c>
      <c r="D1550" s="10">
        <v>44114</v>
      </c>
      <c r="E1550" s="10">
        <v>45607</v>
      </c>
      <c r="F1550" s="1" t="s">
        <v>37</v>
      </c>
      <c r="G1550" s="2">
        <f t="shared" si="69"/>
        <v>4</v>
      </c>
      <c r="H1550" s="2">
        <f t="shared" si="70"/>
        <v>49</v>
      </c>
      <c r="I1550" s="2">
        <f t="shared" si="71"/>
        <v>1493</v>
      </c>
      <c r="J1550" s="1" t="s">
        <v>21</v>
      </c>
      <c r="K1550" s="11">
        <v>3</v>
      </c>
    </row>
    <row r="1551" spans="2:11" x14ac:dyDescent="0.3">
      <c r="B1551" s="1">
        <v>1956</v>
      </c>
      <c r="C1551" s="1" t="s">
        <v>1591</v>
      </c>
      <c r="D1551" s="10">
        <v>44331</v>
      </c>
      <c r="E1551" s="10">
        <v>45607</v>
      </c>
      <c r="F1551" s="1" t="s">
        <v>37</v>
      </c>
      <c r="G1551" s="2">
        <f t="shared" si="69"/>
        <v>3</v>
      </c>
      <c r="H1551" s="2">
        <f t="shared" si="70"/>
        <v>41</v>
      </c>
      <c r="I1551" s="2">
        <f t="shared" si="71"/>
        <v>1276</v>
      </c>
      <c r="J1551" s="1" t="s">
        <v>21</v>
      </c>
      <c r="K1551" s="11">
        <v>3</v>
      </c>
    </row>
    <row r="1552" spans="2:11" x14ac:dyDescent="0.3">
      <c r="B1552" s="1">
        <v>1957</v>
      </c>
      <c r="C1552" s="1" t="s">
        <v>1592</v>
      </c>
      <c r="D1552" s="10">
        <v>43598</v>
      </c>
      <c r="E1552" s="10">
        <v>44711</v>
      </c>
      <c r="F1552" s="1" t="s">
        <v>37</v>
      </c>
      <c r="G1552" s="2">
        <f t="shared" si="69"/>
        <v>3</v>
      </c>
      <c r="H1552" s="2">
        <f t="shared" si="70"/>
        <v>36</v>
      </c>
      <c r="I1552" s="2">
        <f t="shared" si="71"/>
        <v>1113</v>
      </c>
      <c r="J1552" s="1" t="s">
        <v>21</v>
      </c>
      <c r="K1552" s="11">
        <v>3</v>
      </c>
    </row>
    <row r="1553" spans="2:11" x14ac:dyDescent="0.3">
      <c r="B1553" s="1">
        <v>1958</v>
      </c>
      <c r="C1553" s="1" t="s">
        <v>1593</v>
      </c>
      <c r="D1553" s="10">
        <v>43650</v>
      </c>
      <c r="E1553" s="10">
        <v>45607</v>
      </c>
      <c r="F1553" s="1" t="s">
        <v>37</v>
      </c>
      <c r="G1553" s="2">
        <f t="shared" si="69"/>
        <v>5</v>
      </c>
      <c r="H1553" s="2">
        <f t="shared" si="70"/>
        <v>64</v>
      </c>
      <c r="I1553" s="2">
        <f t="shared" si="71"/>
        <v>1957</v>
      </c>
      <c r="J1553" s="1" t="s">
        <v>21</v>
      </c>
      <c r="K1553" s="11">
        <v>3</v>
      </c>
    </row>
    <row r="1554" spans="2:11" x14ac:dyDescent="0.3">
      <c r="B1554" s="1">
        <v>1959</v>
      </c>
      <c r="C1554" s="1" t="s">
        <v>1594</v>
      </c>
      <c r="D1554" s="10">
        <v>44652</v>
      </c>
      <c r="E1554" s="10">
        <v>44679</v>
      </c>
      <c r="F1554" s="1" t="s">
        <v>37</v>
      </c>
      <c r="G1554" s="2">
        <f t="shared" si="69"/>
        <v>0</v>
      </c>
      <c r="H1554" s="2">
        <f t="shared" si="70"/>
        <v>0</v>
      </c>
      <c r="I1554" s="2">
        <f t="shared" si="71"/>
        <v>27</v>
      </c>
      <c r="J1554" s="1" t="s">
        <v>21</v>
      </c>
      <c r="K1554" s="11">
        <v>3</v>
      </c>
    </row>
    <row r="1555" spans="2:11" x14ac:dyDescent="0.3">
      <c r="B1555" s="1">
        <v>1960</v>
      </c>
      <c r="C1555" s="1" t="s">
        <v>1595</v>
      </c>
      <c r="D1555" s="10">
        <v>43407</v>
      </c>
      <c r="E1555" s="10">
        <v>45607</v>
      </c>
      <c r="F1555" s="1" t="s">
        <v>37</v>
      </c>
      <c r="G1555" s="2">
        <f t="shared" si="69"/>
        <v>6</v>
      </c>
      <c r="H1555" s="2">
        <f t="shared" si="70"/>
        <v>72</v>
      </c>
      <c r="I1555" s="2">
        <f t="shared" si="71"/>
        <v>2200</v>
      </c>
      <c r="J1555" s="1" t="s">
        <v>21</v>
      </c>
      <c r="K1555" s="11">
        <v>3</v>
      </c>
    </row>
    <row r="1556" spans="2:11" x14ac:dyDescent="0.3">
      <c r="B1556" s="1">
        <v>1961</v>
      </c>
      <c r="C1556" s="1" t="s">
        <v>1596</v>
      </c>
      <c r="D1556" s="10">
        <v>43384</v>
      </c>
      <c r="E1556" s="10">
        <v>44685</v>
      </c>
      <c r="F1556" s="1" t="s">
        <v>37</v>
      </c>
      <c r="G1556" s="2">
        <f t="shared" si="69"/>
        <v>3</v>
      </c>
      <c r="H1556" s="2">
        <f t="shared" si="70"/>
        <v>42</v>
      </c>
      <c r="I1556" s="2">
        <f t="shared" si="71"/>
        <v>1301</v>
      </c>
      <c r="J1556" s="1" t="s">
        <v>21</v>
      </c>
      <c r="K1556" s="11">
        <v>3</v>
      </c>
    </row>
    <row r="1557" spans="2:11" x14ac:dyDescent="0.3">
      <c r="B1557" s="1">
        <v>1962</v>
      </c>
      <c r="C1557" s="1" t="s">
        <v>1597</v>
      </c>
      <c r="D1557" s="10">
        <v>45102</v>
      </c>
      <c r="E1557" s="10">
        <v>45132</v>
      </c>
      <c r="F1557" s="1" t="s">
        <v>173</v>
      </c>
      <c r="G1557" s="2">
        <f t="shared" si="69"/>
        <v>0</v>
      </c>
      <c r="H1557" s="2">
        <f t="shared" si="70"/>
        <v>1</v>
      </c>
      <c r="I1557" s="2">
        <f t="shared" si="71"/>
        <v>30</v>
      </c>
      <c r="J1557" s="1" t="s">
        <v>21</v>
      </c>
      <c r="K1557" s="11">
        <v>3</v>
      </c>
    </row>
    <row r="1558" spans="2:11" x14ac:dyDescent="0.3">
      <c r="B1558" s="1">
        <v>1963</v>
      </c>
      <c r="C1558" s="1" t="s">
        <v>1598</v>
      </c>
      <c r="D1558" s="10">
        <v>44088</v>
      </c>
      <c r="E1558" s="10">
        <v>44439</v>
      </c>
      <c r="F1558" s="1" t="s">
        <v>37</v>
      </c>
      <c r="G1558" s="2">
        <f t="shared" si="69"/>
        <v>0</v>
      </c>
      <c r="H1558" s="2">
        <f t="shared" si="70"/>
        <v>11</v>
      </c>
      <c r="I1558" s="2">
        <f t="shared" si="71"/>
        <v>351</v>
      </c>
      <c r="J1558" s="1" t="s">
        <v>21</v>
      </c>
      <c r="K1558" s="11">
        <v>3</v>
      </c>
    </row>
    <row r="1559" spans="2:11" x14ac:dyDescent="0.3">
      <c r="B1559" s="1">
        <v>1964</v>
      </c>
      <c r="C1559" s="1" t="s">
        <v>1599</v>
      </c>
      <c r="D1559" s="10">
        <v>44915</v>
      </c>
      <c r="E1559" s="10">
        <v>44996</v>
      </c>
      <c r="F1559" s="1" t="s">
        <v>37</v>
      </c>
      <c r="G1559" s="2">
        <f t="shared" ref="G1559:G1622" si="72">DATEDIF(D1559,E1559,"Y")</f>
        <v>0</v>
      </c>
      <c r="H1559" s="2">
        <f t="shared" ref="H1559:H1622" si="73">DATEDIF(D1559,E1559,"M")</f>
        <v>2</v>
      </c>
      <c r="I1559" s="2">
        <f t="shared" ref="I1559:I1622" si="74">DATEDIF(D1559,E1559,"D")</f>
        <v>81</v>
      </c>
      <c r="J1559" s="1" t="s">
        <v>21</v>
      </c>
      <c r="K1559" s="11">
        <v>3</v>
      </c>
    </row>
    <row r="1560" spans="2:11" x14ac:dyDescent="0.3">
      <c r="B1560" s="1">
        <v>1965</v>
      </c>
      <c r="C1560" s="1" t="s">
        <v>1600</v>
      </c>
      <c r="D1560" s="10">
        <v>44615</v>
      </c>
      <c r="E1560" s="10">
        <v>45607</v>
      </c>
      <c r="F1560" s="1" t="s">
        <v>173</v>
      </c>
      <c r="G1560" s="2">
        <f t="shared" si="72"/>
        <v>2</v>
      </c>
      <c r="H1560" s="2">
        <f t="shared" si="73"/>
        <v>32</v>
      </c>
      <c r="I1560" s="2">
        <f t="shared" si="74"/>
        <v>992</v>
      </c>
      <c r="J1560" s="1" t="s">
        <v>21</v>
      </c>
      <c r="K1560" s="11">
        <v>3</v>
      </c>
    </row>
    <row r="1561" spans="2:11" x14ac:dyDescent="0.3">
      <c r="B1561" s="1">
        <v>1966</v>
      </c>
      <c r="C1561" s="1" t="s">
        <v>1601</v>
      </c>
      <c r="D1561" s="10">
        <v>43616</v>
      </c>
      <c r="E1561" s="10">
        <v>45607</v>
      </c>
      <c r="F1561" s="1" t="s">
        <v>173</v>
      </c>
      <c r="G1561" s="2">
        <f t="shared" si="72"/>
        <v>5</v>
      </c>
      <c r="H1561" s="2">
        <f t="shared" si="73"/>
        <v>65</v>
      </c>
      <c r="I1561" s="2">
        <f t="shared" si="74"/>
        <v>1991</v>
      </c>
      <c r="J1561" s="1" t="s">
        <v>21</v>
      </c>
      <c r="K1561" s="11">
        <v>3</v>
      </c>
    </row>
    <row r="1562" spans="2:11" x14ac:dyDescent="0.3">
      <c r="B1562" s="1">
        <v>1967</v>
      </c>
      <c r="C1562" s="1" t="s">
        <v>1602</v>
      </c>
      <c r="D1562" s="10">
        <v>43494</v>
      </c>
      <c r="E1562" s="10">
        <v>45607</v>
      </c>
      <c r="F1562" s="1" t="s">
        <v>37</v>
      </c>
      <c r="G1562" s="2">
        <f t="shared" si="72"/>
        <v>5</v>
      </c>
      <c r="H1562" s="2">
        <f t="shared" si="73"/>
        <v>69</v>
      </c>
      <c r="I1562" s="2">
        <f t="shared" si="74"/>
        <v>2113</v>
      </c>
      <c r="J1562" s="1" t="s">
        <v>21</v>
      </c>
      <c r="K1562" s="11">
        <v>3</v>
      </c>
    </row>
    <row r="1563" spans="2:11" x14ac:dyDescent="0.3">
      <c r="B1563" s="1">
        <v>1968</v>
      </c>
      <c r="C1563" s="1" t="s">
        <v>1603</v>
      </c>
      <c r="D1563" s="10">
        <v>43709</v>
      </c>
      <c r="E1563" s="10">
        <v>45607</v>
      </c>
      <c r="F1563" s="1" t="s">
        <v>37</v>
      </c>
      <c r="G1563" s="2">
        <f t="shared" si="72"/>
        <v>5</v>
      </c>
      <c r="H1563" s="2">
        <f t="shared" si="73"/>
        <v>62</v>
      </c>
      <c r="I1563" s="2">
        <f t="shared" si="74"/>
        <v>1898</v>
      </c>
      <c r="J1563" s="1" t="s">
        <v>21</v>
      </c>
      <c r="K1563" s="11">
        <v>3</v>
      </c>
    </row>
    <row r="1564" spans="2:11" x14ac:dyDescent="0.3">
      <c r="B1564" s="1">
        <v>1969</v>
      </c>
      <c r="C1564" s="1" t="s">
        <v>1604</v>
      </c>
      <c r="D1564" s="10">
        <v>44213</v>
      </c>
      <c r="E1564" s="10">
        <v>44355</v>
      </c>
      <c r="F1564" s="1" t="s">
        <v>37</v>
      </c>
      <c r="G1564" s="2">
        <f t="shared" si="72"/>
        <v>0</v>
      </c>
      <c r="H1564" s="2">
        <f t="shared" si="73"/>
        <v>4</v>
      </c>
      <c r="I1564" s="2">
        <f t="shared" si="74"/>
        <v>142</v>
      </c>
      <c r="J1564" s="1" t="s">
        <v>21</v>
      </c>
      <c r="K1564" s="11">
        <v>3</v>
      </c>
    </row>
    <row r="1565" spans="2:11" x14ac:dyDescent="0.3">
      <c r="B1565" s="1">
        <v>1970</v>
      </c>
      <c r="C1565" s="1" t="s">
        <v>1605</v>
      </c>
      <c r="D1565" s="10">
        <v>44672</v>
      </c>
      <c r="E1565" s="10">
        <v>44672</v>
      </c>
      <c r="F1565" s="1" t="s">
        <v>37</v>
      </c>
      <c r="G1565" s="2">
        <f t="shared" si="72"/>
        <v>0</v>
      </c>
      <c r="H1565" s="2">
        <f t="shared" si="73"/>
        <v>0</v>
      </c>
      <c r="I1565" s="2">
        <f t="shared" si="74"/>
        <v>0</v>
      </c>
      <c r="J1565" s="1" t="s">
        <v>21</v>
      </c>
      <c r="K1565" s="11">
        <v>3</v>
      </c>
    </row>
    <row r="1566" spans="2:11" x14ac:dyDescent="0.3">
      <c r="B1566" s="1">
        <v>1971</v>
      </c>
      <c r="C1566" s="1" t="s">
        <v>1606</v>
      </c>
      <c r="D1566" s="10">
        <v>43358</v>
      </c>
      <c r="E1566" s="10">
        <v>45121</v>
      </c>
      <c r="F1566" s="1" t="s">
        <v>173</v>
      </c>
      <c r="G1566" s="2">
        <f t="shared" si="72"/>
        <v>4</v>
      </c>
      <c r="H1566" s="2">
        <f t="shared" si="73"/>
        <v>57</v>
      </c>
      <c r="I1566" s="2">
        <f t="shared" si="74"/>
        <v>1763</v>
      </c>
      <c r="J1566" s="1" t="s">
        <v>21</v>
      </c>
      <c r="K1566" s="11">
        <v>3</v>
      </c>
    </row>
    <row r="1567" spans="2:11" x14ac:dyDescent="0.3">
      <c r="B1567" s="1">
        <v>1972</v>
      </c>
      <c r="C1567" s="1" t="s">
        <v>1607</v>
      </c>
      <c r="D1567" s="10">
        <v>44534</v>
      </c>
      <c r="E1567" s="10">
        <v>44568</v>
      </c>
      <c r="F1567" s="1" t="s">
        <v>173</v>
      </c>
      <c r="G1567" s="2">
        <f t="shared" si="72"/>
        <v>0</v>
      </c>
      <c r="H1567" s="2">
        <f t="shared" si="73"/>
        <v>1</v>
      </c>
      <c r="I1567" s="2">
        <f t="shared" si="74"/>
        <v>34</v>
      </c>
      <c r="J1567" s="1" t="s">
        <v>21</v>
      </c>
      <c r="K1567" s="11">
        <v>3</v>
      </c>
    </row>
    <row r="1568" spans="2:11" x14ac:dyDescent="0.3">
      <c r="B1568" s="1">
        <v>1973</v>
      </c>
      <c r="C1568" s="1" t="s">
        <v>1608</v>
      </c>
      <c r="D1568" s="10">
        <v>43783</v>
      </c>
      <c r="E1568" s="10">
        <v>45607</v>
      </c>
      <c r="F1568" s="1" t="s">
        <v>173</v>
      </c>
      <c r="G1568" s="2">
        <f t="shared" si="72"/>
        <v>4</v>
      </c>
      <c r="H1568" s="2">
        <f t="shared" si="73"/>
        <v>59</v>
      </c>
      <c r="I1568" s="2">
        <f t="shared" si="74"/>
        <v>1824</v>
      </c>
      <c r="J1568" s="1" t="s">
        <v>21</v>
      </c>
      <c r="K1568" s="11">
        <v>3</v>
      </c>
    </row>
    <row r="1569" spans="2:11" x14ac:dyDescent="0.3">
      <c r="B1569" s="1">
        <v>1974</v>
      </c>
      <c r="C1569" s="1" t="s">
        <v>1609</v>
      </c>
      <c r="D1569" s="10">
        <v>44300</v>
      </c>
      <c r="E1569" s="10">
        <v>45607</v>
      </c>
      <c r="F1569" s="1" t="s">
        <v>37</v>
      </c>
      <c r="G1569" s="2">
        <f t="shared" si="72"/>
        <v>3</v>
      </c>
      <c r="H1569" s="2">
        <f t="shared" si="73"/>
        <v>42</v>
      </c>
      <c r="I1569" s="2">
        <f t="shared" si="74"/>
        <v>1307</v>
      </c>
      <c r="J1569" s="1" t="s">
        <v>21</v>
      </c>
      <c r="K1569" s="11">
        <v>3</v>
      </c>
    </row>
    <row r="1570" spans="2:11" x14ac:dyDescent="0.3">
      <c r="B1570" s="1">
        <v>1975</v>
      </c>
      <c r="C1570" s="1" t="s">
        <v>1610</v>
      </c>
      <c r="D1570" s="10">
        <v>43569</v>
      </c>
      <c r="E1570" s="10">
        <v>45607</v>
      </c>
      <c r="F1570" s="1" t="s">
        <v>37</v>
      </c>
      <c r="G1570" s="2">
        <f t="shared" si="72"/>
        <v>5</v>
      </c>
      <c r="H1570" s="2">
        <f t="shared" si="73"/>
        <v>66</v>
      </c>
      <c r="I1570" s="2">
        <f t="shared" si="74"/>
        <v>2038</v>
      </c>
      <c r="J1570" s="1" t="s">
        <v>21</v>
      </c>
      <c r="K1570" s="11">
        <v>3</v>
      </c>
    </row>
    <row r="1571" spans="2:11" x14ac:dyDescent="0.3">
      <c r="B1571" s="1">
        <v>1976</v>
      </c>
      <c r="C1571" s="1" t="s">
        <v>1611</v>
      </c>
      <c r="D1571" s="10">
        <v>44205</v>
      </c>
      <c r="E1571" s="10">
        <v>45607</v>
      </c>
      <c r="F1571" s="1" t="s">
        <v>37</v>
      </c>
      <c r="G1571" s="2">
        <f t="shared" si="72"/>
        <v>3</v>
      </c>
      <c r="H1571" s="2">
        <f t="shared" si="73"/>
        <v>46</v>
      </c>
      <c r="I1571" s="2">
        <f t="shared" si="74"/>
        <v>1402</v>
      </c>
      <c r="J1571" s="1" t="s">
        <v>21</v>
      </c>
      <c r="K1571" s="11">
        <v>3</v>
      </c>
    </row>
    <row r="1572" spans="2:11" x14ac:dyDescent="0.3">
      <c r="B1572" s="1">
        <v>1977</v>
      </c>
      <c r="C1572" s="1" t="s">
        <v>1612</v>
      </c>
      <c r="D1572" s="10">
        <v>44921</v>
      </c>
      <c r="E1572" s="10">
        <v>45111</v>
      </c>
      <c r="F1572" s="1" t="s">
        <v>37</v>
      </c>
      <c r="G1572" s="2">
        <f t="shared" si="72"/>
        <v>0</v>
      </c>
      <c r="H1572" s="2">
        <f t="shared" si="73"/>
        <v>6</v>
      </c>
      <c r="I1572" s="2">
        <f t="shared" si="74"/>
        <v>190</v>
      </c>
      <c r="J1572" s="1" t="s">
        <v>21</v>
      </c>
      <c r="K1572" s="11">
        <v>3</v>
      </c>
    </row>
    <row r="1573" spans="2:11" x14ac:dyDescent="0.3">
      <c r="B1573" s="1">
        <v>1978</v>
      </c>
      <c r="C1573" s="1" t="s">
        <v>1613</v>
      </c>
      <c r="D1573" s="10">
        <v>44474</v>
      </c>
      <c r="E1573" s="10">
        <v>45109</v>
      </c>
      <c r="F1573" s="1" t="s">
        <v>37</v>
      </c>
      <c r="G1573" s="2">
        <f t="shared" si="72"/>
        <v>1</v>
      </c>
      <c r="H1573" s="2">
        <f t="shared" si="73"/>
        <v>20</v>
      </c>
      <c r="I1573" s="2">
        <f t="shared" si="74"/>
        <v>635</v>
      </c>
      <c r="J1573" s="1" t="s">
        <v>21</v>
      </c>
      <c r="K1573" s="11">
        <v>3</v>
      </c>
    </row>
    <row r="1574" spans="2:11" x14ac:dyDescent="0.3">
      <c r="B1574" s="1">
        <v>1979</v>
      </c>
      <c r="C1574" s="1" t="s">
        <v>1614</v>
      </c>
      <c r="D1574" s="10">
        <v>44829</v>
      </c>
      <c r="E1574" s="10">
        <v>45012</v>
      </c>
      <c r="F1574" s="1" t="s">
        <v>37</v>
      </c>
      <c r="G1574" s="2">
        <f t="shared" si="72"/>
        <v>0</v>
      </c>
      <c r="H1574" s="2">
        <f t="shared" si="73"/>
        <v>6</v>
      </c>
      <c r="I1574" s="2">
        <f t="shared" si="74"/>
        <v>183</v>
      </c>
      <c r="J1574" s="1" t="s">
        <v>21</v>
      </c>
      <c r="K1574" s="11">
        <v>3</v>
      </c>
    </row>
    <row r="1575" spans="2:11" x14ac:dyDescent="0.3">
      <c r="B1575" s="1">
        <v>1980</v>
      </c>
      <c r="C1575" s="1" t="s">
        <v>1615</v>
      </c>
      <c r="D1575" s="10">
        <v>44510</v>
      </c>
      <c r="E1575" s="10">
        <v>45607</v>
      </c>
      <c r="F1575" s="1" t="s">
        <v>37</v>
      </c>
      <c r="G1575" s="2">
        <f t="shared" si="72"/>
        <v>3</v>
      </c>
      <c r="H1575" s="2">
        <f t="shared" si="73"/>
        <v>36</v>
      </c>
      <c r="I1575" s="2">
        <f t="shared" si="74"/>
        <v>1097</v>
      </c>
      <c r="J1575" s="1" t="s">
        <v>21</v>
      </c>
      <c r="K1575" s="11">
        <v>3</v>
      </c>
    </row>
    <row r="1576" spans="2:11" x14ac:dyDescent="0.3">
      <c r="B1576" s="1">
        <v>1981</v>
      </c>
      <c r="C1576" s="1" t="s">
        <v>1616</v>
      </c>
      <c r="D1576" s="10">
        <v>44294</v>
      </c>
      <c r="E1576" s="10">
        <v>45123</v>
      </c>
      <c r="F1576" s="1" t="s">
        <v>37</v>
      </c>
      <c r="G1576" s="2">
        <f t="shared" si="72"/>
        <v>2</v>
      </c>
      <c r="H1576" s="2">
        <f t="shared" si="73"/>
        <v>27</v>
      </c>
      <c r="I1576" s="2">
        <f t="shared" si="74"/>
        <v>829</v>
      </c>
      <c r="J1576" s="1" t="s">
        <v>21</v>
      </c>
      <c r="K1576" s="11">
        <v>3</v>
      </c>
    </row>
    <row r="1577" spans="2:11" x14ac:dyDescent="0.3">
      <c r="B1577" s="1">
        <v>1982</v>
      </c>
      <c r="C1577" s="1" t="s">
        <v>1617</v>
      </c>
      <c r="D1577" s="10">
        <v>43418</v>
      </c>
      <c r="E1577" s="10">
        <v>45607</v>
      </c>
      <c r="F1577" s="1" t="s">
        <v>37</v>
      </c>
      <c r="G1577" s="2">
        <f t="shared" si="72"/>
        <v>5</v>
      </c>
      <c r="H1577" s="2">
        <f t="shared" si="73"/>
        <v>71</v>
      </c>
      <c r="I1577" s="2">
        <f t="shared" si="74"/>
        <v>2189</v>
      </c>
      <c r="J1577" s="1" t="s">
        <v>21</v>
      </c>
      <c r="K1577" s="11">
        <v>3</v>
      </c>
    </row>
    <row r="1578" spans="2:11" x14ac:dyDescent="0.3">
      <c r="B1578" s="1">
        <v>1983</v>
      </c>
      <c r="C1578" s="1" t="s">
        <v>1618</v>
      </c>
      <c r="D1578" s="10">
        <v>43904</v>
      </c>
      <c r="E1578" s="10">
        <v>44856</v>
      </c>
      <c r="F1578" s="1" t="s">
        <v>37</v>
      </c>
      <c r="G1578" s="2">
        <f t="shared" si="72"/>
        <v>2</v>
      </c>
      <c r="H1578" s="2">
        <f t="shared" si="73"/>
        <v>31</v>
      </c>
      <c r="I1578" s="2">
        <f t="shared" si="74"/>
        <v>952</v>
      </c>
      <c r="J1578" s="1" t="s">
        <v>21</v>
      </c>
      <c r="K1578" s="11">
        <v>3</v>
      </c>
    </row>
    <row r="1579" spans="2:11" x14ac:dyDescent="0.3">
      <c r="B1579" s="1">
        <v>1984</v>
      </c>
      <c r="C1579" s="1" t="s">
        <v>1619</v>
      </c>
      <c r="D1579" s="10">
        <v>44006</v>
      </c>
      <c r="E1579" s="10">
        <v>45607</v>
      </c>
      <c r="F1579" s="1" t="s">
        <v>37</v>
      </c>
      <c r="G1579" s="2">
        <f t="shared" si="72"/>
        <v>4</v>
      </c>
      <c r="H1579" s="2">
        <f t="shared" si="73"/>
        <v>52</v>
      </c>
      <c r="I1579" s="2">
        <f t="shared" si="74"/>
        <v>1601</v>
      </c>
      <c r="J1579" s="1" t="s">
        <v>21</v>
      </c>
      <c r="K1579" s="11">
        <v>3</v>
      </c>
    </row>
    <row r="1580" spans="2:11" x14ac:dyDescent="0.3">
      <c r="B1580" s="1">
        <v>1985</v>
      </c>
      <c r="C1580" s="1" t="s">
        <v>1620</v>
      </c>
      <c r="D1580" s="10">
        <v>45004</v>
      </c>
      <c r="E1580" s="10">
        <v>45020</v>
      </c>
      <c r="F1580" s="1" t="s">
        <v>37</v>
      </c>
      <c r="G1580" s="2">
        <f t="shared" si="72"/>
        <v>0</v>
      </c>
      <c r="H1580" s="2">
        <f t="shared" si="73"/>
        <v>0</v>
      </c>
      <c r="I1580" s="2">
        <f t="shared" si="74"/>
        <v>16</v>
      </c>
      <c r="J1580" s="1" t="s">
        <v>21</v>
      </c>
      <c r="K1580" s="11">
        <v>3</v>
      </c>
    </row>
    <row r="1581" spans="2:11" x14ac:dyDescent="0.3">
      <c r="B1581" s="1">
        <v>1986</v>
      </c>
      <c r="C1581" s="1" t="s">
        <v>1621</v>
      </c>
      <c r="D1581" s="10">
        <v>44788</v>
      </c>
      <c r="E1581" s="10">
        <v>45607</v>
      </c>
      <c r="F1581" s="1" t="s">
        <v>37</v>
      </c>
      <c r="G1581" s="2">
        <f t="shared" si="72"/>
        <v>2</v>
      </c>
      <c r="H1581" s="2">
        <f t="shared" si="73"/>
        <v>26</v>
      </c>
      <c r="I1581" s="2">
        <f t="shared" si="74"/>
        <v>819</v>
      </c>
      <c r="J1581" s="1" t="s">
        <v>21</v>
      </c>
      <c r="K1581" s="11">
        <v>3</v>
      </c>
    </row>
    <row r="1582" spans="2:11" x14ac:dyDescent="0.3">
      <c r="B1582" s="1">
        <v>1987</v>
      </c>
      <c r="C1582" s="1" t="s">
        <v>1622</v>
      </c>
      <c r="D1582" s="10">
        <v>43413</v>
      </c>
      <c r="E1582" s="10">
        <v>45607</v>
      </c>
      <c r="F1582" s="1" t="s">
        <v>37</v>
      </c>
      <c r="G1582" s="2">
        <f t="shared" si="72"/>
        <v>6</v>
      </c>
      <c r="H1582" s="2">
        <f t="shared" si="73"/>
        <v>72</v>
      </c>
      <c r="I1582" s="2">
        <f t="shared" si="74"/>
        <v>2194</v>
      </c>
      <c r="J1582" s="1" t="s">
        <v>21</v>
      </c>
      <c r="K1582" s="11">
        <v>3</v>
      </c>
    </row>
    <row r="1583" spans="2:11" x14ac:dyDescent="0.3">
      <c r="B1583" s="1">
        <v>1988</v>
      </c>
      <c r="C1583" s="1" t="s">
        <v>1623</v>
      </c>
      <c r="D1583" s="10">
        <v>43427</v>
      </c>
      <c r="E1583" s="10">
        <v>43696</v>
      </c>
      <c r="F1583" s="1" t="s">
        <v>37</v>
      </c>
      <c r="G1583" s="2">
        <f t="shared" si="72"/>
        <v>0</v>
      </c>
      <c r="H1583" s="2">
        <f t="shared" si="73"/>
        <v>8</v>
      </c>
      <c r="I1583" s="2">
        <f t="shared" si="74"/>
        <v>269</v>
      </c>
      <c r="J1583" s="1" t="s">
        <v>21</v>
      </c>
      <c r="K1583" s="11">
        <v>3</v>
      </c>
    </row>
    <row r="1584" spans="2:11" x14ac:dyDescent="0.3">
      <c r="B1584" s="1">
        <v>1989</v>
      </c>
      <c r="C1584" s="1" t="s">
        <v>1624</v>
      </c>
      <c r="D1584" s="10">
        <v>43886</v>
      </c>
      <c r="E1584" s="10">
        <v>45607</v>
      </c>
      <c r="F1584" s="1" t="s">
        <v>173</v>
      </c>
      <c r="G1584" s="2">
        <f t="shared" si="72"/>
        <v>4</v>
      </c>
      <c r="H1584" s="2">
        <f t="shared" si="73"/>
        <v>56</v>
      </c>
      <c r="I1584" s="2">
        <f t="shared" si="74"/>
        <v>1721</v>
      </c>
      <c r="J1584" s="1" t="s">
        <v>21</v>
      </c>
      <c r="K1584" s="11">
        <v>3</v>
      </c>
    </row>
    <row r="1585" spans="2:11" x14ac:dyDescent="0.3">
      <c r="B1585" s="1">
        <v>1990</v>
      </c>
      <c r="C1585" s="1" t="s">
        <v>1625</v>
      </c>
      <c r="D1585" s="10">
        <v>43967</v>
      </c>
      <c r="E1585" s="10">
        <v>44699</v>
      </c>
      <c r="F1585" s="1" t="s">
        <v>173</v>
      </c>
      <c r="G1585" s="2">
        <f t="shared" si="72"/>
        <v>2</v>
      </c>
      <c r="H1585" s="2">
        <f t="shared" si="73"/>
        <v>24</v>
      </c>
      <c r="I1585" s="2">
        <f t="shared" si="74"/>
        <v>732</v>
      </c>
      <c r="J1585" s="1" t="s">
        <v>21</v>
      </c>
      <c r="K1585" s="11">
        <v>3</v>
      </c>
    </row>
    <row r="1586" spans="2:11" x14ac:dyDescent="0.3">
      <c r="B1586" s="1">
        <v>1991</v>
      </c>
      <c r="C1586" s="1" t="s">
        <v>1626</v>
      </c>
      <c r="D1586" s="10">
        <v>43634</v>
      </c>
      <c r="E1586" s="10">
        <v>45112</v>
      </c>
      <c r="F1586" s="1" t="s">
        <v>173</v>
      </c>
      <c r="G1586" s="2">
        <f t="shared" si="72"/>
        <v>4</v>
      </c>
      <c r="H1586" s="2">
        <f t="shared" si="73"/>
        <v>48</v>
      </c>
      <c r="I1586" s="2">
        <f t="shared" si="74"/>
        <v>1478</v>
      </c>
      <c r="J1586" s="1" t="s">
        <v>21</v>
      </c>
      <c r="K1586" s="11">
        <v>3</v>
      </c>
    </row>
    <row r="1587" spans="2:11" x14ac:dyDescent="0.3">
      <c r="B1587" s="1">
        <v>1992</v>
      </c>
      <c r="C1587" s="1" t="s">
        <v>1627</v>
      </c>
      <c r="D1587" s="10">
        <v>43605</v>
      </c>
      <c r="E1587" s="10">
        <v>44285</v>
      </c>
      <c r="F1587" s="1" t="s">
        <v>173</v>
      </c>
      <c r="G1587" s="2">
        <f t="shared" si="72"/>
        <v>1</v>
      </c>
      <c r="H1587" s="2">
        <f t="shared" si="73"/>
        <v>22</v>
      </c>
      <c r="I1587" s="2">
        <f t="shared" si="74"/>
        <v>680</v>
      </c>
      <c r="J1587" s="1" t="s">
        <v>21</v>
      </c>
      <c r="K1587" s="11">
        <v>3</v>
      </c>
    </row>
    <row r="1588" spans="2:11" x14ac:dyDescent="0.3">
      <c r="B1588" s="1">
        <v>1993</v>
      </c>
      <c r="C1588" s="1" t="s">
        <v>1628</v>
      </c>
      <c r="D1588" s="10">
        <v>44120</v>
      </c>
      <c r="E1588" s="10">
        <v>44239</v>
      </c>
      <c r="F1588" s="1" t="s">
        <v>173</v>
      </c>
      <c r="G1588" s="2">
        <f t="shared" si="72"/>
        <v>0</v>
      </c>
      <c r="H1588" s="2">
        <f t="shared" si="73"/>
        <v>3</v>
      </c>
      <c r="I1588" s="2">
        <f t="shared" si="74"/>
        <v>119</v>
      </c>
      <c r="J1588" s="1" t="s">
        <v>21</v>
      </c>
      <c r="K1588" s="11">
        <v>3</v>
      </c>
    </row>
    <row r="1589" spans="2:11" x14ac:dyDescent="0.3">
      <c r="B1589" s="1">
        <v>1994</v>
      </c>
      <c r="C1589" s="1" t="s">
        <v>1629</v>
      </c>
      <c r="D1589" s="10">
        <v>44743</v>
      </c>
      <c r="E1589" s="10">
        <v>44868</v>
      </c>
      <c r="F1589" s="1" t="s">
        <v>173</v>
      </c>
      <c r="G1589" s="2">
        <f t="shared" si="72"/>
        <v>0</v>
      </c>
      <c r="H1589" s="2">
        <f t="shared" si="73"/>
        <v>4</v>
      </c>
      <c r="I1589" s="2">
        <f t="shared" si="74"/>
        <v>125</v>
      </c>
      <c r="J1589" s="1" t="s">
        <v>21</v>
      </c>
      <c r="K1589" s="11">
        <v>3</v>
      </c>
    </row>
    <row r="1590" spans="2:11" x14ac:dyDescent="0.3">
      <c r="B1590" s="1">
        <v>1995</v>
      </c>
      <c r="C1590" s="1" t="s">
        <v>1630</v>
      </c>
      <c r="D1590" s="10">
        <v>44912</v>
      </c>
      <c r="E1590" s="10">
        <v>45607</v>
      </c>
      <c r="F1590" s="1" t="s">
        <v>173</v>
      </c>
      <c r="G1590" s="2">
        <f t="shared" si="72"/>
        <v>1</v>
      </c>
      <c r="H1590" s="2">
        <f t="shared" si="73"/>
        <v>22</v>
      </c>
      <c r="I1590" s="2">
        <f t="shared" si="74"/>
        <v>695</v>
      </c>
      <c r="J1590" s="1" t="s">
        <v>21</v>
      </c>
      <c r="K1590" s="11">
        <v>3</v>
      </c>
    </row>
    <row r="1591" spans="2:11" x14ac:dyDescent="0.3">
      <c r="B1591" s="1">
        <v>1996</v>
      </c>
      <c r="C1591" s="1" t="s">
        <v>1631</v>
      </c>
      <c r="D1591" s="10">
        <v>44493</v>
      </c>
      <c r="E1591" s="10">
        <v>44521</v>
      </c>
      <c r="F1591" s="1" t="s">
        <v>173</v>
      </c>
      <c r="G1591" s="2">
        <f t="shared" si="72"/>
        <v>0</v>
      </c>
      <c r="H1591" s="2">
        <f t="shared" si="73"/>
        <v>0</v>
      </c>
      <c r="I1591" s="2">
        <f t="shared" si="74"/>
        <v>28</v>
      </c>
      <c r="J1591" s="1" t="s">
        <v>21</v>
      </c>
      <c r="K1591" s="11">
        <v>3</v>
      </c>
    </row>
    <row r="1592" spans="2:11" x14ac:dyDescent="0.3">
      <c r="B1592" s="1">
        <v>1997</v>
      </c>
      <c r="C1592" s="1" t="s">
        <v>1632</v>
      </c>
      <c r="D1592" s="10">
        <v>43524</v>
      </c>
      <c r="E1592" s="10">
        <v>43749</v>
      </c>
      <c r="F1592" s="1" t="s">
        <v>173</v>
      </c>
      <c r="G1592" s="2">
        <f t="shared" si="72"/>
        <v>0</v>
      </c>
      <c r="H1592" s="2">
        <f t="shared" si="73"/>
        <v>7</v>
      </c>
      <c r="I1592" s="2">
        <f t="shared" si="74"/>
        <v>225</v>
      </c>
      <c r="J1592" s="1" t="s">
        <v>21</v>
      </c>
      <c r="K1592" s="11">
        <v>3</v>
      </c>
    </row>
    <row r="1593" spans="2:11" x14ac:dyDescent="0.3">
      <c r="B1593" s="1">
        <v>1998</v>
      </c>
      <c r="C1593" s="1" t="s">
        <v>1633</v>
      </c>
      <c r="D1593" s="10">
        <v>44644</v>
      </c>
      <c r="E1593" s="10">
        <v>45607</v>
      </c>
      <c r="F1593" s="1" t="s">
        <v>173</v>
      </c>
      <c r="G1593" s="2">
        <f t="shared" si="72"/>
        <v>2</v>
      </c>
      <c r="H1593" s="2">
        <f t="shared" si="73"/>
        <v>31</v>
      </c>
      <c r="I1593" s="2">
        <f t="shared" si="74"/>
        <v>963</v>
      </c>
      <c r="J1593" s="1" t="s">
        <v>21</v>
      </c>
      <c r="K1593" s="11">
        <v>3</v>
      </c>
    </row>
    <row r="1594" spans="2:11" x14ac:dyDescent="0.3">
      <c r="B1594" s="1">
        <v>1999</v>
      </c>
      <c r="C1594" s="1" t="s">
        <v>1634</v>
      </c>
      <c r="D1594" s="10">
        <v>44486</v>
      </c>
      <c r="E1594" s="10">
        <v>44877</v>
      </c>
      <c r="F1594" s="1" t="s">
        <v>173</v>
      </c>
      <c r="G1594" s="2">
        <f t="shared" si="72"/>
        <v>1</v>
      </c>
      <c r="H1594" s="2">
        <f t="shared" si="73"/>
        <v>12</v>
      </c>
      <c r="I1594" s="2">
        <f t="shared" si="74"/>
        <v>391</v>
      </c>
      <c r="J1594" s="1" t="s">
        <v>21</v>
      </c>
      <c r="K1594" s="11">
        <v>3</v>
      </c>
    </row>
    <row r="1595" spans="2:11" x14ac:dyDescent="0.3">
      <c r="B1595" s="1">
        <v>2000</v>
      </c>
      <c r="C1595" s="1" t="s">
        <v>1635</v>
      </c>
      <c r="D1595" s="10">
        <v>44694</v>
      </c>
      <c r="E1595" s="10">
        <v>44816</v>
      </c>
      <c r="F1595" s="1" t="s">
        <v>37</v>
      </c>
      <c r="G1595" s="2">
        <f t="shared" si="72"/>
        <v>0</v>
      </c>
      <c r="H1595" s="2">
        <f t="shared" si="73"/>
        <v>3</v>
      </c>
      <c r="I1595" s="2">
        <f t="shared" si="74"/>
        <v>122</v>
      </c>
      <c r="J1595" s="1" t="s">
        <v>21</v>
      </c>
      <c r="K1595" s="11">
        <v>3</v>
      </c>
    </row>
    <row r="1596" spans="2:11" x14ac:dyDescent="0.3">
      <c r="B1596" s="1">
        <v>2001</v>
      </c>
      <c r="C1596" s="1" t="s">
        <v>1636</v>
      </c>
      <c r="D1596" s="10">
        <v>43747</v>
      </c>
      <c r="E1596" s="10">
        <v>44932</v>
      </c>
      <c r="F1596" s="1" t="s">
        <v>37</v>
      </c>
      <c r="G1596" s="2">
        <f t="shared" si="72"/>
        <v>3</v>
      </c>
      <c r="H1596" s="2">
        <f t="shared" si="73"/>
        <v>38</v>
      </c>
      <c r="I1596" s="2">
        <f t="shared" si="74"/>
        <v>1185</v>
      </c>
      <c r="J1596" s="1" t="s">
        <v>21</v>
      </c>
      <c r="K1596" s="11">
        <v>3</v>
      </c>
    </row>
    <row r="1597" spans="2:11" x14ac:dyDescent="0.3">
      <c r="B1597" s="1">
        <v>2002</v>
      </c>
      <c r="C1597" s="1" t="s">
        <v>1637</v>
      </c>
      <c r="D1597" s="10">
        <v>43385</v>
      </c>
      <c r="E1597" s="10">
        <v>45128</v>
      </c>
      <c r="F1597" s="1" t="s">
        <v>37</v>
      </c>
      <c r="G1597" s="2">
        <f t="shared" si="72"/>
        <v>4</v>
      </c>
      <c r="H1597" s="2">
        <f t="shared" si="73"/>
        <v>57</v>
      </c>
      <c r="I1597" s="2">
        <f t="shared" si="74"/>
        <v>1743</v>
      </c>
      <c r="J1597" s="1" t="s">
        <v>21</v>
      </c>
      <c r="K1597" s="11">
        <v>3</v>
      </c>
    </row>
    <row r="1598" spans="2:11" x14ac:dyDescent="0.3">
      <c r="B1598" s="1">
        <v>2003</v>
      </c>
      <c r="C1598" s="1" t="s">
        <v>1638</v>
      </c>
      <c r="D1598" s="10">
        <v>43934</v>
      </c>
      <c r="E1598" s="10">
        <v>44893</v>
      </c>
      <c r="F1598" s="1" t="s">
        <v>37</v>
      </c>
      <c r="G1598" s="2">
        <f t="shared" si="72"/>
        <v>2</v>
      </c>
      <c r="H1598" s="2">
        <f t="shared" si="73"/>
        <v>31</v>
      </c>
      <c r="I1598" s="2">
        <f t="shared" si="74"/>
        <v>959</v>
      </c>
      <c r="J1598" s="1" t="s">
        <v>21</v>
      </c>
      <c r="K1598" s="11">
        <v>3</v>
      </c>
    </row>
    <row r="1599" spans="2:11" x14ac:dyDescent="0.3">
      <c r="B1599" s="1">
        <v>2004</v>
      </c>
      <c r="C1599" s="1" t="s">
        <v>1639</v>
      </c>
      <c r="D1599" s="10">
        <v>44311</v>
      </c>
      <c r="E1599" s="10">
        <v>45607</v>
      </c>
      <c r="F1599" s="1" t="s">
        <v>37</v>
      </c>
      <c r="G1599" s="2">
        <f t="shared" si="72"/>
        <v>3</v>
      </c>
      <c r="H1599" s="2">
        <f t="shared" si="73"/>
        <v>42</v>
      </c>
      <c r="I1599" s="2">
        <f t="shared" si="74"/>
        <v>1296</v>
      </c>
      <c r="J1599" s="1" t="s">
        <v>21</v>
      </c>
      <c r="K1599" s="11">
        <v>3</v>
      </c>
    </row>
    <row r="1600" spans="2:11" x14ac:dyDescent="0.3">
      <c r="B1600" s="1">
        <v>2005</v>
      </c>
      <c r="C1600" s="1" t="s">
        <v>1640</v>
      </c>
      <c r="D1600" s="10">
        <v>43455</v>
      </c>
      <c r="E1600" s="10">
        <v>44881</v>
      </c>
      <c r="F1600" s="1" t="s">
        <v>37</v>
      </c>
      <c r="G1600" s="2">
        <f t="shared" si="72"/>
        <v>3</v>
      </c>
      <c r="H1600" s="2">
        <f t="shared" si="73"/>
        <v>46</v>
      </c>
      <c r="I1600" s="2">
        <f t="shared" si="74"/>
        <v>1426</v>
      </c>
      <c r="J1600" s="1" t="s">
        <v>21</v>
      </c>
      <c r="K1600" s="11">
        <v>3</v>
      </c>
    </row>
    <row r="1601" spans="2:11" x14ac:dyDescent="0.3">
      <c r="B1601" s="1">
        <v>2006</v>
      </c>
      <c r="C1601" s="1" t="s">
        <v>1641</v>
      </c>
      <c r="D1601" s="10">
        <v>44458</v>
      </c>
      <c r="E1601" s="10">
        <v>45607</v>
      </c>
      <c r="F1601" s="1" t="s">
        <v>37</v>
      </c>
      <c r="G1601" s="2">
        <f t="shared" si="72"/>
        <v>3</v>
      </c>
      <c r="H1601" s="2">
        <f t="shared" si="73"/>
        <v>37</v>
      </c>
      <c r="I1601" s="2">
        <f t="shared" si="74"/>
        <v>1149</v>
      </c>
      <c r="J1601" s="1" t="s">
        <v>21</v>
      </c>
      <c r="K1601" s="11">
        <v>3</v>
      </c>
    </row>
    <row r="1602" spans="2:11" x14ac:dyDescent="0.3">
      <c r="B1602" s="1">
        <v>2007</v>
      </c>
      <c r="C1602" s="1" t="s">
        <v>1642</v>
      </c>
      <c r="D1602" s="10">
        <v>44180</v>
      </c>
      <c r="E1602" s="10">
        <v>45607</v>
      </c>
      <c r="F1602" s="1" t="s">
        <v>37</v>
      </c>
      <c r="G1602" s="2">
        <f t="shared" si="72"/>
        <v>3</v>
      </c>
      <c r="H1602" s="2">
        <f t="shared" si="73"/>
        <v>46</v>
      </c>
      <c r="I1602" s="2">
        <f t="shared" si="74"/>
        <v>1427</v>
      </c>
      <c r="J1602" s="1" t="s">
        <v>21</v>
      </c>
      <c r="K1602" s="11">
        <v>3</v>
      </c>
    </row>
    <row r="1603" spans="2:11" x14ac:dyDescent="0.3">
      <c r="B1603" s="1">
        <v>2008</v>
      </c>
      <c r="C1603" s="1" t="s">
        <v>1643</v>
      </c>
      <c r="D1603" s="10">
        <v>43661</v>
      </c>
      <c r="E1603" s="10">
        <v>43843</v>
      </c>
      <c r="F1603" s="1" t="s">
        <v>37</v>
      </c>
      <c r="G1603" s="2">
        <f t="shared" si="72"/>
        <v>0</v>
      </c>
      <c r="H1603" s="2">
        <f t="shared" si="73"/>
        <v>5</v>
      </c>
      <c r="I1603" s="2">
        <f t="shared" si="74"/>
        <v>182</v>
      </c>
      <c r="J1603" s="1" t="s">
        <v>21</v>
      </c>
      <c r="K1603" s="11">
        <v>3</v>
      </c>
    </row>
    <row r="1604" spans="2:11" x14ac:dyDescent="0.3">
      <c r="B1604" s="1">
        <v>2009</v>
      </c>
      <c r="C1604" s="1" t="s">
        <v>1644</v>
      </c>
      <c r="D1604" s="10">
        <v>44517</v>
      </c>
      <c r="E1604" s="10">
        <v>45607</v>
      </c>
      <c r="F1604" s="1" t="s">
        <v>37</v>
      </c>
      <c r="G1604" s="2">
        <f t="shared" si="72"/>
        <v>2</v>
      </c>
      <c r="H1604" s="2">
        <f t="shared" si="73"/>
        <v>35</v>
      </c>
      <c r="I1604" s="2">
        <f t="shared" si="74"/>
        <v>1090</v>
      </c>
      <c r="J1604" s="1" t="s">
        <v>21</v>
      </c>
      <c r="K1604" s="11">
        <v>3</v>
      </c>
    </row>
    <row r="1605" spans="2:11" x14ac:dyDescent="0.3">
      <c r="B1605" s="1">
        <v>2010</v>
      </c>
      <c r="C1605" s="1" t="s">
        <v>1645</v>
      </c>
      <c r="D1605" s="10">
        <v>44961</v>
      </c>
      <c r="E1605" s="10">
        <v>45101</v>
      </c>
      <c r="F1605" s="1" t="s">
        <v>37</v>
      </c>
      <c r="G1605" s="2">
        <f t="shared" si="72"/>
        <v>0</v>
      </c>
      <c r="H1605" s="2">
        <f t="shared" si="73"/>
        <v>4</v>
      </c>
      <c r="I1605" s="2">
        <f t="shared" si="74"/>
        <v>140</v>
      </c>
      <c r="J1605" s="1" t="s">
        <v>21</v>
      </c>
      <c r="K1605" s="11">
        <v>3</v>
      </c>
    </row>
    <row r="1606" spans="2:11" x14ac:dyDescent="0.3">
      <c r="B1606" s="1">
        <v>2011</v>
      </c>
      <c r="C1606" s="1" t="s">
        <v>1646</v>
      </c>
      <c r="D1606" s="10">
        <v>44745</v>
      </c>
      <c r="E1606" s="10">
        <v>44754</v>
      </c>
      <c r="F1606" s="1" t="s">
        <v>37</v>
      </c>
      <c r="G1606" s="2">
        <f t="shared" si="72"/>
        <v>0</v>
      </c>
      <c r="H1606" s="2">
        <f t="shared" si="73"/>
        <v>0</v>
      </c>
      <c r="I1606" s="2">
        <f t="shared" si="74"/>
        <v>9</v>
      </c>
      <c r="J1606" s="1" t="s">
        <v>21</v>
      </c>
      <c r="K1606" s="11">
        <v>3</v>
      </c>
    </row>
    <row r="1607" spans="2:11" x14ac:dyDescent="0.3">
      <c r="B1607" s="1">
        <v>2012</v>
      </c>
      <c r="C1607" s="1" t="s">
        <v>1647</v>
      </c>
      <c r="D1607" s="10">
        <v>43854</v>
      </c>
      <c r="E1607" s="10">
        <v>44818</v>
      </c>
      <c r="F1607" s="1" t="s">
        <v>37</v>
      </c>
      <c r="G1607" s="2">
        <f t="shared" si="72"/>
        <v>2</v>
      </c>
      <c r="H1607" s="2">
        <f t="shared" si="73"/>
        <v>31</v>
      </c>
      <c r="I1607" s="2">
        <f t="shared" si="74"/>
        <v>964</v>
      </c>
      <c r="J1607" s="1" t="s">
        <v>21</v>
      </c>
      <c r="K1607" s="11">
        <v>3</v>
      </c>
    </row>
    <row r="1608" spans="2:11" x14ac:dyDescent="0.3">
      <c r="B1608" s="1">
        <v>2013</v>
      </c>
      <c r="C1608" s="1" t="s">
        <v>1648</v>
      </c>
      <c r="D1608" s="10">
        <v>43653</v>
      </c>
      <c r="E1608" s="10">
        <v>44282</v>
      </c>
      <c r="F1608" s="1" t="s">
        <v>37</v>
      </c>
      <c r="G1608" s="2">
        <f t="shared" si="72"/>
        <v>1</v>
      </c>
      <c r="H1608" s="2">
        <f t="shared" si="73"/>
        <v>20</v>
      </c>
      <c r="I1608" s="2">
        <f t="shared" si="74"/>
        <v>629</v>
      </c>
      <c r="J1608" s="1" t="s">
        <v>21</v>
      </c>
      <c r="K1608" s="11">
        <v>3</v>
      </c>
    </row>
    <row r="1609" spans="2:11" x14ac:dyDescent="0.3">
      <c r="B1609" s="1">
        <v>2014</v>
      </c>
      <c r="C1609" s="1" t="s">
        <v>1649</v>
      </c>
      <c r="D1609" s="10">
        <v>44633</v>
      </c>
      <c r="E1609" s="10">
        <v>45607</v>
      </c>
      <c r="F1609" s="1" t="s">
        <v>173</v>
      </c>
      <c r="G1609" s="2">
        <f t="shared" si="72"/>
        <v>2</v>
      </c>
      <c r="H1609" s="2">
        <f t="shared" si="73"/>
        <v>31</v>
      </c>
      <c r="I1609" s="2">
        <f t="shared" si="74"/>
        <v>974</v>
      </c>
      <c r="J1609" s="1" t="s">
        <v>21</v>
      </c>
      <c r="K1609" s="11">
        <v>3</v>
      </c>
    </row>
    <row r="1610" spans="2:11" x14ac:dyDescent="0.3">
      <c r="B1610" s="1">
        <v>2015</v>
      </c>
      <c r="C1610" s="1" t="s">
        <v>1650</v>
      </c>
      <c r="D1610" s="10">
        <v>45079</v>
      </c>
      <c r="E1610" s="10">
        <v>45607</v>
      </c>
      <c r="F1610" s="1" t="s">
        <v>173</v>
      </c>
      <c r="G1610" s="2">
        <f t="shared" si="72"/>
        <v>1</v>
      </c>
      <c r="H1610" s="2">
        <f t="shared" si="73"/>
        <v>17</v>
      </c>
      <c r="I1610" s="2">
        <f t="shared" si="74"/>
        <v>528</v>
      </c>
      <c r="J1610" s="1" t="s">
        <v>21</v>
      </c>
      <c r="K1610" s="11">
        <v>3</v>
      </c>
    </row>
    <row r="1611" spans="2:11" x14ac:dyDescent="0.3">
      <c r="B1611" s="1">
        <v>2016</v>
      </c>
      <c r="C1611" s="1" t="s">
        <v>1651</v>
      </c>
      <c r="D1611" s="10">
        <v>44294</v>
      </c>
      <c r="E1611" s="10">
        <v>45607</v>
      </c>
      <c r="F1611" s="1" t="s">
        <v>173</v>
      </c>
      <c r="G1611" s="2">
        <f t="shared" si="72"/>
        <v>3</v>
      </c>
      <c r="H1611" s="2">
        <f t="shared" si="73"/>
        <v>43</v>
      </c>
      <c r="I1611" s="2">
        <f t="shared" si="74"/>
        <v>1313</v>
      </c>
      <c r="J1611" s="1" t="s">
        <v>21</v>
      </c>
      <c r="K1611" s="11">
        <v>3</v>
      </c>
    </row>
    <row r="1612" spans="2:11" x14ac:dyDescent="0.3">
      <c r="B1612" s="1">
        <v>2017</v>
      </c>
      <c r="C1612" s="1" t="s">
        <v>1652</v>
      </c>
      <c r="D1612" s="10">
        <v>43801</v>
      </c>
      <c r="E1612" s="10">
        <v>45607</v>
      </c>
      <c r="F1612" s="1" t="s">
        <v>173</v>
      </c>
      <c r="G1612" s="2">
        <f t="shared" si="72"/>
        <v>4</v>
      </c>
      <c r="H1612" s="2">
        <f t="shared" si="73"/>
        <v>59</v>
      </c>
      <c r="I1612" s="2">
        <f t="shared" si="74"/>
        <v>1806</v>
      </c>
      <c r="J1612" s="1" t="s">
        <v>21</v>
      </c>
      <c r="K1612" s="11">
        <v>3</v>
      </c>
    </row>
    <row r="1613" spans="2:11" x14ac:dyDescent="0.3">
      <c r="B1613" s="1">
        <v>2018</v>
      </c>
      <c r="C1613" s="1" t="s">
        <v>1653</v>
      </c>
      <c r="D1613" s="10">
        <v>44629</v>
      </c>
      <c r="E1613" s="10">
        <v>45064</v>
      </c>
      <c r="F1613" s="1" t="s">
        <v>173</v>
      </c>
      <c r="G1613" s="2">
        <f t="shared" si="72"/>
        <v>1</v>
      </c>
      <c r="H1613" s="2">
        <f t="shared" si="73"/>
        <v>14</v>
      </c>
      <c r="I1613" s="2">
        <f t="shared" si="74"/>
        <v>435</v>
      </c>
      <c r="J1613" s="1" t="s">
        <v>21</v>
      </c>
      <c r="K1613" s="11">
        <v>3</v>
      </c>
    </row>
    <row r="1614" spans="2:11" x14ac:dyDescent="0.3">
      <c r="B1614" s="1">
        <v>2019</v>
      </c>
      <c r="C1614" s="1" t="s">
        <v>1654</v>
      </c>
      <c r="D1614" s="10">
        <v>44646</v>
      </c>
      <c r="E1614" s="10">
        <v>45607</v>
      </c>
      <c r="F1614" s="1" t="s">
        <v>173</v>
      </c>
      <c r="G1614" s="2">
        <f t="shared" si="72"/>
        <v>2</v>
      </c>
      <c r="H1614" s="2">
        <f t="shared" si="73"/>
        <v>31</v>
      </c>
      <c r="I1614" s="2">
        <f t="shared" si="74"/>
        <v>961</v>
      </c>
      <c r="J1614" s="1" t="s">
        <v>21</v>
      </c>
      <c r="K1614" s="11">
        <v>3</v>
      </c>
    </row>
    <row r="1615" spans="2:11" x14ac:dyDescent="0.3">
      <c r="B1615" s="1">
        <v>2020</v>
      </c>
      <c r="C1615" s="1" t="s">
        <v>1655</v>
      </c>
      <c r="D1615" s="10">
        <v>44324</v>
      </c>
      <c r="E1615" s="10">
        <v>44778</v>
      </c>
      <c r="F1615" s="1" t="s">
        <v>173</v>
      </c>
      <c r="G1615" s="2">
        <f t="shared" si="72"/>
        <v>1</v>
      </c>
      <c r="H1615" s="2">
        <f t="shared" si="73"/>
        <v>14</v>
      </c>
      <c r="I1615" s="2">
        <f t="shared" si="74"/>
        <v>454</v>
      </c>
      <c r="J1615" s="1" t="s">
        <v>21</v>
      </c>
      <c r="K1615" s="11">
        <v>3</v>
      </c>
    </row>
    <row r="1616" spans="2:11" x14ac:dyDescent="0.3">
      <c r="B1616" s="1">
        <v>2021</v>
      </c>
      <c r="C1616" s="1" t="s">
        <v>1656</v>
      </c>
      <c r="D1616" s="10">
        <v>44894</v>
      </c>
      <c r="E1616" s="10">
        <v>45607</v>
      </c>
      <c r="F1616" s="1" t="s">
        <v>173</v>
      </c>
      <c r="G1616" s="2">
        <f t="shared" si="72"/>
        <v>1</v>
      </c>
      <c r="H1616" s="2">
        <f t="shared" si="73"/>
        <v>23</v>
      </c>
      <c r="I1616" s="2">
        <f t="shared" si="74"/>
        <v>713</v>
      </c>
      <c r="J1616" s="1" t="s">
        <v>21</v>
      </c>
      <c r="K1616" s="11">
        <v>3</v>
      </c>
    </row>
    <row r="1617" spans="2:11" x14ac:dyDescent="0.3">
      <c r="B1617" s="1">
        <v>2022</v>
      </c>
      <c r="C1617" s="1" t="s">
        <v>1657</v>
      </c>
      <c r="D1617" s="10">
        <v>43609</v>
      </c>
      <c r="E1617" s="10">
        <v>45607</v>
      </c>
      <c r="F1617" s="1" t="s">
        <v>173</v>
      </c>
      <c r="G1617" s="2">
        <f t="shared" si="72"/>
        <v>5</v>
      </c>
      <c r="H1617" s="2">
        <f t="shared" si="73"/>
        <v>65</v>
      </c>
      <c r="I1617" s="2">
        <f t="shared" si="74"/>
        <v>1998</v>
      </c>
      <c r="J1617" s="1" t="s">
        <v>21</v>
      </c>
      <c r="K1617" s="11">
        <v>3</v>
      </c>
    </row>
    <row r="1618" spans="2:11" x14ac:dyDescent="0.3">
      <c r="B1618" s="1">
        <v>2023</v>
      </c>
      <c r="C1618" s="1" t="s">
        <v>1658</v>
      </c>
      <c r="D1618" s="10">
        <v>44590</v>
      </c>
      <c r="E1618" s="10">
        <v>44674</v>
      </c>
      <c r="F1618" s="1" t="s">
        <v>173</v>
      </c>
      <c r="G1618" s="2">
        <f t="shared" si="72"/>
        <v>0</v>
      </c>
      <c r="H1618" s="2">
        <f t="shared" si="73"/>
        <v>2</v>
      </c>
      <c r="I1618" s="2">
        <f t="shared" si="74"/>
        <v>84</v>
      </c>
      <c r="J1618" s="1" t="s">
        <v>21</v>
      </c>
      <c r="K1618" s="11">
        <v>3</v>
      </c>
    </row>
    <row r="1619" spans="2:11" x14ac:dyDescent="0.3">
      <c r="B1619" s="1">
        <v>2024</v>
      </c>
      <c r="C1619" s="1" t="s">
        <v>1659</v>
      </c>
      <c r="D1619" s="10">
        <v>44383</v>
      </c>
      <c r="E1619" s="10">
        <v>44634</v>
      </c>
      <c r="F1619" s="1" t="s">
        <v>173</v>
      </c>
      <c r="G1619" s="2">
        <f t="shared" si="72"/>
        <v>0</v>
      </c>
      <c r="H1619" s="2">
        <f t="shared" si="73"/>
        <v>8</v>
      </c>
      <c r="I1619" s="2">
        <f t="shared" si="74"/>
        <v>251</v>
      </c>
      <c r="J1619" s="1" t="s">
        <v>21</v>
      </c>
      <c r="K1619" s="11">
        <v>3</v>
      </c>
    </row>
    <row r="1620" spans="2:11" x14ac:dyDescent="0.3">
      <c r="B1620" s="1">
        <v>2025</v>
      </c>
      <c r="C1620" s="1" t="s">
        <v>1660</v>
      </c>
      <c r="D1620" s="10">
        <v>44225</v>
      </c>
      <c r="E1620" s="10">
        <v>44969</v>
      </c>
      <c r="F1620" s="1" t="s">
        <v>173</v>
      </c>
      <c r="G1620" s="2">
        <f t="shared" si="72"/>
        <v>2</v>
      </c>
      <c r="H1620" s="2">
        <f t="shared" si="73"/>
        <v>24</v>
      </c>
      <c r="I1620" s="2">
        <f t="shared" si="74"/>
        <v>744</v>
      </c>
      <c r="J1620" s="1" t="s">
        <v>21</v>
      </c>
      <c r="K1620" s="11">
        <v>3</v>
      </c>
    </row>
    <row r="1621" spans="2:11" x14ac:dyDescent="0.3">
      <c r="B1621" s="1">
        <v>2026</v>
      </c>
      <c r="C1621" s="1" t="s">
        <v>1661</v>
      </c>
      <c r="D1621" s="10">
        <v>45059</v>
      </c>
      <c r="E1621" s="10">
        <v>45087</v>
      </c>
      <c r="F1621" s="1" t="s">
        <v>37</v>
      </c>
      <c r="G1621" s="2">
        <f t="shared" si="72"/>
        <v>0</v>
      </c>
      <c r="H1621" s="2">
        <f t="shared" si="73"/>
        <v>0</v>
      </c>
      <c r="I1621" s="2">
        <f t="shared" si="74"/>
        <v>28</v>
      </c>
      <c r="J1621" s="1" t="s">
        <v>21</v>
      </c>
      <c r="K1621" s="11">
        <v>3</v>
      </c>
    </row>
    <row r="1622" spans="2:11" x14ac:dyDescent="0.3">
      <c r="B1622" s="1">
        <v>2027</v>
      </c>
      <c r="C1622" s="1" t="s">
        <v>1662</v>
      </c>
      <c r="D1622" s="10">
        <v>43607</v>
      </c>
      <c r="E1622" s="10">
        <v>45607</v>
      </c>
      <c r="F1622" s="1" t="s">
        <v>37</v>
      </c>
      <c r="G1622" s="2">
        <f t="shared" si="72"/>
        <v>5</v>
      </c>
      <c r="H1622" s="2">
        <f t="shared" si="73"/>
        <v>65</v>
      </c>
      <c r="I1622" s="2">
        <f t="shared" si="74"/>
        <v>2000</v>
      </c>
      <c r="J1622" s="1" t="s">
        <v>21</v>
      </c>
      <c r="K1622" s="11">
        <v>3</v>
      </c>
    </row>
    <row r="1623" spans="2:11" x14ac:dyDescent="0.3">
      <c r="B1623" s="1">
        <v>2028</v>
      </c>
      <c r="C1623" s="1" t="s">
        <v>1663</v>
      </c>
      <c r="D1623" s="10">
        <v>44469</v>
      </c>
      <c r="E1623" s="10">
        <v>44514</v>
      </c>
      <c r="F1623" s="1" t="s">
        <v>37</v>
      </c>
      <c r="G1623" s="2">
        <f t="shared" ref="G1623:G1686" si="75">DATEDIF(D1623,E1623,"Y")</f>
        <v>0</v>
      </c>
      <c r="H1623" s="2">
        <f t="shared" ref="H1623:H1686" si="76">DATEDIF(D1623,E1623,"M")</f>
        <v>1</v>
      </c>
      <c r="I1623" s="2">
        <f t="shared" ref="I1623:I1686" si="77">DATEDIF(D1623,E1623,"D")</f>
        <v>45</v>
      </c>
      <c r="J1623" s="1" t="s">
        <v>21</v>
      </c>
      <c r="K1623" s="11">
        <v>3</v>
      </c>
    </row>
    <row r="1624" spans="2:11" x14ac:dyDescent="0.3">
      <c r="B1624" s="1">
        <v>2029</v>
      </c>
      <c r="C1624" s="1" t="s">
        <v>1664</v>
      </c>
      <c r="D1624" s="10">
        <v>43717</v>
      </c>
      <c r="E1624" s="10">
        <v>45607</v>
      </c>
      <c r="F1624" s="1" t="s">
        <v>37</v>
      </c>
      <c r="G1624" s="2">
        <f t="shared" si="75"/>
        <v>5</v>
      </c>
      <c r="H1624" s="2">
        <f t="shared" si="76"/>
        <v>62</v>
      </c>
      <c r="I1624" s="2">
        <f t="shared" si="77"/>
        <v>1890</v>
      </c>
      <c r="J1624" s="1" t="s">
        <v>21</v>
      </c>
      <c r="K1624" s="11">
        <v>3</v>
      </c>
    </row>
    <row r="1625" spans="2:11" x14ac:dyDescent="0.3">
      <c r="B1625" s="1">
        <v>2030</v>
      </c>
      <c r="C1625" s="1" t="s">
        <v>1665</v>
      </c>
      <c r="D1625" s="10">
        <v>43581</v>
      </c>
      <c r="E1625" s="10">
        <v>43598</v>
      </c>
      <c r="F1625" s="1" t="s">
        <v>37</v>
      </c>
      <c r="G1625" s="2">
        <f t="shared" si="75"/>
        <v>0</v>
      </c>
      <c r="H1625" s="2">
        <f t="shared" si="76"/>
        <v>0</v>
      </c>
      <c r="I1625" s="2">
        <f t="shared" si="77"/>
        <v>17</v>
      </c>
      <c r="J1625" s="1" t="s">
        <v>21</v>
      </c>
      <c r="K1625" s="11">
        <v>3</v>
      </c>
    </row>
    <row r="1626" spans="2:11" x14ac:dyDescent="0.3">
      <c r="B1626" s="1">
        <v>2031</v>
      </c>
      <c r="C1626" s="1" t="s">
        <v>1666</v>
      </c>
      <c r="D1626" s="10">
        <v>44611</v>
      </c>
      <c r="E1626" s="10">
        <v>45021</v>
      </c>
      <c r="F1626" s="1" t="s">
        <v>37</v>
      </c>
      <c r="G1626" s="2">
        <f t="shared" si="75"/>
        <v>1</v>
      </c>
      <c r="H1626" s="2">
        <f t="shared" si="76"/>
        <v>13</v>
      </c>
      <c r="I1626" s="2">
        <f t="shared" si="77"/>
        <v>410</v>
      </c>
      <c r="J1626" s="1" t="s">
        <v>21</v>
      </c>
      <c r="K1626" s="11">
        <v>3</v>
      </c>
    </row>
    <row r="1627" spans="2:11" x14ac:dyDescent="0.3">
      <c r="B1627" s="1">
        <v>2032</v>
      </c>
      <c r="C1627" s="1" t="s">
        <v>1667</v>
      </c>
      <c r="D1627" s="10">
        <v>44667</v>
      </c>
      <c r="E1627" s="10">
        <v>44920</v>
      </c>
      <c r="F1627" s="1" t="s">
        <v>37</v>
      </c>
      <c r="G1627" s="2">
        <f t="shared" si="75"/>
        <v>0</v>
      </c>
      <c r="H1627" s="2">
        <f t="shared" si="76"/>
        <v>8</v>
      </c>
      <c r="I1627" s="2">
        <f t="shared" si="77"/>
        <v>253</v>
      </c>
      <c r="J1627" s="1" t="s">
        <v>21</v>
      </c>
      <c r="K1627" s="11">
        <v>3</v>
      </c>
    </row>
    <row r="1628" spans="2:11" x14ac:dyDescent="0.3">
      <c r="B1628" s="1">
        <v>2033</v>
      </c>
      <c r="C1628" s="1" t="s">
        <v>1668</v>
      </c>
      <c r="D1628" s="10">
        <v>44693</v>
      </c>
      <c r="E1628" s="10">
        <v>45607</v>
      </c>
      <c r="F1628" s="1" t="s">
        <v>37</v>
      </c>
      <c r="G1628" s="2">
        <f t="shared" si="75"/>
        <v>2</v>
      </c>
      <c r="H1628" s="2">
        <f t="shared" si="76"/>
        <v>29</v>
      </c>
      <c r="I1628" s="2">
        <f t="shared" si="77"/>
        <v>914</v>
      </c>
      <c r="J1628" s="1" t="s">
        <v>21</v>
      </c>
      <c r="K1628" s="11">
        <v>3</v>
      </c>
    </row>
    <row r="1629" spans="2:11" x14ac:dyDescent="0.3">
      <c r="B1629" s="1">
        <v>2034</v>
      </c>
      <c r="C1629" s="1" t="s">
        <v>1669</v>
      </c>
      <c r="D1629" s="10">
        <v>44434</v>
      </c>
      <c r="E1629" s="10">
        <v>45141</v>
      </c>
      <c r="F1629" s="1" t="s">
        <v>37</v>
      </c>
      <c r="G1629" s="2">
        <f t="shared" si="75"/>
        <v>1</v>
      </c>
      <c r="H1629" s="2">
        <f t="shared" si="76"/>
        <v>23</v>
      </c>
      <c r="I1629" s="2">
        <f t="shared" si="77"/>
        <v>707</v>
      </c>
      <c r="J1629" s="1" t="s">
        <v>21</v>
      </c>
      <c r="K1629" s="11">
        <v>3</v>
      </c>
    </row>
    <row r="1630" spans="2:11" x14ac:dyDescent="0.3">
      <c r="B1630" s="1">
        <v>2035</v>
      </c>
      <c r="C1630" s="1" t="s">
        <v>1670</v>
      </c>
      <c r="D1630" s="10">
        <v>43988</v>
      </c>
      <c r="E1630" s="10">
        <v>44523</v>
      </c>
      <c r="F1630" s="1" t="s">
        <v>37</v>
      </c>
      <c r="G1630" s="2">
        <f t="shared" si="75"/>
        <v>1</v>
      </c>
      <c r="H1630" s="2">
        <f t="shared" si="76"/>
        <v>17</v>
      </c>
      <c r="I1630" s="2">
        <f t="shared" si="77"/>
        <v>535</v>
      </c>
      <c r="J1630" s="1" t="s">
        <v>21</v>
      </c>
      <c r="K1630" s="11">
        <v>3</v>
      </c>
    </row>
    <row r="1631" spans="2:11" x14ac:dyDescent="0.3">
      <c r="B1631" s="1">
        <v>2036</v>
      </c>
      <c r="C1631" s="1" t="s">
        <v>1671</v>
      </c>
      <c r="D1631" s="10">
        <v>44738</v>
      </c>
      <c r="E1631" s="10">
        <v>45607</v>
      </c>
      <c r="F1631" s="1" t="s">
        <v>37</v>
      </c>
      <c r="G1631" s="2">
        <f t="shared" si="75"/>
        <v>2</v>
      </c>
      <c r="H1631" s="2">
        <f t="shared" si="76"/>
        <v>28</v>
      </c>
      <c r="I1631" s="2">
        <f t="shared" si="77"/>
        <v>869</v>
      </c>
      <c r="J1631" s="1" t="s">
        <v>21</v>
      </c>
      <c r="K1631" s="11">
        <v>3</v>
      </c>
    </row>
    <row r="1632" spans="2:11" x14ac:dyDescent="0.3">
      <c r="B1632" s="1">
        <v>2037</v>
      </c>
      <c r="C1632" s="1" t="s">
        <v>1672</v>
      </c>
      <c r="D1632" s="10">
        <v>44205</v>
      </c>
      <c r="E1632" s="10">
        <v>44695</v>
      </c>
      <c r="F1632" s="1" t="s">
        <v>37</v>
      </c>
      <c r="G1632" s="2">
        <f t="shared" si="75"/>
        <v>1</v>
      </c>
      <c r="H1632" s="2">
        <f t="shared" si="76"/>
        <v>16</v>
      </c>
      <c r="I1632" s="2">
        <f t="shared" si="77"/>
        <v>490</v>
      </c>
      <c r="J1632" s="1" t="s">
        <v>21</v>
      </c>
      <c r="K1632" s="11">
        <v>3</v>
      </c>
    </row>
    <row r="1633" spans="2:11" x14ac:dyDescent="0.3">
      <c r="B1633" s="1">
        <v>2038</v>
      </c>
      <c r="C1633" s="1" t="s">
        <v>1673</v>
      </c>
      <c r="D1633" s="10">
        <v>43345</v>
      </c>
      <c r="E1633" s="10">
        <v>45607</v>
      </c>
      <c r="F1633" s="1" t="s">
        <v>37</v>
      </c>
      <c r="G1633" s="2">
        <f t="shared" si="75"/>
        <v>6</v>
      </c>
      <c r="H1633" s="2">
        <f t="shared" si="76"/>
        <v>74</v>
      </c>
      <c r="I1633" s="2">
        <f t="shared" si="77"/>
        <v>2262</v>
      </c>
      <c r="J1633" s="1" t="s">
        <v>21</v>
      </c>
      <c r="K1633" s="11">
        <v>3</v>
      </c>
    </row>
    <row r="1634" spans="2:11" x14ac:dyDescent="0.3">
      <c r="B1634" s="1">
        <v>2039</v>
      </c>
      <c r="C1634" s="1" t="s">
        <v>1674</v>
      </c>
      <c r="D1634" s="10">
        <v>44673</v>
      </c>
      <c r="E1634" s="10">
        <v>45607</v>
      </c>
      <c r="F1634" s="1" t="s">
        <v>37</v>
      </c>
      <c r="G1634" s="2">
        <f t="shared" si="75"/>
        <v>2</v>
      </c>
      <c r="H1634" s="2">
        <f t="shared" si="76"/>
        <v>30</v>
      </c>
      <c r="I1634" s="2">
        <f t="shared" si="77"/>
        <v>934</v>
      </c>
      <c r="J1634" s="1" t="s">
        <v>21</v>
      </c>
      <c r="K1634" s="11">
        <v>3</v>
      </c>
    </row>
    <row r="1635" spans="2:11" x14ac:dyDescent="0.3">
      <c r="B1635" s="1">
        <v>2040</v>
      </c>
      <c r="C1635" s="1" t="s">
        <v>1675</v>
      </c>
      <c r="D1635" s="10">
        <v>44535</v>
      </c>
      <c r="E1635" s="10">
        <v>45103</v>
      </c>
      <c r="F1635" s="1" t="s">
        <v>173</v>
      </c>
      <c r="G1635" s="2">
        <f t="shared" si="75"/>
        <v>1</v>
      </c>
      <c r="H1635" s="2">
        <f t="shared" si="76"/>
        <v>18</v>
      </c>
      <c r="I1635" s="2">
        <f t="shared" si="77"/>
        <v>568</v>
      </c>
      <c r="J1635" s="1" t="s">
        <v>21</v>
      </c>
      <c r="K1635" s="11">
        <v>3</v>
      </c>
    </row>
    <row r="1636" spans="2:11" x14ac:dyDescent="0.3">
      <c r="B1636" s="1">
        <v>2041</v>
      </c>
      <c r="C1636" s="1" t="s">
        <v>1676</v>
      </c>
      <c r="D1636" s="10">
        <v>44817</v>
      </c>
      <c r="E1636" s="10">
        <v>45607</v>
      </c>
      <c r="F1636" s="1" t="s">
        <v>173</v>
      </c>
      <c r="G1636" s="2">
        <f t="shared" si="75"/>
        <v>2</v>
      </c>
      <c r="H1636" s="2">
        <f t="shared" si="76"/>
        <v>25</v>
      </c>
      <c r="I1636" s="2">
        <f t="shared" si="77"/>
        <v>790</v>
      </c>
      <c r="J1636" s="1" t="s">
        <v>21</v>
      </c>
      <c r="K1636" s="11">
        <v>3</v>
      </c>
    </row>
    <row r="1637" spans="2:11" x14ac:dyDescent="0.3">
      <c r="B1637" s="1">
        <v>2042</v>
      </c>
      <c r="C1637" s="1" t="s">
        <v>1677</v>
      </c>
      <c r="D1637" s="10">
        <v>43793</v>
      </c>
      <c r="E1637" s="10">
        <v>45607</v>
      </c>
      <c r="F1637" s="1" t="s">
        <v>173</v>
      </c>
      <c r="G1637" s="2">
        <f t="shared" si="75"/>
        <v>4</v>
      </c>
      <c r="H1637" s="2">
        <f t="shared" si="76"/>
        <v>59</v>
      </c>
      <c r="I1637" s="2">
        <f t="shared" si="77"/>
        <v>1814</v>
      </c>
      <c r="J1637" s="1" t="s">
        <v>21</v>
      </c>
      <c r="K1637" s="11">
        <v>3</v>
      </c>
    </row>
    <row r="1638" spans="2:11" x14ac:dyDescent="0.3">
      <c r="B1638" s="1">
        <v>2043</v>
      </c>
      <c r="C1638" s="1" t="s">
        <v>1678</v>
      </c>
      <c r="D1638" s="10">
        <v>43909</v>
      </c>
      <c r="E1638" s="10">
        <v>45607</v>
      </c>
      <c r="F1638" s="1" t="s">
        <v>173</v>
      </c>
      <c r="G1638" s="2">
        <f t="shared" si="75"/>
        <v>4</v>
      </c>
      <c r="H1638" s="2">
        <f t="shared" si="76"/>
        <v>55</v>
      </c>
      <c r="I1638" s="2">
        <f t="shared" si="77"/>
        <v>1698</v>
      </c>
      <c r="J1638" s="1" t="s">
        <v>21</v>
      </c>
      <c r="K1638" s="11">
        <v>3</v>
      </c>
    </row>
    <row r="1639" spans="2:11" x14ac:dyDescent="0.3">
      <c r="B1639" s="1">
        <v>2044</v>
      </c>
      <c r="C1639" s="1" t="s">
        <v>1679</v>
      </c>
      <c r="D1639" s="10">
        <v>44818</v>
      </c>
      <c r="E1639" s="10">
        <v>45607</v>
      </c>
      <c r="F1639" s="1" t="s">
        <v>173</v>
      </c>
      <c r="G1639" s="2">
        <f t="shared" si="75"/>
        <v>2</v>
      </c>
      <c r="H1639" s="2">
        <f t="shared" si="76"/>
        <v>25</v>
      </c>
      <c r="I1639" s="2">
        <f t="shared" si="77"/>
        <v>789</v>
      </c>
      <c r="J1639" s="1" t="s">
        <v>21</v>
      </c>
      <c r="K1639" s="11">
        <v>3</v>
      </c>
    </row>
    <row r="1640" spans="2:11" x14ac:dyDescent="0.3">
      <c r="B1640" s="1">
        <v>2045</v>
      </c>
      <c r="C1640" s="1" t="s">
        <v>1680</v>
      </c>
      <c r="D1640" s="10">
        <v>44460</v>
      </c>
      <c r="E1640" s="10">
        <v>45607</v>
      </c>
      <c r="F1640" s="1" t="s">
        <v>173</v>
      </c>
      <c r="G1640" s="2">
        <f t="shared" si="75"/>
        <v>3</v>
      </c>
      <c r="H1640" s="2">
        <f t="shared" si="76"/>
        <v>37</v>
      </c>
      <c r="I1640" s="2">
        <f t="shared" si="77"/>
        <v>1147</v>
      </c>
      <c r="J1640" s="1" t="s">
        <v>21</v>
      </c>
      <c r="K1640" s="11">
        <v>3</v>
      </c>
    </row>
    <row r="1641" spans="2:11" x14ac:dyDescent="0.3">
      <c r="B1641" s="1">
        <v>2046</v>
      </c>
      <c r="C1641" s="1" t="s">
        <v>1681</v>
      </c>
      <c r="D1641" s="10">
        <v>43973</v>
      </c>
      <c r="E1641" s="10">
        <v>45607</v>
      </c>
      <c r="F1641" s="1" t="s">
        <v>173</v>
      </c>
      <c r="G1641" s="2">
        <f t="shared" si="75"/>
        <v>4</v>
      </c>
      <c r="H1641" s="2">
        <f t="shared" si="76"/>
        <v>53</v>
      </c>
      <c r="I1641" s="2">
        <f t="shared" si="77"/>
        <v>1634</v>
      </c>
      <c r="J1641" s="1" t="s">
        <v>21</v>
      </c>
      <c r="K1641" s="11">
        <v>3</v>
      </c>
    </row>
    <row r="1642" spans="2:11" x14ac:dyDescent="0.3">
      <c r="B1642" s="1">
        <v>2047</v>
      </c>
      <c r="C1642" s="1" t="s">
        <v>1682</v>
      </c>
      <c r="D1642" s="10">
        <v>44908</v>
      </c>
      <c r="E1642" s="10">
        <v>45607</v>
      </c>
      <c r="F1642" s="1" t="s">
        <v>173</v>
      </c>
      <c r="G1642" s="2">
        <f t="shared" si="75"/>
        <v>1</v>
      </c>
      <c r="H1642" s="2">
        <f t="shared" si="76"/>
        <v>22</v>
      </c>
      <c r="I1642" s="2">
        <f t="shared" si="77"/>
        <v>699</v>
      </c>
      <c r="J1642" s="1" t="s">
        <v>21</v>
      </c>
      <c r="K1642" s="11">
        <v>3</v>
      </c>
    </row>
    <row r="1643" spans="2:11" x14ac:dyDescent="0.3">
      <c r="B1643" s="1">
        <v>2048</v>
      </c>
      <c r="C1643" s="1" t="s">
        <v>1683</v>
      </c>
      <c r="D1643" s="10">
        <v>44599</v>
      </c>
      <c r="E1643" s="10">
        <v>45607</v>
      </c>
      <c r="F1643" s="1" t="s">
        <v>173</v>
      </c>
      <c r="G1643" s="2">
        <f t="shared" si="75"/>
        <v>2</v>
      </c>
      <c r="H1643" s="2">
        <f t="shared" si="76"/>
        <v>33</v>
      </c>
      <c r="I1643" s="2">
        <f t="shared" si="77"/>
        <v>1008</v>
      </c>
      <c r="J1643" s="1" t="s">
        <v>21</v>
      </c>
      <c r="K1643" s="11">
        <v>3</v>
      </c>
    </row>
    <row r="1644" spans="2:11" x14ac:dyDescent="0.3">
      <c r="B1644" s="1">
        <v>2049</v>
      </c>
      <c r="C1644" s="1" t="s">
        <v>1684</v>
      </c>
      <c r="D1644" s="10">
        <v>44110</v>
      </c>
      <c r="E1644" s="10">
        <v>45607</v>
      </c>
      <c r="F1644" s="1" t="s">
        <v>173</v>
      </c>
      <c r="G1644" s="2">
        <f t="shared" si="75"/>
        <v>4</v>
      </c>
      <c r="H1644" s="2">
        <f t="shared" si="76"/>
        <v>49</v>
      </c>
      <c r="I1644" s="2">
        <f t="shared" si="77"/>
        <v>1497</v>
      </c>
      <c r="J1644" s="1" t="s">
        <v>21</v>
      </c>
      <c r="K1644" s="11">
        <v>3</v>
      </c>
    </row>
    <row r="1645" spans="2:11" x14ac:dyDescent="0.3">
      <c r="B1645" s="1">
        <v>2050</v>
      </c>
      <c r="C1645" s="1" t="s">
        <v>1685</v>
      </c>
      <c r="D1645" s="10">
        <v>44572</v>
      </c>
      <c r="E1645" s="10">
        <v>44911</v>
      </c>
      <c r="F1645" s="1" t="s">
        <v>173</v>
      </c>
      <c r="G1645" s="2">
        <f t="shared" si="75"/>
        <v>0</v>
      </c>
      <c r="H1645" s="2">
        <f t="shared" si="76"/>
        <v>11</v>
      </c>
      <c r="I1645" s="2">
        <f t="shared" si="77"/>
        <v>339</v>
      </c>
      <c r="J1645" s="1" t="s">
        <v>21</v>
      </c>
      <c r="K1645" s="11">
        <v>3</v>
      </c>
    </row>
    <row r="1646" spans="2:11" x14ac:dyDescent="0.3">
      <c r="B1646" s="1">
        <v>2051</v>
      </c>
      <c r="C1646" s="1" t="s">
        <v>1686</v>
      </c>
      <c r="D1646" s="10">
        <v>44618</v>
      </c>
      <c r="E1646" s="10">
        <v>45607</v>
      </c>
      <c r="F1646" s="1" t="s">
        <v>37</v>
      </c>
      <c r="G1646" s="2">
        <f t="shared" si="75"/>
        <v>2</v>
      </c>
      <c r="H1646" s="2">
        <f t="shared" si="76"/>
        <v>32</v>
      </c>
      <c r="I1646" s="2">
        <f t="shared" si="77"/>
        <v>989</v>
      </c>
      <c r="J1646" s="1" t="s">
        <v>21</v>
      </c>
      <c r="K1646" s="11">
        <v>3</v>
      </c>
    </row>
    <row r="1647" spans="2:11" x14ac:dyDescent="0.3">
      <c r="B1647" s="1">
        <v>2052</v>
      </c>
      <c r="C1647" s="1" t="s">
        <v>1687</v>
      </c>
      <c r="D1647" s="10">
        <v>43992</v>
      </c>
      <c r="E1647" s="10">
        <v>44878</v>
      </c>
      <c r="F1647" s="1" t="s">
        <v>37</v>
      </c>
      <c r="G1647" s="2">
        <f t="shared" si="75"/>
        <v>2</v>
      </c>
      <c r="H1647" s="2">
        <f t="shared" si="76"/>
        <v>29</v>
      </c>
      <c r="I1647" s="2">
        <f t="shared" si="77"/>
        <v>886</v>
      </c>
      <c r="J1647" s="1" t="s">
        <v>21</v>
      </c>
      <c r="K1647" s="11">
        <v>3</v>
      </c>
    </row>
    <row r="1648" spans="2:11" x14ac:dyDescent="0.3">
      <c r="B1648" s="1">
        <v>2053</v>
      </c>
      <c r="C1648" s="1" t="s">
        <v>1688</v>
      </c>
      <c r="D1648" s="10">
        <v>44466</v>
      </c>
      <c r="E1648" s="10">
        <v>45607</v>
      </c>
      <c r="F1648" s="1" t="s">
        <v>37</v>
      </c>
      <c r="G1648" s="2">
        <f t="shared" si="75"/>
        <v>3</v>
      </c>
      <c r="H1648" s="2">
        <f t="shared" si="76"/>
        <v>37</v>
      </c>
      <c r="I1648" s="2">
        <f t="shared" si="77"/>
        <v>1141</v>
      </c>
      <c r="J1648" s="1" t="s">
        <v>21</v>
      </c>
      <c r="K1648" s="11">
        <v>3</v>
      </c>
    </row>
    <row r="1649" spans="2:11" x14ac:dyDescent="0.3">
      <c r="B1649" s="1">
        <v>2054</v>
      </c>
      <c r="C1649" s="1" t="s">
        <v>1689</v>
      </c>
      <c r="D1649" s="10">
        <v>43398</v>
      </c>
      <c r="E1649" s="10">
        <v>44484</v>
      </c>
      <c r="F1649" s="1" t="s">
        <v>37</v>
      </c>
      <c r="G1649" s="2">
        <f t="shared" si="75"/>
        <v>2</v>
      </c>
      <c r="H1649" s="2">
        <f t="shared" si="76"/>
        <v>35</v>
      </c>
      <c r="I1649" s="2">
        <f t="shared" si="77"/>
        <v>1086</v>
      </c>
      <c r="J1649" s="1" t="s">
        <v>21</v>
      </c>
      <c r="K1649" s="11">
        <v>3</v>
      </c>
    </row>
    <row r="1650" spans="2:11" x14ac:dyDescent="0.3">
      <c r="B1650" s="1">
        <v>2055</v>
      </c>
      <c r="C1650" s="1" t="s">
        <v>1690</v>
      </c>
      <c r="D1650" s="10">
        <v>44160</v>
      </c>
      <c r="E1650" s="10">
        <v>45607</v>
      </c>
      <c r="F1650" s="1" t="s">
        <v>37</v>
      </c>
      <c r="G1650" s="2">
        <f t="shared" si="75"/>
        <v>3</v>
      </c>
      <c r="H1650" s="2">
        <f t="shared" si="76"/>
        <v>47</v>
      </c>
      <c r="I1650" s="2">
        <f t="shared" si="77"/>
        <v>1447</v>
      </c>
      <c r="J1650" s="1" t="s">
        <v>21</v>
      </c>
      <c r="K1650" s="11">
        <v>3</v>
      </c>
    </row>
    <row r="1651" spans="2:11" x14ac:dyDescent="0.3">
      <c r="B1651" s="1">
        <v>2056</v>
      </c>
      <c r="C1651" s="1" t="s">
        <v>1691</v>
      </c>
      <c r="D1651" s="10">
        <v>43938</v>
      </c>
      <c r="E1651" s="10">
        <v>44618</v>
      </c>
      <c r="F1651" s="1" t="s">
        <v>37</v>
      </c>
      <c r="G1651" s="2">
        <f t="shared" si="75"/>
        <v>1</v>
      </c>
      <c r="H1651" s="2">
        <f t="shared" si="76"/>
        <v>22</v>
      </c>
      <c r="I1651" s="2">
        <f t="shared" si="77"/>
        <v>680</v>
      </c>
      <c r="J1651" s="1" t="s">
        <v>21</v>
      </c>
      <c r="K1651" s="11">
        <v>3</v>
      </c>
    </row>
    <row r="1652" spans="2:11" x14ac:dyDescent="0.3">
      <c r="B1652" s="1">
        <v>2057</v>
      </c>
      <c r="C1652" s="1" t="s">
        <v>1692</v>
      </c>
      <c r="D1652" s="10">
        <v>44301</v>
      </c>
      <c r="E1652" s="10">
        <v>45607</v>
      </c>
      <c r="F1652" s="1" t="s">
        <v>37</v>
      </c>
      <c r="G1652" s="2">
        <f t="shared" si="75"/>
        <v>3</v>
      </c>
      <c r="H1652" s="2">
        <f t="shared" si="76"/>
        <v>42</v>
      </c>
      <c r="I1652" s="2">
        <f t="shared" si="77"/>
        <v>1306</v>
      </c>
      <c r="J1652" s="1" t="s">
        <v>21</v>
      </c>
      <c r="K1652" s="11">
        <v>3</v>
      </c>
    </row>
    <row r="1653" spans="2:11" x14ac:dyDescent="0.3">
      <c r="B1653" s="1">
        <v>2058</v>
      </c>
      <c r="C1653" s="1" t="s">
        <v>1693</v>
      </c>
      <c r="D1653" s="10">
        <v>44668</v>
      </c>
      <c r="E1653" s="10">
        <v>44715</v>
      </c>
      <c r="F1653" s="1" t="s">
        <v>37</v>
      </c>
      <c r="G1653" s="2">
        <f t="shared" si="75"/>
        <v>0</v>
      </c>
      <c r="H1653" s="2">
        <f t="shared" si="76"/>
        <v>1</v>
      </c>
      <c r="I1653" s="2">
        <f t="shared" si="77"/>
        <v>47</v>
      </c>
      <c r="J1653" s="1" t="s">
        <v>21</v>
      </c>
      <c r="K1653" s="11">
        <v>3</v>
      </c>
    </row>
    <row r="1654" spans="2:11" x14ac:dyDescent="0.3">
      <c r="B1654" s="1">
        <v>2059</v>
      </c>
      <c r="C1654" s="1" t="s">
        <v>1694</v>
      </c>
      <c r="D1654" s="10">
        <v>45136</v>
      </c>
      <c r="E1654" s="10">
        <v>45144</v>
      </c>
      <c r="F1654" s="1" t="s">
        <v>37</v>
      </c>
      <c r="G1654" s="2">
        <f t="shared" si="75"/>
        <v>0</v>
      </c>
      <c r="H1654" s="2">
        <f t="shared" si="76"/>
        <v>0</v>
      </c>
      <c r="I1654" s="2">
        <f t="shared" si="77"/>
        <v>8</v>
      </c>
      <c r="J1654" s="1" t="s">
        <v>21</v>
      </c>
      <c r="K1654" s="11">
        <v>3</v>
      </c>
    </row>
    <row r="1655" spans="2:11" x14ac:dyDescent="0.3">
      <c r="B1655" s="1">
        <v>2060</v>
      </c>
      <c r="C1655" s="1" t="s">
        <v>1695</v>
      </c>
      <c r="D1655" s="10">
        <v>44952</v>
      </c>
      <c r="E1655" s="10">
        <v>45607</v>
      </c>
      <c r="F1655" s="1" t="s">
        <v>37</v>
      </c>
      <c r="G1655" s="2">
        <f t="shared" si="75"/>
        <v>1</v>
      </c>
      <c r="H1655" s="2">
        <f t="shared" si="76"/>
        <v>21</v>
      </c>
      <c r="I1655" s="2">
        <f t="shared" si="77"/>
        <v>655</v>
      </c>
      <c r="J1655" s="1" t="s">
        <v>21</v>
      </c>
      <c r="K1655" s="11">
        <v>3</v>
      </c>
    </row>
    <row r="1656" spans="2:11" x14ac:dyDescent="0.3">
      <c r="B1656" s="1">
        <v>2061</v>
      </c>
      <c r="C1656" s="1" t="s">
        <v>1696</v>
      </c>
      <c r="D1656" s="10">
        <v>43446</v>
      </c>
      <c r="E1656" s="10">
        <v>45607</v>
      </c>
      <c r="F1656" s="1" t="s">
        <v>37</v>
      </c>
      <c r="G1656" s="2">
        <f t="shared" si="75"/>
        <v>5</v>
      </c>
      <c r="H1656" s="2">
        <f t="shared" si="76"/>
        <v>70</v>
      </c>
      <c r="I1656" s="2">
        <f t="shared" si="77"/>
        <v>2161</v>
      </c>
      <c r="J1656" s="1" t="s">
        <v>21</v>
      </c>
      <c r="K1656" s="11">
        <v>3</v>
      </c>
    </row>
    <row r="1657" spans="2:11" x14ac:dyDescent="0.3">
      <c r="B1657" s="1">
        <v>2062</v>
      </c>
      <c r="C1657" s="1" t="s">
        <v>1697</v>
      </c>
      <c r="D1657" s="10">
        <v>43398</v>
      </c>
      <c r="E1657" s="10">
        <v>45607</v>
      </c>
      <c r="F1657" s="1" t="s">
        <v>37</v>
      </c>
      <c r="G1657" s="2">
        <f t="shared" si="75"/>
        <v>6</v>
      </c>
      <c r="H1657" s="2">
        <f t="shared" si="76"/>
        <v>72</v>
      </c>
      <c r="I1657" s="2">
        <f t="shared" si="77"/>
        <v>2209</v>
      </c>
      <c r="J1657" s="1" t="s">
        <v>21</v>
      </c>
      <c r="K1657" s="11">
        <v>3</v>
      </c>
    </row>
    <row r="1658" spans="2:11" x14ac:dyDescent="0.3">
      <c r="B1658" s="1">
        <v>2063</v>
      </c>
      <c r="C1658" s="1" t="s">
        <v>1698</v>
      </c>
      <c r="D1658" s="10">
        <v>44336</v>
      </c>
      <c r="E1658" s="10">
        <v>45607</v>
      </c>
      <c r="F1658" s="1" t="s">
        <v>37</v>
      </c>
      <c r="G1658" s="2">
        <f t="shared" si="75"/>
        <v>3</v>
      </c>
      <c r="H1658" s="2">
        <f t="shared" si="76"/>
        <v>41</v>
      </c>
      <c r="I1658" s="2">
        <f t="shared" si="77"/>
        <v>1271</v>
      </c>
      <c r="J1658" s="1" t="s">
        <v>21</v>
      </c>
      <c r="K1658" s="11">
        <v>3</v>
      </c>
    </row>
    <row r="1659" spans="2:11" x14ac:dyDescent="0.3">
      <c r="B1659" s="1">
        <v>2064</v>
      </c>
      <c r="C1659" s="1" t="s">
        <v>1699</v>
      </c>
      <c r="D1659" s="10">
        <v>44071</v>
      </c>
      <c r="E1659" s="10">
        <v>44191</v>
      </c>
      <c r="F1659" s="1" t="s">
        <v>37</v>
      </c>
      <c r="G1659" s="2">
        <f t="shared" si="75"/>
        <v>0</v>
      </c>
      <c r="H1659" s="2">
        <f t="shared" si="76"/>
        <v>3</v>
      </c>
      <c r="I1659" s="2">
        <f t="shared" si="77"/>
        <v>120</v>
      </c>
      <c r="J1659" s="1" t="s">
        <v>21</v>
      </c>
      <c r="K1659" s="11">
        <v>3</v>
      </c>
    </row>
    <row r="1660" spans="2:11" x14ac:dyDescent="0.3">
      <c r="B1660" s="1">
        <v>2065</v>
      </c>
      <c r="C1660" s="1" t="s">
        <v>1700</v>
      </c>
      <c r="D1660" s="10">
        <v>43961</v>
      </c>
      <c r="E1660" s="10">
        <v>45607</v>
      </c>
      <c r="F1660" s="1" t="s">
        <v>173</v>
      </c>
      <c r="G1660" s="2">
        <f t="shared" si="75"/>
        <v>4</v>
      </c>
      <c r="H1660" s="2">
        <f t="shared" si="76"/>
        <v>54</v>
      </c>
      <c r="I1660" s="2">
        <f t="shared" si="77"/>
        <v>1646</v>
      </c>
      <c r="J1660" s="1" t="s">
        <v>21</v>
      </c>
      <c r="K1660" s="11">
        <v>3</v>
      </c>
    </row>
    <row r="1661" spans="2:11" x14ac:dyDescent="0.3">
      <c r="B1661" s="1">
        <v>2066</v>
      </c>
      <c r="C1661" s="1" t="s">
        <v>1701</v>
      </c>
      <c r="D1661" s="10">
        <v>45142</v>
      </c>
      <c r="E1661" s="10">
        <v>45142</v>
      </c>
      <c r="F1661" s="1" t="s">
        <v>173</v>
      </c>
      <c r="G1661" s="2">
        <f t="shared" si="75"/>
        <v>0</v>
      </c>
      <c r="H1661" s="2">
        <f t="shared" si="76"/>
        <v>0</v>
      </c>
      <c r="I1661" s="2">
        <f t="shared" si="77"/>
        <v>0</v>
      </c>
      <c r="J1661" s="1" t="s">
        <v>21</v>
      </c>
      <c r="K1661" s="11">
        <v>3</v>
      </c>
    </row>
    <row r="1662" spans="2:11" x14ac:dyDescent="0.3">
      <c r="B1662" s="1">
        <v>2067</v>
      </c>
      <c r="C1662" s="1" t="s">
        <v>1702</v>
      </c>
      <c r="D1662" s="10">
        <v>44673</v>
      </c>
      <c r="E1662" s="10">
        <v>45607</v>
      </c>
      <c r="F1662" s="1" t="s">
        <v>173</v>
      </c>
      <c r="G1662" s="2">
        <f t="shared" si="75"/>
        <v>2</v>
      </c>
      <c r="H1662" s="2">
        <f t="shared" si="76"/>
        <v>30</v>
      </c>
      <c r="I1662" s="2">
        <f t="shared" si="77"/>
        <v>934</v>
      </c>
      <c r="J1662" s="1" t="s">
        <v>21</v>
      </c>
      <c r="K1662" s="11">
        <v>3</v>
      </c>
    </row>
    <row r="1663" spans="2:11" x14ac:dyDescent="0.3">
      <c r="B1663" s="1">
        <v>2068</v>
      </c>
      <c r="C1663" s="1" t="s">
        <v>1703</v>
      </c>
      <c r="D1663" s="10">
        <v>44352</v>
      </c>
      <c r="E1663" s="10">
        <v>45607</v>
      </c>
      <c r="F1663" s="1" t="s">
        <v>173</v>
      </c>
      <c r="G1663" s="2">
        <f t="shared" si="75"/>
        <v>3</v>
      </c>
      <c r="H1663" s="2">
        <f t="shared" si="76"/>
        <v>41</v>
      </c>
      <c r="I1663" s="2">
        <f t="shared" si="77"/>
        <v>1255</v>
      </c>
      <c r="J1663" s="1" t="s">
        <v>21</v>
      </c>
      <c r="K1663" s="11">
        <v>3</v>
      </c>
    </row>
    <row r="1664" spans="2:11" x14ac:dyDescent="0.3">
      <c r="B1664" s="1">
        <v>2069</v>
      </c>
      <c r="C1664" s="1" t="s">
        <v>1704</v>
      </c>
      <c r="D1664" s="10">
        <v>44741</v>
      </c>
      <c r="E1664" s="10">
        <v>45607</v>
      </c>
      <c r="F1664" s="1" t="s">
        <v>173</v>
      </c>
      <c r="G1664" s="2">
        <f t="shared" si="75"/>
        <v>2</v>
      </c>
      <c r="H1664" s="2">
        <f t="shared" si="76"/>
        <v>28</v>
      </c>
      <c r="I1664" s="2">
        <f t="shared" si="77"/>
        <v>866</v>
      </c>
      <c r="J1664" s="1" t="s">
        <v>21</v>
      </c>
      <c r="K1664" s="11">
        <v>3</v>
      </c>
    </row>
    <row r="1665" spans="2:11" x14ac:dyDescent="0.3">
      <c r="B1665" s="1">
        <v>2070</v>
      </c>
      <c r="C1665" s="1" t="s">
        <v>1705</v>
      </c>
      <c r="D1665" s="10">
        <v>44744</v>
      </c>
      <c r="E1665" s="10">
        <v>45607</v>
      </c>
      <c r="F1665" s="1" t="s">
        <v>173</v>
      </c>
      <c r="G1665" s="2">
        <f t="shared" si="75"/>
        <v>2</v>
      </c>
      <c r="H1665" s="2">
        <f t="shared" si="76"/>
        <v>28</v>
      </c>
      <c r="I1665" s="2">
        <f t="shared" si="77"/>
        <v>863</v>
      </c>
      <c r="J1665" s="1" t="s">
        <v>21</v>
      </c>
      <c r="K1665" s="11">
        <v>3</v>
      </c>
    </row>
    <row r="1666" spans="2:11" x14ac:dyDescent="0.3">
      <c r="B1666" s="1">
        <v>2071</v>
      </c>
      <c r="C1666" s="1" t="s">
        <v>1706</v>
      </c>
      <c r="D1666" s="10">
        <v>44930</v>
      </c>
      <c r="E1666" s="10">
        <v>45607</v>
      </c>
      <c r="F1666" s="1" t="s">
        <v>173</v>
      </c>
      <c r="G1666" s="2">
        <f t="shared" si="75"/>
        <v>1</v>
      </c>
      <c r="H1666" s="2">
        <f t="shared" si="76"/>
        <v>22</v>
      </c>
      <c r="I1666" s="2">
        <f t="shared" si="77"/>
        <v>677</v>
      </c>
      <c r="J1666" s="1" t="s">
        <v>21</v>
      </c>
      <c r="K1666" s="11">
        <v>3</v>
      </c>
    </row>
    <row r="1667" spans="2:11" x14ac:dyDescent="0.3">
      <c r="B1667" s="1">
        <v>2072</v>
      </c>
      <c r="C1667" s="1" t="s">
        <v>1707</v>
      </c>
      <c r="D1667" s="10">
        <v>45115</v>
      </c>
      <c r="E1667" s="10">
        <v>45607</v>
      </c>
      <c r="F1667" s="1" t="s">
        <v>173</v>
      </c>
      <c r="G1667" s="2">
        <f t="shared" si="75"/>
        <v>1</v>
      </c>
      <c r="H1667" s="2">
        <f t="shared" si="76"/>
        <v>16</v>
      </c>
      <c r="I1667" s="2">
        <f t="shared" si="77"/>
        <v>492</v>
      </c>
      <c r="J1667" s="1" t="s">
        <v>21</v>
      </c>
      <c r="K1667" s="11">
        <v>3</v>
      </c>
    </row>
    <row r="1668" spans="2:11" x14ac:dyDescent="0.3">
      <c r="B1668" s="1">
        <v>2073</v>
      </c>
      <c r="C1668" s="1" t="s">
        <v>1708</v>
      </c>
      <c r="D1668" s="10">
        <v>44988</v>
      </c>
      <c r="E1668" s="10">
        <v>45144</v>
      </c>
      <c r="F1668" s="1" t="s">
        <v>173</v>
      </c>
      <c r="G1668" s="2">
        <f t="shared" si="75"/>
        <v>0</v>
      </c>
      <c r="H1668" s="2">
        <f t="shared" si="76"/>
        <v>5</v>
      </c>
      <c r="I1668" s="2">
        <f t="shared" si="77"/>
        <v>156</v>
      </c>
      <c r="J1668" s="1" t="s">
        <v>21</v>
      </c>
      <c r="K1668" s="11">
        <v>3</v>
      </c>
    </row>
    <row r="1669" spans="2:11" x14ac:dyDescent="0.3">
      <c r="B1669" s="1">
        <v>2074</v>
      </c>
      <c r="C1669" s="1" t="s">
        <v>1709</v>
      </c>
      <c r="D1669" s="10">
        <v>43696</v>
      </c>
      <c r="E1669" s="10">
        <v>45607</v>
      </c>
      <c r="F1669" s="1" t="s">
        <v>173</v>
      </c>
      <c r="G1669" s="2">
        <f t="shared" si="75"/>
        <v>5</v>
      </c>
      <c r="H1669" s="2">
        <f t="shared" si="76"/>
        <v>62</v>
      </c>
      <c r="I1669" s="2">
        <f t="shared" si="77"/>
        <v>1911</v>
      </c>
      <c r="J1669" s="1" t="s">
        <v>21</v>
      </c>
      <c r="K1669" s="11">
        <v>3</v>
      </c>
    </row>
    <row r="1670" spans="2:11" x14ac:dyDescent="0.3">
      <c r="B1670" s="1">
        <v>2075</v>
      </c>
      <c r="C1670" s="1" t="s">
        <v>1710</v>
      </c>
      <c r="D1670" s="10">
        <v>43403</v>
      </c>
      <c r="E1670" s="10">
        <v>45607</v>
      </c>
      <c r="F1670" s="1" t="s">
        <v>37</v>
      </c>
      <c r="G1670" s="2">
        <f t="shared" si="75"/>
        <v>6</v>
      </c>
      <c r="H1670" s="2">
        <f t="shared" si="76"/>
        <v>72</v>
      </c>
      <c r="I1670" s="2">
        <f t="shared" si="77"/>
        <v>2204</v>
      </c>
      <c r="J1670" s="1" t="s">
        <v>21</v>
      </c>
      <c r="K1670" s="11">
        <v>3</v>
      </c>
    </row>
    <row r="1671" spans="2:11" x14ac:dyDescent="0.3">
      <c r="B1671" s="1">
        <v>2076</v>
      </c>
      <c r="C1671" s="1" t="s">
        <v>1711</v>
      </c>
      <c r="D1671" s="10">
        <v>44537</v>
      </c>
      <c r="E1671" s="10">
        <v>44928</v>
      </c>
      <c r="F1671" s="1" t="s">
        <v>37</v>
      </c>
      <c r="G1671" s="2">
        <f t="shared" si="75"/>
        <v>1</v>
      </c>
      <c r="H1671" s="2">
        <f t="shared" si="76"/>
        <v>12</v>
      </c>
      <c r="I1671" s="2">
        <f t="shared" si="77"/>
        <v>391</v>
      </c>
      <c r="J1671" s="1" t="s">
        <v>21</v>
      </c>
      <c r="K1671" s="11">
        <v>3</v>
      </c>
    </row>
    <row r="1672" spans="2:11" x14ac:dyDescent="0.3">
      <c r="B1672" s="1">
        <v>2077</v>
      </c>
      <c r="C1672" s="1" t="s">
        <v>1712</v>
      </c>
      <c r="D1672" s="10">
        <v>44153</v>
      </c>
      <c r="E1672" s="10">
        <v>44240</v>
      </c>
      <c r="F1672" s="1" t="s">
        <v>37</v>
      </c>
      <c r="G1672" s="2">
        <f t="shared" si="75"/>
        <v>0</v>
      </c>
      <c r="H1672" s="2">
        <f t="shared" si="76"/>
        <v>2</v>
      </c>
      <c r="I1672" s="2">
        <f t="shared" si="77"/>
        <v>87</v>
      </c>
      <c r="J1672" s="1" t="s">
        <v>21</v>
      </c>
      <c r="K1672" s="11">
        <v>3</v>
      </c>
    </row>
    <row r="1673" spans="2:11" x14ac:dyDescent="0.3">
      <c r="B1673" s="1">
        <v>2078</v>
      </c>
      <c r="C1673" s="1" t="s">
        <v>1713</v>
      </c>
      <c r="D1673" s="10">
        <v>43369</v>
      </c>
      <c r="E1673" s="10">
        <v>43753</v>
      </c>
      <c r="F1673" s="1" t="s">
        <v>37</v>
      </c>
      <c r="G1673" s="2">
        <f t="shared" si="75"/>
        <v>1</v>
      </c>
      <c r="H1673" s="2">
        <f t="shared" si="76"/>
        <v>12</v>
      </c>
      <c r="I1673" s="2">
        <f t="shared" si="77"/>
        <v>384</v>
      </c>
      <c r="J1673" s="1" t="s">
        <v>21</v>
      </c>
      <c r="K1673" s="11">
        <v>3</v>
      </c>
    </row>
    <row r="1674" spans="2:11" x14ac:dyDescent="0.3">
      <c r="B1674" s="1">
        <v>2079</v>
      </c>
      <c r="C1674" s="1" t="s">
        <v>1714</v>
      </c>
      <c r="D1674" s="10">
        <v>44731</v>
      </c>
      <c r="E1674" s="10">
        <v>45607</v>
      </c>
      <c r="F1674" s="1" t="s">
        <v>37</v>
      </c>
      <c r="G1674" s="2">
        <f t="shared" si="75"/>
        <v>2</v>
      </c>
      <c r="H1674" s="2">
        <f t="shared" si="76"/>
        <v>28</v>
      </c>
      <c r="I1674" s="2">
        <f t="shared" si="77"/>
        <v>876</v>
      </c>
      <c r="J1674" s="1" t="s">
        <v>21</v>
      </c>
      <c r="K1674" s="11">
        <v>3</v>
      </c>
    </row>
    <row r="1675" spans="2:11" x14ac:dyDescent="0.3">
      <c r="B1675" s="1">
        <v>2080</v>
      </c>
      <c r="C1675" s="1" t="s">
        <v>1715</v>
      </c>
      <c r="D1675" s="10">
        <v>44819</v>
      </c>
      <c r="E1675" s="10">
        <v>44971</v>
      </c>
      <c r="F1675" s="1" t="s">
        <v>37</v>
      </c>
      <c r="G1675" s="2">
        <f t="shared" si="75"/>
        <v>0</v>
      </c>
      <c r="H1675" s="2">
        <f t="shared" si="76"/>
        <v>4</v>
      </c>
      <c r="I1675" s="2">
        <f t="shared" si="77"/>
        <v>152</v>
      </c>
      <c r="J1675" s="1" t="s">
        <v>21</v>
      </c>
      <c r="K1675" s="11">
        <v>3</v>
      </c>
    </row>
    <row r="1676" spans="2:11" x14ac:dyDescent="0.3">
      <c r="B1676" s="1">
        <v>2081</v>
      </c>
      <c r="C1676" s="1" t="s">
        <v>1716</v>
      </c>
      <c r="D1676" s="10">
        <v>43960</v>
      </c>
      <c r="E1676" s="10">
        <v>45607</v>
      </c>
      <c r="F1676" s="1" t="s">
        <v>37</v>
      </c>
      <c r="G1676" s="2">
        <f t="shared" si="75"/>
        <v>4</v>
      </c>
      <c r="H1676" s="2">
        <f t="shared" si="76"/>
        <v>54</v>
      </c>
      <c r="I1676" s="2">
        <f t="shared" si="77"/>
        <v>1647</v>
      </c>
      <c r="J1676" s="1" t="s">
        <v>21</v>
      </c>
      <c r="K1676" s="11">
        <v>3</v>
      </c>
    </row>
    <row r="1677" spans="2:11" x14ac:dyDescent="0.3">
      <c r="B1677" s="1">
        <v>2082</v>
      </c>
      <c r="C1677" s="1" t="s">
        <v>1717</v>
      </c>
      <c r="D1677" s="10">
        <v>44244</v>
      </c>
      <c r="E1677" s="10">
        <v>45607</v>
      </c>
      <c r="F1677" s="1" t="s">
        <v>37</v>
      </c>
      <c r="G1677" s="2">
        <f t="shared" si="75"/>
        <v>3</v>
      </c>
      <c r="H1677" s="2">
        <f t="shared" si="76"/>
        <v>44</v>
      </c>
      <c r="I1677" s="2">
        <f t="shared" si="77"/>
        <v>1363</v>
      </c>
      <c r="J1677" s="1" t="s">
        <v>21</v>
      </c>
      <c r="K1677" s="11">
        <v>3</v>
      </c>
    </row>
    <row r="1678" spans="2:11" x14ac:dyDescent="0.3">
      <c r="B1678" s="1">
        <v>2083</v>
      </c>
      <c r="C1678" s="1" t="s">
        <v>1718</v>
      </c>
      <c r="D1678" s="10">
        <v>43933</v>
      </c>
      <c r="E1678" s="10">
        <v>45607</v>
      </c>
      <c r="F1678" s="1" t="s">
        <v>37</v>
      </c>
      <c r="G1678" s="2">
        <f t="shared" si="75"/>
        <v>4</v>
      </c>
      <c r="H1678" s="2">
        <f t="shared" si="76"/>
        <v>54</v>
      </c>
      <c r="I1678" s="2">
        <f t="shared" si="77"/>
        <v>1674</v>
      </c>
      <c r="J1678" s="1" t="s">
        <v>21</v>
      </c>
      <c r="K1678" s="11">
        <v>3</v>
      </c>
    </row>
    <row r="1679" spans="2:11" x14ac:dyDescent="0.3">
      <c r="B1679" s="1">
        <v>2084</v>
      </c>
      <c r="C1679" s="1" t="s">
        <v>1719</v>
      </c>
      <c r="D1679" s="10">
        <v>44285</v>
      </c>
      <c r="E1679" s="10">
        <v>45607</v>
      </c>
      <c r="F1679" s="1" t="s">
        <v>37</v>
      </c>
      <c r="G1679" s="2">
        <f t="shared" si="75"/>
        <v>3</v>
      </c>
      <c r="H1679" s="2">
        <f t="shared" si="76"/>
        <v>43</v>
      </c>
      <c r="I1679" s="2">
        <f t="shared" si="77"/>
        <v>1322</v>
      </c>
      <c r="J1679" s="1" t="s">
        <v>21</v>
      </c>
      <c r="K1679" s="11">
        <v>3</v>
      </c>
    </row>
    <row r="1680" spans="2:11" x14ac:dyDescent="0.3">
      <c r="B1680" s="1">
        <v>2085</v>
      </c>
      <c r="C1680" s="1" t="s">
        <v>1720</v>
      </c>
      <c r="D1680" s="10">
        <v>43590</v>
      </c>
      <c r="E1680" s="10">
        <v>44572</v>
      </c>
      <c r="F1680" s="1" t="s">
        <v>37</v>
      </c>
      <c r="G1680" s="2">
        <f t="shared" si="75"/>
        <v>2</v>
      </c>
      <c r="H1680" s="2">
        <f t="shared" si="76"/>
        <v>32</v>
      </c>
      <c r="I1680" s="2">
        <f t="shared" si="77"/>
        <v>982</v>
      </c>
      <c r="J1680" s="1" t="s">
        <v>21</v>
      </c>
      <c r="K1680" s="11">
        <v>3</v>
      </c>
    </row>
    <row r="1681" spans="2:11" x14ac:dyDescent="0.3">
      <c r="B1681" s="1">
        <v>2086</v>
      </c>
      <c r="C1681" s="1" t="s">
        <v>1721</v>
      </c>
      <c r="D1681" s="10">
        <v>44347</v>
      </c>
      <c r="E1681" s="10">
        <v>44512</v>
      </c>
      <c r="F1681" s="1" t="s">
        <v>37</v>
      </c>
      <c r="G1681" s="2">
        <f t="shared" si="75"/>
        <v>0</v>
      </c>
      <c r="H1681" s="2">
        <f t="shared" si="76"/>
        <v>5</v>
      </c>
      <c r="I1681" s="2">
        <f t="shared" si="77"/>
        <v>165</v>
      </c>
      <c r="J1681" s="1" t="s">
        <v>21</v>
      </c>
      <c r="K1681" s="11">
        <v>3</v>
      </c>
    </row>
    <row r="1682" spans="2:11" x14ac:dyDescent="0.3">
      <c r="B1682" s="1">
        <v>2087</v>
      </c>
      <c r="C1682" s="1" t="s">
        <v>1722</v>
      </c>
      <c r="D1682" s="10">
        <v>43790</v>
      </c>
      <c r="E1682" s="10">
        <v>44006</v>
      </c>
      <c r="F1682" s="1" t="s">
        <v>37</v>
      </c>
      <c r="G1682" s="2">
        <f t="shared" si="75"/>
        <v>0</v>
      </c>
      <c r="H1682" s="2">
        <f t="shared" si="76"/>
        <v>7</v>
      </c>
      <c r="I1682" s="2">
        <f t="shared" si="77"/>
        <v>216</v>
      </c>
      <c r="J1682" s="1" t="s">
        <v>21</v>
      </c>
      <c r="K1682" s="11">
        <v>3</v>
      </c>
    </row>
    <row r="1683" spans="2:11" x14ac:dyDescent="0.3">
      <c r="B1683" s="1">
        <v>2088</v>
      </c>
      <c r="C1683" s="1" t="s">
        <v>1723</v>
      </c>
      <c r="D1683" s="10">
        <v>43665</v>
      </c>
      <c r="E1683" s="10">
        <v>45607</v>
      </c>
      <c r="F1683" s="1" t="s">
        <v>37</v>
      </c>
      <c r="G1683" s="2">
        <f t="shared" si="75"/>
        <v>5</v>
      </c>
      <c r="H1683" s="2">
        <f t="shared" si="76"/>
        <v>63</v>
      </c>
      <c r="I1683" s="2">
        <f t="shared" si="77"/>
        <v>1942</v>
      </c>
      <c r="J1683" s="1" t="s">
        <v>21</v>
      </c>
      <c r="K1683" s="11">
        <v>3</v>
      </c>
    </row>
    <row r="1684" spans="2:11" x14ac:dyDescent="0.3">
      <c r="B1684" s="1">
        <v>2089</v>
      </c>
      <c r="C1684" s="1" t="s">
        <v>1724</v>
      </c>
      <c r="D1684" s="10">
        <v>43463</v>
      </c>
      <c r="E1684" s="10">
        <v>44016</v>
      </c>
      <c r="F1684" s="1" t="s">
        <v>37</v>
      </c>
      <c r="G1684" s="2">
        <f t="shared" si="75"/>
        <v>1</v>
      </c>
      <c r="H1684" s="2">
        <f t="shared" si="76"/>
        <v>18</v>
      </c>
      <c r="I1684" s="2">
        <f t="shared" si="77"/>
        <v>553</v>
      </c>
      <c r="J1684" s="1" t="s">
        <v>21</v>
      </c>
      <c r="K1684" s="11">
        <v>3</v>
      </c>
    </row>
    <row r="1685" spans="2:11" x14ac:dyDescent="0.3">
      <c r="B1685" s="1">
        <v>2090</v>
      </c>
      <c r="C1685" s="1" t="s">
        <v>1725</v>
      </c>
      <c r="D1685" s="10">
        <v>44938</v>
      </c>
      <c r="E1685" s="10">
        <v>45607</v>
      </c>
      <c r="F1685" s="1" t="s">
        <v>173</v>
      </c>
      <c r="G1685" s="2">
        <f t="shared" si="75"/>
        <v>1</v>
      </c>
      <c r="H1685" s="2">
        <f t="shared" si="76"/>
        <v>21</v>
      </c>
      <c r="I1685" s="2">
        <f t="shared" si="77"/>
        <v>669</v>
      </c>
      <c r="J1685" s="1" t="s">
        <v>21</v>
      </c>
      <c r="K1685" s="11">
        <v>3</v>
      </c>
    </row>
    <row r="1686" spans="2:11" x14ac:dyDescent="0.3">
      <c r="B1686" s="1">
        <v>2091</v>
      </c>
      <c r="C1686" s="1" t="s">
        <v>1726</v>
      </c>
      <c r="D1686" s="10">
        <v>44890</v>
      </c>
      <c r="E1686" s="10">
        <v>45607</v>
      </c>
      <c r="F1686" s="1" t="s">
        <v>173</v>
      </c>
      <c r="G1686" s="2">
        <f t="shared" si="75"/>
        <v>1</v>
      </c>
      <c r="H1686" s="2">
        <f t="shared" si="76"/>
        <v>23</v>
      </c>
      <c r="I1686" s="2">
        <f t="shared" si="77"/>
        <v>717</v>
      </c>
      <c r="J1686" s="1" t="s">
        <v>21</v>
      </c>
      <c r="K1686" s="11">
        <v>3</v>
      </c>
    </row>
    <row r="1687" spans="2:11" x14ac:dyDescent="0.3">
      <c r="B1687" s="1">
        <v>2092</v>
      </c>
      <c r="C1687" s="1" t="s">
        <v>1727</v>
      </c>
      <c r="D1687" s="10">
        <v>43782</v>
      </c>
      <c r="E1687" s="10">
        <v>45607</v>
      </c>
      <c r="F1687" s="1" t="s">
        <v>173</v>
      </c>
      <c r="G1687" s="2">
        <f t="shared" ref="G1687:G1750" si="78">DATEDIF(D1687,E1687,"Y")</f>
        <v>4</v>
      </c>
      <c r="H1687" s="2">
        <f t="shared" ref="H1687:H1750" si="79">DATEDIF(D1687,E1687,"M")</f>
        <v>59</v>
      </c>
      <c r="I1687" s="2">
        <f t="shared" ref="I1687:I1750" si="80">DATEDIF(D1687,E1687,"D")</f>
        <v>1825</v>
      </c>
      <c r="J1687" s="1" t="s">
        <v>21</v>
      </c>
      <c r="K1687" s="11">
        <v>3</v>
      </c>
    </row>
    <row r="1688" spans="2:11" x14ac:dyDescent="0.3">
      <c r="B1688" s="1">
        <v>2093</v>
      </c>
      <c r="C1688" s="1" t="s">
        <v>1728</v>
      </c>
      <c r="D1688" s="10">
        <v>44082</v>
      </c>
      <c r="E1688" s="10">
        <v>44797</v>
      </c>
      <c r="F1688" s="1" t="s">
        <v>173</v>
      </c>
      <c r="G1688" s="2">
        <f t="shared" si="78"/>
        <v>1</v>
      </c>
      <c r="H1688" s="2">
        <f t="shared" si="79"/>
        <v>23</v>
      </c>
      <c r="I1688" s="2">
        <f t="shared" si="80"/>
        <v>715</v>
      </c>
      <c r="J1688" s="1" t="s">
        <v>21</v>
      </c>
      <c r="K1688" s="11">
        <v>3</v>
      </c>
    </row>
    <row r="1689" spans="2:11" x14ac:dyDescent="0.3">
      <c r="B1689" s="1">
        <v>2094</v>
      </c>
      <c r="C1689" s="1" t="s">
        <v>1729</v>
      </c>
      <c r="D1689" s="10">
        <v>43632</v>
      </c>
      <c r="E1689" s="10">
        <v>44446</v>
      </c>
      <c r="F1689" s="1" t="s">
        <v>173</v>
      </c>
      <c r="G1689" s="2">
        <f t="shared" si="78"/>
        <v>2</v>
      </c>
      <c r="H1689" s="2">
        <f t="shared" si="79"/>
        <v>26</v>
      </c>
      <c r="I1689" s="2">
        <f t="shared" si="80"/>
        <v>814</v>
      </c>
      <c r="J1689" s="1" t="s">
        <v>21</v>
      </c>
      <c r="K1689" s="11">
        <v>3</v>
      </c>
    </row>
    <row r="1690" spans="2:11" x14ac:dyDescent="0.3">
      <c r="B1690" s="1">
        <v>2095</v>
      </c>
      <c r="C1690" s="1" t="s">
        <v>1730</v>
      </c>
      <c r="D1690" s="10">
        <v>45121</v>
      </c>
      <c r="E1690" s="10">
        <v>45123</v>
      </c>
      <c r="F1690" s="1" t="s">
        <v>173</v>
      </c>
      <c r="G1690" s="2">
        <f t="shared" si="78"/>
        <v>0</v>
      </c>
      <c r="H1690" s="2">
        <f t="shared" si="79"/>
        <v>0</v>
      </c>
      <c r="I1690" s="2">
        <f t="shared" si="80"/>
        <v>2</v>
      </c>
      <c r="J1690" s="1" t="s">
        <v>21</v>
      </c>
      <c r="K1690" s="11">
        <v>3</v>
      </c>
    </row>
    <row r="1691" spans="2:11" x14ac:dyDescent="0.3">
      <c r="B1691" s="1">
        <v>2096</v>
      </c>
      <c r="C1691" s="1" t="s">
        <v>1731</v>
      </c>
      <c r="D1691" s="10">
        <v>45125</v>
      </c>
      <c r="E1691" s="10">
        <v>45607</v>
      </c>
      <c r="F1691" s="1" t="s">
        <v>173</v>
      </c>
      <c r="G1691" s="2">
        <f t="shared" si="78"/>
        <v>1</v>
      </c>
      <c r="H1691" s="2">
        <f t="shared" si="79"/>
        <v>15</v>
      </c>
      <c r="I1691" s="2">
        <f t="shared" si="80"/>
        <v>482</v>
      </c>
      <c r="J1691" s="1" t="s">
        <v>21</v>
      </c>
      <c r="K1691" s="11">
        <v>3</v>
      </c>
    </row>
    <row r="1692" spans="2:11" x14ac:dyDescent="0.3">
      <c r="B1692" s="1">
        <v>2097</v>
      </c>
      <c r="C1692" s="1" t="s">
        <v>1732</v>
      </c>
      <c r="D1692" s="10">
        <v>43440</v>
      </c>
      <c r="E1692" s="10">
        <v>43564</v>
      </c>
      <c r="F1692" s="1" t="s">
        <v>173</v>
      </c>
      <c r="G1692" s="2">
        <f t="shared" si="78"/>
        <v>0</v>
      </c>
      <c r="H1692" s="2">
        <f t="shared" si="79"/>
        <v>4</v>
      </c>
      <c r="I1692" s="2">
        <f t="shared" si="80"/>
        <v>124</v>
      </c>
      <c r="J1692" s="1" t="s">
        <v>23</v>
      </c>
      <c r="K1692" s="11">
        <v>2</v>
      </c>
    </row>
    <row r="1693" spans="2:11" x14ac:dyDescent="0.3">
      <c r="B1693" s="1">
        <v>2098</v>
      </c>
      <c r="C1693" s="1" t="s">
        <v>1733</v>
      </c>
      <c r="D1693" s="10">
        <v>44027</v>
      </c>
      <c r="E1693" s="10">
        <v>45607</v>
      </c>
      <c r="F1693" s="1" t="s">
        <v>173</v>
      </c>
      <c r="G1693" s="2">
        <f t="shared" si="78"/>
        <v>4</v>
      </c>
      <c r="H1693" s="2">
        <f t="shared" si="79"/>
        <v>51</v>
      </c>
      <c r="I1693" s="2">
        <f t="shared" si="80"/>
        <v>1580</v>
      </c>
      <c r="J1693" s="1" t="s">
        <v>23</v>
      </c>
      <c r="K1693" s="11">
        <v>5</v>
      </c>
    </row>
    <row r="1694" spans="2:11" x14ac:dyDescent="0.3">
      <c r="B1694" s="1">
        <v>2099</v>
      </c>
      <c r="C1694" s="1" t="s">
        <v>1734</v>
      </c>
      <c r="D1694" s="10">
        <v>43403</v>
      </c>
      <c r="E1694" s="10">
        <v>45607</v>
      </c>
      <c r="F1694" s="1" t="s">
        <v>37</v>
      </c>
      <c r="G1694" s="2">
        <f t="shared" si="78"/>
        <v>6</v>
      </c>
      <c r="H1694" s="2">
        <f t="shared" si="79"/>
        <v>72</v>
      </c>
      <c r="I1694" s="2">
        <f t="shared" si="80"/>
        <v>2204</v>
      </c>
      <c r="J1694" s="1" t="s">
        <v>23</v>
      </c>
      <c r="K1694" s="11">
        <v>4</v>
      </c>
    </row>
    <row r="1695" spans="2:11" x14ac:dyDescent="0.3">
      <c r="B1695" s="1">
        <v>2100</v>
      </c>
      <c r="C1695" s="1" t="s">
        <v>1735</v>
      </c>
      <c r="D1695" s="10">
        <v>44817</v>
      </c>
      <c r="E1695" s="10">
        <v>45607</v>
      </c>
      <c r="F1695" s="1" t="s">
        <v>37</v>
      </c>
      <c r="G1695" s="2">
        <f t="shared" si="78"/>
        <v>2</v>
      </c>
      <c r="H1695" s="2">
        <f t="shared" si="79"/>
        <v>25</v>
      </c>
      <c r="I1695" s="2">
        <f t="shared" si="80"/>
        <v>790</v>
      </c>
      <c r="J1695" s="1" t="s">
        <v>20</v>
      </c>
      <c r="K1695" s="11">
        <v>4</v>
      </c>
    </row>
    <row r="1696" spans="2:11" x14ac:dyDescent="0.3">
      <c r="B1696" s="1">
        <v>2101</v>
      </c>
      <c r="C1696" s="1" t="s">
        <v>1736</v>
      </c>
      <c r="D1696" s="10">
        <v>44923</v>
      </c>
      <c r="E1696" s="10">
        <v>45059</v>
      </c>
      <c r="F1696" s="1" t="s">
        <v>37</v>
      </c>
      <c r="G1696" s="2">
        <f t="shared" si="78"/>
        <v>0</v>
      </c>
      <c r="H1696" s="2">
        <f t="shared" si="79"/>
        <v>4</v>
      </c>
      <c r="I1696" s="2">
        <f t="shared" si="80"/>
        <v>136</v>
      </c>
      <c r="J1696" s="1" t="s">
        <v>23</v>
      </c>
      <c r="K1696" s="11">
        <v>5</v>
      </c>
    </row>
    <row r="1697" spans="2:11" x14ac:dyDescent="0.3">
      <c r="B1697" s="1">
        <v>2102</v>
      </c>
      <c r="C1697" s="1" t="s">
        <v>1737</v>
      </c>
      <c r="D1697" s="10">
        <v>45009</v>
      </c>
      <c r="E1697" s="10">
        <v>45607</v>
      </c>
      <c r="F1697" s="1" t="s">
        <v>37</v>
      </c>
      <c r="G1697" s="2">
        <f t="shared" si="78"/>
        <v>1</v>
      </c>
      <c r="H1697" s="2">
        <f t="shared" si="79"/>
        <v>19</v>
      </c>
      <c r="I1697" s="2">
        <f t="shared" si="80"/>
        <v>598</v>
      </c>
      <c r="J1697" s="1" t="s">
        <v>20</v>
      </c>
      <c r="K1697" s="11">
        <v>2</v>
      </c>
    </row>
    <row r="1698" spans="2:11" x14ac:dyDescent="0.3">
      <c r="B1698" s="1">
        <v>2103</v>
      </c>
      <c r="C1698" s="1" t="s">
        <v>1738</v>
      </c>
      <c r="D1698" s="10">
        <v>44106</v>
      </c>
      <c r="E1698" s="10">
        <v>45607</v>
      </c>
      <c r="F1698" s="1" t="s">
        <v>37</v>
      </c>
      <c r="G1698" s="2">
        <f t="shared" si="78"/>
        <v>4</v>
      </c>
      <c r="H1698" s="2">
        <f t="shared" si="79"/>
        <v>49</v>
      </c>
      <c r="I1698" s="2">
        <f t="shared" si="80"/>
        <v>1501</v>
      </c>
      <c r="J1698" s="1" t="s">
        <v>20</v>
      </c>
      <c r="K1698" s="11">
        <v>5</v>
      </c>
    </row>
    <row r="1699" spans="2:11" x14ac:dyDescent="0.3">
      <c r="B1699" s="1">
        <v>2104</v>
      </c>
      <c r="C1699" s="1" t="s">
        <v>1739</v>
      </c>
      <c r="D1699" s="10">
        <v>44088</v>
      </c>
      <c r="E1699" s="10">
        <v>45607</v>
      </c>
      <c r="F1699" s="1" t="s">
        <v>37</v>
      </c>
      <c r="G1699" s="2">
        <f t="shared" si="78"/>
        <v>4</v>
      </c>
      <c r="H1699" s="2">
        <f t="shared" si="79"/>
        <v>49</v>
      </c>
      <c r="I1699" s="2">
        <f t="shared" si="80"/>
        <v>1519</v>
      </c>
      <c r="J1699" s="1" t="s">
        <v>20</v>
      </c>
      <c r="K1699" s="11">
        <v>2</v>
      </c>
    </row>
    <row r="1700" spans="2:11" x14ac:dyDescent="0.3">
      <c r="B1700" s="1">
        <v>2105</v>
      </c>
      <c r="C1700" s="1" t="s">
        <v>1740</v>
      </c>
      <c r="D1700" s="10">
        <v>43849</v>
      </c>
      <c r="E1700" s="10">
        <v>45607</v>
      </c>
      <c r="F1700" s="1" t="s">
        <v>37</v>
      </c>
      <c r="G1700" s="2">
        <f t="shared" si="78"/>
        <v>4</v>
      </c>
      <c r="H1700" s="2">
        <f t="shared" si="79"/>
        <v>57</v>
      </c>
      <c r="I1700" s="2">
        <f t="shared" si="80"/>
        <v>1758</v>
      </c>
      <c r="J1700" s="1" t="s">
        <v>22</v>
      </c>
      <c r="K1700" s="11">
        <v>4</v>
      </c>
    </row>
    <row r="1701" spans="2:11" x14ac:dyDescent="0.3">
      <c r="B1701" s="1">
        <v>2106</v>
      </c>
      <c r="C1701" s="1" t="s">
        <v>1741</v>
      </c>
      <c r="D1701" s="10">
        <v>43569</v>
      </c>
      <c r="E1701" s="10">
        <v>44946</v>
      </c>
      <c r="F1701" s="1" t="s">
        <v>37</v>
      </c>
      <c r="G1701" s="2">
        <f t="shared" si="78"/>
        <v>3</v>
      </c>
      <c r="H1701" s="2">
        <f t="shared" si="79"/>
        <v>45</v>
      </c>
      <c r="I1701" s="2">
        <f t="shared" si="80"/>
        <v>1377</v>
      </c>
      <c r="J1701" s="1" t="s">
        <v>20</v>
      </c>
      <c r="K1701" s="11">
        <v>2</v>
      </c>
    </row>
    <row r="1702" spans="2:11" x14ac:dyDescent="0.3">
      <c r="B1702" s="1">
        <v>2107</v>
      </c>
      <c r="C1702" s="1" t="s">
        <v>1742</v>
      </c>
      <c r="D1702" s="10">
        <v>45079</v>
      </c>
      <c r="E1702" s="10">
        <v>45131</v>
      </c>
      <c r="F1702" s="1" t="s">
        <v>37</v>
      </c>
      <c r="G1702" s="2">
        <f t="shared" si="78"/>
        <v>0</v>
      </c>
      <c r="H1702" s="2">
        <f t="shared" si="79"/>
        <v>1</v>
      </c>
      <c r="I1702" s="2">
        <f t="shared" si="80"/>
        <v>52</v>
      </c>
      <c r="J1702" s="1" t="s">
        <v>20</v>
      </c>
      <c r="K1702" s="11">
        <v>1</v>
      </c>
    </row>
    <row r="1703" spans="2:11" x14ac:dyDescent="0.3">
      <c r="B1703" s="1">
        <v>2108</v>
      </c>
      <c r="C1703" s="1" t="s">
        <v>1743</v>
      </c>
      <c r="D1703" s="10">
        <v>44690</v>
      </c>
      <c r="E1703" s="10">
        <v>44929</v>
      </c>
      <c r="F1703" s="1" t="s">
        <v>37</v>
      </c>
      <c r="G1703" s="2">
        <f t="shared" si="78"/>
        <v>0</v>
      </c>
      <c r="H1703" s="2">
        <f t="shared" si="79"/>
        <v>7</v>
      </c>
      <c r="I1703" s="2">
        <f t="shared" si="80"/>
        <v>239</v>
      </c>
      <c r="J1703" s="1" t="s">
        <v>22</v>
      </c>
      <c r="K1703" s="11">
        <v>2</v>
      </c>
    </row>
    <row r="1704" spans="2:11" x14ac:dyDescent="0.3">
      <c r="B1704" s="1">
        <v>2109</v>
      </c>
      <c r="C1704" s="1" t="s">
        <v>1744</v>
      </c>
      <c r="D1704" s="10">
        <v>44250</v>
      </c>
      <c r="E1704" s="10">
        <v>45607</v>
      </c>
      <c r="F1704" s="1" t="s">
        <v>37</v>
      </c>
      <c r="G1704" s="2">
        <f t="shared" si="78"/>
        <v>3</v>
      </c>
      <c r="H1704" s="2">
        <f t="shared" si="79"/>
        <v>44</v>
      </c>
      <c r="I1704" s="2">
        <f t="shared" si="80"/>
        <v>1357</v>
      </c>
      <c r="J1704" s="1" t="s">
        <v>20</v>
      </c>
      <c r="K1704" s="11">
        <v>5</v>
      </c>
    </row>
    <row r="1705" spans="2:11" x14ac:dyDescent="0.3">
      <c r="B1705" s="1">
        <v>2110</v>
      </c>
      <c r="C1705" s="1" t="s">
        <v>1745</v>
      </c>
      <c r="D1705" s="10">
        <v>44351</v>
      </c>
      <c r="E1705" s="10">
        <v>45607</v>
      </c>
      <c r="F1705" s="1" t="s">
        <v>37</v>
      </c>
      <c r="G1705" s="2">
        <f t="shared" si="78"/>
        <v>3</v>
      </c>
      <c r="H1705" s="2">
        <f t="shared" si="79"/>
        <v>41</v>
      </c>
      <c r="I1705" s="2">
        <f t="shared" si="80"/>
        <v>1256</v>
      </c>
      <c r="J1705" s="1" t="s">
        <v>20</v>
      </c>
      <c r="K1705" s="11">
        <v>4</v>
      </c>
    </row>
    <row r="1706" spans="2:11" x14ac:dyDescent="0.3">
      <c r="B1706" s="1">
        <v>2111</v>
      </c>
      <c r="C1706" s="1" t="s">
        <v>1746</v>
      </c>
      <c r="D1706" s="10">
        <v>44649</v>
      </c>
      <c r="E1706" s="10">
        <v>44772</v>
      </c>
      <c r="F1706" s="1" t="s">
        <v>37</v>
      </c>
      <c r="G1706" s="2">
        <f t="shared" si="78"/>
        <v>0</v>
      </c>
      <c r="H1706" s="2">
        <f t="shared" si="79"/>
        <v>4</v>
      </c>
      <c r="I1706" s="2">
        <f t="shared" si="80"/>
        <v>123</v>
      </c>
      <c r="J1706" s="1" t="s">
        <v>22</v>
      </c>
      <c r="K1706" s="11">
        <v>5</v>
      </c>
    </row>
    <row r="1707" spans="2:11" x14ac:dyDescent="0.3">
      <c r="B1707" s="1">
        <v>2112</v>
      </c>
      <c r="C1707" s="1" t="s">
        <v>1747</v>
      </c>
      <c r="D1707" s="10">
        <v>43676</v>
      </c>
      <c r="E1707" s="10">
        <v>43851</v>
      </c>
      <c r="F1707" s="1" t="s">
        <v>37</v>
      </c>
      <c r="G1707" s="2">
        <f t="shared" si="78"/>
        <v>0</v>
      </c>
      <c r="H1707" s="2">
        <f t="shared" si="79"/>
        <v>5</v>
      </c>
      <c r="I1707" s="2">
        <f t="shared" si="80"/>
        <v>175</v>
      </c>
      <c r="J1707" s="1" t="s">
        <v>20</v>
      </c>
      <c r="K1707" s="11">
        <v>4</v>
      </c>
    </row>
    <row r="1708" spans="2:11" x14ac:dyDescent="0.3">
      <c r="B1708" s="1">
        <v>2113</v>
      </c>
      <c r="C1708" s="1" t="s">
        <v>1748</v>
      </c>
      <c r="D1708" s="10">
        <v>44021</v>
      </c>
      <c r="E1708" s="10">
        <v>44905</v>
      </c>
      <c r="F1708" s="1" t="s">
        <v>37</v>
      </c>
      <c r="G1708" s="2">
        <f t="shared" si="78"/>
        <v>2</v>
      </c>
      <c r="H1708" s="2">
        <f t="shared" si="79"/>
        <v>29</v>
      </c>
      <c r="I1708" s="2">
        <f t="shared" si="80"/>
        <v>884</v>
      </c>
      <c r="J1708" s="1" t="s">
        <v>20</v>
      </c>
      <c r="K1708" s="11">
        <v>2</v>
      </c>
    </row>
    <row r="1709" spans="2:11" x14ac:dyDescent="0.3">
      <c r="B1709" s="1">
        <v>2114</v>
      </c>
      <c r="C1709" s="1" t="s">
        <v>1749</v>
      </c>
      <c r="D1709" s="10">
        <v>43701</v>
      </c>
      <c r="E1709" s="10">
        <v>45607</v>
      </c>
      <c r="F1709" s="1" t="s">
        <v>173</v>
      </c>
      <c r="G1709" s="2">
        <f t="shared" si="78"/>
        <v>5</v>
      </c>
      <c r="H1709" s="2">
        <f t="shared" si="79"/>
        <v>62</v>
      </c>
      <c r="I1709" s="2">
        <f t="shared" si="80"/>
        <v>1906</v>
      </c>
      <c r="J1709" s="1" t="s">
        <v>20</v>
      </c>
      <c r="K1709" s="11">
        <v>4</v>
      </c>
    </row>
    <row r="1710" spans="2:11" x14ac:dyDescent="0.3">
      <c r="B1710" s="1">
        <v>2115</v>
      </c>
      <c r="C1710" s="1" t="s">
        <v>1750</v>
      </c>
      <c r="D1710" s="10">
        <v>43570</v>
      </c>
      <c r="E1710" s="10">
        <v>45056</v>
      </c>
      <c r="F1710" s="1" t="s">
        <v>173</v>
      </c>
      <c r="G1710" s="2">
        <f t="shared" si="78"/>
        <v>4</v>
      </c>
      <c r="H1710" s="2">
        <f t="shared" si="79"/>
        <v>48</v>
      </c>
      <c r="I1710" s="2">
        <f t="shared" si="80"/>
        <v>1486</v>
      </c>
      <c r="J1710" s="1" t="s">
        <v>20</v>
      </c>
      <c r="K1710" s="11">
        <v>2</v>
      </c>
    </row>
    <row r="1711" spans="2:11" x14ac:dyDescent="0.3">
      <c r="B1711" s="1">
        <v>2116</v>
      </c>
      <c r="C1711" s="1" t="s">
        <v>1751</v>
      </c>
      <c r="D1711" s="10">
        <v>44429</v>
      </c>
      <c r="E1711" s="10">
        <v>45607</v>
      </c>
      <c r="F1711" s="1" t="s">
        <v>173</v>
      </c>
      <c r="G1711" s="2">
        <f t="shared" si="78"/>
        <v>3</v>
      </c>
      <c r="H1711" s="2">
        <f t="shared" si="79"/>
        <v>38</v>
      </c>
      <c r="I1711" s="2">
        <f t="shared" si="80"/>
        <v>1178</v>
      </c>
      <c r="J1711" s="1" t="s">
        <v>22</v>
      </c>
      <c r="K1711" s="11">
        <v>4</v>
      </c>
    </row>
    <row r="1712" spans="2:11" x14ac:dyDescent="0.3">
      <c r="B1712" s="1">
        <v>2117</v>
      </c>
      <c r="C1712" s="1" t="s">
        <v>1752</v>
      </c>
      <c r="D1712" s="10">
        <v>44004</v>
      </c>
      <c r="E1712" s="10">
        <v>45607</v>
      </c>
      <c r="F1712" s="1" t="s">
        <v>173</v>
      </c>
      <c r="G1712" s="2">
        <f t="shared" si="78"/>
        <v>4</v>
      </c>
      <c r="H1712" s="2">
        <f t="shared" si="79"/>
        <v>52</v>
      </c>
      <c r="I1712" s="2">
        <f t="shared" si="80"/>
        <v>1603</v>
      </c>
      <c r="J1712" s="1" t="s">
        <v>20</v>
      </c>
      <c r="K1712" s="11">
        <v>2</v>
      </c>
    </row>
    <row r="1713" spans="2:11" x14ac:dyDescent="0.3">
      <c r="B1713" s="1">
        <v>2118</v>
      </c>
      <c r="C1713" s="1" t="s">
        <v>1753</v>
      </c>
      <c r="D1713" s="10">
        <v>43858</v>
      </c>
      <c r="E1713" s="10">
        <v>45607</v>
      </c>
      <c r="F1713" s="1" t="s">
        <v>173</v>
      </c>
      <c r="G1713" s="2">
        <f t="shared" si="78"/>
        <v>4</v>
      </c>
      <c r="H1713" s="2">
        <f t="shared" si="79"/>
        <v>57</v>
      </c>
      <c r="I1713" s="2">
        <f t="shared" si="80"/>
        <v>1749</v>
      </c>
      <c r="J1713" s="1" t="s">
        <v>20</v>
      </c>
      <c r="K1713" s="11">
        <v>5</v>
      </c>
    </row>
    <row r="1714" spans="2:11" x14ac:dyDescent="0.3">
      <c r="B1714" s="1">
        <v>2119</v>
      </c>
      <c r="C1714" s="1" t="s">
        <v>1754</v>
      </c>
      <c r="D1714" s="10">
        <v>43553</v>
      </c>
      <c r="E1714" s="10">
        <v>45607</v>
      </c>
      <c r="F1714" s="1" t="s">
        <v>173</v>
      </c>
      <c r="G1714" s="2">
        <f t="shared" si="78"/>
        <v>5</v>
      </c>
      <c r="H1714" s="2">
        <f t="shared" si="79"/>
        <v>67</v>
      </c>
      <c r="I1714" s="2">
        <f t="shared" si="80"/>
        <v>2054</v>
      </c>
      <c r="J1714" s="1" t="s">
        <v>20</v>
      </c>
      <c r="K1714" s="11">
        <v>5</v>
      </c>
    </row>
    <row r="1715" spans="2:11" x14ac:dyDescent="0.3">
      <c r="B1715" s="1">
        <v>2120</v>
      </c>
      <c r="C1715" s="1" t="s">
        <v>1755</v>
      </c>
      <c r="D1715" s="10">
        <v>43378</v>
      </c>
      <c r="E1715" s="10">
        <v>45607</v>
      </c>
      <c r="F1715" s="1" t="s">
        <v>173</v>
      </c>
      <c r="G1715" s="2">
        <f t="shared" si="78"/>
        <v>6</v>
      </c>
      <c r="H1715" s="2">
        <f t="shared" si="79"/>
        <v>73</v>
      </c>
      <c r="I1715" s="2">
        <f t="shared" si="80"/>
        <v>2229</v>
      </c>
      <c r="J1715" s="1" t="s">
        <v>22</v>
      </c>
      <c r="K1715" s="11">
        <v>2</v>
      </c>
    </row>
    <row r="1716" spans="2:11" x14ac:dyDescent="0.3">
      <c r="B1716" s="1">
        <v>2121</v>
      </c>
      <c r="C1716" s="1" t="s">
        <v>1756</v>
      </c>
      <c r="D1716" s="10">
        <v>44063</v>
      </c>
      <c r="E1716" s="10">
        <v>45607</v>
      </c>
      <c r="F1716" s="1" t="s">
        <v>173</v>
      </c>
      <c r="G1716" s="2">
        <f t="shared" si="78"/>
        <v>4</v>
      </c>
      <c r="H1716" s="2">
        <f t="shared" si="79"/>
        <v>50</v>
      </c>
      <c r="I1716" s="2">
        <f t="shared" si="80"/>
        <v>1544</v>
      </c>
      <c r="J1716" s="1" t="s">
        <v>20</v>
      </c>
      <c r="K1716" s="11">
        <v>5</v>
      </c>
    </row>
    <row r="1717" spans="2:11" x14ac:dyDescent="0.3">
      <c r="B1717" s="1">
        <v>2122</v>
      </c>
      <c r="C1717" s="1" t="s">
        <v>1757</v>
      </c>
      <c r="D1717" s="10">
        <v>44358</v>
      </c>
      <c r="E1717" s="10">
        <v>44879</v>
      </c>
      <c r="F1717" s="1" t="s">
        <v>37</v>
      </c>
      <c r="G1717" s="2">
        <f t="shared" si="78"/>
        <v>1</v>
      </c>
      <c r="H1717" s="2">
        <f t="shared" si="79"/>
        <v>17</v>
      </c>
      <c r="I1717" s="2">
        <f t="shared" si="80"/>
        <v>521</v>
      </c>
      <c r="J1717" s="1" t="s">
        <v>22</v>
      </c>
      <c r="K1717" s="11">
        <v>5</v>
      </c>
    </row>
    <row r="1718" spans="2:11" x14ac:dyDescent="0.3">
      <c r="B1718" s="1">
        <v>2123</v>
      </c>
      <c r="C1718" s="1" t="s">
        <v>1758</v>
      </c>
      <c r="D1718" s="10">
        <v>44449</v>
      </c>
      <c r="E1718" s="10">
        <v>45607</v>
      </c>
      <c r="F1718" s="1" t="s">
        <v>37</v>
      </c>
      <c r="G1718" s="2">
        <f t="shared" si="78"/>
        <v>3</v>
      </c>
      <c r="H1718" s="2">
        <f t="shared" si="79"/>
        <v>38</v>
      </c>
      <c r="I1718" s="2">
        <f t="shared" si="80"/>
        <v>1158</v>
      </c>
      <c r="J1718" s="1" t="s">
        <v>20</v>
      </c>
      <c r="K1718" s="11">
        <v>2</v>
      </c>
    </row>
    <row r="1719" spans="2:11" x14ac:dyDescent="0.3">
      <c r="B1719" s="1">
        <v>2124</v>
      </c>
      <c r="C1719" s="1" t="s">
        <v>1759</v>
      </c>
      <c r="D1719" s="10">
        <v>44978</v>
      </c>
      <c r="E1719" s="10">
        <v>45116</v>
      </c>
      <c r="F1719" s="1" t="s">
        <v>37</v>
      </c>
      <c r="G1719" s="2">
        <f t="shared" si="78"/>
        <v>0</v>
      </c>
      <c r="H1719" s="2">
        <f t="shared" si="79"/>
        <v>4</v>
      </c>
      <c r="I1719" s="2">
        <f t="shared" si="80"/>
        <v>138</v>
      </c>
      <c r="J1719" s="1" t="s">
        <v>20</v>
      </c>
      <c r="K1719" s="11">
        <v>2</v>
      </c>
    </row>
    <row r="1720" spans="2:11" x14ac:dyDescent="0.3">
      <c r="B1720" s="1">
        <v>2125</v>
      </c>
      <c r="C1720" s="1" t="s">
        <v>1760</v>
      </c>
      <c r="D1720" s="10">
        <v>43686</v>
      </c>
      <c r="E1720" s="10">
        <v>45607</v>
      </c>
      <c r="F1720" s="1" t="s">
        <v>37</v>
      </c>
      <c r="G1720" s="2">
        <f t="shared" si="78"/>
        <v>5</v>
      </c>
      <c r="H1720" s="2">
        <f t="shared" si="79"/>
        <v>63</v>
      </c>
      <c r="I1720" s="2">
        <f t="shared" si="80"/>
        <v>1921</v>
      </c>
      <c r="J1720" s="1" t="s">
        <v>20</v>
      </c>
      <c r="K1720" s="11">
        <v>4</v>
      </c>
    </row>
    <row r="1721" spans="2:11" x14ac:dyDescent="0.3">
      <c r="B1721" s="1">
        <v>2126</v>
      </c>
      <c r="C1721" s="1" t="s">
        <v>1761</v>
      </c>
      <c r="D1721" s="10">
        <v>44263</v>
      </c>
      <c r="E1721" s="10">
        <v>44841</v>
      </c>
      <c r="F1721" s="1" t="s">
        <v>37</v>
      </c>
      <c r="G1721" s="2">
        <f t="shared" si="78"/>
        <v>1</v>
      </c>
      <c r="H1721" s="2">
        <f t="shared" si="79"/>
        <v>18</v>
      </c>
      <c r="I1721" s="2">
        <f t="shared" si="80"/>
        <v>578</v>
      </c>
      <c r="J1721" s="1" t="s">
        <v>23</v>
      </c>
      <c r="K1721" s="11">
        <v>1</v>
      </c>
    </row>
    <row r="1722" spans="2:11" x14ac:dyDescent="0.3">
      <c r="B1722" s="1">
        <v>2127</v>
      </c>
      <c r="C1722" s="1" t="s">
        <v>1762</v>
      </c>
      <c r="D1722" s="10">
        <v>43666</v>
      </c>
      <c r="E1722" s="10">
        <v>45607</v>
      </c>
      <c r="F1722" s="1" t="s">
        <v>37</v>
      </c>
      <c r="G1722" s="2">
        <f t="shared" si="78"/>
        <v>5</v>
      </c>
      <c r="H1722" s="2">
        <f t="shared" si="79"/>
        <v>63</v>
      </c>
      <c r="I1722" s="2">
        <f t="shared" si="80"/>
        <v>1941</v>
      </c>
      <c r="J1722" s="1" t="s">
        <v>22</v>
      </c>
      <c r="K1722" s="11">
        <v>4</v>
      </c>
    </row>
    <row r="1723" spans="2:11" x14ac:dyDescent="0.3">
      <c r="B1723" s="1">
        <v>2128</v>
      </c>
      <c r="C1723" s="1" t="s">
        <v>1763</v>
      </c>
      <c r="D1723" s="10">
        <v>45012</v>
      </c>
      <c r="E1723" s="10">
        <v>45607</v>
      </c>
      <c r="F1723" s="1" t="s">
        <v>37</v>
      </c>
      <c r="G1723" s="2">
        <f t="shared" si="78"/>
        <v>1</v>
      </c>
      <c r="H1723" s="2">
        <f t="shared" si="79"/>
        <v>19</v>
      </c>
      <c r="I1723" s="2">
        <f t="shared" si="80"/>
        <v>595</v>
      </c>
      <c r="J1723" s="1" t="s">
        <v>22</v>
      </c>
      <c r="K1723" s="11">
        <v>2</v>
      </c>
    </row>
    <row r="1724" spans="2:11" x14ac:dyDescent="0.3">
      <c r="B1724" s="1">
        <v>2129</v>
      </c>
      <c r="C1724" s="1" t="s">
        <v>1764</v>
      </c>
      <c r="D1724" s="10">
        <v>43745</v>
      </c>
      <c r="E1724" s="10">
        <v>45607</v>
      </c>
      <c r="F1724" s="1" t="s">
        <v>37</v>
      </c>
      <c r="G1724" s="2">
        <f t="shared" si="78"/>
        <v>5</v>
      </c>
      <c r="H1724" s="2">
        <f t="shared" si="79"/>
        <v>61</v>
      </c>
      <c r="I1724" s="2">
        <f t="shared" si="80"/>
        <v>1862</v>
      </c>
      <c r="J1724" s="1" t="s">
        <v>22</v>
      </c>
      <c r="K1724" s="11">
        <v>2</v>
      </c>
    </row>
    <row r="1725" spans="2:11" x14ac:dyDescent="0.3">
      <c r="B1725" s="1">
        <v>2130</v>
      </c>
      <c r="C1725" s="1" t="s">
        <v>1765</v>
      </c>
      <c r="D1725" s="10">
        <v>44908</v>
      </c>
      <c r="E1725" s="10">
        <v>45607</v>
      </c>
      <c r="F1725" s="1" t="s">
        <v>37</v>
      </c>
      <c r="G1725" s="2">
        <f t="shared" si="78"/>
        <v>1</v>
      </c>
      <c r="H1725" s="2">
        <f t="shared" si="79"/>
        <v>22</v>
      </c>
      <c r="I1725" s="2">
        <f t="shared" si="80"/>
        <v>699</v>
      </c>
      <c r="J1725" s="1" t="s">
        <v>22</v>
      </c>
      <c r="K1725" s="11">
        <v>1</v>
      </c>
    </row>
    <row r="1726" spans="2:11" x14ac:dyDescent="0.3">
      <c r="B1726" s="1">
        <v>2131</v>
      </c>
      <c r="C1726" s="1" t="s">
        <v>1766</v>
      </c>
      <c r="D1726" s="10">
        <v>43988</v>
      </c>
      <c r="E1726" s="10">
        <v>44632</v>
      </c>
      <c r="F1726" s="1" t="s">
        <v>37</v>
      </c>
      <c r="G1726" s="2">
        <f t="shared" si="78"/>
        <v>1</v>
      </c>
      <c r="H1726" s="2">
        <f t="shared" si="79"/>
        <v>21</v>
      </c>
      <c r="I1726" s="2">
        <f t="shared" si="80"/>
        <v>644</v>
      </c>
      <c r="J1726" s="1" t="s">
        <v>22</v>
      </c>
      <c r="K1726" s="11">
        <v>4</v>
      </c>
    </row>
    <row r="1727" spans="2:11" x14ac:dyDescent="0.3">
      <c r="B1727" s="1">
        <v>2132</v>
      </c>
      <c r="C1727" s="1" t="s">
        <v>1767</v>
      </c>
      <c r="D1727" s="10">
        <v>44676</v>
      </c>
      <c r="E1727" s="10">
        <v>45607</v>
      </c>
      <c r="F1727" s="1" t="s">
        <v>37</v>
      </c>
      <c r="G1727" s="2">
        <f t="shared" si="78"/>
        <v>2</v>
      </c>
      <c r="H1727" s="2">
        <f t="shared" si="79"/>
        <v>30</v>
      </c>
      <c r="I1727" s="2">
        <f t="shared" si="80"/>
        <v>931</v>
      </c>
      <c r="J1727" s="1" t="s">
        <v>22</v>
      </c>
      <c r="K1727" s="11">
        <v>2</v>
      </c>
    </row>
    <row r="1728" spans="2:11" x14ac:dyDescent="0.3">
      <c r="B1728" s="1">
        <v>2133</v>
      </c>
      <c r="C1728" s="1" t="s">
        <v>1768</v>
      </c>
      <c r="D1728" s="10">
        <v>44040</v>
      </c>
      <c r="E1728" s="10">
        <v>45607</v>
      </c>
      <c r="F1728" s="1" t="s">
        <v>37</v>
      </c>
      <c r="G1728" s="2">
        <f t="shared" si="78"/>
        <v>4</v>
      </c>
      <c r="H1728" s="2">
        <f t="shared" si="79"/>
        <v>51</v>
      </c>
      <c r="I1728" s="2">
        <f t="shared" si="80"/>
        <v>1567</v>
      </c>
      <c r="J1728" s="1" t="s">
        <v>23</v>
      </c>
      <c r="K1728" s="11">
        <v>1</v>
      </c>
    </row>
    <row r="1729" spans="2:11" x14ac:dyDescent="0.3">
      <c r="B1729" s="1">
        <v>2134</v>
      </c>
      <c r="C1729" s="1" t="s">
        <v>1769</v>
      </c>
      <c r="D1729" s="10">
        <v>44620</v>
      </c>
      <c r="E1729" s="10">
        <v>45077</v>
      </c>
      <c r="F1729" s="1" t="s">
        <v>37</v>
      </c>
      <c r="G1729" s="2">
        <f t="shared" si="78"/>
        <v>1</v>
      </c>
      <c r="H1729" s="2">
        <f t="shared" si="79"/>
        <v>15</v>
      </c>
      <c r="I1729" s="2">
        <f t="shared" si="80"/>
        <v>457</v>
      </c>
      <c r="J1729" s="1" t="s">
        <v>20</v>
      </c>
      <c r="K1729" s="11">
        <v>2</v>
      </c>
    </row>
    <row r="1730" spans="2:11" x14ac:dyDescent="0.3">
      <c r="B1730" s="1">
        <v>2135</v>
      </c>
      <c r="C1730" s="1" t="s">
        <v>1770</v>
      </c>
      <c r="D1730" s="10">
        <v>44494</v>
      </c>
      <c r="E1730" s="10">
        <v>44975</v>
      </c>
      <c r="F1730" s="1" t="s">
        <v>37</v>
      </c>
      <c r="G1730" s="2">
        <f t="shared" si="78"/>
        <v>1</v>
      </c>
      <c r="H1730" s="2">
        <f t="shared" si="79"/>
        <v>15</v>
      </c>
      <c r="I1730" s="2">
        <f t="shared" si="80"/>
        <v>481</v>
      </c>
      <c r="J1730" s="1" t="s">
        <v>20</v>
      </c>
      <c r="K1730" s="11">
        <v>2</v>
      </c>
    </row>
    <row r="1731" spans="2:11" x14ac:dyDescent="0.3">
      <c r="B1731" s="1">
        <v>2136</v>
      </c>
      <c r="C1731" s="1" t="s">
        <v>1771</v>
      </c>
      <c r="D1731" s="10">
        <v>43355</v>
      </c>
      <c r="E1731" s="10">
        <v>44023</v>
      </c>
      <c r="F1731" s="1" t="s">
        <v>37</v>
      </c>
      <c r="G1731" s="2">
        <f t="shared" si="78"/>
        <v>1</v>
      </c>
      <c r="H1731" s="2">
        <f t="shared" si="79"/>
        <v>21</v>
      </c>
      <c r="I1731" s="2">
        <f t="shared" si="80"/>
        <v>668</v>
      </c>
      <c r="J1731" s="1" t="s">
        <v>20</v>
      </c>
      <c r="K1731" s="11">
        <v>1</v>
      </c>
    </row>
    <row r="1732" spans="2:11" x14ac:dyDescent="0.3">
      <c r="B1732" s="1">
        <v>2137</v>
      </c>
      <c r="C1732" s="1" t="s">
        <v>1772</v>
      </c>
      <c r="D1732" s="10">
        <v>44926</v>
      </c>
      <c r="E1732" s="10">
        <v>44941</v>
      </c>
      <c r="F1732" s="1" t="s">
        <v>173</v>
      </c>
      <c r="G1732" s="2">
        <f t="shared" si="78"/>
        <v>0</v>
      </c>
      <c r="H1732" s="2">
        <f t="shared" si="79"/>
        <v>0</v>
      </c>
      <c r="I1732" s="2">
        <f t="shared" si="80"/>
        <v>15</v>
      </c>
      <c r="J1732" s="1" t="s">
        <v>20</v>
      </c>
      <c r="K1732" s="11">
        <v>5</v>
      </c>
    </row>
    <row r="1733" spans="2:11" x14ac:dyDescent="0.3">
      <c r="B1733" s="1">
        <v>2138</v>
      </c>
      <c r="C1733" s="1" t="s">
        <v>1773</v>
      </c>
      <c r="D1733" s="10">
        <v>44504</v>
      </c>
      <c r="E1733" s="10">
        <v>45087</v>
      </c>
      <c r="F1733" s="1" t="s">
        <v>173</v>
      </c>
      <c r="G1733" s="2">
        <f t="shared" si="78"/>
        <v>1</v>
      </c>
      <c r="H1733" s="2">
        <f t="shared" si="79"/>
        <v>19</v>
      </c>
      <c r="I1733" s="2">
        <f t="shared" si="80"/>
        <v>583</v>
      </c>
      <c r="J1733" s="1" t="s">
        <v>20</v>
      </c>
      <c r="K1733" s="11">
        <v>2</v>
      </c>
    </row>
    <row r="1734" spans="2:11" x14ac:dyDescent="0.3">
      <c r="B1734" s="1">
        <v>2139</v>
      </c>
      <c r="C1734" s="1" t="s">
        <v>1774</v>
      </c>
      <c r="D1734" s="10">
        <v>43956</v>
      </c>
      <c r="E1734" s="10">
        <v>45607</v>
      </c>
      <c r="F1734" s="1" t="s">
        <v>173</v>
      </c>
      <c r="G1734" s="2">
        <f t="shared" si="78"/>
        <v>4</v>
      </c>
      <c r="H1734" s="2">
        <f t="shared" si="79"/>
        <v>54</v>
      </c>
      <c r="I1734" s="2">
        <f t="shared" si="80"/>
        <v>1651</v>
      </c>
      <c r="J1734" s="1" t="s">
        <v>20</v>
      </c>
      <c r="K1734" s="11">
        <v>2</v>
      </c>
    </row>
    <row r="1735" spans="2:11" x14ac:dyDescent="0.3">
      <c r="B1735" s="1">
        <v>2140</v>
      </c>
      <c r="C1735" s="1" t="s">
        <v>1775</v>
      </c>
      <c r="D1735" s="10">
        <v>44173</v>
      </c>
      <c r="E1735" s="10">
        <v>45607</v>
      </c>
      <c r="F1735" s="1" t="s">
        <v>173</v>
      </c>
      <c r="G1735" s="2">
        <f t="shared" si="78"/>
        <v>3</v>
      </c>
      <c r="H1735" s="2">
        <f t="shared" si="79"/>
        <v>47</v>
      </c>
      <c r="I1735" s="2">
        <f t="shared" si="80"/>
        <v>1434</v>
      </c>
      <c r="J1735" s="1" t="s">
        <v>20</v>
      </c>
      <c r="K1735" s="11">
        <v>2</v>
      </c>
    </row>
    <row r="1736" spans="2:11" x14ac:dyDescent="0.3">
      <c r="B1736" s="1">
        <v>2141</v>
      </c>
      <c r="C1736" s="1" t="s">
        <v>1776</v>
      </c>
      <c r="D1736" s="10">
        <v>43372</v>
      </c>
      <c r="E1736" s="10">
        <v>45066</v>
      </c>
      <c r="F1736" s="1" t="s">
        <v>173</v>
      </c>
      <c r="G1736" s="2">
        <f t="shared" si="78"/>
        <v>4</v>
      </c>
      <c r="H1736" s="2">
        <f t="shared" si="79"/>
        <v>55</v>
      </c>
      <c r="I1736" s="2">
        <f t="shared" si="80"/>
        <v>1694</v>
      </c>
      <c r="J1736" s="1" t="s">
        <v>20</v>
      </c>
      <c r="K1736" s="11">
        <v>2</v>
      </c>
    </row>
    <row r="1737" spans="2:11" x14ac:dyDescent="0.3">
      <c r="B1737" s="1">
        <v>2142</v>
      </c>
      <c r="C1737" s="1" t="s">
        <v>1777</v>
      </c>
      <c r="D1737" s="10">
        <v>43839</v>
      </c>
      <c r="E1737" s="10">
        <v>44137</v>
      </c>
      <c r="F1737" s="1" t="s">
        <v>173</v>
      </c>
      <c r="G1737" s="2">
        <f t="shared" si="78"/>
        <v>0</v>
      </c>
      <c r="H1737" s="2">
        <f t="shared" si="79"/>
        <v>9</v>
      </c>
      <c r="I1737" s="2">
        <f t="shared" si="80"/>
        <v>298</v>
      </c>
      <c r="J1737" s="1" t="s">
        <v>20</v>
      </c>
      <c r="K1737" s="11">
        <v>2</v>
      </c>
    </row>
    <row r="1738" spans="2:11" x14ac:dyDescent="0.3">
      <c r="B1738" s="1">
        <v>2143</v>
      </c>
      <c r="C1738" s="1" t="s">
        <v>1778</v>
      </c>
      <c r="D1738" s="10">
        <v>44013</v>
      </c>
      <c r="E1738" s="10">
        <v>44865</v>
      </c>
      <c r="F1738" s="1" t="s">
        <v>173</v>
      </c>
      <c r="G1738" s="2">
        <f t="shared" si="78"/>
        <v>2</v>
      </c>
      <c r="H1738" s="2">
        <f t="shared" si="79"/>
        <v>27</v>
      </c>
      <c r="I1738" s="2">
        <f t="shared" si="80"/>
        <v>852</v>
      </c>
      <c r="J1738" s="1" t="s">
        <v>20</v>
      </c>
      <c r="K1738" s="11">
        <v>1</v>
      </c>
    </row>
    <row r="1739" spans="2:11" x14ac:dyDescent="0.3">
      <c r="B1739" s="1">
        <v>2144</v>
      </c>
      <c r="C1739" s="1" t="s">
        <v>1779</v>
      </c>
      <c r="D1739" s="10">
        <v>44798</v>
      </c>
      <c r="E1739" s="10">
        <v>45607</v>
      </c>
      <c r="F1739" s="1" t="s">
        <v>173</v>
      </c>
      <c r="G1739" s="2">
        <f t="shared" si="78"/>
        <v>2</v>
      </c>
      <c r="H1739" s="2">
        <f t="shared" si="79"/>
        <v>26</v>
      </c>
      <c r="I1739" s="2">
        <f t="shared" si="80"/>
        <v>809</v>
      </c>
      <c r="J1739" s="1" t="s">
        <v>20</v>
      </c>
      <c r="K1739" s="11">
        <v>2</v>
      </c>
    </row>
    <row r="1740" spans="2:11" x14ac:dyDescent="0.3">
      <c r="B1740" s="1">
        <v>2145</v>
      </c>
      <c r="C1740" s="1" t="s">
        <v>1780</v>
      </c>
      <c r="D1740" s="10">
        <v>43523</v>
      </c>
      <c r="E1740" s="10">
        <v>45607</v>
      </c>
      <c r="F1740" s="1" t="s">
        <v>173</v>
      </c>
      <c r="G1740" s="2">
        <f t="shared" si="78"/>
        <v>5</v>
      </c>
      <c r="H1740" s="2">
        <f t="shared" si="79"/>
        <v>68</v>
      </c>
      <c r="I1740" s="2">
        <f t="shared" si="80"/>
        <v>2084</v>
      </c>
      <c r="J1740" s="1" t="s">
        <v>20</v>
      </c>
      <c r="K1740" s="11">
        <v>1</v>
      </c>
    </row>
    <row r="1741" spans="2:11" x14ac:dyDescent="0.3">
      <c r="B1741" s="1">
        <v>2146</v>
      </c>
      <c r="C1741" s="1" t="s">
        <v>1781</v>
      </c>
      <c r="D1741" s="10">
        <v>43824</v>
      </c>
      <c r="E1741" s="10">
        <v>45081</v>
      </c>
      <c r="F1741" s="1" t="s">
        <v>37</v>
      </c>
      <c r="G1741" s="2">
        <f t="shared" si="78"/>
        <v>3</v>
      </c>
      <c r="H1741" s="2">
        <f t="shared" si="79"/>
        <v>41</v>
      </c>
      <c r="I1741" s="2">
        <f t="shared" si="80"/>
        <v>1257</v>
      </c>
      <c r="J1741" s="1" t="s">
        <v>20</v>
      </c>
      <c r="K1741" s="11">
        <v>2</v>
      </c>
    </row>
    <row r="1742" spans="2:11" x14ac:dyDescent="0.3">
      <c r="B1742" s="1">
        <v>2147</v>
      </c>
      <c r="C1742" s="1" t="s">
        <v>1782</v>
      </c>
      <c r="D1742" s="10">
        <v>44057</v>
      </c>
      <c r="E1742" s="10">
        <v>44496</v>
      </c>
      <c r="F1742" s="1" t="s">
        <v>37</v>
      </c>
      <c r="G1742" s="2">
        <f t="shared" si="78"/>
        <v>1</v>
      </c>
      <c r="H1742" s="2">
        <f t="shared" si="79"/>
        <v>14</v>
      </c>
      <c r="I1742" s="2">
        <f t="shared" si="80"/>
        <v>439</v>
      </c>
      <c r="J1742" s="1" t="s">
        <v>20</v>
      </c>
      <c r="K1742" s="11">
        <v>4</v>
      </c>
    </row>
    <row r="1743" spans="2:11" x14ac:dyDescent="0.3">
      <c r="B1743" s="1">
        <v>2148</v>
      </c>
      <c r="C1743" s="1" t="s">
        <v>1783</v>
      </c>
      <c r="D1743" s="10">
        <v>44407</v>
      </c>
      <c r="E1743" s="10">
        <v>45607</v>
      </c>
      <c r="F1743" s="1" t="s">
        <v>37</v>
      </c>
      <c r="G1743" s="2">
        <f t="shared" si="78"/>
        <v>3</v>
      </c>
      <c r="H1743" s="2">
        <f t="shared" si="79"/>
        <v>39</v>
      </c>
      <c r="I1743" s="2">
        <f t="shared" si="80"/>
        <v>1200</v>
      </c>
      <c r="J1743" s="1" t="s">
        <v>20</v>
      </c>
      <c r="K1743" s="11">
        <v>5</v>
      </c>
    </row>
    <row r="1744" spans="2:11" x14ac:dyDescent="0.3">
      <c r="B1744" s="1">
        <v>2149</v>
      </c>
      <c r="C1744" s="1" t="s">
        <v>1784</v>
      </c>
      <c r="D1744" s="10">
        <v>44318</v>
      </c>
      <c r="E1744" s="10">
        <v>45104</v>
      </c>
      <c r="F1744" s="1" t="s">
        <v>37</v>
      </c>
      <c r="G1744" s="2">
        <f t="shared" si="78"/>
        <v>2</v>
      </c>
      <c r="H1744" s="2">
        <f t="shared" si="79"/>
        <v>25</v>
      </c>
      <c r="I1744" s="2">
        <f t="shared" si="80"/>
        <v>786</v>
      </c>
      <c r="J1744" s="1" t="s">
        <v>20</v>
      </c>
      <c r="K1744" s="11">
        <v>5</v>
      </c>
    </row>
    <row r="1745" spans="2:11" x14ac:dyDescent="0.3">
      <c r="B1745" s="1">
        <v>2150</v>
      </c>
      <c r="C1745" s="1" t="s">
        <v>1785</v>
      </c>
      <c r="D1745" s="10">
        <v>44947</v>
      </c>
      <c r="E1745" s="10">
        <v>45014</v>
      </c>
      <c r="F1745" s="1" t="s">
        <v>37</v>
      </c>
      <c r="G1745" s="2">
        <f t="shared" si="78"/>
        <v>0</v>
      </c>
      <c r="H1745" s="2">
        <f t="shared" si="79"/>
        <v>2</v>
      </c>
      <c r="I1745" s="2">
        <f t="shared" si="80"/>
        <v>67</v>
      </c>
      <c r="J1745" s="1" t="s">
        <v>20</v>
      </c>
      <c r="K1745" s="11">
        <v>5</v>
      </c>
    </row>
    <row r="1746" spans="2:11" x14ac:dyDescent="0.3">
      <c r="B1746" s="1">
        <v>2151</v>
      </c>
      <c r="C1746" s="1" t="s">
        <v>1786</v>
      </c>
      <c r="D1746" s="10">
        <v>44216</v>
      </c>
      <c r="E1746" s="10">
        <v>45104</v>
      </c>
      <c r="F1746" s="1" t="s">
        <v>37</v>
      </c>
      <c r="G1746" s="2">
        <f t="shared" si="78"/>
        <v>2</v>
      </c>
      <c r="H1746" s="2">
        <f t="shared" si="79"/>
        <v>29</v>
      </c>
      <c r="I1746" s="2">
        <f t="shared" si="80"/>
        <v>888</v>
      </c>
      <c r="J1746" s="1" t="s">
        <v>20</v>
      </c>
      <c r="K1746" s="11">
        <v>1</v>
      </c>
    </row>
    <row r="1747" spans="2:11" x14ac:dyDescent="0.3">
      <c r="B1747" s="1">
        <v>2152</v>
      </c>
      <c r="C1747" s="1" t="s">
        <v>1787</v>
      </c>
      <c r="D1747" s="10">
        <v>44111</v>
      </c>
      <c r="E1747" s="10">
        <v>45607</v>
      </c>
      <c r="F1747" s="1" t="s">
        <v>37</v>
      </c>
      <c r="G1747" s="2">
        <f t="shared" si="78"/>
        <v>4</v>
      </c>
      <c r="H1747" s="2">
        <f t="shared" si="79"/>
        <v>49</v>
      </c>
      <c r="I1747" s="2">
        <f t="shared" si="80"/>
        <v>1496</v>
      </c>
      <c r="J1747" s="1" t="s">
        <v>20</v>
      </c>
      <c r="K1747" s="11">
        <v>2</v>
      </c>
    </row>
    <row r="1748" spans="2:11" x14ac:dyDescent="0.3">
      <c r="B1748" s="1">
        <v>2153</v>
      </c>
      <c r="C1748" s="1" t="s">
        <v>1788</v>
      </c>
      <c r="D1748" s="10">
        <v>43631</v>
      </c>
      <c r="E1748" s="10">
        <v>45607</v>
      </c>
      <c r="F1748" s="1" t="s">
        <v>37</v>
      </c>
      <c r="G1748" s="2">
        <f t="shared" si="78"/>
        <v>5</v>
      </c>
      <c r="H1748" s="2">
        <f t="shared" si="79"/>
        <v>64</v>
      </c>
      <c r="I1748" s="2">
        <f t="shared" si="80"/>
        <v>1976</v>
      </c>
      <c r="J1748" s="1" t="s">
        <v>20</v>
      </c>
      <c r="K1748" s="11">
        <v>4</v>
      </c>
    </row>
    <row r="1749" spans="2:11" x14ac:dyDescent="0.3">
      <c r="B1749" s="1">
        <v>2154</v>
      </c>
      <c r="C1749" s="1" t="s">
        <v>1789</v>
      </c>
      <c r="D1749" s="10">
        <v>44679</v>
      </c>
      <c r="E1749" s="10">
        <v>45607</v>
      </c>
      <c r="F1749" s="1" t="s">
        <v>37</v>
      </c>
      <c r="G1749" s="2">
        <f t="shared" si="78"/>
        <v>2</v>
      </c>
      <c r="H1749" s="2">
        <f t="shared" si="79"/>
        <v>30</v>
      </c>
      <c r="I1749" s="2">
        <f t="shared" si="80"/>
        <v>928</v>
      </c>
      <c r="J1749" s="1" t="s">
        <v>20</v>
      </c>
      <c r="K1749" s="11">
        <v>4</v>
      </c>
    </row>
    <row r="1750" spans="2:11" x14ac:dyDescent="0.3">
      <c r="B1750" s="1">
        <v>2155</v>
      </c>
      <c r="C1750" s="1" t="s">
        <v>1790</v>
      </c>
      <c r="D1750" s="10">
        <v>43645</v>
      </c>
      <c r="E1750" s="10">
        <v>44976</v>
      </c>
      <c r="F1750" s="1" t="s">
        <v>37</v>
      </c>
      <c r="G1750" s="2">
        <f t="shared" si="78"/>
        <v>3</v>
      </c>
      <c r="H1750" s="2">
        <f t="shared" si="79"/>
        <v>43</v>
      </c>
      <c r="I1750" s="2">
        <f t="shared" si="80"/>
        <v>1331</v>
      </c>
      <c r="J1750" s="1" t="s">
        <v>20</v>
      </c>
      <c r="K1750" s="11">
        <v>4</v>
      </c>
    </row>
    <row r="1751" spans="2:11" x14ac:dyDescent="0.3">
      <c r="B1751" s="1">
        <v>2156</v>
      </c>
      <c r="C1751" s="1" t="s">
        <v>1791</v>
      </c>
      <c r="D1751" s="10">
        <v>43354</v>
      </c>
      <c r="E1751" s="10">
        <v>43904</v>
      </c>
      <c r="F1751" s="1" t="s">
        <v>37</v>
      </c>
      <c r="G1751" s="2">
        <f t="shared" ref="G1751:G1814" si="81">DATEDIF(D1751,E1751,"Y")</f>
        <v>1</v>
      </c>
      <c r="H1751" s="2">
        <f t="shared" ref="H1751:H1814" si="82">DATEDIF(D1751,E1751,"M")</f>
        <v>18</v>
      </c>
      <c r="I1751" s="2">
        <f t="shared" ref="I1751:I1814" si="83">DATEDIF(D1751,E1751,"D")</f>
        <v>550</v>
      </c>
      <c r="J1751" s="1" t="s">
        <v>20</v>
      </c>
      <c r="K1751" s="11">
        <v>3</v>
      </c>
    </row>
    <row r="1752" spans="2:11" x14ac:dyDescent="0.3">
      <c r="B1752" s="1">
        <v>2157</v>
      </c>
      <c r="C1752" s="1" t="s">
        <v>1792</v>
      </c>
      <c r="D1752" s="10">
        <v>43966</v>
      </c>
      <c r="E1752" s="10">
        <v>44552</v>
      </c>
      <c r="F1752" s="1" t="s">
        <v>37</v>
      </c>
      <c r="G1752" s="2">
        <f t="shared" si="81"/>
        <v>1</v>
      </c>
      <c r="H1752" s="2">
        <f t="shared" si="82"/>
        <v>19</v>
      </c>
      <c r="I1752" s="2">
        <f t="shared" si="83"/>
        <v>586</v>
      </c>
      <c r="J1752" s="1" t="s">
        <v>20</v>
      </c>
      <c r="K1752" s="11">
        <v>4</v>
      </c>
    </row>
    <row r="1753" spans="2:11" x14ac:dyDescent="0.3">
      <c r="B1753" s="1">
        <v>2158</v>
      </c>
      <c r="C1753" s="1" t="s">
        <v>1793</v>
      </c>
      <c r="D1753" s="10">
        <v>44980</v>
      </c>
      <c r="E1753" s="10">
        <v>45607</v>
      </c>
      <c r="F1753" s="1" t="s">
        <v>37</v>
      </c>
      <c r="G1753" s="2">
        <f t="shared" si="81"/>
        <v>1</v>
      </c>
      <c r="H1753" s="2">
        <f t="shared" si="82"/>
        <v>20</v>
      </c>
      <c r="I1753" s="2">
        <f t="shared" si="83"/>
        <v>627</v>
      </c>
      <c r="J1753" s="1" t="s">
        <v>20</v>
      </c>
      <c r="K1753" s="11">
        <v>3</v>
      </c>
    </row>
    <row r="1754" spans="2:11" x14ac:dyDescent="0.3">
      <c r="B1754" s="1">
        <v>2159</v>
      </c>
      <c r="C1754" s="1" t="s">
        <v>1794</v>
      </c>
      <c r="D1754" s="10">
        <v>44278</v>
      </c>
      <c r="E1754" s="10">
        <v>44642</v>
      </c>
      <c r="F1754" s="1" t="s">
        <v>37</v>
      </c>
      <c r="G1754" s="2">
        <f t="shared" si="81"/>
        <v>0</v>
      </c>
      <c r="H1754" s="2">
        <f t="shared" si="82"/>
        <v>11</v>
      </c>
      <c r="I1754" s="2">
        <f t="shared" si="83"/>
        <v>364</v>
      </c>
      <c r="J1754" s="1" t="s">
        <v>20</v>
      </c>
      <c r="K1754" s="11">
        <v>5</v>
      </c>
    </row>
    <row r="1755" spans="2:11" x14ac:dyDescent="0.3">
      <c r="B1755" s="1">
        <v>2160</v>
      </c>
      <c r="C1755" s="1" t="s">
        <v>1795</v>
      </c>
      <c r="D1755" s="10">
        <v>44872</v>
      </c>
      <c r="E1755" s="10">
        <v>45022</v>
      </c>
      <c r="F1755" s="1" t="s">
        <v>37</v>
      </c>
      <c r="G1755" s="2">
        <f t="shared" si="81"/>
        <v>0</v>
      </c>
      <c r="H1755" s="2">
        <f t="shared" si="82"/>
        <v>4</v>
      </c>
      <c r="I1755" s="2">
        <f t="shared" si="83"/>
        <v>150</v>
      </c>
      <c r="J1755" s="1" t="s">
        <v>20</v>
      </c>
      <c r="K1755" s="11">
        <v>3</v>
      </c>
    </row>
    <row r="1756" spans="2:11" x14ac:dyDescent="0.3">
      <c r="B1756" s="1">
        <v>2161</v>
      </c>
      <c r="C1756" s="1" t="s">
        <v>1796</v>
      </c>
      <c r="D1756" s="10">
        <v>44335</v>
      </c>
      <c r="E1756" s="10">
        <v>45607</v>
      </c>
      <c r="F1756" s="1" t="s">
        <v>37</v>
      </c>
      <c r="G1756" s="2">
        <f t="shared" si="81"/>
        <v>3</v>
      </c>
      <c r="H1756" s="2">
        <f t="shared" si="82"/>
        <v>41</v>
      </c>
      <c r="I1756" s="2">
        <f t="shared" si="83"/>
        <v>1272</v>
      </c>
      <c r="J1756" s="1" t="s">
        <v>20</v>
      </c>
      <c r="K1756" s="11">
        <v>3</v>
      </c>
    </row>
    <row r="1757" spans="2:11" x14ac:dyDescent="0.3">
      <c r="B1757" s="1">
        <v>2162</v>
      </c>
      <c r="C1757" s="1" t="s">
        <v>1797</v>
      </c>
      <c r="D1757" s="10">
        <v>44198</v>
      </c>
      <c r="E1757" s="10">
        <v>45607</v>
      </c>
      <c r="F1757" s="1" t="s">
        <v>173</v>
      </c>
      <c r="G1757" s="2">
        <f t="shared" si="81"/>
        <v>3</v>
      </c>
      <c r="H1757" s="2">
        <f t="shared" si="82"/>
        <v>46</v>
      </c>
      <c r="I1757" s="2">
        <f t="shared" si="83"/>
        <v>1409</v>
      </c>
      <c r="J1757" s="1" t="s">
        <v>20</v>
      </c>
      <c r="K1757" s="11">
        <v>3</v>
      </c>
    </row>
    <row r="1758" spans="2:11" x14ac:dyDescent="0.3">
      <c r="B1758" s="1">
        <v>2163</v>
      </c>
      <c r="C1758" s="1" t="s">
        <v>1798</v>
      </c>
      <c r="D1758" s="10">
        <v>43550</v>
      </c>
      <c r="E1758" s="10">
        <v>45607</v>
      </c>
      <c r="F1758" s="1" t="s">
        <v>173</v>
      </c>
      <c r="G1758" s="2">
        <f t="shared" si="81"/>
        <v>5</v>
      </c>
      <c r="H1758" s="2">
        <f t="shared" si="82"/>
        <v>67</v>
      </c>
      <c r="I1758" s="2">
        <f t="shared" si="83"/>
        <v>2057</v>
      </c>
      <c r="J1758" s="1" t="s">
        <v>20</v>
      </c>
      <c r="K1758" s="11">
        <v>1</v>
      </c>
    </row>
    <row r="1759" spans="2:11" x14ac:dyDescent="0.3">
      <c r="B1759" s="1">
        <v>2164</v>
      </c>
      <c r="C1759" s="1" t="s">
        <v>1799</v>
      </c>
      <c r="D1759" s="10">
        <v>44102</v>
      </c>
      <c r="E1759" s="10">
        <v>45607</v>
      </c>
      <c r="F1759" s="1" t="s">
        <v>173</v>
      </c>
      <c r="G1759" s="2">
        <f t="shared" si="81"/>
        <v>4</v>
      </c>
      <c r="H1759" s="2">
        <f t="shared" si="82"/>
        <v>49</v>
      </c>
      <c r="I1759" s="2">
        <f t="shared" si="83"/>
        <v>1505</v>
      </c>
      <c r="J1759" s="1" t="s">
        <v>20</v>
      </c>
      <c r="K1759" s="11">
        <v>3</v>
      </c>
    </row>
    <row r="1760" spans="2:11" x14ac:dyDescent="0.3">
      <c r="B1760" s="1">
        <v>2165</v>
      </c>
      <c r="C1760" s="1" t="s">
        <v>1800</v>
      </c>
      <c r="D1760" s="10">
        <v>43540</v>
      </c>
      <c r="E1760" s="10">
        <v>43947</v>
      </c>
      <c r="F1760" s="1" t="s">
        <v>173</v>
      </c>
      <c r="G1760" s="2">
        <f t="shared" si="81"/>
        <v>1</v>
      </c>
      <c r="H1760" s="2">
        <f t="shared" si="82"/>
        <v>13</v>
      </c>
      <c r="I1760" s="2">
        <f t="shared" si="83"/>
        <v>407</v>
      </c>
      <c r="J1760" s="1" t="s">
        <v>20</v>
      </c>
      <c r="K1760" s="11">
        <v>3</v>
      </c>
    </row>
    <row r="1761" spans="2:11" x14ac:dyDescent="0.3">
      <c r="B1761" s="1">
        <v>2166</v>
      </c>
      <c r="C1761" s="1" t="s">
        <v>1801</v>
      </c>
      <c r="D1761" s="10">
        <v>43544</v>
      </c>
      <c r="E1761" s="10">
        <v>45607</v>
      </c>
      <c r="F1761" s="1" t="s">
        <v>173</v>
      </c>
      <c r="G1761" s="2">
        <f t="shared" si="81"/>
        <v>5</v>
      </c>
      <c r="H1761" s="2">
        <f t="shared" si="82"/>
        <v>67</v>
      </c>
      <c r="I1761" s="2">
        <f t="shared" si="83"/>
        <v>2063</v>
      </c>
      <c r="J1761" s="1" t="s">
        <v>20</v>
      </c>
      <c r="K1761" s="11">
        <v>3</v>
      </c>
    </row>
    <row r="1762" spans="2:11" x14ac:dyDescent="0.3">
      <c r="B1762" s="1">
        <v>2167</v>
      </c>
      <c r="C1762" s="1" t="s">
        <v>1802</v>
      </c>
      <c r="D1762" s="10">
        <v>43464</v>
      </c>
      <c r="E1762" s="10">
        <v>44053</v>
      </c>
      <c r="F1762" s="1" t="s">
        <v>173</v>
      </c>
      <c r="G1762" s="2">
        <f t="shared" si="81"/>
        <v>1</v>
      </c>
      <c r="H1762" s="2">
        <f t="shared" si="82"/>
        <v>19</v>
      </c>
      <c r="I1762" s="2">
        <f t="shared" si="83"/>
        <v>589</v>
      </c>
      <c r="J1762" s="1" t="s">
        <v>20</v>
      </c>
      <c r="K1762" s="11">
        <v>3</v>
      </c>
    </row>
    <row r="1763" spans="2:11" x14ac:dyDescent="0.3">
      <c r="B1763" s="1">
        <v>2168</v>
      </c>
      <c r="C1763" s="1" t="s">
        <v>1803</v>
      </c>
      <c r="D1763" s="10">
        <v>43320</v>
      </c>
      <c r="E1763" s="10">
        <v>45607</v>
      </c>
      <c r="F1763" s="1" t="s">
        <v>173</v>
      </c>
      <c r="G1763" s="2">
        <f t="shared" si="81"/>
        <v>6</v>
      </c>
      <c r="H1763" s="2">
        <f t="shared" si="82"/>
        <v>75</v>
      </c>
      <c r="I1763" s="2">
        <f t="shared" si="83"/>
        <v>2287</v>
      </c>
      <c r="J1763" s="1" t="s">
        <v>20</v>
      </c>
      <c r="K1763" s="11">
        <v>3</v>
      </c>
    </row>
    <row r="1764" spans="2:11" x14ac:dyDescent="0.3">
      <c r="B1764" s="1">
        <v>2169</v>
      </c>
      <c r="C1764" s="1" t="s">
        <v>922</v>
      </c>
      <c r="D1764" s="10">
        <v>44016</v>
      </c>
      <c r="E1764" s="10">
        <v>44692</v>
      </c>
      <c r="F1764" s="1" t="s">
        <v>173</v>
      </c>
      <c r="G1764" s="2">
        <f t="shared" si="81"/>
        <v>1</v>
      </c>
      <c r="H1764" s="2">
        <f t="shared" si="82"/>
        <v>22</v>
      </c>
      <c r="I1764" s="2">
        <f t="shared" si="83"/>
        <v>676</v>
      </c>
      <c r="J1764" s="1" t="s">
        <v>20</v>
      </c>
      <c r="K1764" s="11">
        <v>3</v>
      </c>
    </row>
    <row r="1765" spans="2:11" x14ac:dyDescent="0.3">
      <c r="B1765" s="1">
        <v>2170</v>
      </c>
      <c r="C1765" s="1" t="s">
        <v>1804</v>
      </c>
      <c r="D1765" s="10">
        <v>44955</v>
      </c>
      <c r="E1765" s="10">
        <v>45607</v>
      </c>
      <c r="F1765" s="1" t="s">
        <v>37</v>
      </c>
      <c r="G1765" s="2">
        <f t="shared" si="81"/>
        <v>1</v>
      </c>
      <c r="H1765" s="2">
        <f t="shared" si="82"/>
        <v>21</v>
      </c>
      <c r="I1765" s="2">
        <f t="shared" si="83"/>
        <v>652</v>
      </c>
      <c r="J1765" s="1" t="s">
        <v>20</v>
      </c>
      <c r="K1765" s="11">
        <v>3</v>
      </c>
    </row>
    <row r="1766" spans="2:11" x14ac:dyDescent="0.3">
      <c r="B1766" s="1">
        <v>2171</v>
      </c>
      <c r="C1766" s="1" t="s">
        <v>1805</v>
      </c>
      <c r="D1766" s="10">
        <v>44417</v>
      </c>
      <c r="E1766" s="10">
        <v>44708</v>
      </c>
      <c r="F1766" s="1" t="s">
        <v>37</v>
      </c>
      <c r="G1766" s="2">
        <f t="shared" si="81"/>
        <v>0</v>
      </c>
      <c r="H1766" s="2">
        <f t="shared" si="82"/>
        <v>9</v>
      </c>
      <c r="I1766" s="2">
        <f t="shared" si="83"/>
        <v>291</v>
      </c>
      <c r="J1766" s="1" t="s">
        <v>20</v>
      </c>
      <c r="K1766" s="11">
        <v>3</v>
      </c>
    </row>
    <row r="1767" spans="2:11" x14ac:dyDescent="0.3">
      <c r="B1767" s="1">
        <v>2172</v>
      </c>
      <c r="C1767" s="1" t="s">
        <v>1806</v>
      </c>
      <c r="D1767" s="10">
        <v>44332</v>
      </c>
      <c r="E1767" s="10">
        <v>45107</v>
      </c>
      <c r="F1767" s="1" t="s">
        <v>37</v>
      </c>
      <c r="G1767" s="2">
        <f t="shared" si="81"/>
        <v>2</v>
      </c>
      <c r="H1767" s="2">
        <f t="shared" si="82"/>
        <v>25</v>
      </c>
      <c r="I1767" s="2">
        <f t="shared" si="83"/>
        <v>775</v>
      </c>
      <c r="J1767" s="1" t="s">
        <v>20</v>
      </c>
      <c r="K1767" s="11">
        <v>3</v>
      </c>
    </row>
    <row r="1768" spans="2:11" x14ac:dyDescent="0.3">
      <c r="B1768" s="1">
        <v>2173</v>
      </c>
      <c r="C1768" s="1" t="s">
        <v>1807</v>
      </c>
      <c r="D1768" s="10">
        <v>44422</v>
      </c>
      <c r="E1768" s="10">
        <v>44477</v>
      </c>
      <c r="F1768" s="1" t="s">
        <v>37</v>
      </c>
      <c r="G1768" s="2">
        <f t="shared" si="81"/>
        <v>0</v>
      </c>
      <c r="H1768" s="2">
        <f t="shared" si="82"/>
        <v>1</v>
      </c>
      <c r="I1768" s="2">
        <f t="shared" si="83"/>
        <v>55</v>
      </c>
      <c r="J1768" s="1" t="s">
        <v>20</v>
      </c>
      <c r="K1768" s="11">
        <v>3</v>
      </c>
    </row>
    <row r="1769" spans="2:11" x14ac:dyDescent="0.3">
      <c r="B1769" s="1">
        <v>2174</v>
      </c>
      <c r="C1769" s="1" t="s">
        <v>1808</v>
      </c>
      <c r="D1769" s="10">
        <v>44600</v>
      </c>
      <c r="E1769" s="10">
        <v>45607</v>
      </c>
      <c r="F1769" s="1" t="s">
        <v>37</v>
      </c>
      <c r="G1769" s="2">
        <f t="shared" si="81"/>
        <v>2</v>
      </c>
      <c r="H1769" s="2">
        <f t="shared" si="82"/>
        <v>33</v>
      </c>
      <c r="I1769" s="2">
        <f t="shared" si="83"/>
        <v>1007</v>
      </c>
      <c r="J1769" s="1" t="s">
        <v>20</v>
      </c>
      <c r="K1769" s="11">
        <v>3</v>
      </c>
    </row>
    <row r="1770" spans="2:11" x14ac:dyDescent="0.3">
      <c r="B1770" s="1">
        <v>2175</v>
      </c>
      <c r="C1770" s="1" t="s">
        <v>1809</v>
      </c>
      <c r="D1770" s="10">
        <v>43815</v>
      </c>
      <c r="E1770" s="10">
        <v>44003</v>
      </c>
      <c r="F1770" s="1" t="s">
        <v>37</v>
      </c>
      <c r="G1770" s="2">
        <f t="shared" si="81"/>
        <v>0</v>
      </c>
      <c r="H1770" s="2">
        <f t="shared" si="82"/>
        <v>6</v>
      </c>
      <c r="I1770" s="2">
        <f t="shared" si="83"/>
        <v>188</v>
      </c>
      <c r="J1770" s="1" t="s">
        <v>20</v>
      </c>
      <c r="K1770" s="11">
        <v>2</v>
      </c>
    </row>
    <row r="1771" spans="2:11" x14ac:dyDescent="0.3">
      <c r="B1771" s="1">
        <v>2176</v>
      </c>
      <c r="C1771" s="1" t="s">
        <v>1810</v>
      </c>
      <c r="D1771" s="10">
        <v>44476</v>
      </c>
      <c r="E1771" s="10">
        <v>45607</v>
      </c>
      <c r="F1771" s="1" t="s">
        <v>37</v>
      </c>
      <c r="G1771" s="2">
        <f t="shared" si="81"/>
        <v>3</v>
      </c>
      <c r="H1771" s="2">
        <f t="shared" si="82"/>
        <v>37</v>
      </c>
      <c r="I1771" s="2">
        <f t="shared" si="83"/>
        <v>1131</v>
      </c>
      <c r="J1771" s="1" t="s">
        <v>20</v>
      </c>
      <c r="K1771" s="11">
        <v>2</v>
      </c>
    </row>
    <row r="1772" spans="2:11" x14ac:dyDescent="0.3">
      <c r="B1772" s="1">
        <v>2177</v>
      </c>
      <c r="C1772" s="1" t="s">
        <v>1811</v>
      </c>
      <c r="D1772" s="10">
        <v>44188</v>
      </c>
      <c r="E1772" s="10">
        <v>45607</v>
      </c>
      <c r="F1772" s="1" t="s">
        <v>37</v>
      </c>
      <c r="G1772" s="2">
        <f t="shared" si="81"/>
        <v>3</v>
      </c>
      <c r="H1772" s="2">
        <f t="shared" si="82"/>
        <v>46</v>
      </c>
      <c r="I1772" s="2">
        <f t="shared" si="83"/>
        <v>1419</v>
      </c>
      <c r="J1772" s="1" t="s">
        <v>23</v>
      </c>
      <c r="K1772" s="11">
        <v>4</v>
      </c>
    </row>
    <row r="1773" spans="2:11" x14ac:dyDescent="0.3">
      <c r="B1773" s="1">
        <v>2178</v>
      </c>
      <c r="C1773" s="1" t="s">
        <v>1812</v>
      </c>
      <c r="D1773" s="10">
        <v>44866</v>
      </c>
      <c r="E1773" s="10">
        <v>45607</v>
      </c>
      <c r="F1773" s="1" t="s">
        <v>37</v>
      </c>
      <c r="G1773" s="2">
        <f t="shared" si="81"/>
        <v>2</v>
      </c>
      <c r="H1773" s="2">
        <f t="shared" si="82"/>
        <v>24</v>
      </c>
      <c r="I1773" s="2">
        <f t="shared" si="83"/>
        <v>741</v>
      </c>
      <c r="J1773" s="1" t="s">
        <v>23</v>
      </c>
      <c r="K1773" s="11">
        <v>4</v>
      </c>
    </row>
    <row r="1774" spans="2:11" x14ac:dyDescent="0.3">
      <c r="B1774" s="1">
        <v>2179</v>
      </c>
      <c r="C1774" s="1" t="s">
        <v>1813</v>
      </c>
      <c r="D1774" s="10">
        <v>44862</v>
      </c>
      <c r="E1774" s="10">
        <v>45073</v>
      </c>
      <c r="F1774" s="1" t="s">
        <v>37</v>
      </c>
      <c r="G1774" s="2">
        <f t="shared" si="81"/>
        <v>0</v>
      </c>
      <c r="H1774" s="2">
        <f t="shared" si="82"/>
        <v>6</v>
      </c>
      <c r="I1774" s="2">
        <f t="shared" si="83"/>
        <v>211</v>
      </c>
      <c r="J1774" s="1" t="s">
        <v>23</v>
      </c>
      <c r="K1774" s="11">
        <v>4</v>
      </c>
    </row>
    <row r="1775" spans="2:11" x14ac:dyDescent="0.3">
      <c r="B1775" s="1">
        <v>2180</v>
      </c>
      <c r="C1775" s="1" t="s">
        <v>1814</v>
      </c>
      <c r="D1775" s="10">
        <v>43407</v>
      </c>
      <c r="E1775" s="10">
        <v>45049</v>
      </c>
      <c r="F1775" s="1" t="s">
        <v>37</v>
      </c>
      <c r="G1775" s="2">
        <f t="shared" si="81"/>
        <v>4</v>
      </c>
      <c r="H1775" s="2">
        <f t="shared" si="82"/>
        <v>54</v>
      </c>
      <c r="I1775" s="2">
        <f t="shared" si="83"/>
        <v>1642</v>
      </c>
      <c r="J1775" s="1" t="s">
        <v>23</v>
      </c>
      <c r="K1775" s="11">
        <v>5</v>
      </c>
    </row>
    <row r="1776" spans="2:11" x14ac:dyDescent="0.3">
      <c r="B1776" s="1">
        <v>2181</v>
      </c>
      <c r="C1776" s="1" t="s">
        <v>1815</v>
      </c>
      <c r="D1776" s="10">
        <v>43529</v>
      </c>
      <c r="E1776" s="10">
        <v>43906</v>
      </c>
      <c r="F1776" s="1" t="s">
        <v>37</v>
      </c>
      <c r="G1776" s="2">
        <f t="shared" si="81"/>
        <v>1</v>
      </c>
      <c r="H1776" s="2">
        <f t="shared" si="82"/>
        <v>12</v>
      </c>
      <c r="I1776" s="2">
        <f t="shared" si="83"/>
        <v>377</v>
      </c>
      <c r="J1776" s="1" t="s">
        <v>23</v>
      </c>
      <c r="K1776" s="11">
        <v>5</v>
      </c>
    </row>
    <row r="1777" spans="2:11" x14ac:dyDescent="0.3">
      <c r="B1777" s="1">
        <v>2182</v>
      </c>
      <c r="C1777" s="1" t="s">
        <v>1816</v>
      </c>
      <c r="D1777" s="10">
        <v>44269</v>
      </c>
      <c r="E1777" s="10">
        <v>45607</v>
      </c>
      <c r="F1777" s="1" t="s">
        <v>37</v>
      </c>
      <c r="G1777" s="2">
        <f t="shared" si="81"/>
        <v>3</v>
      </c>
      <c r="H1777" s="2">
        <f t="shared" si="82"/>
        <v>43</v>
      </c>
      <c r="I1777" s="2">
        <f t="shared" si="83"/>
        <v>1338</v>
      </c>
      <c r="J1777" s="1" t="s">
        <v>20</v>
      </c>
      <c r="K1777" s="11">
        <v>4</v>
      </c>
    </row>
    <row r="1778" spans="2:11" x14ac:dyDescent="0.3">
      <c r="B1778" s="1">
        <v>2183</v>
      </c>
      <c r="C1778" s="1" t="s">
        <v>1817</v>
      </c>
      <c r="D1778" s="10">
        <v>43447</v>
      </c>
      <c r="E1778" s="10">
        <v>45607</v>
      </c>
      <c r="F1778" s="1" t="s">
        <v>37</v>
      </c>
      <c r="G1778" s="2">
        <f t="shared" si="81"/>
        <v>5</v>
      </c>
      <c r="H1778" s="2">
        <f t="shared" si="82"/>
        <v>70</v>
      </c>
      <c r="I1778" s="2">
        <f t="shared" si="83"/>
        <v>2160</v>
      </c>
      <c r="J1778" s="1" t="s">
        <v>20</v>
      </c>
      <c r="K1778" s="11">
        <v>5</v>
      </c>
    </row>
    <row r="1779" spans="2:11" x14ac:dyDescent="0.3">
      <c r="B1779" s="1">
        <v>2184</v>
      </c>
      <c r="C1779" s="1" t="s">
        <v>1818</v>
      </c>
      <c r="D1779" s="10">
        <v>44444</v>
      </c>
      <c r="E1779" s="10">
        <v>45016</v>
      </c>
      <c r="F1779" s="1" t="s">
        <v>37</v>
      </c>
      <c r="G1779" s="2">
        <f t="shared" si="81"/>
        <v>1</v>
      </c>
      <c r="H1779" s="2">
        <f t="shared" si="82"/>
        <v>18</v>
      </c>
      <c r="I1779" s="2">
        <f t="shared" si="83"/>
        <v>572</v>
      </c>
      <c r="J1779" s="1" t="s">
        <v>20</v>
      </c>
      <c r="K1779" s="11">
        <v>2</v>
      </c>
    </row>
    <row r="1780" spans="2:11" x14ac:dyDescent="0.3">
      <c r="B1780" s="1">
        <v>2185</v>
      </c>
      <c r="C1780" s="1" t="s">
        <v>1819</v>
      </c>
      <c r="D1780" s="10">
        <v>43968</v>
      </c>
      <c r="E1780" s="10">
        <v>44610</v>
      </c>
      <c r="F1780" s="1" t="s">
        <v>173</v>
      </c>
      <c r="G1780" s="2">
        <f t="shared" si="81"/>
        <v>1</v>
      </c>
      <c r="H1780" s="2">
        <f t="shared" si="82"/>
        <v>21</v>
      </c>
      <c r="I1780" s="2">
        <f t="shared" si="83"/>
        <v>642</v>
      </c>
      <c r="J1780" s="1" t="s">
        <v>20</v>
      </c>
      <c r="K1780" s="11">
        <v>5</v>
      </c>
    </row>
    <row r="1781" spans="2:11" x14ac:dyDescent="0.3">
      <c r="B1781" s="1">
        <v>2186</v>
      </c>
      <c r="C1781" s="1" t="s">
        <v>1820</v>
      </c>
      <c r="D1781" s="10">
        <v>44988</v>
      </c>
      <c r="E1781" s="10">
        <v>45008</v>
      </c>
      <c r="F1781" s="1" t="s">
        <v>173</v>
      </c>
      <c r="G1781" s="2">
        <f t="shared" si="81"/>
        <v>0</v>
      </c>
      <c r="H1781" s="2">
        <f t="shared" si="82"/>
        <v>0</v>
      </c>
      <c r="I1781" s="2">
        <f t="shared" si="83"/>
        <v>20</v>
      </c>
      <c r="J1781" s="1" t="s">
        <v>20</v>
      </c>
      <c r="K1781" s="11">
        <v>1</v>
      </c>
    </row>
    <row r="1782" spans="2:11" x14ac:dyDescent="0.3">
      <c r="B1782" s="1">
        <v>2187</v>
      </c>
      <c r="C1782" s="1" t="s">
        <v>1821</v>
      </c>
      <c r="D1782" s="10">
        <v>43889</v>
      </c>
      <c r="E1782" s="10">
        <v>45607</v>
      </c>
      <c r="F1782" s="1" t="s">
        <v>173</v>
      </c>
      <c r="G1782" s="2">
        <f t="shared" si="81"/>
        <v>4</v>
      </c>
      <c r="H1782" s="2">
        <f t="shared" si="82"/>
        <v>56</v>
      </c>
      <c r="I1782" s="2">
        <f t="shared" si="83"/>
        <v>1718</v>
      </c>
      <c r="J1782" s="1" t="s">
        <v>20</v>
      </c>
      <c r="K1782" s="11">
        <v>5</v>
      </c>
    </row>
    <row r="1783" spans="2:11" x14ac:dyDescent="0.3">
      <c r="B1783" s="1">
        <v>2188</v>
      </c>
      <c r="C1783" s="1" t="s">
        <v>1822</v>
      </c>
      <c r="D1783" s="10">
        <v>44238</v>
      </c>
      <c r="E1783" s="10">
        <v>45105</v>
      </c>
      <c r="F1783" s="1" t="s">
        <v>173</v>
      </c>
      <c r="G1783" s="2">
        <f t="shared" si="81"/>
        <v>2</v>
      </c>
      <c r="H1783" s="2">
        <f t="shared" si="82"/>
        <v>28</v>
      </c>
      <c r="I1783" s="2">
        <f t="shared" si="83"/>
        <v>867</v>
      </c>
      <c r="J1783" s="1" t="s">
        <v>20</v>
      </c>
      <c r="K1783" s="11">
        <v>2</v>
      </c>
    </row>
    <row r="1784" spans="2:11" x14ac:dyDescent="0.3">
      <c r="B1784" s="1">
        <v>2189</v>
      </c>
      <c r="C1784" s="1" t="s">
        <v>1823</v>
      </c>
      <c r="D1784" s="10">
        <v>43490</v>
      </c>
      <c r="E1784" s="10">
        <v>45607</v>
      </c>
      <c r="F1784" s="1" t="s">
        <v>173</v>
      </c>
      <c r="G1784" s="2">
        <f t="shared" si="81"/>
        <v>5</v>
      </c>
      <c r="H1784" s="2">
        <f t="shared" si="82"/>
        <v>69</v>
      </c>
      <c r="I1784" s="2">
        <f t="shared" si="83"/>
        <v>2117</v>
      </c>
      <c r="J1784" s="1" t="s">
        <v>22</v>
      </c>
      <c r="K1784" s="11">
        <v>5</v>
      </c>
    </row>
    <row r="1785" spans="2:11" x14ac:dyDescent="0.3">
      <c r="B1785" s="1">
        <v>2190</v>
      </c>
      <c r="C1785" s="1" t="s">
        <v>1824</v>
      </c>
      <c r="D1785" s="10">
        <v>45041</v>
      </c>
      <c r="E1785" s="10">
        <v>45092</v>
      </c>
      <c r="F1785" s="1" t="s">
        <v>173</v>
      </c>
      <c r="G1785" s="2">
        <f t="shared" si="81"/>
        <v>0</v>
      </c>
      <c r="H1785" s="2">
        <f t="shared" si="82"/>
        <v>1</v>
      </c>
      <c r="I1785" s="2">
        <f t="shared" si="83"/>
        <v>51</v>
      </c>
      <c r="J1785" s="1" t="s">
        <v>22</v>
      </c>
      <c r="K1785" s="11">
        <v>5</v>
      </c>
    </row>
    <row r="1786" spans="2:11" x14ac:dyDescent="0.3">
      <c r="B1786" s="1">
        <v>2191</v>
      </c>
      <c r="C1786" s="1" t="s">
        <v>1825</v>
      </c>
      <c r="D1786" s="10">
        <v>44241</v>
      </c>
      <c r="E1786" s="10">
        <v>45035</v>
      </c>
      <c r="F1786" s="1" t="s">
        <v>173</v>
      </c>
      <c r="G1786" s="2">
        <f t="shared" si="81"/>
        <v>2</v>
      </c>
      <c r="H1786" s="2">
        <f t="shared" si="82"/>
        <v>26</v>
      </c>
      <c r="I1786" s="2">
        <f t="shared" si="83"/>
        <v>794</v>
      </c>
      <c r="J1786" s="1" t="s">
        <v>22</v>
      </c>
      <c r="K1786" s="11">
        <v>5</v>
      </c>
    </row>
    <row r="1787" spans="2:11" x14ac:dyDescent="0.3">
      <c r="B1787" s="1">
        <v>2192</v>
      </c>
      <c r="C1787" s="1" t="s">
        <v>1826</v>
      </c>
      <c r="D1787" s="10">
        <v>44111</v>
      </c>
      <c r="E1787" s="10">
        <v>44944</v>
      </c>
      <c r="F1787" s="1" t="s">
        <v>173</v>
      </c>
      <c r="G1787" s="2">
        <f t="shared" si="81"/>
        <v>2</v>
      </c>
      <c r="H1787" s="2">
        <f t="shared" si="82"/>
        <v>27</v>
      </c>
      <c r="I1787" s="2">
        <f t="shared" si="83"/>
        <v>833</v>
      </c>
      <c r="J1787" s="1" t="s">
        <v>22</v>
      </c>
      <c r="K1787" s="11">
        <v>1</v>
      </c>
    </row>
    <row r="1788" spans="2:11" x14ac:dyDescent="0.3">
      <c r="B1788" s="1">
        <v>2193</v>
      </c>
      <c r="C1788" s="1" t="s">
        <v>1827</v>
      </c>
      <c r="D1788" s="10">
        <v>43524</v>
      </c>
      <c r="E1788" s="10">
        <v>45078</v>
      </c>
      <c r="F1788" s="1" t="s">
        <v>37</v>
      </c>
      <c r="G1788" s="2">
        <f t="shared" si="81"/>
        <v>4</v>
      </c>
      <c r="H1788" s="2">
        <f t="shared" si="82"/>
        <v>51</v>
      </c>
      <c r="I1788" s="2">
        <f t="shared" si="83"/>
        <v>1554</v>
      </c>
      <c r="J1788" s="1" t="s">
        <v>22</v>
      </c>
      <c r="K1788" s="11">
        <v>4</v>
      </c>
    </row>
    <row r="1789" spans="2:11" x14ac:dyDescent="0.3">
      <c r="B1789" s="1">
        <v>2194</v>
      </c>
      <c r="C1789" s="1" t="s">
        <v>1828</v>
      </c>
      <c r="D1789" s="10">
        <v>43673</v>
      </c>
      <c r="E1789" s="10">
        <v>45607</v>
      </c>
      <c r="F1789" s="1" t="s">
        <v>37</v>
      </c>
      <c r="G1789" s="2">
        <f t="shared" si="81"/>
        <v>5</v>
      </c>
      <c r="H1789" s="2">
        <f t="shared" si="82"/>
        <v>63</v>
      </c>
      <c r="I1789" s="2">
        <f t="shared" si="83"/>
        <v>1934</v>
      </c>
      <c r="J1789" s="1" t="s">
        <v>22</v>
      </c>
      <c r="K1789" s="11">
        <v>2</v>
      </c>
    </row>
    <row r="1790" spans="2:11" x14ac:dyDescent="0.3">
      <c r="B1790" s="1">
        <v>2195</v>
      </c>
      <c r="C1790" s="1" t="s">
        <v>1829</v>
      </c>
      <c r="D1790" s="10">
        <v>45079</v>
      </c>
      <c r="E1790" s="10">
        <v>45114</v>
      </c>
      <c r="F1790" s="1" t="s">
        <v>37</v>
      </c>
      <c r="G1790" s="2">
        <f t="shared" si="81"/>
        <v>0</v>
      </c>
      <c r="H1790" s="2">
        <f t="shared" si="82"/>
        <v>1</v>
      </c>
      <c r="I1790" s="2">
        <f t="shared" si="83"/>
        <v>35</v>
      </c>
      <c r="J1790" s="1" t="s">
        <v>22</v>
      </c>
      <c r="K1790" s="11">
        <v>2</v>
      </c>
    </row>
    <row r="1791" spans="2:11" x14ac:dyDescent="0.3">
      <c r="B1791" s="1">
        <v>2196</v>
      </c>
      <c r="C1791" s="1" t="s">
        <v>1830</v>
      </c>
      <c r="D1791" s="10">
        <v>44879</v>
      </c>
      <c r="E1791" s="10">
        <v>44930</v>
      </c>
      <c r="F1791" s="1" t="s">
        <v>37</v>
      </c>
      <c r="G1791" s="2">
        <f t="shared" si="81"/>
        <v>0</v>
      </c>
      <c r="H1791" s="2">
        <f t="shared" si="82"/>
        <v>1</v>
      </c>
      <c r="I1791" s="2">
        <f t="shared" si="83"/>
        <v>51</v>
      </c>
      <c r="J1791" s="1" t="s">
        <v>22</v>
      </c>
      <c r="K1791" s="11">
        <v>5</v>
      </c>
    </row>
    <row r="1792" spans="2:11" x14ac:dyDescent="0.3">
      <c r="B1792" s="1">
        <v>2197</v>
      </c>
      <c r="C1792" s="1" t="s">
        <v>1831</v>
      </c>
      <c r="D1792" s="10">
        <v>43334</v>
      </c>
      <c r="E1792" s="10">
        <v>44510</v>
      </c>
      <c r="F1792" s="1" t="s">
        <v>37</v>
      </c>
      <c r="G1792" s="2">
        <f t="shared" si="81"/>
        <v>3</v>
      </c>
      <c r="H1792" s="2">
        <f t="shared" si="82"/>
        <v>38</v>
      </c>
      <c r="I1792" s="2">
        <f t="shared" si="83"/>
        <v>1176</v>
      </c>
      <c r="J1792" s="1" t="s">
        <v>22</v>
      </c>
      <c r="K1792" s="11">
        <v>4</v>
      </c>
    </row>
    <row r="1793" spans="2:11" x14ac:dyDescent="0.3">
      <c r="B1793" s="1">
        <v>2198</v>
      </c>
      <c r="C1793" s="1" t="s">
        <v>1832</v>
      </c>
      <c r="D1793" s="10">
        <v>44910</v>
      </c>
      <c r="E1793" s="10">
        <v>44924</v>
      </c>
      <c r="F1793" s="1" t="s">
        <v>37</v>
      </c>
      <c r="G1793" s="2">
        <f t="shared" si="81"/>
        <v>0</v>
      </c>
      <c r="H1793" s="2">
        <f t="shared" si="82"/>
        <v>0</v>
      </c>
      <c r="I1793" s="2">
        <f t="shared" si="83"/>
        <v>14</v>
      </c>
      <c r="J1793" s="1" t="s">
        <v>20</v>
      </c>
      <c r="K1793" s="11">
        <v>1</v>
      </c>
    </row>
    <row r="1794" spans="2:11" x14ac:dyDescent="0.3">
      <c r="B1794" s="1">
        <v>2199</v>
      </c>
      <c r="C1794" s="1" t="s">
        <v>1833</v>
      </c>
      <c r="D1794" s="10">
        <v>43982</v>
      </c>
      <c r="E1794" s="10">
        <v>45607</v>
      </c>
      <c r="F1794" s="1" t="s">
        <v>37</v>
      </c>
      <c r="G1794" s="2">
        <f t="shared" si="81"/>
        <v>4</v>
      </c>
      <c r="H1794" s="2">
        <f t="shared" si="82"/>
        <v>53</v>
      </c>
      <c r="I1794" s="2">
        <f t="shared" si="83"/>
        <v>1625</v>
      </c>
      <c r="J1794" s="1" t="s">
        <v>20</v>
      </c>
      <c r="K1794" s="11">
        <v>4</v>
      </c>
    </row>
    <row r="1795" spans="2:11" x14ac:dyDescent="0.3">
      <c r="B1795" s="1">
        <v>2200</v>
      </c>
      <c r="C1795" s="1" t="s">
        <v>1834</v>
      </c>
      <c r="D1795" s="10">
        <v>44761</v>
      </c>
      <c r="E1795" s="10">
        <v>45607</v>
      </c>
      <c r="F1795" s="1" t="s">
        <v>37</v>
      </c>
      <c r="G1795" s="2">
        <f t="shared" si="81"/>
        <v>2</v>
      </c>
      <c r="H1795" s="2">
        <f t="shared" si="82"/>
        <v>27</v>
      </c>
      <c r="I1795" s="2">
        <f t="shared" si="83"/>
        <v>846</v>
      </c>
      <c r="J1795" s="1" t="s">
        <v>20</v>
      </c>
      <c r="K1795" s="11">
        <v>4</v>
      </c>
    </row>
    <row r="1796" spans="2:11" x14ac:dyDescent="0.3">
      <c r="B1796" s="1">
        <v>2201</v>
      </c>
      <c r="C1796" s="1" t="s">
        <v>1835</v>
      </c>
      <c r="D1796" s="10">
        <v>44013</v>
      </c>
      <c r="E1796" s="10">
        <v>45607</v>
      </c>
      <c r="F1796" s="1" t="s">
        <v>37</v>
      </c>
      <c r="G1796" s="2">
        <f t="shared" si="81"/>
        <v>4</v>
      </c>
      <c r="H1796" s="2">
        <f t="shared" si="82"/>
        <v>52</v>
      </c>
      <c r="I1796" s="2">
        <f t="shared" si="83"/>
        <v>1594</v>
      </c>
      <c r="J1796" s="1" t="s">
        <v>20</v>
      </c>
      <c r="K1796" s="11">
        <v>2</v>
      </c>
    </row>
    <row r="1797" spans="2:11" x14ac:dyDescent="0.3">
      <c r="B1797" s="1">
        <v>2202</v>
      </c>
      <c r="C1797" s="1" t="s">
        <v>1836</v>
      </c>
      <c r="D1797" s="10">
        <v>44153</v>
      </c>
      <c r="E1797" s="10">
        <v>45607</v>
      </c>
      <c r="F1797" s="1" t="s">
        <v>37</v>
      </c>
      <c r="G1797" s="2">
        <f t="shared" si="81"/>
        <v>3</v>
      </c>
      <c r="H1797" s="2">
        <f t="shared" si="82"/>
        <v>47</v>
      </c>
      <c r="I1797" s="2">
        <f t="shared" si="83"/>
        <v>1454</v>
      </c>
      <c r="J1797" s="1" t="s">
        <v>20</v>
      </c>
      <c r="K1797" s="11">
        <v>4</v>
      </c>
    </row>
    <row r="1798" spans="2:11" x14ac:dyDescent="0.3">
      <c r="B1798" s="1">
        <v>2203</v>
      </c>
      <c r="C1798" s="1" t="s">
        <v>1837</v>
      </c>
      <c r="D1798" s="10">
        <v>43890</v>
      </c>
      <c r="E1798" s="10">
        <v>44336</v>
      </c>
      <c r="F1798" s="1" t="s">
        <v>37</v>
      </c>
      <c r="G1798" s="2">
        <f t="shared" si="81"/>
        <v>1</v>
      </c>
      <c r="H1798" s="2">
        <f t="shared" si="82"/>
        <v>14</v>
      </c>
      <c r="I1798" s="2">
        <f t="shared" si="83"/>
        <v>446</v>
      </c>
      <c r="J1798" s="1" t="s">
        <v>20</v>
      </c>
      <c r="K1798" s="11">
        <v>1</v>
      </c>
    </row>
    <row r="1799" spans="2:11" x14ac:dyDescent="0.3">
      <c r="B1799" s="1">
        <v>2204</v>
      </c>
      <c r="C1799" s="1" t="s">
        <v>1838</v>
      </c>
      <c r="D1799" s="10">
        <v>44463</v>
      </c>
      <c r="E1799" s="10">
        <v>44589</v>
      </c>
      <c r="F1799" s="1" t="s">
        <v>37</v>
      </c>
      <c r="G1799" s="2">
        <f t="shared" si="81"/>
        <v>0</v>
      </c>
      <c r="H1799" s="2">
        <f t="shared" si="82"/>
        <v>4</v>
      </c>
      <c r="I1799" s="2">
        <f t="shared" si="83"/>
        <v>126</v>
      </c>
      <c r="J1799" s="1" t="s">
        <v>22</v>
      </c>
      <c r="K1799" s="11">
        <v>2</v>
      </c>
    </row>
    <row r="1800" spans="2:11" x14ac:dyDescent="0.3">
      <c r="B1800" s="1">
        <v>2205</v>
      </c>
      <c r="C1800" s="1" t="s">
        <v>1839</v>
      </c>
      <c r="D1800" s="10">
        <v>44664</v>
      </c>
      <c r="E1800" s="10">
        <v>45137</v>
      </c>
      <c r="F1800" s="1" t="s">
        <v>37</v>
      </c>
      <c r="G1800" s="2">
        <f t="shared" si="81"/>
        <v>1</v>
      </c>
      <c r="H1800" s="2">
        <f t="shared" si="82"/>
        <v>15</v>
      </c>
      <c r="I1800" s="2">
        <f t="shared" si="83"/>
        <v>473</v>
      </c>
      <c r="J1800" s="1" t="s">
        <v>22</v>
      </c>
      <c r="K1800" s="11">
        <v>4</v>
      </c>
    </row>
    <row r="1801" spans="2:11" x14ac:dyDescent="0.3">
      <c r="B1801" s="1">
        <v>2206</v>
      </c>
      <c r="C1801" s="1" t="s">
        <v>1840</v>
      </c>
      <c r="D1801" s="10">
        <v>44859</v>
      </c>
      <c r="E1801" s="10">
        <v>45607</v>
      </c>
      <c r="F1801" s="1" t="s">
        <v>37</v>
      </c>
      <c r="G1801" s="2">
        <f t="shared" si="81"/>
        <v>2</v>
      </c>
      <c r="H1801" s="2">
        <f t="shared" si="82"/>
        <v>24</v>
      </c>
      <c r="I1801" s="2">
        <f t="shared" si="83"/>
        <v>748</v>
      </c>
      <c r="J1801" s="1" t="s">
        <v>22</v>
      </c>
      <c r="K1801" s="11">
        <v>5</v>
      </c>
    </row>
    <row r="1802" spans="2:11" x14ac:dyDescent="0.3">
      <c r="B1802" s="1">
        <v>2207</v>
      </c>
      <c r="C1802" s="1" t="s">
        <v>1841</v>
      </c>
      <c r="D1802" s="10">
        <v>44223</v>
      </c>
      <c r="E1802" s="10">
        <v>45607</v>
      </c>
      <c r="F1802" s="1" t="s">
        <v>37</v>
      </c>
      <c r="G1802" s="2">
        <f t="shared" si="81"/>
        <v>3</v>
      </c>
      <c r="H1802" s="2">
        <f t="shared" si="82"/>
        <v>45</v>
      </c>
      <c r="I1802" s="2">
        <f t="shared" si="83"/>
        <v>1384</v>
      </c>
      <c r="J1802" s="1" t="s">
        <v>22</v>
      </c>
      <c r="K1802" s="11">
        <v>5</v>
      </c>
    </row>
    <row r="1803" spans="2:11" x14ac:dyDescent="0.3">
      <c r="B1803" s="1">
        <v>2208</v>
      </c>
      <c r="C1803" s="1" t="s">
        <v>1842</v>
      </c>
      <c r="D1803" s="10">
        <v>43364</v>
      </c>
      <c r="E1803" s="10">
        <v>45607</v>
      </c>
      <c r="F1803" s="1" t="s">
        <v>421</v>
      </c>
      <c r="G1803" s="2">
        <f t="shared" si="81"/>
        <v>6</v>
      </c>
      <c r="H1803" s="2">
        <f t="shared" si="82"/>
        <v>73</v>
      </c>
      <c r="I1803" s="2">
        <f t="shared" si="83"/>
        <v>2243</v>
      </c>
      <c r="J1803" s="1" t="s">
        <v>22</v>
      </c>
      <c r="K1803" s="11">
        <v>5</v>
      </c>
    </row>
    <row r="1804" spans="2:11" x14ac:dyDescent="0.3">
      <c r="B1804" s="1">
        <v>2209</v>
      </c>
      <c r="C1804" s="1" t="s">
        <v>1843</v>
      </c>
      <c r="D1804" s="10">
        <v>43935</v>
      </c>
      <c r="E1804" s="10">
        <v>45607</v>
      </c>
      <c r="F1804" s="1" t="s">
        <v>421</v>
      </c>
      <c r="G1804" s="2">
        <f t="shared" si="81"/>
        <v>4</v>
      </c>
      <c r="H1804" s="2">
        <f t="shared" si="82"/>
        <v>54</v>
      </c>
      <c r="I1804" s="2">
        <f t="shared" si="83"/>
        <v>1672</v>
      </c>
      <c r="J1804" s="1" t="s">
        <v>22</v>
      </c>
      <c r="K1804" s="11">
        <v>5</v>
      </c>
    </row>
    <row r="1805" spans="2:11" x14ac:dyDescent="0.3">
      <c r="B1805" s="1">
        <v>2210</v>
      </c>
      <c r="C1805" s="1" t="s">
        <v>1844</v>
      </c>
      <c r="D1805" s="10">
        <v>44347</v>
      </c>
      <c r="E1805" s="10">
        <v>44865</v>
      </c>
      <c r="F1805" s="1" t="s">
        <v>421</v>
      </c>
      <c r="G1805" s="2">
        <f t="shared" si="81"/>
        <v>1</v>
      </c>
      <c r="H1805" s="2">
        <f t="shared" si="82"/>
        <v>17</v>
      </c>
      <c r="I1805" s="2">
        <f t="shared" si="83"/>
        <v>518</v>
      </c>
      <c r="J1805" s="1" t="s">
        <v>20</v>
      </c>
      <c r="K1805" s="11">
        <v>4</v>
      </c>
    </row>
    <row r="1806" spans="2:11" x14ac:dyDescent="0.3">
      <c r="B1806" s="1">
        <v>2211</v>
      </c>
      <c r="C1806" s="1" t="s">
        <v>1845</v>
      </c>
      <c r="D1806" s="10">
        <v>43931</v>
      </c>
      <c r="E1806" s="10">
        <v>45607</v>
      </c>
      <c r="F1806" s="1" t="s">
        <v>421</v>
      </c>
      <c r="G1806" s="2">
        <f t="shared" si="81"/>
        <v>4</v>
      </c>
      <c r="H1806" s="2">
        <f t="shared" si="82"/>
        <v>55</v>
      </c>
      <c r="I1806" s="2">
        <f t="shared" si="83"/>
        <v>1676</v>
      </c>
      <c r="J1806" s="1" t="s">
        <v>20</v>
      </c>
      <c r="K1806" s="11">
        <v>5</v>
      </c>
    </row>
    <row r="1807" spans="2:11" x14ac:dyDescent="0.3">
      <c r="B1807" s="1">
        <v>2212</v>
      </c>
      <c r="C1807" s="1" t="s">
        <v>1846</v>
      </c>
      <c r="D1807" s="10">
        <v>44745</v>
      </c>
      <c r="E1807" s="10">
        <v>45007</v>
      </c>
      <c r="F1807" s="1" t="s">
        <v>421</v>
      </c>
      <c r="G1807" s="2">
        <f t="shared" si="81"/>
        <v>0</v>
      </c>
      <c r="H1807" s="2">
        <f t="shared" si="82"/>
        <v>8</v>
      </c>
      <c r="I1807" s="2">
        <f t="shared" si="83"/>
        <v>262</v>
      </c>
      <c r="J1807" s="1" t="s">
        <v>20</v>
      </c>
      <c r="K1807" s="11">
        <v>1</v>
      </c>
    </row>
    <row r="1808" spans="2:11" x14ac:dyDescent="0.3">
      <c r="B1808" s="1">
        <v>2213</v>
      </c>
      <c r="C1808" s="1" t="s">
        <v>1847</v>
      </c>
      <c r="D1808" s="10">
        <v>45000</v>
      </c>
      <c r="E1808" s="10">
        <v>45056</v>
      </c>
      <c r="F1808" s="1" t="s">
        <v>421</v>
      </c>
      <c r="G1808" s="2">
        <f t="shared" si="81"/>
        <v>0</v>
      </c>
      <c r="H1808" s="2">
        <f t="shared" si="82"/>
        <v>1</v>
      </c>
      <c r="I1808" s="2">
        <f t="shared" si="83"/>
        <v>56</v>
      </c>
      <c r="J1808" s="1" t="s">
        <v>20</v>
      </c>
      <c r="K1808" s="11">
        <v>5</v>
      </c>
    </row>
    <row r="1809" spans="2:11" x14ac:dyDescent="0.3">
      <c r="B1809" s="1">
        <v>2214</v>
      </c>
      <c r="C1809" s="1" t="s">
        <v>1848</v>
      </c>
      <c r="D1809" s="10">
        <v>44406</v>
      </c>
      <c r="E1809" s="10">
        <v>44785</v>
      </c>
      <c r="F1809" s="1" t="s">
        <v>421</v>
      </c>
      <c r="G1809" s="2">
        <f t="shared" si="81"/>
        <v>1</v>
      </c>
      <c r="H1809" s="2">
        <f t="shared" si="82"/>
        <v>12</v>
      </c>
      <c r="I1809" s="2">
        <f t="shared" si="83"/>
        <v>379</v>
      </c>
      <c r="J1809" s="1" t="s">
        <v>20</v>
      </c>
      <c r="K1809" s="11">
        <v>4</v>
      </c>
    </row>
    <row r="1810" spans="2:11" x14ac:dyDescent="0.3">
      <c r="B1810" s="1">
        <v>2215</v>
      </c>
      <c r="C1810" s="1" t="s">
        <v>1849</v>
      </c>
      <c r="D1810" s="10">
        <v>44597</v>
      </c>
      <c r="E1810" s="10">
        <v>44939</v>
      </c>
      <c r="F1810" s="1" t="s">
        <v>421</v>
      </c>
      <c r="G1810" s="2">
        <f t="shared" si="81"/>
        <v>0</v>
      </c>
      <c r="H1810" s="2">
        <f t="shared" si="82"/>
        <v>11</v>
      </c>
      <c r="I1810" s="2">
        <f t="shared" si="83"/>
        <v>342</v>
      </c>
      <c r="J1810" s="1" t="s">
        <v>20</v>
      </c>
      <c r="K1810" s="11">
        <v>1</v>
      </c>
    </row>
    <row r="1811" spans="2:11" x14ac:dyDescent="0.3">
      <c r="B1811" s="1">
        <v>2216</v>
      </c>
      <c r="C1811" s="1" t="s">
        <v>1850</v>
      </c>
      <c r="D1811" s="10">
        <v>44874</v>
      </c>
      <c r="E1811" s="10">
        <v>45607</v>
      </c>
      <c r="F1811" s="1" t="s">
        <v>1851</v>
      </c>
      <c r="G1811" s="2">
        <f t="shared" si="81"/>
        <v>2</v>
      </c>
      <c r="H1811" s="2">
        <f t="shared" si="82"/>
        <v>24</v>
      </c>
      <c r="I1811" s="2">
        <f t="shared" si="83"/>
        <v>733</v>
      </c>
      <c r="J1811" s="1" t="s">
        <v>20</v>
      </c>
      <c r="K1811" s="11">
        <v>1</v>
      </c>
    </row>
    <row r="1812" spans="2:11" x14ac:dyDescent="0.3">
      <c r="B1812" s="1">
        <v>2217</v>
      </c>
      <c r="C1812" s="1" t="s">
        <v>1852</v>
      </c>
      <c r="D1812" s="10">
        <v>44158</v>
      </c>
      <c r="E1812" s="10">
        <v>44179</v>
      </c>
      <c r="F1812" s="1" t="s">
        <v>1853</v>
      </c>
      <c r="G1812" s="2">
        <f t="shared" si="81"/>
        <v>0</v>
      </c>
      <c r="H1812" s="2">
        <f t="shared" si="82"/>
        <v>0</v>
      </c>
      <c r="I1812" s="2">
        <f t="shared" si="83"/>
        <v>21</v>
      </c>
      <c r="J1812" s="1" t="s">
        <v>20</v>
      </c>
      <c r="K1812" s="11">
        <v>4</v>
      </c>
    </row>
    <row r="1813" spans="2:11" x14ac:dyDescent="0.3">
      <c r="B1813" s="1">
        <v>2218</v>
      </c>
      <c r="C1813" s="1" t="s">
        <v>1854</v>
      </c>
      <c r="D1813" s="10">
        <v>43517</v>
      </c>
      <c r="E1813" s="10">
        <v>44855</v>
      </c>
      <c r="F1813" s="1" t="s">
        <v>1855</v>
      </c>
      <c r="G1813" s="2">
        <f t="shared" si="81"/>
        <v>3</v>
      </c>
      <c r="H1813" s="2">
        <f t="shared" si="82"/>
        <v>44</v>
      </c>
      <c r="I1813" s="2">
        <f t="shared" si="83"/>
        <v>1338</v>
      </c>
      <c r="J1813" s="1" t="s">
        <v>20</v>
      </c>
      <c r="K1813" s="11">
        <v>4</v>
      </c>
    </row>
    <row r="1814" spans="2:11" x14ac:dyDescent="0.3">
      <c r="B1814" s="1">
        <v>2219</v>
      </c>
      <c r="C1814" s="1" t="s">
        <v>1856</v>
      </c>
      <c r="D1814" s="10">
        <v>44829</v>
      </c>
      <c r="E1814" s="10">
        <v>45052</v>
      </c>
      <c r="F1814" s="1" t="s">
        <v>421</v>
      </c>
      <c r="G1814" s="2">
        <f t="shared" si="81"/>
        <v>0</v>
      </c>
      <c r="H1814" s="2">
        <f t="shared" si="82"/>
        <v>7</v>
      </c>
      <c r="I1814" s="2">
        <f t="shared" si="83"/>
        <v>223</v>
      </c>
      <c r="J1814" s="1" t="s">
        <v>20</v>
      </c>
      <c r="K1814" s="11">
        <v>5</v>
      </c>
    </row>
    <row r="1815" spans="2:11" x14ac:dyDescent="0.3">
      <c r="B1815" s="1">
        <v>2220</v>
      </c>
      <c r="C1815" s="1" t="s">
        <v>1857</v>
      </c>
      <c r="D1815" s="10">
        <v>44821</v>
      </c>
      <c r="E1815" s="10">
        <v>45607</v>
      </c>
      <c r="F1815" s="1" t="s">
        <v>421</v>
      </c>
      <c r="G1815" s="2">
        <f t="shared" ref="G1815:G1878" si="84">DATEDIF(D1815,E1815,"Y")</f>
        <v>2</v>
      </c>
      <c r="H1815" s="2">
        <f t="shared" ref="H1815:H1878" si="85">DATEDIF(D1815,E1815,"M")</f>
        <v>25</v>
      </c>
      <c r="I1815" s="2">
        <f t="shared" ref="I1815:I1878" si="86">DATEDIF(D1815,E1815,"D")</f>
        <v>786</v>
      </c>
      <c r="J1815" s="1" t="s">
        <v>20</v>
      </c>
      <c r="K1815" s="11">
        <v>4</v>
      </c>
    </row>
    <row r="1816" spans="2:11" x14ac:dyDescent="0.3">
      <c r="B1816" s="1">
        <v>2221</v>
      </c>
      <c r="C1816" s="1" t="s">
        <v>1858</v>
      </c>
      <c r="D1816" s="10">
        <v>43616</v>
      </c>
      <c r="E1816" s="10">
        <v>45607</v>
      </c>
      <c r="F1816" s="1" t="s">
        <v>421</v>
      </c>
      <c r="G1816" s="2">
        <f t="shared" si="84"/>
        <v>5</v>
      </c>
      <c r="H1816" s="2">
        <f t="shared" si="85"/>
        <v>65</v>
      </c>
      <c r="I1816" s="2">
        <f t="shared" si="86"/>
        <v>1991</v>
      </c>
      <c r="J1816" s="1" t="s">
        <v>20</v>
      </c>
      <c r="K1816" s="11">
        <v>4</v>
      </c>
    </row>
    <row r="1817" spans="2:11" x14ac:dyDescent="0.3">
      <c r="B1817" s="1">
        <v>2222</v>
      </c>
      <c r="C1817" s="1" t="s">
        <v>1859</v>
      </c>
      <c r="D1817" s="10">
        <v>44033</v>
      </c>
      <c r="E1817" s="10">
        <v>44426</v>
      </c>
      <c r="F1817" s="1" t="s">
        <v>421</v>
      </c>
      <c r="G1817" s="2">
        <f t="shared" si="84"/>
        <v>1</v>
      </c>
      <c r="H1817" s="2">
        <f t="shared" si="85"/>
        <v>12</v>
      </c>
      <c r="I1817" s="2">
        <f t="shared" si="86"/>
        <v>393</v>
      </c>
      <c r="J1817" s="1" t="s">
        <v>20</v>
      </c>
      <c r="K1817" s="11">
        <v>4</v>
      </c>
    </row>
    <row r="1818" spans="2:11" x14ac:dyDescent="0.3">
      <c r="B1818" s="1">
        <v>2223</v>
      </c>
      <c r="C1818" s="1" t="s">
        <v>1860</v>
      </c>
      <c r="D1818" s="10">
        <v>44016</v>
      </c>
      <c r="E1818" s="10">
        <v>45607</v>
      </c>
      <c r="F1818" s="1" t="s">
        <v>1851</v>
      </c>
      <c r="G1818" s="2">
        <f t="shared" si="84"/>
        <v>4</v>
      </c>
      <c r="H1818" s="2">
        <f t="shared" si="85"/>
        <v>52</v>
      </c>
      <c r="I1818" s="2">
        <f t="shared" si="86"/>
        <v>1591</v>
      </c>
      <c r="J1818" s="1" t="s">
        <v>20</v>
      </c>
      <c r="K1818" s="11">
        <v>2</v>
      </c>
    </row>
    <row r="1819" spans="2:11" x14ac:dyDescent="0.3">
      <c r="B1819" s="1">
        <v>2224</v>
      </c>
      <c r="C1819" s="1" t="s">
        <v>1861</v>
      </c>
      <c r="D1819" s="10">
        <v>44117</v>
      </c>
      <c r="E1819" s="10">
        <v>45607</v>
      </c>
      <c r="F1819" s="1" t="s">
        <v>1853</v>
      </c>
      <c r="G1819" s="2">
        <f t="shared" si="84"/>
        <v>4</v>
      </c>
      <c r="H1819" s="2">
        <f t="shared" si="85"/>
        <v>48</v>
      </c>
      <c r="I1819" s="2">
        <f t="shared" si="86"/>
        <v>1490</v>
      </c>
      <c r="J1819" s="1" t="s">
        <v>20</v>
      </c>
      <c r="K1819" s="11">
        <v>4</v>
      </c>
    </row>
    <row r="1820" spans="2:11" x14ac:dyDescent="0.3">
      <c r="B1820" s="1">
        <v>2225</v>
      </c>
      <c r="C1820" s="1" t="s">
        <v>1862</v>
      </c>
      <c r="D1820" s="10">
        <v>45047</v>
      </c>
      <c r="E1820" s="10">
        <v>45607</v>
      </c>
      <c r="F1820" s="1" t="s">
        <v>1855</v>
      </c>
      <c r="G1820" s="2">
        <f t="shared" si="84"/>
        <v>1</v>
      </c>
      <c r="H1820" s="2">
        <f t="shared" si="85"/>
        <v>18</v>
      </c>
      <c r="I1820" s="2">
        <f t="shared" si="86"/>
        <v>560</v>
      </c>
      <c r="J1820" s="1" t="s">
        <v>20</v>
      </c>
      <c r="K1820" s="11">
        <v>2</v>
      </c>
    </row>
    <row r="1821" spans="2:11" x14ac:dyDescent="0.3">
      <c r="B1821" s="1">
        <v>2226</v>
      </c>
      <c r="C1821" s="1" t="s">
        <v>1863</v>
      </c>
      <c r="D1821" s="10">
        <v>43546</v>
      </c>
      <c r="E1821" s="10">
        <v>44364</v>
      </c>
      <c r="F1821" s="1" t="s">
        <v>421</v>
      </c>
      <c r="G1821" s="2">
        <f t="shared" si="84"/>
        <v>2</v>
      </c>
      <c r="H1821" s="2">
        <f t="shared" si="85"/>
        <v>26</v>
      </c>
      <c r="I1821" s="2">
        <f t="shared" si="86"/>
        <v>818</v>
      </c>
      <c r="J1821" s="1" t="s">
        <v>20</v>
      </c>
      <c r="K1821" s="11">
        <v>1</v>
      </c>
    </row>
    <row r="1822" spans="2:11" x14ac:dyDescent="0.3">
      <c r="B1822" s="1">
        <v>2227</v>
      </c>
      <c r="C1822" s="1" t="s">
        <v>1864</v>
      </c>
      <c r="D1822" s="10">
        <v>44557</v>
      </c>
      <c r="E1822" s="10">
        <v>45607</v>
      </c>
      <c r="F1822" s="1" t="s">
        <v>421</v>
      </c>
      <c r="G1822" s="2">
        <f t="shared" si="84"/>
        <v>2</v>
      </c>
      <c r="H1822" s="2">
        <f t="shared" si="85"/>
        <v>34</v>
      </c>
      <c r="I1822" s="2">
        <f t="shared" si="86"/>
        <v>1050</v>
      </c>
      <c r="J1822" s="1" t="s">
        <v>22</v>
      </c>
      <c r="K1822" s="11">
        <v>5</v>
      </c>
    </row>
    <row r="1823" spans="2:11" x14ac:dyDescent="0.3">
      <c r="B1823" s="1">
        <v>2228</v>
      </c>
      <c r="C1823" s="1" t="s">
        <v>1865</v>
      </c>
      <c r="D1823" s="10">
        <v>43324</v>
      </c>
      <c r="E1823" s="10">
        <v>44725</v>
      </c>
      <c r="F1823" s="1" t="s">
        <v>421</v>
      </c>
      <c r="G1823" s="2">
        <f t="shared" si="84"/>
        <v>3</v>
      </c>
      <c r="H1823" s="2">
        <f t="shared" si="85"/>
        <v>46</v>
      </c>
      <c r="I1823" s="2">
        <f t="shared" si="86"/>
        <v>1401</v>
      </c>
      <c r="J1823" s="1" t="s">
        <v>23</v>
      </c>
      <c r="K1823" s="11">
        <v>4</v>
      </c>
    </row>
    <row r="1824" spans="2:11" x14ac:dyDescent="0.3">
      <c r="B1824" s="1">
        <v>2229</v>
      </c>
      <c r="C1824" s="1" t="s">
        <v>1866</v>
      </c>
      <c r="D1824" s="10">
        <v>44923</v>
      </c>
      <c r="E1824" s="10">
        <v>45607</v>
      </c>
      <c r="F1824" s="1" t="s">
        <v>421</v>
      </c>
      <c r="G1824" s="2">
        <f t="shared" si="84"/>
        <v>1</v>
      </c>
      <c r="H1824" s="2">
        <f t="shared" si="85"/>
        <v>22</v>
      </c>
      <c r="I1824" s="2">
        <f t="shared" si="86"/>
        <v>684</v>
      </c>
      <c r="J1824" s="1" t="s">
        <v>23</v>
      </c>
      <c r="K1824" s="11">
        <v>4</v>
      </c>
    </row>
    <row r="1825" spans="2:11" x14ac:dyDescent="0.3">
      <c r="B1825" s="1">
        <v>2230</v>
      </c>
      <c r="C1825" s="1" t="s">
        <v>1867</v>
      </c>
      <c r="D1825" s="10">
        <v>43429</v>
      </c>
      <c r="E1825" s="10">
        <v>45607</v>
      </c>
      <c r="F1825" s="1" t="s">
        <v>1851</v>
      </c>
      <c r="G1825" s="2">
        <f t="shared" si="84"/>
        <v>5</v>
      </c>
      <c r="H1825" s="2">
        <f t="shared" si="85"/>
        <v>71</v>
      </c>
      <c r="I1825" s="2">
        <f t="shared" si="86"/>
        <v>2178</v>
      </c>
      <c r="J1825" s="1" t="s">
        <v>21</v>
      </c>
      <c r="K1825" s="11">
        <v>2</v>
      </c>
    </row>
    <row r="1826" spans="2:11" x14ac:dyDescent="0.3">
      <c r="B1826" s="1">
        <v>2231</v>
      </c>
      <c r="C1826" s="1" t="s">
        <v>1868</v>
      </c>
      <c r="D1826" s="10">
        <v>44191</v>
      </c>
      <c r="E1826" s="10">
        <v>45607</v>
      </c>
      <c r="F1826" s="1" t="s">
        <v>1853</v>
      </c>
      <c r="G1826" s="2">
        <f t="shared" si="84"/>
        <v>3</v>
      </c>
      <c r="H1826" s="2">
        <f t="shared" si="85"/>
        <v>46</v>
      </c>
      <c r="I1826" s="2">
        <f t="shared" si="86"/>
        <v>1416</v>
      </c>
      <c r="J1826" s="1" t="s">
        <v>21</v>
      </c>
      <c r="K1826" s="11">
        <v>2</v>
      </c>
    </row>
    <row r="1827" spans="2:11" x14ac:dyDescent="0.3">
      <c r="B1827" s="1">
        <v>2232</v>
      </c>
      <c r="C1827" s="1" t="s">
        <v>1869</v>
      </c>
      <c r="D1827" s="10">
        <v>44911</v>
      </c>
      <c r="E1827" s="10">
        <v>45607</v>
      </c>
      <c r="F1827" s="1" t="s">
        <v>1855</v>
      </c>
      <c r="G1827" s="2">
        <f t="shared" si="84"/>
        <v>1</v>
      </c>
      <c r="H1827" s="2">
        <f t="shared" si="85"/>
        <v>22</v>
      </c>
      <c r="I1827" s="2">
        <f t="shared" si="86"/>
        <v>696</v>
      </c>
      <c r="J1827" s="1" t="s">
        <v>21</v>
      </c>
      <c r="K1827" s="11">
        <v>5</v>
      </c>
    </row>
    <row r="1828" spans="2:11" x14ac:dyDescent="0.3">
      <c r="B1828" s="1">
        <v>2233</v>
      </c>
      <c r="C1828" s="1" t="s">
        <v>1870</v>
      </c>
      <c r="D1828" s="10">
        <v>43735</v>
      </c>
      <c r="E1828" s="10">
        <v>45607</v>
      </c>
      <c r="F1828" s="1" t="s">
        <v>421</v>
      </c>
      <c r="G1828" s="2">
        <f t="shared" si="84"/>
        <v>5</v>
      </c>
      <c r="H1828" s="2">
        <f t="shared" si="85"/>
        <v>61</v>
      </c>
      <c r="I1828" s="2">
        <f t="shared" si="86"/>
        <v>1872</v>
      </c>
      <c r="J1828" s="1" t="s">
        <v>21</v>
      </c>
      <c r="K1828" s="11">
        <v>1</v>
      </c>
    </row>
    <row r="1829" spans="2:11" x14ac:dyDescent="0.3">
      <c r="B1829" s="1">
        <v>2234</v>
      </c>
      <c r="C1829" s="1" t="s">
        <v>1871</v>
      </c>
      <c r="D1829" s="10">
        <v>44247</v>
      </c>
      <c r="E1829" s="10">
        <v>44570</v>
      </c>
      <c r="F1829" s="1" t="s">
        <v>421</v>
      </c>
      <c r="G1829" s="2">
        <f t="shared" si="84"/>
        <v>0</v>
      </c>
      <c r="H1829" s="2">
        <f t="shared" si="85"/>
        <v>10</v>
      </c>
      <c r="I1829" s="2">
        <f t="shared" si="86"/>
        <v>323</v>
      </c>
      <c r="J1829" s="1" t="s">
        <v>21</v>
      </c>
      <c r="K1829" s="11">
        <v>2</v>
      </c>
    </row>
    <row r="1830" spans="2:11" x14ac:dyDescent="0.3">
      <c r="B1830" s="1">
        <v>2235</v>
      </c>
      <c r="C1830" s="1" t="s">
        <v>1872</v>
      </c>
      <c r="D1830" s="10">
        <v>44618</v>
      </c>
      <c r="E1830" s="10">
        <v>45607</v>
      </c>
      <c r="F1830" s="1" t="s">
        <v>421</v>
      </c>
      <c r="G1830" s="2">
        <f t="shared" si="84"/>
        <v>2</v>
      </c>
      <c r="H1830" s="2">
        <f t="shared" si="85"/>
        <v>32</v>
      </c>
      <c r="I1830" s="2">
        <f t="shared" si="86"/>
        <v>989</v>
      </c>
      <c r="J1830" s="1" t="s">
        <v>21</v>
      </c>
      <c r="K1830" s="11">
        <v>1</v>
      </c>
    </row>
    <row r="1831" spans="2:11" x14ac:dyDescent="0.3">
      <c r="B1831" s="1">
        <v>2236</v>
      </c>
      <c r="C1831" s="1" t="s">
        <v>1873</v>
      </c>
      <c r="D1831" s="10">
        <v>43457</v>
      </c>
      <c r="E1831" s="10">
        <v>44480</v>
      </c>
      <c r="F1831" s="1" t="s">
        <v>421</v>
      </c>
      <c r="G1831" s="2">
        <f t="shared" si="84"/>
        <v>2</v>
      </c>
      <c r="H1831" s="2">
        <f t="shared" si="85"/>
        <v>33</v>
      </c>
      <c r="I1831" s="2">
        <f t="shared" si="86"/>
        <v>1023</v>
      </c>
      <c r="J1831" s="1" t="s">
        <v>21</v>
      </c>
      <c r="K1831" s="11">
        <v>1</v>
      </c>
    </row>
    <row r="1832" spans="2:11" x14ac:dyDescent="0.3">
      <c r="B1832" s="1">
        <v>2237</v>
      </c>
      <c r="C1832" s="1" t="s">
        <v>1874</v>
      </c>
      <c r="D1832" s="10">
        <v>44571</v>
      </c>
      <c r="E1832" s="10">
        <v>44930</v>
      </c>
      <c r="F1832" s="1" t="s">
        <v>1851</v>
      </c>
      <c r="G1832" s="2">
        <f t="shared" si="84"/>
        <v>0</v>
      </c>
      <c r="H1832" s="2">
        <f t="shared" si="85"/>
        <v>11</v>
      </c>
      <c r="I1832" s="2">
        <f t="shared" si="86"/>
        <v>359</v>
      </c>
      <c r="J1832" s="1" t="s">
        <v>21</v>
      </c>
      <c r="K1832" s="11">
        <v>2</v>
      </c>
    </row>
    <row r="1833" spans="2:11" x14ac:dyDescent="0.3">
      <c r="B1833" s="1">
        <v>2238</v>
      </c>
      <c r="C1833" s="1" t="s">
        <v>1875</v>
      </c>
      <c r="D1833" s="10">
        <v>44259</v>
      </c>
      <c r="E1833" s="10">
        <v>44536</v>
      </c>
      <c r="F1833" s="1" t="s">
        <v>1853</v>
      </c>
      <c r="G1833" s="2">
        <f t="shared" si="84"/>
        <v>0</v>
      </c>
      <c r="H1833" s="2">
        <f t="shared" si="85"/>
        <v>9</v>
      </c>
      <c r="I1833" s="2">
        <f t="shared" si="86"/>
        <v>277</v>
      </c>
      <c r="J1833" s="1" t="s">
        <v>21</v>
      </c>
      <c r="K1833" s="11">
        <v>2</v>
      </c>
    </row>
    <row r="1834" spans="2:11" x14ac:dyDescent="0.3">
      <c r="B1834" s="1">
        <v>2239</v>
      </c>
      <c r="C1834" s="1" t="s">
        <v>1876</v>
      </c>
      <c r="D1834" s="10">
        <v>44995</v>
      </c>
      <c r="E1834" s="10">
        <v>45020</v>
      </c>
      <c r="F1834" s="1" t="s">
        <v>1855</v>
      </c>
      <c r="G1834" s="2">
        <f t="shared" si="84"/>
        <v>0</v>
      </c>
      <c r="H1834" s="2">
        <f t="shared" si="85"/>
        <v>0</v>
      </c>
      <c r="I1834" s="2">
        <f t="shared" si="86"/>
        <v>25</v>
      </c>
      <c r="J1834" s="1" t="s">
        <v>21</v>
      </c>
      <c r="K1834" s="11">
        <v>5</v>
      </c>
    </row>
    <row r="1835" spans="2:11" x14ac:dyDescent="0.3">
      <c r="B1835" s="1">
        <v>2240</v>
      </c>
      <c r="C1835" s="1" t="s">
        <v>1877</v>
      </c>
      <c r="D1835" s="10">
        <v>43439</v>
      </c>
      <c r="E1835" s="10">
        <v>45607</v>
      </c>
      <c r="F1835" s="1" t="s">
        <v>421</v>
      </c>
      <c r="G1835" s="2">
        <f t="shared" si="84"/>
        <v>5</v>
      </c>
      <c r="H1835" s="2">
        <f t="shared" si="85"/>
        <v>71</v>
      </c>
      <c r="I1835" s="2">
        <f t="shared" si="86"/>
        <v>2168</v>
      </c>
      <c r="J1835" s="1" t="s">
        <v>21</v>
      </c>
      <c r="K1835" s="11">
        <v>2</v>
      </c>
    </row>
    <row r="1836" spans="2:11" x14ac:dyDescent="0.3">
      <c r="B1836" s="1">
        <v>2241</v>
      </c>
      <c r="C1836" s="1" t="s">
        <v>1878</v>
      </c>
      <c r="D1836" s="10">
        <v>44371</v>
      </c>
      <c r="E1836" s="10">
        <v>45607</v>
      </c>
      <c r="F1836" s="1" t="s">
        <v>421</v>
      </c>
      <c r="G1836" s="2">
        <f t="shared" si="84"/>
        <v>3</v>
      </c>
      <c r="H1836" s="2">
        <f t="shared" si="85"/>
        <v>40</v>
      </c>
      <c r="I1836" s="2">
        <f t="shared" si="86"/>
        <v>1236</v>
      </c>
      <c r="J1836" s="1" t="s">
        <v>21</v>
      </c>
      <c r="K1836" s="11">
        <v>2</v>
      </c>
    </row>
    <row r="1837" spans="2:11" x14ac:dyDescent="0.3">
      <c r="B1837" s="1">
        <v>2242</v>
      </c>
      <c r="C1837" s="1" t="s">
        <v>1879</v>
      </c>
      <c r="D1837" s="10">
        <v>44691</v>
      </c>
      <c r="E1837" s="10">
        <v>44758</v>
      </c>
      <c r="F1837" s="1" t="s">
        <v>421</v>
      </c>
      <c r="G1837" s="2">
        <f t="shared" si="84"/>
        <v>0</v>
      </c>
      <c r="H1837" s="2">
        <f t="shared" si="85"/>
        <v>2</v>
      </c>
      <c r="I1837" s="2">
        <f t="shared" si="86"/>
        <v>67</v>
      </c>
      <c r="J1837" s="1" t="s">
        <v>21</v>
      </c>
      <c r="K1837" s="11">
        <v>4</v>
      </c>
    </row>
    <row r="1838" spans="2:11" x14ac:dyDescent="0.3">
      <c r="B1838" s="1">
        <v>2243</v>
      </c>
      <c r="C1838" s="1" t="s">
        <v>1880</v>
      </c>
      <c r="D1838" s="10">
        <v>45029</v>
      </c>
      <c r="E1838" s="10">
        <v>45049</v>
      </c>
      <c r="F1838" s="1" t="s">
        <v>421</v>
      </c>
      <c r="G1838" s="2">
        <f t="shared" si="84"/>
        <v>0</v>
      </c>
      <c r="H1838" s="2">
        <f t="shared" si="85"/>
        <v>0</v>
      </c>
      <c r="I1838" s="2">
        <f t="shared" si="86"/>
        <v>20</v>
      </c>
      <c r="J1838" s="1" t="s">
        <v>21</v>
      </c>
      <c r="K1838" s="11">
        <v>4</v>
      </c>
    </row>
    <row r="1839" spans="2:11" x14ac:dyDescent="0.3">
      <c r="B1839" s="1">
        <v>2244</v>
      </c>
      <c r="C1839" s="1" t="s">
        <v>1881</v>
      </c>
      <c r="D1839" s="10">
        <v>44777</v>
      </c>
      <c r="E1839" s="10">
        <v>45607</v>
      </c>
      <c r="F1839" s="1" t="s">
        <v>1851</v>
      </c>
      <c r="G1839" s="2">
        <f t="shared" si="84"/>
        <v>2</v>
      </c>
      <c r="H1839" s="2">
        <f t="shared" si="85"/>
        <v>27</v>
      </c>
      <c r="I1839" s="2">
        <f t="shared" si="86"/>
        <v>830</v>
      </c>
      <c r="J1839" s="1" t="s">
        <v>21</v>
      </c>
      <c r="K1839" s="11">
        <v>4</v>
      </c>
    </row>
    <row r="1840" spans="2:11" x14ac:dyDescent="0.3">
      <c r="B1840" s="1">
        <v>2245</v>
      </c>
      <c r="C1840" s="1" t="s">
        <v>1882</v>
      </c>
      <c r="D1840" s="10">
        <v>44255</v>
      </c>
      <c r="E1840" s="10">
        <v>44755</v>
      </c>
      <c r="F1840" s="1" t="s">
        <v>1853</v>
      </c>
      <c r="G1840" s="2">
        <f t="shared" si="84"/>
        <v>1</v>
      </c>
      <c r="H1840" s="2">
        <f t="shared" si="85"/>
        <v>16</v>
      </c>
      <c r="I1840" s="2">
        <f t="shared" si="86"/>
        <v>500</v>
      </c>
      <c r="J1840" s="1" t="s">
        <v>21</v>
      </c>
      <c r="K1840" s="11">
        <v>5</v>
      </c>
    </row>
    <row r="1841" spans="2:11" x14ac:dyDescent="0.3">
      <c r="B1841" s="1">
        <v>2246</v>
      </c>
      <c r="C1841" s="1" t="s">
        <v>1883</v>
      </c>
      <c r="D1841" s="10">
        <v>44118</v>
      </c>
      <c r="E1841" s="10">
        <v>44661</v>
      </c>
      <c r="F1841" s="1" t="s">
        <v>1855</v>
      </c>
      <c r="G1841" s="2">
        <f t="shared" si="84"/>
        <v>1</v>
      </c>
      <c r="H1841" s="2">
        <f t="shared" si="85"/>
        <v>17</v>
      </c>
      <c r="I1841" s="2">
        <f t="shared" si="86"/>
        <v>543</v>
      </c>
      <c r="J1841" s="1" t="s">
        <v>21</v>
      </c>
      <c r="K1841" s="11">
        <v>4</v>
      </c>
    </row>
    <row r="1842" spans="2:11" x14ac:dyDescent="0.3">
      <c r="B1842" s="1">
        <v>2247</v>
      </c>
      <c r="C1842" s="1" t="s">
        <v>1884</v>
      </c>
      <c r="D1842" s="10">
        <v>43353</v>
      </c>
      <c r="E1842" s="10">
        <v>45085</v>
      </c>
      <c r="F1842" s="1" t="s">
        <v>421</v>
      </c>
      <c r="G1842" s="2">
        <f t="shared" si="84"/>
        <v>4</v>
      </c>
      <c r="H1842" s="2">
        <f t="shared" si="85"/>
        <v>56</v>
      </c>
      <c r="I1842" s="2">
        <f t="shared" si="86"/>
        <v>1732</v>
      </c>
      <c r="J1842" s="1" t="s">
        <v>21</v>
      </c>
      <c r="K1842" s="11">
        <v>2</v>
      </c>
    </row>
    <row r="1843" spans="2:11" x14ac:dyDescent="0.3">
      <c r="B1843" s="1">
        <v>2248</v>
      </c>
      <c r="C1843" s="1" t="s">
        <v>1885</v>
      </c>
      <c r="D1843" s="10">
        <v>44911</v>
      </c>
      <c r="E1843" s="10">
        <v>45074</v>
      </c>
      <c r="F1843" s="1" t="s">
        <v>421</v>
      </c>
      <c r="G1843" s="2">
        <f t="shared" si="84"/>
        <v>0</v>
      </c>
      <c r="H1843" s="2">
        <f t="shared" si="85"/>
        <v>5</v>
      </c>
      <c r="I1843" s="2">
        <f t="shared" si="86"/>
        <v>163</v>
      </c>
      <c r="J1843" s="1" t="s">
        <v>21</v>
      </c>
      <c r="K1843" s="11">
        <v>2</v>
      </c>
    </row>
    <row r="1844" spans="2:11" x14ac:dyDescent="0.3">
      <c r="B1844" s="1">
        <v>2249</v>
      </c>
      <c r="C1844" s="1" t="s">
        <v>1886</v>
      </c>
      <c r="D1844" s="10">
        <v>43371</v>
      </c>
      <c r="E1844" s="10">
        <v>43491</v>
      </c>
      <c r="F1844" s="1" t="s">
        <v>421</v>
      </c>
      <c r="G1844" s="2">
        <f t="shared" si="84"/>
        <v>0</v>
      </c>
      <c r="H1844" s="2">
        <f t="shared" si="85"/>
        <v>3</v>
      </c>
      <c r="I1844" s="2">
        <f t="shared" si="86"/>
        <v>120</v>
      </c>
      <c r="J1844" s="1" t="s">
        <v>21</v>
      </c>
      <c r="K1844" s="11">
        <v>4</v>
      </c>
    </row>
    <row r="1845" spans="2:11" x14ac:dyDescent="0.3">
      <c r="B1845" s="1">
        <v>2250</v>
      </c>
      <c r="C1845" s="1" t="s">
        <v>1887</v>
      </c>
      <c r="D1845" s="10">
        <v>44628</v>
      </c>
      <c r="E1845" s="10">
        <v>44677</v>
      </c>
      <c r="F1845" s="1" t="s">
        <v>421</v>
      </c>
      <c r="G1845" s="2">
        <f t="shared" si="84"/>
        <v>0</v>
      </c>
      <c r="H1845" s="2">
        <f t="shared" si="85"/>
        <v>1</v>
      </c>
      <c r="I1845" s="2">
        <f t="shared" si="86"/>
        <v>49</v>
      </c>
      <c r="J1845" s="1" t="s">
        <v>21</v>
      </c>
      <c r="K1845" s="11">
        <v>5</v>
      </c>
    </row>
    <row r="1846" spans="2:11" x14ac:dyDescent="0.3">
      <c r="B1846" s="1">
        <v>2251</v>
      </c>
      <c r="C1846" s="1" t="s">
        <v>1888</v>
      </c>
      <c r="D1846" s="10">
        <v>44573</v>
      </c>
      <c r="E1846" s="10">
        <v>45607</v>
      </c>
      <c r="F1846" s="1" t="s">
        <v>1851</v>
      </c>
      <c r="G1846" s="2">
        <f t="shared" si="84"/>
        <v>2</v>
      </c>
      <c r="H1846" s="2">
        <f t="shared" si="85"/>
        <v>33</v>
      </c>
      <c r="I1846" s="2">
        <f t="shared" si="86"/>
        <v>1034</v>
      </c>
      <c r="J1846" s="1" t="s">
        <v>21</v>
      </c>
      <c r="K1846" s="11">
        <v>2</v>
      </c>
    </row>
    <row r="1847" spans="2:11" x14ac:dyDescent="0.3">
      <c r="B1847" s="1">
        <v>2252</v>
      </c>
      <c r="C1847" s="1" t="s">
        <v>1889</v>
      </c>
      <c r="D1847" s="10">
        <v>44173</v>
      </c>
      <c r="E1847" s="10">
        <v>45607</v>
      </c>
      <c r="F1847" s="1" t="s">
        <v>1853</v>
      </c>
      <c r="G1847" s="2">
        <f t="shared" si="84"/>
        <v>3</v>
      </c>
      <c r="H1847" s="2">
        <f t="shared" si="85"/>
        <v>47</v>
      </c>
      <c r="I1847" s="2">
        <f t="shared" si="86"/>
        <v>1434</v>
      </c>
      <c r="J1847" s="1" t="s">
        <v>21</v>
      </c>
      <c r="K1847" s="11">
        <v>4</v>
      </c>
    </row>
    <row r="1848" spans="2:11" x14ac:dyDescent="0.3">
      <c r="B1848" s="1">
        <v>2253</v>
      </c>
      <c r="C1848" s="1" t="s">
        <v>1890</v>
      </c>
      <c r="D1848" s="10">
        <v>44152</v>
      </c>
      <c r="E1848" s="10">
        <v>45607</v>
      </c>
      <c r="F1848" s="1" t="s">
        <v>421</v>
      </c>
      <c r="G1848" s="2">
        <f t="shared" si="84"/>
        <v>3</v>
      </c>
      <c r="H1848" s="2">
        <f t="shared" si="85"/>
        <v>47</v>
      </c>
      <c r="I1848" s="2">
        <f t="shared" si="86"/>
        <v>1455</v>
      </c>
      <c r="J1848" s="1" t="s">
        <v>21</v>
      </c>
      <c r="K1848" s="11">
        <v>1</v>
      </c>
    </row>
    <row r="1849" spans="2:11" x14ac:dyDescent="0.3">
      <c r="B1849" s="1">
        <v>2254</v>
      </c>
      <c r="C1849" s="1" t="s">
        <v>1891</v>
      </c>
      <c r="D1849" s="10">
        <v>44214</v>
      </c>
      <c r="E1849" s="10">
        <v>45607</v>
      </c>
      <c r="F1849" s="1" t="s">
        <v>421</v>
      </c>
      <c r="G1849" s="2">
        <f t="shared" si="84"/>
        <v>3</v>
      </c>
      <c r="H1849" s="2">
        <f t="shared" si="85"/>
        <v>45</v>
      </c>
      <c r="I1849" s="2">
        <f t="shared" si="86"/>
        <v>1393</v>
      </c>
      <c r="J1849" s="1" t="s">
        <v>21</v>
      </c>
      <c r="K1849" s="11">
        <v>2</v>
      </c>
    </row>
    <row r="1850" spans="2:11" x14ac:dyDescent="0.3">
      <c r="B1850" s="1">
        <v>2255</v>
      </c>
      <c r="C1850" s="1" t="s">
        <v>1892</v>
      </c>
      <c r="D1850" s="10">
        <v>44089</v>
      </c>
      <c r="E1850" s="10">
        <v>44470</v>
      </c>
      <c r="F1850" s="1" t="s">
        <v>421</v>
      </c>
      <c r="G1850" s="2">
        <f t="shared" si="84"/>
        <v>1</v>
      </c>
      <c r="H1850" s="2">
        <f t="shared" si="85"/>
        <v>12</v>
      </c>
      <c r="I1850" s="2">
        <f t="shared" si="86"/>
        <v>381</v>
      </c>
      <c r="J1850" s="1" t="s">
        <v>21</v>
      </c>
      <c r="K1850" s="11">
        <v>2</v>
      </c>
    </row>
    <row r="1851" spans="2:11" x14ac:dyDescent="0.3">
      <c r="B1851" s="1">
        <v>2256</v>
      </c>
      <c r="C1851" s="1" t="s">
        <v>1893</v>
      </c>
      <c r="D1851" s="10">
        <v>43810</v>
      </c>
      <c r="E1851" s="10">
        <v>45607</v>
      </c>
      <c r="F1851" s="1" t="s">
        <v>421</v>
      </c>
      <c r="G1851" s="2">
        <f t="shared" si="84"/>
        <v>4</v>
      </c>
      <c r="H1851" s="2">
        <f t="shared" si="85"/>
        <v>59</v>
      </c>
      <c r="I1851" s="2">
        <f t="shared" si="86"/>
        <v>1797</v>
      </c>
      <c r="J1851" s="1" t="s">
        <v>21</v>
      </c>
      <c r="K1851" s="11">
        <v>5</v>
      </c>
    </row>
    <row r="1852" spans="2:11" x14ac:dyDescent="0.3">
      <c r="B1852" s="1">
        <v>2257</v>
      </c>
      <c r="C1852" s="1" t="s">
        <v>1894</v>
      </c>
      <c r="D1852" s="10">
        <v>44315</v>
      </c>
      <c r="E1852" s="10">
        <v>44722</v>
      </c>
      <c r="F1852" s="1" t="s">
        <v>1851</v>
      </c>
      <c r="G1852" s="2">
        <f t="shared" si="84"/>
        <v>1</v>
      </c>
      <c r="H1852" s="2">
        <f t="shared" si="85"/>
        <v>13</v>
      </c>
      <c r="I1852" s="2">
        <f t="shared" si="86"/>
        <v>407</v>
      </c>
      <c r="J1852" s="1" t="s">
        <v>21</v>
      </c>
      <c r="K1852" s="11">
        <v>2</v>
      </c>
    </row>
    <row r="1853" spans="2:11" x14ac:dyDescent="0.3">
      <c r="B1853" s="1">
        <v>2258</v>
      </c>
      <c r="C1853" s="1" t="s">
        <v>1895</v>
      </c>
      <c r="D1853" s="10">
        <v>44289</v>
      </c>
      <c r="E1853" s="10">
        <v>45607</v>
      </c>
      <c r="F1853" s="1" t="s">
        <v>1853</v>
      </c>
      <c r="G1853" s="2">
        <f t="shared" si="84"/>
        <v>3</v>
      </c>
      <c r="H1853" s="2">
        <f t="shared" si="85"/>
        <v>43</v>
      </c>
      <c r="I1853" s="2">
        <f t="shared" si="86"/>
        <v>1318</v>
      </c>
      <c r="J1853" s="1" t="s">
        <v>21</v>
      </c>
      <c r="K1853" s="11">
        <v>2</v>
      </c>
    </row>
    <row r="1854" spans="2:11" x14ac:dyDescent="0.3">
      <c r="B1854" s="1">
        <v>2259</v>
      </c>
      <c r="C1854" s="1" t="s">
        <v>1896</v>
      </c>
      <c r="D1854" s="10">
        <v>44593</v>
      </c>
      <c r="E1854" s="10">
        <v>45607</v>
      </c>
      <c r="F1854" s="1" t="s">
        <v>421</v>
      </c>
      <c r="G1854" s="2">
        <f t="shared" si="84"/>
        <v>2</v>
      </c>
      <c r="H1854" s="2">
        <f t="shared" si="85"/>
        <v>33</v>
      </c>
      <c r="I1854" s="2">
        <f t="shared" si="86"/>
        <v>1014</v>
      </c>
      <c r="J1854" s="1" t="s">
        <v>21</v>
      </c>
      <c r="K1854" s="11">
        <v>1</v>
      </c>
    </row>
    <row r="1855" spans="2:11" x14ac:dyDescent="0.3">
      <c r="B1855" s="1">
        <v>2260</v>
      </c>
      <c r="C1855" s="1" t="s">
        <v>1897</v>
      </c>
      <c r="D1855" s="10">
        <v>43847</v>
      </c>
      <c r="E1855" s="10">
        <v>44469</v>
      </c>
      <c r="F1855" s="1" t="s">
        <v>421</v>
      </c>
      <c r="G1855" s="2">
        <f t="shared" si="84"/>
        <v>1</v>
      </c>
      <c r="H1855" s="2">
        <f t="shared" si="85"/>
        <v>20</v>
      </c>
      <c r="I1855" s="2">
        <f t="shared" si="86"/>
        <v>622</v>
      </c>
      <c r="J1855" s="1" t="s">
        <v>21</v>
      </c>
      <c r="K1855" s="11">
        <v>1</v>
      </c>
    </row>
    <row r="1856" spans="2:11" x14ac:dyDescent="0.3">
      <c r="B1856" s="1">
        <v>2261</v>
      </c>
      <c r="C1856" s="1" t="s">
        <v>1898</v>
      </c>
      <c r="D1856" s="10">
        <v>44713</v>
      </c>
      <c r="E1856" s="10">
        <v>45607</v>
      </c>
      <c r="F1856" s="1" t="s">
        <v>421</v>
      </c>
      <c r="G1856" s="2">
        <f t="shared" si="84"/>
        <v>2</v>
      </c>
      <c r="H1856" s="2">
        <f t="shared" si="85"/>
        <v>29</v>
      </c>
      <c r="I1856" s="2">
        <f t="shared" si="86"/>
        <v>894</v>
      </c>
      <c r="J1856" s="1" t="s">
        <v>21</v>
      </c>
      <c r="K1856" s="11">
        <v>2</v>
      </c>
    </row>
    <row r="1857" spans="2:11" x14ac:dyDescent="0.3">
      <c r="B1857" s="1">
        <v>2262</v>
      </c>
      <c r="C1857" s="1" t="s">
        <v>1899</v>
      </c>
      <c r="D1857" s="10">
        <v>43541</v>
      </c>
      <c r="E1857" s="10">
        <v>45607</v>
      </c>
      <c r="F1857" s="1" t="s">
        <v>421</v>
      </c>
      <c r="G1857" s="2">
        <f t="shared" si="84"/>
        <v>5</v>
      </c>
      <c r="H1857" s="2">
        <f t="shared" si="85"/>
        <v>67</v>
      </c>
      <c r="I1857" s="2">
        <f t="shared" si="86"/>
        <v>2066</v>
      </c>
      <c r="J1857" s="1" t="s">
        <v>21</v>
      </c>
      <c r="K1857" s="11">
        <v>2</v>
      </c>
    </row>
    <row r="1858" spans="2:11" x14ac:dyDescent="0.3">
      <c r="B1858" s="1">
        <v>2263</v>
      </c>
      <c r="C1858" s="1" t="s">
        <v>1900</v>
      </c>
      <c r="D1858" s="10">
        <v>43837</v>
      </c>
      <c r="E1858" s="10">
        <v>45607</v>
      </c>
      <c r="F1858" s="1" t="s">
        <v>1851</v>
      </c>
      <c r="G1858" s="2">
        <f t="shared" si="84"/>
        <v>4</v>
      </c>
      <c r="H1858" s="2">
        <f t="shared" si="85"/>
        <v>58</v>
      </c>
      <c r="I1858" s="2">
        <f t="shared" si="86"/>
        <v>1770</v>
      </c>
      <c r="J1858" s="1" t="s">
        <v>21</v>
      </c>
      <c r="K1858" s="11">
        <v>2</v>
      </c>
    </row>
    <row r="1859" spans="2:11" x14ac:dyDescent="0.3">
      <c r="B1859" s="1">
        <v>2264</v>
      </c>
      <c r="C1859" s="1" t="s">
        <v>1901</v>
      </c>
      <c r="D1859" s="10">
        <v>44251</v>
      </c>
      <c r="E1859" s="10">
        <v>44559</v>
      </c>
      <c r="F1859" s="1" t="s">
        <v>1853</v>
      </c>
      <c r="G1859" s="2">
        <f t="shared" si="84"/>
        <v>0</v>
      </c>
      <c r="H1859" s="2">
        <f t="shared" si="85"/>
        <v>10</v>
      </c>
      <c r="I1859" s="2">
        <f t="shared" si="86"/>
        <v>308</v>
      </c>
      <c r="J1859" s="1" t="s">
        <v>21</v>
      </c>
      <c r="K1859" s="11">
        <v>5</v>
      </c>
    </row>
    <row r="1860" spans="2:11" x14ac:dyDescent="0.3">
      <c r="B1860" s="1">
        <v>2265</v>
      </c>
      <c r="C1860" s="1" t="s">
        <v>1902</v>
      </c>
      <c r="D1860" s="10">
        <v>43829</v>
      </c>
      <c r="E1860" s="10">
        <v>45607</v>
      </c>
      <c r="F1860" s="1" t="s">
        <v>421</v>
      </c>
      <c r="G1860" s="2">
        <f t="shared" si="84"/>
        <v>4</v>
      </c>
      <c r="H1860" s="2">
        <f t="shared" si="85"/>
        <v>58</v>
      </c>
      <c r="I1860" s="2">
        <f t="shared" si="86"/>
        <v>1778</v>
      </c>
      <c r="J1860" s="1" t="s">
        <v>21</v>
      </c>
      <c r="K1860" s="11">
        <v>1</v>
      </c>
    </row>
    <row r="1861" spans="2:11" x14ac:dyDescent="0.3">
      <c r="B1861" s="1">
        <v>2266</v>
      </c>
      <c r="C1861" s="1" t="s">
        <v>1903</v>
      </c>
      <c r="D1861" s="10">
        <v>43963</v>
      </c>
      <c r="E1861" s="10">
        <v>44272</v>
      </c>
      <c r="F1861" s="1" t="s">
        <v>421</v>
      </c>
      <c r="G1861" s="2">
        <f t="shared" si="84"/>
        <v>0</v>
      </c>
      <c r="H1861" s="2">
        <f t="shared" si="85"/>
        <v>10</v>
      </c>
      <c r="I1861" s="2">
        <f t="shared" si="86"/>
        <v>309</v>
      </c>
      <c r="J1861" s="1" t="s">
        <v>21</v>
      </c>
      <c r="K1861" s="11">
        <v>5</v>
      </c>
    </row>
    <row r="1862" spans="2:11" x14ac:dyDescent="0.3">
      <c r="B1862" s="1">
        <v>2267</v>
      </c>
      <c r="C1862" s="1" t="s">
        <v>1904</v>
      </c>
      <c r="D1862" s="10">
        <v>45020</v>
      </c>
      <c r="E1862" s="10">
        <v>45607</v>
      </c>
      <c r="F1862" s="1" t="s">
        <v>421</v>
      </c>
      <c r="G1862" s="2">
        <f t="shared" si="84"/>
        <v>1</v>
      </c>
      <c r="H1862" s="2">
        <f t="shared" si="85"/>
        <v>19</v>
      </c>
      <c r="I1862" s="2">
        <f t="shared" si="86"/>
        <v>587</v>
      </c>
      <c r="J1862" s="1" t="s">
        <v>21</v>
      </c>
      <c r="K1862" s="11">
        <v>4</v>
      </c>
    </row>
    <row r="1863" spans="2:11" x14ac:dyDescent="0.3">
      <c r="B1863" s="1">
        <v>2268</v>
      </c>
      <c r="C1863" s="1" t="s">
        <v>1905</v>
      </c>
      <c r="D1863" s="10">
        <v>44200</v>
      </c>
      <c r="E1863" s="10">
        <v>44679</v>
      </c>
      <c r="F1863" s="1" t="s">
        <v>421</v>
      </c>
      <c r="G1863" s="2">
        <f t="shared" si="84"/>
        <v>1</v>
      </c>
      <c r="H1863" s="2">
        <f t="shared" si="85"/>
        <v>15</v>
      </c>
      <c r="I1863" s="2">
        <f t="shared" si="86"/>
        <v>479</v>
      </c>
      <c r="J1863" s="1" t="s">
        <v>21</v>
      </c>
      <c r="K1863" s="11">
        <v>2</v>
      </c>
    </row>
    <row r="1864" spans="2:11" x14ac:dyDescent="0.3">
      <c r="B1864" s="1">
        <v>2269</v>
      </c>
      <c r="C1864" s="1" t="s">
        <v>1906</v>
      </c>
      <c r="D1864" s="10">
        <v>43949</v>
      </c>
      <c r="E1864" s="10">
        <v>44896</v>
      </c>
      <c r="F1864" s="1" t="s">
        <v>1851</v>
      </c>
      <c r="G1864" s="2">
        <f t="shared" si="84"/>
        <v>2</v>
      </c>
      <c r="H1864" s="2">
        <f t="shared" si="85"/>
        <v>31</v>
      </c>
      <c r="I1864" s="2">
        <f t="shared" si="86"/>
        <v>947</v>
      </c>
      <c r="J1864" s="1" t="s">
        <v>21</v>
      </c>
      <c r="K1864" s="11">
        <v>1</v>
      </c>
    </row>
    <row r="1865" spans="2:11" x14ac:dyDescent="0.3">
      <c r="B1865" s="1">
        <v>2270</v>
      </c>
      <c r="C1865" s="1" t="s">
        <v>1907</v>
      </c>
      <c r="D1865" s="10">
        <v>43571</v>
      </c>
      <c r="E1865" s="10">
        <v>44408</v>
      </c>
      <c r="F1865" s="1" t="s">
        <v>421</v>
      </c>
      <c r="G1865" s="2">
        <f t="shared" si="84"/>
        <v>2</v>
      </c>
      <c r="H1865" s="2">
        <f t="shared" si="85"/>
        <v>27</v>
      </c>
      <c r="I1865" s="2">
        <f t="shared" si="86"/>
        <v>837</v>
      </c>
      <c r="J1865" s="1" t="s">
        <v>21</v>
      </c>
      <c r="K1865" s="11">
        <v>4</v>
      </c>
    </row>
    <row r="1866" spans="2:11" x14ac:dyDescent="0.3">
      <c r="B1866" s="1">
        <v>2271</v>
      </c>
      <c r="C1866" s="1" t="s">
        <v>1908</v>
      </c>
      <c r="D1866" s="10">
        <v>44751</v>
      </c>
      <c r="E1866" s="10">
        <v>45607</v>
      </c>
      <c r="F1866" s="1" t="s">
        <v>421</v>
      </c>
      <c r="G1866" s="2">
        <f t="shared" si="84"/>
        <v>2</v>
      </c>
      <c r="H1866" s="2">
        <f t="shared" si="85"/>
        <v>28</v>
      </c>
      <c r="I1866" s="2">
        <f t="shared" si="86"/>
        <v>856</v>
      </c>
      <c r="J1866" s="1" t="s">
        <v>21</v>
      </c>
      <c r="K1866" s="11">
        <v>2</v>
      </c>
    </row>
    <row r="1867" spans="2:11" x14ac:dyDescent="0.3">
      <c r="B1867" s="1">
        <v>2272</v>
      </c>
      <c r="C1867" s="1" t="s">
        <v>1909</v>
      </c>
      <c r="D1867" s="10">
        <v>44802</v>
      </c>
      <c r="E1867" s="10">
        <v>44941</v>
      </c>
      <c r="F1867" s="1" t="s">
        <v>421</v>
      </c>
      <c r="G1867" s="2">
        <f t="shared" si="84"/>
        <v>0</v>
      </c>
      <c r="H1867" s="2">
        <f t="shared" si="85"/>
        <v>4</v>
      </c>
      <c r="I1867" s="2">
        <f t="shared" si="86"/>
        <v>139</v>
      </c>
      <c r="J1867" s="1" t="s">
        <v>21</v>
      </c>
      <c r="K1867" s="11">
        <v>2</v>
      </c>
    </row>
    <row r="1868" spans="2:11" x14ac:dyDescent="0.3">
      <c r="B1868" s="1">
        <v>2273</v>
      </c>
      <c r="C1868" s="1" t="s">
        <v>1910</v>
      </c>
      <c r="D1868" s="10">
        <v>43856</v>
      </c>
      <c r="E1868" s="10">
        <v>44176</v>
      </c>
      <c r="F1868" s="1" t="s">
        <v>421</v>
      </c>
      <c r="G1868" s="2">
        <f t="shared" si="84"/>
        <v>0</v>
      </c>
      <c r="H1868" s="2">
        <f t="shared" si="85"/>
        <v>10</v>
      </c>
      <c r="I1868" s="2">
        <f t="shared" si="86"/>
        <v>320</v>
      </c>
      <c r="J1868" s="1" t="s">
        <v>21</v>
      </c>
      <c r="K1868" s="11">
        <v>4</v>
      </c>
    </row>
    <row r="1869" spans="2:11" x14ac:dyDescent="0.3">
      <c r="B1869" s="1">
        <v>2274</v>
      </c>
      <c r="C1869" s="1" t="s">
        <v>1911</v>
      </c>
      <c r="D1869" s="10">
        <v>43879</v>
      </c>
      <c r="E1869" s="10">
        <v>45607</v>
      </c>
      <c r="F1869" s="1" t="s">
        <v>1851</v>
      </c>
      <c r="G1869" s="2">
        <f t="shared" si="84"/>
        <v>4</v>
      </c>
      <c r="H1869" s="2">
        <f t="shared" si="85"/>
        <v>56</v>
      </c>
      <c r="I1869" s="2">
        <f t="shared" si="86"/>
        <v>1728</v>
      </c>
      <c r="J1869" s="1" t="s">
        <v>21</v>
      </c>
      <c r="K1869" s="11">
        <v>4</v>
      </c>
    </row>
    <row r="1870" spans="2:11" x14ac:dyDescent="0.3">
      <c r="B1870" s="1">
        <v>2275</v>
      </c>
      <c r="C1870" s="1" t="s">
        <v>1912</v>
      </c>
      <c r="D1870" s="10">
        <v>44586</v>
      </c>
      <c r="E1870" s="10">
        <v>45607</v>
      </c>
      <c r="F1870" s="1" t="s">
        <v>751</v>
      </c>
      <c r="G1870" s="2">
        <f t="shared" si="84"/>
        <v>2</v>
      </c>
      <c r="H1870" s="2">
        <f t="shared" si="85"/>
        <v>33</v>
      </c>
      <c r="I1870" s="2">
        <f t="shared" si="86"/>
        <v>1021</v>
      </c>
      <c r="J1870" s="1" t="s">
        <v>21</v>
      </c>
      <c r="K1870" s="11">
        <v>2</v>
      </c>
    </row>
    <row r="1871" spans="2:11" x14ac:dyDescent="0.3">
      <c r="B1871" s="1">
        <v>2276</v>
      </c>
      <c r="C1871" s="1" t="s">
        <v>1913</v>
      </c>
      <c r="D1871" s="10">
        <v>45117</v>
      </c>
      <c r="E1871" s="10">
        <v>45607</v>
      </c>
      <c r="F1871" s="1" t="s">
        <v>751</v>
      </c>
      <c r="G1871" s="2">
        <f t="shared" si="84"/>
        <v>1</v>
      </c>
      <c r="H1871" s="2">
        <f t="shared" si="85"/>
        <v>16</v>
      </c>
      <c r="I1871" s="2">
        <f t="shared" si="86"/>
        <v>490</v>
      </c>
      <c r="J1871" s="1" t="s">
        <v>21</v>
      </c>
      <c r="K1871" s="11">
        <v>1</v>
      </c>
    </row>
    <row r="1872" spans="2:11" x14ac:dyDescent="0.3">
      <c r="B1872" s="1">
        <v>2277</v>
      </c>
      <c r="C1872" s="1" t="s">
        <v>1914</v>
      </c>
      <c r="D1872" s="10">
        <v>44665</v>
      </c>
      <c r="E1872" s="10">
        <v>45607</v>
      </c>
      <c r="F1872" s="1" t="s">
        <v>751</v>
      </c>
      <c r="G1872" s="2">
        <f t="shared" si="84"/>
        <v>2</v>
      </c>
      <c r="H1872" s="2">
        <f t="shared" si="85"/>
        <v>30</v>
      </c>
      <c r="I1872" s="2">
        <f t="shared" si="86"/>
        <v>942</v>
      </c>
      <c r="J1872" s="1" t="s">
        <v>21</v>
      </c>
      <c r="K1872" s="11">
        <v>5</v>
      </c>
    </row>
    <row r="1873" spans="2:11" x14ac:dyDescent="0.3">
      <c r="B1873" s="1">
        <v>2278</v>
      </c>
      <c r="C1873" s="1" t="s">
        <v>1915</v>
      </c>
      <c r="D1873" s="10">
        <v>44752</v>
      </c>
      <c r="E1873" s="10">
        <v>45607</v>
      </c>
      <c r="F1873" s="1" t="s">
        <v>751</v>
      </c>
      <c r="G1873" s="2">
        <f t="shared" si="84"/>
        <v>2</v>
      </c>
      <c r="H1873" s="2">
        <f t="shared" si="85"/>
        <v>28</v>
      </c>
      <c r="I1873" s="2">
        <f t="shared" si="86"/>
        <v>855</v>
      </c>
      <c r="J1873" s="1" t="s">
        <v>21</v>
      </c>
      <c r="K1873" s="11">
        <v>4</v>
      </c>
    </row>
    <row r="1874" spans="2:11" x14ac:dyDescent="0.3">
      <c r="B1874" s="1">
        <v>2279</v>
      </c>
      <c r="C1874" s="1" t="s">
        <v>1916</v>
      </c>
      <c r="D1874" s="10">
        <v>44739</v>
      </c>
      <c r="E1874" s="10">
        <v>45607</v>
      </c>
      <c r="F1874" s="1" t="s">
        <v>751</v>
      </c>
      <c r="G1874" s="2">
        <f t="shared" si="84"/>
        <v>2</v>
      </c>
      <c r="H1874" s="2">
        <f t="shared" si="85"/>
        <v>28</v>
      </c>
      <c r="I1874" s="2">
        <f t="shared" si="86"/>
        <v>868</v>
      </c>
      <c r="J1874" s="1" t="s">
        <v>21</v>
      </c>
      <c r="K1874" s="11">
        <v>1</v>
      </c>
    </row>
    <row r="1875" spans="2:11" x14ac:dyDescent="0.3">
      <c r="B1875" s="1">
        <v>2280</v>
      </c>
      <c r="C1875" s="1" t="s">
        <v>1917</v>
      </c>
      <c r="D1875" s="10">
        <v>43438</v>
      </c>
      <c r="E1875" s="10">
        <v>45114</v>
      </c>
      <c r="F1875" s="1" t="s">
        <v>751</v>
      </c>
      <c r="G1875" s="2">
        <f t="shared" si="84"/>
        <v>4</v>
      </c>
      <c r="H1875" s="2">
        <f t="shared" si="85"/>
        <v>55</v>
      </c>
      <c r="I1875" s="2">
        <f t="shared" si="86"/>
        <v>1676</v>
      </c>
      <c r="J1875" s="1" t="s">
        <v>21</v>
      </c>
      <c r="K1875" s="11">
        <v>4</v>
      </c>
    </row>
    <row r="1876" spans="2:11" x14ac:dyDescent="0.3">
      <c r="B1876" s="1">
        <v>2281</v>
      </c>
      <c r="C1876" s="1" t="s">
        <v>1918</v>
      </c>
      <c r="D1876" s="10">
        <v>43718</v>
      </c>
      <c r="E1876" s="10">
        <v>45607</v>
      </c>
      <c r="F1876" s="1" t="s">
        <v>751</v>
      </c>
      <c r="G1876" s="2">
        <f t="shared" si="84"/>
        <v>5</v>
      </c>
      <c r="H1876" s="2">
        <f t="shared" si="85"/>
        <v>62</v>
      </c>
      <c r="I1876" s="2">
        <f t="shared" si="86"/>
        <v>1889</v>
      </c>
      <c r="J1876" s="1" t="s">
        <v>21</v>
      </c>
      <c r="K1876" s="11">
        <v>4</v>
      </c>
    </row>
    <row r="1877" spans="2:11" x14ac:dyDescent="0.3">
      <c r="B1877" s="1">
        <v>2282</v>
      </c>
      <c r="C1877" s="1" t="s">
        <v>1919</v>
      </c>
      <c r="D1877" s="10">
        <v>43580</v>
      </c>
      <c r="E1877" s="10">
        <v>45607</v>
      </c>
      <c r="F1877" s="1" t="s">
        <v>751</v>
      </c>
      <c r="G1877" s="2">
        <f t="shared" si="84"/>
        <v>5</v>
      </c>
      <c r="H1877" s="2">
        <f t="shared" si="85"/>
        <v>66</v>
      </c>
      <c r="I1877" s="2">
        <f t="shared" si="86"/>
        <v>2027</v>
      </c>
      <c r="J1877" s="1" t="s">
        <v>21</v>
      </c>
      <c r="K1877" s="11">
        <v>4</v>
      </c>
    </row>
    <row r="1878" spans="2:11" x14ac:dyDescent="0.3">
      <c r="B1878" s="1">
        <v>2283</v>
      </c>
      <c r="C1878" s="1" t="s">
        <v>1920</v>
      </c>
      <c r="D1878" s="10">
        <v>43376</v>
      </c>
      <c r="E1878" s="10">
        <v>43643</v>
      </c>
      <c r="F1878" s="1" t="s">
        <v>642</v>
      </c>
      <c r="G1878" s="2">
        <f t="shared" si="84"/>
        <v>0</v>
      </c>
      <c r="H1878" s="2">
        <f t="shared" si="85"/>
        <v>8</v>
      </c>
      <c r="I1878" s="2">
        <f t="shared" si="86"/>
        <v>267</v>
      </c>
      <c r="J1878" s="1" t="s">
        <v>21</v>
      </c>
      <c r="K1878" s="11">
        <v>4</v>
      </c>
    </row>
    <row r="1879" spans="2:11" x14ac:dyDescent="0.3">
      <c r="B1879" s="1">
        <v>2284</v>
      </c>
      <c r="C1879" s="1" t="s">
        <v>1921</v>
      </c>
      <c r="D1879" s="10">
        <v>44726</v>
      </c>
      <c r="E1879" s="10">
        <v>45607</v>
      </c>
      <c r="F1879" s="1" t="s">
        <v>583</v>
      </c>
      <c r="G1879" s="2">
        <f t="shared" ref="G1879:G1942" si="87">DATEDIF(D1879,E1879,"Y")</f>
        <v>2</v>
      </c>
      <c r="H1879" s="2">
        <f t="shared" ref="H1879:H1942" si="88">DATEDIF(D1879,E1879,"M")</f>
        <v>28</v>
      </c>
      <c r="I1879" s="2">
        <f t="shared" ref="I1879:I1942" si="89">DATEDIF(D1879,E1879,"D")</f>
        <v>881</v>
      </c>
      <c r="J1879" s="1" t="s">
        <v>21</v>
      </c>
      <c r="K1879" s="11">
        <v>2</v>
      </c>
    </row>
    <row r="1880" spans="2:11" x14ac:dyDescent="0.3">
      <c r="B1880" s="1">
        <v>2285</v>
      </c>
      <c r="C1880" s="1" t="s">
        <v>1922</v>
      </c>
      <c r="D1880" s="10">
        <v>44607</v>
      </c>
      <c r="E1880" s="10">
        <v>45607</v>
      </c>
      <c r="F1880" s="1" t="s">
        <v>751</v>
      </c>
      <c r="G1880" s="2">
        <f t="shared" si="87"/>
        <v>2</v>
      </c>
      <c r="H1880" s="2">
        <f t="shared" si="88"/>
        <v>32</v>
      </c>
      <c r="I1880" s="2">
        <f t="shared" si="89"/>
        <v>1000</v>
      </c>
      <c r="J1880" s="1" t="s">
        <v>21</v>
      </c>
      <c r="K1880" s="11">
        <v>5</v>
      </c>
    </row>
    <row r="1881" spans="2:11" x14ac:dyDescent="0.3">
      <c r="B1881" s="1">
        <v>2286</v>
      </c>
      <c r="C1881" s="1" t="s">
        <v>1923</v>
      </c>
      <c r="D1881" s="10">
        <v>43367</v>
      </c>
      <c r="E1881" s="10">
        <v>44214</v>
      </c>
      <c r="F1881" s="1" t="s">
        <v>751</v>
      </c>
      <c r="G1881" s="2">
        <f t="shared" si="87"/>
        <v>2</v>
      </c>
      <c r="H1881" s="2">
        <f t="shared" si="88"/>
        <v>27</v>
      </c>
      <c r="I1881" s="2">
        <f t="shared" si="89"/>
        <v>847</v>
      </c>
      <c r="J1881" s="1" t="s">
        <v>21</v>
      </c>
      <c r="K1881" s="11">
        <v>2</v>
      </c>
    </row>
    <row r="1882" spans="2:11" x14ac:dyDescent="0.3">
      <c r="B1882" s="1">
        <v>2287</v>
      </c>
      <c r="C1882" s="1" t="s">
        <v>1924</v>
      </c>
      <c r="D1882" s="10">
        <v>44629</v>
      </c>
      <c r="E1882" s="10">
        <v>45024</v>
      </c>
      <c r="F1882" s="1" t="s">
        <v>751</v>
      </c>
      <c r="G1882" s="2">
        <f t="shared" si="87"/>
        <v>1</v>
      </c>
      <c r="H1882" s="2">
        <f t="shared" si="88"/>
        <v>12</v>
      </c>
      <c r="I1882" s="2">
        <f t="shared" si="89"/>
        <v>395</v>
      </c>
      <c r="J1882" s="1" t="s">
        <v>21</v>
      </c>
      <c r="K1882" s="11">
        <v>2</v>
      </c>
    </row>
    <row r="1883" spans="2:11" x14ac:dyDescent="0.3">
      <c r="B1883" s="1">
        <v>2288</v>
      </c>
      <c r="C1883" s="1" t="s">
        <v>1925</v>
      </c>
      <c r="D1883" s="10">
        <v>43411</v>
      </c>
      <c r="E1883" s="10">
        <v>43976</v>
      </c>
      <c r="F1883" s="1" t="s">
        <v>751</v>
      </c>
      <c r="G1883" s="2">
        <f t="shared" si="87"/>
        <v>1</v>
      </c>
      <c r="H1883" s="2">
        <f t="shared" si="88"/>
        <v>18</v>
      </c>
      <c r="I1883" s="2">
        <f t="shared" si="89"/>
        <v>565</v>
      </c>
      <c r="J1883" s="1" t="s">
        <v>21</v>
      </c>
      <c r="K1883" s="11">
        <v>5</v>
      </c>
    </row>
    <row r="1884" spans="2:11" x14ac:dyDescent="0.3">
      <c r="B1884" s="1">
        <v>2289</v>
      </c>
      <c r="C1884" s="1" t="s">
        <v>1926</v>
      </c>
      <c r="D1884" s="10">
        <v>43708</v>
      </c>
      <c r="E1884" s="10">
        <v>45607</v>
      </c>
      <c r="F1884" s="1" t="s">
        <v>642</v>
      </c>
      <c r="G1884" s="2">
        <f t="shared" si="87"/>
        <v>5</v>
      </c>
      <c r="H1884" s="2">
        <f t="shared" si="88"/>
        <v>62</v>
      </c>
      <c r="I1884" s="2">
        <f t="shared" si="89"/>
        <v>1899</v>
      </c>
      <c r="J1884" s="1" t="s">
        <v>21</v>
      </c>
      <c r="K1884" s="11">
        <v>4</v>
      </c>
    </row>
    <row r="1885" spans="2:11" x14ac:dyDescent="0.3">
      <c r="B1885" s="1">
        <v>2290</v>
      </c>
      <c r="C1885" s="1" t="s">
        <v>1927</v>
      </c>
      <c r="D1885" s="10">
        <v>44162</v>
      </c>
      <c r="E1885" s="10">
        <v>45112</v>
      </c>
      <c r="F1885" s="1" t="s">
        <v>1928</v>
      </c>
      <c r="G1885" s="2">
        <f t="shared" si="87"/>
        <v>2</v>
      </c>
      <c r="H1885" s="2">
        <f t="shared" si="88"/>
        <v>31</v>
      </c>
      <c r="I1885" s="2">
        <f t="shared" si="89"/>
        <v>950</v>
      </c>
      <c r="J1885" s="1" t="s">
        <v>21</v>
      </c>
      <c r="K1885" s="11">
        <v>2</v>
      </c>
    </row>
    <row r="1886" spans="2:11" x14ac:dyDescent="0.3">
      <c r="B1886" s="1">
        <v>2291</v>
      </c>
      <c r="C1886" s="1" t="s">
        <v>1929</v>
      </c>
      <c r="D1886" s="10">
        <v>44019</v>
      </c>
      <c r="E1886" s="10">
        <v>45607</v>
      </c>
      <c r="F1886" s="1" t="s">
        <v>1930</v>
      </c>
      <c r="G1886" s="2">
        <f t="shared" si="87"/>
        <v>4</v>
      </c>
      <c r="H1886" s="2">
        <f t="shared" si="88"/>
        <v>52</v>
      </c>
      <c r="I1886" s="2">
        <f t="shared" si="89"/>
        <v>1588</v>
      </c>
      <c r="J1886" s="1" t="s">
        <v>21</v>
      </c>
      <c r="K1886" s="11">
        <v>4</v>
      </c>
    </row>
    <row r="1887" spans="2:11" x14ac:dyDescent="0.3">
      <c r="B1887" s="1">
        <v>2292</v>
      </c>
      <c r="C1887" s="1" t="s">
        <v>1931</v>
      </c>
      <c r="D1887" s="10">
        <v>43841</v>
      </c>
      <c r="E1887" s="10">
        <v>45607</v>
      </c>
      <c r="F1887" s="1" t="s">
        <v>751</v>
      </c>
      <c r="G1887" s="2">
        <f t="shared" si="87"/>
        <v>4</v>
      </c>
      <c r="H1887" s="2">
        <f t="shared" si="88"/>
        <v>58</v>
      </c>
      <c r="I1887" s="2">
        <f t="shared" si="89"/>
        <v>1766</v>
      </c>
      <c r="J1887" s="1" t="s">
        <v>21</v>
      </c>
      <c r="K1887" s="11">
        <v>2</v>
      </c>
    </row>
    <row r="1888" spans="2:11" x14ac:dyDescent="0.3">
      <c r="B1888" s="1">
        <v>2293</v>
      </c>
      <c r="C1888" s="1" t="s">
        <v>1932</v>
      </c>
      <c r="D1888" s="10">
        <v>43997</v>
      </c>
      <c r="E1888" s="10">
        <v>44444</v>
      </c>
      <c r="F1888" s="1" t="s">
        <v>751</v>
      </c>
      <c r="G1888" s="2">
        <f t="shared" si="87"/>
        <v>1</v>
      </c>
      <c r="H1888" s="2">
        <f t="shared" si="88"/>
        <v>14</v>
      </c>
      <c r="I1888" s="2">
        <f t="shared" si="89"/>
        <v>447</v>
      </c>
      <c r="J1888" s="1" t="s">
        <v>21</v>
      </c>
      <c r="K1888" s="11">
        <v>2</v>
      </c>
    </row>
    <row r="1889" spans="2:11" x14ac:dyDescent="0.3">
      <c r="B1889" s="1">
        <v>2294</v>
      </c>
      <c r="C1889" s="1" t="s">
        <v>1933</v>
      </c>
      <c r="D1889" s="10">
        <v>44114</v>
      </c>
      <c r="E1889" s="10">
        <v>45607</v>
      </c>
      <c r="F1889" s="1" t="s">
        <v>751</v>
      </c>
      <c r="G1889" s="2">
        <f t="shared" si="87"/>
        <v>4</v>
      </c>
      <c r="H1889" s="2">
        <f t="shared" si="88"/>
        <v>49</v>
      </c>
      <c r="I1889" s="2">
        <f t="shared" si="89"/>
        <v>1493</v>
      </c>
      <c r="J1889" s="1" t="s">
        <v>21</v>
      </c>
      <c r="K1889" s="11">
        <v>4</v>
      </c>
    </row>
    <row r="1890" spans="2:11" x14ac:dyDescent="0.3">
      <c r="B1890" s="1">
        <v>2295</v>
      </c>
      <c r="C1890" s="1" t="s">
        <v>1934</v>
      </c>
      <c r="D1890" s="10">
        <v>44700</v>
      </c>
      <c r="E1890" s="10">
        <v>45026</v>
      </c>
      <c r="F1890" s="1" t="s">
        <v>751</v>
      </c>
      <c r="G1890" s="2">
        <f t="shared" si="87"/>
        <v>0</v>
      </c>
      <c r="H1890" s="2">
        <f t="shared" si="88"/>
        <v>10</v>
      </c>
      <c r="I1890" s="2">
        <f t="shared" si="89"/>
        <v>326</v>
      </c>
      <c r="J1890" s="1" t="s">
        <v>21</v>
      </c>
      <c r="K1890" s="11">
        <v>5</v>
      </c>
    </row>
    <row r="1891" spans="2:11" x14ac:dyDescent="0.3">
      <c r="B1891" s="1">
        <v>2296</v>
      </c>
      <c r="C1891" s="1" t="s">
        <v>1935</v>
      </c>
      <c r="D1891" s="10">
        <v>44433</v>
      </c>
      <c r="E1891" s="10">
        <v>45607</v>
      </c>
      <c r="F1891" s="1" t="s">
        <v>751</v>
      </c>
      <c r="G1891" s="2">
        <f t="shared" si="87"/>
        <v>3</v>
      </c>
      <c r="H1891" s="2">
        <f t="shared" si="88"/>
        <v>38</v>
      </c>
      <c r="I1891" s="2">
        <f t="shared" si="89"/>
        <v>1174</v>
      </c>
      <c r="J1891" s="1" t="s">
        <v>21</v>
      </c>
      <c r="K1891" s="11">
        <v>1</v>
      </c>
    </row>
    <row r="1892" spans="2:11" x14ac:dyDescent="0.3">
      <c r="B1892" s="1">
        <v>2297</v>
      </c>
      <c r="C1892" s="1" t="s">
        <v>1936</v>
      </c>
      <c r="D1892" s="10">
        <v>43452</v>
      </c>
      <c r="E1892" s="10">
        <v>43733</v>
      </c>
      <c r="F1892" s="1" t="s">
        <v>751</v>
      </c>
      <c r="G1892" s="2">
        <f t="shared" si="87"/>
        <v>0</v>
      </c>
      <c r="H1892" s="2">
        <f t="shared" si="88"/>
        <v>9</v>
      </c>
      <c r="I1892" s="2">
        <f t="shared" si="89"/>
        <v>281</v>
      </c>
      <c r="J1892" s="1" t="s">
        <v>21</v>
      </c>
      <c r="K1892" s="11">
        <v>2</v>
      </c>
    </row>
    <row r="1893" spans="2:11" x14ac:dyDescent="0.3">
      <c r="B1893" s="1">
        <v>2298</v>
      </c>
      <c r="C1893" s="1" t="s">
        <v>1937</v>
      </c>
      <c r="D1893" s="10">
        <v>45143</v>
      </c>
      <c r="E1893" s="10">
        <v>45607</v>
      </c>
      <c r="F1893" s="1" t="s">
        <v>751</v>
      </c>
      <c r="G1893" s="2">
        <f t="shared" si="87"/>
        <v>1</v>
      </c>
      <c r="H1893" s="2">
        <f t="shared" si="88"/>
        <v>15</v>
      </c>
      <c r="I1893" s="2">
        <f t="shared" si="89"/>
        <v>464</v>
      </c>
      <c r="J1893" s="1" t="s">
        <v>21</v>
      </c>
      <c r="K1893" s="11">
        <v>4</v>
      </c>
    </row>
    <row r="1894" spans="2:11" x14ac:dyDescent="0.3">
      <c r="B1894" s="1">
        <v>2299</v>
      </c>
      <c r="C1894" s="1" t="s">
        <v>1938</v>
      </c>
      <c r="D1894" s="10">
        <v>44664</v>
      </c>
      <c r="E1894" s="10">
        <v>45033</v>
      </c>
      <c r="F1894" s="1" t="s">
        <v>751</v>
      </c>
      <c r="G1894" s="2">
        <f t="shared" si="87"/>
        <v>1</v>
      </c>
      <c r="H1894" s="2">
        <f t="shared" si="88"/>
        <v>12</v>
      </c>
      <c r="I1894" s="2">
        <f t="shared" si="89"/>
        <v>369</v>
      </c>
      <c r="J1894" s="1" t="s">
        <v>21</v>
      </c>
      <c r="K1894" s="11">
        <v>2</v>
      </c>
    </row>
    <row r="1895" spans="2:11" x14ac:dyDescent="0.3">
      <c r="B1895" s="1">
        <v>2300</v>
      </c>
      <c r="C1895" s="1" t="s">
        <v>1939</v>
      </c>
      <c r="D1895" s="10">
        <v>44100</v>
      </c>
      <c r="E1895" s="10">
        <v>45607</v>
      </c>
      <c r="F1895" s="1" t="s">
        <v>751</v>
      </c>
      <c r="G1895" s="2">
        <f t="shared" si="87"/>
        <v>4</v>
      </c>
      <c r="H1895" s="2">
        <f t="shared" si="88"/>
        <v>49</v>
      </c>
      <c r="I1895" s="2">
        <f t="shared" si="89"/>
        <v>1507</v>
      </c>
      <c r="J1895" s="1" t="s">
        <v>21</v>
      </c>
      <c r="K1895" s="11">
        <v>5</v>
      </c>
    </row>
    <row r="1896" spans="2:11" x14ac:dyDescent="0.3">
      <c r="B1896" s="1">
        <v>2301</v>
      </c>
      <c r="C1896" s="1" t="s">
        <v>1940</v>
      </c>
      <c r="D1896" s="10">
        <v>44239</v>
      </c>
      <c r="E1896" s="10">
        <v>44776</v>
      </c>
      <c r="F1896" s="1" t="s">
        <v>751</v>
      </c>
      <c r="G1896" s="2">
        <f t="shared" si="87"/>
        <v>1</v>
      </c>
      <c r="H1896" s="2">
        <f t="shared" si="88"/>
        <v>17</v>
      </c>
      <c r="I1896" s="2">
        <f t="shared" si="89"/>
        <v>537</v>
      </c>
      <c r="J1896" s="1" t="s">
        <v>21</v>
      </c>
      <c r="K1896" s="11">
        <v>1</v>
      </c>
    </row>
    <row r="1897" spans="2:11" x14ac:dyDescent="0.3">
      <c r="B1897" s="1">
        <v>2302</v>
      </c>
      <c r="C1897" s="1" t="s">
        <v>1941</v>
      </c>
      <c r="D1897" s="10">
        <v>43467</v>
      </c>
      <c r="E1897" s="10">
        <v>44113</v>
      </c>
      <c r="F1897" s="1" t="s">
        <v>751</v>
      </c>
      <c r="G1897" s="2">
        <f t="shared" si="87"/>
        <v>1</v>
      </c>
      <c r="H1897" s="2">
        <f t="shared" si="88"/>
        <v>21</v>
      </c>
      <c r="I1897" s="2">
        <f t="shared" si="89"/>
        <v>646</v>
      </c>
      <c r="J1897" s="1" t="s">
        <v>21</v>
      </c>
      <c r="K1897" s="11">
        <v>4</v>
      </c>
    </row>
    <row r="1898" spans="2:11" x14ac:dyDescent="0.3">
      <c r="B1898" s="1">
        <v>2303</v>
      </c>
      <c r="C1898" s="1" t="s">
        <v>1942</v>
      </c>
      <c r="D1898" s="10">
        <v>43764</v>
      </c>
      <c r="E1898" s="10">
        <v>45129</v>
      </c>
      <c r="F1898" s="1" t="s">
        <v>751</v>
      </c>
      <c r="G1898" s="2">
        <f t="shared" si="87"/>
        <v>3</v>
      </c>
      <c r="H1898" s="2">
        <f t="shared" si="88"/>
        <v>44</v>
      </c>
      <c r="I1898" s="2">
        <f t="shared" si="89"/>
        <v>1365</v>
      </c>
      <c r="J1898" s="1" t="s">
        <v>21</v>
      </c>
      <c r="K1898" s="11">
        <v>5</v>
      </c>
    </row>
    <row r="1899" spans="2:11" x14ac:dyDescent="0.3">
      <c r="B1899" s="1">
        <v>2304</v>
      </c>
      <c r="C1899" s="1" t="s">
        <v>1943</v>
      </c>
      <c r="D1899" s="10">
        <v>44297</v>
      </c>
      <c r="E1899" s="10">
        <v>45607</v>
      </c>
      <c r="F1899" s="1" t="s">
        <v>947</v>
      </c>
      <c r="G1899" s="2">
        <f t="shared" si="87"/>
        <v>3</v>
      </c>
      <c r="H1899" s="2">
        <f t="shared" si="88"/>
        <v>43</v>
      </c>
      <c r="I1899" s="2">
        <f t="shared" si="89"/>
        <v>1310</v>
      </c>
      <c r="J1899" s="1" t="s">
        <v>21</v>
      </c>
      <c r="K1899" s="11">
        <v>2</v>
      </c>
    </row>
    <row r="1900" spans="2:11" x14ac:dyDescent="0.3">
      <c r="B1900" s="1">
        <v>2305</v>
      </c>
      <c r="C1900" s="1" t="s">
        <v>1944</v>
      </c>
      <c r="D1900" s="10">
        <v>43810</v>
      </c>
      <c r="E1900" s="10">
        <v>44328</v>
      </c>
      <c r="F1900" s="1" t="s">
        <v>423</v>
      </c>
      <c r="G1900" s="2">
        <f t="shared" si="87"/>
        <v>1</v>
      </c>
      <c r="H1900" s="2">
        <f t="shared" si="88"/>
        <v>17</v>
      </c>
      <c r="I1900" s="2">
        <f t="shared" si="89"/>
        <v>518</v>
      </c>
      <c r="J1900" s="1" t="s">
        <v>21</v>
      </c>
      <c r="K1900" s="11">
        <v>2</v>
      </c>
    </row>
    <row r="1901" spans="2:11" x14ac:dyDescent="0.3">
      <c r="B1901" s="1">
        <v>2306</v>
      </c>
      <c r="C1901" s="1" t="s">
        <v>1945</v>
      </c>
      <c r="D1901" s="10">
        <v>44125</v>
      </c>
      <c r="E1901" s="10">
        <v>45060</v>
      </c>
      <c r="F1901" s="1" t="s">
        <v>423</v>
      </c>
      <c r="G1901" s="2">
        <f t="shared" si="87"/>
        <v>2</v>
      </c>
      <c r="H1901" s="2">
        <f t="shared" si="88"/>
        <v>30</v>
      </c>
      <c r="I1901" s="2">
        <f t="shared" si="89"/>
        <v>935</v>
      </c>
      <c r="J1901" s="1" t="s">
        <v>21</v>
      </c>
      <c r="K1901" s="11">
        <v>1</v>
      </c>
    </row>
    <row r="1902" spans="2:11" x14ac:dyDescent="0.3">
      <c r="B1902" s="1">
        <v>2307</v>
      </c>
      <c r="C1902" s="1" t="s">
        <v>1946</v>
      </c>
      <c r="D1902" s="10">
        <v>43959</v>
      </c>
      <c r="E1902" s="10">
        <v>45607</v>
      </c>
      <c r="F1902" s="1" t="s">
        <v>423</v>
      </c>
      <c r="G1902" s="2">
        <f t="shared" si="87"/>
        <v>4</v>
      </c>
      <c r="H1902" s="2">
        <f t="shared" si="88"/>
        <v>54</v>
      </c>
      <c r="I1902" s="2">
        <f t="shared" si="89"/>
        <v>1648</v>
      </c>
      <c r="J1902" s="1" t="s">
        <v>21</v>
      </c>
      <c r="K1902" s="11">
        <v>2</v>
      </c>
    </row>
    <row r="1903" spans="2:11" x14ac:dyDescent="0.3">
      <c r="B1903" s="1">
        <v>2308</v>
      </c>
      <c r="C1903" s="1" t="s">
        <v>1947</v>
      </c>
      <c r="D1903" s="10">
        <v>44705</v>
      </c>
      <c r="E1903" s="10">
        <v>44847</v>
      </c>
      <c r="F1903" s="1" t="s">
        <v>558</v>
      </c>
      <c r="G1903" s="2">
        <f t="shared" si="87"/>
        <v>0</v>
      </c>
      <c r="H1903" s="2">
        <f t="shared" si="88"/>
        <v>4</v>
      </c>
      <c r="I1903" s="2">
        <f t="shared" si="89"/>
        <v>142</v>
      </c>
      <c r="J1903" s="1" t="s">
        <v>21</v>
      </c>
      <c r="K1903" s="11">
        <v>5</v>
      </c>
    </row>
    <row r="1904" spans="2:11" x14ac:dyDescent="0.3">
      <c r="B1904" s="1">
        <v>2309</v>
      </c>
      <c r="C1904" s="1" t="s">
        <v>1948</v>
      </c>
      <c r="D1904" s="10">
        <v>43621</v>
      </c>
      <c r="E1904" s="10">
        <v>45607</v>
      </c>
      <c r="F1904" s="1" t="s">
        <v>558</v>
      </c>
      <c r="G1904" s="2">
        <f t="shared" si="87"/>
        <v>5</v>
      </c>
      <c r="H1904" s="2">
        <f t="shared" si="88"/>
        <v>65</v>
      </c>
      <c r="I1904" s="2">
        <f t="shared" si="89"/>
        <v>1986</v>
      </c>
      <c r="J1904" s="1" t="s">
        <v>21</v>
      </c>
      <c r="K1904" s="11">
        <v>2</v>
      </c>
    </row>
    <row r="1905" spans="2:11" x14ac:dyDescent="0.3">
      <c r="B1905" s="1">
        <v>2310</v>
      </c>
      <c r="C1905" s="1" t="s">
        <v>1949</v>
      </c>
      <c r="D1905" s="10">
        <v>44672</v>
      </c>
      <c r="E1905" s="10">
        <v>45607</v>
      </c>
      <c r="F1905" s="1" t="s">
        <v>564</v>
      </c>
      <c r="G1905" s="2">
        <f t="shared" si="87"/>
        <v>2</v>
      </c>
      <c r="H1905" s="2">
        <f t="shared" si="88"/>
        <v>30</v>
      </c>
      <c r="I1905" s="2">
        <f t="shared" si="89"/>
        <v>935</v>
      </c>
      <c r="J1905" s="1" t="s">
        <v>21</v>
      </c>
      <c r="K1905" s="11">
        <v>5</v>
      </c>
    </row>
    <row r="1906" spans="2:11" x14ac:dyDescent="0.3">
      <c r="B1906" s="1">
        <v>2311</v>
      </c>
      <c r="C1906" s="1" t="s">
        <v>1950</v>
      </c>
      <c r="D1906" s="10">
        <v>43809</v>
      </c>
      <c r="E1906" s="10">
        <v>44978</v>
      </c>
      <c r="F1906" s="1" t="s">
        <v>558</v>
      </c>
      <c r="G1906" s="2">
        <f t="shared" si="87"/>
        <v>3</v>
      </c>
      <c r="H1906" s="2">
        <f t="shared" si="88"/>
        <v>38</v>
      </c>
      <c r="I1906" s="2">
        <f t="shared" si="89"/>
        <v>1169</v>
      </c>
      <c r="J1906" s="1" t="s">
        <v>21</v>
      </c>
      <c r="K1906" s="11">
        <v>2</v>
      </c>
    </row>
    <row r="1907" spans="2:11" x14ac:dyDescent="0.3">
      <c r="B1907" s="1">
        <v>2312</v>
      </c>
      <c r="C1907" s="1" t="s">
        <v>1951</v>
      </c>
      <c r="D1907" s="10">
        <v>43795</v>
      </c>
      <c r="E1907" s="10">
        <v>45607</v>
      </c>
      <c r="F1907" s="1" t="s">
        <v>558</v>
      </c>
      <c r="G1907" s="2">
        <f t="shared" si="87"/>
        <v>4</v>
      </c>
      <c r="H1907" s="2">
        <f t="shared" si="88"/>
        <v>59</v>
      </c>
      <c r="I1907" s="2">
        <f t="shared" si="89"/>
        <v>1812</v>
      </c>
      <c r="J1907" s="1" t="s">
        <v>21</v>
      </c>
      <c r="K1907" s="11">
        <v>4</v>
      </c>
    </row>
    <row r="1908" spans="2:11" x14ac:dyDescent="0.3">
      <c r="B1908" s="1">
        <v>2313</v>
      </c>
      <c r="C1908" s="1" t="s">
        <v>1952</v>
      </c>
      <c r="D1908" s="10">
        <v>44452</v>
      </c>
      <c r="E1908" s="10">
        <v>45607</v>
      </c>
      <c r="F1908" s="1" t="s">
        <v>558</v>
      </c>
      <c r="G1908" s="2">
        <f t="shared" si="87"/>
        <v>3</v>
      </c>
      <c r="H1908" s="2">
        <f t="shared" si="88"/>
        <v>37</v>
      </c>
      <c r="I1908" s="2">
        <f t="shared" si="89"/>
        <v>1155</v>
      </c>
      <c r="J1908" s="1" t="s">
        <v>21</v>
      </c>
      <c r="K1908" s="11">
        <v>2</v>
      </c>
    </row>
    <row r="1909" spans="2:11" x14ac:dyDescent="0.3">
      <c r="B1909" s="1">
        <v>2314</v>
      </c>
      <c r="C1909" s="1" t="s">
        <v>1953</v>
      </c>
      <c r="D1909" s="10">
        <v>43696</v>
      </c>
      <c r="E1909" s="10">
        <v>45607</v>
      </c>
      <c r="F1909" s="1" t="s">
        <v>558</v>
      </c>
      <c r="G1909" s="2">
        <f t="shared" si="87"/>
        <v>5</v>
      </c>
      <c r="H1909" s="2">
        <f t="shared" si="88"/>
        <v>62</v>
      </c>
      <c r="I1909" s="2">
        <f t="shared" si="89"/>
        <v>1911</v>
      </c>
      <c r="J1909" s="1" t="s">
        <v>21</v>
      </c>
      <c r="K1909" s="11">
        <v>1</v>
      </c>
    </row>
    <row r="1910" spans="2:11" x14ac:dyDescent="0.3">
      <c r="B1910" s="1">
        <v>2315</v>
      </c>
      <c r="C1910" s="1" t="s">
        <v>1954</v>
      </c>
      <c r="D1910" s="10">
        <v>44724</v>
      </c>
      <c r="E1910" s="10">
        <v>45116</v>
      </c>
      <c r="F1910" s="1" t="s">
        <v>751</v>
      </c>
      <c r="G1910" s="2">
        <f t="shared" si="87"/>
        <v>1</v>
      </c>
      <c r="H1910" s="2">
        <f t="shared" si="88"/>
        <v>12</v>
      </c>
      <c r="I1910" s="2">
        <f t="shared" si="89"/>
        <v>392</v>
      </c>
      <c r="J1910" s="1" t="s">
        <v>21</v>
      </c>
      <c r="K1910" s="11">
        <v>4</v>
      </c>
    </row>
    <row r="1911" spans="2:11" x14ac:dyDescent="0.3">
      <c r="B1911" s="1">
        <v>2316</v>
      </c>
      <c r="C1911" s="1" t="s">
        <v>1955</v>
      </c>
      <c r="D1911" s="10">
        <v>44398</v>
      </c>
      <c r="E1911" s="10">
        <v>45607</v>
      </c>
      <c r="F1911" s="1" t="s">
        <v>751</v>
      </c>
      <c r="G1911" s="2">
        <f t="shared" si="87"/>
        <v>3</v>
      </c>
      <c r="H1911" s="2">
        <f t="shared" si="88"/>
        <v>39</v>
      </c>
      <c r="I1911" s="2">
        <f t="shared" si="89"/>
        <v>1209</v>
      </c>
      <c r="J1911" s="1" t="s">
        <v>21</v>
      </c>
      <c r="K1911" s="11">
        <v>2</v>
      </c>
    </row>
    <row r="1912" spans="2:11" x14ac:dyDescent="0.3">
      <c r="B1912" s="1">
        <v>2317</v>
      </c>
      <c r="C1912" s="1" t="s">
        <v>1956</v>
      </c>
      <c r="D1912" s="10">
        <v>44148</v>
      </c>
      <c r="E1912" s="10">
        <v>45607</v>
      </c>
      <c r="F1912" s="1" t="s">
        <v>751</v>
      </c>
      <c r="G1912" s="2">
        <f t="shared" si="87"/>
        <v>3</v>
      </c>
      <c r="H1912" s="2">
        <f t="shared" si="88"/>
        <v>47</v>
      </c>
      <c r="I1912" s="2">
        <f t="shared" si="89"/>
        <v>1459</v>
      </c>
      <c r="J1912" s="1" t="s">
        <v>21</v>
      </c>
      <c r="K1912" s="11">
        <v>1</v>
      </c>
    </row>
    <row r="1913" spans="2:11" x14ac:dyDescent="0.3">
      <c r="B1913" s="1">
        <v>2318</v>
      </c>
      <c r="C1913" s="1" t="s">
        <v>1957</v>
      </c>
      <c r="D1913" s="10">
        <v>44612</v>
      </c>
      <c r="E1913" s="10">
        <v>45607</v>
      </c>
      <c r="F1913" s="1" t="s">
        <v>751</v>
      </c>
      <c r="G1913" s="2">
        <f t="shared" si="87"/>
        <v>2</v>
      </c>
      <c r="H1913" s="2">
        <f t="shared" si="88"/>
        <v>32</v>
      </c>
      <c r="I1913" s="2">
        <f t="shared" si="89"/>
        <v>995</v>
      </c>
      <c r="J1913" s="1" t="s">
        <v>21</v>
      </c>
      <c r="K1913" s="11">
        <v>2</v>
      </c>
    </row>
    <row r="1914" spans="2:11" x14ac:dyDescent="0.3">
      <c r="B1914" s="1">
        <v>2319</v>
      </c>
      <c r="C1914" s="1" t="s">
        <v>1958</v>
      </c>
      <c r="D1914" s="10">
        <v>43552</v>
      </c>
      <c r="E1914" s="10">
        <v>44665</v>
      </c>
      <c r="F1914" s="1" t="s">
        <v>751</v>
      </c>
      <c r="G1914" s="2">
        <f t="shared" si="87"/>
        <v>3</v>
      </c>
      <c r="H1914" s="2">
        <f t="shared" si="88"/>
        <v>36</v>
      </c>
      <c r="I1914" s="2">
        <f t="shared" si="89"/>
        <v>1113</v>
      </c>
      <c r="J1914" s="1" t="s">
        <v>21</v>
      </c>
      <c r="K1914" s="11">
        <v>5</v>
      </c>
    </row>
    <row r="1915" spans="2:11" x14ac:dyDescent="0.3">
      <c r="B1915" s="1">
        <v>2320</v>
      </c>
      <c r="C1915" s="1" t="s">
        <v>1959</v>
      </c>
      <c r="D1915" s="10">
        <v>44860</v>
      </c>
      <c r="E1915" s="10">
        <v>45094</v>
      </c>
      <c r="F1915" s="1" t="s">
        <v>751</v>
      </c>
      <c r="G1915" s="2">
        <f t="shared" si="87"/>
        <v>0</v>
      </c>
      <c r="H1915" s="2">
        <f t="shared" si="88"/>
        <v>7</v>
      </c>
      <c r="I1915" s="2">
        <f t="shared" si="89"/>
        <v>234</v>
      </c>
      <c r="J1915" s="1" t="s">
        <v>21</v>
      </c>
      <c r="K1915" s="11">
        <v>4</v>
      </c>
    </row>
    <row r="1916" spans="2:11" x14ac:dyDescent="0.3">
      <c r="B1916" s="1">
        <v>2321</v>
      </c>
      <c r="C1916" s="1" t="s">
        <v>1960</v>
      </c>
      <c r="D1916" s="10">
        <v>45056</v>
      </c>
      <c r="E1916" s="10">
        <v>45060</v>
      </c>
      <c r="F1916" s="1" t="s">
        <v>751</v>
      </c>
      <c r="G1916" s="2">
        <f t="shared" si="87"/>
        <v>0</v>
      </c>
      <c r="H1916" s="2">
        <f t="shared" si="88"/>
        <v>0</v>
      </c>
      <c r="I1916" s="2">
        <f t="shared" si="89"/>
        <v>4</v>
      </c>
      <c r="J1916" s="1" t="s">
        <v>21</v>
      </c>
      <c r="K1916" s="11">
        <v>2</v>
      </c>
    </row>
    <row r="1917" spans="2:11" x14ac:dyDescent="0.3">
      <c r="B1917" s="1">
        <v>2322</v>
      </c>
      <c r="C1917" s="1" t="s">
        <v>1961</v>
      </c>
      <c r="D1917" s="10">
        <v>44805</v>
      </c>
      <c r="E1917" s="10">
        <v>45607</v>
      </c>
      <c r="F1917" s="1" t="s">
        <v>751</v>
      </c>
      <c r="G1917" s="2">
        <f t="shared" si="87"/>
        <v>2</v>
      </c>
      <c r="H1917" s="2">
        <f t="shared" si="88"/>
        <v>26</v>
      </c>
      <c r="I1917" s="2">
        <f t="shared" si="89"/>
        <v>802</v>
      </c>
      <c r="J1917" s="1" t="s">
        <v>21</v>
      </c>
      <c r="K1917" s="11">
        <v>5</v>
      </c>
    </row>
    <row r="1918" spans="2:11" x14ac:dyDescent="0.3">
      <c r="B1918" s="1">
        <v>2323</v>
      </c>
      <c r="C1918" s="1" t="s">
        <v>1962</v>
      </c>
      <c r="D1918" s="10">
        <v>44307</v>
      </c>
      <c r="E1918" s="10">
        <v>44425</v>
      </c>
      <c r="F1918" s="1" t="s">
        <v>751</v>
      </c>
      <c r="G1918" s="2">
        <f t="shared" si="87"/>
        <v>0</v>
      </c>
      <c r="H1918" s="2">
        <f t="shared" si="88"/>
        <v>3</v>
      </c>
      <c r="I1918" s="2">
        <f t="shared" si="89"/>
        <v>118</v>
      </c>
      <c r="J1918" s="1" t="s">
        <v>21</v>
      </c>
      <c r="K1918" s="11">
        <v>5</v>
      </c>
    </row>
    <row r="1919" spans="2:11" x14ac:dyDescent="0.3">
      <c r="B1919" s="1">
        <v>2324</v>
      </c>
      <c r="C1919" s="1" t="s">
        <v>1963</v>
      </c>
      <c r="D1919" s="10">
        <v>44400</v>
      </c>
      <c r="E1919" s="10">
        <v>44972</v>
      </c>
      <c r="F1919" s="1" t="s">
        <v>751</v>
      </c>
      <c r="G1919" s="2">
        <f t="shared" si="87"/>
        <v>1</v>
      </c>
      <c r="H1919" s="2">
        <f t="shared" si="88"/>
        <v>18</v>
      </c>
      <c r="I1919" s="2">
        <f t="shared" si="89"/>
        <v>572</v>
      </c>
      <c r="J1919" s="1" t="s">
        <v>21</v>
      </c>
      <c r="K1919" s="11">
        <v>4</v>
      </c>
    </row>
    <row r="1920" spans="2:11" x14ac:dyDescent="0.3">
      <c r="B1920" s="1">
        <v>2325</v>
      </c>
      <c r="C1920" s="1" t="s">
        <v>1964</v>
      </c>
      <c r="D1920" s="10">
        <v>44194</v>
      </c>
      <c r="E1920" s="10">
        <v>45607</v>
      </c>
      <c r="F1920" s="1" t="s">
        <v>751</v>
      </c>
      <c r="G1920" s="2">
        <f t="shared" si="87"/>
        <v>3</v>
      </c>
      <c r="H1920" s="2">
        <f t="shared" si="88"/>
        <v>46</v>
      </c>
      <c r="I1920" s="2">
        <f t="shared" si="89"/>
        <v>1413</v>
      </c>
      <c r="J1920" s="1" t="s">
        <v>21</v>
      </c>
      <c r="K1920" s="11">
        <v>1</v>
      </c>
    </row>
    <row r="1921" spans="2:11" x14ac:dyDescent="0.3">
      <c r="B1921" s="1">
        <v>2326</v>
      </c>
      <c r="C1921" s="1" t="s">
        <v>1965</v>
      </c>
      <c r="D1921" s="10">
        <v>44781</v>
      </c>
      <c r="E1921" s="10">
        <v>45607</v>
      </c>
      <c r="F1921" s="1" t="s">
        <v>947</v>
      </c>
      <c r="G1921" s="2">
        <f t="shared" si="87"/>
        <v>2</v>
      </c>
      <c r="H1921" s="2">
        <f t="shared" si="88"/>
        <v>27</v>
      </c>
      <c r="I1921" s="2">
        <f t="shared" si="89"/>
        <v>826</v>
      </c>
      <c r="J1921" s="1" t="s">
        <v>21</v>
      </c>
      <c r="K1921" s="11">
        <v>2</v>
      </c>
    </row>
    <row r="1922" spans="2:11" x14ac:dyDescent="0.3">
      <c r="B1922" s="1">
        <v>2327</v>
      </c>
      <c r="C1922" s="1" t="s">
        <v>1966</v>
      </c>
      <c r="D1922" s="10">
        <v>44042</v>
      </c>
      <c r="E1922" s="10">
        <v>45607</v>
      </c>
      <c r="F1922" s="1" t="s">
        <v>423</v>
      </c>
      <c r="G1922" s="2">
        <f t="shared" si="87"/>
        <v>4</v>
      </c>
      <c r="H1922" s="2">
        <f t="shared" si="88"/>
        <v>51</v>
      </c>
      <c r="I1922" s="2">
        <f t="shared" si="89"/>
        <v>1565</v>
      </c>
      <c r="J1922" s="1" t="s">
        <v>21</v>
      </c>
      <c r="K1922" s="11">
        <v>4</v>
      </c>
    </row>
    <row r="1923" spans="2:11" x14ac:dyDescent="0.3">
      <c r="B1923" s="1">
        <v>2328</v>
      </c>
      <c r="C1923" s="1" t="s">
        <v>1967</v>
      </c>
      <c r="D1923" s="10">
        <v>43542</v>
      </c>
      <c r="E1923" s="10">
        <v>45607</v>
      </c>
      <c r="F1923" s="1" t="s">
        <v>423</v>
      </c>
      <c r="G1923" s="2">
        <f t="shared" si="87"/>
        <v>5</v>
      </c>
      <c r="H1923" s="2">
        <f t="shared" si="88"/>
        <v>67</v>
      </c>
      <c r="I1923" s="2">
        <f t="shared" si="89"/>
        <v>2065</v>
      </c>
      <c r="J1923" s="1" t="s">
        <v>21</v>
      </c>
      <c r="K1923" s="11">
        <v>4</v>
      </c>
    </row>
    <row r="1924" spans="2:11" x14ac:dyDescent="0.3">
      <c r="B1924" s="1">
        <v>2329</v>
      </c>
      <c r="C1924" s="1" t="s">
        <v>1968</v>
      </c>
      <c r="D1924" s="10">
        <v>43671</v>
      </c>
      <c r="E1924" s="10">
        <v>44807</v>
      </c>
      <c r="F1924" s="1" t="s">
        <v>423</v>
      </c>
      <c r="G1924" s="2">
        <f t="shared" si="87"/>
        <v>3</v>
      </c>
      <c r="H1924" s="2">
        <f t="shared" si="88"/>
        <v>37</v>
      </c>
      <c r="I1924" s="2">
        <f t="shared" si="89"/>
        <v>1136</v>
      </c>
      <c r="J1924" s="1" t="s">
        <v>21</v>
      </c>
      <c r="K1924" s="11">
        <v>2</v>
      </c>
    </row>
    <row r="1925" spans="2:11" x14ac:dyDescent="0.3">
      <c r="B1925" s="1">
        <v>2330</v>
      </c>
      <c r="C1925" s="1" t="s">
        <v>1969</v>
      </c>
      <c r="D1925" s="10">
        <v>44485</v>
      </c>
      <c r="E1925" s="10">
        <v>45607</v>
      </c>
      <c r="F1925" s="1" t="s">
        <v>558</v>
      </c>
      <c r="G1925" s="2">
        <f t="shared" si="87"/>
        <v>3</v>
      </c>
      <c r="H1925" s="2">
        <f t="shared" si="88"/>
        <v>36</v>
      </c>
      <c r="I1925" s="2">
        <f t="shared" si="89"/>
        <v>1122</v>
      </c>
      <c r="J1925" s="1" t="s">
        <v>21</v>
      </c>
      <c r="K1925" s="11">
        <v>2</v>
      </c>
    </row>
    <row r="1926" spans="2:11" x14ac:dyDescent="0.3">
      <c r="B1926" s="1">
        <v>2331</v>
      </c>
      <c r="C1926" s="1" t="s">
        <v>1970</v>
      </c>
      <c r="D1926" s="10">
        <v>43805</v>
      </c>
      <c r="E1926" s="10">
        <v>44498</v>
      </c>
      <c r="F1926" s="1" t="s">
        <v>558</v>
      </c>
      <c r="G1926" s="2">
        <f t="shared" si="87"/>
        <v>1</v>
      </c>
      <c r="H1926" s="2">
        <f t="shared" si="88"/>
        <v>22</v>
      </c>
      <c r="I1926" s="2">
        <f t="shared" si="89"/>
        <v>693</v>
      </c>
      <c r="J1926" s="1" t="s">
        <v>21</v>
      </c>
      <c r="K1926" s="11">
        <v>1</v>
      </c>
    </row>
    <row r="1927" spans="2:11" x14ac:dyDescent="0.3">
      <c r="B1927" s="1">
        <v>2332</v>
      </c>
      <c r="C1927" s="1" t="s">
        <v>1971</v>
      </c>
      <c r="D1927" s="10">
        <v>43645</v>
      </c>
      <c r="E1927" s="10">
        <v>44033</v>
      </c>
      <c r="F1927" s="1" t="s">
        <v>564</v>
      </c>
      <c r="G1927" s="2">
        <f t="shared" si="87"/>
        <v>1</v>
      </c>
      <c r="H1927" s="2">
        <f t="shared" si="88"/>
        <v>12</v>
      </c>
      <c r="I1927" s="2">
        <f t="shared" si="89"/>
        <v>388</v>
      </c>
      <c r="J1927" s="1" t="s">
        <v>21</v>
      </c>
      <c r="K1927" s="11">
        <v>4</v>
      </c>
    </row>
    <row r="1928" spans="2:11" x14ac:dyDescent="0.3">
      <c r="B1928" s="1">
        <v>2333</v>
      </c>
      <c r="C1928" s="1" t="s">
        <v>1972</v>
      </c>
      <c r="D1928" s="10">
        <v>43558</v>
      </c>
      <c r="E1928" s="10">
        <v>45607</v>
      </c>
      <c r="F1928" s="1" t="s">
        <v>558</v>
      </c>
      <c r="G1928" s="2">
        <f t="shared" si="87"/>
        <v>5</v>
      </c>
      <c r="H1928" s="2">
        <f t="shared" si="88"/>
        <v>67</v>
      </c>
      <c r="I1928" s="2">
        <f t="shared" si="89"/>
        <v>2049</v>
      </c>
      <c r="J1928" s="1" t="s">
        <v>21</v>
      </c>
      <c r="K1928" s="11">
        <v>1</v>
      </c>
    </row>
    <row r="1929" spans="2:11" x14ac:dyDescent="0.3">
      <c r="B1929" s="1">
        <v>2334</v>
      </c>
      <c r="C1929" s="1" t="s">
        <v>1973</v>
      </c>
      <c r="D1929" s="10">
        <v>44398</v>
      </c>
      <c r="E1929" s="10">
        <v>44807</v>
      </c>
      <c r="F1929" s="1" t="s">
        <v>558</v>
      </c>
      <c r="G1929" s="2">
        <f t="shared" si="87"/>
        <v>1</v>
      </c>
      <c r="H1929" s="2">
        <f t="shared" si="88"/>
        <v>13</v>
      </c>
      <c r="I1929" s="2">
        <f t="shared" si="89"/>
        <v>409</v>
      </c>
      <c r="J1929" s="1" t="s">
        <v>21</v>
      </c>
      <c r="K1929" s="11">
        <v>4</v>
      </c>
    </row>
    <row r="1930" spans="2:11" x14ac:dyDescent="0.3">
      <c r="B1930" s="1">
        <v>2335</v>
      </c>
      <c r="C1930" s="1" t="s">
        <v>1974</v>
      </c>
      <c r="D1930" s="10">
        <v>44769</v>
      </c>
      <c r="E1930" s="10">
        <v>45607</v>
      </c>
      <c r="F1930" s="1" t="s">
        <v>558</v>
      </c>
      <c r="G1930" s="2">
        <f t="shared" si="87"/>
        <v>2</v>
      </c>
      <c r="H1930" s="2">
        <f t="shared" si="88"/>
        <v>27</v>
      </c>
      <c r="I1930" s="2">
        <f t="shared" si="89"/>
        <v>838</v>
      </c>
      <c r="J1930" s="1" t="s">
        <v>21</v>
      </c>
      <c r="K1930" s="11">
        <v>4</v>
      </c>
    </row>
    <row r="1931" spans="2:11" x14ac:dyDescent="0.3">
      <c r="B1931" s="1">
        <v>2336</v>
      </c>
      <c r="C1931" s="1" t="s">
        <v>1975</v>
      </c>
      <c r="D1931" s="10">
        <v>43744</v>
      </c>
      <c r="E1931" s="10">
        <v>45607</v>
      </c>
      <c r="F1931" s="1" t="s">
        <v>751</v>
      </c>
      <c r="G1931" s="2">
        <f t="shared" si="87"/>
        <v>5</v>
      </c>
      <c r="H1931" s="2">
        <f t="shared" si="88"/>
        <v>61</v>
      </c>
      <c r="I1931" s="2">
        <f t="shared" si="89"/>
        <v>1863</v>
      </c>
      <c r="J1931" s="1" t="s">
        <v>21</v>
      </c>
      <c r="K1931" s="11">
        <v>4</v>
      </c>
    </row>
    <row r="1932" spans="2:11" x14ac:dyDescent="0.3">
      <c r="B1932" s="1">
        <v>2337</v>
      </c>
      <c r="C1932" s="1" t="s">
        <v>1976</v>
      </c>
      <c r="D1932" s="10">
        <v>44302</v>
      </c>
      <c r="E1932" s="10">
        <v>45607</v>
      </c>
      <c r="F1932" s="1" t="s">
        <v>751</v>
      </c>
      <c r="G1932" s="2">
        <f t="shared" si="87"/>
        <v>3</v>
      </c>
      <c r="H1932" s="2">
        <f t="shared" si="88"/>
        <v>42</v>
      </c>
      <c r="I1932" s="2">
        <f t="shared" si="89"/>
        <v>1305</v>
      </c>
      <c r="J1932" s="1" t="s">
        <v>21</v>
      </c>
      <c r="K1932" s="11">
        <v>4</v>
      </c>
    </row>
    <row r="1933" spans="2:11" x14ac:dyDescent="0.3">
      <c r="B1933" s="1">
        <v>2338</v>
      </c>
      <c r="C1933" s="1" t="s">
        <v>1977</v>
      </c>
      <c r="D1933" s="10">
        <v>43383</v>
      </c>
      <c r="E1933" s="10">
        <v>44683</v>
      </c>
      <c r="F1933" s="1" t="s">
        <v>751</v>
      </c>
      <c r="G1933" s="2">
        <f t="shared" si="87"/>
        <v>3</v>
      </c>
      <c r="H1933" s="2">
        <f t="shared" si="88"/>
        <v>42</v>
      </c>
      <c r="I1933" s="2">
        <f t="shared" si="89"/>
        <v>1300</v>
      </c>
      <c r="J1933" s="1" t="s">
        <v>21</v>
      </c>
      <c r="K1933" s="11">
        <v>4</v>
      </c>
    </row>
    <row r="1934" spans="2:11" x14ac:dyDescent="0.3">
      <c r="B1934" s="1">
        <v>2339</v>
      </c>
      <c r="C1934" s="1" t="s">
        <v>1978</v>
      </c>
      <c r="D1934" s="10">
        <v>44767</v>
      </c>
      <c r="E1934" s="10">
        <v>44873</v>
      </c>
      <c r="F1934" s="1" t="s">
        <v>751</v>
      </c>
      <c r="G1934" s="2">
        <f t="shared" si="87"/>
        <v>0</v>
      </c>
      <c r="H1934" s="2">
        <f t="shared" si="88"/>
        <v>3</v>
      </c>
      <c r="I1934" s="2">
        <f t="shared" si="89"/>
        <v>106</v>
      </c>
      <c r="J1934" s="1" t="s">
        <v>21</v>
      </c>
      <c r="K1934" s="11">
        <v>1</v>
      </c>
    </row>
    <row r="1935" spans="2:11" x14ac:dyDescent="0.3">
      <c r="B1935" s="1">
        <v>2340</v>
      </c>
      <c r="C1935" s="1" t="s">
        <v>1979</v>
      </c>
      <c r="D1935" s="10">
        <v>44272</v>
      </c>
      <c r="E1935" s="10">
        <v>45059</v>
      </c>
      <c r="F1935" s="1" t="s">
        <v>751</v>
      </c>
      <c r="G1935" s="2">
        <f t="shared" si="87"/>
        <v>2</v>
      </c>
      <c r="H1935" s="2">
        <f t="shared" si="88"/>
        <v>25</v>
      </c>
      <c r="I1935" s="2">
        <f t="shared" si="89"/>
        <v>787</v>
      </c>
      <c r="J1935" s="1" t="s">
        <v>21</v>
      </c>
      <c r="K1935" s="11">
        <v>5</v>
      </c>
    </row>
    <row r="1936" spans="2:11" x14ac:dyDescent="0.3">
      <c r="B1936" s="1">
        <v>2341</v>
      </c>
      <c r="C1936" s="1" t="s">
        <v>1980</v>
      </c>
      <c r="D1936" s="10">
        <v>43386</v>
      </c>
      <c r="E1936" s="10">
        <v>45607</v>
      </c>
      <c r="F1936" s="1" t="s">
        <v>751</v>
      </c>
      <c r="G1936" s="2">
        <f t="shared" si="87"/>
        <v>6</v>
      </c>
      <c r="H1936" s="2">
        <f t="shared" si="88"/>
        <v>72</v>
      </c>
      <c r="I1936" s="2">
        <f t="shared" si="89"/>
        <v>2221</v>
      </c>
      <c r="J1936" s="1" t="s">
        <v>21</v>
      </c>
      <c r="K1936" s="11">
        <v>2</v>
      </c>
    </row>
    <row r="1937" spans="2:11" x14ac:dyDescent="0.3">
      <c r="B1937" s="1">
        <v>2342</v>
      </c>
      <c r="C1937" s="1" t="s">
        <v>1981</v>
      </c>
      <c r="D1937" s="10">
        <v>43839</v>
      </c>
      <c r="E1937" s="10">
        <v>45607</v>
      </c>
      <c r="F1937" s="1" t="s">
        <v>751</v>
      </c>
      <c r="G1937" s="2">
        <f t="shared" si="87"/>
        <v>4</v>
      </c>
      <c r="H1937" s="2">
        <f t="shared" si="88"/>
        <v>58</v>
      </c>
      <c r="I1937" s="2">
        <f t="shared" si="89"/>
        <v>1768</v>
      </c>
      <c r="J1937" s="1" t="s">
        <v>21</v>
      </c>
      <c r="K1937" s="11">
        <v>5</v>
      </c>
    </row>
    <row r="1938" spans="2:11" x14ac:dyDescent="0.3">
      <c r="B1938" s="1">
        <v>2343</v>
      </c>
      <c r="C1938" s="1" t="s">
        <v>1982</v>
      </c>
      <c r="D1938" s="10">
        <v>43726</v>
      </c>
      <c r="E1938" s="10">
        <v>45607</v>
      </c>
      <c r="F1938" s="1" t="s">
        <v>751</v>
      </c>
      <c r="G1938" s="2">
        <f t="shared" si="87"/>
        <v>5</v>
      </c>
      <c r="H1938" s="2">
        <f t="shared" si="88"/>
        <v>61</v>
      </c>
      <c r="I1938" s="2">
        <f t="shared" si="89"/>
        <v>1881</v>
      </c>
      <c r="J1938" s="1" t="s">
        <v>21</v>
      </c>
      <c r="K1938" s="11">
        <v>4</v>
      </c>
    </row>
    <row r="1939" spans="2:11" x14ac:dyDescent="0.3">
      <c r="B1939" s="1">
        <v>2344</v>
      </c>
      <c r="C1939" s="1" t="s">
        <v>1983</v>
      </c>
      <c r="D1939" s="10">
        <v>43764</v>
      </c>
      <c r="E1939" s="10">
        <v>43900</v>
      </c>
      <c r="F1939" s="1" t="s">
        <v>751</v>
      </c>
      <c r="G1939" s="2">
        <f t="shared" si="87"/>
        <v>0</v>
      </c>
      <c r="H1939" s="2">
        <f t="shared" si="88"/>
        <v>4</v>
      </c>
      <c r="I1939" s="2">
        <f t="shared" si="89"/>
        <v>136</v>
      </c>
      <c r="J1939" s="1" t="s">
        <v>21</v>
      </c>
      <c r="K1939" s="11">
        <v>1</v>
      </c>
    </row>
    <row r="1940" spans="2:11" x14ac:dyDescent="0.3">
      <c r="B1940" s="1">
        <v>2345</v>
      </c>
      <c r="C1940" s="1" t="s">
        <v>1984</v>
      </c>
      <c r="D1940" s="10">
        <v>44088</v>
      </c>
      <c r="E1940" s="10">
        <v>45076</v>
      </c>
      <c r="F1940" s="1" t="s">
        <v>751</v>
      </c>
      <c r="G1940" s="2">
        <f t="shared" si="87"/>
        <v>2</v>
      </c>
      <c r="H1940" s="2">
        <f t="shared" si="88"/>
        <v>32</v>
      </c>
      <c r="I1940" s="2">
        <f t="shared" si="89"/>
        <v>988</v>
      </c>
      <c r="J1940" s="1" t="s">
        <v>21</v>
      </c>
      <c r="K1940" s="11">
        <v>2</v>
      </c>
    </row>
    <row r="1941" spans="2:11" x14ac:dyDescent="0.3">
      <c r="B1941" s="1">
        <v>2346</v>
      </c>
      <c r="C1941" s="1" t="s">
        <v>1985</v>
      </c>
      <c r="D1941" s="10">
        <v>45025</v>
      </c>
      <c r="E1941" s="10">
        <v>45607</v>
      </c>
      <c r="F1941" s="1" t="s">
        <v>751</v>
      </c>
      <c r="G1941" s="2">
        <f t="shared" si="87"/>
        <v>1</v>
      </c>
      <c r="H1941" s="2">
        <f t="shared" si="88"/>
        <v>19</v>
      </c>
      <c r="I1941" s="2">
        <f t="shared" si="89"/>
        <v>582</v>
      </c>
      <c r="J1941" s="1" t="s">
        <v>21</v>
      </c>
      <c r="K1941" s="11">
        <v>4</v>
      </c>
    </row>
    <row r="1942" spans="2:11" x14ac:dyDescent="0.3">
      <c r="B1942" s="1">
        <v>2347</v>
      </c>
      <c r="C1942" s="1" t="s">
        <v>1986</v>
      </c>
      <c r="D1942" s="10">
        <v>43763</v>
      </c>
      <c r="E1942" s="10">
        <v>45607</v>
      </c>
      <c r="F1942" s="1" t="s">
        <v>947</v>
      </c>
      <c r="G1942" s="2">
        <f t="shared" si="87"/>
        <v>5</v>
      </c>
      <c r="H1942" s="2">
        <f t="shared" si="88"/>
        <v>60</v>
      </c>
      <c r="I1942" s="2">
        <f t="shared" si="89"/>
        <v>1844</v>
      </c>
      <c r="J1942" s="1" t="s">
        <v>21</v>
      </c>
      <c r="K1942" s="11">
        <v>1</v>
      </c>
    </row>
    <row r="1943" spans="2:11" x14ac:dyDescent="0.3">
      <c r="B1943" s="1">
        <v>2348</v>
      </c>
      <c r="C1943" s="1" t="s">
        <v>1987</v>
      </c>
      <c r="D1943" s="10">
        <v>44737</v>
      </c>
      <c r="E1943" s="10">
        <v>45607</v>
      </c>
      <c r="F1943" s="1" t="s">
        <v>423</v>
      </c>
      <c r="G1943" s="2">
        <f t="shared" ref="G1943:G2006" si="90">DATEDIF(D1943,E1943,"Y")</f>
        <v>2</v>
      </c>
      <c r="H1943" s="2">
        <f t="shared" ref="H1943:H2006" si="91">DATEDIF(D1943,E1943,"M")</f>
        <v>28</v>
      </c>
      <c r="I1943" s="2">
        <f t="shared" ref="I1943:I2006" si="92">DATEDIF(D1943,E1943,"D")</f>
        <v>870</v>
      </c>
      <c r="J1943" s="1" t="s">
        <v>21</v>
      </c>
      <c r="K1943" s="11">
        <v>1</v>
      </c>
    </row>
    <row r="1944" spans="2:11" x14ac:dyDescent="0.3">
      <c r="B1944" s="1">
        <v>2349</v>
      </c>
      <c r="C1944" s="1" t="s">
        <v>1988</v>
      </c>
      <c r="D1944" s="10">
        <v>44952</v>
      </c>
      <c r="E1944" s="10">
        <v>44984</v>
      </c>
      <c r="F1944" s="1" t="s">
        <v>423</v>
      </c>
      <c r="G1944" s="2">
        <f t="shared" si="90"/>
        <v>0</v>
      </c>
      <c r="H1944" s="2">
        <f t="shared" si="91"/>
        <v>1</v>
      </c>
      <c r="I1944" s="2">
        <f t="shared" si="92"/>
        <v>32</v>
      </c>
      <c r="J1944" s="1" t="s">
        <v>21</v>
      </c>
      <c r="K1944" s="11">
        <v>4</v>
      </c>
    </row>
    <row r="1945" spans="2:11" x14ac:dyDescent="0.3">
      <c r="B1945" s="1">
        <v>2350</v>
      </c>
      <c r="C1945" s="1" t="s">
        <v>1989</v>
      </c>
      <c r="D1945" s="10">
        <v>43880</v>
      </c>
      <c r="E1945" s="10">
        <v>45607</v>
      </c>
      <c r="F1945" s="1" t="s">
        <v>423</v>
      </c>
      <c r="G1945" s="2">
        <f t="shared" si="90"/>
        <v>4</v>
      </c>
      <c r="H1945" s="2">
        <f t="shared" si="91"/>
        <v>56</v>
      </c>
      <c r="I1945" s="2">
        <f t="shared" si="92"/>
        <v>1727</v>
      </c>
      <c r="J1945" s="1" t="s">
        <v>21</v>
      </c>
      <c r="K1945" s="11">
        <v>2</v>
      </c>
    </row>
    <row r="1946" spans="2:11" x14ac:dyDescent="0.3">
      <c r="B1946" s="1">
        <v>2351</v>
      </c>
      <c r="C1946" s="1" t="s">
        <v>1990</v>
      </c>
      <c r="D1946" s="10">
        <v>43823</v>
      </c>
      <c r="E1946" s="10">
        <v>44003</v>
      </c>
      <c r="F1946" s="1" t="s">
        <v>558</v>
      </c>
      <c r="G1946" s="2">
        <f t="shared" si="90"/>
        <v>0</v>
      </c>
      <c r="H1946" s="2">
        <f t="shared" si="91"/>
        <v>5</v>
      </c>
      <c r="I1946" s="2">
        <f t="shared" si="92"/>
        <v>180</v>
      </c>
      <c r="J1946" s="1" t="s">
        <v>21</v>
      </c>
      <c r="K1946" s="11">
        <v>4</v>
      </c>
    </row>
    <row r="1947" spans="2:11" x14ac:dyDescent="0.3">
      <c r="B1947" s="1">
        <v>2352</v>
      </c>
      <c r="C1947" s="1" t="s">
        <v>1991</v>
      </c>
      <c r="D1947" s="10">
        <v>44120</v>
      </c>
      <c r="E1947" s="10">
        <v>44150</v>
      </c>
      <c r="F1947" s="1" t="s">
        <v>558</v>
      </c>
      <c r="G1947" s="2">
        <f t="shared" si="90"/>
        <v>0</v>
      </c>
      <c r="H1947" s="2">
        <f t="shared" si="91"/>
        <v>0</v>
      </c>
      <c r="I1947" s="2">
        <f t="shared" si="92"/>
        <v>30</v>
      </c>
      <c r="J1947" s="1" t="s">
        <v>21</v>
      </c>
      <c r="K1947" s="11">
        <v>2</v>
      </c>
    </row>
    <row r="1948" spans="2:11" x14ac:dyDescent="0.3">
      <c r="B1948" s="1">
        <v>2353</v>
      </c>
      <c r="C1948" s="1" t="s">
        <v>1992</v>
      </c>
      <c r="D1948" s="10">
        <v>43350</v>
      </c>
      <c r="E1948" s="10">
        <v>45607</v>
      </c>
      <c r="F1948" s="1" t="s">
        <v>564</v>
      </c>
      <c r="G1948" s="2">
        <f t="shared" si="90"/>
        <v>6</v>
      </c>
      <c r="H1948" s="2">
        <f t="shared" si="91"/>
        <v>74</v>
      </c>
      <c r="I1948" s="2">
        <f t="shared" si="92"/>
        <v>2257</v>
      </c>
      <c r="J1948" s="1" t="s">
        <v>21</v>
      </c>
      <c r="K1948" s="11">
        <v>2</v>
      </c>
    </row>
    <row r="1949" spans="2:11" x14ac:dyDescent="0.3">
      <c r="B1949" s="1">
        <v>2354</v>
      </c>
      <c r="C1949" s="1" t="s">
        <v>1993</v>
      </c>
      <c r="D1949" s="10">
        <v>44568</v>
      </c>
      <c r="E1949" s="10">
        <v>44741</v>
      </c>
      <c r="F1949" s="1" t="s">
        <v>558</v>
      </c>
      <c r="G1949" s="2">
        <f t="shared" si="90"/>
        <v>0</v>
      </c>
      <c r="H1949" s="2">
        <f t="shared" si="91"/>
        <v>5</v>
      </c>
      <c r="I1949" s="2">
        <f t="shared" si="92"/>
        <v>173</v>
      </c>
      <c r="J1949" s="1" t="s">
        <v>21</v>
      </c>
      <c r="K1949" s="11">
        <v>2</v>
      </c>
    </row>
    <row r="1950" spans="2:11" x14ac:dyDescent="0.3">
      <c r="B1950" s="1">
        <v>2355</v>
      </c>
      <c r="C1950" s="1" t="s">
        <v>1994</v>
      </c>
      <c r="D1950" s="10">
        <v>43549</v>
      </c>
      <c r="E1950" s="10">
        <v>43578</v>
      </c>
      <c r="F1950" s="1" t="s">
        <v>558</v>
      </c>
      <c r="G1950" s="2">
        <f t="shared" si="90"/>
        <v>0</v>
      </c>
      <c r="H1950" s="2">
        <f t="shared" si="91"/>
        <v>0</v>
      </c>
      <c r="I1950" s="2">
        <f t="shared" si="92"/>
        <v>29</v>
      </c>
      <c r="J1950" s="1" t="s">
        <v>21</v>
      </c>
      <c r="K1950" s="11">
        <v>1</v>
      </c>
    </row>
    <row r="1951" spans="2:11" x14ac:dyDescent="0.3">
      <c r="B1951" s="1">
        <v>2356</v>
      </c>
      <c r="C1951" s="1" t="s">
        <v>1995</v>
      </c>
      <c r="D1951" s="10">
        <v>44518</v>
      </c>
      <c r="E1951" s="10">
        <v>44912</v>
      </c>
      <c r="F1951" s="1" t="s">
        <v>558</v>
      </c>
      <c r="G1951" s="2">
        <f t="shared" si="90"/>
        <v>1</v>
      </c>
      <c r="H1951" s="2">
        <f t="shared" si="91"/>
        <v>12</v>
      </c>
      <c r="I1951" s="2">
        <f t="shared" si="92"/>
        <v>394</v>
      </c>
      <c r="J1951" s="1" t="s">
        <v>21</v>
      </c>
      <c r="K1951" s="11">
        <v>4</v>
      </c>
    </row>
    <row r="1952" spans="2:11" x14ac:dyDescent="0.3">
      <c r="B1952" s="1">
        <v>2357</v>
      </c>
      <c r="C1952" s="1" t="s">
        <v>1996</v>
      </c>
      <c r="D1952" s="10">
        <v>44926</v>
      </c>
      <c r="E1952" s="10">
        <v>45128</v>
      </c>
      <c r="F1952" s="1" t="s">
        <v>751</v>
      </c>
      <c r="G1952" s="2">
        <f t="shared" si="90"/>
        <v>0</v>
      </c>
      <c r="H1952" s="2">
        <f t="shared" si="91"/>
        <v>6</v>
      </c>
      <c r="I1952" s="2">
        <f t="shared" si="92"/>
        <v>202</v>
      </c>
      <c r="J1952" s="1" t="s">
        <v>21</v>
      </c>
      <c r="K1952" s="11">
        <v>1</v>
      </c>
    </row>
    <row r="1953" spans="2:11" x14ac:dyDescent="0.3">
      <c r="B1953" s="1">
        <v>2358</v>
      </c>
      <c r="C1953" s="1" t="s">
        <v>1997</v>
      </c>
      <c r="D1953" s="10">
        <v>43965</v>
      </c>
      <c r="E1953" s="10">
        <v>44894</v>
      </c>
      <c r="F1953" s="1" t="s">
        <v>751</v>
      </c>
      <c r="G1953" s="2">
        <f t="shared" si="90"/>
        <v>2</v>
      </c>
      <c r="H1953" s="2">
        <f t="shared" si="91"/>
        <v>30</v>
      </c>
      <c r="I1953" s="2">
        <f t="shared" si="92"/>
        <v>929</v>
      </c>
      <c r="J1953" s="1" t="s">
        <v>21</v>
      </c>
      <c r="K1953" s="11">
        <v>4</v>
      </c>
    </row>
    <row r="1954" spans="2:11" x14ac:dyDescent="0.3">
      <c r="B1954" s="1">
        <v>2359</v>
      </c>
      <c r="C1954" s="1" t="s">
        <v>1998</v>
      </c>
      <c r="D1954" s="10">
        <v>44178</v>
      </c>
      <c r="E1954" s="10">
        <v>44969</v>
      </c>
      <c r="F1954" s="1" t="s">
        <v>751</v>
      </c>
      <c r="G1954" s="2">
        <f t="shared" si="90"/>
        <v>2</v>
      </c>
      <c r="H1954" s="2">
        <f t="shared" si="91"/>
        <v>25</v>
      </c>
      <c r="I1954" s="2">
        <f t="shared" si="92"/>
        <v>791</v>
      </c>
      <c r="J1954" s="1" t="s">
        <v>21</v>
      </c>
      <c r="K1954" s="11">
        <v>2</v>
      </c>
    </row>
    <row r="1955" spans="2:11" x14ac:dyDescent="0.3">
      <c r="B1955" s="1">
        <v>2360</v>
      </c>
      <c r="C1955" s="1" t="s">
        <v>1999</v>
      </c>
      <c r="D1955" s="10">
        <v>44516</v>
      </c>
      <c r="E1955" s="10">
        <v>44888</v>
      </c>
      <c r="F1955" s="1" t="s">
        <v>751</v>
      </c>
      <c r="G1955" s="2">
        <f t="shared" si="90"/>
        <v>1</v>
      </c>
      <c r="H1955" s="2">
        <f t="shared" si="91"/>
        <v>12</v>
      </c>
      <c r="I1955" s="2">
        <f t="shared" si="92"/>
        <v>372</v>
      </c>
      <c r="J1955" s="1" t="s">
        <v>21</v>
      </c>
      <c r="K1955" s="11">
        <v>1</v>
      </c>
    </row>
    <row r="1956" spans="2:11" x14ac:dyDescent="0.3">
      <c r="B1956" s="1">
        <v>2361</v>
      </c>
      <c r="C1956" s="1" t="s">
        <v>2000</v>
      </c>
      <c r="D1956" s="10">
        <v>44896</v>
      </c>
      <c r="E1956" s="10">
        <v>45113</v>
      </c>
      <c r="F1956" s="1" t="s">
        <v>751</v>
      </c>
      <c r="G1956" s="2">
        <f t="shared" si="90"/>
        <v>0</v>
      </c>
      <c r="H1956" s="2">
        <f t="shared" si="91"/>
        <v>7</v>
      </c>
      <c r="I1956" s="2">
        <f t="shared" si="92"/>
        <v>217</v>
      </c>
      <c r="J1956" s="1" t="s">
        <v>21</v>
      </c>
      <c r="K1956" s="11">
        <v>2</v>
      </c>
    </row>
    <row r="1957" spans="2:11" x14ac:dyDescent="0.3">
      <c r="B1957" s="1">
        <v>2362</v>
      </c>
      <c r="C1957" s="1" t="s">
        <v>2001</v>
      </c>
      <c r="D1957" s="10">
        <v>44134</v>
      </c>
      <c r="E1957" s="10">
        <v>44770</v>
      </c>
      <c r="F1957" s="1" t="s">
        <v>751</v>
      </c>
      <c r="G1957" s="2">
        <f t="shared" si="90"/>
        <v>1</v>
      </c>
      <c r="H1957" s="2">
        <f t="shared" si="91"/>
        <v>20</v>
      </c>
      <c r="I1957" s="2">
        <f t="shared" si="92"/>
        <v>636</v>
      </c>
      <c r="J1957" s="1" t="s">
        <v>21</v>
      </c>
      <c r="K1957" s="11">
        <v>2</v>
      </c>
    </row>
    <row r="1958" spans="2:11" x14ac:dyDescent="0.3">
      <c r="B1958" s="1">
        <v>2363</v>
      </c>
      <c r="C1958" s="1" t="s">
        <v>2002</v>
      </c>
      <c r="D1958" s="10">
        <v>44235</v>
      </c>
      <c r="E1958" s="10">
        <v>44829</v>
      </c>
      <c r="F1958" s="1" t="s">
        <v>751</v>
      </c>
      <c r="G1958" s="2">
        <f t="shared" si="90"/>
        <v>1</v>
      </c>
      <c r="H1958" s="2">
        <f t="shared" si="91"/>
        <v>19</v>
      </c>
      <c r="I1958" s="2">
        <f t="shared" si="92"/>
        <v>594</v>
      </c>
      <c r="J1958" s="1" t="s">
        <v>21</v>
      </c>
      <c r="K1958" s="11">
        <v>2</v>
      </c>
    </row>
    <row r="1959" spans="2:11" x14ac:dyDescent="0.3">
      <c r="B1959" s="1">
        <v>2364</v>
      </c>
      <c r="C1959" s="1" t="s">
        <v>2003</v>
      </c>
      <c r="D1959" s="10">
        <v>43682</v>
      </c>
      <c r="E1959" s="10">
        <v>45607</v>
      </c>
      <c r="F1959" s="1" t="s">
        <v>751</v>
      </c>
      <c r="G1959" s="2">
        <f t="shared" si="90"/>
        <v>5</v>
      </c>
      <c r="H1959" s="2">
        <f t="shared" si="91"/>
        <v>63</v>
      </c>
      <c r="I1959" s="2">
        <f t="shared" si="92"/>
        <v>1925</v>
      </c>
      <c r="J1959" s="1" t="s">
        <v>21</v>
      </c>
      <c r="K1959" s="11">
        <v>5</v>
      </c>
    </row>
    <row r="1960" spans="2:11" x14ac:dyDescent="0.3">
      <c r="B1960" s="1">
        <v>2365</v>
      </c>
      <c r="C1960" s="1" t="s">
        <v>2004</v>
      </c>
      <c r="D1960" s="10">
        <v>43433</v>
      </c>
      <c r="E1960" s="10">
        <v>44994</v>
      </c>
      <c r="F1960" s="1" t="s">
        <v>751</v>
      </c>
      <c r="G1960" s="2">
        <f t="shared" si="90"/>
        <v>4</v>
      </c>
      <c r="H1960" s="2">
        <f t="shared" si="91"/>
        <v>51</v>
      </c>
      <c r="I1960" s="2">
        <f t="shared" si="92"/>
        <v>1561</v>
      </c>
      <c r="J1960" s="1" t="s">
        <v>21</v>
      </c>
      <c r="K1960" s="11">
        <v>1</v>
      </c>
    </row>
    <row r="1961" spans="2:11" x14ac:dyDescent="0.3">
      <c r="B1961" s="1">
        <v>2366</v>
      </c>
      <c r="C1961" s="1" t="s">
        <v>2005</v>
      </c>
      <c r="D1961" s="10">
        <v>43420</v>
      </c>
      <c r="E1961" s="10">
        <v>44341</v>
      </c>
      <c r="F1961" s="1" t="s">
        <v>751</v>
      </c>
      <c r="G1961" s="2">
        <f t="shared" si="90"/>
        <v>2</v>
      </c>
      <c r="H1961" s="2">
        <f t="shared" si="91"/>
        <v>30</v>
      </c>
      <c r="I1961" s="2">
        <f t="shared" si="92"/>
        <v>921</v>
      </c>
      <c r="J1961" s="1" t="s">
        <v>21</v>
      </c>
      <c r="K1961" s="11">
        <v>2</v>
      </c>
    </row>
    <row r="1962" spans="2:11" x14ac:dyDescent="0.3">
      <c r="B1962" s="1">
        <v>2367</v>
      </c>
      <c r="C1962" s="1" t="s">
        <v>2006</v>
      </c>
      <c r="D1962" s="10">
        <v>44066</v>
      </c>
      <c r="E1962" s="10">
        <v>44723</v>
      </c>
      <c r="F1962" s="1" t="s">
        <v>751</v>
      </c>
      <c r="G1962" s="2">
        <f t="shared" si="90"/>
        <v>1</v>
      </c>
      <c r="H1962" s="2">
        <f t="shared" si="91"/>
        <v>21</v>
      </c>
      <c r="I1962" s="2">
        <f t="shared" si="92"/>
        <v>657</v>
      </c>
      <c r="J1962" s="1" t="s">
        <v>21</v>
      </c>
      <c r="K1962" s="11">
        <v>5</v>
      </c>
    </row>
    <row r="1963" spans="2:11" x14ac:dyDescent="0.3">
      <c r="B1963" s="1">
        <v>2368</v>
      </c>
      <c r="C1963" s="1" t="s">
        <v>2007</v>
      </c>
      <c r="D1963" s="10">
        <v>44065</v>
      </c>
      <c r="E1963" s="10">
        <v>44994</v>
      </c>
      <c r="F1963" s="1" t="s">
        <v>947</v>
      </c>
      <c r="G1963" s="2">
        <f t="shared" si="90"/>
        <v>2</v>
      </c>
      <c r="H1963" s="2">
        <f t="shared" si="91"/>
        <v>30</v>
      </c>
      <c r="I1963" s="2">
        <f t="shared" si="92"/>
        <v>929</v>
      </c>
      <c r="J1963" s="1" t="s">
        <v>21</v>
      </c>
      <c r="K1963" s="11">
        <v>1</v>
      </c>
    </row>
    <row r="1964" spans="2:11" x14ac:dyDescent="0.3">
      <c r="B1964" s="1">
        <v>2369</v>
      </c>
      <c r="C1964" s="1" t="s">
        <v>2008</v>
      </c>
      <c r="D1964" s="10">
        <v>44488</v>
      </c>
      <c r="E1964" s="10">
        <v>44814</v>
      </c>
      <c r="F1964" s="1" t="s">
        <v>423</v>
      </c>
      <c r="G1964" s="2">
        <f t="shared" si="90"/>
        <v>0</v>
      </c>
      <c r="H1964" s="2">
        <f t="shared" si="91"/>
        <v>10</v>
      </c>
      <c r="I1964" s="2">
        <f t="shared" si="92"/>
        <v>326</v>
      </c>
      <c r="J1964" s="1" t="s">
        <v>21</v>
      </c>
      <c r="K1964" s="11">
        <v>5</v>
      </c>
    </row>
    <row r="1965" spans="2:11" x14ac:dyDescent="0.3">
      <c r="B1965" s="1">
        <v>2370</v>
      </c>
      <c r="C1965" s="1" t="s">
        <v>2009</v>
      </c>
      <c r="D1965" s="10">
        <v>43882</v>
      </c>
      <c r="E1965" s="10">
        <v>44529</v>
      </c>
      <c r="F1965" s="1" t="s">
        <v>423</v>
      </c>
      <c r="G1965" s="2">
        <f t="shared" si="90"/>
        <v>1</v>
      </c>
      <c r="H1965" s="2">
        <f t="shared" si="91"/>
        <v>21</v>
      </c>
      <c r="I1965" s="2">
        <f t="shared" si="92"/>
        <v>647</v>
      </c>
      <c r="J1965" s="1" t="s">
        <v>21</v>
      </c>
      <c r="K1965" s="11">
        <v>5</v>
      </c>
    </row>
    <row r="1966" spans="2:11" x14ac:dyDescent="0.3">
      <c r="B1966" s="1">
        <v>2371</v>
      </c>
      <c r="C1966" s="1" t="s">
        <v>2010</v>
      </c>
      <c r="D1966" s="10">
        <v>44886</v>
      </c>
      <c r="E1966" s="10">
        <v>45607</v>
      </c>
      <c r="F1966" s="1" t="s">
        <v>558</v>
      </c>
      <c r="G1966" s="2">
        <f t="shared" si="90"/>
        <v>1</v>
      </c>
      <c r="H1966" s="2">
        <f t="shared" si="91"/>
        <v>23</v>
      </c>
      <c r="I1966" s="2">
        <f t="shared" si="92"/>
        <v>721</v>
      </c>
      <c r="J1966" s="1" t="s">
        <v>21</v>
      </c>
      <c r="K1966" s="11">
        <v>1</v>
      </c>
    </row>
    <row r="1967" spans="2:11" x14ac:dyDescent="0.3">
      <c r="B1967" s="1">
        <v>2372</v>
      </c>
      <c r="C1967" s="1" t="s">
        <v>2011</v>
      </c>
      <c r="D1967" s="10">
        <v>43682</v>
      </c>
      <c r="E1967" s="10">
        <v>44536</v>
      </c>
      <c r="F1967" s="1" t="s">
        <v>558</v>
      </c>
      <c r="G1967" s="2">
        <f t="shared" si="90"/>
        <v>2</v>
      </c>
      <c r="H1967" s="2">
        <f t="shared" si="91"/>
        <v>28</v>
      </c>
      <c r="I1967" s="2">
        <f t="shared" si="92"/>
        <v>854</v>
      </c>
      <c r="J1967" s="1" t="s">
        <v>21</v>
      </c>
      <c r="K1967" s="11">
        <v>2</v>
      </c>
    </row>
    <row r="1968" spans="2:11" x14ac:dyDescent="0.3">
      <c r="B1968" s="1">
        <v>2373</v>
      </c>
      <c r="C1968" s="1" t="s">
        <v>2012</v>
      </c>
      <c r="D1968" s="10">
        <v>44140</v>
      </c>
      <c r="E1968" s="10">
        <v>44716</v>
      </c>
      <c r="F1968" s="1" t="s">
        <v>564</v>
      </c>
      <c r="G1968" s="2">
        <f t="shared" si="90"/>
        <v>1</v>
      </c>
      <c r="H1968" s="2">
        <f t="shared" si="91"/>
        <v>18</v>
      </c>
      <c r="I1968" s="2">
        <f t="shared" si="92"/>
        <v>576</v>
      </c>
      <c r="J1968" s="1" t="s">
        <v>21</v>
      </c>
      <c r="K1968" s="11">
        <v>2</v>
      </c>
    </row>
    <row r="1969" spans="2:11" x14ac:dyDescent="0.3">
      <c r="B1969" s="1">
        <v>2374</v>
      </c>
      <c r="C1969" s="1" t="s">
        <v>2013</v>
      </c>
      <c r="D1969" s="10">
        <v>44359</v>
      </c>
      <c r="E1969" s="10">
        <v>44617</v>
      </c>
      <c r="F1969" s="1" t="s">
        <v>558</v>
      </c>
      <c r="G1969" s="2">
        <f t="shared" si="90"/>
        <v>0</v>
      </c>
      <c r="H1969" s="2">
        <f t="shared" si="91"/>
        <v>8</v>
      </c>
      <c r="I1969" s="2">
        <f t="shared" si="92"/>
        <v>258</v>
      </c>
      <c r="J1969" s="1" t="s">
        <v>21</v>
      </c>
      <c r="K1969" s="11">
        <v>2</v>
      </c>
    </row>
    <row r="1970" spans="2:11" x14ac:dyDescent="0.3">
      <c r="B1970" s="1">
        <v>2375</v>
      </c>
      <c r="C1970" s="1" t="s">
        <v>2014</v>
      </c>
      <c r="D1970" s="10">
        <v>43356</v>
      </c>
      <c r="E1970" s="10">
        <v>45607</v>
      </c>
      <c r="F1970" s="1" t="s">
        <v>558</v>
      </c>
      <c r="G1970" s="2">
        <f t="shared" si="90"/>
        <v>6</v>
      </c>
      <c r="H1970" s="2">
        <f t="shared" si="91"/>
        <v>73</v>
      </c>
      <c r="I1970" s="2">
        <f t="shared" si="92"/>
        <v>2251</v>
      </c>
      <c r="J1970" s="1" t="s">
        <v>21</v>
      </c>
      <c r="K1970" s="11">
        <v>1</v>
      </c>
    </row>
    <row r="1971" spans="2:11" x14ac:dyDescent="0.3">
      <c r="B1971" s="1">
        <v>2376</v>
      </c>
      <c r="C1971" s="1" t="s">
        <v>2015</v>
      </c>
      <c r="D1971" s="10">
        <v>45025</v>
      </c>
      <c r="E1971" s="10">
        <v>45080</v>
      </c>
      <c r="F1971" s="1" t="s">
        <v>751</v>
      </c>
      <c r="G1971" s="2">
        <f t="shared" si="90"/>
        <v>0</v>
      </c>
      <c r="H1971" s="2">
        <f t="shared" si="91"/>
        <v>1</v>
      </c>
      <c r="I1971" s="2">
        <f t="shared" si="92"/>
        <v>55</v>
      </c>
      <c r="J1971" s="1" t="s">
        <v>21</v>
      </c>
      <c r="K1971" s="11">
        <v>4</v>
      </c>
    </row>
    <row r="1972" spans="2:11" x14ac:dyDescent="0.3">
      <c r="B1972" s="1">
        <v>2377</v>
      </c>
      <c r="C1972" s="1" t="s">
        <v>2016</v>
      </c>
      <c r="D1972" s="10">
        <v>44205</v>
      </c>
      <c r="E1972" s="10">
        <v>45607</v>
      </c>
      <c r="F1972" s="1" t="s">
        <v>751</v>
      </c>
      <c r="G1972" s="2">
        <f t="shared" si="90"/>
        <v>3</v>
      </c>
      <c r="H1972" s="2">
        <f t="shared" si="91"/>
        <v>46</v>
      </c>
      <c r="I1972" s="2">
        <f t="shared" si="92"/>
        <v>1402</v>
      </c>
      <c r="J1972" s="1" t="s">
        <v>21</v>
      </c>
      <c r="K1972" s="11">
        <v>4</v>
      </c>
    </row>
    <row r="1973" spans="2:11" x14ac:dyDescent="0.3">
      <c r="B1973" s="1">
        <v>2378</v>
      </c>
      <c r="C1973" s="1" t="s">
        <v>2017</v>
      </c>
      <c r="D1973" s="10">
        <v>43913</v>
      </c>
      <c r="E1973" s="10">
        <v>45607</v>
      </c>
      <c r="F1973" s="1" t="s">
        <v>751</v>
      </c>
      <c r="G1973" s="2">
        <f t="shared" si="90"/>
        <v>4</v>
      </c>
      <c r="H1973" s="2">
        <f t="shared" si="91"/>
        <v>55</v>
      </c>
      <c r="I1973" s="2">
        <f t="shared" si="92"/>
        <v>1694</v>
      </c>
      <c r="J1973" s="1" t="s">
        <v>21</v>
      </c>
      <c r="K1973" s="11">
        <v>2</v>
      </c>
    </row>
    <row r="1974" spans="2:11" x14ac:dyDescent="0.3">
      <c r="B1974" s="1">
        <v>2379</v>
      </c>
      <c r="C1974" s="1" t="s">
        <v>2018</v>
      </c>
      <c r="D1974" s="10">
        <v>43757</v>
      </c>
      <c r="E1974" s="10">
        <v>44188</v>
      </c>
      <c r="F1974" s="1" t="s">
        <v>751</v>
      </c>
      <c r="G1974" s="2">
        <f t="shared" si="90"/>
        <v>1</v>
      </c>
      <c r="H1974" s="2">
        <f t="shared" si="91"/>
        <v>14</v>
      </c>
      <c r="I1974" s="2">
        <f t="shared" si="92"/>
        <v>431</v>
      </c>
      <c r="J1974" s="1" t="s">
        <v>21</v>
      </c>
      <c r="K1974" s="11">
        <v>2</v>
      </c>
    </row>
    <row r="1975" spans="2:11" x14ac:dyDescent="0.3">
      <c r="B1975" s="1">
        <v>2380</v>
      </c>
      <c r="C1975" s="1" t="s">
        <v>2019</v>
      </c>
      <c r="D1975" s="10">
        <v>45109</v>
      </c>
      <c r="E1975" s="10">
        <v>45118</v>
      </c>
      <c r="F1975" s="1" t="s">
        <v>751</v>
      </c>
      <c r="G1975" s="2">
        <f t="shared" si="90"/>
        <v>0</v>
      </c>
      <c r="H1975" s="2">
        <f t="shared" si="91"/>
        <v>0</v>
      </c>
      <c r="I1975" s="2">
        <f t="shared" si="92"/>
        <v>9</v>
      </c>
      <c r="J1975" s="1" t="s">
        <v>21</v>
      </c>
      <c r="K1975" s="11">
        <v>2</v>
      </c>
    </row>
    <row r="1976" spans="2:11" x14ac:dyDescent="0.3">
      <c r="B1976" s="1">
        <v>2381</v>
      </c>
      <c r="C1976" s="1" t="s">
        <v>2020</v>
      </c>
      <c r="D1976" s="10">
        <v>43706</v>
      </c>
      <c r="E1976" s="10">
        <v>45607</v>
      </c>
      <c r="F1976" s="1" t="s">
        <v>751</v>
      </c>
      <c r="G1976" s="2">
        <f t="shared" si="90"/>
        <v>5</v>
      </c>
      <c r="H1976" s="2">
        <f t="shared" si="91"/>
        <v>62</v>
      </c>
      <c r="I1976" s="2">
        <f t="shared" si="92"/>
        <v>1901</v>
      </c>
      <c r="J1976" s="1" t="s">
        <v>21</v>
      </c>
      <c r="K1976" s="11">
        <v>2</v>
      </c>
    </row>
    <row r="1977" spans="2:11" x14ac:dyDescent="0.3">
      <c r="B1977" s="1">
        <v>2382</v>
      </c>
      <c r="C1977" s="1" t="s">
        <v>2021</v>
      </c>
      <c r="D1977" s="10">
        <v>45124</v>
      </c>
      <c r="E1977" s="10">
        <v>45135</v>
      </c>
      <c r="F1977" s="1" t="s">
        <v>751</v>
      </c>
      <c r="G1977" s="2">
        <f t="shared" si="90"/>
        <v>0</v>
      </c>
      <c r="H1977" s="2">
        <f t="shared" si="91"/>
        <v>0</v>
      </c>
      <c r="I1977" s="2">
        <f t="shared" si="92"/>
        <v>11</v>
      </c>
      <c r="J1977" s="1" t="s">
        <v>21</v>
      </c>
      <c r="K1977" s="11">
        <v>1</v>
      </c>
    </row>
    <row r="1978" spans="2:11" x14ac:dyDescent="0.3">
      <c r="B1978" s="1">
        <v>2383</v>
      </c>
      <c r="C1978" s="1" t="s">
        <v>2022</v>
      </c>
      <c r="D1978" s="10">
        <v>43863</v>
      </c>
      <c r="E1978" s="10">
        <v>45607</v>
      </c>
      <c r="F1978" s="1" t="s">
        <v>751</v>
      </c>
      <c r="G1978" s="2">
        <f t="shared" si="90"/>
        <v>4</v>
      </c>
      <c r="H1978" s="2">
        <f t="shared" si="91"/>
        <v>57</v>
      </c>
      <c r="I1978" s="2">
        <f t="shared" si="92"/>
        <v>1744</v>
      </c>
      <c r="J1978" s="1" t="s">
        <v>21</v>
      </c>
      <c r="K1978" s="11">
        <v>4</v>
      </c>
    </row>
    <row r="1979" spans="2:11" x14ac:dyDescent="0.3">
      <c r="B1979" s="1">
        <v>2384</v>
      </c>
      <c r="C1979" s="1" t="s">
        <v>2023</v>
      </c>
      <c r="D1979" s="10">
        <v>44483</v>
      </c>
      <c r="E1979" s="10">
        <v>44855</v>
      </c>
      <c r="F1979" s="1" t="s">
        <v>751</v>
      </c>
      <c r="G1979" s="2">
        <f t="shared" si="90"/>
        <v>1</v>
      </c>
      <c r="H1979" s="2">
        <f t="shared" si="91"/>
        <v>12</v>
      </c>
      <c r="I1979" s="2">
        <f t="shared" si="92"/>
        <v>372</v>
      </c>
      <c r="J1979" s="1" t="s">
        <v>21</v>
      </c>
      <c r="K1979" s="11">
        <v>5</v>
      </c>
    </row>
    <row r="1980" spans="2:11" x14ac:dyDescent="0.3">
      <c r="B1980" s="1">
        <v>2385</v>
      </c>
      <c r="C1980" s="1" t="s">
        <v>2024</v>
      </c>
      <c r="D1980" s="10">
        <v>43931</v>
      </c>
      <c r="E1980" s="10">
        <v>45607</v>
      </c>
      <c r="F1980" s="1" t="s">
        <v>751</v>
      </c>
      <c r="G1980" s="2">
        <f t="shared" si="90"/>
        <v>4</v>
      </c>
      <c r="H1980" s="2">
        <f t="shared" si="91"/>
        <v>55</v>
      </c>
      <c r="I1980" s="2">
        <f t="shared" si="92"/>
        <v>1676</v>
      </c>
      <c r="J1980" s="1" t="s">
        <v>21</v>
      </c>
      <c r="K1980" s="11">
        <v>2</v>
      </c>
    </row>
    <row r="1981" spans="2:11" x14ac:dyDescent="0.3">
      <c r="B1981" s="1">
        <v>2386</v>
      </c>
      <c r="C1981" s="1" t="s">
        <v>2025</v>
      </c>
      <c r="D1981" s="10">
        <v>43448</v>
      </c>
      <c r="E1981" s="10">
        <v>45607</v>
      </c>
      <c r="F1981" s="1" t="s">
        <v>751</v>
      </c>
      <c r="G1981" s="2">
        <f t="shared" si="90"/>
        <v>5</v>
      </c>
      <c r="H1981" s="2">
        <f t="shared" si="91"/>
        <v>70</v>
      </c>
      <c r="I1981" s="2">
        <f t="shared" si="92"/>
        <v>2159</v>
      </c>
      <c r="J1981" s="1" t="s">
        <v>21</v>
      </c>
      <c r="K1981" s="11">
        <v>1</v>
      </c>
    </row>
    <row r="1982" spans="2:11" x14ac:dyDescent="0.3">
      <c r="B1982" s="1">
        <v>2387</v>
      </c>
      <c r="C1982" s="1" t="s">
        <v>756</v>
      </c>
      <c r="D1982" s="10">
        <v>44739</v>
      </c>
      <c r="E1982" s="10">
        <v>44931</v>
      </c>
      <c r="F1982" s="1" t="s">
        <v>947</v>
      </c>
      <c r="G1982" s="2">
        <f t="shared" si="90"/>
        <v>0</v>
      </c>
      <c r="H1982" s="2">
        <f t="shared" si="91"/>
        <v>6</v>
      </c>
      <c r="I1982" s="2">
        <f t="shared" si="92"/>
        <v>192</v>
      </c>
      <c r="J1982" s="1" t="s">
        <v>21</v>
      </c>
      <c r="K1982" s="11">
        <v>1</v>
      </c>
    </row>
    <row r="1983" spans="2:11" x14ac:dyDescent="0.3">
      <c r="B1983" s="1">
        <v>2388</v>
      </c>
      <c r="C1983" s="1" t="s">
        <v>2026</v>
      </c>
      <c r="D1983" s="10">
        <v>44081</v>
      </c>
      <c r="E1983" s="10">
        <v>45607</v>
      </c>
      <c r="F1983" s="1" t="s">
        <v>423</v>
      </c>
      <c r="G1983" s="2">
        <f t="shared" si="90"/>
        <v>4</v>
      </c>
      <c r="H1983" s="2">
        <f t="shared" si="91"/>
        <v>50</v>
      </c>
      <c r="I1983" s="2">
        <f t="shared" si="92"/>
        <v>1526</v>
      </c>
      <c r="J1983" s="1" t="s">
        <v>21</v>
      </c>
      <c r="K1983" s="11">
        <v>2</v>
      </c>
    </row>
    <row r="1984" spans="2:11" x14ac:dyDescent="0.3">
      <c r="B1984" s="1">
        <v>2389</v>
      </c>
      <c r="C1984" s="1" t="s">
        <v>2027</v>
      </c>
      <c r="D1984" s="10">
        <v>43772</v>
      </c>
      <c r="E1984" s="10">
        <v>44369</v>
      </c>
      <c r="F1984" s="1" t="s">
        <v>558</v>
      </c>
      <c r="G1984" s="2">
        <f t="shared" si="90"/>
        <v>1</v>
      </c>
      <c r="H1984" s="2">
        <f t="shared" si="91"/>
        <v>19</v>
      </c>
      <c r="I1984" s="2">
        <f t="shared" si="92"/>
        <v>597</v>
      </c>
      <c r="J1984" s="1" t="s">
        <v>21</v>
      </c>
      <c r="K1984" s="11">
        <v>2</v>
      </c>
    </row>
    <row r="1985" spans="2:11" x14ac:dyDescent="0.3">
      <c r="B1985" s="1">
        <v>2390</v>
      </c>
      <c r="C1985" s="1" t="s">
        <v>2028</v>
      </c>
      <c r="D1985" s="10">
        <v>43966</v>
      </c>
      <c r="E1985" s="10">
        <v>44557</v>
      </c>
      <c r="F1985" s="1" t="s">
        <v>558</v>
      </c>
      <c r="G1985" s="2">
        <f t="shared" si="90"/>
        <v>1</v>
      </c>
      <c r="H1985" s="2">
        <f t="shared" si="91"/>
        <v>19</v>
      </c>
      <c r="I1985" s="2">
        <f t="shared" si="92"/>
        <v>591</v>
      </c>
      <c r="J1985" s="1" t="s">
        <v>21</v>
      </c>
      <c r="K1985" s="11">
        <v>1</v>
      </c>
    </row>
    <row r="1986" spans="2:11" x14ac:dyDescent="0.3">
      <c r="B1986" s="1">
        <v>2391</v>
      </c>
      <c r="C1986" s="1" t="s">
        <v>2029</v>
      </c>
      <c r="D1986" s="10">
        <v>45044</v>
      </c>
      <c r="E1986" s="10">
        <v>45059</v>
      </c>
      <c r="F1986" s="1" t="s">
        <v>564</v>
      </c>
      <c r="G1986" s="2">
        <f t="shared" si="90"/>
        <v>0</v>
      </c>
      <c r="H1986" s="2">
        <f t="shared" si="91"/>
        <v>0</v>
      </c>
      <c r="I1986" s="2">
        <f t="shared" si="92"/>
        <v>15</v>
      </c>
      <c r="J1986" s="1" t="s">
        <v>21</v>
      </c>
      <c r="K1986" s="11">
        <v>1</v>
      </c>
    </row>
    <row r="1987" spans="2:11" x14ac:dyDescent="0.3">
      <c r="B1987" s="1">
        <v>2392</v>
      </c>
      <c r="C1987" s="1" t="s">
        <v>2030</v>
      </c>
      <c r="D1987" s="10">
        <v>43682</v>
      </c>
      <c r="E1987" s="10">
        <v>45607</v>
      </c>
      <c r="F1987" s="1" t="s">
        <v>558</v>
      </c>
      <c r="G1987" s="2">
        <f t="shared" si="90"/>
        <v>5</v>
      </c>
      <c r="H1987" s="2">
        <f t="shared" si="91"/>
        <v>63</v>
      </c>
      <c r="I1987" s="2">
        <f t="shared" si="92"/>
        <v>1925</v>
      </c>
      <c r="J1987" s="1" t="s">
        <v>21</v>
      </c>
      <c r="K1987" s="11">
        <v>1</v>
      </c>
    </row>
    <row r="1988" spans="2:11" x14ac:dyDescent="0.3">
      <c r="B1988" s="1">
        <v>2393</v>
      </c>
      <c r="C1988" s="1" t="s">
        <v>2031</v>
      </c>
      <c r="D1988" s="10">
        <v>43439</v>
      </c>
      <c r="E1988" s="10">
        <v>44454</v>
      </c>
      <c r="F1988" s="1" t="s">
        <v>751</v>
      </c>
      <c r="G1988" s="2">
        <f t="shared" si="90"/>
        <v>2</v>
      </c>
      <c r="H1988" s="2">
        <f t="shared" si="91"/>
        <v>33</v>
      </c>
      <c r="I1988" s="2">
        <f t="shared" si="92"/>
        <v>1015</v>
      </c>
      <c r="J1988" s="1" t="s">
        <v>21</v>
      </c>
      <c r="K1988" s="11">
        <v>5</v>
      </c>
    </row>
    <row r="1989" spans="2:11" x14ac:dyDescent="0.3">
      <c r="B1989" s="1">
        <v>2394</v>
      </c>
      <c r="C1989" s="1" t="s">
        <v>2032</v>
      </c>
      <c r="D1989" s="10">
        <v>44676</v>
      </c>
      <c r="E1989" s="10">
        <v>45100</v>
      </c>
      <c r="F1989" s="1" t="s">
        <v>751</v>
      </c>
      <c r="G1989" s="2">
        <f t="shared" si="90"/>
        <v>1</v>
      </c>
      <c r="H1989" s="2">
        <f t="shared" si="91"/>
        <v>13</v>
      </c>
      <c r="I1989" s="2">
        <f t="shared" si="92"/>
        <v>424</v>
      </c>
      <c r="J1989" s="1" t="s">
        <v>21</v>
      </c>
      <c r="K1989" s="11">
        <v>2</v>
      </c>
    </row>
    <row r="1990" spans="2:11" x14ac:dyDescent="0.3">
      <c r="B1990" s="1">
        <v>2395</v>
      </c>
      <c r="C1990" s="1" t="s">
        <v>2033</v>
      </c>
      <c r="D1990" s="10">
        <v>43809</v>
      </c>
      <c r="E1990" s="10">
        <v>45607</v>
      </c>
      <c r="F1990" s="1" t="s">
        <v>751</v>
      </c>
      <c r="G1990" s="2">
        <f t="shared" si="90"/>
        <v>4</v>
      </c>
      <c r="H1990" s="2">
        <f t="shared" si="91"/>
        <v>59</v>
      </c>
      <c r="I1990" s="2">
        <f t="shared" si="92"/>
        <v>1798</v>
      </c>
      <c r="J1990" s="1" t="s">
        <v>21</v>
      </c>
      <c r="K1990" s="11">
        <v>1</v>
      </c>
    </row>
    <row r="1991" spans="2:11" x14ac:dyDescent="0.3">
      <c r="B1991" s="1">
        <v>2396</v>
      </c>
      <c r="C1991" s="1" t="s">
        <v>2034</v>
      </c>
      <c r="D1991" s="10">
        <v>44742</v>
      </c>
      <c r="E1991" s="10">
        <v>44755</v>
      </c>
      <c r="F1991" s="1" t="s">
        <v>751</v>
      </c>
      <c r="G1991" s="2">
        <f t="shared" si="90"/>
        <v>0</v>
      </c>
      <c r="H1991" s="2">
        <f t="shared" si="91"/>
        <v>0</v>
      </c>
      <c r="I1991" s="2">
        <f t="shared" si="92"/>
        <v>13</v>
      </c>
      <c r="J1991" s="1" t="s">
        <v>21</v>
      </c>
      <c r="K1991" s="11">
        <v>1</v>
      </c>
    </row>
    <row r="1992" spans="2:11" x14ac:dyDescent="0.3">
      <c r="B1992" s="1">
        <v>2397</v>
      </c>
      <c r="C1992" s="1" t="s">
        <v>2035</v>
      </c>
      <c r="D1992" s="10">
        <v>43362</v>
      </c>
      <c r="E1992" s="10">
        <v>43584</v>
      </c>
      <c r="F1992" s="1" t="s">
        <v>751</v>
      </c>
      <c r="G1992" s="2">
        <f t="shared" si="90"/>
        <v>0</v>
      </c>
      <c r="H1992" s="2">
        <f t="shared" si="91"/>
        <v>7</v>
      </c>
      <c r="I1992" s="2">
        <f t="shared" si="92"/>
        <v>222</v>
      </c>
      <c r="J1992" s="1" t="s">
        <v>21</v>
      </c>
      <c r="K1992" s="11">
        <v>2</v>
      </c>
    </row>
    <row r="1993" spans="2:11" x14ac:dyDescent="0.3">
      <c r="B1993" s="1">
        <v>2398</v>
      </c>
      <c r="C1993" s="1" t="s">
        <v>2036</v>
      </c>
      <c r="D1993" s="10">
        <v>43654</v>
      </c>
      <c r="E1993" s="10">
        <v>44789</v>
      </c>
      <c r="F1993" s="1" t="s">
        <v>751</v>
      </c>
      <c r="G1993" s="2">
        <f t="shared" si="90"/>
        <v>3</v>
      </c>
      <c r="H1993" s="2">
        <f t="shared" si="91"/>
        <v>37</v>
      </c>
      <c r="I1993" s="2">
        <f t="shared" si="92"/>
        <v>1135</v>
      </c>
      <c r="J1993" s="1" t="s">
        <v>21</v>
      </c>
      <c r="K1993" s="11">
        <v>5</v>
      </c>
    </row>
    <row r="1994" spans="2:11" x14ac:dyDescent="0.3">
      <c r="B1994" s="1">
        <v>2399</v>
      </c>
      <c r="C1994" s="1" t="s">
        <v>2037</v>
      </c>
      <c r="D1994" s="10">
        <v>45071</v>
      </c>
      <c r="E1994" s="10">
        <v>45138</v>
      </c>
      <c r="F1994" s="1" t="s">
        <v>751</v>
      </c>
      <c r="G1994" s="2">
        <f t="shared" si="90"/>
        <v>0</v>
      </c>
      <c r="H1994" s="2">
        <f t="shared" si="91"/>
        <v>2</v>
      </c>
      <c r="I1994" s="2">
        <f t="shared" si="92"/>
        <v>67</v>
      </c>
      <c r="J1994" s="1" t="s">
        <v>21</v>
      </c>
      <c r="K1994" s="11">
        <v>4</v>
      </c>
    </row>
    <row r="1995" spans="2:11" x14ac:dyDescent="0.3">
      <c r="B1995" s="1">
        <v>2400</v>
      </c>
      <c r="C1995" s="1" t="s">
        <v>2038</v>
      </c>
      <c r="D1995" s="10">
        <v>43407</v>
      </c>
      <c r="E1995" s="10">
        <v>45607</v>
      </c>
      <c r="F1995" s="1" t="s">
        <v>751</v>
      </c>
      <c r="G1995" s="2">
        <f t="shared" si="90"/>
        <v>6</v>
      </c>
      <c r="H1995" s="2">
        <f t="shared" si="91"/>
        <v>72</v>
      </c>
      <c r="I1995" s="2">
        <f t="shared" si="92"/>
        <v>2200</v>
      </c>
      <c r="J1995" s="1" t="s">
        <v>21</v>
      </c>
      <c r="K1995" s="11">
        <v>2</v>
      </c>
    </row>
    <row r="1996" spans="2:11" x14ac:dyDescent="0.3">
      <c r="B1996" s="1">
        <v>2401</v>
      </c>
      <c r="C1996" s="1" t="s">
        <v>2039</v>
      </c>
      <c r="D1996" s="10">
        <v>44874</v>
      </c>
      <c r="E1996" s="10">
        <v>44936</v>
      </c>
      <c r="F1996" s="1" t="s">
        <v>751</v>
      </c>
      <c r="G1996" s="2">
        <f t="shared" si="90"/>
        <v>0</v>
      </c>
      <c r="H1996" s="2">
        <f t="shared" si="91"/>
        <v>2</v>
      </c>
      <c r="I1996" s="2">
        <f t="shared" si="92"/>
        <v>62</v>
      </c>
      <c r="J1996" s="1" t="s">
        <v>21</v>
      </c>
      <c r="K1996" s="11">
        <v>5</v>
      </c>
    </row>
    <row r="1997" spans="2:11" x14ac:dyDescent="0.3">
      <c r="B1997" s="1">
        <v>2402</v>
      </c>
      <c r="C1997" s="1" t="s">
        <v>2040</v>
      </c>
      <c r="D1997" s="10">
        <v>44665</v>
      </c>
      <c r="E1997" s="10">
        <v>44826</v>
      </c>
      <c r="F1997" s="1" t="s">
        <v>751</v>
      </c>
      <c r="G1997" s="2">
        <f t="shared" si="90"/>
        <v>0</v>
      </c>
      <c r="H1997" s="2">
        <f t="shared" si="91"/>
        <v>5</v>
      </c>
      <c r="I1997" s="2">
        <f t="shared" si="92"/>
        <v>161</v>
      </c>
      <c r="J1997" s="1" t="s">
        <v>21</v>
      </c>
      <c r="K1997" s="11">
        <v>2</v>
      </c>
    </row>
    <row r="1998" spans="2:11" x14ac:dyDescent="0.3">
      <c r="B1998" s="1">
        <v>2403</v>
      </c>
      <c r="C1998" s="1" t="s">
        <v>2041</v>
      </c>
      <c r="D1998" s="10">
        <v>44049</v>
      </c>
      <c r="E1998" s="10">
        <v>44771</v>
      </c>
      <c r="F1998" s="1" t="s">
        <v>751</v>
      </c>
      <c r="G1998" s="2">
        <f t="shared" si="90"/>
        <v>1</v>
      </c>
      <c r="H1998" s="2">
        <f t="shared" si="91"/>
        <v>23</v>
      </c>
      <c r="I1998" s="2">
        <f t="shared" si="92"/>
        <v>722</v>
      </c>
      <c r="J1998" s="1" t="s">
        <v>21</v>
      </c>
      <c r="K1998" s="11">
        <v>4</v>
      </c>
    </row>
    <row r="1999" spans="2:11" x14ac:dyDescent="0.3">
      <c r="B1999" s="1">
        <v>2404</v>
      </c>
      <c r="C1999" s="1" t="s">
        <v>2042</v>
      </c>
      <c r="D1999" s="10">
        <v>43642</v>
      </c>
      <c r="E1999" s="10">
        <v>43857</v>
      </c>
      <c r="F1999" s="1" t="s">
        <v>751</v>
      </c>
      <c r="G1999" s="2">
        <f t="shared" si="90"/>
        <v>0</v>
      </c>
      <c r="H1999" s="2">
        <f t="shared" si="91"/>
        <v>7</v>
      </c>
      <c r="I1999" s="2">
        <f t="shared" si="92"/>
        <v>215</v>
      </c>
      <c r="J1999" s="1" t="s">
        <v>21</v>
      </c>
      <c r="K1999" s="11">
        <v>2</v>
      </c>
    </row>
    <row r="2000" spans="2:11" x14ac:dyDescent="0.3">
      <c r="B2000" s="1">
        <v>2405</v>
      </c>
      <c r="C2000" s="1" t="s">
        <v>2043</v>
      </c>
      <c r="D2000" s="10">
        <v>44087</v>
      </c>
      <c r="E2000" s="10">
        <v>44635</v>
      </c>
      <c r="F2000" s="1" t="s">
        <v>947</v>
      </c>
      <c r="G2000" s="2">
        <f t="shared" si="90"/>
        <v>1</v>
      </c>
      <c r="H2000" s="2">
        <f t="shared" si="91"/>
        <v>18</v>
      </c>
      <c r="I2000" s="2">
        <f t="shared" si="92"/>
        <v>548</v>
      </c>
      <c r="J2000" s="1" t="s">
        <v>21</v>
      </c>
      <c r="K2000" s="11">
        <v>4</v>
      </c>
    </row>
    <row r="2001" spans="2:11" x14ac:dyDescent="0.3">
      <c r="B2001" s="1">
        <v>2406</v>
      </c>
      <c r="C2001" s="1" t="s">
        <v>2044</v>
      </c>
      <c r="D2001" s="10">
        <v>43417</v>
      </c>
      <c r="E2001" s="10">
        <v>45607</v>
      </c>
      <c r="F2001" s="1" t="s">
        <v>423</v>
      </c>
      <c r="G2001" s="2">
        <f t="shared" si="90"/>
        <v>5</v>
      </c>
      <c r="H2001" s="2">
        <f t="shared" si="91"/>
        <v>71</v>
      </c>
      <c r="I2001" s="2">
        <f t="shared" si="92"/>
        <v>2190</v>
      </c>
      <c r="J2001" s="1" t="s">
        <v>21</v>
      </c>
      <c r="K2001" s="11">
        <v>1</v>
      </c>
    </row>
    <row r="2002" spans="2:11" x14ac:dyDescent="0.3">
      <c r="B2002" s="1">
        <v>2407</v>
      </c>
      <c r="C2002" s="1" t="s">
        <v>2045</v>
      </c>
      <c r="D2002" s="10">
        <v>43744</v>
      </c>
      <c r="E2002" s="10">
        <v>45030</v>
      </c>
      <c r="F2002" s="1" t="s">
        <v>558</v>
      </c>
      <c r="G2002" s="2">
        <f t="shared" si="90"/>
        <v>3</v>
      </c>
      <c r="H2002" s="2">
        <f t="shared" si="91"/>
        <v>42</v>
      </c>
      <c r="I2002" s="2">
        <f t="shared" si="92"/>
        <v>1286</v>
      </c>
      <c r="J2002" s="1" t="s">
        <v>21</v>
      </c>
      <c r="K2002" s="11">
        <v>4</v>
      </c>
    </row>
    <row r="2003" spans="2:11" x14ac:dyDescent="0.3">
      <c r="B2003" s="1">
        <v>2408</v>
      </c>
      <c r="C2003" s="1" t="s">
        <v>2046</v>
      </c>
      <c r="D2003" s="10">
        <v>44454</v>
      </c>
      <c r="E2003" s="10">
        <v>45607</v>
      </c>
      <c r="F2003" s="1" t="s">
        <v>558</v>
      </c>
      <c r="G2003" s="2">
        <f t="shared" si="90"/>
        <v>3</v>
      </c>
      <c r="H2003" s="2">
        <f t="shared" si="91"/>
        <v>37</v>
      </c>
      <c r="I2003" s="2">
        <f t="shared" si="92"/>
        <v>1153</v>
      </c>
      <c r="J2003" s="1" t="s">
        <v>21</v>
      </c>
      <c r="K2003" s="11">
        <v>5</v>
      </c>
    </row>
    <row r="2004" spans="2:11" x14ac:dyDescent="0.3">
      <c r="B2004" s="1">
        <v>2409</v>
      </c>
      <c r="C2004" s="1" t="s">
        <v>2047</v>
      </c>
      <c r="D2004" s="10">
        <v>43867</v>
      </c>
      <c r="E2004" s="10">
        <v>45607</v>
      </c>
      <c r="F2004" s="1" t="s">
        <v>564</v>
      </c>
      <c r="G2004" s="2">
        <f t="shared" si="90"/>
        <v>4</v>
      </c>
      <c r="H2004" s="2">
        <f t="shared" si="91"/>
        <v>57</v>
      </c>
      <c r="I2004" s="2">
        <f t="shared" si="92"/>
        <v>1740</v>
      </c>
      <c r="J2004" s="1" t="s">
        <v>21</v>
      </c>
      <c r="K2004" s="11">
        <v>4</v>
      </c>
    </row>
    <row r="2005" spans="2:11" x14ac:dyDescent="0.3">
      <c r="B2005" s="1">
        <v>2410</v>
      </c>
      <c r="C2005" s="1" t="s">
        <v>2048</v>
      </c>
      <c r="D2005" s="10">
        <v>44855</v>
      </c>
      <c r="E2005" s="10">
        <v>45607</v>
      </c>
      <c r="F2005" s="1" t="s">
        <v>558</v>
      </c>
      <c r="G2005" s="2">
        <f t="shared" si="90"/>
        <v>2</v>
      </c>
      <c r="H2005" s="2">
        <f t="shared" si="91"/>
        <v>24</v>
      </c>
      <c r="I2005" s="2">
        <f t="shared" si="92"/>
        <v>752</v>
      </c>
      <c r="J2005" s="1" t="s">
        <v>21</v>
      </c>
      <c r="K2005" s="11">
        <v>2</v>
      </c>
    </row>
    <row r="2006" spans="2:11" x14ac:dyDescent="0.3">
      <c r="B2006" s="1">
        <v>2411</v>
      </c>
      <c r="C2006" s="1" t="s">
        <v>2049</v>
      </c>
      <c r="D2006" s="10">
        <v>44845</v>
      </c>
      <c r="E2006" s="10">
        <v>45607</v>
      </c>
      <c r="F2006" s="1" t="s">
        <v>751</v>
      </c>
      <c r="G2006" s="2">
        <f t="shared" si="90"/>
        <v>2</v>
      </c>
      <c r="H2006" s="2">
        <f t="shared" si="91"/>
        <v>25</v>
      </c>
      <c r="I2006" s="2">
        <f t="shared" si="92"/>
        <v>762</v>
      </c>
      <c r="J2006" s="1" t="s">
        <v>21</v>
      </c>
      <c r="K2006" s="11">
        <v>2</v>
      </c>
    </row>
    <row r="2007" spans="2:11" x14ac:dyDescent="0.3">
      <c r="B2007" s="1">
        <v>2412</v>
      </c>
      <c r="C2007" s="1" t="s">
        <v>2050</v>
      </c>
      <c r="D2007" s="10">
        <v>44591</v>
      </c>
      <c r="E2007" s="10">
        <v>45007</v>
      </c>
      <c r="F2007" s="1" t="s">
        <v>751</v>
      </c>
      <c r="G2007" s="2">
        <f t="shared" ref="G2007:G2070" si="93">DATEDIF(D2007,E2007,"Y")</f>
        <v>1</v>
      </c>
      <c r="H2007" s="2">
        <f t="shared" ref="H2007:H2070" si="94">DATEDIF(D2007,E2007,"M")</f>
        <v>13</v>
      </c>
      <c r="I2007" s="2">
        <f t="shared" ref="I2007:I2070" si="95">DATEDIF(D2007,E2007,"D")</f>
        <v>416</v>
      </c>
      <c r="J2007" s="1" t="s">
        <v>21</v>
      </c>
      <c r="K2007" s="11">
        <v>2</v>
      </c>
    </row>
    <row r="2008" spans="2:11" x14ac:dyDescent="0.3">
      <c r="B2008" s="1">
        <v>2413</v>
      </c>
      <c r="C2008" s="1" t="s">
        <v>2051</v>
      </c>
      <c r="D2008" s="10">
        <v>44769</v>
      </c>
      <c r="E2008" s="10">
        <v>44843</v>
      </c>
      <c r="F2008" s="1" t="s">
        <v>751</v>
      </c>
      <c r="G2008" s="2">
        <f t="shared" si="93"/>
        <v>0</v>
      </c>
      <c r="H2008" s="2">
        <f t="shared" si="94"/>
        <v>2</v>
      </c>
      <c r="I2008" s="2">
        <f t="shared" si="95"/>
        <v>74</v>
      </c>
      <c r="J2008" s="1" t="s">
        <v>21</v>
      </c>
      <c r="K2008" s="11">
        <v>4</v>
      </c>
    </row>
    <row r="2009" spans="2:11" x14ac:dyDescent="0.3">
      <c r="B2009" s="1">
        <v>2414</v>
      </c>
      <c r="C2009" s="1" t="s">
        <v>2052</v>
      </c>
      <c r="D2009" s="10">
        <v>44707</v>
      </c>
      <c r="E2009" s="10">
        <v>45607</v>
      </c>
      <c r="F2009" s="1" t="s">
        <v>751</v>
      </c>
      <c r="G2009" s="2">
        <f t="shared" si="93"/>
        <v>2</v>
      </c>
      <c r="H2009" s="2">
        <f t="shared" si="94"/>
        <v>29</v>
      </c>
      <c r="I2009" s="2">
        <f t="shared" si="95"/>
        <v>900</v>
      </c>
      <c r="J2009" s="1" t="s">
        <v>21</v>
      </c>
      <c r="K2009" s="11">
        <v>2</v>
      </c>
    </row>
    <row r="2010" spans="2:11" x14ac:dyDescent="0.3">
      <c r="B2010" s="1">
        <v>2415</v>
      </c>
      <c r="C2010" s="1" t="s">
        <v>2053</v>
      </c>
      <c r="D2010" s="10">
        <v>44235</v>
      </c>
      <c r="E2010" s="10">
        <v>44796</v>
      </c>
      <c r="F2010" s="1" t="s">
        <v>751</v>
      </c>
      <c r="G2010" s="2">
        <f t="shared" si="93"/>
        <v>1</v>
      </c>
      <c r="H2010" s="2">
        <f t="shared" si="94"/>
        <v>18</v>
      </c>
      <c r="I2010" s="2">
        <f t="shared" si="95"/>
        <v>561</v>
      </c>
      <c r="J2010" s="1" t="s">
        <v>21</v>
      </c>
      <c r="K2010" s="11">
        <v>4</v>
      </c>
    </row>
    <row r="2011" spans="2:11" x14ac:dyDescent="0.3">
      <c r="B2011" s="1">
        <v>2416</v>
      </c>
      <c r="C2011" s="1" t="s">
        <v>2054</v>
      </c>
      <c r="D2011" s="10">
        <v>44718</v>
      </c>
      <c r="E2011" s="10">
        <v>45607</v>
      </c>
      <c r="F2011" s="1" t="s">
        <v>751</v>
      </c>
      <c r="G2011" s="2">
        <f t="shared" si="93"/>
        <v>2</v>
      </c>
      <c r="H2011" s="2">
        <f t="shared" si="94"/>
        <v>29</v>
      </c>
      <c r="I2011" s="2">
        <f t="shared" si="95"/>
        <v>889</v>
      </c>
      <c r="J2011" s="1" t="s">
        <v>21</v>
      </c>
      <c r="K2011" s="11">
        <v>2</v>
      </c>
    </row>
    <row r="2012" spans="2:11" x14ac:dyDescent="0.3">
      <c r="B2012" s="1">
        <v>2417</v>
      </c>
      <c r="C2012" s="1" t="s">
        <v>2055</v>
      </c>
      <c r="D2012" s="10">
        <v>44254</v>
      </c>
      <c r="E2012" s="10">
        <v>45137</v>
      </c>
      <c r="F2012" s="1" t="s">
        <v>751</v>
      </c>
      <c r="G2012" s="2">
        <f t="shared" si="93"/>
        <v>2</v>
      </c>
      <c r="H2012" s="2">
        <f t="shared" si="94"/>
        <v>29</v>
      </c>
      <c r="I2012" s="2">
        <f t="shared" si="95"/>
        <v>883</v>
      </c>
      <c r="J2012" s="1" t="s">
        <v>21</v>
      </c>
      <c r="K2012" s="11">
        <v>4</v>
      </c>
    </row>
    <row r="2013" spans="2:11" x14ac:dyDescent="0.3">
      <c r="B2013" s="1">
        <v>2418</v>
      </c>
      <c r="C2013" s="1" t="s">
        <v>2056</v>
      </c>
      <c r="D2013" s="10">
        <v>44587</v>
      </c>
      <c r="E2013" s="10">
        <v>45050</v>
      </c>
      <c r="F2013" s="1" t="s">
        <v>751</v>
      </c>
      <c r="G2013" s="2">
        <f t="shared" si="93"/>
        <v>1</v>
      </c>
      <c r="H2013" s="2">
        <f t="shared" si="94"/>
        <v>15</v>
      </c>
      <c r="I2013" s="2">
        <f t="shared" si="95"/>
        <v>463</v>
      </c>
      <c r="J2013" s="1" t="s">
        <v>21</v>
      </c>
      <c r="K2013" s="11">
        <v>1</v>
      </c>
    </row>
    <row r="2014" spans="2:11" x14ac:dyDescent="0.3">
      <c r="B2014" s="1">
        <v>2419</v>
      </c>
      <c r="C2014" s="1" t="s">
        <v>2057</v>
      </c>
      <c r="D2014" s="10">
        <v>43922</v>
      </c>
      <c r="E2014" s="10">
        <v>45607</v>
      </c>
      <c r="F2014" s="1" t="s">
        <v>751</v>
      </c>
      <c r="G2014" s="2">
        <f t="shared" si="93"/>
        <v>4</v>
      </c>
      <c r="H2014" s="2">
        <f t="shared" si="94"/>
        <v>55</v>
      </c>
      <c r="I2014" s="2">
        <f t="shared" si="95"/>
        <v>1685</v>
      </c>
      <c r="J2014" s="1" t="s">
        <v>21</v>
      </c>
      <c r="K2014" s="11">
        <v>2</v>
      </c>
    </row>
    <row r="2015" spans="2:11" x14ac:dyDescent="0.3">
      <c r="B2015" s="1">
        <v>2420</v>
      </c>
      <c r="C2015" s="1" t="s">
        <v>2058</v>
      </c>
      <c r="D2015" s="10">
        <v>43985</v>
      </c>
      <c r="E2015" s="10">
        <v>45607</v>
      </c>
      <c r="F2015" s="1" t="s">
        <v>751</v>
      </c>
      <c r="G2015" s="2">
        <f t="shared" si="93"/>
        <v>4</v>
      </c>
      <c r="H2015" s="2">
        <f t="shared" si="94"/>
        <v>53</v>
      </c>
      <c r="I2015" s="2">
        <f t="shared" si="95"/>
        <v>1622</v>
      </c>
      <c r="J2015" s="1" t="s">
        <v>21</v>
      </c>
      <c r="K2015" s="11">
        <v>5</v>
      </c>
    </row>
    <row r="2016" spans="2:11" x14ac:dyDescent="0.3">
      <c r="B2016" s="1">
        <v>2421</v>
      </c>
      <c r="C2016" s="1" t="s">
        <v>2059</v>
      </c>
      <c r="D2016" s="10">
        <v>44520</v>
      </c>
      <c r="E2016" s="10">
        <v>45607</v>
      </c>
      <c r="F2016" s="1" t="s">
        <v>751</v>
      </c>
      <c r="G2016" s="2">
        <f t="shared" si="93"/>
        <v>2</v>
      </c>
      <c r="H2016" s="2">
        <f t="shared" si="94"/>
        <v>35</v>
      </c>
      <c r="I2016" s="2">
        <f t="shared" si="95"/>
        <v>1087</v>
      </c>
      <c r="J2016" s="1" t="s">
        <v>21</v>
      </c>
      <c r="K2016" s="11">
        <v>2</v>
      </c>
    </row>
    <row r="2017" spans="2:11" x14ac:dyDescent="0.3">
      <c r="B2017" s="1">
        <v>2422</v>
      </c>
      <c r="C2017" s="1" t="s">
        <v>2060</v>
      </c>
      <c r="D2017" s="10">
        <v>44551</v>
      </c>
      <c r="E2017" s="10">
        <v>44658</v>
      </c>
      <c r="F2017" s="1" t="s">
        <v>751</v>
      </c>
      <c r="G2017" s="2">
        <f t="shared" si="93"/>
        <v>0</v>
      </c>
      <c r="H2017" s="2">
        <f t="shared" si="94"/>
        <v>3</v>
      </c>
      <c r="I2017" s="2">
        <f t="shared" si="95"/>
        <v>107</v>
      </c>
      <c r="J2017" s="1" t="s">
        <v>21</v>
      </c>
      <c r="K2017" s="11">
        <v>2</v>
      </c>
    </row>
    <row r="2018" spans="2:11" x14ac:dyDescent="0.3">
      <c r="B2018" s="1">
        <v>2423</v>
      </c>
      <c r="C2018" s="1" t="s">
        <v>2061</v>
      </c>
      <c r="D2018" s="10">
        <v>43383</v>
      </c>
      <c r="E2018" s="10">
        <v>45607</v>
      </c>
      <c r="F2018" s="1" t="s">
        <v>947</v>
      </c>
      <c r="G2018" s="2">
        <f t="shared" si="93"/>
        <v>6</v>
      </c>
      <c r="H2018" s="2">
        <f t="shared" si="94"/>
        <v>73</v>
      </c>
      <c r="I2018" s="2">
        <f t="shared" si="95"/>
        <v>2224</v>
      </c>
      <c r="J2018" s="1" t="s">
        <v>21</v>
      </c>
      <c r="K2018" s="11">
        <v>1</v>
      </c>
    </row>
    <row r="2019" spans="2:11" x14ac:dyDescent="0.3">
      <c r="B2019" s="1">
        <v>2424</v>
      </c>
      <c r="C2019" s="1" t="s">
        <v>2062</v>
      </c>
      <c r="D2019" s="10">
        <v>43522</v>
      </c>
      <c r="E2019" s="10">
        <v>44279</v>
      </c>
      <c r="F2019" s="1" t="s">
        <v>423</v>
      </c>
      <c r="G2019" s="2">
        <f t="shared" si="93"/>
        <v>2</v>
      </c>
      <c r="H2019" s="2">
        <f t="shared" si="94"/>
        <v>24</v>
      </c>
      <c r="I2019" s="2">
        <f t="shared" si="95"/>
        <v>757</v>
      </c>
      <c r="J2019" s="1" t="s">
        <v>21</v>
      </c>
      <c r="K2019" s="11">
        <v>2</v>
      </c>
    </row>
    <row r="2020" spans="2:11" x14ac:dyDescent="0.3">
      <c r="B2020" s="1">
        <v>2425</v>
      </c>
      <c r="C2020" s="1" t="s">
        <v>2063</v>
      </c>
      <c r="D2020" s="10">
        <v>44731</v>
      </c>
      <c r="E2020" s="10">
        <v>45066</v>
      </c>
      <c r="F2020" s="1" t="s">
        <v>1930</v>
      </c>
      <c r="G2020" s="2">
        <f t="shared" si="93"/>
        <v>0</v>
      </c>
      <c r="H2020" s="2">
        <f t="shared" si="94"/>
        <v>11</v>
      </c>
      <c r="I2020" s="2">
        <f t="shared" si="95"/>
        <v>335</v>
      </c>
      <c r="J2020" s="1" t="s">
        <v>21</v>
      </c>
      <c r="K2020" s="11">
        <v>2</v>
      </c>
    </row>
    <row r="2021" spans="2:11" x14ac:dyDescent="0.3">
      <c r="B2021" s="1">
        <v>2426</v>
      </c>
      <c r="C2021" s="1" t="s">
        <v>2064</v>
      </c>
      <c r="D2021" s="10">
        <v>44032</v>
      </c>
      <c r="E2021" s="10">
        <v>45117</v>
      </c>
      <c r="F2021" s="1" t="s">
        <v>558</v>
      </c>
      <c r="G2021" s="2">
        <f t="shared" si="93"/>
        <v>2</v>
      </c>
      <c r="H2021" s="2">
        <f t="shared" si="94"/>
        <v>35</v>
      </c>
      <c r="I2021" s="2">
        <f t="shared" si="95"/>
        <v>1085</v>
      </c>
      <c r="J2021" s="1" t="s">
        <v>21</v>
      </c>
      <c r="K2021" s="11">
        <v>2</v>
      </c>
    </row>
    <row r="2022" spans="2:11" x14ac:dyDescent="0.3">
      <c r="B2022" s="1">
        <v>2427</v>
      </c>
      <c r="C2022" s="1" t="s">
        <v>2065</v>
      </c>
      <c r="D2022" s="10">
        <v>43847</v>
      </c>
      <c r="E2022" s="10">
        <v>43941</v>
      </c>
      <c r="F2022" s="1" t="s">
        <v>558</v>
      </c>
      <c r="G2022" s="2">
        <f t="shared" si="93"/>
        <v>0</v>
      </c>
      <c r="H2022" s="2">
        <f t="shared" si="94"/>
        <v>3</v>
      </c>
      <c r="I2022" s="2">
        <f t="shared" si="95"/>
        <v>94</v>
      </c>
      <c r="J2022" s="1" t="s">
        <v>21</v>
      </c>
      <c r="K2022" s="11">
        <v>5</v>
      </c>
    </row>
    <row r="2023" spans="2:11" x14ac:dyDescent="0.3">
      <c r="B2023" s="1">
        <v>2428</v>
      </c>
      <c r="C2023" s="1" t="s">
        <v>2066</v>
      </c>
      <c r="D2023" s="10">
        <v>44351</v>
      </c>
      <c r="E2023" s="10">
        <v>44603</v>
      </c>
      <c r="F2023" s="1" t="s">
        <v>564</v>
      </c>
      <c r="G2023" s="2">
        <f t="shared" si="93"/>
        <v>0</v>
      </c>
      <c r="H2023" s="2">
        <f t="shared" si="94"/>
        <v>8</v>
      </c>
      <c r="I2023" s="2">
        <f t="shared" si="95"/>
        <v>252</v>
      </c>
      <c r="J2023" s="1" t="s">
        <v>21</v>
      </c>
      <c r="K2023" s="11">
        <v>4</v>
      </c>
    </row>
    <row r="2024" spans="2:11" x14ac:dyDescent="0.3">
      <c r="B2024" s="1">
        <v>2429</v>
      </c>
      <c r="C2024" s="1" t="s">
        <v>2067</v>
      </c>
      <c r="D2024" s="10">
        <v>43574</v>
      </c>
      <c r="E2024" s="10">
        <v>44014</v>
      </c>
      <c r="F2024" s="1" t="s">
        <v>751</v>
      </c>
      <c r="G2024" s="2">
        <f t="shared" si="93"/>
        <v>1</v>
      </c>
      <c r="H2024" s="2">
        <f t="shared" si="94"/>
        <v>14</v>
      </c>
      <c r="I2024" s="2">
        <f t="shared" si="95"/>
        <v>440</v>
      </c>
      <c r="J2024" s="1" t="s">
        <v>21</v>
      </c>
      <c r="K2024" s="11">
        <v>4</v>
      </c>
    </row>
    <row r="2025" spans="2:11" x14ac:dyDescent="0.3">
      <c r="B2025" s="1">
        <v>2430</v>
      </c>
      <c r="C2025" s="1" t="s">
        <v>2068</v>
      </c>
      <c r="D2025" s="10">
        <v>43421</v>
      </c>
      <c r="E2025" s="10">
        <v>44185</v>
      </c>
      <c r="F2025" s="1" t="s">
        <v>751</v>
      </c>
      <c r="G2025" s="2">
        <f t="shared" si="93"/>
        <v>2</v>
      </c>
      <c r="H2025" s="2">
        <f t="shared" si="94"/>
        <v>25</v>
      </c>
      <c r="I2025" s="2">
        <f t="shared" si="95"/>
        <v>764</v>
      </c>
      <c r="J2025" s="1" t="s">
        <v>21</v>
      </c>
      <c r="K2025" s="11">
        <v>2</v>
      </c>
    </row>
    <row r="2026" spans="2:11" x14ac:dyDescent="0.3">
      <c r="B2026" s="1">
        <v>2431</v>
      </c>
      <c r="C2026" s="1" t="s">
        <v>2069</v>
      </c>
      <c r="D2026" s="10">
        <v>44791</v>
      </c>
      <c r="E2026" s="10">
        <v>45097</v>
      </c>
      <c r="F2026" s="1" t="s">
        <v>751</v>
      </c>
      <c r="G2026" s="2">
        <f t="shared" si="93"/>
        <v>0</v>
      </c>
      <c r="H2026" s="2">
        <f t="shared" si="94"/>
        <v>10</v>
      </c>
      <c r="I2026" s="2">
        <f t="shared" si="95"/>
        <v>306</v>
      </c>
      <c r="J2026" s="1" t="s">
        <v>21</v>
      </c>
      <c r="K2026" s="11">
        <v>4</v>
      </c>
    </row>
    <row r="2027" spans="2:11" x14ac:dyDescent="0.3">
      <c r="B2027" s="1">
        <v>2432</v>
      </c>
      <c r="C2027" s="1" t="s">
        <v>2070</v>
      </c>
      <c r="D2027" s="10">
        <v>44967</v>
      </c>
      <c r="E2027" s="10">
        <v>45040</v>
      </c>
      <c r="F2027" s="1" t="s">
        <v>751</v>
      </c>
      <c r="G2027" s="2">
        <f t="shared" si="93"/>
        <v>0</v>
      </c>
      <c r="H2027" s="2">
        <f t="shared" si="94"/>
        <v>2</v>
      </c>
      <c r="I2027" s="2">
        <f t="shared" si="95"/>
        <v>73</v>
      </c>
      <c r="J2027" s="1" t="s">
        <v>21</v>
      </c>
      <c r="K2027" s="11">
        <v>2</v>
      </c>
    </row>
    <row r="2028" spans="2:11" x14ac:dyDescent="0.3">
      <c r="B2028" s="1">
        <v>2433</v>
      </c>
      <c r="C2028" s="1" t="s">
        <v>2071</v>
      </c>
      <c r="D2028" s="10">
        <v>43943</v>
      </c>
      <c r="E2028" s="10">
        <v>44776</v>
      </c>
      <c r="F2028" s="1" t="s">
        <v>751</v>
      </c>
      <c r="G2028" s="2">
        <f t="shared" si="93"/>
        <v>2</v>
      </c>
      <c r="H2028" s="2">
        <f t="shared" si="94"/>
        <v>27</v>
      </c>
      <c r="I2028" s="2">
        <f t="shared" si="95"/>
        <v>833</v>
      </c>
      <c r="J2028" s="1" t="s">
        <v>21</v>
      </c>
      <c r="K2028" s="11">
        <v>1</v>
      </c>
    </row>
    <row r="2029" spans="2:11" x14ac:dyDescent="0.3">
      <c r="B2029" s="1">
        <v>2434</v>
      </c>
      <c r="C2029" s="1" t="s">
        <v>2072</v>
      </c>
      <c r="D2029" s="10">
        <v>44940</v>
      </c>
      <c r="E2029" s="10">
        <v>45053</v>
      </c>
      <c r="F2029" s="1" t="s">
        <v>751</v>
      </c>
      <c r="G2029" s="2">
        <f t="shared" si="93"/>
        <v>0</v>
      </c>
      <c r="H2029" s="2">
        <f t="shared" si="94"/>
        <v>3</v>
      </c>
      <c r="I2029" s="2">
        <f t="shared" si="95"/>
        <v>113</v>
      </c>
      <c r="J2029" s="1" t="s">
        <v>21</v>
      </c>
      <c r="K2029" s="11">
        <v>5</v>
      </c>
    </row>
    <row r="2030" spans="2:11" x14ac:dyDescent="0.3">
      <c r="B2030" s="1">
        <v>2435</v>
      </c>
      <c r="C2030" s="1" t="s">
        <v>2073</v>
      </c>
      <c r="D2030" s="10">
        <v>44998</v>
      </c>
      <c r="E2030" s="10">
        <v>45006</v>
      </c>
      <c r="F2030" s="1" t="s">
        <v>751</v>
      </c>
      <c r="G2030" s="2">
        <f t="shared" si="93"/>
        <v>0</v>
      </c>
      <c r="H2030" s="2">
        <f t="shared" si="94"/>
        <v>0</v>
      </c>
      <c r="I2030" s="2">
        <f t="shared" si="95"/>
        <v>8</v>
      </c>
      <c r="J2030" s="1" t="s">
        <v>21</v>
      </c>
      <c r="K2030" s="11">
        <v>2</v>
      </c>
    </row>
    <row r="2031" spans="2:11" x14ac:dyDescent="0.3">
      <c r="B2031" s="1">
        <v>2436</v>
      </c>
      <c r="C2031" s="1" t="s">
        <v>2074</v>
      </c>
      <c r="D2031" s="10">
        <v>44925</v>
      </c>
      <c r="E2031" s="10">
        <v>45032</v>
      </c>
      <c r="F2031" s="1" t="s">
        <v>751</v>
      </c>
      <c r="G2031" s="2">
        <f t="shared" si="93"/>
        <v>0</v>
      </c>
      <c r="H2031" s="2">
        <f t="shared" si="94"/>
        <v>3</v>
      </c>
      <c r="I2031" s="2">
        <f t="shared" si="95"/>
        <v>107</v>
      </c>
      <c r="J2031" s="1" t="s">
        <v>21</v>
      </c>
      <c r="K2031" s="11">
        <v>4</v>
      </c>
    </row>
    <row r="2032" spans="2:11" x14ac:dyDescent="0.3">
      <c r="B2032" s="1">
        <v>2437</v>
      </c>
      <c r="C2032" s="1" t="s">
        <v>2075</v>
      </c>
      <c r="D2032" s="10">
        <v>43986</v>
      </c>
      <c r="E2032" s="10">
        <v>44864</v>
      </c>
      <c r="F2032" s="1" t="s">
        <v>751</v>
      </c>
      <c r="G2032" s="2">
        <f t="shared" si="93"/>
        <v>2</v>
      </c>
      <c r="H2032" s="2">
        <f t="shared" si="94"/>
        <v>28</v>
      </c>
      <c r="I2032" s="2">
        <f t="shared" si="95"/>
        <v>878</v>
      </c>
      <c r="J2032" s="1" t="s">
        <v>21</v>
      </c>
      <c r="K2032" s="11">
        <v>2</v>
      </c>
    </row>
    <row r="2033" spans="2:11" x14ac:dyDescent="0.3">
      <c r="B2033" s="1">
        <v>2438</v>
      </c>
      <c r="C2033" s="1" t="s">
        <v>2076</v>
      </c>
      <c r="D2033" s="10">
        <v>44633</v>
      </c>
      <c r="E2033" s="10">
        <v>45607</v>
      </c>
      <c r="F2033" s="1" t="s">
        <v>751</v>
      </c>
      <c r="G2033" s="2">
        <f t="shared" si="93"/>
        <v>2</v>
      </c>
      <c r="H2033" s="2">
        <f t="shared" si="94"/>
        <v>31</v>
      </c>
      <c r="I2033" s="2">
        <f t="shared" si="95"/>
        <v>974</v>
      </c>
      <c r="J2033" s="1" t="s">
        <v>21</v>
      </c>
      <c r="K2033" s="11">
        <v>5</v>
      </c>
    </row>
    <row r="2034" spans="2:11" x14ac:dyDescent="0.3">
      <c r="B2034" s="1">
        <v>2439</v>
      </c>
      <c r="C2034" s="1" t="s">
        <v>2077</v>
      </c>
      <c r="D2034" s="10">
        <v>44429</v>
      </c>
      <c r="E2034" s="10">
        <v>45607</v>
      </c>
      <c r="F2034" s="1" t="s">
        <v>751</v>
      </c>
      <c r="G2034" s="2">
        <f t="shared" si="93"/>
        <v>3</v>
      </c>
      <c r="H2034" s="2">
        <f t="shared" si="94"/>
        <v>38</v>
      </c>
      <c r="I2034" s="2">
        <f t="shared" si="95"/>
        <v>1178</v>
      </c>
      <c r="J2034" s="1" t="s">
        <v>21</v>
      </c>
      <c r="K2034" s="11">
        <v>5</v>
      </c>
    </row>
    <row r="2035" spans="2:11" x14ac:dyDescent="0.3">
      <c r="B2035" s="1">
        <v>2440</v>
      </c>
      <c r="C2035" s="1" t="s">
        <v>2078</v>
      </c>
      <c r="D2035" s="10">
        <v>44331</v>
      </c>
      <c r="E2035" s="10">
        <v>45607</v>
      </c>
      <c r="F2035" s="1" t="s">
        <v>751</v>
      </c>
      <c r="G2035" s="2">
        <f t="shared" si="93"/>
        <v>3</v>
      </c>
      <c r="H2035" s="2">
        <f t="shared" si="94"/>
        <v>41</v>
      </c>
      <c r="I2035" s="2">
        <f t="shared" si="95"/>
        <v>1276</v>
      </c>
      <c r="J2035" s="1" t="s">
        <v>21</v>
      </c>
      <c r="K2035" s="11">
        <v>1</v>
      </c>
    </row>
    <row r="2036" spans="2:11" x14ac:dyDescent="0.3">
      <c r="B2036" s="1">
        <v>2441</v>
      </c>
      <c r="C2036" s="1" t="s">
        <v>2079</v>
      </c>
      <c r="D2036" s="10">
        <v>44391</v>
      </c>
      <c r="E2036" s="10">
        <v>45607</v>
      </c>
      <c r="F2036" s="1" t="s">
        <v>947</v>
      </c>
      <c r="G2036" s="2">
        <f t="shared" si="93"/>
        <v>3</v>
      </c>
      <c r="H2036" s="2">
        <f t="shared" si="94"/>
        <v>39</v>
      </c>
      <c r="I2036" s="2">
        <f t="shared" si="95"/>
        <v>1216</v>
      </c>
      <c r="J2036" s="1" t="s">
        <v>21</v>
      </c>
      <c r="K2036" s="11">
        <v>2</v>
      </c>
    </row>
    <row r="2037" spans="2:11" x14ac:dyDescent="0.3">
      <c r="B2037" s="1">
        <v>2442</v>
      </c>
      <c r="C2037" s="1" t="s">
        <v>2080</v>
      </c>
      <c r="D2037" s="10">
        <v>44957</v>
      </c>
      <c r="E2037" s="10">
        <v>45099</v>
      </c>
      <c r="F2037" s="1" t="s">
        <v>1930</v>
      </c>
      <c r="G2037" s="2">
        <f t="shared" si="93"/>
        <v>0</v>
      </c>
      <c r="H2037" s="2">
        <f t="shared" si="94"/>
        <v>4</v>
      </c>
      <c r="I2037" s="2">
        <f t="shared" si="95"/>
        <v>142</v>
      </c>
      <c r="J2037" s="1" t="s">
        <v>21</v>
      </c>
      <c r="K2037" s="11">
        <v>1</v>
      </c>
    </row>
    <row r="2038" spans="2:11" x14ac:dyDescent="0.3">
      <c r="B2038" s="1">
        <v>2443</v>
      </c>
      <c r="C2038" s="1" t="s">
        <v>2081</v>
      </c>
      <c r="D2038" s="10">
        <v>44039</v>
      </c>
      <c r="E2038" s="10">
        <v>45607</v>
      </c>
      <c r="F2038" s="1" t="s">
        <v>558</v>
      </c>
      <c r="G2038" s="2">
        <f t="shared" si="93"/>
        <v>4</v>
      </c>
      <c r="H2038" s="2">
        <f t="shared" si="94"/>
        <v>51</v>
      </c>
      <c r="I2038" s="2">
        <f t="shared" si="95"/>
        <v>1568</v>
      </c>
      <c r="J2038" s="1" t="s">
        <v>21</v>
      </c>
      <c r="K2038" s="11">
        <v>1</v>
      </c>
    </row>
    <row r="2039" spans="2:11" x14ac:dyDescent="0.3">
      <c r="B2039" s="1">
        <v>2444</v>
      </c>
      <c r="C2039" s="1" t="s">
        <v>2082</v>
      </c>
      <c r="D2039" s="10">
        <v>45032</v>
      </c>
      <c r="E2039" s="10">
        <v>45607</v>
      </c>
      <c r="F2039" s="1" t="s">
        <v>558</v>
      </c>
      <c r="G2039" s="2">
        <f t="shared" si="93"/>
        <v>1</v>
      </c>
      <c r="H2039" s="2">
        <f t="shared" si="94"/>
        <v>18</v>
      </c>
      <c r="I2039" s="2">
        <f t="shared" si="95"/>
        <v>575</v>
      </c>
      <c r="J2039" s="1" t="s">
        <v>21</v>
      </c>
      <c r="K2039" s="11">
        <v>4</v>
      </c>
    </row>
    <row r="2040" spans="2:11" x14ac:dyDescent="0.3">
      <c r="B2040" s="1">
        <v>2445</v>
      </c>
      <c r="C2040" s="1" t="s">
        <v>2083</v>
      </c>
      <c r="D2040" s="10">
        <v>43829</v>
      </c>
      <c r="E2040" s="10">
        <v>45607</v>
      </c>
      <c r="F2040" s="1" t="s">
        <v>751</v>
      </c>
      <c r="G2040" s="2">
        <f t="shared" si="93"/>
        <v>4</v>
      </c>
      <c r="H2040" s="2">
        <f t="shared" si="94"/>
        <v>58</v>
      </c>
      <c r="I2040" s="2">
        <f t="shared" si="95"/>
        <v>1778</v>
      </c>
      <c r="J2040" s="1" t="s">
        <v>21</v>
      </c>
      <c r="K2040" s="11">
        <v>2</v>
      </c>
    </row>
    <row r="2041" spans="2:11" x14ac:dyDescent="0.3">
      <c r="B2041" s="1">
        <v>2446</v>
      </c>
      <c r="C2041" s="1" t="s">
        <v>2084</v>
      </c>
      <c r="D2041" s="10">
        <v>44536</v>
      </c>
      <c r="E2041" s="10">
        <v>44937</v>
      </c>
      <c r="F2041" s="1" t="s">
        <v>751</v>
      </c>
      <c r="G2041" s="2">
        <f t="shared" si="93"/>
        <v>1</v>
      </c>
      <c r="H2041" s="2">
        <f t="shared" si="94"/>
        <v>13</v>
      </c>
      <c r="I2041" s="2">
        <f t="shared" si="95"/>
        <v>401</v>
      </c>
      <c r="J2041" s="1" t="s">
        <v>21</v>
      </c>
      <c r="K2041" s="11">
        <v>5</v>
      </c>
    </row>
    <row r="2042" spans="2:11" x14ac:dyDescent="0.3">
      <c r="B2042" s="1">
        <v>2447</v>
      </c>
      <c r="C2042" s="1" t="s">
        <v>2085</v>
      </c>
      <c r="D2042" s="10">
        <v>43863</v>
      </c>
      <c r="E2042" s="10">
        <v>44626</v>
      </c>
      <c r="F2042" s="1" t="s">
        <v>751</v>
      </c>
      <c r="G2042" s="2">
        <f t="shared" si="93"/>
        <v>2</v>
      </c>
      <c r="H2042" s="2">
        <f t="shared" si="94"/>
        <v>25</v>
      </c>
      <c r="I2042" s="2">
        <f t="shared" si="95"/>
        <v>763</v>
      </c>
      <c r="J2042" s="1" t="s">
        <v>21</v>
      </c>
      <c r="K2042" s="11">
        <v>4</v>
      </c>
    </row>
    <row r="2043" spans="2:11" x14ac:dyDescent="0.3">
      <c r="B2043" s="1">
        <v>2448</v>
      </c>
      <c r="C2043" s="1" t="s">
        <v>2086</v>
      </c>
      <c r="D2043" s="10">
        <v>44127</v>
      </c>
      <c r="E2043" s="10">
        <v>44269</v>
      </c>
      <c r="F2043" s="1" t="s">
        <v>751</v>
      </c>
      <c r="G2043" s="2">
        <f t="shared" si="93"/>
        <v>0</v>
      </c>
      <c r="H2043" s="2">
        <f t="shared" si="94"/>
        <v>4</v>
      </c>
      <c r="I2043" s="2">
        <f t="shared" si="95"/>
        <v>142</v>
      </c>
      <c r="J2043" s="1" t="s">
        <v>21</v>
      </c>
      <c r="K2043" s="11">
        <v>4</v>
      </c>
    </row>
    <row r="2044" spans="2:11" x14ac:dyDescent="0.3">
      <c r="B2044" s="1">
        <v>2449</v>
      </c>
      <c r="C2044" s="1" t="s">
        <v>2087</v>
      </c>
      <c r="D2044" s="10">
        <v>43950</v>
      </c>
      <c r="E2044" s="10">
        <v>44387</v>
      </c>
      <c r="F2044" s="1" t="s">
        <v>751</v>
      </c>
      <c r="G2044" s="2">
        <f t="shared" si="93"/>
        <v>1</v>
      </c>
      <c r="H2044" s="2">
        <f t="shared" si="94"/>
        <v>14</v>
      </c>
      <c r="I2044" s="2">
        <f t="shared" si="95"/>
        <v>437</v>
      </c>
      <c r="J2044" s="1" t="s">
        <v>21</v>
      </c>
      <c r="K2044" s="11">
        <v>4</v>
      </c>
    </row>
    <row r="2045" spans="2:11" x14ac:dyDescent="0.3">
      <c r="B2045" s="1">
        <v>2450</v>
      </c>
      <c r="C2045" s="1" t="s">
        <v>2088</v>
      </c>
      <c r="D2045" s="10">
        <v>44791</v>
      </c>
      <c r="E2045" s="10">
        <v>44828</v>
      </c>
      <c r="F2045" s="1" t="s">
        <v>751</v>
      </c>
      <c r="G2045" s="2">
        <f t="shared" si="93"/>
        <v>0</v>
      </c>
      <c r="H2045" s="2">
        <f t="shared" si="94"/>
        <v>1</v>
      </c>
      <c r="I2045" s="2">
        <f t="shared" si="95"/>
        <v>37</v>
      </c>
      <c r="J2045" s="1" t="s">
        <v>21</v>
      </c>
      <c r="K2045" s="11">
        <v>1</v>
      </c>
    </row>
    <row r="2046" spans="2:11" x14ac:dyDescent="0.3">
      <c r="B2046" s="1">
        <v>2451</v>
      </c>
      <c r="C2046" s="1" t="s">
        <v>2089</v>
      </c>
      <c r="D2046" s="10">
        <v>44082</v>
      </c>
      <c r="E2046" s="10">
        <v>45607</v>
      </c>
      <c r="F2046" s="1" t="s">
        <v>751</v>
      </c>
      <c r="G2046" s="2">
        <f t="shared" si="93"/>
        <v>4</v>
      </c>
      <c r="H2046" s="2">
        <f t="shared" si="94"/>
        <v>50</v>
      </c>
      <c r="I2046" s="2">
        <f t="shared" si="95"/>
        <v>1525</v>
      </c>
      <c r="J2046" s="1" t="s">
        <v>21</v>
      </c>
      <c r="K2046" s="11">
        <v>5</v>
      </c>
    </row>
    <row r="2047" spans="2:11" x14ac:dyDescent="0.3">
      <c r="B2047" s="1">
        <v>2452</v>
      </c>
      <c r="C2047" s="1" t="s">
        <v>2090</v>
      </c>
      <c r="D2047" s="10">
        <v>44848</v>
      </c>
      <c r="E2047" s="10">
        <v>45607</v>
      </c>
      <c r="F2047" s="1" t="s">
        <v>751</v>
      </c>
      <c r="G2047" s="2">
        <f t="shared" si="93"/>
        <v>2</v>
      </c>
      <c r="H2047" s="2">
        <f t="shared" si="94"/>
        <v>24</v>
      </c>
      <c r="I2047" s="2">
        <f t="shared" si="95"/>
        <v>759</v>
      </c>
      <c r="J2047" s="1" t="s">
        <v>21</v>
      </c>
      <c r="K2047" s="11">
        <v>2</v>
      </c>
    </row>
    <row r="2048" spans="2:11" x14ac:dyDescent="0.3">
      <c r="B2048" s="1">
        <v>2453</v>
      </c>
      <c r="C2048" s="1" t="s">
        <v>2091</v>
      </c>
      <c r="D2048" s="10">
        <v>45059</v>
      </c>
      <c r="E2048" s="10">
        <v>45607</v>
      </c>
      <c r="F2048" s="1" t="s">
        <v>751</v>
      </c>
      <c r="G2048" s="2">
        <f t="shared" si="93"/>
        <v>1</v>
      </c>
      <c r="H2048" s="2">
        <f t="shared" si="94"/>
        <v>17</v>
      </c>
      <c r="I2048" s="2">
        <f t="shared" si="95"/>
        <v>548</v>
      </c>
      <c r="J2048" s="1" t="s">
        <v>21</v>
      </c>
      <c r="K2048" s="11">
        <v>1</v>
      </c>
    </row>
    <row r="2049" spans="2:11" x14ac:dyDescent="0.3">
      <c r="B2049" s="1">
        <v>2454</v>
      </c>
      <c r="C2049" s="1" t="s">
        <v>2092</v>
      </c>
      <c r="D2049" s="10">
        <v>44255</v>
      </c>
      <c r="E2049" s="10">
        <v>45607</v>
      </c>
      <c r="F2049" s="1" t="s">
        <v>751</v>
      </c>
      <c r="G2049" s="2">
        <f t="shared" si="93"/>
        <v>3</v>
      </c>
      <c r="H2049" s="2">
        <f t="shared" si="94"/>
        <v>44</v>
      </c>
      <c r="I2049" s="2">
        <f t="shared" si="95"/>
        <v>1352</v>
      </c>
      <c r="J2049" s="1" t="s">
        <v>21</v>
      </c>
      <c r="K2049" s="11">
        <v>5</v>
      </c>
    </row>
    <row r="2050" spans="2:11" x14ac:dyDescent="0.3">
      <c r="B2050" s="1">
        <v>2455</v>
      </c>
      <c r="C2050" s="1" t="s">
        <v>2093</v>
      </c>
      <c r="D2050" s="10">
        <v>43893</v>
      </c>
      <c r="E2050" s="10">
        <v>45607</v>
      </c>
      <c r="F2050" s="1" t="s">
        <v>751</v>
      </c>
      <c r="G2050" s="2">
        <f t="shared" si="93"/>
        <v>4</v>
      </c>
      <c r="H2050" s="2">
        <f t="shared" si="94"/>
        <v>56</v>
      </c>
      <c r="I2050" s="2">
        <f t="shared" si="95"/>
        <v>1714</v>
      </c>
      <c r="J2050" s="1" t="s">
        <v>21</v>
      </c>
      <c r="K2050" s="11">
        <v>2</v>
      </c>
    </row>
    <row r="2051" spans="2:11" x14ac:dyDescent="0.3">
      <c r="B2051" s="1">
        <v>2456</v>
      </c>
      <c r="C2051" s="1" t="s">
        <v>2094</v>
      </c>
      <c r="D2051" s="10">
        <v>44529</v>
      </c>
      <c r="E2051" s="10">
        <v>45607</v>
      </c>
      <c r="F2051" s="1" t="s">
        <v>751</v>
      </c>
      <c r="G2051" s="2">
        <f t="shared" si="93"/>
        <v>2</v>
      </c>
      <c r="H2051" s="2">
        <f t="shared" si="94"/>
        <v>35</v>
      </c>
      <c r="I2051" s="2">
        <f t="shared" si="95"/>
        <v>1078</v>
      </c>
      <c r="J2051" s="1" t="s">
        <v>21</v>
      </c>
      <c r="K2051" s="11">
        <v>5</v>
      </c>
    </row>
    <row r="2052" spans="2:11" x14ac:dyDescent="0.3">
      <c r="B2052" s="1">
        <v>2457</v>
      </c>
      <c r="C2052" s="1" t="s">
        <v>2095</v>
      </c>
      <c r="D2052" s="10">
        <v>43336</v>
      </c>
      <c r="E2052" s="10">
        <v>45607</v>
      </c>
      <c r="F2052" s="1" t="s">
        <v>751</v>
      </c>
      <c r="G2052" s="2">
        <f t="shared" si="93"/>
        <v>6</v>
      </c>
      <c r="H2052" s="2">
        <f t="shared" si="94"/>
        <v>74</v>
      </c>
      <c r="I2052" s="2">
        <f t="shared" si="95"/>
        <v>2271</v>
      </c>
      <c r="J2052" s="1" t="s">
        <v>21</v>
      </c>
      <c r="K2052" s="11">
        <v>2</v>
      </c>
    </row>
    <row r="2053" spans="2:11" x14ac:dyDescent="0.3">
      <c r="B2053" s="1">
        <v>2458</v>
      </c>
      <c r="C2053" s="1" t="s">
        <v>2096</v>
      </c>
      <c r="D2053" s="10">
        <v>44125</v>
      </c>
      <c r="E2053" s="10">
        <v>44644</v>
      </c>
      <c r="F2053" s="1" t="s">
        <v>947</v>
      </c>
      <c r="G2053" s="2">
        <f t="shared" si="93"/>
        <v>1</v>
      </c>
      <c r="H2053" s="2">
        <f t="shared" si="94"/>
        <v>17</v>
      </c>
      <c r="I2053" s="2">
        <f t="shared" si="95"/>
        <v>519</v>
      </c>
      <c r="J2053" s="1" t="s">
        <v>21</v>
      </c>
      <c r="K2053" s="11">
        <v>2</v>
      </c>
    </row>
    <row r="2054" spans="2:11" x14ac:dyDescent="0.3">
      <c r="B2054" s="1">
        <v>2459</v>
      </c>
      <c r="C2054" s="1" t="s">
        <v>2097</v>
      </c>
      <c r="D2054" s="10">
        <v>44180</v>
      </c>
      <c r="E2054" s="10">
        <v>44371</v>
      </c>
      <c r="F2054" s="1" t="s">
        <v>1930</v>
      </c>
      <c r="G2054" s="2">
        <f t="shared" si="93"/>
        <v>0</v>
      </c>
      <c r="H2054" s="2">
        <f t="shared" si="94"/>
        <v>6</v>
      </c>
      <c r="I2054" s="2">
        <f t="shared" si="95"/>
        <v>191</v>
      </c>
      <c r="J2054" s="1" t="s">
        <v>21</v>
      </c>
      <c r="K2054" s="11">
        <v>4</v>
      </c>
    </row>
    <row r="2055" spans="2:11" x14ac:dyDescent="0.3">
      <c r="B2055" s="1">
        <v>2460</v>
      </c>
      <c r="C2055" s="1" t="s">
        <v>2098</v>
      </c>
      <c r="D2055" s="10">
        <v>43348</v>
      </c>
      <c r="E2055" s="10">
        <v>44953</v>
      </c>
      <c r="F2055" s="1" t="s">
        <v>558</v>
      </c>
      <c r="G2055" s="2">
        <f t="shared" si="93"/>
        <v>4</v>
      </c>
      <c r="H2055" s="2">
        <f t="shared" si="94"/>
        <v>52</v>
      </c>
      <c r="I2055" s="2">
        <f t="shared" si="95"/>
        <v>1605</v>
      </c>
      <c r="J2055" s="1" t="s">
        <v>21</v>
      </c>
      <c r="K2055" s="11">
        <v>2</v>
      </c>
    </row>
    <row r="2056" spans="2:11" x14ac:dyDescent="0.3">
      <c r="B2056" s="1">
        <v>2461</v>
      </c>
      <c r="C2056" s="1" t="s">
        <v>2099</v>
      </c>
      <c r="D2056" s="10">
        <v>44466</v>
      </c>
      <c r="E2056" s="10">
        <v>45607</v>
      </c>
      <c r="F2056" s="1" t="s">
        <v>642</v>
      </c>
      <c r="G2056" s="2">
        <f t="shared" si="93"/>
        <v>3</v>
      </c>
      <c r="H2056" s="2">
        <f t="shared" si="94"/>
        <v>37</v>
      </c>
      <c r="I2056" s="2">
        <f t="shared" si="95"/>
        <v>1141</v>
      </c>
      <c r="J2056" s="1" t="s">
        <v>21</v>
      </c>
      <c r="K2056" s="11">
        <v>5</v>
      </c>
    </row>
    <row r="2057" spans="2:11" x14ac:dyDescent="0.3">
      <c r="B2057" s="1">
        <v>2462</v>
      </c>
      <c r="C2057" s="1" t="s">
        <v>2100</v>
      </c>
      <c r="D2057" s="10">
        <v>43839</v>
      </c>
      <c r="E2057" s="10">
        <v>44223</v>
      </c>
      <c r="F2057" s="1" t="s">
        <v>751</v>
      </c>
      <c r="G2057" s="2">
        <f t="shared" si="93"/>
        <v>1</v>
      </c>
      <c r="H2057" s="2">
        <f t="shared" si="94"/>
        <v>12</v>
      </c>
      <c r="I2057" s="2">
        <f t="shared" si="95"/>
        <v>384</v>
      </c>
      <c r="J2057" s="1" t="s">
        <v>21</v>
      </c>
      <c r="K2057" s="11">
        <v>2</v>
      </c>
    </row>
    <row r="2058" spans="2:11" x14ac:dyDescent="0.3">
      <c r="B2058" s="1">
        <v>2463</v>
      </c>
      <c r="C2058" s="1" t="s">
        <v>2101</v>
      </c>
      <c r="D2058" s="10">
        <v>43440</v>
      </c>
      <c r="E2058" s="10">
        <v>45607</v>
      </c>
      <c r="F2058" s="1" t="s">
        <v>751</v>
      </c>
      <c r="G2058" s="2">
        <f t="shared" si="93"/>
        <v>5</v>
      </c>
      <c r="H2058" s="2">
        <f t="shared" si="94"/>
        <v>71</v>
      </c>
      <c r="I2058" s="2">
        <f t="shared" si="95"/>
        <v>2167</v>
      </c>
      <c r="J2058" s="1" t="s">
        <v>21</v>
      </c>
      <c r="K2058" s="11">
        <v>4</v>
      </c>
    </row>
    <row r="2059" spans="2:11" x14ac:dyDescent="0.3">
      <c r="B2059" s="1">
        <v>2464</v>
      </c>
      <c r="C2059" s="1" t="s">
        <v>2102</v>
      </c>
      <c r="D2059" s="10">
        <v>44784</v>
      </c>
      <c r="E2059" s="10">
        <v>45607</v>
      </c>
      <c r="F2059" s="1" t="s">
        <v>751</v>
      </c>
      <c r="G2059" s="2">
        <f t="shared" si="93"/>
        <v>2</v>
      </c>
      <c r="H2059" s="2">
        <f t="shared" si="94"/>
        <v>27</v>
      </c>
      <c r="I2059" s="2">
        <f t="shared" si="95"/>
        <v>823</v>
      </c>
      <c r="J2059" s="1" t="s">
        <v>21</v>
      </c>
      <c r="K2059" s="11">
        <v>2</v>
      </c>
    </row>
    <row r="2060" spans="2:11" x14ac:dyDescent="0.3">
      <c r="B2060" s="1">
        <v>2465</v>
      </c>
      <c r="C2060" s="1" t="s">
        <v>2103</v>
      </c>
      <c r="D2060" s="10">
        <v>43934</v>
      </c>
      <c r="E2060" s="10">
        <v>44373</v>
      </c>
      <c r="F2060" s="1" t="s">
        <v>751</v>
      </c>
      <c r="G2060" s="2">
        <f t="shared" si="93"/>
        <v>1</v>
      </c>
      <c r="H2060" s="2">
        <f t="shared" si="94"/>
        <v>14</v>
      </c>
      <c r="I2060" s="2">
        <f t="shared" si="95"/>
        <v>439</v>
      </c>
      <c r="J2060" s="1" t="s">
        <v>21</v>
      </c>
      <c r="K2060" s="11">
        <v>2</v>
      </c>
    </row>
    <row r="2061" spans="2:11" x14ac:dyDescent="0.3">
      <c r="B2061" s="1">
        <v>2466</v>
      </c>
      <c r="C2061" s="1" t="s">
        <v>2104</v>
      </c>
      <c r="D2061" s="10">
        <v>44514</v>
      </c>
      <c r="E2061" s="10">
        <v>44948</v>
      </c>
      <c r="F2061" s="1" t="s">
        <v>751</v>
      </c>
      <c r="G2061" s="2">
        <f t="shared" si="93"/>
        <v>1</v>
      </c>
      <c r="H2061" s="2">
        <f t="shared" si="94"/>
        <v>14</v>
      </c>
      <c r="I2061" s="2">
        <f t="shared" si="95"/>
        <v>434</v>
      </c>
      <c r="J2061" s="1" t="s">
        <v>21</v>
      </c>
      <c r="K2061" s="11">
        <v>2</v>
      </c>
    </row>
    <row r="2062" spans="2:11" x14ac:dyDescent="0.3">
      <c r="B2062" s="1">
        <v>2467</v>
      </c>
      <c r="C2062" s="1" t="s">
        <v>2105</v>
      </c>
      <c r="D2062" s="10">
        <v>44637</v>
      </c>
      <c r="E2062" s="10">
        <v>45100</v>
      </c>
      <c r="F2062" s="1" t="s">
        <v>751</v>
      </c>
      <c r="G2062" s="2">
        <f t="shared" si="93"/>
        <v>1</v>
      </c>
      <c r="H2062" s="2">
        <f t="shared" si="94"/>
        <v>15</v>
      </c>
      <c r="I2062" s="2">
        <f t="shared" si="95"/>
        <v>463</v>
      </c>
      <c r="J2062" s="1" t="s">
        <v>21</v>
      </c>
      <c r="K2062" s="11">
        <v>5</v>
      </c>
    </row>
    <row r="2063" spans="2:11" x14ac:dyDescent="0.3">
      <c r="B2063" s="1">
        <v>2468</v>
      </c>
      <c r="C2063" s="1" t="s">
        <v>2106</v>
      </c>
      <c r="D2063" s="10">
        <v>43591</v>
      </c>
      <c r="E2063" s="10">
        <v>45607</v>
      </c>
      <c r="F2063" s="1" t="s">
        <v>751</v>
      </c>
      <c r="G2063" s="2">
        <f t="shared" si="93"/>
        <v>5</v>
      </c>
      <c r="H2063" s="2">
        <f t="shared" si="94"/>
        <v>66</v>
      </c>
      <c r="I2063" s="2">
        <f t="shared" si="95"/>
        <v>2016</v>
      </c>
      <c r="J2063" s="1" t="s">
        <v>21</v>
      </c>
      <c r="K2063" s="11">
        <v>5</v>
      </c>
    </row>
    <row r="2064" spans="2:11" x14ac:dyDescent="0.3">
      <c r="B2064" s="1">
        <v>2469</v>
      </c>
      <c r="C2064" s="1" t="s">
        <v>2107</v>
      </c>
      <c r="D2064" s="10">
        <v>44527</v>
      </c>
      <c r="E2064" s="10">
        <v>45099</v>
      </c>
      <c r="F2064" s="1" t="s">
        <v>751</v>
      </c>
      <c r="G2064" s="2">
        <f t="shared" si="93"/>
        <v>1</v>
      </c>
      <c r="H2064" s="2">
        <f t="shared" si="94"/>
        <v>18</v>
      </c>
      <c r="I2064" s="2">
        <f t="shared" si="95"/>
        <v>572</v>
      </c>
      <c r="J2064" s="1" t="s">
        <v>21</v>
      </c>
      <c r="K2064" s="11">
        <v>4</v>
      </c>
    </row>
    <row r="2065" spans="2:11" x14ac:dyDescent="0.3">
      <c r="B2065" s="1">
        <v>2470</v>
      </c>
      <c r="C2065" s="1" t="s">
        <v>2108</v>
      </c>
      <c r="D2065" s="10">
        <v>44236</v>
      </c>
      <c r="E2065" s="10">
        <v>45607</v>
      </c>
      <c r="F2065" s="1" t="s">
        <v>751</v>
      </c>
      <c r="G2065" s="2">
        <f t="shared" si="93"/>
        <v>3</v>
      </c>
      <c r="H2065" s="2">
        <f t="shared" si="94"/>
        <v>45</v>
      </c>
      <c r="I2065" s="2">
        <f t="shared" si="95"/>
        <v>1371</v>
      </c>
      <c r="J2065" s="1" t="s">
        <v>21</v>
      </c>
      <c r="K2065" s="11">
        <v>5</v>
      </c>
    </row>
    <row r="2066" spans="2:11" x14ac:dyDescent="0.3">
      <c r="B2066" s="1">
        <v>2471</v>
      </c>
      <c r="C2066" s="1" t="s">
        <v>2109</v>
      </c>
      <c r="D2066" s="10">
        <v>44567</v>
      </c>
      <c r="E2066" s="10">
        <v>45607</v>
      </c>
      <c r="F2066" s="1" t="s">
        <v>751</v>
      </c>
      <c r="G2066" s="2">
        <f t="shared" si="93"/>
        <v>2</v>
      </c>
      <c r="H2066" s="2">
        <f t="shared" si="94"/>
        <v>34</v>
      </c>
      <c r="I2066" s="2">
        <f t="shared" si="95"/>
        <v>1040</v>
      </c>
      <c r="J2066" s="1" t="s">
        <v>21</v>
      </c>
      <c r="K2066" s="11">
        <v>2</v>
      </c>
    </row>
    <row r="2067" spans="2:11" x14ac:dyDescent="0.3">
      <c r="B2067" s="1">
        <v>2472</v>
      </c>
      <c r="C2067" s="1" t="s">
        <v>2110</v>
      </c>
      <c r="D2067" s="10">
        <v>45135</v>
      </c>
      <c r="E2067" s="10">
        <v>45607</v>
      </c>
      <c r="F2067" s="1" t="s">
        <v>751</v>
      </c>
      <c r="G2067" s="2">
        <f t="shared" si="93"/>
        <v>1</v>
      </c>
      <c r="H2067" s="2">
        <f t="shared" si="94"/>
        <v>15</v>
      </c>
      <c r="I2067" s="2">
        <f t="shared" si="95"/>
        <v>472</v>
      </c>
      <c r="J2067" s="1" t="s">
        <v>21</v>
      </c>
      <c r="K2067" s="11">
        <v>2</v>
      </c>
    </row>
    <row r="2068" spans="2:11" x14ac:dyDescent="0.3">
      <c r="B2068" s="1">
        <v>2473</v>
      </c>
      <c r="C2068" s="1" t="s">
        <v>2111</v>
      </c>
      <c r="D2068" s="10">
        <v>44282</v>
      </c>
      <c r="E2068" s="10">
        <v>44735</v>
      </c>
      <c r="F2068" s="1" t="s">
        <v>751</v>
      </c>
      <c r="G2068" s="2">
        <f t="shared" si="93"/>
        <v>1</v>
      </c>
      <c r="H2068" s="2">
        <f t="shared" si="94"/>
        <v>14</v>
      </c>
      <c r="I2068" s="2">
        <f t="shared" si="95"/>
        <v>453</v>
      </c>
      <c r="J2068" s="1" t="s">
        <v>21</v>
      </c>
      <c r="K2068" s="11">
        <v>4</v>
      </c>
    </row>
    <row r="2069" spans="2:11" x14ac:dyDescent="0.3">
      <c r="B2069" s="1">
        <v>2474</v>
      </c>
      <c r="C2069" s="1" t="s">
        <v>2112</v>
      </c>
      <c r="D2069" s="10">
        <v>44997</v>
      </c>
      <c r="E2069" s="10">
        <v>45079</v>
      </c>
      <c r="F2069" s="1" t="s">
        <v>751</v>
      </c>
      <c r="G2069" s="2">
        <f t="shared" si="93"/>
        <v>0</v>
      </c>
      <c r="H2069" s="2">
        <f t="shared" si="94"/>
        <v>2</v>
      </c>
      <c r="I2069" s="2">
        <f t="shared" si="95"/>
        <v>82</v>
      </c>
      <c r="J2069" s="1" t="s">
        <v>21</v>
      </c>
      <c r="K2069" s="11">
        <v>4</v>
      </c>
    </row>
    <row r="2070" spans="2:11" x14ac:dyDescent="0.3">
      <c r="B2070" s="1">
        <v>2475</v>
      </c>
      <c r="C2070" s="1" t="s">
        <v>2113</v>
      </c>
      <c r="D2070" s="10">
        <v>44839</v>
      </c>
      <c r="E2070" s="10">
        <v>44912</v>
      </c>
      <c r="F2070" s="1" t="s">
        <v>751</v>
      </c>
      <c r="G2070" s="2">
        <f t="shared" si="93"/>
        <v>0</v>
      </c>
      <c r="H2070" s="2">
        <f t="shared" si="94"/>
        <v>2</v>
      </c>
      <c r="I2070" s="2">
        <f t="shared" si="95"/>
        <v>73</v>
      </c>
      <c r="J2070" s="1" t="s">
        <v>21</v>
      </c>
      <c r="K2070" s="11">
        <v>4</v>
      </c>
    </row>
    <row r="2071" spans="2:11" x14ac:dyDescent="0.3">
      <c r="B2071" s="1">
        <v>2476</v>
      </c>
      <c r="C2071" s="1" t="s">
        <v>2114</v>
      </c>
      <c r="D2071" s="10">
        <v>44470</v>
      </c>
      <c r="E2071" s="10">
        <v>45098</v>
      </c>
      <c r="F2071" s="1" t="s">
        <v>947</v>
      </c>
      <c r="G2071" s="2">
        <f t="shared" ref="G2071:G2134" si="96">DATEDIF(D2071,E2071,"Y")</f>
        <v>1</v>
      </c>
      <c r="H2071" s="2">
        <f t="shared" ref="H2071:H2134" si="97">DATEDIF(D2071,E2071,"M")</f>
        <v>20</v>
      </c>
      <c r="I2071" s="2">
        <f t="shared" ref="I2071:I2134" si="98">DATEDIF(D2071,E2071,"D")</f>
        <v>628</v>
      </c>
      <c r="J2071" s="1" t="s">
        <v>21</v>
      </c>
      <c r="K2071" s="11">
        <v>2</v>
      </c>
    </row>
    <row r="2072" spans="2:11" x14ac:dyDescent="0.3">
      <c r="B2072" s="1">
        <v>2477</v>
      </c>
      <c r="C2072" s="1" t="s">
        <v>2115</v>
      </c>
      <c r="D2072" s="10">
        <v>44592</v>
      </c>
      <c r="E2072" s="10">
        <v>45607</v>
      </c>
      <c r="F2072" s="1" t="s">
        <v>1928</v>
      </c>
      <c r="G2072" s="2">
        <f t="shared" si="96"/>
        <v>2</v>
      </c>
      <c r="H2072" s="2">
        <f t="shared" si="97"/>
        <v>33</v>
      </c>
      <c r="I2072" s="2">
        <f t="shared" si="98"/>
        <v>1015</v>
      </c>
      <c r="J2072" s="1" t="s">
        <v>21</v>
      </c>
      <c r="K2072" s="11">
        <v>2</v>
      </c>
    </row>
    <row r="2073" spans="2:11" x14ac:dyDescent="0.3">
      <c r="B2073" s="1">
        <v>2478</v>
      </c>
      <c r="C2073" s="1" t="s">
        <v>2116</v>
      </c>
      <c r="D2073" s="10">
        <v>43983</v>
      </c>
      <c r="E2073" s="10">
        <v>45607</v>
      </c>
      <c r="F2073" s="1" t="s">
        <v>1930</v>
      </c>
      <c r="G2073" s="2">
        <f t="shared" si="96"/>
        <v>4</v>
      </c>
      <c r="H2073" s="2">
        <f t="shared" si="97"/>
        <v>53</v>
      </c>
      <c r="I2073" s="2">
        <f t="shared" si="98"/>
        <v>1624</v>
      </c>
      <c r="J2073" s="1" t="s">
        <v>21</v>
      </c>
      <c r="K2073" s="11">
        <v>5</v>
      </c>
    </row>
    <row r="2074" spans="2:11" x14ac:dyDescent="0.3">
      <c r="B2074" s="1">
        <v>2479</v>
      </c>
      <c r="C2074" s="1" t="s">
        <v>2117</v>
      </c>
      <c r="D2074" s="10">
        <v>45034</v>
      </c>
      <c r="E2074" s="10">
        <v>45063</v>
      </c>
      <c r="F2074" s="1" t="s">
        <v>558</v>
      </c>
      <c r="G2074" s="2">
        <f t="shared" si="96"/>
        <v>0</v>
      </c>
      <c r="H2074" s="2">
        <f t="shared" si="97"/>
        <v>0</v>
      </c>
      <c r="I2074" s="2">
        <f t="shared" si="98"/>
        <v>29</v>
      </c>
      <c r="J2074" s="1" t="s">
        <v>21</v>
      </c>
      <c r="K2074" s="11">
        <v>4</v>
      </c>
    </row>
    <row r="2075" spans="2:11" x14ac:dyDescent="0.3">
      <c r="B2075" s="1">
        <v>2480</v>
      </c>
      <c r="C2075" s="1" t="s">
        <v>2118</v>
      </c>
      <c r="D2075" s="10">
        <v>44037</v>
      </c>
      <c r="E2075" s="10">
        <v>45607</v>
      </c>
      <c r="F2075" s="1" t="s">
        <v>2119</v>
      </c>
      <c r="G2075" s="2">
        <f t="shared" si="96"/>
        <v>4</v>
      </c>
      <c r="H2075" s="2">
        <f t="shared" si="97"/>
        <v>51</v>
      </c>
      <c r="I2075" s="2">
        <f t="shared" si="98"/>
        <v>1570</v>
      </c>
      <c r="J2075" s="1" t="s">
        <v>21</v>
      </c>
      <c r="K2075" s="11">
        <v>2</v>
      </c>
    </row>
    <row r="2076" spans="2:11" x14ac:dyDescent="0.3">
      <c r="B2076" s="1">
        <v>2481</v>
      </c>
      <c r="C2076" s="1" t="s">
        <v>2120</v>
      </c>
      <c r="D2076" s="10">
        <v>43446</v>
      </c>
      <c r="E2076" s="10">
        <v>45607</v>
      </c>
      <c r="F2076" s="1" t="s">
        <v>1855</v>
      </c>
      <c r="G2076" s="2">
        <f t="shared" si="96"/>
        <v>5</v>
      </c>
      <c r="H2076" s="2">
        <f t="shared" si="97"/>
        <v>70</v>
      </c>
      <c r="I2076" s="2">
        <f t="shared" si="98"/>
        <v>2161</v>
      </c>
      <c r="J2076" s="1" t="s">
        <v>21</v>
      </c>
      <c r="K2076" s="11">
        <v>1</v>
      </c>
    </row>
    <row r="2077" spans="2:11" x14ac:dyDescent="0.3">
      <c r="B2077" s="1">
        <v>2482</v>
      </c>
      <c r="C2077" s="1" t="s">
        <v>2121</v>
      </c>
      <c r="D2077" s="10">
        <v>43344</v>
      </c>
      <c r="E2077" s="10">
        <v>44732</v>
      </c>
      <c r="F2077" s="1" t="s">
        <v>1851</v>
      </c>
      <c r="G2077" s="2">
        <f t="shared" si="96"/>
        <v>3</v>
      </c>
      <c r="H2077" s="2">
        <f t="shared" si="97"/>
        <v>45</v>
      </c>
      <c r="I2077" s="2">
        <f t="shared" si="98"/>
        <v>1388</v>
      </c>
      <c r="J2077" s="1" t="s">
        <v>21</v>
      </c>
      <c r="K2077" s="11">
        <v>4</v>
      </c>
    </row>
    <row r="2078" spans="2:11" x14ac:dyDescent="0.3">
      <c r="B2078" s="1">
        <v>2483</v>
      </c>
      <c r="C2078" s="1" t="s">
        <v>2122</v>
      </c>
      <c r="D2078" s="10">
        <v>43793</v>
      </c>
      <c r="E2078" s="10">
        <v>45607</v>
      </c>
      <c r="F2078" s="1" t="s">
        <v>1853</v>
      </c>
      <c r="G2078" s="2">
        <f t="shared" si="96"/>
        <v>4</v>
      </c>
      <c r="H2078" s="2">
        <f t="shared" si="97"/>
        <v>59</v>
      </c>
      <c r="I2078" s="2">
        <f t="shared" si="98"/>
        <v>1814</v>
      </c>
      <c r="J2078" s="1" t="s">
        <v>21</v>
      </c>
      <c r="K2078" s="11">
        <v>2</v>
      </c>
    </row>
    <row r="2079" spans="2:11" x14ac:dyDescent="0.3">
      <c r="B2079" s="1">
        <v>2484</v>
      </c>
      <c r="C2079" s="1" t="s">
        <v>2123</v>
      </c>
      <c r="D2079" s="10">
        <v>44556</v>
      </c>
      <c r="E2079" s="10">
        <v>45607</v>
      </c>
      <c r="F2079" s="1" t="s">
        <v>585</v>
      </c>
      <c r="G2079" s="2">
        <f t="shared" si="96"/>
        <v>2</v>
      </c>
      <c r="H2079" s="2">
        <f t="shared" si="97"/>
        <v>34</v>
      </c>
      <c r="I2079" s="2">
        <f t="shared" si="98"/>
        <v>1051</v>
      </c>
      <c r="J2079" s="1" t="s">
        <v>21</v>
      </c>
      <c r="K2079" s="11">
        <v>4</v>
      </c>
    </row>
    <row r="2080" spans="2:11" x14ac:dyDescent="0.3">
      <c r="B2080" s="1">
        <v>2485</v>
      </c>
      <c r="C2080" s="1" t="s">
        <v>2124</v>
      </c>
      <c r="D2080" s="10">
        <v>43894</v>
      </c>
      <c r="E2080" s="10">
        <v>44447</v>
      </c>
      <c r="F2080" s="1" t="s">
        <v>591</v>
      </c>
      <c r="G2080" s="2">
        <f t="shared" si="96"/>
        <v>1</v>
      </c>
      <c r="H2080" s="2">
        <f t="shared" si="97"/>
        <v>18</v>
      </c>
      <c r="I2080" s="2">
        <f t="shared" si="98"/>
        <v>553</v>
      </c>
      <c r="J2080" s="1" t="s">
        <v>21</v>
      </c>
      <c r="K2080" s="11">
        <v>4</v>
      </c>
    </row>
    <row r="2081" spans="2:11" x14ac:dyDescent="0.3">
      <c r="B2081" s="1">
        <v>2486</v>
      </c>
      <c r="C2081" s="1" t="s">
        <v>2125</v>
      </c>
      <c r="D2081" s="10">
        <v>43954</v>
      </c>
      <c r="E2081" s="10">
        <v>45607</v>
      </c>
      <c r="F2081" s="1" t="s">
        <v>1855</v>
      </c>
      <c r="G2081" s="2">
        <f t="shared" si="96"/>
        <v>4</v>
      </c>
      <c r="H2081" s="2">
        <f t="shared" si="97"/>
        <v>54</v>
      </c>
      <c r="I2081" s="2">
        <f t="shared" si="98"/>
        <v>1653</v>
      </c>
      <c r="J2081" s="1" t="s">
        <v>21</v>
      </c>
      <c r="K2081" s="11">
        <v>5</v>
      </c>
    </row>
    <row r="2082" spans="2:11" x14ac:dyDescent="0.3">
      <c r="B2082" s="1">
        <v>2487</v>
      </c>
      <c r="C2082" s="1" t="s">
        <v>2126</v>
      </c>
      <c r="D2082" s="10">
        <v>43666</v>
      </c>
      <c r="E2082" s="10">
        <v>45607</v>
      </c>
      <c r="F2082" s="1" t="s">
        <v>1855</v>
      </c>
      <c r="G2082" s="2">
        <f t="shared" si="96"/>
        <v>5</v>
      </c>
      <c r="H2082" s="2">
        <f t="shared" si="97"/>
        <v>63</v>
      </c>
      <c r="I2082" s="2">
        <f t="shared" si="98"/>
        <v>1941</v>
      </c>
      <c r="J2082" s="1" t="s">
        <v>21</v>
      </c>
      <c r="K2082" s="11">
        <v>4</v>
      </c>
    </row>
    <row r="2083" spans="2:11" x14ac:dyDescent="0.3">
      <c r="B2083" s="1">
        <v>2488</v>
      </c>
      <c r="C2083" s="1" t="s">
        <v>2127</v>
      </c>
      <c r="D2083" s="10">
        <v>44707</v>
      </c>
      <c r="E2083" s="10">
        <v>44839</v>
      </c>
      <c r="F2083" s="1" t="s">
        <v>2119</v>
      </c>
      <c r="G2083" s="2">
        <f t="shared" si="96"/>
        <v>0</v>
      </c>
      <c r="H2083" s="2">
        <f t="shared" si="97"/>
        <v>4</v>
      </c>
      <c r="I2083" s="2">
        <f t="shared" si="98"/>
        <v>132</v>
      </c>
      <c r="J2083" s="1" t="s">
        <v>21</v>
      </c>
      <c r="K2083" s="11">
        <v>1</v>
      </c>
    </row>
    <row r="2084" spans="2:11" x14ac:dyDescent="0.3">
      <c r="B2084" s="1">
        <v>2489</v>
      </c>
      <c r="C2084" s="1" t="s">
        <v>2128</v>
      </c>
      <c r="D2084" s="10">
        <v>44401</v>
      </c>
      <c r="E2084" s="10">
        <v>45607</v>
      </c>
      <c r="F2084" s="1" t="s">
        <v>1928</v>
      </c>
      <c r="G2084" s="2">
        <f t="shared" si="96"/>
        <v>3</v>
      </c>
      <c r="H2084" s="2">
        <f t="shared" si="97"/>
        <v>39</v>
      </c>
      <c r="I2084" s="2">
        <f t="shared" si="98"/>
        <v>1206</v>
      </c>
      <c r="J2084" s="1" t="s">
        <v>21</v>
      </c>
      <c r="K2084" s="11">
        <v>5</v>
      </c>
    </row>
    <row r="2085" spans="2:11" x14ac:dyDescent="0.3">
      <c r="B2085" s="1">
        <v>2490</v>
      </c>
      <c r="C2085" s="1" t="s">
        <v>2129</v>
      </c>
      <c r="D2085" s="10">
        <v>44466</v>
      </c>
      <c r="E2085" s="10">
        <v>45607</v>
      </c>
      <c r="F2085" s="1" t="s">
        <v>1930</v>
      </c>
      <c r="G2085" s="2">
        <f t="shared" si="96"/>
        <v>3</v>
      </c>
      <c r="H2085" s="2">
        <f t="shared" si="97"/>
        <v>37</v>
      </c>
      <c r="I2085" s="2">
        <f t="shared" si="98"/>
        <v>1141</v>
      </c>
      <c r="J2085" s="1" t="s">
        <v>21</v>
      </c>
      <c r="K2085" s="11">
        <v>4</v>
      </c>
    </row>
    <row r="2086" spans="2:11" x14ac:dyDescent="0.3">
      <c r="B2086" s="1">
        <v>2491</v>
      </c>
      <c r="C2086" s="1" t="s">
        <v>2130</v>
      </c>
      <c r="D2086" s="10">
        <v>43562</v>
      </c>
      <c r="E2086" s="10">
        <v>45607</v>
      </c>
      <c r="F2086" s="1" t="s">
        <v>593</v>
      </c>
      <c r="G2086" s="2">
        <f t="shared" si="96"/>
        <v>5</v>
      </c>
      <c r="H2086" s="2">
        <f t="shared" si="97"/>
        <v>67</v>
      </c>
      <c r="I2086" s="2">
        <f t="shared" si="98"/>
        <v>2045</v>
      </c>
      <c r="J2086" s="1" t="s">
        <v>21</v>
      </c>
      <c r="K2086" s="11">
        <v>1</v>
      </c>
    </row>
    <row r="2087" spans="2:11" x14ac:dyDescent="0.3">
      <c r="B2087" s="1">
        <v>2492</v>
      </c>
      <c r="C2087" s="1" t="s">
        <v>2131</v>
      </c>
      <c r="D2087" s="10">
        <v>43666</v>
      </c>
      <c r="E2087" s="10">
        <v>45607</v>
      </c>
      <c r="F2087" s="1" t="s">
        <v>593</v>
      </c>
      <c r="G2087" s="2">
        <f t="shared" si="96"/>
        <v>5</v>
      </c>
      <c r="H2087" s="2">
        <f t="shared" si="97"/>
        <v>63</v>
      </c>
      <c r="I2087" s="2">
        <f t="shared" si="98"/>
        <v>1941</v>
      </c>
      <c r="J2087" s="1" t="s">
        <v>21</v>
      </c>
      <c r="K2087" s="11">
        <v>2</v>
      </c>
    </row>
    <row r="2088" spans="2:11" x14ac:dyDescent="0.3">
      <c r="B2088" s="1">
        <v>2493</v>
      </c>
      <c r="C2088" s="1" t="s">
        <v>2132</v>
      </c>
      <c r="D2088" s="10">
        <v>44898</v>
      </c>
      <c r="E2088" s="10">
        <v>45106</v>
      </c>
      <c r="F2088" s="1" t="s">
        <v>593</v>
      </c>
      <c r="G2088" s="2">
        <f t="shared" si="96"/>
        <v>0</v>
      </c>
      <c r="H2088" s="2">
        <f t="shared" si="97"/>
        <v>6</v>
      </c>
      <c r="I2088" s="2">
        <f t="shared" si="98"/>
        <v>208</v>
      </c>
      <c r="J2088" s="1" t="s">
        <v>21</v>
      </c>
      <c r="K2088" s="11">
        <v>4</v>
      </c>
    </row>
    <row r="2089" spans="2:11" x14ac:dyDescent="0.3">
      <c r="B2089" s="1">
        <v>2494</v>
      </c>
      <c r="C2089" s="1" t="s">
        <v>2133</v>
      </c>
      <c r="D2089" s="10">
        <v>43925</v>
      </c>
      <c r="E2089" s="10">
        <v>44875</v>
      </c>
      <c r="F2089" s="1" t="s">
        <v>1855</v>
      </c>
      <c r="G2089" s="2">
        <f t="shared" si="96"/>
        <v>2</v>
      </c>
      <c r="H2089" s="2">
        <f t="shared" si="97"/>
        <v>31</v>
      </c>
      <c r="I2089" s="2">
        <f t="shared" si="98"/>
        <v>950</v>
      </c>
      <c r="J2089" s="1" t="s">
        <v>21</v>
      </c>
      <c r="K2089" s="11">
        <v>4</v>
      </c>
    </row>
    <row r="2090" spans="2:11" x14ac:dyDescent="0.3">
      <c r="B2090" s="1">
        <v>2495</v>
      </c>
      <c r="C2090" s="1" t="s">
        <v>2134</v>
      </c>
      <c r="D2090" s="10">
        <v>43898</v>
      </c>
      <c r="E2090" s="10">
        <v>44983</v>
      </c>
      <c r="F2090" s="1" t="s">
        <v>2119</v>
      </c>
      <c r="G2090" s="2">
        <f t="shared" si="96"/>
        <v>2</v>
      </c>
      <c r="H2090" s="2">
        <f t="shared" si="97"/>
        <v>35</v>
      </c>
      <c r="I2090" s="2">
        <f t="shared" si="98"/>
        <v>1085</v>
      </c>
      <c r="J2090" s="1" t="s">
        <v>21</v>
      </c>
      <c r="K2090" s="11">
        <v>1</v>
      </c>
    </row>
    <row r="2091" spans="2:11" x14ac:dyDescent="0.3">
      <c r="B2091" s="1">
        <v>2496</v>
      </c>
      <c r="C2091" s="1" t="s">
        <v>2135</v>
      </c>
      <c r="D2091" s="10">
        <v>44102</v>
      </c>
      <c r="E2091" s="10">
        <v>45012</v>
      </c>
      <c r="F2091" s="1" t="s">
        <v>1928</v>
      </c>
      <c r="G2091" s="2">
        <f t="shared" si="96"/>
        <v>2</v>
      </c>
      <c r="H2091" s="2">
        <f t="shared" si="97"/>
        <v>29</v>
      </c>
      <c r="I2091" s="2">
        <f t="shared" si="98"/>
        <v>910</v>
      </c>
      <c r="J2091" s="1" t="s">
        <v>21</v>
      </c>
      <c r="K2091" s="11">
        <v>2</v>
      </c>
    </row>
    <row r="2092" spans="2:11" x14ac:dyDescent="0.3">
      <c r="B2092" s="1">
        <v>2497</v>
      </c>
      <c r="C2092" s="1" t="s">
        <v>2136</v>
      </c>
      <c r="D2092" s="10">
        <v>44391</v>
      </c>
      <c r="E2092" s="10">
        <v>44782</v>
      </c>
      <c r="F2092" s="1" t="s">
        <v>1930</v>
      </c>
      <c r="G2092" s="2">
        <f t="shared" si="96"/>
        <v>1</v>
      </c>
      <c r="H2092" s="2">
        <f t="shared" si="97"/>
        <v>12</v>
      </c>
      <c r="I2092" s="2">
        <f t="shared" si="98"/>
        <v>391</v>
      </c>
      <c r="J2092" s="1" t="s">
        <v>21</v>
      </c>
      <c r="K2092" s="11">
        <v>4</v>
      </c>
    </row>
    <row r="2093" spans="2:11" x14ac:dyDescent="0.3">
      <c r="B2093" s="1">
        <v>2498</v>
      </c>
      <c r="C2093" s="1" t="s">
        <v>2137</v>
      </c>
      <c r="D2093" s="10">
        <v>43755</v>
      </c>
      <c r="E2093" s="10">
        <v>43911</v>
      </c>
      <c r="F2093" s="1" t="s">
        <v>1255</v>
      </c>
      <c r="G2093" s="2">
        <f t="shared" si="96"/>
        <v>0</v>
      </c>
      <c r="H2093" s="2">
        <f t="shared" si="97"/>
        <v>5</v>
      </c>
      <c r="I2093" s="2">
        <f t="shared" si="98"/>
        <v>156</v>
      </c>
      <c r="J2093" s="1" t="s">
        <v>21</v>
      </c>
      <c r="K2093" s="11">
        <v>4</v>
      </c>
    </row>
    <row r="2094" spans="2:11" x14ac:dyDescent="0.3">
      <c r="B2094" s="1">
        <v>2499</v>
      </c>
      <c r="C2094" s="1" t="s">
        <v>2138</v>
      </c>
      <c r="D2094" s="10">
        <v>45024</v>
      </c>
      <c r="E2094" s="10">
        <v>45086</v>
      </c>
      <c r="F2094" s="1" t="s">
        <v>593</v>
      </c>
      <c r="G2094" s="2">
        <f t="shared" si="96"/>
        <v>0</v>
      </c>
      <c r="H2094" s="2">
        <f t="shared" si="97"/>
        <v>2</v>
      </c>
      <c r="I2094" s="2">
        <f t="shared" si="98"/>
        <v>62</v>
      </c>
      <c r="J2094" s="1" t="s">
        <v>21</v>
      </c>
      <c r="K2094" s="11">
        <v>4</v>
      </c>
    </row>
    <row r="2095" spans="2:11" x14ac:dyDescent="0.3">
      <c r="B2095" s="1">
        <v>2500</v>
      </c>
      <c r="C2095" s="1" t="s">
        <v>2139</v>
      </c>
      <c r="D2095" s="10">
        <v>43671</v>
      </c>
      <c r="E2095" s="10">
        <v>45607</v>
      </c>
      <c r="F2095" s="1" t="s">
        <v>593</v>
      </c>
      <c r="G2095" s="2">
        <f t="shared" si="96"/>
        <v>5</v>
      </c>
      <c r="H2095" s="2">
        <f t="shared" si="97"/>
        <v>63</v>
      </c>
      <c r="I2095" s="2">
        <f t="shared" si="98"/>
        <v>1936</v>
      </c>
      <c r="J2095" s="1" t="s">
        <v>21</v>
      </c>
      <c r="K2095" s="11">
        <v>2</v>
      </c>
    </row>
    <row r="2096" spans="2:11" x14ac:dyDescent="0.3">
      <c r="B2096" s="1">
        <v>2501</v>
      </c>
      <c r="C2096" s="1" t="s">
        <v>2140</v>
      </c>
      <c r="D2096" s="10">
        <v>44920</v>
      </c>
      <c r="E2096" s="10">
        <v>45607</v>
      </c>
      <c r="F2096" s="1" t="s">
        <v>593</v>
      </c>
      <c r="G2096" s="2">
        <f t="shared" si="96"/>
        <v>1</v>
      </c>
      <c r="H2096" s="2">
        <f t="shared" si="97"/>
        <v>22</v>
      </c>
      <c r="I2096" s="2">
        <f t="shared" si="98"/>
        <v>687</v>
      </c>
      <c r="J2096" s="1" t="s">
        <v>21</v>
      </c>
      <c r="K2096" s="11">
        <v>2</v>
      </c>
    </row>
    <row r="2097" spans="2:11" x14ac:dyDescent="0.3">
      <c r="B2097" s="1">
        <v>2502</v>
      </c>
      <c r="C2097" s="1" t="s">
        <v>2141</v>
      </c>
      <c r="D2097" s="10">
        <v>43492</v>
      </c>
      <c r="E2097" s="10">
        <v>45607</v>
      </c>
      <c r="F2097" s="1" t="s">
        <v>593</v>
      </c>
      <c r="G2097" s="2">
        <f t="shared" si="96"/>
        <v>5</v>
      </c>
      <c r="H2097" s="2">
        <f t="shared" si="97"/>
        <v>69</v>
      </c>
      <c r="I2097" s="2">
        <f t="shared" si="98"/>
        <v>2115</v>
      </c>
      <c r="J2097" s="1" t="s">
        <v>21</v>
      </c>
      <c r="K2097" s="11">
        <v>2</v>
      </c>
    </row>
    <row r="2098" spans="2:11" x14ac:dyDescent="0.3">
      <c r="B2098" s="1">
        <v>2503</v>
      </c>
      <c r="C2098" s="1" t="s">
        <v>2142</v>
      </c>
      <c r="D2098" s="10">
        <v>44556</v>
      </c>
      <c r="E2098" s="10">
        <v>44590</v>
      </c>
      <c r="F2098" s="1" t="s">
        <v>1855</v>
      </c>
      <c r="G2098" s="2">
        <f t="shared" si="96"/>
        <v>0</v>
      </c>
      <c r="H2098" s="2">
        <f t="shared" si="97"/>
        <v>1</v>
      </c>
      <c r="I2098" s="2">
        <f t="shared" si="98"/>
        <v>34</v>
      </c>
      <c r="J2098" s="1" t="s">
        <v>21</v>
      </c>
      <c r="K2098" s="11">
        <v>5</v>
      </c>
    </row>
    <row r="2099" spans="2:11" x14ac:dyDescent="0.3">
      <c r="B2099" s="1">
        <v>2504</v>
      </c>
      <c r="C2099" s="1" t="s">
        <v>2143</v>
      </c>
      <c r="D2099" s="10">
        <v>44938</v>
      </c>
      <c r="E2099" s="10">
        <v>45607</v>
      </c>
      <c r="F2099" s="1" t="s">
        <v>2119</v>
      </c>
      <c r="G2099" s="2">
        <f t="shared" si="96"/>
        <v>1</v>
      </c>
      <c r="H2099" s="2">
        <f t="shared" si="97"/>
        <v>21</v>
      </c>
      <c r="I2099" s="2">
        <f t="shared" si="98"/>
        <v>669</v>
      </c>
      <c r="J2099" s="1" t="s">
        <v>21</v>
      </c>
      <c r="K2099" s="11">
        <v>4</v>
      </c>
    </row>
    <row r="2100" spans="2:11" x14ac:dyDescent="0.3">
      <c r="B2100" s="1">
        <v>2505</v>
      </c>
      <c r="C2100" s="1" t="s">
        <v>2144</v>
      </c>
      <c r="D2100" s="10">
        <v>43648</v>
      </c>
      <c r="E2100" s="10">
        <v>45607</v>
      </c>
      <c r="F2100" s="1" t="s">
        <v>1928</v>
      </c>
      <c r="G2100" s="2">
        <f t="shared" si="96"/>
        <v>5</v>
      </c>
      <c r="H2100" s="2">
        <f t="shared" si="97"/>
        <v>64</v>
      </c>
      <c r="I2100" s="2">
        <f t="shared" si="98"/>
        <v>1959</v>
      </c>
      <c r="J2100" s="1" t="s">
        <v>21</v>
      </c>
      <c r="K2100" s="11">
        <v>1</v>
      </c>
    </row>
    <row r="2101" spans="2:11" x14ac:dyDescent="0.3">
      <c r="B2101" s="1">
        <v>2506</v>
      </c>
      <c r="C2101" s="1" t="s">
        <v>2145</v>
      </c>
      <c r="D2101" s="10">
        <v>44742</v>
      </c>
      <c r="E2101" s="10">
        <v>45607</v>
      </c>
      <c r="F2101" s="1" t="s">
        <v>1930</v>
      </c>
      <c r="G2101" s="2">
        <f t="shared" si="96"/>
        <v>2</v>
      </c>
      <c r="H2101" s="2">
        <f t="shared" si="97"/>
        <v>28</v>
      </c>
      <c r="I2101" s="2">
        <f t="shared" si="98"/>
        <v>865</v>
      </c>
      <c r="J2101" s="1" t="s">
        <v>21</v>
      </c>
      <c r="K2101" s="11">
        <v>5</v>
      </c>
    </row>
    <row r="2102" spans="2:11" x14ac:dyDescent="0.3">
      <c r="B2102" s="1">
        <v>2507</v>
      </c>
      <c r="C2102" s="1" t="s">
        <v>2146</v>
      </c>
      <c r="D2102" s="10">
        <v>44931</v>
      </c>
      <c r="E2102" s="10">
        <v>44940</v>
      </c>
      <c r="F2102" s="1" t="s">
        <v>1255</v>
      </c>
      <c r="G2102" s="2">
        <f t="shared" si="96"/>
        <v>0</v>
      </c>
      <c r="H2102" s="2">
        <f t="shared" si="97"/>
        <v>0</v>
      </c>
      <c r="I2102" s="2">
        <f t="shared" si="98"/>
        <v>9</v>
      </c>
      <c r="J2102" s="1" t="s">
        <v>21</v>
      </c>
      <c r="K2102" s="11">
        <v>5</v>
      </c>
    </row>
    <row r="2103" spans="2:11" x14ac:dyDescent="0.3">
      <c r="B2103" s="1">
        <v>2508</v>
      </c>
      <c r="C2103" s="1" t="s">
        <v>2147</v>
      </c>
      <c r="D2103" s="10">
        <v>43422</v>
      </c>
      <c r="E2103" s="10">
        <v>45607</v>
      </c>
      <c r="F2103" s="1" t="s">
        <v>1255</v>
      </c>
      <c r="G2103" s="2">
        <f t="shared" si="96"/>
        <v>5</v>
      </c>
      <c r="H2103" s="2">
        <f t="shared" si="97"/>
        <v>71</v>
      </c>
      <c r="I2103" s="2">
        <f t="shared" si="98"/>
        <v>2185</v>
      </c>
      <c r="J2103" s="1" t="s">
        <v>21</v>
      </c>
      <c r="K2103" s="11">
        <v>5</v>
      </c>
    </row>
    <row r="2104" spans="2:11" x14ac:dyDescent="0.3">
      <c r="B2104" s="1">
        <v>2509</v>
      </c>
      <c r="C2104" s="1" t="s">
        <v>2148</v>
      </c>
      <c r="D2104" s="10">
        <v>44095</v>
      </c>
      <c r="E2104" s="10">
        <v>44485</v>
      </c>
      <c r="F2104" s="1" t="s">
        <v>593</v>
      </c>
      <c r="G2104" s="2">
        <f t="shared" si="96"/>
        <v>1</v>
      </c>
      <c r="H2104" s="2">
        <f t="shared" si="97"/>
        <v>12</v>
      </c>
      <c r="I2104" s="2">
        <f t="shared" si="98"/>
        <v>390</v>
      </c>
      <c r="J2104" s="1" t="s">
        <v>21</v>
      </c>
      <c r="K2104" s="11">
        <v>2</v>
      </c>
    </row>
    <row r="2105" spans="2:11" x14ac:dyDescent="0.3">
      <c r="B2105" s="1">
        <v>2510</v>
      </c>
      <c r="C2105" s="1" t="s">
        <v>2149</v>
      </c>
      <c r="D2105" s="10">
        <v>43794</v>
      </c>
      <c r="E2105" s="10">
        <v>44981</v>
      </c>
      <c r="F2105" s="1" t="s">
        <v>593</v>
      </c>
      <c r="G2105" s="2">
        <f t="shared" si="96"/>
        <v>3</v>
      </c>
      <c r="H2105" s="2">
        <f t="shared" si="97"/>
        <v>38</v>
      </c>
      <c r="I2105" s="2">
        <f t="shared" si="98"/>
        <v>1187</v>
      </c>
      <c r="J2105" s="1" t="s">
        <v>21</v>
      </c>
      <c r="K2105" s="11">
        <v>1</v>
      </c>
    </row>
    <row r="2106" spans="2:11" x14ac:dyDescent="0.3">
      <c r="B2106" s="1">
        <v>2511</v>
      </c>
      <c r="C2106" s="1" t="s">
        <v>2150</v>
      </c>
      <c r="D2106" s="10">
        <v>44232</v>
      </c>
      <c r="E2106" s="10">
        <v>44969</v>
      </c>
      <c r="F2106" s="1" t="s">
        <v>593</v>
      </c>
      <c r="G2106" s="2">
        <f t="shared" si="96"/>
        <v>2</v>
      </c>
      <c r="H2106" s="2">
        <f t="shared" si="97"/>
        <v>24</v>
      </c>
      <c r="I2106" s="2">
        <f t="shared" si="98"/>
        <v>737</v>
      </c>
      <c r="J2106" s="1" t="s">
        <v>21</v>
      </c>
      <c r="K2106" s="11">
        <v>4</v>
      </c>
    </row>
    <row r="2107" spans="2:11" x14ac:dyDescent="0.3">
      <c r="B2107" s="1">
        <v>2512</v>
      </c>
      <c r="C2107" s="1" t="s">
        <v>2151</v>
      </c>
      <c r="D2107" s="10">
        <v>45032</v>
      </c>
      <c r="E2107" s="10">
        <v>45071</v>
      </c>
      <c r="F2107" s="1" t="s">
        <v>593</v>
      </c>
      <c r="G2107" s="2">
        <f t="shared" si="96"/>
        <v>0</v>
      </c>
      <c r="H2107" s="2">
        <f t="shared" si="97"/>
        <v>1</v>
      </c>
      <c r="I2107" s="2">
        <f t="shared" si="98"/>
        <v>39</v>
      </c>
      <c r="J2107" s="1" t="s">
        <v>21</v>
      </c>
      <c r="K2107" s="11">
        <v>4</v>
      </c>
    </row>
    <row r="2108" spans="2:11" x14ac:dyDescent="0.3">
      <c r="B2108" s="1">
        <v>2513</v>
      </c>
      <c r="C2108" s="1" t="s">
        <v>2152</v>
      </c>
      <c r="D2108" s="10">
        <v>44427</v>
      </c>
      <c r="E2108" s="10">
        <v>44608</v>
      </c>
      <c r="F2108" s="1" t="s">
        <v>1855</v>
      </c>
      <c r="G2108" s="2">
        <f t="shared" si="96"/>
        <v>0</v>
      </c>
      <c r="H2108" s="2">
        <f t="shared" si="97"/>
        <v>5</v>
      </c>
      <c r="I2108" s="2">
        <f t="shared" si="98"/>
        <v>181</v>
      </c>
      <c r="J2108" s="1" t="s">
        <v>21</v>
      </c>
      <c r="K2108" s="11">
        <v>2</v>
      </c>
    </row>
    <row r="2109" spans="2:11" x14ac:dyDescent="0.3">
      <c r="B2109" s="1">
        <v>2514</v>
      </c>
      <c r="C2109" s="1" t="s">
        <v>2153</v>
      </c>
      <c r="D2109" s="10">
        <v>44575</v>
      </c>
      <c r="E2109" s="10">
        <v>45607</v>
      </c>
      <c r="F2109" s="1" t="s">
        <v>2119</v>
      </c>
      <c r="G2109" s="2">
        <f t="shared" si="96"/>
        <v>2</v>
      </c>
      <c r="H2109" s="2">
        <f t="shared" si="97"/>
        <v>33</v>
      </c>
      <c r="I2109" s="2">
        <f t="shared" si="98"/>
        <v>1032</v>
      </c>
      <c r="J2109" s="1" t="s">
        <v>21</v>
      </c>
      <c r="K2109" s="11">
        <v>1</v>
      </c>
    </row>
    <row r="2110" spans="2:11" x14ac:dyDescent="0.3">
      <c r="B2110" s="1">
        <v>2515</v>
      </c>
      <c r="C2110" s="1" t="s">
        <v>2154</v>
      </c>
      <c r="D2110" s="10">
        <v>43354</v>
      </c>
      <c r="E2110" s="10">
        <v>45607</v>
      </c>
      <c r="F2110" s="1" t="s">
        <v>1928</v>
      </c>
      <c r="G2110" s="2">
        <f t="shared" si="96"/>
        <v>6</v>
      </c>
      <c r="H2110" s="2">
        <f t="shared" si="97"/>
        <v>74</v>
      </c>
      <c r="I2110" s="2">
        <f t="shared" si="98"/>
        <v>2253</v>
      </c>
      <c r="J2110" s="1" t="s">
        <v>21</v>
      </c>
      <c r="K2110" s="11">
        <v>4</v>
      </c>
    </row>
    <row r="2111" spans="2:11" x14ac:dyDescent="0.3">
      <c r="B2111" s="1">
        <v>2516</v>
      </c>
      <c r="C2111" s="1" t="s">
        <v>2155</v>
      </c>
      <c r="D2111" s="10">
        <v>44610</v>
      </c>
      <c r="E2111" s="10">
        <v>45607</v>
      </c>
      <c r="F2111" s="1" t="s">
        <v>1930</v>
      </c>
      <c r="G2111" s="2">
        <f t="shared" si="96"/>
        <v>2</v>
      </c>
      <c r="H2111" s="2">
        <f t="shared" si="97"/>
        <v>32</v>
      </c>
      <c r="I2111" s="2">
        <f t="shared" si="98"/>
        <v>997</v>
      </c>
      <c r="J2111" s="1" t="s">
        <v>21</v>
      </c>
      <c r="K2111" s="11">
        <v>5</v>
      </c>
    </row>
    <row r="2112" spans="2:11" x14ac:dyDescent="0.3">
      <c r="B2112" s="1">
        <v>2517</v>
      </c>
      <c r="C2112" s="1" t="s">
        <v>2156</v>
      </c>
      <c r="D2112" s="10">
        <v>43800</v>
      </c>
      <c r="E2112" s="10">
        <v>44951</v>
      </c>
      <c r="F2112" s="1" t="s">
        <v>1255</v>
      </c>
      <c r="G2112" s="2">
        <f t="shared" si="96"/>
        <v>3</v>
      </c>
      <c r="H2112" s="2">
        <f t="shared" si="97"/>
        <v>37</v>
      </c>
      <c r="I2112" s="2">
        <f t="shared" si="98"/>
        <v>1151</v>
      </c>
      <c r="J2112" s="1" t="s">
        <v>21</v>
      </c>
      <c r="K2112" s="11">
        <v>2</v>
      </c>
    </row>
    <row r="2113" spans="2:11" x14ac:dyDescent="0.3">
      <c r="B2113" s="1">
        <v>2518</v>
      </c>
      <c r="C2113" s="1" t="s">
        <v>2157</v>
      </c>
      <c r="D2113" s="10">
        <v>44255</v>
      </c>
      <c r="E2113" s="10">
        <v>44773</v>
      </c>
      <c r="F2113" s="1" t="s">
        <v>1255</v>
      </c>
      <c r="G2113" s="2">
        <f t="shared" si="96"/>
        <v>1</v>
      </c>
      <c r="H2113" s="2">
        <f t="shared" si="97"/>
        <v>17</v>
      </c>
      <c r="I2113" s="2">
        <f t="shared" si="98"/>
        <v>518</v>
      </c>
      <c r="J2113" s="1" t="s">
        <v>21</v>
      </c>
      <c r="K2113" s="11">
        <v>4</v>
      </c>
    </row>
    <row r="2114" spans="2:11" x14ac:dyDescent="0.3">
      <c r="B2114" s="1">
        <v>2519</v>
      </c>
      <c r="C2114" s="1" t="s">
        <v>2158</v>
      </c>
      <c r="D2114" s="10">
        <v>44513</v>
      </c>
      <c r="E2114" s="10">
        <v>45607</v>
      </c>
      <c r="F2114" s="1" t="s">
        <v>593</v>
      </c>
      <c r="G2114" s="2">
        <f t="shared" si="96"/>
        <v>2</v>
      </c>
      <c r="H2114" s="2">
        <f t="shared" si="97"/>
        <v>35</v>
      </c>
      <c r="I2114" s="2">
        <f t="shared" si="98"/>
        <v>1094</v>
      </c>
      <c r="J2114" s="1" t="s">
        <v>21</v>
      </c>
      <c r="K2114" s="11">
        <v>4</v>
      </c>
    </row>
    <row r="2115" spans="2:11" x14ac:dyDescent="0.3">
      <c r="B2115" s="1">
        <v>2520</v>
      </c>
      <c r="C2115" s="1" t="s">
        <v>2159</v>
      </c>
      <c r="D2115" s="10">
        <v>44101</v>
      </c>
      <c r="E2115" s="10">
        <v>45607</v>
      </c>
      <c r="F2115" s="1" t="s">
        <v>593</v>
      </c>
      <c r="G2115" s="2">
        <f t="shared" si="96"/>
        <v>4</v>
      </c>
      <c r="H2115" s="2">
        <f t="shared" si="97"/>
        <v>49</v>
      </c>
      <c r="I2115" s="2">
        <f t="shared" si="98"/>
        <v>1506</v>
      </c>
      <c r="J2115" s="1" t="s">
        <v>21</v>
      </c>
      <c r="K2115" s="11">
        <v>1</v>
      </c>
    </row>
    <row r="2116" spans="2:11" x14ac:dyDescent="0.3">
      <c r="B2116" s="1">
        <v>2521</v>
      </c>
      <c r="C2116" s="1" t="s">
        <v>2160</v>
      </c>
      <c r="D2116" s="10">
        <v>44807</v>
      </c>
      <c r="E2116" s="10">
        <v>45607</v>
      </c>
      <c r="F2116" s="1" t="s">
        <v>593</v>
      </c>
      <c r="G2116" s="2">
        <f t="shared" si="96"/>
        <v>2</v>
      </c>
      <c r="H2116" s="2">
        <f t="shared" si="97"/>
        <v>26</v>
      </c>
      <c r="I2116" s="2">
        <f t="shared" si="98"/>
        <v>800</v>
      </c>
      <c r="J2116" s="1" t="s">
        <v>21</v>
      </c>
      <c r="K2116" s="11">
        <v>1</v>
      </c>
    </row>
    <row r="2117" spans="2:11" x14ac:dyDescent="0.3">
      <c r="B2117" s="1">
        <v>2522</v>
      </c>
      <c r="C2117" s="1" t="s">
        <v>2161</v>
      </c>
      <c r="D2117" s="10">
        <v>44113</v>
      </c>
      <c r="E2117" s="10">
        <v>44509</v>
      </c>
      <c r="F2117" s="1" t="s">
        <v>1855</v>
      </c>
      <c r="G2117" s="2">
        <f t="shared" si="96"/>
        <v>1</v>
      </c>
      <c r="H2117" s="2">
        <f t="shared" si="97"/>
        <v>13</v>
      </c>
      <c r="I2117" s="2">
        <f t="shared" si="98"/>
        <v>396</v>
      </c>
      <c r="J2117" s="1" t="s">
        <v>21</v>
      </c>
      <c r="K2117" s="11">
        <v>4</v>
      </c>
    </row>
    <row r="2118" spans="2:11" x14ac:dyDescent="0.3">
      <c r="B2118" s="1">
        <v>2523</v>
      </c>
      <c r="C2118" s="1" t="s">
        <v>2162</v>
      </c>
      <c r="D2118" s="10">
        <v>44506</v>
      </c>
      <c r="E2118" s="10">
        <v>45607</v>
      </c>
      <c r="F2118" s="1" t="s">
        <v>2119</v>
      </c>
      <c r="G2118" s="2">
        <f t="shared" si="96"/>
        <v>3</v>
      </c>
      <c r="H2118" s="2">
        <f t="shared" si="97"/>
        <v>36</v>
      </c>
      <c r="I2118" s="2">
        <f t="shared" si="98"/>
        <v>1101</v>
      </c>
      <c r="J2118" s="1" t="s">
        <v>21</v>
      </c>
      <c r="K2118" s="11">
        <v>5</v>
      </c>
    </row>
    <row r="2119" spans="2:11" x14ac:dyDescent="0.3">
      <c r="B2119" s="1">
        <v>2524</v>
      </c>
      <c r="C2119" s="1" t="s">
        <v>2163</v>
      </c>
      <c r="D2119" s="10">
        <v>45101</v>
      </c>
      <c r="E2119" s="10">
        <v>45607</v>
      </c>
      <c r="F2119" s="1" t="s">
        <v>1928</v>
      </c>
      <c r="G2119" s="2">
        <f t="shared" si="96"/>
        <v>1</v>
      </c>
      <c r="H2119" s="2">
        <f t="shared" si="97"/>
        <v>16</v>
      </c>
      <c r="I2119" s="2">
        <f t="shared" si="98"/>
        <v>506</v>
      </c>
      <c r="J2119" s="1" t="s">
        <v>21</v>
      </c>
      <c r="K2119" s="11">
        <v>1</v>
      </c>
    </row>
    <row r="2120" spans="2:11" x14ac:dyDescent="0.3">
      <c r="B2120" s="1">
        <v>2525</v>
      </c>
      <c r="C2120" s="1" t="s">
        <v>2164</v>
      </c>
      <c r="D2120" s="10">
        <v>44454</v>
      </c>
      <c r="E2120" s="10">
        <v>45109</v>
      </c>
      <c r="F2120" s="1" t="s">
        <v>1930</v>
      </c>
      <c r="G2120" s="2">
        <f t="shared" si="96"/>
        <v>1</v>
      </c>
      <c r="H2120" s="2">
        <f t="shared" si="97"/>
        <v>21</v>
      </c>
      <c r="I2120" s="2">
        <f t="shared" si="98"/>
        <v>655</v>
      </c>
      <c r="J2120" s="1" t="s">
        <v>21</v>
      </c>
      <c r="K2120" s="11">
        <v>2</v>
      </c>
    </row>
    <row r="2121" spans="2:11" x14ac:dyDescent="0.3">
      <c r="B2121" s="1">
        <v>2526</v>
      </c>
      <c r="C2121" s="1" t="s">
        <v>2165</v>
      </c>
      <c r="D2121" s="10">
        <v>44848</v>
      </c>
      <c r="E2121" s="10">
        <v>45607</v>
      </c>
      <c r="F2121" s="1" t="s">
        <v>1255</v>
      </c>
      <c r="G2121" s="2">
        <f t="shared" si="96"/>
        <v>2</v>
      </c>
      <c r="H2121" s="2">
        <f t="shared" si="97"/>
        <v>24</v>
      </c>
      <c r="I2121" s="2">
        <f t="shared" si="98"/>
        <v>759</v>
      </c>
      <c r="J2121" s="1" t="s">
        <v>21</v>
      </c>
      <c r="K2121" s="11">
        <v>1</v>
      </c>
    </row>
    <row r="2122" spans="2:11" x14ac:dyDescent="0.3">
      <c r="B2122" s="1">
        <v>2527</v>
      </c>
      <c r="C2122" s="1" t="s">
        <v>2166</v>
      </c>
      <c r="D2122" s="10">
        <v>43668</v>
      </c>
      <c r="E2122" s="10">
        <v>45607</v>
      </c>
      <c r="F2122" s="1" t="s">
        <v>1255</v>
      </c>
      <c r="G2122" s="2">
        <f t="shared" si="96"/>
        <v>5</v>
      </c>
      <c r="H2122" s="2">
        <f t="shared" si="97"/>
        <v>63</v>
      </c>
      <c r="I2122" s="2">
        <f t="shared" si="98"/>
        <v>1939</v>
      </c>
      <c r="J2122" s="1" t="s">
        <v>21</v>
      </c>
      <c r="K2122" s="11">
        <v>2</v>
      </c>
    </row>
    <row r="2123" spans="2:11" x14ac:dyDescent="0.3">
      <c r="B2123" s="1">
        <v>2528</v>
      </c>
      <c r="C2123" s="1" t="s">
        <v>2167</v>
      </c>
      <c r="D2123" s="10">
        <v>45005</v>
      </c>
      <c r="E2123" s="10">
        <v>45052</v>
      </c>
      <c r="F2123" s="1" t="s">
        <v>1255</v>
      </c>
      <c r="G2123" s="2">
        <f t="shared" si="96"/>
        <v>0</v>
      </c>
      <c r="H2123" s="2">
        <f t="shared" si="97"/>
        <v>1</v>
      </c>
      <c r="I2123" s="2">
        <f t="shared" si="98"/>
        <v>47</v>
      </c>
      <c r="J2123" s="1" t="s">
        <v>21</v>
      </c>
      <c r="K2123" s="11">
        <v>1</v>
      </c>
    </row>
    <row r="2124" spans="2:11" x14ac:dyDescent="0.3">
      <c r="B2124" s="1">
        <v>2529</v>
      </c>
      <c r="C2124" s="1" t="s">
        <v>2168</v>
      </c>
      <c r="D2124" s="10">
        <v>44683</v>
      </c>
      <c r="E2124" s="10">
        <v>45607</v>
      </c>
      <c r="F2124" s="1" t="s">
        <v>593</v>
      </c>
      <c r="G2124" s="2">
        <f t="shared" si="96"/>
        <v>2</v>
      </c>
      <c r="H2124" s="2">
        <f t="shared" si="97"/>
        <v>30</v>
      </c>
      <c r="I2124" s="2">
        <f t="shared" si="98"/>
        <v>924</v>
      </c>
      <c r="J2124" s="1" t="s">
        <v>21</v>
      </c>
      <c r="K2124" s="11">
        <v>2</v>
      </c>
    </row>
    <row r="2125" spans="2:11" x14ac:dyDescent="0.3">
      <c r="B2125" s="1">
        <v>2530</v>
      </c>
      <c r="C2125" s="1" t="s">
        <v>2169</v>
      </c>
      <c r="D2125" s="10">
        <v>44854</v>
      </c>
      <c r="E2125" s="10">
        <v>45114</v>
      </c>
      <c r="F2125" s="1" t="s">
        <v>593</v>
      </c>
      <c r="G2125" s="2">
        <f t="shared" si="96"/>
        <v>0</v>
      </c>
      <c r="H2125" s="2">
        <f t="shared" si="97"/>
        <v>8</v>
      </c>
      <c r="I2125" s="2">
        <f t="shared" si="98"/>
        <v>260</v>
      </c>
      <c r="J2125" s="1" t="s">
        <v>21</v>
      </c>
      <c r="K2125" s="11">
        <v>2</v>
      </c>
    </row>
    <row r="2126" spans="2:11" x14ac:dyDescent="0.3">
      <c r="B2126" s="1">
        <v>2531</v>
      </c>
      <c r="C2126" s="1" t="s">
        <v>2170</v>
      </c>
      <c r="D2126" s="10">
        <v>45131</v>
      </c>
      <c r="E2126" s="10">
        <v>45136</v>
      </c>
      <c r="F2126" s="1" t="s">
        <v>593</v>
      </c>
      <c r="G2126" s="2">
        <f t="shared" si="96"/>
        <v>0</v>
      </c>
      <c r="H2126" s="2">
        <f t="shared" si="97"/>
        <v>0</v>
      </c>
      <c r="I2126" s="2">
        <f t="shared" si="98"/>
        <v>5</v>
      </c>
      <c r="J2126" s="1" t="s">
        <v>21</v>
      </c>
      <c r="K2126" s="11">
        <v>2</v>
      </c>
    </row>
    <row r="2127" spans="2:11" x14ac:dyDescent="0.3">
      <c r="B2127" s="1">
        <v>2532</v>
      </c>
      <c r="C2127" s="1" t="s">
        <v>2171</v>
      </c>
      <c r="D2127" s="10">
        <v>44030</v>
      </c>
      <c r="E2127" s="10">
        <v>45607</v>
      </c>
      <c r="F2127" s="1" t="s">
        <v>1855</v>
      </c>
      <c r="G2127" s="2">
        <f t="shared" si="96"/>
        <v>4</v>
      </c>
      <c r="H2127" s="2">
        <f t="shared" si="97"/>
        <v>51</v>
      </c>
      <c r="I2127" s="2">
        <f t="shared" si="98"/>
        <v>1577</v>
      </c>
      <c r="J2127" s="1" t="s">
        <v>21</v>
      </c>
      <c r="K2127" s="11">
        <v>4</v>
      </c>
    </row>
    <row r="2128" spans="2:11" x14ac:dyDescent="0.3">
      <c r="B2128" s="1">
        <v>2533</v>
      </c>
      <c r="C2128" s="1" t="s">
        <v>2172</v>
      </c>
      <c r="D2128" s="10">
        <v>44321</v>
      </c>
      <c r="E2128" s="10">
        <v>45607</v>
      </c>
      <c r="F2128" s="1" t="s">
        <v>1855</v>
      </c>
      <c r="G2128" s="2">
        <f t="shared" si="96"/>
        <v>3</v>
      </c>
      <c r="H2128" s="2">
        <f t="shared" si="97"/>
        <v>42</v>
      </c>
      <c r="I2128" s="2">
        <f t="shared" si="98"/>
        <v>1286</v>
      </c>
      <c r="J2128" s="1" t="s">
        <v>21</v>
      </c>
      <c r="K2128" s="11">
        <v>1</v>
      </c>
    </row>
    <row r="2129" spans="2:11" x14ac:dyDescent="0.3">
      <c r="B2129" s="1">
        <v>2534</v>
      </c>
      <c r="C2129" s="1" t="s">
        <v>2173</v>
      </c>
      <c r="D2129" s="10">
        <v>43570</v>
      </c>
      <c r="E2129" s="10">
        <v>44339</v>
      </c>
      <c r="F2129" s="1" t="s">
        <v>2119</v>
      </c>
      <c r="G2129" s="2">
        <f t="shared" si="96"/>
        <v>2</v>
      </c>
      <c r="H2129" s="2">
        <f t="shared" si="97"/>
        <v>25</v>
      </c>
      <c r="I2129" s="2">
        <f t="shared" si="98"/>
        <v>769</v>
      </c>
      <c r="J2129" s="1" t="s">
        <v>21</v>
      </c>
      <c r="K2129" s="11">
        <v>1</v>
      </c>
    </row>
    <row r="2130" spans="2:11" x14ac:dyDescent="0.3">
      <c r="B2130" s="1">
        <v>2535</v>
      </c>
      <c r="C2130" s="1" t="s">
        <v>2174</v>
      </c>
      <c r="D2130" s="10">
        <v>44067</v>
      </c>
      <c r="E2130" s="10">
        <v>45048</v>
      </c>
      <c r="F2130" s="1" t="s">
        <v>1928</v>
      </c>
      <c r="G2130" s="2">
        <f t="shared" si="96"/>
        <v>2</v>
      </c>
      <c r="H2130" s="2">
        <f t="shared" si="97"/>
        <v>32</v>
      </c>
      <c r="I2130" s="2">
        <f t="shared" si="98"/>
        <v>981</v>
      </c>
      <c r="J2130" s="1" t="s">
        <v>21</v>
      </c>
      <c r="K2130" s="11">
        <v>2</v>
      </c>
    </row>
    <row r="2131" spans="2:11" x14ac:dyDescent="0.3">
      <c r="B2131" s="1">
        <v>2536</v>
      </c>
      <c r="C2131" s="1" t="s">
        <v>2175</v>
      </c>
      <c r="D2131" s="10">
        <v>44926</v>
      </c>
      <c r="E2131" s="10">
        <v>45607</v>
      </c>
      <c r="F2131" s="1" t="s">
        <v>1930</v>
      </c>
      <c r="G2131" s="2">
        <f t="shared" si="96"/>
        <v>1</v>
      </c>
      <c r="H2131" s="2">
        <f t="shared" si="97"/>
        <v>22</v>
      </c>
      <c r="I2131" s="2">
        <f t="shared" si="98"/>
        <v>681</v>
      </c>
      <c r="J2131" s="1" t="s">
        <v>21</v>
      </c>
      <c r="K2131" s="11">
        <v>2</v>
      </c>
    </row>
    <row r="2132" spans="2:11" x14ac:dyDescent="0.3">
      <c r="B2132" s="1">
        <v>2537</v>
      </c>
      <c r="C2132" s="1" t="s">
        <v>2176</v>
      </c>
      <c r="D2132" s="10">
        <v>44822</v>
      </c>
      <c r="E2132" s="10">
        <v>45084</v>
      </c>
      <c r="F2132" s="1" t="s">
        <v>1255</v>
      </c>
      <c r="G2132" s="2">
        <f t="shared" si="96"/>
        <v>0</v>
      </c>
      <c r="H2132" s="2">
        <f t="shared" si="97"/>
        <v>8</v>
      </c>
      <c r="I2132" s="2">
        <f t="shared" si="98"/>
        <v>262</v>
      </c>
      <c r="J2132" s="1" t="s">
        <v>21</v>
      </c>
      <c r="K2132" s="11">
        <v>2</v>
      </c>
    </row>
    <row r="2133" spans="2:11" x14ac:dyDescent="0.3">
      <c r="B2133" s="1">
        <v>2538</v>
      </c>
      <c r="C2133" s="1" t="s">
        <v>2177</v>
      </c>
      <c r="D2133" s="10">
        <v>43722</v>
      </c>
      <c r="E2133" s="10">
        <v>45607</v>
      </c>
      <c r="F2133" s="1" t="s">
        <v>1255</v>
      </c>
      <c r="G2133" s="2">
        <f t="shared" si="96"/>
        <v>5</v>
      </c>
      <c r="H2133" s="2">
        <f t="shared" si="97"/>
        <v>61</v>
      </c>
      <c r="I2133" s="2">
        <f t="shared" si="98"/>
        <v>1885</v>
      </c>
      <c r="J2133" s="1" t="s">
        <v>21</v>
      </c>
      <c r="K2133" s="11">
        <v>5</v>
      </c>
    </row>
    <row r="2134" spans="2:11" x14ac:dyDescent="0.3">
      <c r="B2134" s="1">
        <v>2539</v>
      </c>
      <c r="C2134" s="1" t="s">
        <v>2178</v>
      </c>
      <c r="D2134" s="10">
        <v>43543</v>
      </c>
      <c r="E2134" s="10">
        <v>45607</v>
      </c>
      <c r="F2134" s="1" t="s">
        <v>1255</v>
      </c>
      <c r="G2134" s="2">
        <f t="shared" si="96"/>
        <v>5</v>
      </c>
      <c r="H2134" s="2">
        <f t="shared" si="97"/>
        <v>67</v>
      </c>
      <c r="I2134" s="2">
        <f t="shared" si="98"/>
        <v>2064</v>
      </c>
      <c r="J2134" s="1" t="s">
        <v>21</v>
      </c>
      <c r="K2134" s="11">
        <v>2</v>
      </c>
    </row>
    <row r="2135" spans="2:11" x14ac:dyDescent="0.3">
      <c r="B2135" s="1">
        <v>2540</v>
      </c>
      <c r="C2135" s="1" t="s">
        <v>2179</v>
      </c>
      <c r="D2135" s="10">
        <v>44852</v>
      </c>
      <c r="E2135" s="10">
        <v>44936</v>
      </c>
      <c r="F2135" s="1" t="s">
        <v>591</v>
      </c>
      <c r="G2135" s="2">
        <f t="shared" ref="G2135:G2198" si="99">DATEDIF(D2135,E2135,"Y")</f>
        <v>0</v>
      </c>
      <c r="H2135" s="2">
        <f t="shared" ref="H2135:H2198" si="100">DATEDIF(D2135,E2135,"M")</f>
        <v>2</v>
      </c>
      <c r="I2135" s="2">
        <f t="shared" ref="I2135:I2198" si="101">DATEDIF(D2135,E2135,"D")</f>
        <v>84</v>
      </c>
      <c r="J2135" s="1" t="s">
        <v>21</v>
      </c>
      <c r="K2135" s="11">
        <v>4</v>
      </c>
    </row>
    <row r="2136" spans="2:11" x14ac:dyDescent="0.3">
      <c r="B2136" s="1">
        <v>2541</v>
      </c>
      <c r="C2136" s="1" t="s">
        <v>2180</v>
      </c>
      <c r="D2136" s="10">
        <v>44773</v>
      </c>
      <c r="E2136" s="10">
        <v>45607</v>
      </c>
      <c r="F2136" s="1" t="s">
        <v>593</v>
      </c>
      <c r="G2136" s="2">
        <f t="shared" si="99"/>
        <v>2</v>
      </c>
      <c r="H2136" s="2">
        <f t="shared" si="100"/>
        <v>27</v>
      </c>
      <c r="I2136" s="2">
        <f t="shared" si="101"/>
        <v>834</v>
      </c>
      <c r="J2136" s="1" t="s">
        <v>21</v>
      </c>
      <c r="K2136" s="11">
        <v>1</v>
      </c>
    </row>
    <row r="2137" spans="2:11" x14ac:dyDescent="0.3">
      <c r="B2137" s="1">
        <v>2542</v>
      </c>
      <c r="C2137" s="1" t="s">
        <v>2181</v>
      </c>
      <c r="D2137" s="10">
        <v>44991</v>
      </c>
      <c r="E2137" s="10">
        <v>45607</v>
      </c>
      <c r="F2137" s="1" t="s">
        <v>593</v>
      </c>
      <c r="G2137" s="2">
        <f t="shared" si="99"/>
        <v>1</v>
      </c>
      <c r="H2137" s="2">
        <f t="shared" si="100"/>
        <v>20</v>
      </c>
      <c r="I2137" s="2">
        <f t="shared" si="101"/>
        <v>616</v>
      </c>
      <c r="J2137" s="1" t="s">
        <v>21</v>
      </c>
      <c r="K2137" s="11">
        <v>4</v>
      </c>
    </row>
    <row r="2138" spans="2:11" x14ac:dyDescent="0.3">
      <c r="B2138" s="1">
        <v>2543</v>
      </c>
      <c r="C2138" s="1" t="s">
        <v>2182</v>
      </c>
      <c r="D2138" s="10">
        <v>43495</v>
      </c>
      <c r="E2138" s="10">
        <v>44277</v>
      </c>
      <c r="F2138" s="1" t="s">
        <v>593</v>
      </c>
      <c r="G2138" s="2">
        <f t="shared" si="99"/>
        <v>2</v>
      </c>
      <c r="H2138" s="2">
        <f t="shared" si="100"/>
        <v>25</v>
      </c>
      <c r="I2138" s="2">
        <f t="shared" si="101"/>
        <v>782</v>
      </c>
      <c r="J2138" s="1" t="s">
        <v>21</v>
      </c>
      <c r="K2138" s="11">
        <v>2</v>
      </c>
    </row>
    <row r="2139" spans="2:11" x14ac:dyDescent="0.3">
      <c r="B2139" s="1">
        <v>2544</v>
      </c>
      <c r="C2139" s="1" t="s">
        <v>2183</v>
      </c>
      <c r="D2139" s="10">
        <v>45068</v>
      </c>
      <c r="E2139" s="10">
        <v>45119</v>
      </c>
      <c r="F2139" s="1" t="s">
        <v>1855</v>
      </c>
      <c r="G2139" s="2">
        <f t="shared" si="99"/>
        <v>0</v>
      </c>
      <c r="H2139" s="2">
        <f t="shared" si="100"/>
        <v>1</v>
      </c>
      <c r="I2139" s="2">
        <f t="shared" si="101"/>
        <v>51</v>
      </c>
      <c r="J2139" s="1" t="s">
        <v>21</v>
      </c>
      <c r="K2139" s="11">
        <v>1</v>
      </c>
    </row>
    <row r="2140" spans="2:11" x14ac:dyDescent="0.3">
      <c r="B2140" s="1">
        <v>2545</v>
      </c>
      <c r="C2140" s="1" t="s">
        <v>2184</v>
      </c>
      <c r="D2140" s="10">
        <v>43456</v>
      </c>
      <c r="E2140" s="10">
        <v>45607</v>
      </c>
      <c r="F2140" s="1" t="s">
        <v>1855</v>
      </c>
      <c r="G2140" s="2">
        <f t="shared" si="99"/>
        <v>5</v>
      </c>
      <c r="H2140" s="2">
        <f t="shared" si="100"/>
        <v>70</v>
      </c>
      <c r="I2140" s="2">
        <f t="shared" si="101"/>
        <v>2151</v>
      </c>
      <c r="J2140" s="1" t="s">
        <v>21</v>
      </c>
      <c r="K2140" s="11">
        <v>4</v>
      </c>
    </row>
    <row r="2141" spans="2:11" x14ac:dyDescent="0.3">
      <c r="B2141" s="1">
        <v>2546</v>
      </c>
      <c r="C2141" s="1" t="s">
        <v>2185</v>
      </c>
      <c r="D2141" s="10">
        <v>44873</v>
      </c>
      <c r="E2141" s="10">
        <v>45607</v>
      </c>
      <c r="F2141" s="1" t="s">
        <v>2119</v>
      </c>
      <c r="G2141" s="2">
        <f t="shared" si="99"/>
        <v>2</v>
      </c>
      <c r="H2141" s="2">
        <f t="shared" si="100"/>
        <v>24</v>
      </c>
      <c r="I2141" s="2">
        <f t="shared" si="101"/>
        <v>734</v>
      </c>
      <c r="J2141" s="1" t="s">
        <v>21</v>
      </c>
      <c r="K2141" s="11">
        <v>4</v>
      </c>
    </row>
    <row r="2142" spans="2:11" x14ac:dyDescent="0.3">
      <c r="B2142" s="1">
        <v>2547</v>
      </c>
      <c r="C2142" s="1" t="s">
        <v>2186</v>
      </c>
      <c r="D2142" s="10">
        <v>44380</v>
      </c>
      <c r="E2142" s="10">
        <v>45607</v>
      </c>
      <c r="F2142" s="1" t="s">
        <v>1928</v>
      </c>
      <c r="G2142" s="2">
        <f t="shared" si="99"/>
        <v>3</v>
      </c>
      <c r="H2142" s="2">
        <f t="shared" si="100"/>
        <v>40</v>
      </c>
      <c r="I2142" s="2">
        <f t="shared" si="101"/>
        <v>1227</v>
      </c>
      <c r="J2142" s="1" t="s">
        <v>21</v>
      </c>
      <c r="K2142" s="11">
        <v>4</v>
      </c>
    </row>
    <row r="2143" spans="2:11" x14ac:dyDescent="0.3">
      <c r="B2143" s="1">
        <v>2548</v>
      </c>
      <c r="C2143" s="1" t="s">
        <v>2187</v>
      </c>
      <c r="D2143" s="10">
        <v>43418</v>
      </c>
      <c r="E2143" s="10">
        <v>44385</v>
      </c>
      <c r="F2143" s="1" t="s">
        <v>1255</v>
      </c>
      <c r="G2143" s="2">
        <f t="shared" si="99"/>
        <v>2</v>
      </c>
      <c r="H2143" s="2">
        <f t="shared" si="100"/>
        <v>31</v>
      </c>
      <c r="I2143" s="2">
        <f t="shared" si="101"/>
        <v>967</v>
      </c>
      <c r="J2143" s="1" t="s">
        <v>21</v>
      </c>
      <c r="K2143" s="11">
        <v>1</v>
      </c>
    </row>
    <row r="2144" spans="2:11" x14ac:dyDescent="0.3">
      <c r="B2144" s="1">
        <v>2549</v>
      </c>
      <c r="C2144" s="1" t="s">
        <v>2188</v>
      </c>
      <c r="D2144" s="10">
        <v>44457</v>
      </c>
      <c r="E2144" s="10">
        <v>45607</v>
      </c>
      <c r="F2144" s="1" t="s">
        <v>1255</v>
      </c>
      <c r="G2144" s="2">
        <f t="shared" si="99"/>
        <v>3</v>
      </c>
      <c r="H2144" s="2">
        <f t="shared" si="100"/>
        <v>37</v>
      </c>
      <c r="I2144" s="2">
        <f t="shared" si="101"/>
        <v>1150</v>
      </c>
      <c r="J2144" s="1" t="s">
        <v>21</v>
      </c>
      <c r="K2144" s="11">
        <v>5</v>
      </c>
    </row>
    <row r="2145" spans="2:11" x14ac:dyDescent="0.3">
      <c r="B2145" s="1">
        <v>2550</v>
      </c>
      <c r="C2145" s="1" t="s">
        <v>2189</v>
      </c>
      <c r="D2145" s="10">
        <v>44154</v>
      </c>
      <c r="E2145" s="10">
        <v>44503</v>
      </c>
      <c r="F2145" s="1" t="s">
        <v>591</v>
      </c>
      <c r="G2145" s="2">
        <f t="shared" si="99"/>
        <v>0</v>
      </c>
      <c r="H2145" s="2">
        <f t="shared" si="100"/>
        <v>11</v>
      </c>
      <c r="I2145" s="2">
        <f t="shared" si="101"/>
        <v>349</v>
      </c>
      <c r="J2145" s="1" t="s">
        <v>21</v>
      </c>
      <c r="K2145" s="11">
        <v>5</v>
      </c>
    </row>
    <row r="2146" spans="2:11" x14ac:dyDescent="0.3">
      <c r="B2146" s="1">
        <v>2551</v>
      </c>
      <c r="C2146" s="1" t="s">
        <v>2190</v>
      </c>
      <c r="D2146" s="10">
        <v>45050</v>
      </c>
      <c r="E2146" s="10">
        <v>45109</v>
      </c>
      <c r="F2146" s="1" t="s">
        <v>593</v>
      </c>
      <c r="G2146" s="2">
        <f t="shared" si="99"/>
        <v>0</v>
      </c>
      <c r="H2146" s="2">
        <f t="shared" si="100"/>
        <v>1</v>
      </c>
      <c r="I2146" s="2">
        <f t="shared" si="101"/>
        <v>59</v>
      </c>
      <c r="J2146" s="1" t="s">
        <v>21</v>
      </c>
      <c r="K2146" s="11">
        <v>1</v>
      </c>
    </row>
    <row r="2147" spans="2:11" x14ac:dyDescent="0.3">
      <c r="B2147" s="1">
        <v>2552</v>
      </c>
      <c r="C2147" s="1" t="s">
        <v>2191</v>
      </c>
      <c r="D2147" s="10">
        <v>44947</v>
      </c>
      <c r="E2147" s="10">
        <v>45607</v>
      </c>
      <c r="F2147" s="1" t="s">
        <v>593</v>
      </c>
      <c r="G2147" s="2">
        <f t="shared" si="99"/>
        <v>1</v>
      </c>
      <c r="H2147" s="2">
        <f t="shared" si="100"/>
        <v>21</v>
      </c>
      <c r="I2147" s="2">
        <f t="shared" si="101"/>
        <v>660</v>
      </c>
      <c r="J2147" s="1" t="s">
        <v>21</v>
      </c>
      <c r="K2147" s="11">
        <v>5</v>
      </c>
    </row>
    <row r="2148" spans="2:11" x14ac:dyDescent="0.3">
      <c r="B2148" s="1">
        <v>2553</v>
      </c>
      <c r="C2148" s="1" t="s">
        <v>2192</v>
      </c>
      <c r="D2148" s="10">
        <v>44792</v>
      </c>
      <c r="E2148" s="10">
        <v>44944</v>
      </c>
      <c r="F2148" s="1" t="s">
        <v>1855</v>
      </c>
      <c r="G2148" s="2">
        <f t="shared" si="99"/>
        <v>0</v>
      </c>
      <c r="H2148" s="2">
        <f t="shared" si="100"/>
        <v>4</v>
      </c>
      <c r="I2148" s="2">
        <f t="shared" si="101"/>
        <v>152</v>
      </c>
      <c r="J2148" s="1" t="s">
        <v>21</v>
      </c>
      <c r="K2148" s="11">
        <v>2</v>
      </c>
    </row>
    <row r="2149" spans="2:11" x14ac:dyDescent="0.3">
      <c r="B2149" s="1">
        <v>2554</v>
      </c>
      <c r="C2149" s="1" t="s">
        <v>2193</v>
      </c>
      <c r="D2149" s="10">
        <v>44760</v>
      </c>
      <c r="E2149" s="10">
        <v>45055</v>
      </c>
      <c r="F2149" s="1" t="s">
        <v>1855</v>
      </c>
      <c r="G2149" s="2">
        <f t="shared" si="99"/>
        <v>0</v>
      </c>
      <c r="H2149" s="2">
        <f t="shared" si="100"/>
        <v>9</v>
      </c>
      <c r="I2149" s="2">
        <f t="shared" si="101"/>
        <v>295</v>
      </c>
      <c r="J2149" s="1" t="s">
        <v>21</v>
      </c>
      <c r="K2149" s="11">
        <v>1</v>
      </c>
    </row>
    <row r="2150" spans="2:11" x14ac:dyDescent="0.3">
      <c r="B2150" s="1">
        <v>2555</v>
      </c>
      <c r="C2150" s="1" t="s">
        <v>2194</v>
      </c>
      <c r="D2150" s="10">
        <v>43691</v>
      </c>
      <c r="E2150" s="10">
        <v>44329</v>
      </c>
      <c r="F2150" s="1" t="s">
        <v>2119</v>
      </c>
      <c r="G2150" s="2">
        <f t="shared" si="99"/>
        <v>1</v>
      </c>
      <c r="H2150" s="2">
        <f t="shared" si="100"/>
        <v>20</v>
      </c>
      <c r="I2150" s="2">
        <f t="shared" si="101"/>
        <v>638</v>
      </c>
      <c r="J2150" s="1" t="s">
        <v>21</v>
      </c>
      <c r="K2150" s="11">
        <v>2</v>
      </c>
    </row>
    <row r="2151" spans="2:11" x14ac:dyDescent="0.3">
      <c r="B2151" s="1">
        <v>2556</v>
      </c>
      <c r="C2151" s="1" t="s">
        <v>2195</v>
      </c>
      <c r="D2151" s="10">
        <v>44175</v>
      </c>
      <c r="E2151" s="10">
        <v>44711</v>
      </c>
      <c r="F2151" s="1" t="s">
        <v>1928</v>
      </c>
      <c r="G2151" s="2">
        <f t="shared" si="99"/>
        <v>1</v>
      </c>
      <c r="H2151" s="2">
        <f t="shared" si="100"/>
        <v>17</v>
      </c>
      <c r="I2151" s="2">
        <f t="shared" si="101"/>
        <v>536</v>
      </c>
      <c r="J2151" s="1" t="s">
        <v>21</v>
      </c>
      <c r="K2151" s="11">
        <v>2</v>
      </c>
    </row>
    <row r="2152" spans="2:11" x14ac:dyDescent="0.3">
      <c r="B2152" s="1">
        <v>2557</v>
      </c>
      <c r="C2152" s="1" t="s">
        <v>2196</v>
      </c>
      <c r="D2152" s="10">
        <v>43728</v>
      </c>
      <c r="E2152" s="10">
        <v>45607</v>
      </c>
      <c r="F2152" s="1" t="s">
        <v>1255</v>
      </c>
      <c r="G2152" s="2">
        <f t="shared" si="99"/>
        <v>5</v>
      </c>
      <c r="H2152" s="2">
        <f t="shared" si="100"/>
        <v>61</v>
      </c>
      <c r="I2152" s="2">
        <f t="shared" si="101"/>
        <v>1879</v>
      </c>
      <c r="J2152" s="1" t="s">
        <v>21</v>
      </c>
      <c r="K2152" s="11">
        <v>2</v>
      </c>
    </row>
    <row r="2153" spans="2:11" x14ac:dyDescent="0.3">
      <c r="B2153" s="1">
        <v>2558</v>
      </c>
      <c r="C2153" s="1" t="s">
        <v>2197</v>
      </c>
      <c r="D2153" s="10">
        <v>44519</v>
      </c>
      <c r="E2153" s="10">
        <v>44557</v>
      </c>
      <c r="F2153" s="1" t="s">
        <v>591</v>
      </c>
      <c r="G2153" s="2">
        <f t="shared" si="99"/>
        <v>0</v>
      </c>
      <c r="H2153" s="2">
        <f t="shared" si="100"/>
        <v>1</v>
      </c>
      <c r="I2153" s="2">
        <f t="shared" si="101"/>
        <v>38</v>
      </c>
      <c r="J2153" s="1" t="s">
        <v>21</v>
      </c>
      <c r="K2153" s="11">
        <v>4</v>
      </c>
    </row>
    <row r="2154" spans="2:11" x14ac:dyDescent="0.3">
      <c r="B2154" s="1">
        <v>2559</v>
      </c>
      <c r="C2154" s="1" t="s">
        <v>2198</v>
      </c>
      <c r="D2154" s="10">
        <v>44680</v>
      </c>
      <c r="E2154" s="10">
        <v>45607</v>
      </c>
      <c r="F2154" s="1" t="s">
        <v>593</v>
      </c>
      <c r="G2154" s="2">
        <f t="shared" si="99"/>
        <v>2</v>
      </c>
      <c r="H2154" s="2">
        <f t="shared" si="100"/>
        <v>30</v>
      </c>
      <c r="I2154" s="2">
        <f t="shared" si="101"/>
        <v>927</v>
      </c>
      <c r="J2154" s="1" t="s">
        <v>21</v>
      </c>
      <c r="K2154" s="11">
        <v>1</v>
      </c>
    </row>
    <row r="2155" spans="2:11" x14ac:dyDescent="0.3">
      <c r="B2155" s="1">
        <v>2560</v>
      </c>
      <c r="C2155" s="1" t="s">
        <v>2199</v>
      </c>
      <c r="D2155" s="10">
        <v>44377</v>
      </c>
      <c r="E2155" s="10">
        <v>44405</v>
      </c>
      <c r="F2155" s="1" t="s">
        <v>1853</v>
      </c>
      <c r="G2155" s="2">
        <f t="shared" si="99"/>
        <v>0</v>
      </c>
      <c r="H2155" s="2">
        <f t="shared" si="100"/>
        <v>0</v>
      </c>
      <c r="I2155" s="2">
        <f t="shared" si="101"/>
        <v>28</v>
      </c>
      <c r="J2155" s="1" t="s">
        <v>21</v>
      </c>
      <c r="K2155" s="11">
        <v>4</v>
      </c>
    </row>
    <row r="2156" spans="2:11" x14ac:dyDescent="0.3">
      <c r="B2156" s="1">
        <v>2561</v>
      </c>
      <c r="C2156" s="1" t="s">
        <v>2200</v>
      </c>
      <c r="D2156" s="10">
        <v>44392</v>
      </c>
      <c r="E2156" s="10">
        <v>45607</v>
      </c>
      <c r="F2156" s="1" t="s">
        <v>1855</v>
      </c>
      <c r="G2156" s="2">
        <f t="shared" si="99"/>
        <v>3</v>
      </c>
      <c r="H2156" s="2">
        <f t="shared" si="100"/>
        <v>39</v>
      </c>
      <c r="I2156" s="2">
        <f t="shared" si="101"/>
        <v>1215</v>
      </c>
      <c r="J2156" s="1" t="s">
        <v>21</v>
      </c>
      <c r="K2156" s="11">
        <v>2</v>
      </c>
    </row>
    <row r="2157" spans="2:11" x14ac:dyDescent="0.3">
      <c r="B2157" s="1">
        <v>2562</v>
      </c>
      <c r="C2157" s="1" t="s">
        <v>2201</v>
      </c>
      <c r="D2157" s="10">
        <v>44298</v>
      </c>
      <c r="E2157" s="10">
        <v>44991</v>
      </c>
      <c r="F2157" s="1" t="s">
        <v>1855</v>
      </c>
      <c r="G2157" s="2">
        <f t="shared" si="99"/>
        <v>1</v>
      </c>
      <c r="H2157" s="2">
        <f t="shared" si="100"/>
        <v>22</v>
      </c>
      <c r="I2157" s="2">
        <f t="shared" si="101"/>
        <v>693</v>
      </c>
      <c r="J2157" s="1" t="s">
        <v>21</v>
      </c>
      <c r="K2157" s="11">
        <v>4</v>
      </c>
    </row>
    <row r="2158" spans="2:11" x14ac:dyDescent="0.3">
      <c r="B2158" s="1">
        <v>2563</v>
      </c>
      <c r="C2158" s="1" t="s">
        <v>2202</v>
      </c>
      <c r="D2158" s="10">
        <v>44173</v>
      </c>
      <c r="E2158" s="10">
        <v>45607</v>
      </c>
      <c r="F2158" s="1" t="s">
        <v>2119</v>
      </c>
      <c r="G2158" s="2">
        <f t="shared" si="99"/>
        <v>3</v>
      </c>
      <c r="H2158" s="2">
        <f t="shared" si="100"/>
        <v>47</v>
      </c>
      <c r="I2158" s="2">
        <f t="shared" si="101"/>
        <v>1434</v>
      </c>
      <c r="J2158" s="1" t="s">
        <v>21</v>
      </c>
      <c r="K2158" s="11">
        <v>2</v>
      </c>
    </row>
    <row r="2159" spans="2:11" x14ac:dyDescent="0.3">
      <c r="B2159" s="1">
        <v>2564</v>
      </c>
      <c r="C2159" s="1" t="s">
        <v>2203</v>
      </c>
      <c r="D2159" s="10">
        <v>43769</v>
      </c>
      <c r="E2159" s="10">
        <v>43891</v>
      </c>
      <c r="F2159" s="1" t="s">
        <v>1928</v>
      </c>
      <c r="G2159" s="2">
        <f t="shared" si="99"/>
        <v>0</v>
      </c>
      <c r="H2159" s="2">
        <f t="shared" si="100"/>
        <v>4</v>
      </c>
      <c r="I2159" s="2">
        <f t="shared" si="101"/>
        <v>122</v>
      </c>
      <c r="J2159" s="1" t="s">
        <v>21</v>
      </c>
      <c r="K2159" s="11">
        <v>1</v>
      </c>
    </row>
    <row r="2160" spans="2:11" x14ac:dyDescent="0.3">
      <c r="B2160" s="1">
        <v>2565</v>
      </c>
      <c r="C2160" s="1" t="s">
        <v>2204</v>
      </c>
      <c r="D2160" s="10">
        <v>43852</v>
      </c>
      <c r="E2160" s="10">
        <v>45607</v>
      </c>
      <c r="F2160" s="1" t="s">
        <v>1255</v>
      </c>
      <c r="G2160" s="2">
        <f t="shared" si="99"/>
        <v>4</v>
      </c>
      <c r="H2160" s="2">
        <f t="shared" si="100"/>
        <v>57</v>
      </c>
      <c r="I2160" s="2">
        <f t="shared" si="101"/>
        <v>1755</v>
      </c>
      <c r="J2160" s="1" t="s">
        <v>21</v>
      </c>
      <c r="K2160" s="11">
        <v>2</v>
      </c>
    </row>
    <row r="2161" spans="2:11" x14ac:dyDescent="0.3">
      <c r="B2161" s="1">
        <v>2566</v>
      </c>
      <c r="C2161" s="1" t="s">
        <v>2205</v>
      </c>
      <c r="D2161" s="10">
        <v>44824</v>
      </c>
      <c r="E2161" s="10">
        <v>45607</v>
      </c>
      <c r="F2161" s="1" t="s">
        <v>591</v>
      </c>
      <c r="G2161" s="2">
        <f t="shared" si="99"/>
        <v>2</v>
      </c>
      <c r="H2161" s="2">
        <f t="shared" si="100"/>
        <v>25</v>
      </c>
      <c r="I2161" s="2">
        <f t="shared" si="101"/>
        <v>783</v>
      </c>
      <c r="J2161" s="1" t="s">
        <v>21</v>
      </c>
      <c r="K2161" s="11">
        <v>2</v>
      </c>
    </row>
    <row r="2162" spans="2:11" x14ac:dyDescent="0.3">
      <c r="B2162" s="1">
        <v>2567</v>
      </c>
      <c r="C2162" s="1" t="s">
        <v>2206</v>
      </c>
      <c r="D2162" s="10">
        <v>44917</v>
      </c>
      <c r="E2162" s="10">
        <v>45133</v>
      </c>
      <c r="F2162" s="1" t="s">
        <v>1853</v>
      </c>
      <c r="G2162" s="2">
        <f t="shared" si="99"/>
        <v>0</v>
      </c>
      <c r="H2162" s="2">
        <f t="shared" si="100"/>
        <v>7</v>
      </c>
      <c r="I2162" s="2">
        <f t="shared" si="101"/>
        <v>216</v>
      </c>
      <c r="J2162" s="1" t="s">
        <v>21</v>
      </c>
      <c r="K2162" s="11">
        <v>5</v>
      </c>
    </row>
    <row r="2163" spans="2:11" x14ac:dyDescent="0.3">
      <c r="B2163" s="1">
        <v>2568</v>
      </c>
      <c r="C2163" s="1" t="s">
        <v>2207</v>
      </c>
      <c r="D2163" s="10">
        <v>43536</v>
      </c>
      <c r="E2163" s="10">
        <v>45607</v>
      </c>
      <c r="F2163" s="1" t="s">
        <v>1855</v>
      </c>
      <c r="G2163" s="2">
        <f t="shared" si="99"/>
        <v>5</v>
      </c>
      <c r="H2163" s="2">
        <f t="shared" si="100"/>
        <v>67</v>
      </c>
      <c r="I2163" s="2">
        <f t="shared" si="101"/>
        <v>2071</v>
      </c>
      <c r="J2163" s="1" t="s">
        <v>21</v>
      </c>
      <c r="K2163" s="11">
        <v>4</v>
      </c>
    </row>
    <row r="2164" spans="2:11" x14ac:dyDescent="0.3">
      <c r="B2164" s="1">
        <v>2569</v>
      </c>
      <c r="C2164" s="1" t="s">
        <v>2208</v>
      </c>
      <c r="D2164" s="10">
        <v>44476</v>
      </c>
      <c r="E2164" s="10">
        <v>44561</v>
      </c>
      <c r="F2164" s="1" t="s">
        <v>1855</v>
      </c>
      <c r="G2164" s="2">
        <f t="shared" si="99"/>
        <v>0</v>
      </c>
      <c r="H2164" s="2">
        <f t="shared" si="100"/>
        <v>2</v>
      </c>
      <c r="I2164" s="2">
        <f t="shared" si="101"/>
        <v>85</v>
      </c>
      <c r="J2164" s="1" t="s">
        <v>21</v>
      </c>
      <c r="K2164" s="11">
        <v>2</v>
      </c>
    </row>
    <row r="2165" spans="2:11" x14ac:dyDescent="0.3">
      <c r="B2165" s="1">
        <v>2570</v>
      </c>
      <c r="C2165" s="1" t="s">
        <v>2209</v>
      </c>
      <c r="D2165" s="10">
        <v>43632</v>
      </c>
      <c r="E2165" s="10">
        <v>45067</v>
      </c>
      <c r="F2165" s="1" t="s">
        <v>2119</v>
      </c>
      <c r="G2165" s="2">
        <f t="shared" si="99"/>
        <v>3</v>
      </c>
      <c r="H2165" s="2">
        <f t="shared" si="100"/>
        <v>47</v>
      </c>
      <c r="I2165" s="2">
        <f t="shared" si="101"/>
        <v>1435</v>
      </c>
      <c r="J2165" s="1" t="s">
        <v>21</v>
      </c>
      <c r="K2165" s="11">
        <v>4</v>
      </c>
    </row>
    <row r="2166" spans="2:11" x14ac:dyDescent="0.3">
      <c r="B2166" s="1">
        <v>2571</v>
      </c>
      <c r="C2166" s="1" t="s">
        <v>2210</v>
      </c>
      <c r="D2166" s="10">
        <v>44272</v>
      </c>
      <c r="E2166" s="10">
        <v>44812</v>
      </c>
      <c r="F2166" s="1" t="s">
        <v>585</v>
      </c>
      <c r="G2166" s="2">
        <f t="shared" si="99"/>
        <v>1</v>
      </c>
      <c r="H2166" s="2">
        <f t="shared" si="100"/>
        <v>17</v>
      </c>
      <c r="I2166" s="2">
        <f t="shared" si="101"/>
        <v>540</v>
      </c>
      <c r="J2166" s="1" t="s">
        <v>21</v>
      </c>
      <c r="K2166" s="11">
        <v>2</v>
      </c>
    </row>
    <row r="2167" spans="2:11" x14ac:dyDescent="0.3">
      <c r="B2167" s="1">
        <v>2572</v>
      </c>
      <c r="C2167" s="1" t="s">
        <v>2211</v>
      </c>
      <c r="D2167" s="10">
        <v>44780</v>
      </c>
      <c r="E2167" s="10">
        <v>45042</v>
      </c>
      <c r="F2167" s="1" t="s">
        <v>1255</v>
      </c>
      <c r="G2167" s="2">
        <f t="shared" si="99"/>
        <v>0</v>
      </c>
      <c r="H2167" s="2">
        <f t="shared" si="100"/>
        <v>8</v>
      </c>
      <c r="I2167" s="2">
        <f t="shared" si="101"/>
        <v>262</v>
      </c>
      <c r="J2167" s="1" t="s">
        <v>21</v>
      </c>
      <c r="K2167" s="11">
        <v>4</v>
      </c>
    </row>
    <row r="2168" spans="2:11" x14ac:dyDescent="0.3">
      <c r="B2168" s="1">
        <v>2573</v>
      </c>
      <c r="C2168" s="1" t="s">
        <v>2212</v>
      </c>
      <c r="D2168" s="10">
        <v>43847</v>
      </c>
      <c r="E2168" s="10">
        <v>44985</v>
      </c>
      <c r="F2168" s="1" t="s">
        <v>40</v>
      </c>
      <c r="G2168" s="2">
        <f t="shared" si="99"/>
        <v>3</v>
      </c>
      <c r="H2168" s="2">
        <f t="shared" si="100"/>
        <v>37</v>
      </c>
      <c r="I2168" s="2">
        <f t="shared" si="101"/>
        <v>1138</v>
      </c>
      <c r="J2168" s="1" t="s">
        <v>21</v>
      </c>
      <c r="K2168" s="11">
        <v>4</v>
      </c>
    </row>
    <row r="2169" spans="2:11" x14ac:dyDescent="0.3">
      <c r="B2169" s="1">
        <v>2574</v>
      </c>
      <c r="C2169" s="1" t="s">
        <v>2213</v>
      </c>
      <c r="D2169" s="10">
        <v>44723</v>
      </c>
      <c r="E2169" s="10">
        <v>44977</v>
      </c>
      <c r="F2169" s="1" t="s">
        <v>40</v>
      </c>
      <c r="G2169" s="2">
        <f t="shared" si="99"/>
        <v>0</v>
      </c>
      <c r="H2169" s="2">
        <f t="shared" si="100"/>
        <v>8</v>
      </c>
      <c r="I2169" s="2">
        <f t="shared" si="101"/>
        <v>254</v>
      </c>
      <c r="J2169" s="1" t="s">
        <v>21</v>
      </c>
      <c r="K2169" s="11">
        <v>2</v>
      </c>
    </row>
    <row r="2170" spans="2:11" x14ac:dyDescent="0.3">
      <c r="B2170" s="1">
        <v>2575</v>
      </c>
      <c r="C2170" s="1" t="s">
        <v>2214</v>
      </c>
      <c r="D2170" s="10">
        <v>44258</v>
      </c>
      <c r="E2170" s="10">
        <v>44956</v>
      </c>
      <c r="F2170" s="1" t="s">
        <v>40</v>
      </c>
      <c r="G2170" s="2">
        <f t="shared" si="99"/>
        <v>1</v>
      </c>
      <c r="H2170" s="2">
        <f t="shared" si="100"/>
        <v>22</v>
      </c>
      <c r="I2170" s="2">
        <f t="shared" si="101"/>
        <v>698</v>
      </c>
      <c r="J2170" s="1" t="s">
        <v>21</v>
      </c>
      <c r="K2170" s="11">
        <v>4</v>
      </c>
    </row>
    <row r="2171" spans="2:11" x14ac:dyDescent="0.3">
      <c r="B2171" s="1">
        <v>2576</v>
      </c>
      <c r="C2171" s="1" t="s">
        <v>2215</v>
      </c>
      <c r="D2171" s="10">
        <v>43937</v>
      </c>
      <c r="E2171" s="10">
        <v>44270</v>
      </c>
      <c r="F2171" s="1" t="s">
        <v>40</v>
      </c>
      <c r="G2171" s="2">
        <f t="shared" si="99"/>
        <v>0</v>
      </c>
      <c r="H2171" s="2">
        <f t="shared" si="100"/>
        <v>10</v>
      </c>
      <c r="I2171" s="2">
        <f t="shared" si="101"/>
        <v>333</v>
      </c>
      <c r="J2171" s="1" t="s">
        <v>21</v>
      </c>
      <c r="K2171" s="11">
        <v>1</v>
      </c>
    </row>
    <row r="2172" spans="2:11" x14ac:dyDescent="0.3">
      <c r="B2172" s="1">
        <v>2577</v>
      </c>
      <c r="C2172" s="1" t="s">
        <v>2216</v>
      </c>
      <c r="D2172" s="10">
        <v>44826</v>
      </c>
      <c r="E2172" s="10">
        <v>44954</v>
      </c>
      <c r="F2172" s="1" t="s">
        <v>40</v>
      </c>
      <c r="G2172" s="2">
        <f t="shared" si="99"/>
        <v>0</v>
      </c>
      <c r="H2172" s="2">
        <f t="shared" si="100"/>
        <v>4</v>
      </c>
      <c r="I2172" s="2">
        <f t="shared" si="101"/>
        <v>128</v>
      </c>
      <c r="J2172" s="1" t="s">
        <v>21</v>
      </c>
      <c r="K2172" s="11">
        <v>2</v>
      </c>
    </row>
    <row r="2173" spans="2:11" x14ac:dyDescent="0.3">
      <c r="B2173" s="1">
        <v>2578</v>
      </c>
      <c r="C2173" s="1" t="s">
        <v>2217</v>
      </c>
      <c r="D2173" s="10">
        <v>45076</v>
      </c>
      <c r="E2173" s="10">
        <v>45607</v>
      </c>
      <c r="F2173" s="1" t="s">
        <v>40</v>
      </c>
      <c r="G2173" s="2">
        <f t="shared" si="99"/>
        <v>1</v>
      </c>
      <c r="H2173" s="2">
        <f t="shared" si="100"/>
        <v>17</v>
      </c>
      <c r="I2173" s="2">
        <f t="shared" si="101"/>
        <v>531</v>
      </c>
      <c r="J2173" s="1" t="s">
        <v>21</v>
      </c>
      <c r="K2173" s="11">
        <v>5</v>
      </c>
    </row>
    <row r="2174" spans="2:11" x14ac:dyDescent="0.3">
      <c r="B2174" s="1">
        <v>2579</v>
      </c>
      <c r="C2174" s="1" t="s">
        <v>2218</v>
      </c>
      <c r="D2174" s="10">
        <v>44210</v>
      </c>
      <c r="E2174" s="10">
        <v>45607</v>
      </c>
      <c r="F2174" s="1" t="s">
        <v>40</v>
      </c>
      <c r="G2174" s="2">
        <f t="shared" si="99"/>
        <v>3</v>
      </c>
      <c r="H2174" s="2">
        <f t="shared" si="100"/>
        <v>45</v>
      </c>
      <c r="I2174" s="2">
        <f t="shared" si="101"/>
        <v>1397</v>
      </c>
      <c r="J2174" s="1" t="s">
        <v>21</v>
      </c>
      <c r="K2174" s="11">
        <v>2</v>
      </c>
    </row>
    <row r="2175" spans="2:11" x14ac:dyDescent="0.3">
      <c r="B2175" s="1">
        <v>2580</v>
      </c>
      <c r="C2175" s="1" t="s">
        <v>2219</v>
      </c>
      <c r="D2175" s="10">
        <v>43950</v>
      </c>
      <c r="E2175" s="10">
        <v>44489</v>
      </c>
      <c r="F2175" s="1" t="s">
        <v>40</v>
      </c>
      <c r="G2175" s="2">
        <f t="shared" si="99"/>
        <v>1</v>
      </c>
      <c r="H2175" s="2">
        <f t="shared" si="100"/>
        <v>17</v>
      </c>
      <c r="I2175" s="2">
        <f t="shared" si="101"/>
        <v>539</v>
      </c>
      <c r="J2175" s="1" t="s">
        <v>21</v>
      </c>
      <c r="K2175" s="11">
        <v>2</v>
      </c>
    </row>
    <row r="2176" spans="2:11" x14ac:dyDescent="0.3">
      <c r="B2176" s="1">
        <v>2581</v>
      </c>
      <c r="C2176" s="1" t="s">
        <v>2220</v>
      </c>
      <c r="D2176" s="10">
        <v>44384</v>
      </c>
      <c r="E2176" s="10">
        <v>45607</v>
      </c>
      <c r="F2176" s="1" t="s">
        <v>40</v>
      </c>
      <c r="G2176" s="2">
        <f t="shared" si="99"/>
        <v>3</v>
      </c>
      <c r="H2176" s="2">
        <f t="shared" si="100"/>
        <v>40</v>
      </c>
      <c r="I2176" s="2">
        <f t="shared" si="101"/>
        <v>1223</v>
      </c>
      <c r="J2176" s="1" t="s">
        <v>21</v>
      </c>
      <c r="K2176" s="11">
        <v>1</v>
      </c>
    </row>
    <row r="2177" spans="2:11" x14ac:dyDescent="0.3">
      <c r="B2177" s="1">
        <v>2582</v>
      </c>
      <c r="C2177" s="1" t="s">
        <v>2221</v>
      </c>
      <c r="D2177" s="10">
        <v>44040</v>
      </c>
      <c r="E2177" s="10">
        <v>45607</v>
      </c>
      <c r="F2177" s="1" t="s">
        <v>40</v>
      </c>
      <c r="G2177" s="2">
        <f t="shared" si="99"/>
        <v>4</v>
      </c>
      <c r="H2177" s="2">
        <f t="shared" si="100"/>
        <v>51</v>
      </c>
      <c r="I2177" s="2">
        <f t="shared" si="101"/>
        <v>1567</v>
      </c>
      <c r="J2177" s="1" t="s">
        <v>21</v>
      </c>
      <c r="K2177" s="11">
        <v>1</v>
      </c>
    </row>
    <row r="2178" spans="2:11" x14ac:dyDescent="0.3">
      <c r="B2178" s="1">
        <v>2583</v>
      </c>
      <c r="C2178" s="1" t="s">
        <v>2222</v>
      </c>
      <c r="D2178" s="10">
        <v>44090</v>
      </c>
      <c r="E2178" s="10">
        <v>45607</v>
      </c>
      <c r="F2178" s="1" t="s">
        <v>40</v>
      </c>
      <c r="G2178" s="2">
        <f t="shared" si="99"/>
        <v>4</v>
      </c>
      <c r="H2178" s="2">
        <f t="shared" si="100"/>
        <v>49</v>
      </c>
      <c r="I2178" s="2">
        <f t="shared" si="101"/>
        <v>1517</v>
      </c>
      <c r="J2178" s="1" t="s">
        <v>21</v>
      </c>
      <c r="K2178" s="11">
        <v>5</v>
      </c>
    </row>
    <row r="2179" spans="2:11" x14ac:dyDescent="0.3">
      <c r="B2179" s="1">
        <v>2584</v>
      </c>
      <c r="C2179" s="1" t="s">
        <v>2223</v>
      </c>
      <c r="D2179" s="10">
        <v>45039</v>
      </c>
      <c r="E2179" s="10">
        <v>45607</v>
      </c>
      <c r="F2179" s="1" t="s">
        <v>40</v>
      </c>
      <c r="G2179" s="2">
        <f t="shared" si="99"/>
        <v>1</v>
      </c>
      <c r="H2179" s="2">
        <f t="shared" si="100"/>
        <v>18</v>
      </c>
      <c r="I2179" s="2">
        <f t="shared" si="101"/>
        <v>568</v>
      </c>
      <c r="J2179" s="1" t="s">
        <v>21</v>
      </c>
      <c r="K2179" s="11">
        <v>4</v>
      </c>
    </row>
    <row r="2180" spans="2:11" x14ac:dyDescent="0.3">
      <c r="B2180" s="1">
        <v>2585</v>
      </c>
      <c r="C2180" s="1" t="s">
        <v>2224</v>
      </c>
      <c r="D2180" s="10">
        <v>44351</v>
      </c>
      <c r="E2180" s="10">
        <v>45607</v>
      </c>
      <c r="F2180" s="1" t="s">
        <v>40</v>
      </c>
      <c r="G2180" s="2">
        <f t="shared" si="99"/>
        <v>3</v>
      </c>
      <c r="H2180" s="2">
        <f t="shared" si="100"/>
        <v>41</v>
      </c>
      <c r="I2180" s="2">
        <f t="shared" si="101"/>
        <v>1256</v>
      </c>
      <c r="J2180" s="1" t="s">
        <v>21</v>
      </c>
      <c r="K2180" s="11">
        <v>2</v>
      </c>
    </row>
    <row r="2181" spans="2:11" x14ac:dyDescent="0.3">
      <c r="B2181" s="1">
        <v>2586</v>
      </c>
      <c r="C2181" s="1" t="s">
        <v>2225</v>
      </c>
      <c r="D2181" s="10">
        <v>43936</v>
      </c>
      <c r="E2181" s="10">
        <v>45607</v>
      </c>
      <c r="F2181" s="1" t="s">
        <v>40</v>
      </c>
      <c r="G2181" s="2">
        <f t="shared" si="99"/>
        <v>4</v>
      </c>
      <c r="H2181" s="2">
        <f t="shared" si="100"/>
        <v>54</v>
      </c>
      <c r="I2181" s="2">
        <f t="shared" si="101"/>
        <v>1671</v>
      </c>
      <c r="J2181" s="1" t="s">
        <v>21</v>
      </c>
      <c r="K2181" s="11">
        <v>4</v>
      </c>
    </row>
    <row r="2182" spans="2:11" x14ac:dyDescent="0.3">
      <c r="B2182" s="1">
        <v>2587</v>
      </c>
      <c r="C2182" s="1" t="s">
        <v>2226</v>
      </c>
      <c r="D2182" s="10">
        <v>43712</v>
      </c>
      <c r="E2182" s="10">
        <v>43934</v>
      </c>
      <c r="F2182" s="1" t="s">
        <v>40</v>
      </c>
      <c r="G2182" s="2">
        <f t="shared" si="99"/>
        <v>0</v>
      </c>
      <c r="H2182" s="2">
        <f t="shared" si="100"/>
        <v>7</v>
      </c>
      <c r="I2182" s="2">
        <f t="shared" si="101"/>
        <v>222</v>
      </c>
      <c r="J2182" s="1" t="s">
        <v>21</v>
      </c>
      <c r="K2182" s="11">
        <v>5</v>
      </c>
    </row>
    <row r="2183" spans="2:11" x14ac:dyDescent="0.3">
      <c r="B2183" s="1">
        <v>2588</v>
      </c>
      <c r="C2183" s="1" t="s">
        <v>2227</v>
      </c>
      <c r="D2183" s="10">
        <v>44061</v>
      </c>
      <c r="E2183" s="10">
        <v>45607</v>
      </c>
      <c r="F2183" s="1" t="s">
        <v>40</v>
      </c>
      <c r="G2183" s="2">
        <f t="shared" si="99"/>
        <v>4</v>
      </c>
      <c r="H2183" s="2">
        <f t="shared" si="100"/>
        <v>50</v>
      </c>
      <c r="I2183" s="2">
        <f t="shared" si="101"/>
        <v>1546</v>
      </c>
      <c r="J2183" s="1" t="s">
        <v>21</v>
      </c>
      <c r="K2183" s="11">
        <v>5</v>
      </c>
    </row>
    <row r="2184" spans="2:11" x14ac:dyDescent="0.3">
      <c r="B2184" s="1">
        <v>2589</v>
      </c>
      <c r="C2184" s="1" t="s">
        <v>2228</v>
      </c>
      <c r="D2184" s="10">
        <v>44170</v>
      </c>
      <c r="E2184" s="10">
        <v>45607</v>
      </c>
      <c r="F2184" s="1" t="s">
        <v>40</v>
      </c>
      <c r="G2184" s="2">
        <f t="shared" si="99"/>
        <v>3</v>
      </c>
      <c r="H2184" s="2">
        <f t="shared" si="100"/>
        <v>47</v>
      </c>
      <c r="I2184" s="2">
        <f t="shared" si="101"/>
        <v>1437</v>
      </c>
      <c r="J2184" s="1" t="s">
        <v>21</v>
      </c>
      <c r="K2184" s="11">
        <v>5</v>
      </c>
    </row>
    <row r="2185" spans="2:11" x14ac:dyDescent="0.3">
      <c r="B2185" s="1">
        <v>2590</v>
      </c>
      <c r="C2185" s="1" t="s">
        <v>2229</v>
      </c>
      <c r="D2185" s="10">
        <v>44939</v>
      </c>
      <c r="E2185" s="10">
        <v>44969</v>
      </c>
      <c r="F2185" s="1" t="s">
        <v>40</v>
      </c>
      <c r="G2185" s="2">
        <f t="shared" si="99"/>
        <v>0</v>
      </c>
      <c r="H2185" s="2">
        <f t="shared" si="100"/>
        <v>0</v>
      </c>
      <c r="I2185" s="2">
        <f t="shared" si="101"/>
        <v>30</v>
      </c>
      <c r="J2185" s="1" t="s">
        <v>21</v>
      </c>
      <c r="K2185" s="11">
        <v>5</v>
      </c>
    </row>
    <row r="2186" spans="2:11" x14ac:dyDescent="0.3">
      <c r="B2186" s="1">
        <v>2591</v>
      </c>
      <c r="C2186" s="1" t="s">
        <v>2230</v>
      </c>
      <c r="D2186" s="10">
        <v>43725</v>
      </c>
      <c r="E2186" s="10">
        <v>45607</v>
      </c>
      <c r="F2186" s="1" t="s">
        <v>40</v>
      </c>
      <c r="G2186" s="2">
        <f t="shared" si="99"/>
        <v>5</v>
      </c>
      <c r="H2186" s="2">
        <f t="shared" si="100"/>
        <v>61</v>
      </c>
      <c r="I2186" s="2">
        <f t="shared" si="101"/>
        <v>1882</v>
      </c>
      <c r="J2186" s="1" t="s">
        <v>21</v>
      </c>
      <c r="K2186" s="11">
        <v>4</v>
      </c>
    </row>
    <row r="2187" spans="2:11" x14ac:dyDescent="0.3">
      <c r="B2187" s="1">
        <v>2592</v>
      </c>
      <c r="C2187" s="1" t="s">
        <v>2231</v>
      </c>
      <c r="D2187" s="10">
        <v>44119</v>
      </c>
      <c r="E2187" s="10">
        <v>45607</v>
      </c>
      <c r="F2187" s="1" t="s">
        <v>40</v>
      </c>
      <c r="G2187" s="2">
        <f t="shared" si="99"/>
        <v>4</v>
      </c>
      <c r="H2187" s="2">
        <f t="shared" si="100"/>
        <v>48</v>
      </c>
      <c r="I2187" s="2">
        <f t="shared" si="101"/>
        <v>1488</v>
      </c>
      <c r="J2187" s="1" t="s">
        <v>21</v>
      </c>
      <c r="K2187" s="11">
        <v>2</v>
      </c>
    </row>
    <row r="2188" spans="2:11" x14ac:dyDescent="0.3">
      <c r="B2188" s="1">
        <v>2593</v>
      </c>
      <c r="C2188" s="1" t="s">
        <v>2232</v>
      </c>
      <c r="D2188" s="10">
        <v>43435</v>
      </c>
      <c r="E2188" s="10">
        <v>44370</v>
      </c>
      <c r="F2188" s="1" t="s">
        <v>40</v>
      </c>
      <c r="G2188" s="2">
        <f t="shared" si="99"/>
        <v>2</v>
      </c>
      <c r="H2188" s="2">
        <f t="shared" si="100"/>
        <v>30</v>
      </c>
      <c r="I2188" s="2">
        <f t="shared" si="101"/>
        <v>935</v>
      </c>
      <c r="J2188" s="1" t="s">
        <v>21</v>
      </c>
      <c r="K2188" s="11">
        <v>1</v>
      </c>
    </row>
    <row r="2189" spans="2:11" x14ac:dyDescent="0.3">
      <c r="B2189" s="1">
        <v>2594</v>
      </c>
      <c r="C2189" s="1" t="s">
        <v>2233</v>
      </c>
      <c r="D2189" s="10">
        <v>45131</v>
      </c>
      <c r="E2189" s="10">
        <v>45607</v>
      </c>
      <c r="F2189" s="1" t="s">
        <v>40</v>
      </c>
      <c r="G2189" s="2">
        <f t="shared" si="99"/>
        <v>1</v>
      </c>
      <c r="H2189" s="2">
        <f t="shared" si="100"/>
        <v>15</v>
      </c>
      <c r="I2189" s="2">
        <f t="shared" si="101"/>
        <v>476</v>
      </c>
      <c r="J2189" s="1" t="s">
        <v>21</v>
      </c>
      <c r="K2189" s="11">
        <v>1</v>
      </c>
    </row>
    <row r="2190" spans="2:11" x14ac:dyDescent="0.3">
      <c r="B2190" s="1">
        <v>2595</v>
      </c>
      <c r="C2190" s="1" t="s">
        <v>2234</v>
      </c>
      <c r="D2190" s="10">
        <v>43746</v>
      </c>
      <c r="E2190" s="10">
        <v>45607</v>
      </c>
      <c r="F2190" s="1" t="s">
        <v>40</v>
      </c>
      <c r="G2190" s="2">
        <f t="shared" si="99"/>
        <v>5</v>
      </c>
      <c r="H2190" s="2">
        <f t="shared" si="100"/>
        <v>61</v>
      </c>
      <c r="I2190" s="2">
        <f t="shared" si="101"/>
        <v>1861</v>
      </c>
      <c r="J2190" s="1" t="s">
        <v>21</v>
      </c>
      <c r="K2190" s="11">
        <v>4</v>
      </c>
    </row>
    <row r="2191" spans="2:11" x14ac:dyDescent="0.3">
      <c r="B2191" s="1">
        <v>2596</v>
      </c>
      <c r="C2191" s="1" t="s">
        <v>2235</v>
      </c>
      <c r="D2191" s="10">
        <v>44485</v>
      </c>
      <c r="E2191" s="10">
        <v>44685</v>
      </c>
      <c r="F2191" s="1" t="s">
        <v>40</v>
      </c>
      <c r="G2191" s="2">
        <f t="shared" si="99"/>
        <v>0</v>
      </c>
      <c r="H2191" s="2">
        <f t="shared" si="100"/>
        <v>6</v>
      </c>
      <c r="I2191" s="2">
        <f t="shared" si="101"/>
        <v>200</v>
      </c>
      <c r="J2191" s="1" t="s">
        <v>21</v>
      </c>
      <c r="K2191" s="11">
        <v>2</v>
      </c>
    </row>
    <row r="2192" spans="2:11" x14ac:dyDescent="0.3">
      <c r="B2192" s="1">
        <v>2597</v>
      </c>
      <c r="C2192" s="1" t="s">
        <v>2236</v>
      </c>
      <c r="D2192" s="10">
        <v>43924</v>
      </c>
      <c r="E2192" s="10">
        <v>45607</v>
      </c>
      <c r="F2192" s="1" t="s">
        <v>40</v>
      </c>
      <c r="G2192" s="2">
        <f t="shared" si="99"/>
        <v>4</v>
      </c>
      <c r="H2192" s="2">
        <f t="shared" si="100"/>
        <v>55</v>
      </c>
      <c r="I2192" s="2">
        <f t="shared" si="101"/>
        <v>1683</v>
      </c>
      <c r="J2192" s="1" t="s">
        <v>21</v>
      </c>
      <c r="K2192" s="11">
        <v>2</v>
      </c>
    </row>
    <row r="2193" spans="2:11" x14ac:dyDescent="0.3">
      <c r="B2193" s="1">
        <v>2598</v>
      </c>
      <c r="C2193" s="1" t="s">
        <v>2237</v>
      </c>
      <c r="D2193" s="10">
        <v>43838</v>
      </c>
      <c r="E2193" s="10">
        <v>45607</v>
      </c>
      <c r="F2193" s="1" t="s">
        <v>40</v>
      </c>
      <c r="G2193" s="2">
        <f t="shared" si="99"/>
        <v>4</v>
      </c>
      <c r="H2193" s="2">
        <f t="shared" si="100"/>
        <v>58</v>
      </c>
      <c r="I2193" s="2">
        <f t="shared" si="101"/>
        <v>1769</v>
      </c>
      <c r="J2193" s="1" t="s">
        <v>21</v>
      </c>
      <c r="K2193" s="11">
        <v>4</v>
      </c>
    </row>
    <row r="2194" spans="2:11" x14ac:dyDescent="0.3">
      <c r="B2194" s="1">
        <v>2599</v>
      </c>
      <c r="C2194" s="1" t="s">
        <v>2238</v>
      </c>
      <c r="D2194" s="10">
        <v>44647</v>
      </c>
      <c r="E2194" s="10">
        <v>45091</v>
      </c>
      <c r="F2194" s="1" t="s">
        <v>950</v>
      </c>
      <c r="G2194" s="2">
        <f t="shared" si="99"/>
        <v>1</v>
      </c>
      <c r="H2194" s="2">
        <f t="shared" si="100"/>
        <v>14</v>
      </c>
      <c r="I2194" s="2">
        <f t="shared" si="101"/>
        <v>444</v>
      </c>
      <c r="J2194" s="1" t="s">
        <v>21</v>
      </c>
      <c r="K2194" s="11">
        <v>2</v>
      </c>
    </row>
    <row r="2195" spans="2:11" x14ac:dyDescent="0.3">
      <c r="B2195" s="1">
        <v>2600</v>
      </c>
      <c r="C2195" s="1" t="s">
        <v>2239</v>
      </c>
      <c r="D2195" s="10">
        <v>43361</v>
      </c>
      <c r="E2195" s="10">
        <v>45607</v>
      </c>
      <c r="F2195" s="1" t="s">
        <v>950</v>
      </c>
      <c r="G2195" s="2">
        <f t="shared" si="99"/>
        <v>6</v>
      </c>
      <c r="H2195" s="2">
        <f t="shared" si="100"/>
        <v>73</v>
      </c>
      <c r="I2195" s="2">
        <f t="shared" si="101"/>
        <v>2246</v>
      </c>
      <c r="J2195" s="1" t="s">
        <v>21</v>
      </c>
      <c r="K2195" s="11">
        <v>2</v>
      </c>
    </row>
    <row r="2196" spans="2:11" x14ac:dyDescent="0.3">
      <c r="B2196" s="1">
        <v>2601</v>
      </c>
      <c r="C2196" s="1" t="s">
        <v>2240</v>
      </c>
      <c r="D2196" s="10">
        <v>43798</v>
      </c>
      <c r="E2196" s="10">
        <v>43942</v>
      </c>
      <c r="F2196" s="1" t="s">
        <v>950</v>
      </c>
      <c r="G2196" s="2">
        <f t="shared" si="99"/>
        <v>0</v>
      </c>
      <c r="H2196" s="2">
        <f t="shared" si="100"/>
        <v>4</v>
      </c>
      <c r="I2196" s="2">
        <f t="shared" si="101"/>
        <v>144</v>
      </c>
      <c r="J2196" s="1" t="s">
        <v>21</v>
      </c>
      <c r="K2196" s="11">
        <v>1</v>
      </c>
    </row>
    <row r="2197" spans="2:11" x14ac:dyDescent="0.3">
      <c r="B2197" s="1">
        <v>2602</v>
      </c>
      <c r="C2197" s="1" t="s">
        <v>2241</v>
      </c>
      <c r="D2197" s="10">
        <v>43571</v>
      </c>
      <c r="E2197" s="10">
        <v>44778</v>
      </c>
      <c r="F2197" s="1" t="s">
        <v>952</v>
      </c>
      <c r="G2197" s="2">
        <f t="shared" si="99"/>
        <v>3</v>
      </c>
      <c r="H2197" s="2">
        <f t="shared" si="100"/>
        <v>39</v>
      </c>
      <c r="I2197" s="2">
        <f t="shared" si="101"/>
        <v>1207</v>
      </c>
      <c r="J2197" s="1" t="s">
        <v>21</v>
      </c>
      <c r="K2197" s="11">
        <v>2</v>
      </c>
    </row>
    <row r="2198" spans="2:11" x14ac:dyDescent="0.3">
      <c r="B2198" s="1">
        <v>2603</v>
      </c>
      <c r="C2198" s="1" t="s">
        <v>2242</v>
      </c>
      <c r="D2198" s="10">
        <v>43529</v>
      </c>
      <c r="E2198" s="10">
        <v>43750</v>
      </c>
      <c r="F2198" s="1" t="s">
        <v>40</v>
      </c>
      <c r="G2198" s="2">
        <f t="shared" si="99"/>
        <v>0</v>
      </c>
      <c r="H2198" s="2">
        <f t="shared" si="100"/>
        <v>7</v>
      </c>
      <c r="I2198" s="2">
        <f t="shared" si="101"/>
        <v>221</v>
      </c>
      <c r="J2198" s="1" t="s">
        <v>21</v>
      </c>
      <c r="K2198" s="11">
        <v>2</v>
      </c>
    </row>
    <row r="2199" spans="2:11" x14ac:dyDescent="0.3">
      <c r="B2199" s="1">
        <v>2604</v>
      </c>
      <c r="C2199" s="1" t="s">
        <v>2243</v>
      </c>
      <c r="D2199" s="10">
        <v>43454</v>
      </c>
      <c r="E2199" s="10">
        <v>43980</v>
      </c>
      <c r="F2199" s="1" t="s">
        <v>40</v>
      </c>
      <c r="G2199" s="2">
        <f t="shared" ref="G2199:G2262" si="102">DATEDIF(D2199,E2199,"Y")</f>
        <v>1</v>
      </c>
      <c r="H2199" s="2">
        <f t="shared" ref="H2199:H2262" si="103">DATEDIF(D2199,E2199,"M")</f>
        <v>17</v>
      </c>
      <c r="I2199" s="2">
        <f t="shared" ref="I2199:I2262" si="104">DATEDIF(D2199,E2199,"D")</f>
        <v>526</v>
      </c>
      <c r="J2199" s="1" t="s">
        <v>21</v>
      </c>
      <c r="K2199" s="11">
        <v>5</v>
      </c>
    </row>
    <row r="2200" spans="2:11" x14ac:dyDescent="0.3">
      <c r="B2200" s="1">
        <v>2605</v>
      </c>
      <c r="C2200" s="1" t="s">
        <v>2244</v>
      </c>
      <c r="D2200" s="10">
        <v>44263</v>
      </c>
      <c r="E2200" s="10">
        <v>45075</v>
      </c>
      <c r="F2200" s="1" t="s">
        <v>40</v>
      </c>
      <c r="G2200" s="2">
        <f t="shared" si="102"/>
        <v>2</v>
      </c>
      <c r="H2200" s="2">
        <f t="shared" si="103"/>
        <v>26</v>
      </c>
      <c r="I2200" s="2">
        <f t="shared" si="104"/>
        <v>812</v>
      </c>
      <c r="J2200" s="1" t="s">
        <v>21</v>
      </c>
      <c r="K2200" s="11">
        <v>4</v>
      </c>
    </row>
    <row r="2201" spans="2:11" x14ac:dyDescent="0.3">
      <c r="B2201" s="1">
        <v>2606</v>
      </c>
      <c r="C2201" s="1" t="s">
        <v>2245</v>
      </c>
      <c r="D2201" s="10">
        <v>44127</v>
      </c>
      <c r="E2201" s="10">
        <v>45607</v>
      </c>
      <c r="F2201" s="1" t="s">
        <v>40</v>
      </c>
      <c r="G2201" s="2">
        <f t="shared" si="102"/>
        <v>4</v>
      </c>
      <c r="H2201" s="2">
        <f t="shared" si="103"/>
        <v>48</v>
      </c>
      <c r="I2201" s="2">
        <f t="shared" si="104"/>
        <v>1480</v>
      </c>
      <c r="J2201" s="1" t="s">
        <v>21</v>
      </c>
      <c r="K2201" s="11">
        <v>2</v>
      </c>
    </row>
    <row r="2202" spans="2:11" x14ac:dyDescent="0.3">
      <c r="B2202" s="1">
        <v>2607</v>
      </c>
      <c r="C2202" s="1" t="s">
        <v>2246</v>
      </c>
      <c r="D2202" s="10">
        <v>43553</v>
      </c>
      <c r="E2202" s="10">
        <v>45607</v>
      </c>
      <c r="F2202" s="1" t="s">
        <v>40</v>
      </c>
      <c r="G2202" s="2">
        <f t="shared" si="102"/>
        <v>5</v>
      </c>
      <c r="H2202" s="2">
        <f t="shared" si="103"/>
        <v>67</v>
      </c>
      <c r="I2202" s="2">
        <f t="shared" si="104"/>
        <v>2054</v>
      </c>
      <c r="J2202" s="1" t="s">
        <v>21</v>
      </c>
      <c r="K2202" s="11">
        <v>2</v>
      </c>
    </row>
    <row r="2203" spans="2:11" x14ac:dyDescent="0.3">
      <c r="B2203" s="1">
        <v>2608</v>
      </c>
      <c r="C2203" s="1" t="s">
        <v>2247</v>
      </c>
      <c r="D2203" s="10">
        <v>44129</v>
      </c>
      <c r="E2203" s="10">
        <v>45607</v>
      </c>
      <c r="F2203" s="1" t="s">
        <v>40</v>
      </c>
      <c r="G2203" s="2">
        <f t="shared" si="102"/>
        <v>4</v>
      </c>
      <c r="H2203" s="2">
        <f t="shared" si="103"/>
        <v>48</v>
      </c>
      <c r="I2203" s="2">
        <f t="shared" si="104"/>
        <v>1478</v>
      </c>
      <c r="J2203" s="1" t="s">
        <v>21</v>
      </c>
      <c r="K2203" s="11">
        <v>4</v>
      </c>
    </row>
    <row r="2204" spans="2:11" x14ac:dyDescent="0.3">
      <c r="B2204" s="1">
        <v>2609</v>
      </c>
      <c r="C2204" s="1" t="s">
        <v>2248</v>
      </c>
      <c r="D2204" s="10">
        <v>43805</v>
      </c>
      <c r="E2204" s="10">
        <v>44395</v>
      </c>
      <c r="F2204" s="1" t="s">
        <v>40</v>
      </c>
      <c r="G2204" s="2">
        <f t="shared" si="102"/>
        <v>1</v>
      </c>
      <c r="H2204" s="2">
        <f t="shared" si="103"/>
        <v>19</v>
      </c>
      <c r="I2204" s="2">
        <f t="shared" si="104"/>
        <v>590</v>
      </c>
      <c r="J2204" s="1" t="s">
        <v>21</v>
      </c>
      <c r="K2204" s="11">
        <v>2</v>
      </c>
    </row>
    <row r="2205" spans="2:11" x14ac:dyDescent="0.3">
      <c r="B2205" s="1">
        <v>2610</v>
      </c>
      <c r="C2205" s="1" t="s">
        <v>2249</v>
      </c>
      <c r="D2205" s="10">
        <v>44827</v>
      </c>
      <c r="E2205" s="10">
        <v>44951</v>
      </c>
      <c r="F2205" s="1" t="s">
        <v>40</v>
      </c>
      <c r="G2205" s="2">
        <f t="shared" si="102"/>
        <v>0</v>
      </c>
      <c r="H2205" s="2">
        <f t="shared" si="103"/>
        <v>4</v>
      </c>
      <c r="I2205" s="2">
        <f t="shared" si="104"/>
        <v>124</v>
      </c>
      <c r="J2205" s="1" t="s">
        <v>21</v>
      </c>
      <c r="K2205" s="11">
        <v>2</v>
      </c>
    </row>
    <row r="2206" spans="2:11" x14ac:dyDescent="0.3">
      <c r="B2206" s="1">
        <v>2611</v>
      </c>
      <c r="C2206" s="1" t="s">
        <v>2250</v>
      </c>
      <c r="D2206" s="10">
        <v>43825</v>
      </c>
      <c r="E2206" s="10">
        <v>44716</v>
      </c>
      <c r="F2206" s="1" t="s">
        <v>40</v>
      </c>
      <c r="G2206" s="2">
        <f t="shared" si="102"/>
        <v>2</v>
      </c>
      <c r="H2206" s="2">
        <f t="shared" si="103"/>
        <v>29</v>
      </c>
      <c r="I2206" s="2">
        <f t="shared" si="104"/>
        <v>891</v>
      </c>
      <c r="J2206" s="1" t="s">
        <v>21</v>
      </c>
      <c r="K2206" s="11">
        <v>2</v>
      </c>
    </row>
    <row r="2207" spans="2:11" x14ac:dyDescent="0.3">
      <c r="B2207" s="1">
        <v>2612</v>
      </c>
      <c r="C2207" s="1" t="s">
        <v>2251</v>
      </c>
      <c r="D2207" s="10">
        <v>43339</v>
      </c>
      <c r="E2207" s="10">
        <v>43818</v>
      </c>
      <c r="F2207" s="1" t="s">
        <v>40</v>
      </c>
      <c r="G2207" s="2">
        <f t="shared" si="102"/>
        <v>1</v>
      </c>
      <c r="H2207" s="2">
        <f t="shared" si="103"/>
        <v>15</v>
      </c>
      <c r="I2207" s="2">
        <f t="shared" si="104"/>
        <v>479</v>
      </c>
      <c r="J2207" s="1" t="s">
        <v>21</v>
      </c>
      <c r="K2207" s="11">
        <v>4</v>
      </c>
    </row>
    <row r="2208" spans="2:11" x14ac:dyDescent="0.3">
      <c r="B2208" s="1">
        <v>2613</v>
      </c>
      <c r="C2208" s="1" t="s">
        <v>2252</v>
      </c>
      <c r="D2208" s="10">
        <v>44907</v>
      </c>
      <c r="E2208" s="10">
        <v>44992</v>
      </c>
      <c r="F2208" s="1" t="s">
        <v>40</v>
      </c>
      <c r="G2208" s="2">
        <f t="shared" si="102"/>
        <v>0</v>
      </c>
      <c r="H2208" s="2">
        <f t="shared" si="103"/>
        <v>2</v>
      </c>
      <c r="I2208" s="2">
        <f t="shared" si="104"/>
        <v>85</v>
      </c>
      <c r="J2208" s="1" t="s">
        <v>21</v>
      </c>
      <c r="K2208" s="11">
        <v>5</v>
      </c>
    </row>
    <row r="2209" spans="2:11" x14ac:dyDescent="0.3">
      <c r="B2209" s="1">
        <v>2614</v>
      </c>
      <c r="C2209" s="1" t="s">
        <v>2253</v>
      </c>
      <c r="D2209" s="10">
        <v>44329</v>
      </c>
      <c r="E2209" s="10">
        <v>45607</v>
      </c>
      <c r="F2209" s="1" t="s">
        <v>40</v>
      </c>
      <c r="G2209" s="2">
        <f t="shared" si="102"/>
        <v>3</v>
      </c>
      <c r="H2209" s="2">
        <f t="shared" si="103"/>
        <v>41</v>
      </c>
      <c r="I2209" s="2">
        <f t="shared" si="104"/>
        <v>1278</v>
      </c>
      <c r="J2209" s="1" t="s">
        <v>21</v>
      </c>
      <c r="K2209" s="11">
        <v>5</v>
      </c>
    </row>
    <row r="2210" spans="2:11" x14ac:dyDescent="0.3">
      <c r="B2210" s="1">
        <v>2615</v>
      </c>
      <c r="C2210" s="1" t="s">
        <v>2254</v>
      </c>
      <c r="D2210" s="10">
        <v>44286</v>
      </c>
      <c r="E2210" s="10">
        <v>45607</v>
      </c>
      <c r="F2210" s="1" t="s">
        <v>950</v>
      </c>
      <c r="G2210" s="2">
        <f t="shared" si="102"/>
        <v>3</v>
      </c>
      <c r="H2210" s="2">
        <f t="shared" si="103"/>
        <v>43</v>
      </c>
      <c r="I2210" s="2">
        <f t="shared" si="104"/>
        <v>1321</v>
      </c>
      <c r="J2210" s="1" t="s">
        <v>21</v>
      </c>
      <c r="K2210" s="11">
        <v>4</v>
      </c>
    </row>
    <row r="2211" spans="2:11" x14ac:dyDescent="0.3">
      <c r="B2211" s="1">
        <v>2616</v>
      </c>
      <c r="C2211" s="1" t="s">
        <v>2255</v>
      </c>
      <c r="D2211" s="10">
        <v>43691</v>
      </c>
      <c r="E2211" s="10">
        <v>44808</v>
      </c>
      <c r="F2211" s="1" t="s">
        <v>950</v>
      </c>
      <c r="G2211" s="2">
        <f t="shared" si="102"/>
        <v>3</v>
      </c>
      <c r="H2211" s="2">
        <f t="shared" si="103"/>
        <v>36</v>
      </c>
      <c r="I2211" s="2">
        <f t="shared" si="104"/>
        <v>1117</v>
      </c>
      <c r="J2211" s="1" t="s">
        <v>21</v>
      </c>
      <c r="K2211" s="11">
        <v>1</v>
      </c>
    </row>
    <row r="2212" spans="2:11" x14ac:dyDescent="0.3">
      <c r="B2212" s="1">
        <v>2617</v>
      </c>
      <c r="C2212" s="1" t="s">
        <v>2256</v>
      </c>
      <c r="D2212" s="10">
        <v>44045</v>
      </c>
      <c r="E2212" s="10">
        <v>44925</v>
      </c>
      <c r="F2212" s="1" t="s">
        <v>950</v>
      </c>
      <c r="G2212" s="2">
        <f t="shared" si="102"/>
        <v>2</v>
      </c>
      <c r="H2212" s="2">
        <f t="shared" si="103"/>
        <v>28</v>
      </c>
      <c r="I2212" s="2">
        <f t="shared" si="104"/>
        <v>880</v>
      </c>
      <c r="J2212" s="1" t="s">
        <v>21</v>
      </c>
      <c r="K2212" s="11">
        <v>4</v>
      </c>
    </row>
    <row r="2213" spans="2:11" x14ac:dyDescent="0.3">
      <c r="B2213" s="1">
        <v>2618</v>
      </c>
      <c r="C2213" s="1" t="s">
        <v>2257</v>
      </c>
      <c r="D2213" s="10">
        <v>43620</v>
      </c>
      <c r="E2213" s="10">
        <v>45607</v>
      </c>
      <c r="F2213" s="1" t="s">
        <v>952</v>
      </c>
      <c r="G2213" s="2">
        <f t="shared" si="102"/>
        <v>5</v>
      </c>
      <c r="H2213" s="2">
        <f t="shared" si="103"/>
        <v>65</v>
      </c>
      <c r="I2213" s="2">
        <f t="shared" si="104"/>
        <v>1987</v>
      </c>
      <c r="J2213" s="1" t="s">
        <v>21</v>
      </c>
      <c r="K2213" s="11">
        <v>4</v>
      </c>
    </row>
    <row r="2214" spans="2:11" x14ac:dyDescent="0.3">
      <c r="B2214" s="1">
        <v>2619</v>
      </c>
      <c r="C2214" s="1" t="s">
        <v>2258</v>
      </c>
      <c r="D2214" s="10">
        <v>43999</v>
      </c>
      <c r="E2214" s="10">
        <v>44600</v>
      </c>
      <c r="F2214" s="1" t="s">
        <v>40</v>
      </c>
      <c r="G2214" s="2">
        <f t="shared" si="102"/>
        <v>1</v>
      </c>
      <c r="H2214" s="2">
        <f t="shared" si="103"/>
        <v>19</v>
      </c>
      <c r="I2214" s="2">
        <f t="shared" si="104"/>
        <v>601</v>
      </c>
      <c r="J2214" s="1" t="s">
        <v>21</v>
      </c>
      <c r="K2214" s="11">
        <v>5</v>
      </c>
    </row>
    <row r="2215" spans="2:11" x14ac:dyDescent="0.3">
      <c r="B2215" s="1">
        <v>2620</v>
      </c>
      <c r="C2215" s="1" t="s">
        <v>2259</v>
      </c>
      <c r="D2215" s="10">
        <v>44259</v>
      </c>
      <c r="E2215" s="10">
        <v>45607</v>
      </c>
      <c r="F2215" s="1" t="s">
        <v>40</v>
      </c>
      <c r="G2215" s="2">
        <f t="shared" si="102"/>
        <v>3</v>
      </c>
      <c r="H2215" s="2">
        <f t="shared" si="103"/>
        <v>44</v>
      </c>
      <c r="I2215" s="2">
        <f t="shared" si="104"/>
        <v>1348</v>
      </c>
      <c r="J2215" s="1" t="s">
        <v>21</v>
      </c>
      <c r="K2215" s="11">
        <v>1</v>
      </c>
    </row>
    <row r="2216" spans="2:11" x14ac:dyDescent="0.3">
      <c r="B2216" s="1">
        <v>2621</v>
      </c>
      <c r="C2216" s="1" t="s">
        <v>2260</v>
      </c>
      <c r="D2216" s="10">
        <v>43357</v>
      </c>
      <c r="E2216" s="10">
        <v>45607</v>
      </c>
      <c r="F2216" s="1" t="s">
        <v>40</v>
      </c>
      <c r="G2216" s="2">
        <f t="shared" si="102"/>
        <v>6</v>
      </c>
      <c r="H2216" s="2">
        <f t="shared" si="103"/>
        <v>73</v>
      </c>
      <c r="I2216" s="2">
        <f t="shared" si="104"/>
        <v>2250</v>
      </c>
      <c r="J2216" s="1" t="s">
        <v>21</v>
      </c>
      <c r="K2216" s="11">
        <v>2</v>
      </c>
    </row>
    <row r="2217" spans="2:11" x14ac:dyDescent="0.3">
      <c r="B2217" s="1">
        <v>2622</v>
      </c>
      <c r="C2217" s="1" t="s">
        <v>2261</v>
      </c>
      <c r="D2217" s="10">
        <v>44032</v>
      </c>
      <c r="E2217" s="10">
        <v>45607</v>
      </c>
      <c r="F2217" s="1" t="s">
        <v>40</v>
      </c>
      <c r="G2217" s="2">
        <f t="shared" si="102"/>
        <v>4</v>
      </c>
      <c r="H2217" s="2">
        <f t="shared" si="103"/>
        <v>51</v>
      </c>
      <c r="I2217" s="2">
        <f t="shared" si="104"/>
        <v>1575</v>
      </c>
      <c r="J2217" s="1" t="s">
        <v>21</v>
      </c>
      <c r="K2217" s="11">
        <v>4</v>
      </c>
    </row>
    <row r="2218" spans="2:11" x14ac:dyDescent="0.3">
      <c r="B2218" s="1">
        <v>2623</v>
      </c>
      <c r="C2218" s="1" t="s">
        <v>2262</v>
      </c>
      <c r="D2218" s="10">
        <v>43972</v>
      </c>
      <c r="E2218" s="10">
        <v>44360</v>
      </c>
      <c r="F2218" s="1" t="s">
        <v>40</v>
      </c>
      <c r="G2218" s="2">
        <f t="shared" si="102"/>
        <v>1</v>
      </c>
      <c r="H2218" s="2">
        <f t="shared" si="103"/>
        <v>12</v>
      </c>
      <c r="I2218" s="2">
        <f t="shared" si="104"/>
        <v>388</v>
      </c>
      <c r="J2218" s="1" t="s">
        <v>21</v>
      </c>
      <c r="K2218" s="11">
        <v>2</v>
      </c>
    </row>
    <row r="2219" spans="2:11" x14ac:dyDescent="0.3">
      <c r="B2219" s="1">
        <v>2624</v>
      </c>
      <c r="C2219" s="1" t="s">
        <v>2263</v>
      </c>
      <c r="D2219" s="10">
        <v>45088</v>
      </c>
      <c r="E2219" s="10">
        <v>45135</v>
      </c>
      <c r="F2219" s="1" t="s">
        <v>40</v>
      </c>
      <c r="G2219" s="2">
        <f t="shared" si="102"/>
        <v>0</v>
      </c>
      <c r="H2219" s="2">
        <f t="shared" si="103"/>
        <v>1</v>
      </c>
      <c r="I2219" s="2">
        <f t="shared" si="104"/>
        <v>47</v>
      </c>
      <c r="J2219" s="1" t="s">
        <v>21</v>
      </c>
      <c r="K2219" s="11">
        <v>2</v>
      </c>
    </row>
    <row r="2220" spans="2:11" x14ac:dyDescent="0.3">
      <c r="B2220" s="1">
        <v>2625</v>
      </c>
      <c r="C2220" s="1" t="s">
        <v>2264</v>
      </c>
      <c r="D2220" s="10">
        <v>44892</v>
      </c>
      <c r="E2220" s="10">
        <v>45065</v>
      </c>
      <c r="F2220" s="1" t="s">
        <v>40</v>
      </c>
      <c r="G2220" s="2">
        <f t="shared" si="102"/>
        <v>0</v>
      </c>
      <c r="H2220" s="2">
        <f t="shared" si="103"/>
        <v>5</v>
      </c>
      <c r="I2220" s="2">
        <f t="shared" si="104"/>
        <v>173</v>
      </c>
      <c r="J2220" s="1" t="s">
        <v>21</v>
      </c>
      <c r="K2220" s="11">
        <v>2</v>
      </c>
    </row>
    <row r="2221" spans="2:11" x14ac:dyDescent="0.3">
      <c r="B2221" s="1">
        <v>2626</v>
      </c>
      <c r="C2221" s="1" t="s">
        <v>2265</v>
      </c>
      <c r="D2221" s="10">
        <v>43892</v>
      </c>
      <c r="E2221" s="10">
        <v>44708</v>
      </c>
      <c r="F2221" s="1" t="s">
        <v>40</v>
      </c>
      <c r="G2221" s="2">
        <f t="shared" si="102"/>
        <v>2</v>
      </c>
      <c r="H2221" s="2">
        <f t="shared" si="103"/>
        <v>26</v>
      </c>
      <c r="I2221" s="2">
        <f t="shared" si="104"/>
        <v>816</v>
      </c>
      <c r="J2221" s="1" t="s">
        <v>21</v>
      </c>
      <c r="K2221" s="11">
        <v>4</v>
      </c>
    </row>
    <row r="2222" spans="2:11" x14ac:dyDescent="0.3">
      <c r="B2222" s="1">
        <v>2627</v>
      </c>
      <c r="C2222" s="1" t="s">
        <v>2266</v>
      </c>
      <c r="D2222" s="10">
        <v>44955</v>
      </c>
      <c r="E2222" s="10">
        <v>45070</v>
      </c>
      <c r="F2222" s="1" t="s">
        <v>40</v>
      </c>
      <c r="G2222" s="2">
        <f t="shared" si="102"/>
        <v>0</v>
      </c>
      <c r="H2222" s="2">
        <f t="shared" si="103"/>
        <v>3</v>
      </c>
      <c r="I2222" s="2">
        <f t="shared" si="104"/>
        <v>115</v>
      </c>
      <c r="J2222" s="1" t="s">
        <v>21</v>
      </c>
      <c r="K2222" s="11">
        <v>4</v>
      </c>
    </row>
    <row r="2223" spans="2:11" x14ac:dyDescent="0.3">
      <c r="B2223" s="1">
        <v>2628</v>
      </c>
      <c r="C2223" s="1" t="s">
        <v>2267</v>
      </c>
      <c r="D2223" s="10">
        <v>44537</v>
      </c>
      <c r="E2223" s="10">
        <v>45607</v>
      </c>
      <c r="F2223" s="1" t="s">
        <v>40</v>
      </c>
      <c r="G2223" s="2">
        <f t="shared" si="102"/>
        <v>2</v>
      </c>
      <c r="H2223" s="2">
        <f t="shared" si="103"/>
        <v>35</v>
      </c>
      <c r="I2223" s="2">
        <f t="shared" si="104"/>
        <v>1070</v>
      </c>
      <c r="J2223" s="1" t="s">
        <v>21</v>
      </c>
      <c r="K2223" s="11">
        <v>2</v>
      </c>
    </row>
    <row r="2224" spans="2:11" x14ac:dyDescent="0.3">
      <c r="B2224" s="1">
        <v>2629</v>
      </c>
      <c r="C2224" s="1" t="s">
        <v>2268</v>
      </c>
      <c r="D2224" s="10">
        <v>45004</v>
      </c>
      <c r="E2224" s="10">
        <v>45118</v>
      </c>
      <c r="F2224" s="1" t="s">
        <v>40</v>
      </c>
      <c r="G2224" s="2">
        <f t="shared" si="102"/>
        <v>0</v>
      </c>
      <c r="H2224" s="2">
        <f t="shared" si="103"/>
        <v>3</v>
      </c>
      <c r="I2224" s="2">
        <f t="shared" si="104"/>
        <v>114</v>
      </c>
      <c r="J2224" s="1" t="s">
        <v>21</v>
      </c>
      <c r="K2224" s="11">
        <v>1</v>
      </c>
    </row>
    <row r="2225" spans="2:11" x14ac:dyDescent="0.3">
      <c r="B2225" s="1">
        <v>2630</v>
      </c>
      <c r="C2225" s="1" t="s">
        <v>2269</v>
      </c>
      <c r="D2225" s="10">
        <v>44722</v>
      </c>
      <c r="E2225" s="10">
        <v>44971</v>
      </c>
      <c r="F2225" s="1" t="s">
        <v>40</v>
      </c>
      <c r="G2225" s="2">
        <f t="shared" si="102"/>
        <v>0</v>
      </c>
      <c r="H2225" s="2">
        <f t="shared" si="103"/>
        <v>8</v>
      </c>
      <c r="I2225" s="2">
        <f t="shared" si="104"/>
        <v>249</v>
      </c>
      <c r="J2225" s="1" t="s">
        <v>21</v>
      </c>
      <c r="K2225" s="11">
        <v>5</v>
      </c>
    </row>
    <row r="2226" spans="2:11" x14ac:dyDescent="0.3">
      <c r="B2226" s="1">
        <v>2631</v>
      </c>
      <c r="C2226" s="1" t="s">
        <v>2039</v>
      </c>
      <c r="D2226" s="10">
        <v>44258</v>
      </c>
      <c r="E2226" s="10">
        <v>45607</v>
      </c>
      <c r="F2226" s="1" t="s">
        <v>40</v>
      </c>
      <c r="G2226" s="2">
        <f t="shared" si="102"/>
        <v>3</v>
      </c>
      <c r="H2226" s="2">
        <f t="shared" si="103"/>
        <v>44</v>
      </c>
      <c r="I2226" s="2">
        <f t="shared" si="104"/>
        <v>1349</v>
      </c>
      <c r="J2226" s="1" t="s">
        <v>21</v>
      </c>
      <c r="K2226" s="11">
        <v>2</v>
      </c>
    </row>
    <row r="2227" spans="2:11" x14ac:dyDescent="0.3">
      <c r="B2227" s="1">
        <v>2632</v>
      </c>
      <c r="C2227" s="1" t="s">
        <v>2270</v>
      </c>
      <c r="D2227" s="10">
        <v>44626</v>
      </c>
      <c r="E2227" s="10">
        <v>45607</v>
      </c>
      <c r="F2227" s="1" t="s">
        <v>950</v>
      </c>
      <c r="G2227" s="2">
        <f t="shared" si="102"/>
        <v>2</v>
      </c>
      <c r="H2227" s="2">
        <f t="shared" si="103"/>
        <v>32</v>
      </c>
      <c r="I2227" s="2">
        <f t="shared" si="104"/>
        <v>981</v>
      </c>
      <c r="J2227" s="1" t="s">
        <v>21</v>
      </c>
      <c r="K2227" s="11">
        <v>4</v>
      </c>
    </row>
    <row r="2228" spans="2:11" x14ac:dyDescent="0.3">
      <c r="B2228" s="1">
        <v>2633</v>
      </c>
      <c r="C2228" s="1" t="s">
        <v>2271</v>
      </c>
      <c r="D2228" s="10">
        <v>44781</v>
      </c>
      <c r="E2228" s="10">
        <v>45607</v>
      </c>
      <c r="F2228" s="1" t="s">
        <v>950</v>
      </c>
      <c r="G2228" s="2">
        <f t="shared" si="102"/>
        <v>2</v>
      </c>
      <c r="H2228" s="2">
        <f t="shared" si="103"/>
        <v>27</v>
      </c>
      <c r="I2228" s="2">
        <f t="shared" si="104"/>
        <v>826</v>
      </c>
      <c r="J2228" s="1" t="s">
        <v>21</v>
      </c>
      <c r="K2228" s="11">
        <v>5</v>
      </c>
    </row>
    <row r="2229" spans="2:11" x14ac:dyDescent="0.3">
      <c r="B2229" s="1">
        <v>2634</v>
      </c>
      <c r="C2229" s="1" t="s">
        <v>2272</v>
      </c>
      <c r="D2229" s="10">
        <v>44997</v>
      </c>
      <c r="E2229" s="10">
        <v>45607</v>
      </c>
      <c r="F2229" s="1" t="s">
        <v>950</v>
      </c>
      <c r="G2229" s="2">
        <f t="shared" si="102"/>
        <v>1</v>
      </c>
      <c r="H2229" s="2">
        <f t="shared" si="103"/>
        <v>19</v>
      </c>
      <c r="I2229" s="2">
        <f t="shared" si="104"/>
        <v>610</v>
      </c>
      <c r="J2229" s="1" t="s">
        <v>21</v>
      </c>
      <c r="K2229" s="11">
        <v>4</v>
      </c>
    </row>
    <row r="2230" spans="2:11" x14ac:dyDescent="0.3">
      <c r="B2230" s="1">
        <v>2635</v>
      </c>
      <c r="C2230" s="1" t="s">
        <v>2273</v>
      </c>
      <c r="D2230" s="10">
        <v>43586</v>
      </c>
      <c r="E2230" s="10">
        <v>44973</v>
      </c>
      <c r="F2230" s="1" t="s">
        <v>952</v>
      </c>
      <c r="G2230" s="2">
        <f t="shared" si="102"/>
        <v>3</v>
      </c>
      <c r="H2230" s="2">
        <f t="shared" si="103"/>
        <v>45</v>
      </c>
      <c r="I2230" s="2">
        <f t="shared" si="104"/>
        <v>1387</v>
      </c>
      <c r="J2230" s="1" t="s">
        <v>21</v>
      </c>
      <c r="K2230" s="11">
        <v>1</v>
      </c>
    </row>
    <row r="2231" spans="2:11" x14ac:dyDescent="0.3">
      <c r="B2231" s="1">
        <v>2636</v>
      </c>
      <c r="C2231" s="1" t="s">
        <v>2274</v>
      </c>
      <c r="D2231" s="10">
        <v>43356</v>
      </c>
      <c r="E2231" s="10">
        <v>44139</v>
      </c>
      <c r="F2231" s="1" t="s">
        <v>40</v>
      </c>
      <c r="G2231" s="2">
        <f t="shared" si="102"/>
        <v>2</v>
      </c>
      <c r="H2231" s="2">
        <f t="shared" si="103"/>
        <v>25</v>
      </c>
      <c r="I2231" s="2">
        <f t="shared" si="104"/>
        <v>783</v>
      </c>
      <c r="J2231" s="1" t="s">
        <v>21</v>
      </c>
      <c r="K2231" s="11">
        <v>5</v>
      </c>
    </row>
    <row r="2232" spans="2:11" x14ac:dyDescent="0.3">
      <c r="B2232" s="1">
        <v>2637</v>
      </c>
      <c r="C2232" s="1" t="s">
        <v>2275</v>
      </c>
      <c r="D2232" s="10">
        <v>44881</v>
      </c>
      <c r="E2232" s="10">
        <v>45607</v>
      </c>
      <c r="F2232" s="1" t="s">
        <v>40</v>
      </c>
      <c r="G2232" s="2">
        <f t="shared" si="102"/>
        <v>1</v>
      </c>
      <c r="H2232" s="2">
        <f t="shared" si="103"/>
        <v>23</v>
      </c>
      <c r="I2232" s="2">
        <f t="shared" si="104"/>
        <v>726</v>
      </c>
      <c r="J2232" s="1" t="s">
        <v>21</v>
      </c>
      <c r="K2232" s="11">
        <v>5</v>
      </c>
    </row>
    <row r="2233" spans="2:11" x14ac:dyDescent="0.3">
      <c r="B2233" s="1">
        <v>2638</v>
      </c>
      <c r="C2233" s="1" t="s">
        <v>2276</v>
      </c>
      <c r="D2233" s="10">
        <v>44520</v>
      </c>
      <c r="E2233" s="10">
        <v>45002</v>
      </c>
      <c r="F2233" s="1" t="s">
        <v>40</v>
      </c>
      <c r="G2233" s="2">
        <f t="shared" si="102"/>
        <v>1</v>
      </c>
      <c r="H2233" s="2">
        <f t="shared" si="103"/>
        <v>15</v>
      </c>
      <c r="I2233" s="2">
        <f t="shared" si="104"/>
        <v>482</v>
      </c>
      <c r="J2233" s="1" t="s">
        <v>21</v>
      </c>
      <c r="K2233" s="11">
        <v>2</v>
      </c>
    </row>
    <row r="2234" spans="2:11" x14ac:dyDescent="0.3">
      <c r="B2234" s="1">
        <v>2639</v>
      </c>
      <c r="C2234" s="1" t="s">
        <v>2277</v>
      </c>
      <c r="D2234" s="10">
        <v>44103</v>
      </c>
      <c r="E2234" s="10">
        <v>45607</v>
      </c>
      <c r="F2234" s="1" t="s">
        <v>40</v>
      </c>
      <c r="G2234" s="2">
        <f t="shared" si="102"/>
        <v>4</v>
      </c>
      <c r="H2234" s="2">
        <f t="shared" si="103"/>
        <v>49</v>
      </c>
      <c r="I2234" s="2">
        <f t="shared" si="104"/>
        <v>1504</v>
      </c>
      <c r="J2234" s="1" t="s">
        <v>21</v>
      </c>
      <c r="K2234" s="11">
        <v>2</v>
      </c>
    </row>
    <row r="2235" spans="2:11" x14ac:dyDescent="0.3">
      <c r="B2235" s="1">
        <v>2640</v>
      </c>
      <c r="C2235" s="1" t="s">
        <v>2278</v>
      </c>
      <c r="D2235" s="10">
        <v>44436</v>
      </c>
      <c r="E2235" s="10">
        <v>44810</v>
      </c>
      <c r="F2235" s="1" t="s">
        <v>40</v>
      </c>
      <c r="G2235" s="2">
        <f t="shared" si="102"/>
        <v>1</v>
      </c>
      <c r="H2235" s="2">
        <f t="shared" si="103"/>
        <v>12</v>
      </c>
      <c r="I2235" s="2">
        <f t="shared" si="104"/>
        <v>374</v>
      </c>
      <c r="J2235" s="1" t="s">
        <v>21</v>
      </c>
      <c r="K2235" s="11">
        <v>4</v>
      </c>
    </row>
    <row r="2236" spans="2:11" x14ac:dyDescent="0.3">
      <c r="B2236" s="1">
        <v>2641</v>
      </c>
      <c r="C2236" s="1" t="s">
        <v>2279</v>
      </c>
      <c r="D2236" s="10">
        <v>44314</v>
      </c>
      <c r="E2236" s="10">
        <v>44642</v>
      </c>
      <c r="F2236" s="1" t="s">
        <v>40</v>
      </c>
      <c r="G2236" s="2">
        <f t="shared" si="102"/>
        <v>0</v>
      </c>
      <c r="H2236" s="2">
        <f t="shared" si="103"/>
        <v>10</v>
      </c>
      <c r="I2236" s="2">
        <f t="shared" si="104"/>
        <v>328</v>
      </c>
      <c r="J2236" s="1" t="s">
        <v>21</v>
      </c>
      <c r="K2236" s="11">
        <v>2</v>
      </c>
    </row>
    <row r="2237" spans="2:11" x14ac:dyDescent="0.3">
      <c r="B2237" s="1">
        <v>2642</v>
      </c>
      <c r="C2237" s="1" t="s">
        <v>2280</v>
      </c>
      <c r="D2237" s="10">
        <v>44727</v>
      </c>
      <c r="E2237" s="10">
        <v>45051</v>
      </c>
      <c r="F2237" s="1" t="s">
        <v>40</v>
      </c>
      <c r="G2237" s="2">
        <f t="shared" si="102"/>
        <v>0</v>
      </c>
      <c r="H2237" s="2">
        <f t="shared" si="103"/>
        <v>10</v>
      </c>
      <c r="I2237" s="2">
        <f t="shared" si="104"/>
        <v>324</v>
      </c>
      <c r="J2237" s="1" t="s">
        <v>21</v>
      </c>
      <c r="K2237" s="11">
        <v>4</v>
      </c>
    </row>
    <row r="2238" spans="2:11" x14ac:dyDescent="0.3">
      <c r="B2238" s="1">
        <v>2643</v>
      </c>
      <c r="C2238" s="1" t="s">
        <v>2281</v>
      </c>
      <c r="D2238" s="10">
        <v>44666</v>
      </c>
      <c r="E2238" s="10">
        <v>44844</v>
      </c>
      <c r="F2238" s="1" t="s">
        <v>40</v>
      </c>
      <c r="G2238" s="2">
        <f t="shared" si="102"/>
        <v>0</v>
      </c>
      <c r="H2238" s="2">
        <f t="shared" si="103"/>
        <v>5</v>
      </c>
      <c r="I2238" s="2">
        <f t="shared" si="104"/>
        <v>178</v>
      </c>
      <c r="J2238" s="1" t="s">
        <v>21</v>
      </c>
      <c r="K2238" s="11">
        <v>5</v>
      </c>
    </row>
    <row r="2239" spans="2:11" x14ac:dyDescent="0.3">
      <c r="B2239" s="1">
        <v>2644</v>
      </c>
      <c r="C2239" s="1" t="s">
        <v>2282</v>
      </c>
      <c r="D2239" s="10">
        <v>44031</v>
      </c>
      <c r="E2239" s="10">
        <v>44296</v>
      </c>
      <c r="F2239" s="1" t="s">
        <v>40</v>
      </c>
      <c r="G2239" s="2">
        <f t="shared" si="102"/>
        <v>0</v>
      </c>
      <c r="H2239" s="2">
        <f t="shared" si="103"/>
        <v>8</v>
      </c>
      <c r="I2239" s="2">
        <f t="shared" si="104"/>
        <v>265</v>
      </c>
      <c r="J2239" s="1" t="s">
        <v>21</v>
      </c>
      <c r="K2239" s="11">
        <v>5</v>
      </c>
    </row>
    <row r="2240" spans="2:11" x14ac:dyDescent="0.3">
      <c r="B2240" s="1">
        <v>2645</v>
      </c>
      <c r="C2240" s="1" t="s">
        <v>2283</v>
      </c>
      <c r="D2240" s="10">
        <v>44014</v>
      </c>
      <c r="E2240" s="10">
        <v>45607</v>
      </c>
      <c r="F2240" s="1" t="s">
        <v>40</v>
      </c>
      <c r="G2240" s="2">
        <f t="shared" si="102"/>
        <v>4</v>
      </c>
      <c r="H2240" s="2">
        <f t="shared" si="103"/>
        <v>52</v>
      </c>
      <c r="I2240" s="2">
        <f t="shared" si="104"/>
        <v>1593</v>
      </c>
      <c r="J2240" s="1" t="s">
        <v>21</v>
      </c>
      <c r="K2240" s="11">
        <v>4</v>
      </c>
    </row>
    <row r="2241" spans="2:11" x14ac:dyDescent="0.3">
      <c r="B2241" s="1">
        <v>2646</v>
      </c>
      <c r="C2241" s="1" t="s">
        <v>2284</v>
      </c>
      <c r="D2241" s="10">
        <v>43681</v>
      </c>
      <c r="E2241" s="10">
        <v>45607</v>
      </c>
      <c r="F2241" s="1" t="s">
        <v>40</v>
      </c>
      <c r="G2241" s="2">
        <f t="shared" si="102"/>
        <v>5</v>
      </c>
      <c r="H2241" s="2">
        <f t="shared" si="103"/>
        <v>63</v>
      </c>
      <c r="I2241" s="2">
        <f t="shared" si="104"/>
        <v>1926</v>
      </c>
      <c r="J2241" s="1" t="s">
        <v>21</v>
      </c>
      <c r="K2241" s="11">
        <v>1</v>
      </c>
    </row>
    <row r="2242" spans="2:11" x14ac:dyDescent="0.3">
      <c r="B2242" s="1">
        <v>2647</v>
      </c>
      <c r="C2242" s="1" t="s">
        <v>2285</v>
      </c>
      <c r="D2242" s="10">
        <v>43474</v>
      </c>
      <c r="E2242" s="10">
        <v>45607</v>
      </c>
      <c r="F2242" s="1" t="s">
        <v>40</v>
      </c>
      <c r="G2242" s="2">
        <f t="shared" si="102"/>
        <v>5</v>
      </c>
      <c r="H2242" s="2">
        <f t="shared" si="103"/>
        <v>70</v>
      </c>
      <c r="I2242" s="2">
        <f t="shared" si="104"/>
        <v>2133</v>
      </c>
      <c r="J2242" s="1" t="s">
        <v>21</v>
      </c>
      <c r="K2242" s="11">
        <v>5</v>
      </c>
    </row>
    <row r="2243" spans="2:11" x14ac:dyDescent="0.3">
      <c r="B2243" s="1">
        <v>2648</v>
      </c>
      <c r="C2243" s="1" t="s">
        <v>2286</v>
      </c>
      <c r="D2243" s="10">
        <v>44835</v>
      </c>
      <c r="E2243" s="10">
        <v>45607</v>
      </c>
      <c r="F2243" s="1" t="s">
        <v>40</v>
      </c>
      <c r="G2243" s="2">
        <f t="shared" si="102"/>
        <v>2</v>
      </c>
      <c r="H2243" s="2">
        <f t="shared" si="103"/>
        <v>25</v>
      </c>
      <c r="I2243" s="2">
        <f t="shared" si="104"/>
        <v>772</v>
      </c>
      <c r="J2243" s="1" t="s">
        <v>21</v>
      </c>
      <c r="K2243" s="11">
        <v>2</v>
      </c>
    </row>
    <row r="2244" spans="2:11" x14ac:dyDescent="0.3">
      <c r="B2244" s="1">
        <v>2649</v>
      </c>
      <c r="C2244" s="1" t="s">
        <v>2287</v>
      </c>
      <c r="D2244" s="10">
        <v>44102</v>
      </c>
      <c r="E2244" s="10">
        <v>45079</v>
      </c>
      <c r="F2244" s="1" t="s">
        <v>40</v>
      </c>
      <c r="G2244" s="2">
        <f t="shared" si="102"/>
        <v>2</v>
      </c>
      <c r="H2244" s="2">
        <f t="shared" si="103"/>
        <v>32</v>
      </c>
      <c r="I2244" s="2">
        <f t="shared" si="104"/>
        <v>977</v>
      </c>
      <c r="J2244" s="1" t="s">
        <v>21</v>
      </c>
      <c r="K2244" s="11">
        <v>4</v>
      </c>
    </row>
    <row r="2245" spans="2:11" x14ac:dyDescent="0.3">
      <c r="B2245" s="1">
        <v>2650</v>
      </c>
      <c r="C2245" s="1" t="s">
        <v>2288</v>
      </c>
      <c r="D2245" s="10">
        <v>43419</v>
      </c>
      <c r="E2245" s="10">
        <v>45607</v>
      </c>
      <c r="F2245" s="1" t="s">
        <v>950</v>
      </c>
      <c r="G2245" s="2">
        <f t="shared" si="102"/>
        <v>5</v>
      </c>
      <c r="H2245" s="2">
        <f t="shared" si="103"/>
        <v>71</v>
      </c>
      <c r="I2245" s="2">
        <f t="shared" si="104"/>
        <v>2188</v>
      </c>
      <c r="J2245" s="1" t="s">
        <v>21</v>
      </c>
      <c r="K2245" s="11">
        <v>1</v>
      </c>
    </row>
    <row r="2246" spans="2:11" x14ac:dyDescent="0.3">
      <c r="B2246" s="1">
        <v>2651</v>
      </c>
      <c r="C2246" s="1" t="s">
        <v>2289</v>
      </c>
      <c r="D2246" s="10">
        <v>44159</v>
      </c>
      <c r="E2246" s="10">
        <v>45607</v>
      </c>
      <c r="F2246" s="1" t="s">
        <v>950</v>
      </c>
      <c r="G2246" s="2">
        <f t="shared" si="102"/>
        <v>3</v>
      </c>
      <c r="H2246" s="2">
        <f t="shared" si="103"/>
        <v>47</v>
      </c>
      <c r="I2246" s="2">
        <f t="shared" si="104"/>
        <v>1448</v>
      </c>
      <c r="J2246" s="1" t="s">
        <v>21</v>
      </c>
      <c r="K2246" s="11">
        <v>2</v>
      </c>
    </row>
    <row r="2247" spans="2:11" x14ac:dyDescent="0.3">
      <c r="B2247" s="1">
        <v>2652</v>
      </c>
      <c r="C2247" s="1" t="s">
        <v>2290</v>
      </c>
      <c r="D2247" s="10">
        <v>45116</v>
      </c>
      <c r="E2247" s="10">
        <v>45121</v>
      </c>
      <c r="F2247" s="1" t="s">
        <v>950</v>
      </c>
      <c r="G2247" s="2">
        <f t="shared" si="102"/>
        <v>0</v>
      </c>
      <c r="H2247" s="2">
        <f t="shared" si="103"/>
        <v>0</v>
      </c>
      <c r="I2247" s="2">
        <f t="shared" si="104"/>
        <v>5</v>
      </c>
      <c r="J2247" s="1" t="s">
        <v>21</v>
      </c>
      <c r="K2247" s="11">
        <v>4</v>
      </c>
    </row>
    <row r="2248" spans="2:11" x14ac:dyDescent="0.3">
      <c r="B2248" s="1">
        <v>2653</v>
      </c>
      <c r="C2248" s="1" t="s">
        <v>2291</v>
      </c>
      <c r="D2248" s="10">
        <v>45036</v>
      </c>
      <c r="E2248" s="10">
        <v>45054</v>
      </c>
      <c r="F2248" s="1" t="s">
        <v>40</v>
      </c>
      <c r="G2248" s="2">
        <f t="shared" si="102"/>
        <v>0</v>
      </c>
      <c r="H2248" s="2">
        <f t="shared" si="103"/>
        <v>0</v>
      </c>
      <c r="I2248" s="2">
        <f t="shared" si="104"/>
        <v>18</v>
      </c>
      <c r="J2248" s="1" t="s">
        <v>21</v>
      </c>
      <c r="K2248" s="11">
        <v>1</v>
      </c>
    </row>
    <row r="2249" spans="2:11" x14ac:dyDescent="0.3">
      <c r="B2249" s="1">
        <v>2654</v>
      </c>
      <c r="C2249" s="1" t="s">
        <v>2292</v>
      </c>
      <c r="D2249" s="10">
        <v>43699</v>
      </c>
      <c r="E2249" s="10">
        <v>43837</v>
      </c>
      <c r="F2249" s="1" t="s">
        <v>40</v>
      </c>
      <c r="G2249" s="2">
        <f t="shared" si="102"/>
        <v>0</v>
      </c>
      <c r="H2249" s="2">
        <f t="shared" si="103"/>
        <v>4</v>
      </c>
      <c r="I2249" s="2">
        <f t="shared" si="104"/>
        <v>138</v>
      </c>
      <c r="J2249" s="1" t="s">
        <v>21</v>
      </c>
      <c r="K2249" s="11">
        <v>4</v>
      </c>
    </row>
    <row r="2250" spans="2:11" x14ac:dyDescent="0.3">
      <c r="B2250" s="1">
        <v>2655</v>
      </c>
      <c r="C2250" s="1" t="s">
        <v>2293</v>
      </c>
      <c r="D2250" s="10">
        <v>44775</v>
      </c>
      <c r="E2250" s="10">
        <v>45023</v>
      </c>
      <c r="F2250" s="1" t="s">
        <v>40</v>
      </c>
      <c r="G2250" s="2">
        <f t="shared" si="102"/>
        <v>0</v>
      </c>
      <c r="H2250" s="2">
        <f t="shared" si="103"/>
        <v>8</v>
      </c>
      <c r="I2250" s="2">
        <f t="shared" si="104"/>
        <v>248</v>
      </c>
      <c r="J2250" s="1" t="s">
        <v>21</v>
      </c>
      <c r="K2250" s="11">
        <v>2</v>
      </c>
    </row>
    <row r="2251" spans="2:11" x14ac:dyDescent="0.3">
      <c r="B2251" s="1">
        <v>2656</v>
      </c>
      <c r="C2251" s="1" t="s">
        <v>2294</v>
      </c>
      <c r="D2251" s="10">
        <v>43404</v>
      </c>
      <c r="E2251" s="10">
        <v>43853</v>
      </c>
      <c r="F2251" s="1" t="s">
        <v>40</v>
      </c>
      <c r="G2251" s="2">
        <f t="shared" si="102"/>
        <v>1</v>
      </c>
      <c r="H2251" s="2">
        <f t="shared" si="103"/>
        <v>14</v>
      </c>
      <c r="I2251" s="2">
        <f t="shared" si="104"/>
        <v>449</v>
      </c>
      <c r="J2251" s="1" t="s">
        <v>21</v>
      </c>
      <c r="K2251" s="11">
        <v>4</v>
      </c>
    </row>
    <row r="2252" spans="2:11" x14ac:dyDescent="0.3">
      <c r="B2252" s="1">
        <v>2657</v>
      </c>
      <c r="C2252" s="1" t="s">
        <v>2295</v>
      </c>
      <c r="D2252" s="10">
        <v>44523</v>
      </c>
      <c r="E2252" s="10">
        <v>44762</v>
      </c>
      <c r="F2252" s="1" t="s">
        <v>40</v>
      </c>
      <c r="G2252" s="2">
        <f t="shared" si="102"/>
        <v>0</v>
      </c>
      <c r="H2252" s="2">
        <f t="shared" si="103"/>
        <v>7</v>
      </c>
      <c r="I2252" s="2">
        <f t="shared" si="104"/>
        <v>239</v>
      </c>
      <c r="J2252" s="1" t="s">
        <v>21</v>
      </c>
      <c r="K2252" s="11">
        <v>2</v>
      </c>
    </row>
    <row r="2253" spans="2:11" x14ac:dyDescent="0.3">
      <c r="B2253" s="1">
        <v>2658</v>
      </c>
      <c r="C2253" s="1" t="s">
        <v>2296</v>
      </c>
      <c r="D2253" s="10">
        <v>45108</v>
      </c>
      <c r="E2253" s="10">
        <v>45128</v>
      </c>
      <c r="F2253" s="1" t="s">
        <v>40</v>
      </c>
      <c r="G2253" s="2">
        <f t="shared" si="102"/>
        <v>0</v>
      </c>
      <c r="H2253" s="2">
        <f t="shared" si="103"/>
        <v>0</v>
      </c>
      <c r="I2253" s="2">
        <f t="shared" si="104"/>
        <v>20</v>
      </c>
      <c r="J2253" s="1" t="s">
        <v>21</v>
      </c>
      <c r="K2253" s="11">
        <v>2</v>
      </c>
    </row>
    <row r="2254" spans="2:11" x14ac:dyDescent="0.3">
      <c r="B2254" s="1">
        <v>2659</v>
      </c>
      <c r="C2254" s="1" t="s">
        <v>2297</v>
      </c>
      <c r="D2254" s="10">
        <v>44760</v>
      </c>
      <c r="E2254" s="10">
        <v>45607</v>
      </c>
      <c r="F2254" s="1" t="s">
        <v>40</v>
      </c>
      <c r="G2254" s="2">
        <f t="shared" si="102"/>
        <v>2</v>
      </c>
      <c r="H2254" s="2">
        <f t="shared" si="103"/>
        <v>27</v>
      </c>
      <c r="I2254" s="2">
        <f t="shared" si="104"/>
        <v>847</v>
      </c>
      <c r="J2254" s="1" t="s">
        <v>21</v>
      </c>
      <c r="K2254" s="11">
        <v>2</v>
      </c>
    </row>
    <row r="2255" spans="2:11" x14ac:dyDescent="0.3">
      <c r="B2255" s="1">
        <v>2660</v>
      </c>
      <c r="C2255" s="1" t="s">
        <v>2298</v>
      </c>
      <c r="D2255" s="10">
        <v>43686</v>
      </c>
      <c r="E2255" s="10">
        <v>45607</v>
      </c>
      <c r="F2255" s="1" t="s">
        <v>40</v>
      </c>
      <c r="G2255" s="2">
        <f t="shared" si="102"/>
        <v>5</v>
      </c>
      <c r="H2255" s="2">
        <f t="shared" si="103"/>
        <v>63</v>
      </c>
      <c r="I2255" s="2">
        <f t="shared" si="104"/>
        <v>1921</v>
      </c>
      <c r="J2255" s="1" t="s">
        <v>21</v>
      </c>
      <c r="K2255" s="11">
        <v>4</v>
      </c>
    </row>
    <row r="2256" spans="2:11" x14ac:dyDescent="0.3">
      <c r="B2256" s="1">
        <v>2661</v>
      </c>
      <c r="C2256" s="1" t="s">
        <v>2299</v>
      </c>
      <c r="D2256" s="10">
        <v>44383</v>
      </c>
      <c r="E2256" s="10">
        <v>45607</v>
      </c>
      <c r="F2256" s="1" t="s">
        <v>40</v>
      </c>
      <c r="G2256" s="2">
        <f t="shared" si="102"/>
        <v>3</v>
      </c>
      <c r="H2256" s="2">
        <f t="shared" si="103"/>
        <v>40</v>
      </c>
      <c r="I2256" s="2">
        <f t="shared" si="104"/>
        <v>1224</v>
      </c>
      <c r="J2256" s="1" t="s">
        <v>21</v>
      </c>
      <c r="K2256" s="11">
        <v>2</v>
      </c>
    </row>
    <row r="2257" spans="2:11" x14ac:dyDescent="0.3">
      <c r="B2257" s="1">
        <v>2662</v>
      </c>
      <c r="C2257" s="1" t="s">
        <v>2300</v>
      </c>
      <c r="D2257" s="10">
        <v>44229</v>
      </c>
      <c r="E2257" s="10">
        <v>45607</v>
      </c>
      <c r="F2257" s="1" t="s">
        <v>40</v>
      </c>
      <c r="G2257" s="2">
        <f t="shared" si="102"/>
        <v>3</v>
      </c>
      <c r="H2257" s="2">
        <f t="shared" si="103"/>
        <v>45</v>
      </c>
      <c r="I2257" s="2">
        <f t="shared" si="104"/>
        <v>1378</v>
      </c>
      <c r="J2257" s="1" t="s">
        <v>21</v>
      </c>
      <c r="K2257" s="11">
        <v>2</v>
      </c>
    </row>
    <row r="2258" spans="2:11" x14ac:dyDescent="0.3">
      <c r="B2258" s="1">
        <v>2663</v>
      </c>
      <c r="C2258" s="1" t="s">
        <v>2301</v>
      </c>
      <c r="D2258" s="10">
        <v>44932</v>
      </c>
      <c r="E2258" s="10">
        <v>45041</v>
      </c>
      <c r="F2258" s="1" t="s">
        <v>40</v>
      </c>
      <c r="G2258" s="2">
        <f t="shared" si="102"/>
        <v>0</v>
      </c>
      <c r="H2258" s="2">
        <f t="shared" si="103"/>
        <v>3</v>
      </c>
      <c r="I2258" s="2">
        <f t="shared" si="104"/>
        <v>109</v>
      </c>
      <c r="J2258" s="1" t="s">
        <v>21</v>
      </c>
      <c r="K2258" s="11">
        <v>5</v>
      </c>
    </row>
    <row r="2259" spans="2:11" x14ac:dyDescent="0.3">
      <c r="B2259" s="1">
        <v>2664</v>
      </c>
      <c r="C2259" s="1" t="s">
        <v>2302</v>
      </c>
      <c r="D2259" s="10">
        <v>44513</v>
      </c>
      <c r="E2259" s="10">
        <v>45607</v>
      </c>
      <c r="F2259" s="1" t="s">
        <v>40</v>
      </c>
      <c r="G2259" s="2">
        <f t="shared" si="102"/>
        <v>2</v>
      </c>
      <c r="H2259" s="2">
        <f t="shared" si="103"/>
        <v>35</v>
      </c>
      <c r="I2259" s="2">
        <f t="shared" si="104"/>
        <v>1094</v>
      </c>
      <c r="J2259" s="1" t="s">
        <v>21</v>
      </c>
      <c r="K2259" s="11">
        <v>1</v>
      </c>
    </row>
    <row r="2260" spans="2:11" x14ac:dyDescent="0.3">
      <c r="B2260" s="1">
        <v>2665</v>
      </c>
      <c r="C2260" s="1" t="s">
        <v>2303</v>
      </c>
      <c r="D2260" s="10">
        <v>43905</v>
      </c>
      <c r="E2260" s="10">
        <v>45607</v>
      </c>
      <c r="F2260" s="1" t="s">
        <v>40</v>
      </c>
      <c r="G2260" s="2">
        <f t="shared" si="102"/>
        <v>4</v>
      </c>
      <c r="H2260" s="2">
        <f t="shared" si="103"/>
        <v>55</v>
      </c>
      <c r="I2260" s="2">
        <f t="shared" si="104"/>
        <v>1702</v>
      </c>
      <c r="J2260" s="1" t="s">
        <v>21</v>
      </c>
      <c r="K2260" s="11">
        <v>4</v>
      </c>
    </row>
    <row r="2261" spans="2:11" x14ac:dyDescent="0.3">
      <c r="B2261" s="1">
        <v>2666</v>
      </c>
      <c r="C2261" s="1" t="s">
        <v>2304</v>
      </c>
      <c r="D2261" s="10">
        <v>43411</v>
      </c>
      <c r="E2261" s="10">
        <v>44569</v>
      </c>
      <c r="F2261" s="1" t="s">
        <v>40</v>
      </c>
      <c r="G2261" s="2">
        <f t="shared" si="102"/>
        <v>3</v>
      </c>
      <c r="H2261" s="2">
        <f t="shared" si="103"/>
        <v>38</v>
      </c>
      <c r="I2261" s="2">
        <f t="shared" si="104"/>
        <v>1158</v>
      </c>
      <c r="J2261" s="1" t="s">
        <v>21</v>
      </c>
      <c r="K2261" s="11">
        <v>4</v>
      </c>
    </row>
    <row r="2262" spans="2:11" x14ac:dyDescent="0.3">
      <c r="B2262" s="1">
        <v>2667</v>
      </c>
      <c r="C2262" s="1" t="s">
        <v>2305</v>
      </c>
      <c r="D2262" s="10">
        <v>43741</v>
      </c>
      <c r="E2262" s="10">
        <v>44433</v>
      </c>
      <c r="F2262" s="1" t="s">
        <v>950</v>
      </c>
      <c r="G2262" s="2">
        <f t="shared" si="102"/>
        <v>1</v>
      </c>
      <c r="H2262" s="2">
        <f t="shared" si="103"/>
        <v>22</v>
      </c>
      <c r="I2262" s="2">
        <f t="shared" si="104"/>
        <v>692</v>
      </c>
      <c r="J2262" s="1" t="s">
        <v>21</v>
      </c>
      <c r="K2262" s="11">
        <v>2</v>
      </c>
    </row>
    <row r="2263" spans="2:11" x14ac:dyDescent="0.3">
      <c r="B2263" s="1">
        <v>2668</v>
      </c>
      <c r="C2263" s="1" t="s">
        <v>2306</v>
      </c>
      <c r="D2263" s="10">
        <v>44785</v>
      </c>
      <c r="E2263" s="10">
        <v>45032</v>
      </c>
      <c r="F2263" s="1" t="s">
        <v>950</v>
      </c>
      <c r="G2263" s="2">
        <f t="shared" ref="G2263:G2326" si="105">DATEDIF(D2263,E2263,"Y")</f>
        <v>0</v>
      </c>
      <c r="H2263" s="2">
        <f t="shared" ref="H2263:H2326" si="106">DATEDIF(D2263,E2263,"M")</f>
        <v>8</v>
      </c>
      <c r="I2263" s="2">
        <f t="shared" ref="I2263:I2326" si="107">DATEDIF(D2263,E2263,"D")</f>
        <v>247</v>
      </c>
      <c r="J2263" s="1" t="s">
        <v>21</v>
      </c>
      <c r="K2263" s="11">
        <v>2</v>
      </c>
    </row>
    <row r="2264" spans="2:11" x14ac:dyDescent="0.3">
      <c r="B2264" s="1">
        <v>2669</v>
      </c>
      <c r="C2264" s="1" t="s">
        <v>2307</v>
      </c>
      <c r="D2264" s="10">
        <v>43456</v>
      </c>
      <c r="E2264" s="10">
        <v>45607</v>
      </c>
      <c r="F2264" s="1" t="s">
        <v>950</v>
      </c>
      <c r="G2264" s="2">
        <f t="shared" si="105"/>
        <v>5</v>
      </c>
      <c r="H2264" s="2">
        <f t="shared" si="106"/>
        <v>70</v>
      </c>
      <c r="I2264" s="2">
        <f t="shared" si="107"/>
        <v>2151</v>
      </c>
      <c r="J2264" s="1" t="s">
        <v>21</v>
      </c>
      <c r="K2264" s="11">
        <v>1</v>
      </c>
    </row>
    <row r="2265" spans="2:11" x14ac:dyDescent="0.3">
      <c r="B2265" s="1">
        <v>2670</v>
      </c>
      <c r="C2265" s="1" t="s">
        <v>2308</v>
      </c>
      <c r="D2265" s="10">
        <v>44282</v>
      </c>
      <c r="E2265" s="10">
        <v>45607</v>
      </c>
      <c r="F2265" s="1" t="s">
        <v>40</v>
      </c>
      <c r="G2265" s="2">
        <f t="shared" si="105"/>
        <v>3</v>
      </c>
      <c r="H2265" s="2">
        <f t="shared" si="106"/>
        <v>43</v>
      </c>
      <c r="I2265" s="2">
        <f t="shared" si="107"/>
        <v>1325</v>
      </c>
      <c r="J2265" s="1" t="s">
        <v>21</v>
      </c>
      <c r="K2265" s="11">
        <v>1</v>
      </c>
    </row>
    <row r="2266" spans="2:11" x14ac:dyDescent="0.3">
      <c r="B2266" s="1">
        <v>2671</v>
      </c>
      <c r="C2266" s="1" t="s">
        <v>2309</v>
      </c>
      <c r="D2266" s="10">
        <v>44760</v>
      </c>
      <c r="E2266" s="10">
        <v>45607</v>
      </c>
      <c r="F2266" s="1" t="s">
        <v>40</v>
      </c>
      <c r="G2266" s="2">
        <f t="shared" si="105"/>
        <v>2</v>
      </c>
      <c r="H2266" s="2">
        <f t="shared" si="106"/>
        <v>27</v>
      </c>
      <c r="I2266" s="2">
        <f t="shared" si="107"/>
        <v>847</v>
      </c>
      <c r="J2266" s="1" t="s">
        <v>21</v>
      </c>
      <c r="K2266" s="11">
        <v>5</v>
      </c>
    </row>
    <row r="2267" spans="2:11" x14ac:dyDescent="0.3">
      <c r="B2267" s="1">
        <v>2672</v>
      </c>
      <c r="C2267" s="1" t="s">
        <v>2310</v>
      </c>
      <c r="D2267" s="10">
        <v>43930</v>
      </c>
      <c r="E2267" s="10">
        <v>45052</v>
      </c>
      <c r="F2267" s="1" t="s">
        <v>40</v>
      </c>
      <c r="G2267" s="2">
        <f t="shared" si="105"/>
        <v>3</v>
      </c>
      <c r="H2267" s="2">
        <f t="shared" si="106"/>
        <v>36</v>
      </c>
      <c r="I2267" s="2">
        <f t="shared" si="107"/>
        <v>1122</v>
      </c>
      <c r="J2267" s="1" t="s">
        <v>21</v>
      </c>
      <c r="K2267" s="11">
        <v>1</v>
      </c>
    </row>
    <row r="2268" spans="2:11" x14ac:dyDescent="0.3">
      <c r="B2268" s="1">
        <v>2673</v>
      </c>
      <c r="C2268" s="1" t="s">
        <v>2311</v>
      </c>
      <c r="D2268" s="10">
        <v>44568</v>
      </c>
      <c r="E2268" s="10">
        <v>45607</v>
      </c>
      <c r="F2268" s="1" t="s">
        <v>40</v>
      </c>
      <c r="G2268" s="2">
        <f t="shared" si="105"/>
        <v>2</v>
      </c>
      <c r="H2268" s="2">
        <f t="shared" si="106"/>
        <v>34</v>
      </c>
      <c r="I2268" s="2">
        <f t="shared" si="107"/>
        <v>1039</v>
      </c>
      <c r="J2268" s="1" t="s">
        <v>21</v>
      </c>
      <c r="K2268" s="11">
        <v>4</v>
      </c>
    </row>
    <row r="2269" spans="2:11" x14ac:dyDescent="0.3">
      <c r="B2269" s="1">
        <v>2674</v>
      </c>
      <c r="C2269" s="1" t="s">
        <v>2312</v>
      </c>
      <c r="D2269" s="10">
        <v>44757</v>
      </c>
      <c r="E2269" s="10">
        <v>45607</v>
      </c>
      <c r="F2269" s="1" t="s">
        <v>40</v>
      </c>
      <c r="G2269" s="2">
        <f t="shared" si="105"/>
        <v>2</v>
      </c>
      <c r="H2269" s="2">
        <f t="shared" si="106"/>
        <v>27</v>
      </c>
      <c r="I2269" s="2">
        <f t="shared" si="107"/>
        <v>850</v>
      </c>
      <c r="J2269" s="1" t="s">
        <v>21</v>
      </c>
      <c r="K2269" s="11">
        <v>1</v>
      </c>
    </row>
    <row r="2270" spans="2:11" x14ac:dyDescent="0.3">
      <c r="B2270" s="1">
        <v>2675</v>
      </c>
      <c r="C2270" s="1" t="s">
        <v>2313</v>
      </c>
      <c r="D2270" s="10">
        <v>44164</v>
      </c>
      <c r="E2270" s="10">
        <v>44758</v>
      </c>
      <c r="F2270" s="1" t="s">
        <v>40</v>
      </c>
      <c r="G2270" s="2">
        <f t="shared" si="105"/>
        <v>1</v>
      </c>
      <c r="H2270" s="2">
        <f t="shared" si="106"/>
        <v>19</v>
      </c>
      <c r="I2270" s="2">
        <f t="shared" si="107"/>
        <v>594</v>
      </c>
      <c r="J2270" s="1" t="s">
        <v>21</v>
      </c>
      <c r="K2270" s="11">
        <v>5</v>
      </c>
    </row>
    <row r="2271" spans="2:11" x14ac:dyDescent="0.3">
      <c r="B2271" s="1">
        <v>2676</v>
      </c>
      <c r="C2271" s="1" t="s">
        <v>2314</v>
      </c>
      <c r="D2271" s="10">
        <v>43544</v>
      </c>
      <c r="E2271" s="10">
        <v>44097</v>
      </c>
      <c r="F2271" s="1" t="s">
        <v>40</v>
      </c>
      <c r="G2271" s="2">
        <f t="shared" si="105"/>
        <v>1</v>
      </c>
      <c r="H2271" s="2">
        <f t="shared" si="106"/>
        <v>18</v>
      </c>
      <c r="I2271" s="2">
        <f t="shared" si="107"/>
        <v>553</v>
      </c>
      <c r="J2271" s="1" t="s">
        <v>21</v>
      </c>
      <c r="K2271" s="11">
        <v>2</v>
      </c>
    </row>
    <row r="2272" spans="2:11" x14ac:dyDescent="0.3">
      <c r="B2272" s="1">
        <v>2677</v>
      </c>
      <c r="C2272" s="1" t="s">
        <v>2315</v>
      </c>
      <c r="D2272" s="10">
        <v>43540</v>
      </c>
      <c r="E2272" s="10">
        <v>44569</v>
      </c>
      <c r="F2272" s="1" t="s">
        <v>40</v>
      </c>
      <c r="G2272" s="2">
        <f t="shared" si="105"/>
        <v>2</v>
      </c>
      <c r="H2272" s="2">
        <f t="shared" si="106"/>
        <v>33</v>
      </c>
      <c r="I2272" s="2">
        <f t="shared" si="107"/>
        <v>1029</v>
      </c>
      <c r="J2272" s="1" t="s">
        <v>21</v>
      </c>
      <c r="K2272" s="11">
        <v>1</v>
      </c>
    </row>
    <row r="2273" spans="2:11" x14ac:dyDescent="0.3">
      <c r="B2273" s="1">
        <v>2678</v>
      </c>
      <c r="C2273" s="1" t="s">
        <v>2316</v>
      </c>
      <c r="D2273" s="10">
        <v>44346</v>
      </c>
      <c r="E2273" s="10">
        <v>45607</v>
      </c>
      <c r="F2273" s="1" t="s">
        <v>40</v>
      </c>
      <c r="G2273" s="2">
        <f t="shared" si="105"/>
        <v>3</v>
      </c>
      <c r="H2273" s="2">
        <f t="shared" si="106"/>
        <v>41</v>
      </c>
      <c r="I2273" s="2">
        <f t="shared" si="107"/>
        <v>1261</v>
      </c>
      <c r="J2273" s="1" t="s">
        <v>21</v>
      </c>
      <c r="K2273" s="11">
        <v>5</v>
      </c>
    </row>
    <row r="2274" spans="2:11" x14ac:dyDescent="0.3">
      <c r="B2274" s="1">
        <v>2679</v>
      </c>
      <c r="C2274" s="1" t="s">
        <v>2317</v>
      </c>
      <c r="D2274" s="10">
        <v>44882</v>
      </c>
      <c r="E2274" s="10">
        <v>45607</v>
      </c>
      <c r="F2274" s="1" t="s">
        <v>40</v>
      </c>
      <c r="G2274" s="2">
        <f t="shared" si="105"/>
        <v>1</v>
      </c>
      <c r="H2274" s="2">
        <f t="shared" si="106"/>
        <v>23</v>
      </c>
      <c r="I2274" s="2">
        <f t="shared" si="107"/>
        <v>725</v>
      </c>
      <c r="J2274" s="1" t="s">
        <v>21</v>
      </c>
      <c r="K2274" s="11">
        <v>5</v>
      </c>
    </row>
    <row r="2275" spans="2:11" x14ac:dyDescent="0.3">
      <c r="B2275" s="1">
        <v>2680</v>
      </c>
      <c r="C2275" s="1" t="s">
        <v>2318</v>
      </c>
      <c r="D2275" s="10">
        <v>44190</v>
      </c>
      <c r="E2275" s="10">
        <v>44473</v>
      </c>
      <c r="F2275" s="1" t="s">
        <v>40</v>
      </c>
      <c r="G2275" s="2">
        <f t="shared" si="105"/>
        <v>0</v>
      </c>
      <c r="H2275" s="2">
        <f t="shared" si="106"/>
        <v>9</v>
      </c>
      <c r="I2275" s="2">
        <f t="shared" si="107"/>
        <v>283</v>
      </c>
      <c r="J2275" s="1" t="s">
        <v>21</v>
      </c>
      <c r="K2275" s="11">
        <v>2</v>
      </c>
    </row>
    <row r="2276" spans="2:11" x14ac:dyDescent="0.3">
      <c r="B2276" s="1">
        <v>2681</v>
      </c>
      <c r="C2276" s="1" t="s">
        <v>2319</v>
      </c>
      <c r="D2276" s="10">
        <v>43998</v>
      </c>
      <c r="E2276" s="10">
        <v>44421</v>
      </c>
      <c r="F2276" s="1" t="s">
        <v>40</v>
      </c>
      <c r="G2276" s="2">
        <f t="shared" si="105"/>
        <v>1</v>
      </c>
      <c r="H2276" s="2">
        <f t="shared" si="106"/>
        <v>13</v>
      </c>
      <c r="I2276" s="2">
        <f t="shared" si="107"/>
        <v>423</v>
      </c>
      <c r="J2276" s="1" t="s">
        <v>21</v>
      </c>
      <c r="K2276" s="11">
        <v>1</v>
      </c>
    </row>
    <row r="2277" spans="2:11" x14ac:dyDescent="0.3">
      <c r="B2277" s="1">
        <v>2682</v>
      </c>
      <c r="C2277" s="1" t="s">
        <v>2320</v>
      </c>
      <c r="D2277" s="10">
        <v>44040</v>
      </c>
      <c r="E2277" s="10">
        <v>45607</v>
      </c>
      <c r="F2277" s="1" t="s">
        <v>40</v>
      </c>
      <c r="G2277" s="2">
        <f t="shared" si="105"/>
        <v>4</v>
      </c>
      <c r="H2277" s="2">
        <f t="shared" si="106"/>
        <v>51</v>
      </c>
      <c r="I2277" s="2">
        <f t="shared" si="107"/>
        <v>1567</v>
      </c>
      <c r="J2277" s="1" t="s">
        <v>21</v>
      </c>
      <c r="K2277" s="11">
        <v>2</v>
      </c>
    </row>
    <row r="2278" spans="2:11" x14ac:dyDescent="0.3">
      <c r="B2278" s="1">
        <v>2683</v>
      </c>
      <c r="C2278" s="1" t="s">
        <v>2321</v>
      </c>
      <c r="D2278" s="10">
        <v>44561</v>
      </c>
      <c r="E2278" s="10">
        <v>45607</v>
      </c>
      <c r="F2278" s="1" t="s">
        <v>40</v>
      </c>
      <c r="G2278" s="2">
        <f t="shared" si="105"/>
        <v>2</v>
      </c>
      <c r="H2278" s="2">
        <f t="shared" si="106"/>
        <v>34</v>
      </c>
      <c r="I2278" s="2">
        <f t="shared" si="107"/>
        <v>1046</v>
      </c>
      <c r="J2278" s="1" t="s">
        <v>21</v>
      </c>
      <c r="K2278" s="11">
        <v>4</v>
      </c>
    </row>
    <row r="2279" spans="2:11" x14ac:dyDescent="0.3">
      <c r="B2279" s="1">
        <v>2684</v>
      </c>
      <c r="C2279" s="1" t="s">
        <v>2322</v>
      </c>
      <c r="D2279" s="10">
        <v>44599</v>
      </c>
      <c r="E2279" s="10">
        <v>44987</v>
      </c>
      <c r="F2279" s="1" t="s">
        <v>950</v>
      </c>
      <c r="G2279" s="2">
        <f t="shared" si="105"/>
        <v>1</v>
      </c>
      <c r="H2279" s="2">
        <f t="shared" si="106"/>
        <v>12</v>
      </c>
      <c r="I2279" s="2">
        <f t="shared" si="107"/>
        <v>388</v>
      </c>
      <c r="J2279" s="1" t="s">
        <v>21</v>
      </c>
      <c r="K2279" s="11">
        <v>5</v>
      </c>
    </row>
    <row r="2280" spans="2:11" x14ac:dyDescent="0.3">
      <c r="B2280" s="1">
        <v>2685</v>
      </c>
      <c r="C2280" s="1" t="s">
        <v>2323</v>
      </c>
      <c r="D2280" s="10">
        <v>44523</v>
      </c>
      <c r="E2280" s="10">
        <v>44649</v>
      </c>
      <c r="F2280" s="1" t="s">
        <v>950</v>
      </c>
      <c r="G2280" s="2">
        <f t="shared" si="105"/>
        <v>0</v>
      </c>
      <c r="H2280" s="2">
        <f t="shared" si="106"/>
        <v>4</v>
      </c>
      <c r="I2280" s="2">
        <f t="shared" si="107"/>
        <v>126</v>
      </c>
      <c r="J2280" s="1" t="s">
        <v>21</v>
      </c>
      <c r="K2280" s="11">
        <v>2</v>
      </c>
    </row>
    <row r="2281" spans="2:11" x14ac:dyDescent="0.3">
      <c r="B2281" s="1">
        <v>2686</v>
      </c>
      <c r="C2281" s="1" t="s">
        <v>2324</v>
      </c>
      <c r="D2281" s="10">
        <v>44423</v>
      </c>
      <c r="E2281" s="10">
        <v>45607</v>
      </c>
      <c r="F2281" s="1" t="s">
        <v>40</v>
      </c>
      <c r="G2281" s="2">
        <f t="shared" si="105"/>
        <v>3</v>
      </c>
      <c r="H2281" s="2">
        <f t="shared" si="106"/>
        <v>38</v>
      </c>
      <c r="I2281" s="2">
        <f t="shared" si="107"/>
        <v>1184</v>
      </c>
      <c r="J2281" s="1" t="s">
        <v>21</v>
      </c>
      <c r="K2281" s="11">
        <v>4</v>
      </c>
    </row>
    <row r="2282" spans="2:11" x14ac:dyDescent="0.3">
      <c r="B2282" s="1">
        <v>2687</v>
      </c>
      <c r="C2282" s="1" t="s">
        <v>2325</v>
      </c>
      <c r="D2282" s="10">
        <v>44368</v>
      </c>
      <c r="E2282" s="10">
        <v>45607</v>
      </c>
      <c r="F2282" s="1" t="s">
        <v>40</v>
      </c>
      <c r="G2282" s="2">
        <f t="shared" si="105"/>
        <v>3</v>
      </c>
      <c r="H2282" s="2">
        <f t="shared" si="106"/>
        <v>40</v>
      </c>
      <c r="I2282" s="2">
        <f t="shared" si="107"/>
        <v>1239</v>
      </c>
      <c r="J2282" s="1" t="s">
        <v>21</v>
      </c>
      <c r="K2282" s="11">
        <v>2</v>
      </c>
    </row>
    <row r="2283" spans="2:11" x14ac:dyDescent="0.3">
      <c r="B2283" s="1">
        <v>2688</v>
      </c>
      <c r="C2283" s="1" t="s">
        <v>2326</v>
      </c>
      <c r="D2283" s="10">
        <v>44240</v>
      </c>
      <c r="E2283" s="10">
        <v>45607</v>
      </c>
      <c r="F2283" s="1" t="s">
        <v>40</v>
      </c>
      <c r="G2283" s="2">
        <f t="shared" si="105"/>
        <v>3</v>
      </c>
      <c r="H2283" s="2">
        <f t="shared" si="106"/>
        <v>44</v>
      </c>
      <c r="I2283" s="2">
        <f t="shared" si="107"/>
        <v>1367</v>
      </c>
      <c r="J2283" s="1" t="s">
        <v>21</v>
      </c>
      <c r="K2283" s="11">
        <v>1</v>
      </c>
    </row>
    <row r="2284" spans="2:11" x14ac:dyDescent="0.3">
      <c r="B2284" s="1">
        <v>2689</v>
      </c>
      <c r="C2284" s="1" t="s">
        <v>2327</v>
      </c>
      <c r="D2284" s="10">
        <v>44193</v>
      </c>
      <c r="E2284" s="10">
        <v>45607</v>
      </c>
      <c r="F2284" s="1" t="s">
        <v>40</v>
      </c>
      <c r="G2284" s="2">
        <f t="shared" si="105"/>
        <v>3</v>
      </c>
      <c r="H2284" s="2">
        <f t="shared" si="106"/>
        <v>46</v>
      </c>
      <c r="I2284" s="2">
        <f t="shared" si="107"/>
        <v>1414</v>
      </c>
      <c r="J2284" s="1" t="s">
        <v>21</v>
      </c>
      <c r="K2284" s="11">
        <v>1</v>
      </c>
    </row>
    <row r="2285" spans="2:11" x14ac:dyDescent="0.3">
      <c r="B2285" s="1">
        <v>2690</v>
      </c>
      <c r="C2285" s="1" t="s">
        <v>2328</v>
      </c>
      <c r="D2285" s="10">
        <v>44663</v>
      </c>
      <c r="E2285" s="10">
        <v>44806</v>
      </c>
      <c r="F2285" s="1" t="s">
        <v>40</v>
      </c>
      <c r="G2285" s="2">
        <f t="shared" si="105"/>
        <v>0</v>
      </c>
      <c r="H2285" s="2">
        <f t="shared" si="106"/>
        <v>4</v>
      </c>
      <c r="I2285" s="2">
        <f t="shared" si="107"/>
        <v>143</v>
      </c>
      <c r="J2285" s="1" t="s">
        <v>21</v>
      </c>
      <c r="K2285" s="11">
        <v>4</v>
      </c>
    </row>
    <row r="2286" spans="2:11" x14ac:dyDescent="0.3">
      <c r="B2286" s="1">
        <v>2691</v>
      </c>
      <c r="C2286" s="1" t="s">
        <v>2329</v>
      </c>
      <c r="D2286" s="10">
        <v>43467</v>
      </c>
      <c r="E2286" s="10">
        <v>45607</v>
      </c>
      <c r="F2286" s="1" t="s">
        <v>40</v>
      </c>
      <c r="G2286" s="2">
        <f t="shared" si="105"/>
        <v>5</v>
      </c>
      <c r="H2286" s="2">
        <f t="shared" si="106"/>
        <v>70</v>
      </c>
      <c r="I2286" s="2">
        <f t="shared" si="107"/>
        <v>2140</v>
      </c>
      <c r="J2286" s="1" t="s">
        <v>21</v>
      </c>
      <c r="K2286" s="11">
        <v>1</v>
      </c>
    </row>
    <row r="2287" spans="2:11" x14ac:dyDescent="0.3">
      <c r="B2287" s="1">
        <v>2692</v>
      </c>
      <c r="C2287" s="1" t="s">
        <v>2330</v>
      </c>
      <c r="D2287" s="10">
        <v>44044</v>
      </c>
      <c r="E2287" s="10">
        <v>44835</v>
      </c>
      <c r="F2287" s="1" t="s">
        <v>40</v>
      </c>
      <c r="G2287" s="2">
        <f t="shared" si="105"/>
        <v>2</v>
      </c>
      <c r="H2287" s="2">
        <f t="shared" si="106"/>
        <v>26</v>
      </c>
      <c r="I2287" s="2">
        <f t="shared" si="107"/>
        <v>791</v>
      </c>
      <c r="J2287" s="1" t="s">
        <v>21</v>
      </c>
      <c r="K2287" s="11">
        <v>4</v>
      </c>
    </row>
    <row r="2288" spans="2:11" x14ac:dyDescent="0.3">
      <c r="B2288" s="1">
        <v>2693</v>
      </c>
      <c r="C2288" s="1" t="s">
        <v>2331</v>
      </c>
      <c r="D2288" s="10">
        <v>44118</v>
      </c>
      <c r="E2288" s="10">
        <v>45607</v>
      </c>
      <c r="F2288" s="1" t="s">
        <v>40</v>
      </c>
      <c r="G2288" s="2">
        <f t="shared" si="105"/>
        <v>4</v>
      </c>
      <c r="H2288" s="2">
        <f t="shared" si="106"/>
        <v>48</v>
      </c>
      <c r="I2288" s="2">
        <f t="shared" si="107"/>
        <v>1489</v>
      </c>
      <c r="J2288" s="1" t="s">
        <v>21</v>
      </c>
      <c r="K2288" s="11">
        <v>4</v>
      </c>
    </row>
    <row r="2289" spans="2:11" x14ac:dyDescent="0.3">
      <c r="B2289" s="1">
        <v>2694</v>
      </c>
      <c r="C2289" s="1" t="s">
        <v>2332</v>
      </c>
      <c r="D2289" s="10">
        <v>45072</v>
      </c>
      <c r="E2289" s="10">
        <v>45121</v>
      </c>
      <c r="F2289" s="1" t="s">
        <v>40</v>
      </c>
      <c r="G2289" s="2">
        <f t="shared" si="105"/>
        <v>0</v>
      </c>
      <c r="H2289" s="2">
        <f t="shared" si="106"/>
        <v>1</v>
      </c>
      <c r="I2289" s="2">
        <f t="shared" si="107"/>
        <v>49</v>
      </c>
      <c r="J2289" s="1" t="s">
        <v>21</v>
      </c>
      <c r="K2289" s="11">
        <v>4</v>
      </c>
    </row>
    <row r="2290" spans="2:11" x14ac:dyDescent="0.3">
      <c r="B2290" s="1">
        <v>2695</v>
      </c>
      <c r="C2290" s="1" t="s">
        <v>2333</v>
      </c>
      <c r="D2290" s="10">
        <v>44434</v>
      </c>
      <c r="E2290" s="10">
        <v>44890</v>
      </c>
      <c r="F2290" s="1" t="s">
        <v>40</v>
      </c>
      <c r="G2290" s="2">
        <f t="shared" si="105"/>
        <v>1</v>
      </c>
      <c r="H2290" s="2">
        <f t="shared" si="106"/>
        <v>14</v>
      </c>
      <c r="I2290" s="2">
        <f t="shared" si="107"/>
        <v>456</v>
      </c>
      <c r="J2290" s="1" t="s">
        <v>21</v>
      </c>
      <c r="K2290" s="11">
        <v>2</v>
      </c>
    </row>
    <row r="2291" spans="2:11" x14ac:dyDescent="0.3">
      <c r="B2291" s="1">
        <v>2696</v>
      </c>
      <c r="C2291" s="1" t="s">
        <v>2334</v>
      </c>
      <c r="D2291" s="10">
        <v>44885</v>
      </c>
      <c r="E2291" s="10">
        <v>44965</v>
      </c>
      <c r="F2291" s="1" t="s">
        <v>40</v>
      </c>
      <c r="G2291" s="2">
        <f t="shared" si="105"/>
        <v>0</v>
      </c>
      <c r="H2291" s="2">
        <f t="shared" si="106"/>
        <v>2</v>
      </c>
      <c r="I2291" s="2">
        <f t="shared" si="107"/>
        <v>80</v>
      </c>
      <c r="J2291" s="1" t="s">
        <v>21</v>
      </c>
      <c r="K2291" s="11">
        <v>4</v>
      </c>
    </row>
    <row r="2292" spans="2:11" x14ac:dyDescent="0.3">
      <c r="B2292" s="1">
        <v>2697</v>
      </c>
      <c r="C2292" s="1" t="s">
        <v>2335</v>
      </c>
      <c r="D2292" s="10">
        <v>43883</v>
      </c>
      <c r="E2292" s="10">
        <v>45607</v>
      </c>
      <c r="F2292" s="1" t="s">
        <v>40</v>
      </c>
      <c r="G2292" s="2">
        <f t="shared" si="105"/>
        <v>4</v>
      </c>
      <c r="H2292" s="2">
        <f t="shared" si="106"/>
        <v>56</v>
      </c>
      <c r="I2292" s="2">
        <f t="shared" si="107"/>
        <v>1724</v>
      </c>
      <c r="J2292" s="1" t="s">
        <v>21</v>
      </c>
      <c r="K2292" s="11">
        <v>1</v>
      </c>
    </row>
    <row r="2293" spans="2:11" x14ac:dyDescent="0.3">
      <c r="B2293" s="1">
        <v>2698</v>
      </c>
      <c r="C2293" s="1" t="s">
        <v>2336</v>
      </c>
      <c r="D2293" s="10">
        <v>44290</v>
      </c>
      <c r="E2293" s="10">
        <v>45607</v>
      </c>
      <c r="F2293" s="1" t="s">
        <v>40</v>
      </c>
      <c r="G2293" s="2">
        <f t="shared" si="105"/>
        <v>3</v>
      </c>
      <c r="H2293" s="2">
        <f t="shared" si="106"/>
        <v>43</v>
      </c>
      <c r="I2293" s="2">
        <f t="shared" si="107"/>
        <v>1317</v>
      </c>
      <c r="J2293" s="1" t="s">
        <v>21</v>
      </c>
      <c r="K2293" s="11">
        <v>4</v>
      </c>
    </row>
    <row r="2294" spans="2:11" x14ac:dyDescent="0.3">
      <c r="B2294" s="1">
        <v>2699</v>
      </c>
      <c r="C2294" s="1" t="s">
        <v>2337</v>
      </c>
      <c r="D2294" s="10">
        <v>45143</v>
      </c>
      <c r="E2294" s="10">
        <v>45607</v>
      </c>
      <c r="F2294" s="1" t="s">
        <v>40</v>
      </c>
      <c r="G2294" s="2">
        <f t="shared" si="105"/>
        <v>1</v>
      </c>
      <c r="H2294" s="2">
        <f t="shared" si="106"/>
        <v>15</v>
      </c>
      <c r="I2294" s="2">
        <f t="shared" si="107"/>
        <v>464</v>
      </c>
      <c r="J2294" s="1" t="s">
        <v>21</v>
      </c>
      <c r="K2294" s="11">
        <v>5</v>
      </c>
    </row>
    <row r="2295" spans="2:11" x14ac:dyDescent="0.3">
      <c r="B2295" s="1">
        <v>2700</v>
      </c>
      <c r="C2295" s="1" t="s">
        <v>2338</v>
      </c>
      <c r="D2295" s="10">
        <v>44936</v>
      </c>
      <c r="E2295" s="10">
        <v>45144</v>
      </c>
      <c r="F2295" s="1" t="s">
        <v>950</v>
      </c>
      <c r="G2295" s="2">
        <f t="shared" si="105"/>
        <v>0</v>
      </c>
      <c r="H2295" s="2">
        <f t="shared" si="106"/>
        <v>6</v>
      </c>
      <c r="I2295" s="2">
        <f t="shared" si="107"/>
        <v>208</v>
      </c>
      <c r="J2295" s="1" t="s">
        <v>21</v>
      </c>
      <c r="K2295" s="11">
        <v>4</v>
      </c>
    </row>
    <row r="2296" spans="2:11" x14ac:dyDescent="0.3">
      <c r="B2296" s="1">
        <v>2701</v>
      </c>
      <c r="C2296" s="1" t="s">
        <v>2339</v>
      </c>
      <c r="D2296" s="10">
        <v>43574</v>
      </c>
      <c r="E2296" s="10">
        <v>45607</v>
      </c>
      <c r="F2296" s="1" t="s">
        <v>950</v>
      </c>
      <c r="G2296" s="2">
        <f t="shared" si="105"/>
        <v>5</v>
      </c>
      <c r="H2296" s="2">
        <f t="shared" si="106"/>
        <v>66</v>
      </c>
      <c r="I2296" s="2">
        <f t="shared" si="107"/>
        <v>2033</v>
      </c>
      <c r="J2296" s="1" t="s">
        <v>21</v>
      </c>
      <c r="K2296" s="11">
        <v>5</v>
      </c>
    </row>
    <row r="2297" spans="2:11" x14ac:dyDescent="0.3">
      <c r="B2297" s="1">
        <v>2702</v>
      </c>
      <c r="C2297" s="1" t="s">
        <v>2340</v>
      </c>
      <c r="D2297" s="10">
        <v>43740</v>
      </c>
      <c r="E2297" s="10">
        <v>45607</v>
      </c>
      <c r="F2297" s="1" t="s">
        <v>40</v>
      </c>
      <c r="G2297" s="2">
        <f t="shared" si="105"/>
        <v>5</v>
      </c>
      <c r="H2297" s="2">
        <f t="shared" si="106"/>
        <v>61</v>
      </c>
      <c r="I2297" s="2">
        <f t="shared" si="107"/>
        <v>1867</v>
      </c>
      <c r="J2297" s="1" t="s">
        <v>21</v>
      </c>
      <c r="K2297" s="11">
        <v>2</v>
      </c>
    </row>
    <row r="2298" spans="2:11" x14ac:dyDescent="0.3">
      <c r="B2298" s="1">
        <v>2703</v>
      </c>
      <c r="C2298" s="1" t="s">
        <v>2341</v>
      </c>
      <c r="D2298" s="10">
        <v>43418</v>
      </c>
      <c r="E2298" s="10">
        <v>45607</v>
      </c>
      <c r="F2298" s="1" t="s">
        <v>40</v>
      </c>
      <c r="G2298" s="2">
        <f t="shared" si="105"/>
        <v>5</v>
      </c>
      <c r="H2298" s="2">
        <f t="shared" si="106"/>
        <v>71</v>
      </c>
      <c r="I2298" s="2">
        <f t="shared" si="107"/>
        <v>2189</v>
      </c>
      <c r="J2298" s="1" t="s">
        <v>21</v>
      </c>
      <c r="K2298" s="11">
        <v>5</v>
      </c>
    </row>
    <row r="2299" spans="2:11" x14ac:dyDescent="0.3">
      <c r="B2299" s="1">
        <v>2704</v>
      </c>
      <c r="C2299" s="1" t="s">
        <v>2342</v>
      </c>
      <c r="D2299" s="10">
        <v>43857</v>
      </c>
      <c r="E2299" s="10">
        <v>44731</v>
      </c>
      <c r="F2299" s="1" t="s">
        <v>40</v>
      </c>
      <c r="G2299" s="2">
        <f t="shared" si="105"/>
        <v>2</v>
      </c>
      <c r="H2299" s="2">
        <f t="shared" si="106"/>
        <v>28</v>
      </c>
      <c r="I2299" s="2">
        <f t="shared" si="107"/>
        <v>874</v>
      </c>
      <c r="J2299" s="1" t="s">
        <v>21</v>
      </c>
      <c r="K2299" s="11">
        <v>4</v>
      </c>
    </row>
    <row r="2300" spans="2:11" x14ac:dyDescent="0.3">
      <c r="B2300" s="1">
        <v>2705</v>
      </c>
      <c r="C2300" s="1" t="s">
        <v>2343</v>
      </c>
      <c r="D2300" s="10">
        <v>43408</v>
      </c>
      <c r="E2300" s="10">
        <v>45607</v>
      </c>
      <c r="F2300" s="1" t="s">
        <v>40</v>
      </c>
      <c r="G2300" s="2">
        <f t="shared" si="105"/>
        <v>6</v>
      </c>
      <c r="H2300" s="2">
        <f t="shared" si="106"/>
        <v>72</v>
      </c>
      <c r="I2300" s="2">
        <f t="shared" si="107"/>
        <v>2199</v>
      </c>
      <c r="J2300" s="1" t="s">
        <v>21</v>
      </c>
      <c r="K2300" s="11">
        <v>2</v>
      </c>
    </row>
    <row r="2301" spans="2:11" x14ac:dyDescent="0.3">
      <c r="B2301" s="1">
        <v>2706</v>
      </c>
      <c r="C2301" s="1" t="s">
        <v>2344</v>
      </c>
      <c r="D2301" s="10">
        <v>43447</v>
      </c>
      <c r="E2301" s="10">
        <v>43478</v>
      </c>
      <c r="F2301" s="1" t="s">
        <v>40</v>
      </c>
      <c r="G2301" s="2">
        <f t="shared" si="105"/>
        <v>0</v>
      </c>
      <c r="H2301" s="2">
        <f t="shared" si="106"/>
        <v>1</v>
      </c>
      <c r="I2301" s="2">
        <f t="shared" si="107"/>
        <v>31</v>
      </c>
      <c r="J2301" s="1" t="s">
        <v>21</v>
      </c>
      <c r="K2301" s="11">
        <v>2</v>
      </c>
    </row>
    <row r="2302" spans="2:11" x14ac:dyDescent="0.3">
      <c r="B2302" s="1">
        <v>2707</v>
      </c>
      <c r="C2302" s="1" t="s">
        <v>2345</v>
      </c>
      <c r="D2302" s="10">
        <v>44893</v>
      </c>
      <c r="E2302" s="10">
        <v>45607</v>
      </c>
      <c r="F2302" s="1" t="s">
        <v>40</v>
      </c>
      <c r="G2302" s="2">
        <f t="shared" si="105"/>
        <v>1</v>
      </c>
      <c r="H2302" s="2">
        <f t="shared" si="106"/>
        <v>23</v>
      </c>
      <c r="I2302" s="2">
        <f t="shared" si="107"/>
        <v>714</v>
      </c>
      <c r="J2302" s="1" t="s">
        <v>21</v>
      </c>
      <c r="K2302" s="11">
        <v>4</v>
      </c>
    </row>
    <row r="2303" spans="2:11" x14ac:dyDescent="0.3">
      <c r="B2303" s="1">
        <v>2708</v>
      </c>
      <c r="C2303" s="1" t="s">
        <v>2346</v>
      </c>
      <c r="D2303" s="10">
        <v>44720</v>
      </c>
      <c r="E2303" s="10">
        <v>44780</v>
      </c>
      <c r="F2303" s="1" t="s">
        <v>40</v>
      </c>
      <c r="G2303" s="2">
        <f t="shared" si="105"/>
        <v>0</v>
      </c>
      <c r="H2303" s="2">
        <f t="shared" si="106"/>
        <v>1</v>
      </c>
      <c r="I2303" s="2">
        <f t="shared" si="107"/>
        <v>60</v>
      </c>
      <c r="J2303" s="1" t="s">
        <v>21</v>
      </c>
      <c r="K2303" s="11">
        <v>2</v>
      </c>
    </row>
    <row r="2304" spans="2:11" x14ac:dyDescent="0.3">
      <c r="B2304" s="1">
        <v>2709</v>
      </c>
      <c r="C2304" s="1" t="s">
        <v>2347</v>
      </c>
      <c r="D2304" s="10">
        <v>44654</v>
      </c>
      <c r="E2304" s="10">
        <v>45607</v>
      </c>
      <c r="F2304" s="1" t="s">
        <v>40</v>
      </c>
      <c r="G2304" s="2">
        <f t="shared" si="105"/>
        <v>2</v>
      </c>
      <c r="H2304" s="2">
        <f t="shared" si="106"/>
        <v>31</v>
      </c>
      <c r="I2304" s="2">
        <f t="shared" si="107"/>
        <v>953</v>
      </c>
      <c r="J2304" s="1" t="s">
        <v>21</v>
      </c>
      <c r="K2304" s="11">
        <v>2</v>
      </c>
    </row>
    <row r="2305" spans="2:11" x14ac:dyDescent="0.3">
      <c r="B2305" s="1">
        <v>2710</v>
      </c>
      <c r="C2305" s="1" t="s">
        <v>2348</v>
      </c>
      <c r="D2305" s="10">
        <v>44620</v>
      </c>
      <c r="E2305" s="10">
        <v>45607</v>
      </c>
      <c r="F2305" s="1" t="s">
        <v>40</v>
      </c>
      <c r="G2305" s="2">
        <f t="shared" si="105"/>
        <v>2</v>
      </c>
      <c r="H2305" s="2">
        <f t="shared" si="106"/>
        <v>32</v>
      </c>
      <c r="I2305" s="2">
        <f t="shared" si="107"/>
        <v>987</v>
      </c>
      <c r="J2305" s="1" t="s">
        <v>21</v>
      </c>
      <c r="K2305" s="11">
        <v>5</v>
      </c>
    </row>
    <row r="2306" spans="2:11" x14ac:dyDescent="0.3">
      <c r="B2306" s="1">
        <v>2711</v>
      </c>
      <c r="C2306" s="1" t="s">
        <v>2349</v>
      </c>
      <c r="D2306" s="10">
        <v>44427</v>
      </c>
      <c r="E2306" s="10">
        <v>45607</v>
      </c>
      <c r="F2306" s="1" t="s">
        <v>40</v>
      </c>
      <c r="G2306" s="2">
        <f t="shared" si="105"/>
        <v>3</v>
      </c>
      <c r="H2306" s="2">
        <f t="shared" si="106"/>
        <v>38</v>
      </c>
      <c r="I2306" s="2">
        <f t="shared" si="107"/>
        <v>1180</v>
      </c>
      <c r="J2306" s="1" t="s">
        <v>21</v>
      </c>
      <c r="K2306" s="11">
        <v>2</v>
      </c>
    </row>
    <row r="2307" spans="2:11" x14ac:dyDescent="0.3">
      <c r="B2307" s="1">
        <v>2712</v>
      </c>
      <c r="C2307" s="1" t="s">
        <v>2350</v>
      </c>
      <c r="D2307" s="10">
        <v>43331</v>
      </c>
      <c r="E2307" s="10">
        <v>45607</v>
      </c>
      <c r="F2307" s="1" t="s">
        <v>40</v>
      </c>
      <c r="G2307" s="2">
        <f t="shared" si="105"/>
        <v>6</v>
      </c>
      <c r="H2307" s="2">
        <f t="shared" si="106"/>
        <v>74</v>
      </c>
      <c r="I2307" s="2">
        <f t="shared" si="107"/>
        <v>2276</v>
      </c>
      <c r="J2307" s="1" t="s">
        <v>21</v>
      </c>
      <c r="K2307" s="11">
        <v>1</v>
      </c>
    </row>
    <row r="2308" spans="2:11" x14ac:dyDescent="0.3">
      <c r="B2308" s="1">
        <v>2713</v>
      </c>
      <c r="C2308" s="1" t="s">
        <v>2351</v>
      </c>
      <c r="D2308" s="10">
        <v>43753</v>
      </c>
      <c r="E2308" s="10">
        <v>45607</v>
      </c>
      <c r="F2308" s="1" t="s">
        <v>40</v>
      </c>
      <c r="G2308" s="2">
        <f t="shared" si="105"/>
        <v>5</v>
      </c>
      <c r="H2308" s="2">
        <f t="shared" si="106"/>
        <v>60</v>
      </c>
      <c r="I2308" s="2">
        <f t="shared" si="107"/>
        <v>1854</v>
      </c>
      <c r="J2308" s="1" t="s">
        <v>21</v>
      </c>
      <c r="K2308" s="11">
        <v>5</v>
      </c>
    </row>
    <row r="2309" spans="2:11" x14ac:dyDescent="0.3">
      <c r="B2309" s="1">
        <v>2714</v>
      </c>
      <c r="C2309" s="1" t="s">
        <v>2352</v>
      </c>
      <c r="D2309" s="10">
        <v>44980</v>
      </c>
      <c r="E2309" s="10">
        <v>45036</v>
      </c>
      <c r="F2309" s="1" t="s">
        <v>40</v>
      </c>
      <c r="G2309" s="2">
        <f t="shared" si="105"/>
        <v>0</v>
      </c>
      <c r="H2309" s="2">
        <f t="shared" si="106"/>
        <v>1</v>
      </c>
      <c r="I2309" s="2">
        <f t="shared" si="107"/>
        <v>56</v>
      </c>
      <c r="J2309" s="1" t="s">
        <v>21</v>
      </c>
      <c r="K2309" s="11">
        <v>1</v>
      </c>
    </row>
    <row r="2310" spans="2:11" x14ac:dyDescent="0.3">
      <c r="B2310" s="1">
        <v>2715</v>
      </c>
      <c r="C2310" s="1" t="s">
        <v>2353</v>
      </c>
      <c r="D2310" s="10">
        <v>44958</v>
      </c>
      <c r="E2310" s="10">
        <v>45607</v>
      </c>
      <c r="F2310" s="1" t="s">
        <v>40</v>
      </c>
      <c r="G2310" s="2">
        <f t="shared" si="105"/>
        <v>1</v>
      </c>
      <c r="H2310" s="2">
        <f t="shared" si="106"/>
        <v>21</v>
      </c>
      <c r="I2310" s="2">
        <f t="shared" si="107"/>
        <v>649</v>
      </c>
      <c r="J2310" s="1" t="s">
        <v>21</v>
      </c>
      <c r="K2310" s="11">
        <v>4</v>
      </c>
    </row>
    <row r="2311" spans="2:11" x14ac:dyDescent="0.3">
      <c r="B2311" s="1">
        <v>2716</v>
      </c>
      <c r="C2311" s="1" t="s">
        <v>2354</v>
      </c>
      <c r="D2311" s="10">
        <v>45053</v>
      </c>
      <c r="E2311" s="10">
        <v>45607</v>
      </c>
      <c r="F2311" s="1" t="s">
        <v>950</v>
      </c>
      <c r="G2311" s="2">
        <f t="shared" si="105"/>
        <v>1</v>
      </c>
      <c r="H2311" s="2">
        <f t="shared" si="106"/>
        <v>18</v>
      </c>
      <c r="I2311" s="2">
        <f t="shared" si="107"/>
        <v>554</v>
      </c>
      <c r="J2311" s="1" t="s">
        <v>21</v>
      </c>
      <c r="K2311" s="11">
        <v>2</v>
      </c>
    </row>
    <row r="2312" spans="2:11" x14ac:dyDescent="0.3">
      <c r="B2312" s="1">
        <v>2717</v>
      </c>
      <c r="C2312" s="1" t="s">
        <v>2355</v>
      </c>
      <c r="D2312" s="10">
        <v>43977</v>
      </c>
      <c r="E2312" s="10">
        <v>45607</v>
      </c>
      <c r="F2312" s="1" t="s">
        <v>40</v>
      </c>
      <c r="G2312" s="2">
        <f t="shared" si="105"/>
        <v>4</v>
      </c>
      <c r="H2312" s="2">
        <f t="shared" si="106"/>
        <v>53</v>
      </c>
      <c r="I2312" s="2">
        <f t="shared" si="107"/>
        <v>1630</v>
      </c>
      <c r="J2312" s="1" t="s">
        <v>21</v>
      </c>
      <c r="K2312" s="11">
        <v>1</v>
      </c>
    </row>
    <row r="2313" spans="2:11" x14ac:dyDescent="0.3">
      <c r="B2313" s="1">
        <v>2718</v>
      </c>
      <c r="C2313" s="1" t="s">
        <v>2356</v>
      </c>
      <c r="D2313" s="10">
        <v>44601</v>
      </c>
      <c r="E2313" s="10">
        <v>45607</v>
      </c>
      <c r="F2313" s="1" t="s">
        <v>40</v>
      </c>
      <c r="G2313" s="2">
        <f t="shared" si="105"/>
        <v>2</v>
      </c>
      <c r="H2313" s="2">
        <f t="shared" si="106"/>
        <v>33</v>
      </c>
      <c r="I2313" s="2">
        <f t="shared" si="107"/>
        <v>1006</v>
      </c>
      <c r="J2313" s="1" t="s">
        <v>21</v>
      </c>
      <c r="K2313" s="11">
        <v>5</v>
      </c>
    </row>
    <row r="2314" spans="2:11" x14ac:dyDescent="0.3">
      <c r="B2314" s="1">
        <v>2719</v>
      </c>
      <c r="C2314" s="1" t="s">
        <v>2357</v>
      </c>
      <c r="D2314" s="10">
        <v>44732</v>
      </c>
      <c r="E2314" s="10">
        <v>45008</v>
      </c>
      <c r="F2314" s="1" t="s">
        <v>40</v>
      </c>
      <c r="G2314" s="2">
        <f t="shared" si="105"/>
        <v>0</v>
      </c>
      <c r="H2314" s="2">
        <f t="shared" si="106"/>
        <v>9</v>
      </c>
      <c r="I2314" s="2">
        <f t="shared" si="107"/>
        <v>276</v>
      </c>
      <c r="J2314" s="1" t="s">
        <v>21</v>
      </c>
      <c r="K2314" s="11">
        <v>4</v>
      </c>
    </row>
    <row r="2315" spans="2:11" x14ac:dyDescent="0.3">
      <c r="B2315" s="1">
        <v>2720</v>
      </c>
      <c r="C2315" s="1" t="s">
        <v>2358</v>
      </c>
      <c r="D2315" s="10">
        <v>44569</v>
      </c>
      <c r="E2315" s="10">
        <v>44807</v>
      </c>
      <c r="F2315" s="1" t="s">
        <v>40</v>
      </c>
      <c r="G2315" s="2">
        <f t="shared" si="105"/>
        <v>0</v>
      </c>
      <c r="H2315" s="2">
        <f t="shared" si="106"/>
        <v>7</v>
      </c>
      <c r="I2315" s="2">
        <f t="shared" si="107"/>
        <v>238</v>
      </c>
      <c r="J2315" s="1" t="s">
        <v>21</v>
      </c>
      <c r="K2315" s="11">
        <v>4</v>
      </c>
    </row>
    <row r="2316" spans="2:11" x14ac:dyDescent="0.3">
      <c r="B2316" s="1">
        <v>2721</v>
      </c>
      <c r="C2316" s="1" t="s">
        <v>2359</v>
      </c>
      <c r="D2316" s="10">
        <v>43891</v>
      </c>
      <c r="E2316" s="10">
        <v>45607</v>
      </c>
      <c r="F2316" s="1" t="s">
        <v>40</v>
      </c>
      <c r="G2316" s="2">
        <f t="shared" si="105"/>
        <v>4</v>
      </c>
      <c r="H2316" s="2">
        <f t="shared" si="106"/>
        <v>56</v>
      </c>
      <c r="I2316" s="2">
        <f t="shared" si="107"/>
        <v>1716</v>
      </c>
      <c r="J2316" s="1" t="s">
        <v>21</v>
      </c>
      <c r="K2316" s="11">
        <v>4</v>
      </c>
    </row>
    <row r="2317" spans="2:11" x14ac:dyDescent="0.3">
      <c r="B2317" s="1">
        <v>2722</v>
      </c>
      <c r="C2317" s="1" t="s">
        <v>2360</v>
      </c>
      <c r="D2317" s="10">
        <v>44109</v>
      </c>
      <c r="E2317" s="10">
        <v>45607</v>
      </c>
      <c r="F2317" s="1" t="s">
        <v>40</v>
      </c>
      <c r="G2317" s="2">
        <f t="shared" si="105"/>
        <v>4</v>
      </c>
      <c r="H2317" s="2">
        <f t="shared" si="106"/>
        <v>49</v>
      </c>
      <c r="I2317" s="2">
        <f t="shared" si="107"/>
        <v>1498</v>
      </c>
      <c r="J2317" s="1" t="s">
        <v>21</v>
      </c>
      <c r="K2317" s="11">
        <v>2</v>
      </c>
    </row>
    <row r="2318" spans="2:11" x14ac:dyDescent="0.3">
      <c r="B2318" s="1">
        <v>2723</v>
      </c>
      <c r="C2318" s="1" t="s">
        <v>2361</v>
      </c>
      <c r="D2318" s="10">
        <v>44328</v>
      </c>
      <c r="E2318" s="10">
        <v>44743</v>
      </c>
      <c r="F2318" s="1" t="s">
        <v>40</v>
      </c>
      <c r="G2318" s="2">
        <f t="shared" si="105"/>
        <v>1</v>
      </c>
      <c r="H2318" s="2">
        <f t="shared" si="106"/>
        <v>13</v>
      </c>
      <c r="I2318" s="2">
        <f t="shared" si="107"/>
        <v>415</v>
      </c>
      <c r="J2318" s="1" t="s">
        <v>21</v>
      </c>
      <c r="K2318" s="11">
        <v>2</v>
      </c>
    </row>
    <row r="2319" spans="2:11" x14ac:dyDescent="0.3">
      <c r="B2319" s="1">
        <v>2724</v>
      </c>
      <c r="C2319" s="1" t="s">
        <v>2362</v>
      </c>
      <c r="D2319" s="10">
        <v>44927</v>
      </c>
      <c r="E2319" s="10">
        <v>45112</v>
      </c>
      <c r="F2319" s="1" t="s">
        <v>40</v>
      </c>
      <c r="G2319" s="2">
        <f t="shared" si="105"/>
        <v>0</v>
      </c>
      <c r="H2319" s="2">
        <f t="shared" si="106"/>
        <v>6</v>
      </c>
      <c r="I2319" s="2">
        <f t="shared" si="107"/>
        <v>185</v>
      </c>
      <c r="J2319" s="1" t="s">
        <v>21</v>
      </c>
      <c r="K2319" s="11">
        <v>1</v>
      </c>
    </row>
    <row r="2320" spans="2:11" x14ac:dyDescent="0.3">
      <c r="B2320" s="1">
        <v>2725</v>
      </c>
      <c r="C2320" s="1" t="s">
        <v>2363</v>
      </c>
      <c r="D2320" s="10">
        <v>43787</v>
      </c>
      <c r="E2320" s="10">
        <v>45607</v>
      </c>
      <c r="F2320" s="1" t="s">
        <v>40</v>
      </c>
      <c r="G2320" s="2">
        <f t="shared" si="105"/>
        <v>4</v>
      </c>
      <c r="H2320" s="2">
        <f t="shared" si="106"/>
        <v>59</v>
      </c>
      <c r="I2320" s="2">
        <f t="shared" si="107"/>
        <v>1820</v>
      </c>
      <c r="J2320" s="1" t="s">
        <v>21</v>
      </c>
      <c r="K2320" s="11">
        <v>4</v>
      </c>
    </row>
    <row r="2321" spans="2:11" x14ac:dyDescent="0.3">
      <c r="B2321" s="1">
        <v>2726</v>
      </c>
      <c r="C2321" s="1" t="s">
        <v>2364</v>
      </c>
      <c r="D2321" s="10">
        <v>44328</v>
      </c>
      <c r="E2321" s="10">
        <v>44507</v>
      </c>
      <c r="F2321" s="1" t="s">
        <v>40</v>
      </c>
      <c r="G2321" s="2">
        <f t="shared" si="105"/>
        <v>0</v>
      </c>
      <c r="H2321" s="2">
        <f t="shared" si="106"/>
        <v>5</v>
      </c>
      <c r="I2321" s="2">
        <f t="shared" si="107"/>
        <v>179</v>
      </c>
      <c r="J2321" s="1" t="s">
        <v>21</v>
      </c>
      <c r="K2321" s="11">
        <v>2</v>
      </c>
    </row>
    <row r="2322" spans="2:11" x14ac:dyDescent="0.3">
      <c r="B2322" s="1">
        <v>2727</v>
      </c>
      <c r="C2322" s="1" t="s">
        <v>2365</v>
      </c>
      <c r="D2322" s="10">
        <v>43875</v>
      </c>
      <c r="E2322" s="10">
        <v>44551</v>
      </c>
      <c r="F2322" s="1" t="s">
        <v>40</v>
      </c>
      <c r="G2322" s="2">
        <f t="shared" si="105"/>
        <v>1</v>
      </c>
      <c r="H2322" s="2">
        <f t="shared" si="106"/>
        <v>22</v>
      </c>
      <c r="I2322" s="2">
        <f t="shared" si="107"/>
        <v>676</v>
      </c>
      <c r="J2322" s="1" t="s">
        <v>21</v>
      </c>
      <c r="K2322" s="11">
        <v>5</v>
      </c>
    </row>
    <row r="2323" spans="2:11" x14ac:dyDescent="0.3">
      <c r="B2323" s="1">
        <v>2728</v>
      </c>
      <c r="C2323" s="1" t="s">
        <v>2366</v>
      </c>
      <c r="D2323" s="10">
        <v>43959</v>
      </c>
      <c r="E2323" s="10">
        <v>45013</v>
      </c>
      <c r="F2323" s="1" t="s">
        <v>40</v>
      </c>
      <c r="G2323" s="2">
        <f t="shared" si="105"/>
        <v>2</v>
      </c>
      <c r="H2323" s="2">
        <f t="shared" si="106"/>
        <v>34</v>
      </c>
      <c r="I2323" s="2">
        <f t="shared" si="107"/>
        <v>1054</v>
      </c>
      <c r="J2323" s="1" t="s">
        <v>21</v>
      </c>
      <c r="K2323" s="11">
        <v>2</v>
      </c>
    </row>
    <row r="2324" spans="2:11" x14ac:dyDescent="0.3">
      <c r="B2324" s="1">
        <v>2729</v>
      </c>
      <c r="C2324" s="1" t="s">
        <v>2367</v>
      </c>
      <c r="D2324" s="10">
        <v>43444</v>
      </c>
      <c r="E2324" s="10">
        <v>45607</v>
      </c>
      <c r="F2324" s="1" t="s">
        <v>40</v>
      </c>
      <c r="G2324" s="2">
        <f t="shared" si="105"/>
        <v>5</v>
      </c>
      <c r="H2324" s="2">
        <f t="shared" si="106"/>
        <v>71</v>
      </c>
      <c r="I2324" s="2">
        <f t="shared" si="107"/>
        <v>2163</v>
      </c>
      <c r="J2324" s="1" t="s">
        <v>21</v>
      </c>
      <c r="K2324" s="11">
        <v>2</v>
      </c>
    </row>
    <row r="2325" spans="2:11" x14ac:dyDescent="0.3">
      <c r="B2325" s="1">
        <v>2730</v>
      </c>
      <c r="C2325" s="1" t="s">
        <v>2368</v>
      </c>
      <c r="D2325" s="10">
        <v>44538</v>
      </c>
      <c r="E2325" s="10">
        <v>45607</v>
      </c>
      <c r="F2325" s="1" t="s">
        <v>40</v>
      </c>
      <c r="G2325" s="2">
        <f t="shared" si="105"/>
        <v>2</v>
      </c>
      <c r="H2325" s="2">
        <f t="shared" si="106"/>
        <v>35</v>
      </c>
      <c r="I2325" s="2">
        <f t="shared" si="107"/>
        <v>1069</v>
      </c>
      <c r="J2325" s="1" t="s">
        <v>21</v>
      </c>
      <c r="K2325" s="11">
        <v>2</v>
      </c>
    </row>
    <row r="2326" spans="2:11" x14ac:dyDescent="0.3">
      <c r="B2326" s="1">
        <v>2731</v>
      </c>
      <c r="C2326" s="1" t="s">
        <v>2369</v>
      </c>
      <c r="D2326" s="10">
        <v>43496</v>
      </c>
      <c r="E2326" s="10">
        <v>45607</v>
      </c>
      <c r="F2326" s="1" t="s">
        <v>950</v>
      </c>
      <c r="G2326" s="2">
        <f t="shared" si="105"/>
        <v>5</v>
      </c>
      <c r="H2326" s="2">
        <f t="shared" si="106"/>
        <v>69</v>
      </c>
      <c r="I2326" s="2">
        <f t="shared" si="107"/>
        <v>2111</v>
      </c>
      <c r="J2326" s="1" t="s">
        <v>21</v>
      </c>
      <c r="K2326" s="11">
        <v>1</v>
      </c>
    </row>
    <row r="2327" spans="2:11" x14ac:dyDescent="0.3">
      <c r="B2327" s="1">
        <v>2732</v>
      </c>
      <c r="C2327" s="1" t="s">
        <v>2370</v>
      </c>
      <c r="D2327" s="10">
        <v>44804</v>
      </c>
      <c r="E2327" s="10">
        <v>45043</v>
      </c>
      <c r="F2327" s="1" t="s">
        <v>40</v>
      </c>
      <c r="G2327" s="2">
        <f t="shared" ref="G2327:G2390" si="108">DATEDIF(D2327,E2327,"Y")</f>
        <v>0</v>
      </c>
      <c r="H2327" s="2">
        <f t="shared" ref="H2327:H2390" si="109">DATEDIF(D2327,E2327,"M")</f>
        <v>7</v>
      </c>
      <c r="I2327" s="2">
        <f t="shared" ref="I2327:I2390" si="110">DATEDIF(D2327,E2327,"D")</f>
        <v>239</v>
      </c>
      <c r="J2327" s="1" t="s">
        <v>21</v>
      </c>
      <c r="K2327" s="11">
        <v>2</v>
      </c>
    </row>
    <row r="2328" spans="2:11" x14ac:dyDescent="0.3">
      <c r="B2328" s="1">
        <v>2733</v>
      </c>
      <c r="C2328" s="1" t="s">
        <v>2371</v>
      </c>
      <c r="D2328" s="10">
        <v>44593</v>
      </c>
      <c r="E2328" s="10">
        <v>45607</v>
      </c>
      <c r="F2328" s="1" t="s">
        <v>40</v>
      </c>
      <c r="G2328" s="2">
        <f t="shared" si="108"/>
        <v>2</v>
      </c>
      <c r="H2328" s="2">
        <f t="shared" si="109"/>
        <v>33</v>
      </c>
      <c r="I2328" s="2">
        <f t="shared" si="110"/>
        <v>1014</v>
      </c>
      <c r="J2328" s="1" t="s">
        <v>21</v>
      </c>
      <c r="K2328" s="11">
        <v>5</v>
      </c>
    </row>
    <row r="2329" spans="2:11" x14ac:dyDescent="0.3">
      <c r="B2329" s="1">
        <v>2734</v>
      </c>
      <c r="C2329" s="1" t="s">
        <v>2372</v>
      </c>
      <c r="D2329" s="10">
        <v>44167</v>
      </c>
      <c r="E2329" s="10">
        <v>45607</v>
      </c>
      <c r="F2329" s="1" t="s">
        <v>40</v>
      </c>
      <c r="G2329" s="2">
        <f t="shared" si="108"/>
        <v>3</v>
      </c>
      <c r="H2329" s="2">
        <f t="shared" si="109"/>
        <v>47</v>
      </c>
      <c r="I2329" s="2">
        <f t="shared" si="110"/>
        <v>1440</v>
      </c>
      <c r="J2329" s="1" t="s">
        <v>21</v>
      </c>
      <c r="K2329" s="11">
        <v>4</v>
      </c>
    </row>
    <row r="2330" spans="2:11" x14ac:dyDescent="0.3">
      <c r="B2330" s="1">
        <v>2735</v>
      </c>
      <c r="C2330" s="1" t="s">
        <v>2373</v>
      </c>
      <c r="D2330" s="10">
        <v>44120</v>
      </c>
      <c r="E2330" s="10">
        <v>45607</v>
      </c>
      <c r="F2330" s="1" t="s">
        <v>40</v>
      </c>
      <c r="G2330" s="2">
        <f t="shared" si="108"/>
        <v>4</v>
      </c>
      <c r="H2330" s="2">
        <f t="shared" si="109"/>
        <v>48</v>
      </c>
      <c r="I2330" s="2">
        <f t="shared" si="110"/>
        <v>1487</v>
      </c>
      <c r="J2330" s="1" t="s">
        <v>21</v>
      </c>
      <c r="K2330" s="11">
        <v>2</v>
      </c>
    </row>
    <row r="2331" spans="2:11" x14ac:dyDescent="0.3">
      <c r="B2331" s="1">
        <v>2736</v>
      </c>
      <c r="C2331" s="1" t="s">
        <v>2374</v>
      </c>
      <c r="D2331" s="10">
        <v>43978</v>
      </c>
      <c r="E2331" s="10">
        <v>45607</v>
      </c>
      <c r="F2331" s="1" t="s">
        <v>40</v>
      </c>
      <c r="G2331" s="2">
        <f t="shared" si="108"/>
        <v>4</v>
      </c>
      <c r="H2331" s="2">
        <f t="shared" si="109"/>
        <v>53</v>
      </c>
      <c r="I2331" s="2">
        <f t="shared" si="110"/>
        <v>1629</v>
      </c>
      <c r="J2331" s="1" t="s">
        <v>21</v>
      </c>
      <c r="K2331" s="11">
        <v>5</v>
      </c>
    </row>
    <row r="2332" spans="2:11" x14ac:dyDescent="0.3">
      <c r="B2332" s="1">
        <v>2737</v>
      </c>
      <c r="C2332" s="1" t="s">
        <v>2375</v>
      </c>
      <c r="D2332" s="10">
        <v>44428</v>
      </c>
      <c r="E2332" s="10">
        <v>44478</v>
      </c>
      <c r="F2332" s="1" t="s">
        <v>40</v>
      </c>
      <c r="G2332" s="2">
        <f t="shared" si="108"/>
        <v>0</v>
      </c>
      <c r="H2332" s="2">
        <f t="shared" si="109"/>
        <v>1</v>
      </c>
      <c r="I2332" s="2">
        <f t="shared" si="110"/>
        <v>50</v>
      </c>
      <c r="J2332" s="1" t="s">
        <v>21</v>
      </c>
      <c r="K2332" s="11">
        <v>4</v>
      </c>
    </row>
    <row r="2333" spans="2:11" x14ac:dyDescent="0.3">
      <c r="B2333" s="1">
        <v>2738</v>
      </c>
      <c r="C2333" s="1" t="s">
        <v>2376</v>
      </c>
      <c r="D2333" s="10">
        <v>43503</v>
      </c>
      <c r="E2333" s="10">
        <v>43549</v>
      </c>
      <c r="F2333" s="1" t="s">
        <v>40</v>
      </c>
      <c r="G2333" s="2">
        <f t="shared" si="108"/>
        <v>0</v>
      </c>
      <c r="H2333" s="2">
        <f t="shared" si="109"/>
        <v>1</v>
      </c>
      <c r="I2333" s="2">
        <f t="shared" si="110"/>
        <v>46</v>
      </c>
      <c r="J2333" s="1" t="s">
        <v>21</v>
      </c>
      <c r="K2333" s="11">
        <v>5</v>
      </c>
    </row>
    <row r="2334" spans="2:11" x14ac:dyDescent="0.3">
      <c r="B2334" s="1">
        <v>2739</v>
      </c>
      <c r="C2334" s="1" t="s">
        <v>2377</v>
      </c>
      <c r="D2334" s="10">
        <v>44245</v>
      </c>
      <c r="E2334" s="10">
        <v>44526</v>
      </c>
      <c r="F2334" s="1" t="s">
        <v>40</v>
      </c>
      <c r="G2334" s="2">
        <f t="shared" si="108"/>
        <v>0</v>
      </c>
      <c r="H2334" s="2">
        <f t="shared" si="109"/>
        <v>9</v>
      </c>
      <c r="I2334" s="2">
        <f t="shared" si="110"/>
        <v>281</v>
      </c>
      <c r="J2334" s="1" t="s">
        <v>21</v>
      </c>
      <c r="K2334" s="11">
        <v>4</v>
      </c>
    </row>
    <row r="2335" spans="2:11" x14ac:dyDescent="0.3">
      <c r="B2335" s="1">
        <v>2740</v>
      </c>
      <c r="C2335" s="1" t="s">
        <v>2378</v>
      </c>
      <c r="D2335" s="10">
        <v>44897</v>
      </c>
      <c r="E2335" s="10">
        <v>45607</v>
      </c>
      <c r="F2335" s="1" t="s">
        <v>40</v>
      </c>
      <c r="G2335" s="2">
        <f t="shared" si="108"/>
        <v>1</v>
      </c>
      <c r="H2335" s="2">
        <f t="shared" si="109"/>
        <v>23</v>
      </c>
      <c r="I2335" s="2">
        <f t="shared" si="110"/>
        <v>710</v>
      </c>
      <c r="J2335" s="1" t="s">
        <v>21</v>
      </c>
      <c r="K2335" s="11">
        <v>1</v>
      </c>
    </row>
    <row r="2336" spans="2:11" x14ac:dyDescent="0.3">
      <c r="B2336" s="1">
        <v>2741</v>
      </c>
      <c r="C2336" s="1" t="s">
        <v>2379</v>
      </c>
      <c r="D2336" s="10">
        <v>44406</v>
      </c>
      <c r="E2336" s="10">
        <v>44686</v>
      </c>
      <c r="F2336" s="1" t="s">
        <v>40</v>
      </c>
      <c r="G2336" s="2">
        <f t="shared" si="108"/>
        <v>0</v>
      </c>
      <c r="H2336" s="2">
        <f t="shared" si="109"/>
        <v>9</v>
      </c>
      <c r="I2336" s="2">
        <f t="shared" si="110"/>
        <v>280</v>
      </c>
      <c r="J2336" s="1" t="s">
        <v>21</v>
      </c>
      <c r="K2336" s="11">
        <v>4</v>
      </c>
    </row>
    <row r="2337" spans="2:11" x14ac:dyDescent="0.3">
      <c r="B2337" s="1">
        <v>2742</v>
      </c>
      <c r="C2337" s="1" t="s">
        <v>2380</v>
      </c>
      <c r="D2337" s="10">
        <v>44674</v>
      </c>
      <c r="E2337" s="10">
        <v>44911</v>
      </c>
      <c r="F2337" s="1" t="s">
        <v>40</v>
      </c>
      <c r="G2337" s="2">
        <f t="shared" si="108"/>
        <v>0</v>
      </c>
      <c r="H2337" s="2">
        <f t="shared" si="109"/>
        <v>7</v>
      </c>
      <c r="I2337" s="2">
        <f t="shared" si="110"/>
        <v>237</v>
      </c>
      <c r="J2337" s="1" t="s">
        <v>21</v>
      </c>
      <c r="K2337" s="11">
        <v>2</v>
      </c>
    </row>
    <row r="2338" spans="2:11" x14ac:dyDescent="0.3">
      <c r="B2338" s="1">
        <v>2743</v>
      </c>
      <c r="C2338" s="1" t="s">
        <v>2381</v>
      </c>
      <c r="D2338" s="10">
        <v>44408</v>
      </c>
      <c r="E2338" s="10">
        <v>44658</v>
      </c>
      <c r="F2338" s="1" t="s">
        <v>40</v>
      </c>
      <c r="G2338" s="2">
        <f t="shared" si="108"/>
        <v>0</v>
      </c>
      <c r="H2338" s="2">
        <f t="shared" si="109"/>
        <v>8</v>
      </c>
      <c r="I2338" s="2">
        <f t="shared" si="110"/>
        <v>250</v>
      </c>
      <c r="J2338" s="1" t="s">
        <v>21</v>
      </c>
      <c r="K2338" s="11">
        <v>4</v>
      </c>
    </row>
    <row r="2339" spans="2:11" x14ac:dyDescent="0.3">
      <c r="B2339" s="1">
        <v>2744</v>
      </c>
      <c r="C2339" s="1" t="s">
        <v>2382</v>
      </c>
      <c r="D2339" s="10">
        <v>43994</v>
      </c>
      <c r="E2339" s="10">
        <v>45607</v>
      </c>
      <c r="F2339" s="1" t="s">
        <v>40</v>
      </c>
      <c r="G2339" s="2">
        <f t="shared" si="108"/>
        <v>4</v>
      </c>
      <c r="H2339" s="2">
        <f t="shared" si="109"/>
        <v>52</v>
      </c>
      <c r="I2339" s="2">
        <f t="shared" si="110"/>
        <v>1613</v>
      </c>
      <c r="J2339" s="1" t="s">
        <v>21</v>
      </c>
      <c r="K2339" s="11">
        <v>4</v>
      </c>
    </row>
    <row r="2340" spans="2:11" x14ac:dyDescent="0.3">
      <c r="B2340" s="1">
        <v>2745</v>
      </c>
      <c r="C2340" s="1" t="s">
        <v>2383</v>
      </c>
      <c r="D2340" s="10">
        <v>43490</v>
      </c>
      <c r="E2340" s="10">
        <v>45607</v>
      </c>
      <c r="F2340" s="1" t="s">
        <v>40</v>
      </c>
      <c r="G2340" s="2">
        <f t="shared" si="108"/>
        <v>5</v>
      </c>
      <c r="H2340" s="2">
        <f t="shared" si="109"/>
        <v>69</v>
      </c>
      <c r="I2340" s="2">
        <f t="shared" si="110"/>
        <v>2117</v>
      </c>
      <c r="J2340" s="1" t="s">
        <v>21</v>
      </c>
      <c r="K2340" s="11">
        <v>5</v>
      </c>
    </row>
    <row r="2341" spans="2:11" x14ac:dyDescent="0.3">
      <c r="B2341" s="1">
        <v>2746</v>
      </c>
      <c r="C2341" s="1" t="s">
        <v>2384</v>
      </c>
      <c r="D2341" s="10">
        <v>44128</v>
      </c>
      <c r="E2341" s="10">
        <v>45024</v>
      </c>
      <c r="F2341" s="1" t="s">
        <v>950</v>
      </c>
      <c r="G2341" s="2">
        <f t="shared" si="108"/>
        <v>2</v>
      </c>
      <c r="H2341" s="2">
        <f t="shared" si="109"/>
        <v>29</v>
      </c>
      <c r="I2341" s="2">
        <f t="shared" si="110"/>
        <v>896</v>
      </c>
      <c r="J2341" s="1" t="s">
        <v>21</v>
      </c>
      <c r="K2341" s="11">
        <v>5</v>
      </c>
    </row>
    <row r="2342" spans="2:11" x14ac:dyDescent="0.3">
      <c r="B2342" s="1">
        <v>2747</v>
      </c>
      <c r="C2342" s="1" t="s">
        <v>2385</v>
      </c>
      <c r="D2342" s="10">
        <v>43330</v>
      </c>
      <c r="E2342" s="10">
        <v>43524</v>
      </c>
      <c r="F2342" s="1" t="s">
        <v>37</v>
      </c>
      <c r="G2342" s="2">
        <f t="shared" si="108"/>
        <v>0</v>
      </c>
      <c r="H2342" s="2">
        <f t="shared" si="109"/>
        <v>6</v>
      </c>
      <c r="I2342" s="2">
        <f t="shared" si="110"/>
        <v>194</v>
      </c>
      <c r="J2342" s="1" t="s">
        <v>21</v>
      </c>
      <c r="K2342" s="11">
        <v>4</v>
      </c>
    </row>
    <row r="2343" spans="2:11" x14ac:dyDescent="0.3">
      <c r="B2343" s="1">
        <v>2748</v>
      </c>
      <c r="C2343" s="1" t="s">
        <v>2386</v>
      </c>
      <c r="D2343" s="10">
        <v>44753</v>
      </c>
      <c r="E2343" s="10">
        <v>45607</v>
      </c>
      <c r="F2343" s="1" t="s">
        <v>37</v>
      </c>
      <c r="G2343" s="2">
        <f t="shared" si="108"/>
        <v>2</v>
      </c>
      <c r="H2343" s="2">
        <f t="shared" si="109"/>
        <v>28</v>
      </c>
      <c r="I2343" s="2">
        <f t="shared" si="110"/>
        <v>854</v>
      </c>
      <c r="J2343" s="1" t="s">
        <v>21</v>
      </c>
      <c r="K2343" s="11">
        <v>1</v>
      </c>
    </row>
    <row r="2344" spans="2:11" x14ac:dyDescent="0.3">
      <c r="B2344" s="1">
        <v>2749</v>
      </c>
      <c r="C2344" s="1" t="s">
        <v>2387</v>
      </c>
      <c r="D2344" s="10">
        <v>43419</v>
      </c>
      <c r="E2344" s="10">
        <v>43423</v>
      </c>
      <c r="F2344" s="1" t="s">
        <v>37</v>
      </c>
      <c r="G2344" s="2">
        <f t="shared" si="108"/>
        <v>0</v>
      </c>
      <c r="H2344" s="2">
        <f t="shared" si="109"/>
        <v>0</v>
      </c>
      <c r="I2344" s="2">
        <f t="shared" si="110"/>
        <v>4</v>
      </c>
      <c r="J2344" s="1" t="s">
        <v>21</v>
      </c>
      <c r="K2344" s="11">
        <v>5</v>
      </c>
    </row>
    <row r="2345" spans="2:11" x14ac:dyDescent="0.3">
      <c r="B2345" s="1">
        <v>2750</v>
      </c>
      <c r="C2345" s="1" t="s">
        <v>2388</v>
      </c>
      <c r="D2345" s="10">
        <v>44716</v>
      </c>
      <c r="E2345" s="10">
        <v>45607</v>
      </c>
      <c r="F2345" s="1" t="s">
        <v>173</v>
      </c>
      <c r="G2345" s="2">
        <f t="shared" si="108"/>
        <v>2</v>
      </c>
      <c r="H2345" s="2">
        <f t="shared" si="109"/>
        <v>29</v>
      </c>
      <c r="I2345" s="2">
        <f t="shared" si="110"/>
        <v>891</v>
      </c>
      <c r="J2345" s="1" t="s">
        <v>21</v>
      </c>
      <c r="K2345" s="11">
        <v>4</v>
      </c>
    </row>
    <row r="2346" spans="2:11" x14ac:dyDescent="0.3">
      <c r="B2346" s="1">
        <v>2751</v>
      </c>
      <c r="C2346" s="1" t="s">
        <v>2389</v>
      </c>
      <c r="D2346" s="10">
        <v>43400</v>
      </c>
      <c r="E2346" s="10">
        <v>43656</v>
      </c>
      <c r="F2346" s="1" t="s">
        <v>173</v>
      </c>
      <c r="G2346" s="2">
        <f t="shared" si="108"/>
        <v>0</v>
      </c>
      <c r="H2346" s="2">
        <f t="shared" si="109"/>
        <v>8</v>
      </c>
      <c r="I2346" s="2">
        <f t="shared" si="110"/>
        <v>256</v>
      </c>
      <c r="J2346" s="1" t="s">
        <v>21</v>
      </c>
      <c r="K2346" s="11">
        <v>5</v>
      </c>
    </row>
    <row r="2347" spans="2:11" x14ac:dyDescent="0.3">
      <c r="B2347" s="1">
        <v>2752</v>
      </c>
      <c r="C2347" s="1" t="s">
        <v>2390</v>
      </c>
      <c r="D2347" s="10">
        <v>44855</v>
      </c>
      <c r="E2347" s="10">
        <v>45055</v>
      </c>
      <c r="F2347" s="1" t="s">
        <v>37</v>
      </c>
      <c r="G2347" s="2">
        <f t="shared" si="108"/>
        <v>0</v>
      </c>
      <c r="H2347" s="2">
        <f t="shared" si="109"/>
        <v>6</v>
      </c>
      <c r="I2347" s="2">
        <f t="shared" si="110"/>
        <v>200</v>
      </c>
      <c r="J2347" s="1" t="s">
        <v>21</v>
      </c>
      <c r="K2347" s="11">
        <v>4</v>
      </c>
    </row>
    <row r="2348" spans="2:11" x14ac:dyDescent="0.3">
      <c r="B2348" s="1">
        <v>2753</v>
      </c>
      <c r="C2348" s="1" t="s">
        <v>2391</v>
      </c>
      <c r="D2348" s="10">
        <v>44939</v>
      </c>
      <c r="E2348" s="10">
        <v>45070</v>
      </c>
      <c r="F2348" s="1" t="s">
        <v>37</v>
      </c>
      <c r="G2348" s="2">
        <f t="shared" si="108"/>
        <v>0</v>
      </c>
      <c r="H2348" s="2">
        <f t="shared" si="109"/>
        <v>4</v>
      </c>
      <c r="I2348" s="2">
        <f t="shared" si="110"/>
        <v>131</v>
      </c>
      <c r="J2348" s="1" t="s">
        <v>21</v>
      </c>
      <c r="K2348" s="11">
        <v>4</v>
      </c>
    </row>
    <row r="2349" spans="2:11" x14ac:dyDescent="0.3">
      <c r="B2349" s="1">
        <v>2754</v>
      </c>
      <c r="C2349" s="1" t="s">
        <v>2392</v>
      </c>
      <c r="D2349" s="10">
        <v>43926</v>
      </c>
      <c r="E2349" s="10">
        <v>45607</v>
      </c>
      <c r="F2349" s="1" t="s">
        <v>37</v>
      </c>
      <c r="G2349" s="2">
        <f t="shared" si="108"/>
        <v>4</v>
      </c>
      <c r="H2349" s="2">
        <f t="shared" si="109"/>
        <v>55</v>
      </c>
      <c r="I2349" s="2">
        <f t="shared" si="110"/>
        <v>1681</v>
      </c>
      <c r="J2349" s="1" t="s">
        <v>21</v>
      </c>
      <c r="K2349" s="11">
        <v>2</v>
      </c>
    </row>
    <row r="2350" spans="2:11" x14ac:dyDescent="0.3">
      <c r="B2350" s="1">
        <v>2755</v>
      </c>
      <c r="C2350" s="1" t="s">
        <v>2393</v>
      </c>
      <c r="D2350" s="10">
        <v>44707</v>
      </c>
      <c r="E2350" s="10">
        <v>45607</v>
      </c>
      <c r="F2350" s="1" t="s">
        <v>37</v>
      </c>
      <c r="G2350" s="2">
        <f t="shared" si="108"/>
        <v>2</v>
      </c>
      <c r="H2350" s="2">
        <f t="shared" si="109"/>
        <v>29</v>
      </c>
      <c r="I2350" s="2">
        <f t="shared" si="110"/>
        <v>900</v>
      </c>
      <c r="J2350" s="1" t="s">
        <v>21</v>
      </c>
      <c r="K2350" s="11">
        <v>2</v>
      </c>
    </row>
    <row r="2351" spans="2:11" x14ac:dyDescent="0.3">
      <c r="B2351" s="1">
        <v>2756</v>
      </c>
      <c r="C2351" s="1" t="s">
        <v>2394</v>
      </c>
      <c r="D2351" s="10">
        <v>44321</v>
      </c>
      <c r="E2351" s="10">
        <v>45607</v>
      </c>
      <c r="F2351" s="1" t="s">
        <v>173</v>
      </c>
      <c r="G2351" s="2">
        <f t="shared" si="108"/>
        <v>3</v>
      </c>
      <c r="H2351" s="2">
        <f t="shared" si="109"/>
        <v>42</v>
      </c>
      <c r="I2351" s="2">
        <f t="shared" si="110"/>
        <v>1286</v>
      </c>
      <c r="J2351" s="1" t="s">
        <v>21</v>
      </c>
      <c r="K2351" s="11">
        <v>2</v>
      </c>
    </row>
    <row r="2352" spans="2:11" x14ac:dyDescent="0.3">
      <c r="B2352" s="1">
        <v>2757</v>
      </c>
      <c r="C2352" s="1" t="s">
        <v>2395</v>
      </c>
      <c r="D2352" s="10">
        <v>45108</v>
      </c>
      <c r="E2352" s="10">
        <v>45142</v>
      </c>
      <c r="F2352" s="1" t="s">
        <v>173</v>
      </c>
      <c r="G2352" s="2">
        <f t="shared" si="108"/>
        <v>0</v>
      </c>
      <c r="H2352" s="2">
        <f t="shared" si="109"/>
        <v>1</v>
      </c>
      <c r="I2352" s="2">
        <f t="shared" si="110"/>
        <v>34</v>
      </c>
      <c r="J2352" s="1" t="s">
        <v>21</v>
      </c>
      <c r="K2352" s="11">
        <v>2</v>
      </c>
    </row>
    <row r="2353" spans="2:11" x14ac:dyDescent="0.3">
      <c r="B2353" s="1">
        <v>2758</v>
      </c>
      <c r="C2353" s="1" t="s">
        <v>2396</v>
      </c>
      <c r="D2353" s="10">
        <v>43454</v>
      </c>
      <c r="E2353" s="10">
        <v>45090</v>
      </c>
      <c r="F2353" s="1" t="s">
        <v>37</v>
      </c>
      <c r="G2353" s="2">
        <f t="shared" si="108"/>
        <v>4</v>
      </c>
      <c r="H2353" s="2">
        <f t="shared" si="109"/>
        <v>53</v>
      </c>
      <c r="I2353" s="2">
        <f t="shared" si="110"/>
        <v>1636</v>
      </c>
      <c r="J2353" s="1" t="s">
        <v>21</v>
      </c>
      <c r="K2353" s="11">
        <v>2</v>
      </c>
    </row>
    <row r="2354" spans="2:11" x14ac:dyDescent="0.3">
      <c r="B2354" s="1">
        <v>2759</v>
      </c>
      <c r="C2354" s="1" t="s">
        <v>2397</v>
      </c>
      <c r="D2354" s="10">
        <v>43338</v>
      </c>
      <c r="E2354" s="10">
        <v>45607</v>
      </c>
      <c r="F2354" s="1" t="s">
        <v>37</v>
      </c>
      <c r="G2354" s="2">
        <f t="shared" si="108"/>
        <v>6</v>
      </c>
      <c r="H2354" s="2">
        <f t="shared" si="109"/>
        <v>74</v>
      </c>
      <c r="I2354" s="2">
        <f t="shared" si="110"/>
        <v>2269</v>
      </c>
      <c r="J2354" s="1" t="s">
        <v>21</v>
      </c>
      <c r="K2354" s="11">
        <v>2</v>
      </c>
    </row>
    <row r="2355" spans="2:11" x14ac:dyDescent="0.3">
      <c r="B2355" s="1">
        <v>2760</v>
      </c>
      <c r="C2355" s="1" t="s">
        <v>2398</v>
      </c>
      <c r="D2355" s="10">
        <v>44171</v>
      </c>
      <c r="E2355" s="10">
        <v>44799</v>
      </c>
      <c r="F2355" s="1" t="s">
        <v>173</v>
      </c>
      <c r="G2355" s="2">
        <f t="shared" si="108"/>
        <v>1</v>
      </c>
      <c r="H2355" s="2">
        <f t="shared" si="109"/>
        <v>20</v>
      </c>
      <c r="I2355" s="2">
        <f t="shared" si="110"/>
        <v>628</v>
      </c>
      <c r="J2355" s="1" t="s">
        <v>21</v>
      </c>
      <c r="K2355" s="11">
        <v>2</v>
      </c>
    </row>
    <row r="2356" spans="2:11" x14ac:dyDescent="0.3">
      <c r="B2356" s="1">
        <v>2761</v>
      </c>
      <c r="C2356" s="1" t="s">
        <v>2399</v>
      </c>
      <c r="D2356" s="10">
        <v>44543</v>
      </c>
      <c r="E2356" s="10">
        <v>44723</v>
      </c>
      <c r="F2356" s="1" t="s">
        <v>37</v>
      </c>
      <c r="G2356" s="2">
        <f t="shared" si="108"/>
        <v>0</v>
      </c>
      <c r="H2356" s="2">
        <f t="shared" si="109"/>
        <v>5</v>
      </c>
      <c r="I2356" s="2">
        <f t="shared" si="110"/>
        <v>180</v>
      </c>
      <c r="J2356" s="1" t="s">
        <v>21</v>
      </c>
      <c r="K2356" s="11">
        <v>4</v>
      </c>
    </row>
    <row r="2357" spans="2:11" x14ac:dyDescent="0.3">
      <c r="B2357" s="1">
        <v>2762</v>
      </c>
      <c r="C2357" s="1" t="s">
        <v>2400</v>
      </c>
      <c r="D2357" s="10">
        <v>44374</v>
      </c>
      <c r="E2357" s="10">
        <v>44563</v>
      </c>
      <c r="F2357" s="1" t="s">
        <v>173</v>
      </c>
      <c r="G2357" s="2">
        <f t="shared" si="108"/>
        <v>0</v>
      </c>
      <c r="H2357" s="2">
        <f t="shared" si="109"/>
        <v>6</v>
      </c>
      <c r="I2357" s="2">
        <f t="shared" si="110"/>
        <v>189</v>
      </c>
      <c r="J2357" s="1" t="s">
        <v>21</v>
      </c>
      <c r="K2357" s="11">
        <v>4</v>
      </c>
    </row>
    <row r="2358" spans="2:11" x14ac:dyDescent="0.3">
      <c r="B2358" s="1">
        <v>2763</v>
      </c>
      <c r="C2358" s="1" t="s">
        <v>2401</v>
      </c>
      <c r="D2358" s="10">
        <v>43757</v>
      </c>
      <c r="E2358" s="10">
        <v>45607</v>
      </c>
      <c r="F2358" s="1" t="s">
        <v>37</v>
      </c>
      <c r="G2358" s="2">
        <f t="shared" si="108"/>
        <v>5</v>
      </c>
      <c r="H2358" s="2">
        <f t="shared" si="109"/>
        <v>60</v>
      </c>
      <c r="I2358" s="2">
        <f t="shared" si="110"/>
        <v>1850</v>
      </c>
      <c r="J2358" s="1" t="s">
        <v>21</v>
      </c>
      <c r="K2358" s="11">
        <v>2</v>
      </c>
    </row>
    <row r="2359" spans="2:11" x14ac:dyDescent="0.3">
      <c r="B2359" s="1">
        <v>2764</v>
      </c>
      <c r="C2359" s="1" t="s">
        <v>2402</v>
      </c>
      <c r="D2359" s="10">
        <v>44891</v>
      </c>
      <c r="E2359" s="10">
        <v>44939</v>
      </c>
      <c r="F2359" s="1" t="s">
        <v>37</v>
      </c>
      <c r="G2359" s="2">
        <f t="shared" si="108"/>
        <v>0</v>
      </c>
      <c r="H2359" s="2">
        <f t="shared" si="109"/>
        <v>1</v>
      </c>
      <c r="I2359" s="2">
        <f t="shared" si="110"/>
        <v>48</v>
      </c>
      <c r="J2359" s="1" t="s">
        <v>21</v>
      </c>
      <c r="K2359" s="11">
        <v>2</v>
      </c>
    </row>
    <row r="2360" spans="2:11" x14ac:dyDescent="0.3">
      <c r="B2360" s="1">
        <v>2765</v>
      </c>
      <c r="C2360" s="1" t="s">
        <v>2403</v>
      </c>
      <c r="D2360" s="10">
        <v>43696</v>
      </c>
      <c r="E2360" s="10">
        <v>45607</v>
      </c>
      <c r="F2360" s="1" t="s">
        <v>37</v>
      </c>
      <c r="G2360" s="2">
        <f t="shared" si="108"/>
        <v>5</v>
      </c>
      <c r="H2360" s="2">
        <f t="shared" si="109"/>
        <v>62</v>
      </c>
      <c r="I2360" s="2">
        <f t="shared" si="110"/>
        <v>1911</v>
      </c>
      <c r="J2360" s="1" t="s">
        <v>21</v>
      </c>
      <c r="K2360" s="11">
        <v>4</v>
      </c>
    </row>
    <row r="2361" spans="2:11" x14ac:dyDescent="0.3">
      <c r="B2361" s="1">
        <v>2766</v>
      </c>
      <c r="C2361" s="1" t="s">
        <v>2404</v>
      </c>
      <c r="D2361" s="10">
        <v>43334</v>
      </c>
      <c r="E2361" s="10">
        <v>44665</v>
      </c>
      <c r="F2361" s="1" t="s">
        <v>173</v>
      </c>
      <c r="G2361" s="2">
        <f t="shared" si="108"/>
        <v>3</v>
      </c>
      <c r="H2361" s="2">
        <f t="shared" si="109"/>
        <v>43</v>
      </c>
      <c r="I2361" s="2">
        <f t="shared" si="110"/>
        <v>1331</v>
      </c>
      <c r="J2361" s="1" t="s">
        <v>21</v>
      </c>
      <c r="K2361" s="11">
        <v>2</v>
      </c>
    </row>
    <row r="2362" spans="2:11" x14ac:dyDescent="0.3">
      <c r="B2362" s="1">
        <v>2767</v>
      </c>
      <c r="C2362" s="1" t="s">
        <v>2405</v>
      </c>
      <c r="D2362" s="10">
        <v>44685</v>
      </c>
      <c r="E2362" s="10">
        <v>45607</v>
      </c>
      <c r="F2362" s="1" t="s">
        <v>37</v>
      </c>
      <c r="G2362" s="2">
        <f t="shared" si="108"/>
        <v>2</v>
      </c>
      <c r="H2362" s="2">
        <f t="shared" si="109"/>
        <v>30</v>
      </c>
      <c r="I2362" s="2">
        <f t="shared" si="110"/>
        <v>922</v>
      </c>
      <c r="J2362" s="1" t="s">
        <v>21</v>
      </c>
      <c r="K2362" s="11">
        <v>2</v>
      </c>
    </row>
    <row r="2363" spans="2:11" x14ac:dyDescent="0.3">
      <c r="B2363" s="1">
        <v>2768</v>
      </c>
      <c r="C2363" s="1" t="s">
        <v>2406</v>
      </c>
      <c r="D2363" s="10">
        <v>44724</v>
      </c>
      <c r="E2363" s="10">
        <v>45607</v>
      </c>
      <c r="F2363" s="1" t="s">
        <v>37</v>
      </c>
      <c r="G2363" s="2">
        <f t="shared" si="108"/>
        <v>2</v>
      </c>
      <c r="H2363" s="2">
        <f t="shared" si="109"/>
        <v>28</v>
      </c>
      <c r="I2363" s="2">
        <f t="shared" si="110"/>
        <v>883</v>
      </c>
      <c r="J2363" s="1" t="s">
        <v>21</v>
      </c>
      <c r="K2363" s="11">
        <v>2</v>
      </c>
    </row>
    <row r="2364" spans="2:11" x14ac:dyDescent="0.3">
      <c r="B2364" s="1">
        <v>2769</v>
      </c>
      <c r="C2364" s="1" t="s">
        <v>2407</v>
      </c>
      <c r="D2364" s="10">
        <v>43412</v>
      </c>
      <c r="E2364" s="10">
        <v>45607</v>
      </c>
      <c r="F2364" s="1" t="s">
        <v>37</v>
      </c>
      <c r="G2364" s="2">
        <f t="shared" si="108"/>
        <v>6</v>
      </c>
      <c r="H2364" s="2">
        <f t="shared" si="109"/>
        <v>72</v>
      </c>
      <c r="I2364" s="2">
        <f t="shared" si="110"/>
        <v>2195</v>
      </c>
      <c r="J2364" s="1" t="s">
        <v>21</v>
      </c>
      <c r="K2364" s="11">
        <v>4</v>
      </c>
    </row>
    <row r="2365" spans="2:11" x14ac:dyDescent="0.3">
      <c r="B2365" s="1">
        <v>2770</v>
      </c>
      <c r="C2365" s="1" t="s">
        <v>2408</v>
      </c>
      <c r="D2365" s="10">
        <v>44382</v>
      </c>
      <c r="E2365" s="10">
        <v>45607</v>
      </c>
      <c r="F2365" s="1" t="s">
        <v>37</v>
      </c>
      <c r="G2365" s="2">
        <f t="shared" si="108"/>
        <v>3</v>
      </c>
      <c r="H2365" s="2">
        <f t="shared" si="109"/>
        <v>40</v>
      </c>
      <c r="I2365" s="2">
        <f t="shared" si="110"/>
        <v>1225</v>
      </c>
      <c r="J2365" s="1" t="s">
        <v>21</v>
      </c>
      <c r="K2365" s="11">
        <v>5</v>
      </c>
    </row>
    <row r="2366" spans="2:11" x14ac:dyDescent="0.3">
      <c r="B2366" s="1">
        <v>2771</v>
      </c>
      <c r="C2366" s="1" t="s">
        <v>2409</v>
      </c>
      <c r="D2366" s="10">
        <v>44020</v>
      </c>
      <c r="E2366" s="10">
        <v>44463</v>
      </c>
      <c r="F2366" s="1" t="s">
        <v>37</v>
      </c>
      <c r="G2366" s="2">
        <f t="shared" si="108"/>
        <v>1</v>
      </c>
      <c r="H2366" s="2">
        <f t="shared" si="109"/>
        <v>14</v>
      </c>
      <c r="I2366" s="2">
        <f t="shared" si="110"/>
        <v>443</v>
      </c>
      <c r="J2366" s="1" t="s">
        <v>21</v>
      </c>
      <c r="K2366" s="11">
        <v>5</v>
      </c>
    </row>
    <row r="2367" spans="2:11" x14ac:dyDescent="0.3">
      <c r="B2367" s="1">
        <v>2772</v>
      </c>
      <c r="C2367" s="1" t="s">
        <v>2410</v>
      </c>
      <c r="D2367" s="10">
        <v>43903</v>
      </c>
      <c r="E2367" s="10">
        <v>45607</v>
      </c>
      <c r="F2367" s="1" t="s">
        <v>37</v>
      </c>
      <c r="G2367" s="2">
        <f t="shared" si="108"/>
        <v>4</v>
      </c>
      <c r="H2367" s="2">
        <f t="shared" si="109"/>
        <v>55</v>
      </c>
      <c r="I2367" s="2">
        <f t="shared" si="110"/>
        <v>1704</v>
      </c>
      <c r="J2367" s="1" t="s">
        <v>21</v>
      </c>
      <c r="K2367" s="11">
        <v>1</v>
      </c>
    </row>
    <row r="2368" spans="2:11" x14ac:dyDescent="0.3">
      <c r="B2368" s="1">
        <v>2773</v>
      </c>
      <c r="C2368" s="1" t="s">
        <v>2411</v>
      </c>
      <c r="D2368" s="10">
        <v>44923</v>
      </c>
      <c r="E2368" s="10">
        <v>45607</v>
      </c>
      <c r="F2368" s="1" t="s">
        <v>37</v>
      </c>
      <c r="G2368" s="2">
        <f t="shared" si="108"/>
        <v>1</v>
      </c>
      <c r="H2368" s="2">
        <f t="shared" si="109"/>
        <v>22</v>
      </c>
      <c r="I2368" s="2">
        <f t="shared" si="110"/>
        <v>684</v>
      </c>
      <c r="J2368" s="1" t="s">
        <v>21</v>
      </c>
      <c r="K2368" s="11">
        <v>2</v>
      </c>
    </row>
    <row r="2369" spans="2:11" x14ac:dyDescent="0.3">
      <c r="B2369" s="1">
        <v>2774</v>
      </c>
      <c r="C2369" s="1" t="s">
        <v>2412</v>
      </c>
      <c r="D2369" s="10">
        <v>43907</v>
      </c>
      <c r="E2369" s="10">
        <v>45607</v>
      </c>
      <c r="F2369" s="1" t="s">
        <v>37</v>
      </c>
      <c r="G2369" s="2">
        <f t="shared" si="108"/>
        <v>4</v>
      </c>
      <c r="H2369" s="2">
        <f t="shared" si="109"/>
        <v>55</v>
      </c>
      <c r="I2369" s="2">
        <f t="shared" si="110"/>
        <v>1700</v>
      </c>
      <c r="J2369" s="1" t="s">
        <v>21</v>
      </c>
      <c r="K2369" s="11">
        <v>5</v>
      </c>
    </row>
    <row r="2370" spans="2:11" x14ac:dyDescent="0.3">
      <c r="B2370" s="1">
        <v>2775</v>
      </c>
      <c r="C2370" s="1" t="s">
        <v>2413</v>
      </c>
      <c r="D2370" s="10">
        <v>44933</v>
      </c>
      <c r="E2370" s="10">
        <v>45607</v>
      </c>
      <c r="F2370" s="1" t="s">
        <v>37</v>
      </c>
      <c r="G2370" s="2">
        <f t="shared" si="108"/>
        <v>1</v>
      </c>
      <c r="H2370" s="2">
        <f t="shared" si="109"/>
        <v>22</v>
      </c>
      <c r="I2370" s="2">
        <f t="shared" si="110"/>
        <v>674</v>
      </c>
      <c r="J2370" s="1" t="s">
        <v>21</v>
      </c>
      <c r="K2370" s="11">
        <v>2</v>
      </c>
    </row>
    <row r="2371" spans="2:11" x14ac:dyDescent="0.3">
      <c r="B2371" s="1">
        <v>2776</v>
      </c>
      <c r="C2371" s="1" t="s">
        <v>2414</v>
      </c>
      <c r="D2371" s="10">
        <v>44552</v>
      </c>
      <c r="E2371" s="10">
        <v>45607</v>
      </c>
      <c r="F2371" s="1" t="s">
        <v>37</v>
      </c>
      <c r="G2371" s="2">
        <f t="shared" si="108"/>
        <v>2</v>
      </c>
      <c r="H2371" s="2">
        <f t="shared" si="109"/>
        <v>34</v>
      </c>
      <c r="I2371" s="2">
        <f t="shared" si="110"/>
        <v>1055</v>
      </c>
      <c r="J2371" s="1" t="s">
        <v>21</v>
      </c>
      <c r="K2371" s="11">
        <v>4</v>
      </c>
    </row>
    <row r="2372" spans="2:11" x14ac:dyDescent="0.3">
      <c r="B2372" s="1">
        <v>2777</v>
      </c>
      <c r="C2372" s="1" t="s">
        <v>2415</v>
      </c>
      <c r="D2372" s="10">
        <v>43950</v>
      </c>
      <c r="E2372" s="10">
        <v>44887</v>
      </c>
      <c r="F2372" s="1" t="s">
        <v>37</v>
      </c>
      <c r="G2372" s="2">
        <f t="shared" si="108"/>
        <v>2</v>
      </c>
      <c r="H2372" s="2">
        <f t="shared" si="109"/>
        <v>30</v>
      </c>
      <c r="I2372" s="2">
        <f t="shared" si="110"/>
        <v>937</v>
      </c>
      <c r="J2372" s="1" t="s">
        <v>21</v>
      </c>
      <c r="K2372" s="11">
        <v>5</v>
      </c>
    </row>
    <row r="2373" spans="2:11" x14ac:dyDescent="0.3">
      <c r="B2373" s="1">
        <v>2778</v>
      </c>
      <c r="C2373" s="1" t="s">
        <v>2416</v>
      </c>
      <c r="D2373" s="10">
        <v>44167</v>
      </c>
      <c r="E2373" s="10">
        <v>45607</v>
      </c>
      <c r="F2373" s="1" t="s">
        <v>37</v>
      </c>
      <c r="G2373" s="2">
        <f t="shared" si="108"/>
        <v>3</v>
      </c>
      <c r="H2373" s="2">
        <f t="shared" si="109"/>
        <v>47</v>
      </c>
      <c r="I2373" s="2">
        <f t="shared" si="110"/>
        <v>1440</v>
      </c>
      <c r="J2373" s="1" t="s">
        <v>21</v>
      </c>
      <c r="K2373" s="11">
        <v>5</v>
      </c>
    </row>
    <row r="2374" spans="2:11" x14ac:dyDescent="0.3">
      <c r="B2374" s="1">
        <v>2779</v>
      </c>
      <c r="C2374" s="1" t="s">
        <v>2417</v>
      </c>
      <c r="D2374" s="10">
        <v>44538</v>
      </c>
      <c r="E2374" s="10">
        <v>44732</v>
      </c>
      <c r="F2374" s="1" t="s">
        <v>37</v>
      </c>
      <c r="G2374" s="2">
        <f t="shared" si="108"/>
        <v>0</v>
      </c>
      <c r="H2374" s="2">
        <f t="shared" si="109"/>
        <v>6</v>
      </c>
      <c r="I2374" s="2">
        <f t="shared" si="110"/>
        <v>194</v>
      </c>
      <c r="J2374" s="1" t="s">
        <v>21</v>
      </c>
      <c r="K2374" s="11">
        <v>2</v>
      </c>
    </row>
    <row r="2375" spans="2:11" x14ac:dyDescent="0.3">
      <c r="B2375" s="1">
        <v>2780</v>
      </c>
      <c r="C2375" s="1" t="s">
        <v>2418</v>
      </c>
      <c r="D2375" s="10">
        <v>44664</v>
      </c>
      <c r="E2375" s="10">
        <v>45142</v>
      </c>
      <c r="F2375" s="1" t="s">
        <v>37</v>
      </c>
      <c r="G2375" s="2">
        <f t="shared" si="108"/>
        <v>1</v>
      </c>
      <c r="H2375" s="2">
        <f t="shared" si="109"/>
        <v>15</v>
      </c>
      <c r="I2375" s="2">
        <f t="shared" si="110"/>
        <v>478</v>
      </c>
      <c r="J2375" s="1" t="s">
        <v>21</v>
      </c>
      <c r="K2375" s="11">
        <v>4</v>
      </c>
    </row>
    <row r="2376" spans="2:11" x14ac:dyDescent="0.3">
      <c r="B2376" s="1">
        <v>2781</v>
      </c>
      <c r="C2376" s="1" t="s">
        <v>2419</v>
      </c>
      <c r="D2376" s="10">
        <v>44188</v>
      </c>
      <c r="E2376" s="10">
        <v>44765</v>
      </c>
      <c r="F2376" s="1" t="s">
        <v>37</v>
      </c>
      <c r="G2376" s="2">
        <f t="shared" si="108"/>
        <v>1</v>
      </c>
      <c r="H2376" s="2">
        <f t="shared" si="109"/>
        <v>19</v>
      </c>
      <c r="I2376" s="2">
        <f t="shared" si="110"/>
        <v>577</v>
      </c>
      <c r="J2376" s="1" t="s">
        <v>21</v>
      </c>
      <c r="K2376" s="11">
        <v>4</v>
      </c>
    </row>
    <row r="2377" spans="2:11" x14ac:dyDescent="0.3">
      <c r="B2377" s="1">
        <v>2782</v>
      </c>
      <c r="C2377" s="1" t="s">
        <v>2420</v>
      </c>
      <c r="D2377" s="10">
        <v>43555</v>
      </c>
      <c r="E2377" s="10">
        <v>45607</v>
      </c>
      <c r="F2377" s="1" t="s">
        <v>37</v>
      </c>
      <c r="G2377" s="2">
        <f t="shared" si="108"/>
        <v>5</v>
      </c>
      <c r="H2377" s="2">
        <f t="shared" si="109"/>
        <v>67</v>
      </c>
      <c r="I2377" s="2">
        <f t="shared" si="110"/>
        <v>2052</v>
      </c>
      <c r="J2377" s="1" t="s">
        <v>21</v>
      </c>
      <c r="K2377" s="11">
        <v>2</v>
      </c>
    </row>
    <row r="2378" spans="2:11" x14ac:dyDescent="0.3">
      <c r="B2378" s="1">
        <v>2783</v>
      </c>
      <c r="C2378" s="1" t="s">
        <v>2421</v>
      </c>
      <c r="D2378" s="10">
        <v>45088</v>
      </c>
      <c r="E2378" s="10">
        <v>45137</v>
      </c>
      <c r="F2378" s="1" t="s">
        <v>173</v>
      </c>
      <c r="G2378" s="2">
        <f t="shared" si="108"/>
        <v>0</v>
      </c>
      <c r="H2378" s="2">
        <f t="shared" si="109"/>
        <v>1</v>
      </c>
      <c r="I2378" s="2">
        <f t="shared" si="110"/>
        <v>49</v>
      </c>
      <c r="J2378" s="1" t="s">
        <v>21</v>
      </c>
      <c r="K2378" s="11">
        <v>1</v>
      </c>
    </row>
    <row r="2379" spans="2:11" x14ac:dyDescent="0.3">
      <c r="B2379" s="1">
        <v>2784</v>
      </c>
      <c r="C2379" s="1" t="s">
        <v>2422</v>
      </c>
      <c r="D2379" s="10">
        <v>44336</v>
      </c>
      <c r="E2379" s="10">
        <v>44957</v>
      </c>
      <c r="F2379" s="1" t="s">
        <v>173</v>
      </c>
      <c r="G2379" s="2">
        <f t="shared" si="108"/>
        <v>1</v>
      </c>
      <c r="H2379" s="2">
        <f t="shared" si="109"/>
        <v>20</v>
      </c>
      <c r="I2379" s="2">
        <f t="shared" si="110"/>
        <v>621</v>
      </c>
      <c r="J2379" s="1" t="s">
        <v>21</v>
      </c>
      <c r="K2379" s="11">
        <v>2</v>
      </c>
    </row>
    <row r="2380" spans="2:11" x14ac:dyDescent="0.3">
      <c r="B2380" s="1">
        <v>2785</v>
      </c>
      <c r="C2380" s="1" t="s">
        <v>2423</v>
      </c>
      <c r="D2380" s="10">
        <v>44149</v>
      </c>
      <c r="E2380" s="10">
        <v>45607</v>
      </c>
      <c r="F2380" s="1" t="s">
        <v>173</v>
      </c>
      <c r="G2380" s="2">
        <f t="shared" si="108"/>
        <v>3</v>
      </c>
      <c r="H2380" s="2">
        <f t="shared" si="109"/>
        <v>47</v>
      </c>
      <c r="I2380" s="2">
        <f t="shared" si="110"/>
        <v>1458</v>
      </c>
      <c r="J2380" s="1" t="s">
        <v>21</v>
      </c>
      <c r="K2380" s="11">
        <v>4</v>
      </c>
    </row>
    <row r="2381" spans="2:11" x14ac:dyDescent="0.3">
      <c r="B2381" s="1">
        <v>2786</v>
      </c>
      <c r="C2381" s="1" t="s">
        <v>2424</v>
      </c>
      <c r="D2381" s="10">
        <v>43463</v>
      </c>
      <c r="E2381" s="10">
        <v>45607</v>
      </c>
      <c r="F2381" s="1" t="s">
        <v>173</v>
      </c>
      <c r="G2381" s="2">
        <f t="shared" si="108"/>
        <v>5</v>
      </c>
      <c r="H2381" s="2">
        <f t="shared" si="109"/>
        <v>70</v>
      </c>
      <c r="I2381" s="2">
        <f t="shared" si="110"/>
        <v>2144</v>
      </c>
      <c r="J2381" s="1" t="s">
        <v>21</v>
      </c>
      <c r="K2381" s="11">
        <v>1</v>
      </c>
    </row>
    <row r="2382" spans="2:11" x14ac:dyDescent="0.3">
      <c r="B2382" s="1">
        <v>2787</v>
      </c>
      <c r="C2382" s="1" t="s">
        <v>2425</v>
      </c>
      <c r="D2382" s="10">
        <v>44308</v>
      </c>
      <c r="E2382" s="10">
        <v>45607</v>
      </c>
      <c r="F2382" s="1" t="s">
        <v>173</v>
      </c>
      <c r="G2382" s="2">
        <f t="shared" si="108"/>
        <v>3</v>
      </c>
      <c r="H2382" s="2">
        <f t="shared" si="109"/>
        <v>42</v>
      </c>
      <c r="I2382" s="2">
        <f t="shared" si="110"/>
        <v>1299</v>
      </c>
      <c r="J2382" s="1" t="s">
        <v>21</v>
      </c>
      <c r="K2382" s="11">
        <v>4</v>
      </c>
    </row>
    <row r="2383" spans="2:11" x14ac:dyDescent="0.3">
      <c r="B2383" s="1">
        <v>2788</v>
      </c>
      <c r="C2383" s="1" t="s">
        <v>2426</v>
      </c>
      <c r="D2383" s="10">
        <v>45080</v>
      </c>
      <c r="E2383" s="10">
        <v>45121</v>
      </c>
      <c r="F2383" s="1" t="s">
        <v>173</v>
      </c>
      <c r="G2383" s="2">
        <f t="shared" si="108"/>
        <v>0</v>
      </c>
      <c r="H2383" s="2">
        <f t="shared" si="109"/>
        <v>1</v>
      </c>
      <c r="I2383" s="2">
        <f t="shared" si="110"/>
        <v>41</v>
      </c>
      <c r="J2383" s="1" t="s">
        <v>21</v>
      </c>
      <c r="K2383" s="11">
        <v>1</v>
      </c>
    </row>
    <row r="2384" spans="2:11" x14ac:dyDescent="0.3">
      <c r="B2384" s="1">
        <v>2789</v>
      </c>
      <c r="C2384" s="1" t="s">
        <v>2427</v>
      </c>
      <c r="D2384" s="10">
        <v>44312</v>
      </c>
      <c r="E2384" s="10">
        <v>44383</v>
      </c>
      <c r="F2384" s="1" t="s">
        <v>37</v>
      </c>
      <c r="G2384" s="2">
        <f t="shared" si="108"/>
        <v>0</v>
      </c>
      <c r="H2384" s="2">
        <f t="shared" si="109"/>
        <v>2</v>
      </c>
      <c r="I2384" s="2">
        <f t="shared" si="110"/>
        <v>71</v>
      </c>
      <c r="J2384" s="1" t="s">
        <v>21</v>
      </c>
      <c r="K2384" s="11">
        <v>4</v>
      </c>
    </row>
    <row r="2385" spans="2:11" x14ac:dyDescent="0.3">
      <c r="B2385" s="1">
        <v>2790</v>
      </c>
      <c r="C2385" s="1" t="s">
        <v>2428</v>
      </c>
      <c r="D2385" s="10">
        <v>43585</v>
      </c>
      <c r="E2385" s="10">
        <v>43747</v>
      </c>
      <c r="F2385" s="1" t="s">
        <v>37</v>
      </c>
      <c r="G2385" s="2">
        <f t="shared" si="108"/>
        <v>0</v>
      </c>
      <c r="H2385" s="2">
        <f t="shared" si="109"/>
        <v>5</v>
      </c>
      <c r="I2385" s="2">
        <f t="shared" si="110"/>
        <v>162</v>
      </c>
      <c r="J2385" s="1" t="s">
        <v>21</v>
      </c>
      <c r="K2385" s="11">
        <v>4</v>
      </c>
    </row>
    <row r="2386" spans="2:11" x14ac:dyDescent="0.3">
      <c r="B2386" s="1">
        <v>2791</v>
      </c>
      <c r="C2386" s="1" t="s">
        <v>2429</v>
      </c>
      <c r="D2386" s="10">
        <v>44381</v>
      </c>
      <c r="E2386" s="10">
        <v>45102</v>
      </c>
      <c r="F2386" s="1" t="s">
        <v>37</v>
      </c>
      <c r="G2386" s="2">
        <f t="shared" si="108"/>
        <v>1</v>
      </c>
      <c r="H2386" s="2">
        <f t="shared" si="109"/>
        <v>23</v>
      </c>
      <c r="I2386" s="2">
        <f t="shared" si="110"/>
        <v>721</v>
      </c>
      <c r="J2386" s="1" t="s">
        <v>21</v>
      </c>
      <c r="K2386" s="11">
        <v>2</v>
      </c>
    </row>
    <row r="2387" spans="2:11" x14ac:dyDescent="0.3">
      <c r="B2387" s="1">
        <v>2792</v>
      </c>
      <c r="C2387" s="1" t="s">
        <v>2430</v>
      </c>
      <c r="D2387" s="10">
        <v>44981</v>
      </c>
      <c r="E2387" s="10">
        <v>45607</v>
      </c>
      <c r="F2387" s="1" t="s">
        <v>37</v>
      </c>
      <c r="G2387" s="2">
        <f t="shared" si="108"/>
        <v>1</v>
      </c>
      <c r="H2387" s="2">
        <f t="shared" si="109"/>
        <v>20</v>
      </c>
      <c r="I2387" s="2">
        <f t="shared" si="110"/>
        <v>626</v>
      </c>
      <c r="J2387" s="1" t="s">
        <v>21</v>
      </c>
      <c r="K2387" s="11">
        <v>1</v>
      </c>
    </row>
    <row r="2388" spans="2:11" x14ac:dyDescent="0.3">
      <c r="B2388" s="1">
        <v>2793</v>
      </c>
      <c r="C2388" s="1" t="s">
        <v>2431</v>
      </c>
      <c r="D2388" s="10">
        <v>44257</v>
      </c>
      <c r="E2388" s="10">
        <v>45607</v>
      </c>
      <c r="F2388" s="1" t="s">
        <v>37</v>
      </c>
      <c r="G2388" s="2">
        <f t="shared" si="108"/>
        <v>3</v>
      </c>
      <c r="H2388" s="2">
        <f t="shared" si="109"/>
        <v>44</v>
      </c>
      <c r="I2388" s="2">
        <f t="shared" si="110"/>
        <v>1350</v>
      </c>
      <c r="J2388" s="1" t="s">
        <v>21</v>
      </c>
      <c r="K2388" s="11">
        <v>1</v>
      </c>
    </row>
    <row r="2389" spans="2:11" x14ac:dyDescent="0.3">
      <c r="B2389" s="1">
        <v>2794</v>
      </c>
      <c r="C2389" s="1" t="s">
        <v>2432</v>
      </c>
      <c r="D2389" s="10">
        <v>44557</v>
      </c>
      <c r="E2389" s="10">
        <v>45607</v>
      </c>
      <c r="F2389" s="1" t="s">
        <v>37</v>
      </c>
      <c r="G2389" s="2">
        <f t="shared" si="108"/>
        <v>2</v>
      </c>
      <c r="H2389" s="2">
        <f t="shared" si="109"/>
        <v>34</v>
      </c>
      <c r="I2389" s="2">
        <f t="shared" si="110"/>
        <v>1050</v>
      </c>
      <c r="J2389" s="1" t="s">
        <v>21</v>
      </c>
      <c r="K2389" s="11">
        <v>5</v>
      </c>
    </row>
    <row r="2390" spans="2:11" x14ac:dyDescent="0.3">
      <c r="B2390" s="1">
        <v>2795</v>
      </c>
      <c r="C2390" s="1" t="s">
        <v>2433</v>
      </c>
      <c r="D2390" s="10">
        <v>44752</v>
      </c>
      <c r="E2390" s="10">
        <v>44815</v>
      </c>
      <c r="F2390" s="1" t="s">
        <v>37</v>
      </c>
      <c r="G2390" s="2">
        <f t="shared" si="108"/>
        <v>0</v>
      </c>
      <c r="H2390" s="2">
        <f t="shared" si="109"/>
        <v>2</v>
      </c>
      <c r="I2390" s="2">
        <f t="shared" si="110"/>
        <v>63</v>
      </c>
      <c r="J2390" s="1" t="s">
        <v>21</v>
      </c>
      <c r="K2390" s="11">
        <v>4</v>
      </c>
    </row>
    <row r="2391" spans="2:11" x14ac:dyDescent="0.3">
      <c r="B2391" s="1">
        <v>2796</v>
      </c>
      <c r="C2391" s="1" t="s">
        <v>2434</v>
      </c>
      <c r="D2391" s="10">
        <v>44823</v>
      </c>
      <c r="E2391" s="10">
        <v>45094</v>
      </c>
      <c r="F2391" s="1" t="s">
        <v>37</v>
      </c>
      <c r="G2391" s="2">
        <f t="shared" ref="G2391:G2454" si="111">DATEDIF(D2391,E2391,"Y")</f>
        <v>0</v>
      </c>
      <c r="H2391" s="2">
        <f t="shared" ref="H2391:H2454" si="112">DATEDIF(D2391,E2391,"M")</f>
        <v>8</v>
      </c>
      <c r="I2391" s="2">
        <f t="shared" ref="I2391:I2454" si="113">DATEDIF(D2391,E2391,"D")</f>
        <v>271</v>
      </c>
      <c r="J2391" s="1" t="s">
        <v>21</v>
      </c>
      <c r="K2391" s="11">
        <v>1</v>
      </c>
    </row>
    <row r="2392" spans="2:11" x14ac:dyDescent="0.3">
      <c r="B2392" s="1">
        <v>2797</v>
      </c>
      <c r="C2392" s="1" t="s">
        <v>2435</v>
      </c>
      <c r="D2392" s="10">
        <v>44346</v>
      </c>
      <c r="E2392" s="10">
        <v>45607</v>
      </c>
      <c r="F2392" s="1" t="s">
        <v>37</v>
      </c>
      <c r="G2392" s="2">
        <f t="shared" si="111"/>
        <v>3</v>
      </c>
      <c r="H2392" s="2">
        <f t="shared" si="112"/>
        <v>41</v>
      </c>
      <c r="I2392" s="2">
        <f t="shared" si="113"/>
        <v>1261</v>
      </c>
      <c r="J2392" s="1" t="s">
        <v>20</v>
      </c>
      <c r="K2392" s="11">
        <v>1</v>
      </c>
    </row>
    <row r="2393" spans="2:11" x14ac:dyDescent="0.3">
      <c r="B2393" s="1">
        <v>2798</v>
      </c>
      <c r="C2393" s="1" t="s">
        <v>2436</v>
      </c>
      <c r="D2393" s="10">
        <v>43928</v>
      </c>
      <c r="E2393" s="10">
        <v>45607</v>
      </c>
      <c r="F2393" s="1" t="s">
        <v>37</v>
      </c>
      <c r="G2393" s="2">
        <f t="shared" si="111"/>
        <v>4</v>
      </c>
      <c r="H2393" s="2">
        <f t="shared" si="112"/>
        <v>55</v>
      </c>
      <c r="I2393" s="2">
        <f t="shared" si="113"/>
        <v>1679</v>
      </c>
      <c r="J2393" s="1" t="s">
        <v>21</v>
      </c>
      <c r="K2393" s="11">
        <v>2</v>
      </c>
    </row>
    <row r="2394" spans="2:11" x14ac:dyDescent="0.3">
      <c r="B2394" s="1">
        <v>2799</v>
      </c>
      <c r="C2394" s="1" t="s">
        <v>2437</v>
      </c>
      <c r="D2394" s="10">
        <v>44306</v>
      </c>
      <c r="E2394" s="10">
        <v>44821</v>
      </c>
      <c r="F2394" s="1" t="s">
        <v>37</v>
      </c>
      <c r="G2394" s="2">
        <f t="shared" si="111"/>
        <v>1</v>
      </c>
      <c r="H2394" s="2">
        <f t="shared" si="112"/>
        <v>16</v>
      </c>
      <c r="I2394" s="2">
        <f t="shared" si="113"/>
        <v>515</v>
      </c>
      <c r="J2394" s="1" t="s">
        <v>21</v>
      </c>
      <c r="K2394" s="11">
        <v>2</v>
      </c>
    </row>
    <row r="2395" spans="2:11" x14ac:dyDescent="0.3">
      <c r="B2395" s="1">
        <v>2800</v>
      </c>
      <c r="C2395" s="1" t="s">
        <v>2438</v>
      </c>
      <c r="D2395" s="10">
        <v>43679</v>
      </c>
      <c r="E2395" s="10">
        <v>45607</v>
      </c>
      <c r="F2395" s="1" t="s">
        <v>37</v>
      </c>
      <c r="G2395" s="2">
        <f t="shared" si="111"/>
        <v>5</v>
      </c>
      <c r="H2395" s="2">
        <f t="shared" si="112"/>
        <v>63</v>
      </c>
      <c r="I2395" s="2">
        <f t="shared" si="113"/>
        <v>1928</v>
      </c>
      <c r="J2395" s="1" t="s">
        <v>21</v>
      </c>
      <c r="K2395" s="11">
        <v>1</v>
      </c>
    </row>
    <row r="2396" spans="2:11" x14ac:dyDescent="0.3">
      <c r="B2396" s="1">
        <v>2801</v>
      </c>
      <c r="C2396" s="1" t="s">
        <v>2439</v>
      </c>
      <c r="D2396" s="10">
        <v>44572</v>
      </c>
      <c r="E2396" s="10">
        <v>45607</v>
      </c>
      <c r="F2396" s="1" t="s">
        <v>37</v>
      </c>
      <c r="G2396" s="2">
        <f t="shared" si="111"/>
        <v>2</v>
      </c>
      <c r="H2396" s="2">
        <f t="shared" si="112"/>
        <v>34</v>
      </c>
      <c r="I2396" s="2">
        <f t="shared" si="113"/>
        <v>1035</v>
      </c>
      <c r="J2396" s="1" t="s">
        <v>21</v>
      </c>
      <c r="K2396" s="11">
        <v>5</v>
      </c>
    </row>
    <row r="2397" spans="2:11" x14ac:dyDescent="0.3">
      <c r="B2397" s="1">
        <v>2802</v>
      </c>
      <c r="C2397" s="1" t="s">
        <v>2440</v>
      </c>
      <c r="D2397" s="10">
        <v>44150</v>
      </c>
      <c r="E2397" s="10">
        <v>45607</v>
      </c>
      <c r="F2397" s="1" t="s">
        <v>37</v>
      </c>
      <c r="G2397" s="2">
        <f t="shared" si="111"/>
        <v>3</v>
      </c>
      <c r="H2397" s="2">
        <f t="shared" si="112"/>
        <v>47</v>
      </c>
      <c r="I2397" s="2">
        <f t="shared" si="113"/>
        <v>1457</v>
      </c>
      <c r="J2397" s="1" t="s">
        <v>21</v>
      </c>
      <c r="K2397" s="11">
        <v>4</v>
      </c>
    </row>
    <row r="2398" spans="2:11" x14ac:dyDescent="0.3">
      <c r="B2398" s="1">
        <v>2803</v>
      </c>
      <c r="C2398" s="1" t="s">
        <v>2441</v>
      </c>
      <c r="D2398" s="10">
        <v>43959</v>
      </c>
      <c r="E2398" s="10">
        <v>45607</v>
      </c>
      <c r="F2398" s="1" t="s">
        <v>37</v>
      </c>
      <c r="G2398" s="2">
        <f t="shared" si="111"/>
        <v>4</v>
      </c>
      <c r="H2398" s="2">
        <f t="shared" si="112"/>
        <v>54</v>
      </c>
      <c r="I2398" s="2">
        <f t="shared" si="113"/>
        <v>1648</v>
      </c>
      <c r="J2398" s="1" t="s">
        <v>21</v>
      </c>
      <c r="K2398" s="11">
        <v>5</v>
      </c>
    </row>
    <row r="2399" spans="2:11" x14ac:dyDescent="0.3">
      <c r="B2399" s="1">
        <v>2804</v>
      </c>
      <c r="C2399" s="1" t="s">
        <v>2442</v>
      </c>
      <c r="D2399" s="10">
        <v>43534</v>
      </c>
      <c r="E2399" s="10">
        <v>45607</v>
      </c>
      <c r="F2399" s="1" t="s">
        <v>173</v>
      </c>
      <c r="G2399" s="2">
        <f t="shared" si="111"/>
        <v>5</v>
      </c>
      <c r="H2399" s="2">
        <f t="shared" si="112"/>
        <v>68</v>
      </c>
      <c r="I2399" s="2">
        <f t="shared" si="113"/>
        <v>2073</v>
      </c>
      <c r="J2399" s="1" t="s">
        <v>21</v>
      </c>
      <c r="K2399" s="11">
        <v>4</v>
      </c>
    </row>
    <row r="2400" spans="2:11" x14ac:dyDescent="0.3">
      <c r="B2400" s="1">
        <v>2805</v>
      </c>
      <c r="C2400" s="1" t="s">
        <v>2443</v>
      </c>
      <c r="D2400" s="10">
        <v>44670</v>
      </c>
      <c r="E2400" s="10">
        <v>45607</v>
      </c>
      <c r="F2400" s="1" t="s">
        <v>173</v>
      </c>
      <c r="G2400" s="2">
        <f t="shared" si="111"/>
        <v>2</v>
      </c>
      <c r="H2400" s="2">
        <f t="shared" si="112"/>
        <v>30</v>
      </c>
      <c r="I2400" s="2">
        <f t="shared" si="113"/>
        <v>937</v>
      </c>
      <c r="J2400" s="1" t="s">
        <v>21</v>
      </c>
      <c r="K2400" s="11">
        <v>1</v>
      </c>
    </row>
    <row r="2401" spans="2:11" x14ac:dyDescent="0.3">
      <c r="B2401" s="1">
        <v>2806</v>
      </c>
      <c r="C2401" s="1" t="s">
        <v>2444</v>
      </c>
      <c r="D2401" s="10">
        <v>43799</v>
      </c>
      <c r="E2401" s="10">
        <v>45607</v>
      </c>
      <c r="F2401" s="1" t="s">
        <v>173</v>
      </c>
      <c r="G2401" s="2">
        <f t="shared" si="111"/>
        <v>4</v>
      </c>
      <c r="H2401" s="2">
        <f t="shared" si="112"/>
        <v>59</v>
      </c>
      <c r="I2401" s="2">
        <f t="shared" si="113"/>
        <v>1808</v>
      </c>
      <c r="J2401" s="1" t="s">
        <v>21</v>
      </c>
      <c r="K2401" s="11">
        <v>2</v>
      </c>
    </row>
    <row r="2402" spans="2:11" x14ac:dyDescent="0.3">
      <c r="B2402" s="1">
        <v>2807</v>
      </c>
      <c r="C2402" s="1" t="s">
        <v>2445</v>
      </c>
      <c r="D2402" s="10">
        <v>44383</v>
      </c>
      <c r="E2402" s="10">
        <v>44933</v>
      </c>
      <c r="F2402" s="1" t="s">
        <v>173</v>
      </c>
      <c r="G2402" s="2">
        <f t="shared" si="111"/>
        <v>1</v>
      </c>
      <c r="H2402" s="2">
        <f t="shared" si="112"/>
        <v>18</v>
      </c>
      <c r="I2402" s="2">
        <f t="shared" si="113"/>
        <v>550</v>
      </c>
      <c r="J2402" s="1" t="s">
        <v>21</v>
      </c>
      <c r="K2402" s="11">
        <v>2</v>
      </c>
    </row>
    <row r="2403" spans="2:11" x14ac:dyDescent="0.3">
      <c r="B2403" s="1">
        <v>2808</v>
      </c>
      <c r="C2403" s="1" t="s">
        <v>2446</v>
      </c>
      <c r="D2403" s="10">
        <v>43431</v>
      </c>
      <c r="E2403" s="10">
        <v>45607</v>
      </c>
      <c r="F2403" s="1" t="s">
        <v>173</v>
      </c>
      <c r="G2403" s="2">
        <f t="shared" si="111"/>
        <v>5</v>
      </c>
      <c r="H2403" s="2">
        <f t="shared" si="112"/>
        <v>71</v>
      </c>
      <c r="I2403" s="2">
        <f t="shared" si="113"/>
        <v>2176</v>
      </c>
      <c r="J2403" s="1" t="s">
        <v>21</v>
      </c>
      <c r="K2403" s="11">
        <v>4</v>
      </c>
    </row>
    <row r="2404" spans="2:11" x14ac:dyDescent="0.3">
      <c r="B2404" s="1">
        <v>2809</v>
      </c>
      <c r="C2404" s="1" t="s">
        <v>2447</v>
      </c>
      <c r="D2404" s="10">
        <v>44956</v>
      </c>
      <c r="E2404" s="10">
        <v>45607</v>
      </c>
      <c r="F2404" s="1" t="s">
        <v>37</v>
      </c>
      <c r="G2404" s="2">
        <f t="shared" si="111"/>
        <v>1</v>
      </c>
      <c r="H2404" s="2">
        <f t="shared" si="112"/>
        <v>21</v>
      </c>
      <c r="I2404" s="2">
        <f t="shared" si="113"/>
        <v>651</v>
      </c>
      <c r="J2404" s="1" t="s">
        <v>21</v>
      </c>
      <c r="K2404" s="11">
        <v>2</v>
      </c>
    </row>
    <row r="2405" spans="2:11" x14ac:dyDescent="0.3">
      <c r="B2405" s="1">
        <v>2810</v>
      </c>
      <c r="C2405" s="1" t="s">
        <v>2448</v>
      </c>
      <c r="D2405" s="10">
        <v>44882</v>
      </c>
      <c r="E2405" s="10">
        <v>44965</v>
      </c>
      <c r="F2405" s="1" t="s">
        <v>37</v>
      </c>
      <c r="G2405" s="2">
        <f t="shared" si="111"/>
        <v>0</v>
      </c>
      <c r="H2405" s="2">
        <f t="shared" si="112"/>
        <v>2</v>
      </c>
      <c r="I2405" s="2">
        <f t="shared" si="113"/>
        <v>83</v>
      </c>
      <c r="J2405" s="1" t="s">
        <v>21</v>
      </c>
      <c r="K2405" s="11">
        <v>4</v>
      </c>
    </row>
    <row r="2406" spans="2:11" x14ac:dyDescent="0.3">
      <c r="B2406" s="1">
        <v>2811</v>
      </c>
      <c r="C2406" s="1" t="s">
        <v>2449</v>
      </c>
      <c r="D2406" s="10">
        <v>43325</v>
      </c>
      <c r="E2406" s="10">
        <v>43979</v>
      </c>
      <c r="F2406" s="1" t="s">
        <v>37</v>
      </c>
      <c r="G2406" s="2">
        <f t="shared" si="111"/>
        <v>1</v>
      </c>
      <c r="H2406" s="2">
        <f t="shared" si="112"/>
        <v>21</v>
      </c>
      <c r="I2406" s="2">
        <f t="shared" si="113"/>
        <v>654</v>
      </c>
      <c r="J2406" s="1" t="s">
        <v>21</v>
      </c>
      <c r="K2406" s="11">
        <v>2</v>
      </c>
    </row>
    <row r="2407" spans="2:11" x14ac:dyDescent="0.3">
      <c r="B2407" s="1">
        <v>2812</v>
      </c>
      <c r="C2407" s="1" t="s">
        <v>2450</v>
      </c>
      <c r="D2407" s="10">
        <v>44379</v>
      </c>
      <c r="E2407" s="10">
        <v>45116</v>
      </c>
      <c r="F2407" s="1" t="s">
        <v>37</v>
      </c>
      <c r="G2407" s="2">
        <f t="shared" si="111"/>
        <v>2</v>
      </c>
      <c r="H2407" s="2">
        <f t="shared" si="112"/>
        <v>24</v>
      </c>
      <c r="I2407" s="2">
        <f t="shared" si="113"/>
        <v>737</v>
      </c>
      <c r="J2407" s="1" t="s">
        <v>21</v>
      </c>
      <c r="K2407" s="11">
        <v>4</v>
      </c>
    </row>
    <row r="2408" spans="2:11" x14ac:dyDescent="0.3">
      <c r="B2408" s="1">
        <v>2813</v>
      </c>
      <c r="C2408" s="1" t="s">
        <v>2451</v>
      </c>
      <c r="D2408" s="10">
        <v>44740</v>
      </c>
      <c r="E2408" s="10">
        <v>45607</v>
      </c>
      <c r="F2408" s="1" t="s">
        <v>37</v>
      </c>
      <c r="G2408" s="2">
        <f t="shared" si="111"/>
        <v>2</v>
      </c>
      <c r="H2408" s="2">
        <f t="shared" si="112"/>
        <v>28</v>
      </c>
      <c r="I2408" s="2">
        <f t="shared" si="113"/>
        <v>867</v>
      </c>
      <c r="J2408" s="1" t="s">
        <v>21</v>
      </c>
      <c r="K2408" s="11">
        <v>1</v>
      </c>
    </row>
    <row r="2409" spans="2:11" x14ac:dyDescent="0.3">
      <c r="B2409" s="1">
        <v>2814</v>
      </c>
      <c r="C2409" s="1" t="s">
        <v>2452</v>
      </c>
      <c r="D2409" s="10">
        <v>43490</v>
      </c>
      <c r="E2409" s="10">
        <v>45607</v>
      </c>
      <c r="F2409" s="1" t="s">
        <v>37</v>
      </c>
      <c r="G2409" s="2">
        <f t="shared" si="111"/>
        <v>5</v>
      </c>
      <c r="H2409" s="2">
        <f t="shared" si="112"/>
        <v>69</v>
      </c>
      <c r="I2409" s="2">
        <f t="shared" si="113"/>
        <v>2117</v>
      </c>
      <c r="J2409" s="1" t="s">
        <v>21</v>
      </c>
      <c r="K2409" s="11">
        <v>2</v>
      </c>
    </row>
    <row r="2410" spans="2:11" x14ac:dyDescent="0.3">
      <c r="B2410" s="1">
        <v>2815</v>
      </c>
      <c r="C2410" s="1" t="s">
        <v>2453</v>
      </c>
      <c r="D2410" s="10">
        <v>45130</v>
      </c>
      <c r="E2410" s="10">
        <v>45607</v>
      </c>
      <c r="F2410" s="1" t="s">
        <v>37</v>
      </c>
      <c r="G2410" s="2">
        <f t="shared" si="111"/>
        <v>1</v>
      </c>
      <c r="H2410" s="2">
        <f t="shared" si="112"/>
        <v>15</v>
      </c>
      <c r="I2410" s="2">
        <f t="shared" si="113"/>
        <v>477</v>
      </c>
      <c r="J2410" s="1" t="s">
        <v>21</v>
      </c>
      <c r="K2410" s="11">
        <v>4</v>
      </c>
    </row>
    <row r="2411" spans="2:11" x14ac:dyDescent="0.3">
      <c r="B2411" s="1">
        <v>2816</v>
      </c>
      <c r="C2411" s="1" t="s">
        <v>2454</v>
      </c>
      <c r="D2411" s="10">
        <v>44767</v>
      </c>
      <c r="E2411" s="10">
        <v>45607</v>
      </c>
      <c r="F2411" s="1" t="s">
        <v>37</v>
      </c>
      <c r="G2411" s="2">
        <f t="shared" si="111"/>
        <v>2</v>
      </c>
      <c r="H2411" s="2">
        <f t="shared" si="112"/>
        <v>27</v>
      </c>
      <c r="I2411" s="2">
        <f t="shared" si="113"/>
        <v>840</v>
      </c>
      <c r="J2411" s="1" t="s">
        <v>21</v>
      </c>
      <c r="K2411" s="11">
        <v>5</v>
      </c>
    </row>
    <row r="2412" spans="2:11" x14ac:dyDescent="0.3">
      <c r="B2412" s="1">
        <v>2817</v>
      </c>
      <c r="C2412" s="1" t="s">
        <v>2455</v>
      </c>
      <c r="D2412" s="10">
        <v>44937</v>
      </c>
      <c r="E2412" s="10">
        <v>45607</v>
      </c>
      <c r="F2412" s="1" t="s">
        <v>37</v>
      </c>
      <c r="G2412" s="2">
        <f t="shared" si="111"/>
        <v>1</v>
      </c>
      <c r="H2412" s="2">
        <f t="shared" si="112"/>
        <v>22</v>
      </c>
      <c r="I2412" s="2">
        <f t="shared" si="113"/>
        <v>670</v>
      </c>
      <c r="J2412" s="1" t="s">
        <v>21</v>
      </c>
      <c r="K2412" s="11">
        <v>4</v>
      </c>
    </row>
    <row r="2413" spans="2:11" x14ac:dyDescent="0.3">
      <c r="B2413" s="1">
        <v>2818</v>
      </c>
      <c r="C2413" s="1" t="s">
        <v>2456</v>
      </c>
      <c r="D2413" s="10">
        <v>45135</v>
      </c>
      <c r="E2413" s="10">
        <v>45137</v>
      </c>
      <c r="F2413" s="1" t="s">
        <v>37</v>
      </c>
      <c r="G2413" s="2">
        <f t="shared" si="111"/>
        <v>0</v>
      </c>
      <c r="H2413" s="2">
        <f t="shared" si="112"/>
        <v>0</v>
      </c>
      <c r="I2413" s="2">
        <f t="shared" si="113"/>
        <v>2</v>
      </c>
      <c r="J2413" s="1" t="s">
        <v>20</v>
      </c>
      <c r="K2413" s="11">
        <v>2</v>
      </c>
    </row>
    <row r="2414" spans="2:11" x14ac:dyDescent="0.3">
      <c r="B2414" s="1">
        <v>2819</v>
      </c>
      <c r="C2414" s="1" t="s">
        <v>2457</v>
      </c>
      <c r="D2414" s="10">
        <v>45052</v>
      </c>
      <c r="E2414" s="10">
        <v>45607</v>
      </c>
      <c r="F2414" s="1" t="s">
        <v>37</v>
      </c>
      <c r="G2414" s="2">
        <f t="shared" si="111"/>
        <v>1</v>
      </c>
      <c r="H2414" s="2">
        <f t="shared" si="112"/>
        <v>18</v>
      </c>
      <c r="I2414" s="2">
        <f t="shared" si="113"/>
        <v>555</v>
      </c>
      <c r="J2414" s="1" t="s">
        <v>21</v>
      </c>
      <c r="K2414" s="11">
        <v>4</v>
      </c>
    </row>
    <row r="2415" spans="2:11" x14ac:dyDescent="0.3">
      <c r="B2415" s="1">
        <v>2820</v>
      </c>
      <c r="C2415" s="1" t="s">
        <v>2458</v>
      </c>
      <c r="D2415" s="10">
        <v>44822</v>
      </c>
      <c r="E2415" s="10">
        <v>45607</v>
      </c>
      <c r="F2415" s="1" t="s">
        <v>37</v>
      </c>
      <c r="G2415" s="2">
        <f t="shared" si="111"/>
        <v>2</v>
      </c>
      <c r="H2415" s="2">
        <f t="shared" si="112"/>
        <v>25</v>
      </c>
      <c r="I2415" s="2">
        <f t="shared" si="113"/>
        <v>785</v>
      </c>
      <c r="J2415" s="1" t="s">
        <v>21</v>
      </c>
      <c r="K2415" s="11">
        <v>2</v>
      </c>
    </row>
    <row r="2416" spans="2:11" x14ac:dyDescent="0.3">
      <c r="B2416" s="1">
        <v>2821</v>
      </c>
      <c r="C2416" s="1" t="s">
        <v>2459</v>
      </c>
      <c r="D2416" s="10">
        <v>43716</v>
      </c>
      <c r="E2416" s="10">
        <v>44449</v>
      </c>
      <c r="F2416" s="1" t="s">
        <v>37</v>
      </c>
      <c r="G2416" s="2">
        <f t="shared" si="111"/>
        <v>2</v>
      </c>
      <c r="H2416" s="2">
        <f t="shared" si="112"/>
        <v>24</v>
      </c>
      <c r="I2416" s="2">
        <f t="shared" si="113"/>
        <v>733</v>
      </c>
      <c r="J2416" s="1" t="s">
        <v>21</v>
      </c>
      <c r="K2416" s="11">
        <v>2</v>
      </c>
    </row>
    <row r="2417" spans="2:11" x14ac:dyDescent="0.3">
      <c r="B2417" s="1">
        <v>2822</v>
      </c>
      <c r="C2417" s="1" t="s">
        <v>2460</v>
      </c>
      <c r="D2417" s="10">
        <v>43707</v>
      </c>
      <c r="E2417" s="10">
        <v>45607</v>
      </c>
      <c r="F2417" s="1" t="s">
        <v>37</v>
      </c>
      <c r="G2417" s="2">
        <f t="shared" si="111"/>
        <v>5</v>
      </c>
      <c r="H2417" s="2">
        <f t="shared" si="112"/>
        <v>62</v>
      </c>
      <c r="I2417" s="2">
        <f t="shared" si="113"/>
        <v>1900</v>
      </c>
      <c r="J2417" s="1" t="s">
        <v>21</v>
      </c>
      <c r="K2417" s="11">
        <v>4</v>
      </c>
    </row>
    <row r="2418" spans="2:11" x14ac:dyDescent="0.3">
      <c r="B2418" s="1">
        <v>2823</v>
      </c>
      <c r="C2418" s="1" t="s">
        <v>2461</v>
      </c>
      <c r="D2418" s="10">
        <v>45068</v>
      </c>
      <c r="E2418" s="10">
        <v>45607</v>
      </c>
      <c r="F2418" s="1" t="s">
        <v>37</v>
      </c>
      <c r="G2418" s="2">
        <f t="shared" si="111"/>
        <v>1</v>
      </c>
      <c r="H2418" s="2">
        <f t="shared" si="112"/>
        <v>17</v>
      </c>
      <c r="I2418" s="2">
        <f t="shared" si="113"/>
        <v>539</v>
      </c>
      <c r="J2418" s="1" t="s">
        <v>21</v>
      </c>
      <c r="K2418" s="11">
        <v>2</v>
      </c>
    </row>
    <row r="2419" spans="2:11" x14ac:dyDescent="0.3">
      <c r="B2419" s="1">
        <v>2824</v>
      </c>
      <c r="C2419" s="1" t="s">
        <v>2462</v>
      </c>
      <c r="D2419" s="10">
        <v>44257</v>
      </c>
      <c r="E2419" s="10">
        <v>45607</v>
      </c>
      <c r="F2419" s="1" t="s">
        <v>173</v>
      </c>
      <c r="G2419" s="2">
        <f t="shared" si="111"/>
        <v>3</v>
      </c>
      <c r="H2419" s="2">
        <f t="shared" si="112"/>
        <v>44</v>
      </c>
      <c r="I2419" s="2">
        <f t="shared" si="113"/>
        <v>1350</v>
      </c>
      <c r="J2419" s="1" t="s">
        <v>21</v>
      </c>
      <c r="K2419" s="11">
        <v>5</v>
      </c>
    </row>
    <row r="2420" spans="2:11" x14ac:dyDescent="0.3">
      <c r="B2420" s="1">
        <v>2825</v>
      </c>
      <c r="C2420" s="1" t="s">
        <v>2463</v>
      </c>
      <c r="D2420" s="10">
        <v>44970</v>
      </c>
      <c r="E2420" s="10">
        <v>45607</v>
      </c>
      <c r="F2420" s="1" t="s">
        <v>173</v>
      </c>
      <c r="G2420" s="2">
        <f t="shared" si="111"/>
        <v>1</v>
      </c>
      <c r="H2420" s="2">
        <f t="shared" si="112"/>
        <v>20</v>
      </c>
      <c r="I2420" s="2">
        <f t="shared" si="113"/>
        <v>637</v>
      </c>
      <c r="J2420" s="1" t="s">
        <v>21</v>
      </c>
      <c r="K2420" s="11">
        <v>4</v>
      </c>
    </row>
    <row r="2421" spans="2:11" x14ac:dyDescent="0.3">
      <c r="B2421" s="1">
        <v>2826</v>
      </c>
      <c r="C2421" s="1" t="s">
        <v>2464</v>
      </c>
      <c r="D2421" s="10">
        <v>44784</v>
      </c>
      <c r="E2421" s="10">
        <v>44896</v>
      </c>
      <c r="F2421" s="1" t="s">
        <v>173</v>
      </c>
      <c r="G2421" s="2">
        <f t="shared" si="111"/>
        <v>0</v>
      </c>
      <c r="H2421" s="2">
        <f t="shared" si="112"/>
        <v>3</v>
      </c>
      <c r="I2421" s="2">
        <f t="shared" si="113"/>
        <v>112</v>
      </c>
      <c r="J2421" s="1" t="s">
        <v>21</v>
      </c>
      <c r="K2421" s="11">
        <v>5</v>
      </c>
    </row>
    <row r="2422" spans="2:11" x14ac:dyDescent="0.3">
      <c r="B2422" s="1">
        <v>2827</v>
      </c>
      <c r="C2422" s="1" t="s">
        <v>2465</v>
      </c>
      <c r="D2422" s="10">
        <v>43880</v>
      </c>
      <c r="E2422" s="10">
        <v>44905</v>
      </c>
      <c r="F2422" s="1" t="s">
        <v>173</v>
      </c>
      <c r="G2422" s="2">
        <f t="shared" si="111"/>
        <v>2</v>
      </c>
      <c r="H2422" s="2">
        <f t="shared" si="112"/>
        <v>33</v>
      </c>
      <c r="I2422" s="2">
        <f t="shared" si="113"/>
        <v>1025</v>
      </c>
      <c r="J2422" s="1" t="s">
        <v>21</v>
      </c>
      <c r="K2422" s="11">
        <v>4</v>
      </c>
    </row>
    <row r="2423" spans="2:11" x14ac:dyDescent="0.3">
      <c r="B2423" s="1">
        <v>2828</v>
      </c>
      <c r="C2423" s="1" t="s">
        <v>2466</v>
      </c>
      <c r="D2423" s="10">
        <v>44484</v>
      </c>
      <c r="E2423" s="10">
        <v>45011</v>
      </c>
      <c r="F2423" s="1" t="s">
        <v>173</v>
      </c>
      <c r="G2423" s="2">
        <f t="shared" si="111"/>
        <v>1</v>
      </c>
      <c r="H2423" s="2">
        <f t="shared" si="112"/>
        <v>17</v>
      </c>
      <c r="I2423" s="2">
        <f t="shared" si="113"/>
        <v>527</v>
      </c>
      <c r="J2423" s="1" t="s">
        <v>21</v>
      </c>
      <c r="K2423" s="11">
        <v>2</v>
      </c>
    </row>
    <row r="2424" spans="2:11" x14ac:dyDescent="0.3">
      <c r="B2424" s="1">
        <v>2829</v>
      </c>
      <c r="C2424" s="1" t="s">
        <v>2467</v>
      </c>
      <c r="D2424" s="10">
        <v>44881</v>
      </c>
      <c r="E2424" s="10">
        <v>45607</v>
      </c>
      <c r="F2424" s="1" t="s">
        <v>37</v>
      </c>
      <c r="G2424" s="2">
        <f t="shared" si="111"/>
        <v>1</v>
      </c>
      <c r="H2424" s="2">
        <f t="shared" si="112"/>
        <v>23</v>
      </c>
      <c r="I2424" s="2">
        <f t="shared" si="113"/>
        <v>726</v>
      </c>
      <c r="J2424" s="1" t="s">
        <v>21</v>
      </c>
      <c r="K2424" s="11">
        <v>2</v>
      </c>
    </row>
    <row r="2425" spans="2:11" x14ac:dyDescent="0.3">
      <c r="B2425" s="1">
        <v>2830</v>
      </c>
      <c r="C2425" s="1" t="s">
        <v>2468</v>
      </c>
      <c r="D2425" s="10">
        <v>44742</v>
      </c>
      <c r="E2425" s="10">
        <v>44960</v>
      </c>
      <c r="F2425" s="1" t="s">
        <v>37</v>
      </c>
      <c r="G2425" s="2">
        <f t="shared" si="111"/>
        <v>0</v>
      </c>
      <c r="H2425" s="2">
        <f t="shared" si="112"/>
        <v>7</v>
      </c>
      <c r="I2425" s="2">
        <f t="shared" si="113"/>
        <v>218</v>
      </c>
      <c r="J2425" s="1" t="s">
        <v>21</v>
      </c>
      <c r="K2425" s="11">
        <v>1</v>
      </c>
    </row>
    <row r="2426" spans="2:11" x14ac:dyDescent="0.3">
      <c r="B2426" s="1">
        <v>2831</v>
      </c>
      <c r="C2426" s="1" t="s">
        <v>2469</v>
      </c>
      <c r="D2426" s="10">
        <v>44405</v>
      </c>
      <c r="E2426" s="10">
        <v>45607</v>
      </c>
      <c r="F2426" s="1" t="s">
        <v>37</v>
      </c>
      <c r="G2426" s="2">
        <f t="shared" si="111"/>
        <v>3</v>
      </c>
      <c r="H2426" s="2">
        <f t="shared" si="112"/>
        <v>39</v>
      </c>
      <c r="I2426" s="2">
        <f t="shared" si="113"/>
        <v>1202</v>
      </c>
      <c r="J2426" s="1" t="s">
        <v>21</v>
      </c>
      <c r="K2426" s="11">
        <v>2</v>
      </c>
    </row>
    <row r="2427" spans="2:11" x14ac:dyDescent="0.3">
      <c r="B2427" s="1">
        <v>2832</v>
      </c>
      <c r="C2427" s="1" t="s">
        <v>2470</v>
      </c>
      <c r="D2427" s="10">
        <v>44521</v>
      </c>
      <c r="E2427" s="10">
        <v>45607</v>
      </c>
      <c r="F2427" s="1" t="s">
        <v>37</v>
      </c>
      <c r="G2427" s="2">
        <f t="shared" si="111"/>
        <v>2</v>
      </c>
      <c r="H2427" s="2">
        <f t="shared" si="112"/>
        <v>35</v>
      </c>
      <c r="I2427" s="2">
        <f t="shared" si="113"/>
        <v>1086</v>
      </c>
      <c r="J2427" s="1" t="s">
        <v>21</v>
      </c>
      <c r="K2427" s="11">
        <v>5</v>
      </c>
    </row>
    <row r="2428" spans="2:11" x14ac:dyDescent="0.3">
      <c r="B2428" s="1">
        <v>2833</v>
      </c>
      <c r="C2428" s="1" t="s">
        <v>2471</v>
      </c>
      <c r="D2428" s="10">
        <v>44116</v>
      </c>
      <c r="E2428" s="10">
        <v>45607</v>
      </c>
      <c r="F2428" s="1" t="s">
        <v>37</v>
      </c>
      <c r="G2428" s="2">
        <f t="shared" si="111"/>
        <v>4</v>
      </c>
      <c r="H2428" s="2">
        <f t="shared" si="112"/>
        <v>48</v>
      </c>
      <c r="I2428" s="2">
        <f t="shared" si="113"/>
        <v>1491</v>
      </c>
      <c r="J2428" s="1" t="s">
        <v>21</v>
      </c>
      <c r="K2428" s="11">
        <v>2</v>
      </c>
    </row>
    <row r="2429" spans="2:11" x14ac:dyDescent="0.3">
      <c r="B2429" s="1">
        <v>2834</v>
      </c>
      <c r="C2429" s="1" t="s">
        <v>2472</v>
      </c>
      <c r="D2429" s="10">
        <v>43375</v>
      </c>
      <c r="E2429" s="10">
        <v>44091</v>
      </c>
      <c r="F2429" s="1" t="s">
        <v>37</v>
      </c>
      <c r="G2429" s="2">
        <f t="shared" si="111"/>
        <v>1</v>
      </c>
      <c r="H2429" s="2">
        <f t="shared" si="112"/>
        <v>23</v>
      </c>
      <c r="I2429" s="2">
        <f t="shared" si="113"/>
        <v>716</v>
      </c>
      <c r="J2429" s="1" t="s">
        <v>21</v>
      </c>
      <c r="K2429" s="11">
        <v>5</v>
      </c>
    </row>
    <row r="2430" spans="2:11" x14ac:dyDescent="0.3">
      <c r="B2430" s="1">
        <v>2835</v>
      </c>
      <c r="C2430" s="1" t="s">
        <v>2473</v>
      </c>
      <c r="D2430" s="10">
        <v>44394</v>
      </c>
      <c r="E2430" s="10">
        <v>44984</v>
      </c>
      <c r="F2430" s="1" t="s">
        <v>37</v>
      </c>
      <c r="G2430" s="2">
        <f t="shared" si="111"/>
        <v>1</v>
      </c>
      <c r="H2430" s="2">
        <f t="shared" si="112"/>
        <v>19</v>
      </c>
      <c r="I2430" s="2">
        <f t="shared" si="113"/>
        <v>590</v>
      </c>
      <c r="J2430" s="1" t="s">
        <v>21</v>
      </c>
      <c r="K2430" s="11">
        <v>5</v>
      </c>
    </row>
    <row r="2431" spans="2:11" x14ac:dyDescent="0.3">
      <c r="B2431" s="1">
        <v>2836</v>
      </c>
      <c r="C2431" s="1" t="s">
        <v>2474</v>
      </c>
      <c r="D2431" s="10">
        <v>44664</v>
      </c>
      <c r="E2431" s="10">
        <v>45607</v>
      </c>
      <c r="F2431" s="1" t="s">
        <v>37</v>
      </c>
      <c r="G2431" s="2">
        <f t="shared" si="111"/>
        <v>2</v>
      </c>
      <c r="H2431" s="2">
        <f t="shared" si="112"/>
        <v>30</v>
      </c>
      <c r="I2431" s="2">
        <f t="shared" si="113"/>
        <v>943</v>
      </c>
      <c r="J2431" s="1" t="s">
        <v>21</v>
      </c>
      <c r="K2431" s="11">
        <v>2</v>
      </c>
    </row>
    <row r="2432" spans="2:11" x14ac:dyDescent="0.3">
      <c r="B2432" s="1">
        <v>2837</v>
      </c>
      <c r="C2432" s="1" t="s">
        <v>2475</v>
      </c>
      <c r="D2432" s="10">
        <v>44275</v>
      </c>
      <c r="E2432" s="10">
        <v>44975</v>
      </c>
      <c r="F2432" s="1" t="s">
        <v>37</v>
      </c>
      <c r="G2432" s="2">
        <f t="shared" si="111"/>
        <v>1</v>
      </c>
      <c r="H2432" s="2">
        <f t="shared" si="112"/>
        <v>22</v>
      </c>
      <c r="I2432" s="2">
        <f t="shared" si="113"/>
        <v>700</v>
      </c>
      <c r="J2432" s="1" t="s">
        <v>21</v>
      </c>
      <c r="K2432" s="11">
        <v>4</v>
      </c>
    </row>
    <row r="2433" spans="2:11" x14ac:dyDescent="0.3">
      <c r="B2433" s="1">
        <v>2838</v>
      </c>
      <c r="C2433" s="1" t="s">
        <v>2476</v>
      </c>
      <c r="D2433" s="10">
        <v>44448</v>
      </c>
      <c r="E2433" s="10">
        <v>44505</v>
      </c>
      <c r="F2433" s="1" t="s">
        <v>37</v>
      </c>
      <c r="G2433" s="2">
        <f t="shared" si="111"/>
        <v>0</v>
      </c>
      <c r="H2433" s="2">
        <f t="shared" si="112"/>
        <v>1</v>
      </c>
      <c r="I2433" s="2">
        <f t="shared" si="113"/>
        <v>57</v>
      </c>
      <c r="J2433" s="1" t="s">
        <v>21</v>
      </c>
      <c r="K2433" s="11">
        <v>5</v>
      </c>
    </row>
    <row r="2434" spans="2:11" x14ac:dyDescent="0.3">
      <c r="B2434" s="1">
        <v>2839</v>
      </c>
      <c r="C2434" s="1" t="s">
        <v>2477</v>
      </c>
      <c r="D2434" s="10">
        <v>43805</v>
      </c>
      <c r="E2434" s="10">
        <v>44648</v>
      </c>
      <c r="F2434" s="1" t="s">
        <v>37</v>
      </c>
      <c r="G2434" s="2">
        <f t="shared" si="111"/>
        <v>2</v>
      </c>
      <c r="H2434" s="2">
        <f t="shared" si="112"/>
        <v>27</v>
      </c>
      <c r="I2434" s="2">
        <f t="shared" si="113"/>
        <v>843</v>
      </c>
      <c r="J2434" s="1" t="s">
        <v>21</v>
      </c>
      <c r="K2434" s="11">
        <v>1</v>
      </c>
    </row>
    <row r="2435" spans="2:11" x14ac:dyDescent="0.3">
      <c r="B2435" s="1">
        <v>2840</v>
      </c>
      <c r="C2435" s="1" t="s">
        <v>2478</v>
      </c>
      <c r="D2435" s="10">
        <v>45042</v>
      </c>
      <c r="E2435" s="10">
        <v>45065</v>
      </c>
      <c r="F2435" s="1" t="s">
        <v>37</v>
      </c>
      <c r="G2435" s="2">
        <f t="shared" si="111"/>
        <v>0</v>
      </c>
      <c r="H2435" s="2">
        <f t="shared" si="112"/>
        <v>0</v>
      </c>
      <c r="I2435" s="2">
        <f t="shared" si="113"/>
        <v>23</v>
      </c>
      <c r="J2435" s="1" t="s">
        <v>21</v>
      </c>
      <c r="K2435" s="11">
        <v>2</v>
      </c>
    </row>
    <row r="2436" spans="2:11" x14ac:dyDescent="0.3">
      <c r="B2436" s="1">
        <v>2841</v>
      </c>
      <c r="C2436" s="1" t="s">
        <v>2479</v>
      </c>
      <c r="D2436" s="10">
        <v>43561</v>
      </c>
      <c r="E2436" s="10">
        <v>45607</v>
      </c>
      <c r="F2436" s="1" t="s">
        <v>37</v>
      </c>
      <c r="G2436" s="2">
        <f t="shared" si="111"/>
        <v>5</v>
      </c>
      <c r="H2436" s="2">
        <f t="shared" si="112"/>
        <v>67</v>
      </c>
      <c r="I2436" s="2">
        <f t="shared" si="113"/>
        <v>2046</v>
      </c>
      <c r="J2436" s="1" t="s">
        <v>21</v>
      </c>
      <c r="K2436" s="11">
        <v>5</v>
      </c>
    </row>
    <row r="2437" spans="2:11" x14ac:dyDescent="0.3">
      <c r="B2437" s="1">
        <v>2842</v>
      </c>
      <c r="C2437" s="1" t="s">
        <v>2480</v>
      </c>
      <c r="D2437" s="10">
        <v>44123</v>
      </c>
      <c r="E2437" s="10">
        <v>44985</v>
      </c>
      <c r="F2437" s="1" t="s">
        <v>37</v>
      </c>
      <c r="G2437" s="2">
        <f t="shared" si="111"/>
        <v>2</v>
      </c>
      <c r="H2437" s="2">
        <f t="shared" si="112"/>
        <v>28</v>
      </c>
      <c r="I2437" s="2">
        <f t="shared" si="113"/>
        <v>862</v>
      </c>
      <c r="J2437" s="1" t="s">
        <v>21</v>
      </c>
      <c r="K2437" s="11">
        <v>1</v>
      </c>
    </row>
    <row r="2438" spans="2:11" x14ac:dyDescent="0.3">
      <c r="B2438" s="1">
        <v>2843</v>
      </c>
      <c r="C2438" s="1" t="s">
        <v>2481</v>
      </c>
      <c r="D2438" s="10">
        <v>44522</v>
      </c>
      <c r="E2438" s="10">
        <v>45607</v>
      </c>
      <c r="F2438" s="1" t="s">
        <v>173</v>
      </c>
      <c r="G2438" s="2">
        <f t="shared" si="111"/>
        <v>2</v>
      </c>
      <c r="H2438" s="2">
        <f t="shared" si="112"/>
        <v>35</v>
      </c>
      <c r="I2438" s="2">
        <f t="shared" si="113"/>
        <v>1085</v>
      </c>
      <c r="J2438" s="1" t="s">
        <v>21</v>
      </c>
      <c r="K2438" s="11">
        <v>1</v>
      </c>
    </row>
    <row r="2439" spans="2:11" x14ac:dyDescent="0.3">
      <c r="B2439" s="1">
        <v>2844</v>
      </c>
      <c r="C2439" s="1" t="s">
        <v>2482</v>
      </c>
      <c r="D2439" s="10">
        <v>44195</v>
      </c>
      <c r="E2439" s="10">
        <v>45132</v>
      </c>
      <c r="F2439" s="1" t="s">
        <v>173</v>
      </c>
      <c r="G2439" s="2">
        <f t="shared" si="111"/>
        <v>2</v>
      </c>
      <c r="H2439" s="2">
        <f t="shared" si="112"/>
        <v>30</v>
      </c>
      <c r="I2439" s="2">
        <f t="shared" si="113"/>
        <v>937</v>
      </c>
      <c r="J2439" s="1" t="s">
        <v>21</v>
      </c>
      <c r="K2439" s="11">
        <v>5</v>
      </c>
    </row>
    <row r="2440" spans="2:11" x14ac:dyDescent="0.3">
      <c r="B2440" s="1">
        <v>2845</v>
      </c>
      <c r="C2440" s="1" t="s">
        <v>2483</v>
      </c>
      <c r="D2440" s="10">
        <v>44077</v>
      </c>
      <c r="E2440" s="10">
        <v>45607</v>
      </c>
      <c r="F2440" s="1" t="s">
        <v>173</v>
      </c>
      <c r="G2440" s="2">
        <f t="shared" si="111"/>
        <v>4</v>
      </c>
      <c r="H2440" s="2">
        <f t="shared" si="112"/>
        <v>50</v>
      </c>
      <c r="I2440" s="2">
        <f t="shared" si="113"/>
        <v>1530</v>
      </c>
      <c r="J2440" s="1" t="s">
        <v>21</v>
      </c>
      <c r="K2440" s="11">
        <v>4</v>
      </c>
    </row>
    <row r="2441" spans="2:11" x14ac:dyDescent="0.3">
      <c r="B2441" s="1">
        <v>2846</v>
      </c>
      <c r="C2441" s="1" t="s">
        <v>2484</v>
      </c>
      <c r="D2441" s="10">
        <v>43752</v>
      </c>
      <c r="E2441" s="10">
        <v>44792</v>
      </c>
      <c r="F2441" s="1" t="s">
        <v>173</v>
      </c>
      <c r="G2441" s="2">
        <f t="shared" si="111"/>
        <v>2</v>
      </c>
      <c r="H2441" s="2">
        <f t="shared" si="112"/>
        <v>34</v>
      </c>
      <c r="I2441" s="2">
        <f t="shared" si="113"/>
        <v>1040</v>
      </c>
      <c r="J2441" s="1" t="s">
        <v>21</v>
      </c>
      <c r="K2441" s="11">
        <v>5</v>
      </c>
    </row>
    <row r="2442" spans="2:11" x14ac:dyDescent="0.3">
      <c r="B2442" s="1">
        <v>2847</v>
      </c>
      <c r="C2442" s="1" t="s">
        <v>2485</v>
      </c>
      <c r="D2442" s="10">
        <v>44246</v>
      </c>
      <c r="E2442" s="10">
        <v>44457</v>
      </c>
      <c r="F2442" s="1" t="s">
        <v>173</v>
      </c>
      <c r="G2442" s="2">
        <f t="shared" si="111"/>
        <v>0</v>
      </c>
      <c r="H2442" s="2">
        <f t="shared" si="112"/>
        <v>6</v>
      </c>
      <c r="I2442" s="2">
        <f t="shared" si="113"/>
        <v>211</v>
      </c>
      <c r="J2442" s="1" t="s">
        <v>21</v>
      </c>
      <c r="K2442" s="11">
        <v>2</v>
      </c>
    </row>
    <row r="2443" spans="2:11" x14ac:dyDescent="0.3">
      <c r="B2443" s="1">
        <v>2848</v>
      </c>
      <c r="C2443" s="1" t="s">
        <v>2486</v>
      </c>
      <c r="D2443" s="10">
        <v>44633</v>
      </c>
      <c r="E2443" s="10">
        <v>44806</v>
      </c>
      <c r="F2443" s="1" t="s">
        <v>37</v>
      </c>
      <c r="G2443" s="2">
        <f t="shared" si="111"/>
        <v>0</v>
      </c>
      <c r="H2443" s="2">
        <f t="shared" si="112"/>
        <v>5</v>
      </c>
      <c r="I2443" s="2">
        <f t="shared" si="113"/>
        <v>173</v>
      </c>
      <c r="J2443" s="1" t="s">
        <v>20</v>
      </c>
      <c r="K2443" s="11">
        <v>1</v>
      </c>
    </row>
    <row r="2444" spans="2:11" x14ac:dyDescent="0.3">
      <c r="B2444" s="1">
        <v>2849</v>
      </c>
      <c r="C2444" s="1" t="s">
        <v>2487</v>
      </c>
      <c r="D2444" s="10">
        <v>43375</v>
      </c>
      <c r="E2444" s="10">
        <v>45607</v>
      </c>
      <c r="F2444" s="1" t="s">
        <v>37</v>
      </c>
      <c r="G2444" s="2">
        <f t="shared" si="111"/>
        <v>6</v>
      </c>
      <c r="H2444" s="2">
        <f t="shared" si="112"/>
        <v>73</v>
      </c>
      <c r="I2444" s="2">
        <f t="shared" si="113"/>
        <v>2232</v>
      </c>
      <c r="J2444" s="1" t="s">
        <v>21</v>
      </c>
      <c r="K2444" s="11">
        <v>5</v>
      </c>
    </row>
    <row r="2445" spans="2:11" x14ac:dyDescent="0.3">
      <c r="B2445" s="1">
        <v>2850</v>
      </c>
      <c r="C2445" s="1" t="s">
        <v>2488</v>
      </c>
      <c r="D2445" s="10">
        <v>44840</v>
      </c>
      <c r="E2445" s="10">
        <v>44850</v>
      </c>
      <c r="F2445" s="1" t="s">
        <v>37</v>
      </c>
      <c r="G2445" s="2">
        <f t="shared" si="111"/>
        <v>0</v>
      </c>
      <c r="H2445" s="2">
        <f t="shared" si="112"/>
        <v>0</v>
      </c>
      <c r="I2445" s="2">
        <f t="shared" si="113"/>
        <v>10</v>
      </c>
      <c r="J2445" s="1" t="s">
        <v>20</v>
      </c>
      <c r="K2445" s="11">
        <v>1</v>
      </c>
    </row>
    <row r="2446" spans="2:11" x14ac:dyDescent="0.3">
      <c r="B2446" s="1">
        <v>2851</v>
      </c>
      <c r="C2446" s="1" t="s">
        <v>2489</v>
      </c>
      <c r="D2446" s="10">
        <v>44095</v>
      </c>
      <c r="E2446" s="10">
        <v>45607</v>
      </c>
      <c r="F2446" s="1" t="s">
        <v>37</v>
      </c>
      <c r="G2446" s="2">
        <f t="shared" si="111"/>
        <v>4</v>
      </c>
      <c r="H2446" s="2">
        <f t="shared" si="112"/>
        <v>49</v>
      </c>
      <c r="I2446" s="2">
        <f t="shared" si="113"/>
        <v>1512</v>
      </c>
      <c r="J2446" s="1" t="s">
        <v>21</v>
      </c>
      <c r="K2446" s="11">
        <v>4</v>
      </c>
    </row>
    <row r="2447" spans="2:11" x14ac:dyDescent="0.3">
      <c r="B2447" s="1">
        <v>2852</v>
      </c>
      <c r="C2447" s="1" t="s">
        <v>2490</v>
      </c>
      <c r="D2447" s="10">
        <v>44536</v>
      </c>
      <c r="E2447" s="10">
        <v>45607</v>
      </c>
      <c r="F2447" s="1" t="s">
        <v>37</v>
      </c>
      <c r="G2447" s="2">
        <f t="shared" si="111"/>
        <v>2</v>
      </c>
      <c r="H2447" s="2">
        <f t="shared" si="112"/>
        <v>35</v>
      </c>
      <c r="I2447" s="2">
        <f t="shared" si="113"/>
        <v>1071</v>
      </c>
      <c r="J2447" s="1" t="s">
        <v>21</v>
      </c>
      <c r="K2447" s="11">
        <v>1</v>
      </c>
    </row>
    <row r="2448" spans="2:11" x14ac:dyDescent="0.3">
      <c r="B2448" s="1">
        <v>2853</v>
      </c>
      <c r="C2448" s="1" t="s">
        <v>2491</v>
      </c>
      <c r="D2448" s="10">
        <v>44881</v>
      </c>
      <c r="E2448" s="10">
        <v>45006</v>
      </c>
      <c r="F2448" s="1" t="s">
        <v>37</v>
      </c>
      <c r="G2448" s="2">
        <f t="shared" si="111"/>
        <v>0</v>
      </c>
      <c r="H2448" s="2">
        <f t="shared" si="112"/>
        <v>4</v>
      </c>
      <c r="I2448" s="2">
        <f t="shared" si="113"/>
        <v>125</v>
      </c>
      <c r="J2448" s="1" t="s">
        <v>22</v>
      </c>
      <c r="K2448" s="11">
        <v>5</v>
      </c>
    </row>
    <row r="2449" spans="2:11" x14ac:dyDescent="0.3">
      <c r="B2449" s="1">
        <v>2854</v>
      </c>
      <c r="C2449" s="1" t="s">
        <v>2492</v>
      </c>
      <c r="D2449" s="10">
        <v>44775</v>
      </c>
      <c r="E2449" s="10">
        <v>45134</v>
      </c>
      <c r="F2449" s="1" t="s">
        <v>37</v>
      </c>
      <c r="G2449" s="2">
        <f t="shared" si="111"/>
        <v>0</v>
      </c>
      <c r="H2449" s="2">
        <f t="shared" si="112"/>
        <v>11</v>
      </c>
      <c r="I2449" s="2">
        <f t="shared" si="113"/>
        <v>359</v>
      </c>
      <c r="J2449" s="1" t="s">
        <v>22</v>
      </c>
      <c r="K2449" s="11">
        <v>2</v>
      </c>
    </row>
    <row r="2450" spans="2:11" x14ac:dyDescent="0.3">
      <c r="B2450" s="1">
        <v>2855</v>
      </c>
      <c r="C2450" s="1" t="s">
        <v>2493</v>
      </c>
      <c r="D2450" s="10">
        <v>44580</v>
      </c>
      <c r="E2450" s="10">
        <v>45607</v>
      </c>
      <c r="F2450" s="1" t="s">
        <v>37</v>
      </c>
      <c r="G2450" s="2">
        <f t="shared" si="111"/>
        <v>2</v>
      </c>
      <c r="H2450" s="2">
        <f t="shared" si="112"/>
        <v>33</v>
      </c>
      <c r="I2450" s="2">
        <f t="shared" si="113"/>
        <v>1027</v>
      </c>
      <c r="J2450" s="1" t="s">
        <v>22</v>
      </c>
      <c r="K2450" s="11">
        <v>4</v>
      </c>
    </row>
    <row r="2451" spans="2:11" x14ac:dyDescent="0.3">
      <c r="B2451" s="1">
        <v>2856</v>
      </c>
      <c r="C2451" s="1" t="s">
        <v>2494</v>
      </c>
      <c r="D2451" s="10">
        <v>44660</v>
      </c>
      <c r="E2451" s="10">
        <v>45607</v>
      </c>
      <c r="F2451" s="1" t="s">
        <v>37</v>
      </c>
      <c r="G2451" s="2">
        <f t="shared" si="111"/>
        <v>2</v>
      </c>
      <c r="H2451" s="2">
        <f t="shared" si="112"/>
        <v>31</v>
      </c>
      <c r="I2451" s="2">
        <f t="shared" si="113"/>
        <v>947</v>
      </c>
      <c r="J2451" s="1" t="s">
        <v>22</v>
      </c>
      <c r="K2451" s="11">
        <v>5</v>
      </c>
    </row>
    <row r="2452" spans="2:11" x14ac:dyDescent="0.3">
      <c r="B2452" s="1">
        <v>2857</v>
      </c>
      <c r="C2452" s="1" t="s">
        <v>2495</v>
      </c>
      <c r="D2452" s="10">
        <v>43665</v>
      </c>
      <c r="E2452" s="10">
        <v>44781</v>
      </c>
      <c r="F2452" s="1" t="s">
        <v>37</v>
      </c>
      <c r="G2452" s="2">
        <f t="shared" si="111"/>
        <v>3</v>
      </c>
      <c r="H2452" s="2">
        <f t="shared" si="112"/>
        <v>36</v>
      </c>
      <c r="I2452" s="2">
        <f t="shared" si="113"/>
        <v>1116</v>
      </c>
      <c r="J2452" s="1" t="s">
        <v>21</v>
      </c>
      <c r="K2452" s="11">
        <v>2</v>
      </c>
    </row>
    <row r="2453" spans="2:11" x14ac:dyDescent="0.3">
      <c r="B2453" s="1">
        <v>2858</v>
      </c>
      <c r="C2453" s="1" t="s">
        <v>2496</v>
      </c>
      <c r="D2453" s="10">
        <v>44441</v>
      </c>
      <c r="E2453" s="10">
        <v>44879</v>
      </c>
      <c r="F2453" s="1" t="s">
        <v>37</v>
      </c>
      <c r="G2453" s="2">
        <f t="shared" si="111"/>
        <v>1</v>
      </c>
      <c r="H2453" s="2">
        <f t="shared" si="112"/>
        <v>14</v>
      </c>
      <c r="I2453" s="2">
        <f t="shared" si="113"/>
        <v>438</v>
      </c>
      <c r="J2453" s="1" t="s">
        <v>21</v>
      </c>
      <c r="K2453" s="11">
        <v>5</v>
      </c>
    </row>
    <row r="2454" spans="2:11" x14ac:dyDescent="0.3">
      <c r="B2454" s="1">
        <v>2859</v>
      </c>
      <c r="C2454" s="1" t="s">
        <v>2497</v>
      </c>
      <c r="D2454" s="10">
        <v>43497</v>
      </c>
      <c r="E2454" s="10">
        <v>45607</v>
      </c>
      <c r="F2454" s="1" t="s">
        <v>37</v>
      </c>
      <c r="G2454" s="2">
        <f t="shared" si="111"/>
        <v>5</v>
      </c>
      <c r="H2454" s="2">
        <f t="shared" si="112"/>
        <v>69</v>
      </c>
      <c r="I2454" s="2">
        <f t="shared" si="113"/>
        <v>2110</v>
      </c>
      <c r="J2454" s="1" t="s">
        <v>22</v>
      </c>
      <c r="K2454" s="11">
        <v>2</v>
      </c>
    </row>
    <row r="2455" spans="2:11" x14ac:dyDescent="0.3">
      <c r="B2455" s="1">
        <v>2860</v>
      </c>
      <c r="C2455" s="1" t="s">
        <v>2498</v>
      </c>
      <c r="D2455" s="10">
        <v>45029</v>
      </c>
      <c r="E2455" s="10">
        <v>45072</v>
      </c>
      <c r="F2455" s="1" t="s">
        <v>37</v>
      </c>
      <c r="G2455" s="2">
        <f t="shared" ref="G2455:G2518" si="114">DATEDIF(D2455,E2455,"Y")</f>
        <v>0</v>
      </c>
      <c r="H2455" s="2">
        <f t="shared" ref="H2455:H2518" si="115">DATEDIF(D2455,E2455,"M")</f>
        <v>1</v>
      </c>
      <c r="I2455" s="2">
        <f t="shared" ref="I2455:I2518" si="116">DATEDIF(D2455,E2455,"D")</f>
        <v>43</v>
      </c>
      <c r="J2455" s="1" t="s">
        <v>21</v>
      </c>
      <c r="K2455" s="11">
        <v>2</v>
      </c>
    </row>
    <row r="2456" spans="2:11" x14ac:dyDescent="0.3">
      <c r="B2456" s="1">
        <v>2861</v>
      </c>
      <c r="C2456" s="1" t="s">
        <v>2499</v>
      </c>
      <c r="D2456" s="10">
        <v>43379</v>
      </c>
      <c r="E2456" s="10">
        <v>45607</v>
      </c>
      <c r="F2456" s="1" t="s">
        <v>37</v>
      </c>
      <c r="G2456" s="2">
        <f t="shared" si="114"/>
        <v>6</v>
      </c>
      <c r="H2456" s="2">
        <f t="shared" si="115"/>
        <v>73</v>
      </c>
      <c r="I2456" s="2">
        <f t="shared" si="116"/>
        <v>2228</v>
      </c>
      <c r="J2456" s="1" t="s">
        <v>21</v>
      </c>
      <c r="K2456" s="11">
        <v>2</v>
      </c>
    </row>
    <row r="2457" spans="2:11" x14ac:dyDescent="0.3">
      <c r="B2457" s="1">
        <v>2862</v>
      </c>
      <c r="C2457" s="1" t="s">
        <v>2500</v>
      </c>
      <c r="D2457" s="10">
        <v>43914</v>
      </c>
      <c r="E2457" s="10">
        <v>44644</v>
      </c>
      <c r="F2457" s="1" t="s">
        <v>173</v>
      </c>
      <c r="G2457" s="2">
        <f t="shared" si="114"/>
        <v>2</v>
      </c>
      <c r="H2457" s="2">
        <f t="shared" si="115"/>
        <v>24</v>
      </c>
      <c r="I2457" s="2">
        <f t="shared" si="116"/>
        <v>730</v>
      </c>
      <c r="J2457" s="1" t="s">
        <v>21</v>
      </c>
      <c r="K2457" s="11">
        <v>4</v>
      </c>
    </row>
    <row r="2458" spans="2:11" x14ac:dyDescent="0.3">
      <c r="B2458" s="1">
        <v>2863</v>
      </c>
      <c r="C2458" s="1" t="s">
        <v>2501</v>
      </c>
      <c r="D2458" s="10">
        <v>44477</v>
      </c>
      <c r="E2458" s="10">
        <v>45607</v>
      </c>
      <c r="F2458" s="1" t="s">
        <v>173</v>
      </c>
      <c r="G2458" s="2">
        <f t="shared" si="114"/>
        <v>3</v>
      </c>
      <c r="H2458" s="2">
        <f t="shared" si="115"/>
        <v>37</v>
      </c>
      <c r="I2458" s="2">
        <f t="shared" si="116"/>
        <v>1130</v>
      </c>
      <c r="J2458" s="1" t="s">
        <v>22</v>
      </c>
      <c r="K2458" s="11">
        <v>4</v>
      </c>
    </row>
    <row r="2459" spans="2:11" x14ac:dyDescent="0.3">
      <c r="B2459" s="1">
        <v>2864</v>
      </c>
      <c r="C2459" s="1" t="s">
        <v>2502</v>
      </c>
      <c r="D2459" s="10">
        <v>44697</v>
      </c>
      <c r="E2459" s="10">
        <v>45607</v>
      </c>
      <c r="F2459" s="1" t="s">
        <v>173</v>
      </c>
      <c r="G2459" s="2">
        <f t="shared" si="114"/>
        <v>2</v>
      </c>
      <c r="H2459" s="2">
        <f t="shared" si="115"/>
        <v>29</v>
      </c>
      <c r="I2459" s="2">
        <f t="shared" si="116"/>
        <v>910</v>
      </c>
      <c r="J2459" s="1" t="s">
        <v>21</v>
      </c>
      <c r="K2459" s="11">
        <v>2</v>
      </c>
    </row>
    <row r="2460" spans="2:11" x14ac:dyDescent="0.3">
      <c r="B2460" s="1">
        <v>2865</v>
      </c>
      <c r="C2460" s="1" t="s">
        <v>2503</v>
      </c>
      <c r="D2460" s="10">
        <v>44691</v>
      </c>
      <c r="E2460" s="10">
        <v>44851</v>
      </c>
      <c r="F2460" s="1" t="s">
        <v>173</v>
      </c>
      <c r="G2460" s="2">
        <f t="shared" si="114"/>
        <v>0</v>
      </c>
      <c r="H2460" s="2">
        <f t="shared" si="115"/>
        <v>5</v>
      </c>
      <c r="I2460" s="2">
        <f t="shared" si="116"/>
        <v>160</v>
      </c>
      <c r="J2460" s="1" t="s">
        <v>21</v>
      </c>
      <c r="K2460" s="11">
        <v>1</v>
      </c>
    </row>
    <row r="2461" spans="2:11" x14ac:dyDescent="0.3">
      <c r="B2461" s="1">
        <v>2866</v>
      </c>
      <c r="C2461" s="1" t="s">
        <v>2504</v>
      </c>
      <c r="D2461" s="10">
        <v>44516</v>
      </c>
      <c r="E2461" s="10">
        <v>45607</v>
      </c>
      <c r="F2461" s="1" t="s">
        <v>173</v>
      </c>
      <c r="G2461" s="2">
        <f t="shared" si="114"/>
        <v>2</v>
      </c>
      <c r="H2461" s="2">
        <f t="shared" si="115"/>
        <v>35</v>
      </c>
      <c r="I2461" s="2">
        <f t="shared" si="116"/>
        <v>1091</v>
      </c>
      <c r="J2461" s="1" t="s">
        <v>21</v>
      </c>
      <c r="K2461" s="11">
        <v>2</v>
      </c>
    </row>
    <row r="2462" spans="2:11" x14ac:dyDescent="0.3">
      <c r="B2462" s="1">
        <v>2867</v>
      </c>
      <c r="C2462" s="1" t="s">
        <v>2505</v>
      </c>
      <c r="D2462" s="10">
        <v>43521</v>
      </c>
      <c r="E2462" s="10">
        <v>45607</v>
      </c>
      <c r="F2462" s="1" t="s">
        <v>173</v>
      </c>
      <c r="G2462" s="2">
        <f t="shared" si="114"/>
        <v>5</v>
      </c>
      <c r="H2462" s="2">
        <f t="shared" si="115"/>
        <v>68</v>
      </c>
      <c r="I2462" s="2">
        <f t="shared" si="116"/>
        <v>2086</v>
      </c>
      <c r="J2462" s="1" t="s">
        <v>21</v>
      </c>
      <c r="K2462" s="11">
        <v>2</v>
      </c>
    </row>
    <row r="2463" spans="2:11" x14ac:dyDescent="0.3">
      <c r="B2463" s="1">
        <v>2868</v>
      </c>
      <c r="C2463" s="1" t="s">
        <v>2506</v>
      </c>
      <c r="D2463" s="10">
        <v>44743</v>
      </c>
      <c r="E2463" s="10">
        <v>45607</v>
      </c>
      <c r="F2463" s="1" t="s">
        <v>37</v>
      </c>
      <c r="G2463" s="2">
        <f t="shared" si="114"/>
        <v>2</v>
      </c>
      <c r="H2463" s="2">
        <f t="shared" si="115"/>
        <v>28</v>
      </c>
      <c r="I2463" s="2">
        <f t="shared" si="116"/>
        <v>864</v>
      </c>
      <c r="J2463" s="1" t="s">
        <v>21</v>
      </c>
      <c r="K2463" s="11">
        <v>5</v>
      </c>
    </row>
    <row r="2464" spans="2:11" x14ac:dyDescent="0.3">
      <c r="B2464" s="1">
        <v>2869</v>
      </c>
      <c r="C2464" s="1" t="s">
        <v>2507</v>
      </c>
      <c r="D2464" s="10">
        <v>44912</v>
      </c>
      <c r="E2464" s="10">
        <v>45607</v>
      </c>
      <c r="F2464" s="1" t="s">
        <v>37</v>
      </c>
      <c r="G2464" s="2">
        <f t="shared" si="114"/>
        <v>1</v>
      </c>
      <c r="H2464" s="2">
        <f t="shared" si="115"/>
        <v>22</v>
      </c>
      <c r="I2464" s="2">
        <f t="shared" si="116"/>
        <v>695</v>
      </c>
      <c r="J2464" s="1" t="s">
        <v>21</v>
      </c>
      <c r="K2464" s="11">
        <v>2</v>
      </c>
    </row>
    <row r="2465" spans="2:11" x14ac:dyDescent="0.3">
      <c r="B2465" s="1">
        <v>2870</v>
      </c>
      <c r="C2465" s="1" t="s">
        <v>2508</v>
      </c>
      <c r="D2465" s="10">
        <v>45133</v>
      </c>
      <c r="E2465" s="10">
        <v>45138</v>
      </c>
      <c r="F2465" s="1" t="s">
        <v>37</v>
      </c>
      <c r="G2465" s="2">
        <f t="shared" si="114"/>
        <v>0</v>
      </c>
      <c r="H2465" s="2">
        <f t="shared" si="115"/>
        <v>0</v>
      </c>
      <c r="I2465" s="2">
        <f t="shared" si="116"/>
        <v>5</v>
      </c>
      <c r="J2465" s="1" t="s">
        <v>21</v>
      </c>
      <c r="K2465" s="11">
        <v>4</v>
      </c>
    </row>
    <row r="2466" spans="2:11" x14ac:dyDescent="0.3">
      <c r="B2466" s="1">
        <v>2871</v>
      </c>
      <c r="C2466" s="1" t="s">
        <v>2509</v>
      </c>
      <c r="D2466" s="10">
        <v>44631</v>
      </c>
      <c r="E2466" s="10">
        <v>44775</v>
      </c>
      <c r="F2466" s="1" t="s">
        <v>37</v>
      </c>
      <c r="G2466" s="2">
        <f t="shared" si="114"/>
        <v>0</v>
      </c>
      <c r="H2466" s="2">
        <f t="shared" si="115"/>
        <v>4</v>
      </c>
      <c r="I2466" s="2">
        <f t="shared" si="116"/>
        <v>144</v>
      </c>
      <c r="J2466" s="1" t="s">
        <v>21</v>
      </c>
      <c r="K2466" s="11">
        <v>5</v>
      </c>
    </row>
    <row r="2467" spans="2:11" x14ac:dyDescent="0.3">
      <c r="B2467" s="1">
        <v>2872</v>
      </c>
      <c r="C2467" s="1" t="s">
        <v>2510</v>
      </c>
      <c r="D2467" s="10">
        <v>44011</v>
      </c>
      <c r="E2467" s="10">
        <v>44336</v>
      </c>
      <c r="F2467" s="1" t="s">
        <v>37</v>
      </c>
      <c r="G2467" s="2">
        <f t="shared" si="114"/>
        <v>0</v>
      </c>
      <c r="H2467" s="2">
        <f t="shared" si="115"/>
        <v>10</v>
      </c>
      <c r="I2467" s="2">
        <f t="shared" si="116"/>
        <v>325</v>
      </c>
      <c r="J2467" s="1" t="s">
        <v>21</v>
      </c>
      <c r="K2467" s="11">
        <v>2</v>
      </c>
    </row>
    <row r="2468" spans="2:11" x14ac:dyDescent="0.3">
      <c r="B2468" s="1">
        <v>2873</v>
      </c>
      <c r="C2468" s="1" t="s">
        <v>2511</v>
      </c>
      <c r="D2468" s="10">
        <v>44648</v>
      </c>
      <c r="E2468" s="10">
        <v>45607</v>
      </c>
      <c r="F2468" s="1" t="s">
        <v>37</v>
      </c>
      <c r="G2468" s="2">
        <f t="shared" si="114"/>
        <v>2</v>
      </c>
      <c r="H2468" s="2">
        <f t="shared" si="115"/>
        <v>31</v>
      </c>
      <c r="I2468" s="2">
        <f t="shared" si="116"/>
        <v>959</v>
      </c>
      <c r="J2468" s="1" t="s">
        <v>21</v>
      </c>
      <c r="K2468" s="11">
        <v>4</v>
      </c>
    </row>
    <row r="2469" spans="2:11" x14ac:dyDescent="0.3">
      <c r="B2469" s="1">
        <v>2874</v>
      </c>
      <c r="C2469" s="1" t="s">
        <v>2512</v>
      </c>
      <c r="D2469" s="10">
        <v>44606</v>
      </c>
      <c r="E2469" s="10">
        <v>45607</v>
      </c>
      <c r="F2469" s="1" t="s">
        <v>37</v>
      </c>
      <c r="G2469" s="2">
        <f t="shared" si="114"/>
        <v>2</v>
      </c>
      <c r="H2469" s="2">
        <f t="shared" si="115"/>
        <v>32</v>
      </c>
      <c r="I2469" s="2">
        <f t="shared" si="116"/>
        <v>1001</v>
      </c>
      <c r="J2469" s="1" t="s">
        <v>21</v>
      </c>
      <c r="K2469" s="11">
        <v>1</v>
      </c>
    </row>
    <row r="2470" spans="2:11" x14ac:dyDescent="0.3">
      <c r="B2470" s="1">
        <v>2875</v>
      </c>
      <c r="C2470" s="1" t="s">
        <v>2513</v>
      </c>
      <c r="D2470" s="10">
        <v>44190</v>
      </c>
      <c r="E2470" s="10">
        <v>44452</v>
      </c>
      <c r="F2470" s="1" t="s">
        <v>37</v>
      </c>
      <c r="G2470" s="2">
        <f t="shared" si="114"/>
        <v>0</v>
      </c>
      <c r="H2470" s="2">
        <f t="shared" si="115"/>
        <v>8</v>
      </c>
      <c r="I2470" s="2">
        <f t="shared" si="116"/>
        <v>262</v>
      </c>
      <c r="J2470" s="1" t="s">
        <v>21</v>
      </c>
      <c r="K2470" s="11">
        <v>4</v>
      </c>
    </row>
    <row r="2471" spans="2:11" x14ac:dyDescent="0.3">
      <c r="B2471" s="1">
        <v>2876</v>
      </c>
      <c r="C2471" s="1" t="s">
        <v>2514</v>
      </c>
      <c r="D2471" s="10">
        <v>45043</v>
      </c>
      <c r="E2471" s="10">
        <v>45607</v>
      </c>
      <c r="F2471" s="1" t="s">
        <v>37</v>
      </c>
      <c r="G2471" s="2">
        <f t="shared" si="114"/>
        <v>1</v>
      </c>
      <c r="H2471" s="2">
        <f t="shared" si="115"/>
        <v>18</v>
      </c>
      <c r="I2471" s="2">
        <f t="shared" si="116"/>
        <v>564</v>
      </c>
      <c r="J2471" s="1" t="s">
        <v>21</v>
      </c>
      <c r="K2471" s="11">
        <v>4</v>
      </c>
    </row>
    <row r="2472" spans="2:11" x14ac:dyDescent="0.3">
      <c r="B2472" s="1">
        <v>2877</v>
      </c>
      <c r="C2472" s="1" t="s">
        <v>2515</v>
      </c>
      <c r="D2472" s="10">
        <v>44876</v>
      </c>
      <c r="E2472" s="10">
        <v>44902</v>
      </c>
      <c r="F2472" s="1" t="s">
        <v>37</v>
      </c>
      <c r="G2472" s="2">
        <f t="shared" si="114"/>
        <v>0</v>
      </c>
      <c r="H2472" s="2">
        <f t="shared" si="115"/>
        <v>0</v>
      </c>
      <c r="I2472" s="2">
        <f t="shared" si="116"/>
        <v>26</v>
      </c>
      <c r="J2472" s="1" t="s">
        <v>21</v>
      </c>
      <c r="K2472" s="11">
        <v>2</v>
      </c>
    </row>
    <row r="2473" spans="2:11" x14ac:dyDescent="0.3">
      <c r="B2473" s="1">
        <v>2878</v>
      </c>
      <c r="C2473" s="1" t="s">
        <v>2516</v>
      </c>
      <c r="D2473" s="10">
        <v>44320</v>
      </c>
      <c r="E2473" s="10">
        <v>44481</v>
      </c>
      <c r="F2473" s="1" t="s">
        <v>37</v>
      </c>
      <c r="G2473" s="2">
        <f t="shared" si="114"/>
        <v>0</v>
      </c>
      <c r="H2473" s="2">
        <f t="shared" si="115"/>
        <v>5</v>
      </c>
      <c r="I2473" s="2">
        <f t="shared" si="116"/>
        <v>161</v>
      </c>
      <c r="J2473" s="1" t="s">
        <v>21</v>
      </c>
      <c r="K2473" s="11">
        <v>2</v>
      </c>
    </row>
    <row r="2474" spans="2:11" x14ac:dyDescent="0.3">
      <c r="B2474" s="1">
        <v>2879</v>
      </c>
      <c r="C2474" s="1" t="s">
        <v>2517</v>
      </c>
      <c r="D2474" s="10">
        <v>43454</v>
      </c>
      <c r="E2474" s="10">
        <v>45607</v>
      </c>
      <c r="F2474" s="1" t="s">
        <v>37</v>
      </c>
      <c r="G2474" s="2">
        <f t="shared" si="114"/>
        <v>5</v>
      </c>
      <c r="H2474" s="2">
        <f t="shared" si="115"/>
        <v>70</v>
      </c>
      <c r="I2474" s="2">
        <f t="shared" si="116"/>
        <v>2153</v>
      </c>
      <c r="J2474" s="1" t="s">
        <v>21</v>
      </c>
      <c r="K2474" s="11">
        <v>2</v>
      </c>
    </row>
    <row r="2475" spans="2:11" x14ac:dyDescent="0.3">
      <c r="B2475" s="1">
        <v>2880</v>
      </c>
      <c r="C2475" s="1" t="s">
        <v>2518</v>
      </c>
      <c r="D2475" s="10">
        <v>44358</v>
      </c>
      <c r="E2475" s="10">
        <v>44898</v>
      </c>
      <c r="F2475" s="1" t="s">
        <v>37</v>
      </c>
      <c r="G2475" s="2">
        <f t="shared" si="114"/>
        <v>1</v>
      </c>
      <c r="H2475" s="2">
        <f t="shared" si="115"/>
        <v>17</v>
      </c>
      <c r="I2475" s="2">
        <f t="shared" si="116"/>
        <v>540</v>
      </c>
      <c r="J2475" s="1" t="s">
        <v>21</v>
      </c>
      <c r="K2475" s="11">
        <v>4</v>
      </c>
    </row>
    <row r="2476" spans="2:11" x14ac:dyDescent="0.3">
      <c r="B2476" s="1">
        <v>2881</v>
      </c>
      <c r="C2476" s="1" t="s">
        <v>2519</v>
      </c>
      <c r="D2476" s="10">
        <v>45084</v>
      </c>
      <c r="E2476" s="10">
        <v>45607</v>
      </c>
      <c r="F2476" s="1" t="s">
        <v>37</v>
      </c>
      <c r="G2476" s="2">
        <f t="shared" si="114"/>
        <v>1</v>
      </c>
      <c r="H2476" s="2">
        <f t="shared" si="115"/>
        <v>17</v>
      </c>
      <c r="I2476" s="2">
        <f t="shared" si="116"/>
        <v>523</v>
      </c>
      <c r="J2476" s="1" t="s">
        <v>21</v>
      </c>
      <c r="K2476" s="11">
        <v>4</v>
      </c>
    </row>
    <row r="2477" spans="2:11" x14ac:dyDescent="0.3">
      <c r="B2477" s="1">
        <v>2882</v>
      </c>
      <c r="C2477" s="1" t="s">
        <v>2520</v>
      </c>
      <c r="D2477" s="10">
        <v>43606</v>
      </c>
      <c r="E2477" s="10">
        <v>43835</v>
      </c>
      <c r="F2477" s="1" t="s">
        <v>37</v>
      </c>
      <c r="G2477" s="2">
        <f t="shared" si="114"/>
        <v>0</v>
      </c>
      <c r="H2477" s="2">
        <f t="shared" si="115"/>
        <v>7</v>
      </c>
      <c r="I2477" s="2">
        <f t="shared" si="116"/>
        <v>229</v>
      </c>
      <c r="J2477" s="1" t="s">
        <v>21</v>
      </c>
      <c r="K2477" s="11">
        <v>4</v>
      </c>
    </row>
    <row r="2478" spans="2:11" x14ac:dyDescent="0.3">
      <c r="B2478" s="1">
        <v>2883</v>
      </c>
      <c r="C2478" s="1" t="s">
        <v>2521</v>
      </c>
      <c r="D2478" s="10">
        <v>43525</v>
      </c>
      <c r="E2478" s="10">
        <v>45607</v>
      </c>
      <c r="F2478" s="1" t="s">
        <v>173</v>
      </c>
      <c r="G2478" s="2">
        <f t="shared" si="114"/>
        <v>5</v>
      </c>
      <c r="H2478" s="2">
        <f t="shared" si="115"/>
        <v>68</v>
      </c>
      <c r="I2478" s="2">
        <f t="shared" si="116"/>
        <v>2082</v>
      </c>
      <c r="J2478" s="1" t="s">
        <v>21</v>
      </c>
      <c r="K2478" s="11">
        <v>4</v>
      </c>
    </row>
    <row r="2479" spans="2:11" x14ac:dyDescent="0.3">
      <c r="B2479" s="1">
        <v>2884</v>
      </c>
      <c r="C2479" s="1" t="s">
        <v>2522</v>
      </c>
      <c r="D2479" s="10">
        <v>44618</v>
      </c>
      <c r="E2479" s="10">
        <v>45607</v>
      </c>
      <c r="F2479" s="1" t="s">
        <v>173</v>
      </c>
      <c r="G2479" s="2">
        <f t="shared" si="114"/>
        <v>2</v>
      </c>
      <c r="H2479" s="2">
        <f t="shared" si="115"/>
        <v>32</v>
      </c>
      <c r="I2479" s="2">
        <f t="shared" si="116"/>
        <v>989</v>
      </c>
      <c r="J2479" s="1" t="s">
        <v>21</v>
      </c>
      <c r="K2479" s="11">
        <v>2</v>
      </c>
    </row>
    <row r="2480" spans="2:11" x14ac:dyDescent="0.3">
      <c r="B2480" s="1">
        <v>2885</v>
      </c>
      <c r="C2480" s="1" t="s">
        <v>2523</v>
      </c>
      <c r="D2480" s="10">
        <v>44665</v>
      </c>
      <c r="E2480" s="10">
        <v>44844</v>
      </c>
      <c r="F2480" s="1" t="s">
        <v>173</v>
      </c>
      <c r="G2480" s="2">
        <f t="shared" si="114"/>
        <v>0</v>
      </c>
      <c r="H2480" s="2">
        <f t="shared" si="115"/>
        <v>5</v>
      </c>
      <c r="I2480" s="2">
        <f t="shared" si="116"/>
        <v>179</v>
      </c>
      <c r="J2480" s="1" t="s">
        <v>21</v>
      </c>
      <c r="K2480" s="11">
        <v>1</v>
      </c>
    </row>
    <row r="2481" spans="2:11" x14ac:dyDescent="0.3">
      <c r="B2481" s="1">
        <v>2886</v>
      </c>
      <c r="C2481" s="1" t="s">
        <v>2524</v>
      </c>
      <c r="D2481" s="10">
        <v>44049</v>
      </c>
      <c r="E2481" s="10">
        <v>45607</v>
      </c>
      <c r="F2481" s="1" t="s">
        <v>173</v>
      </c>
      <c r="G2481" s="2">
        <f t="shared" si="114"/>
        <v>4</v>
      </c>
      <c r="H2481" s="2">
        <f t="shared" si="115"/>
        <v>51</v>
      </c>
      <c r="I2481" s="2">
        <f t="shared" si="116"/>
        <v>1558</v>
      </c>
      <c r="J2481" s="1" t="s">
        <v>21</v>
      </c>
      <c r="K2481" s="11">
        <v>2</v>
      </c>
    </row>
    <row r="2482" spans="2:11" x14ac:dyDescent="0.3">
      <c r="B2482" s="1">
        <v>2887</v>
      </c>
      <c r="C2482" s="1" t="s">
        <v>2525</v>
      </c>
      <c r="D2482" s="10">
        <v>43858</v>
      </c>
      <c r="E2482" s="10">
        <v>44607</v>
      </c>
      <c r="F2482" s="1" t="s">
        <v>173</v>
      </c>
      <c r="G2482" s="2">
        <f t="shared" si="114"/>
        <v>2</v>
      </c>
      <c r="H2482" s="2">
        <f t="shared" si="115"/>
        <v>24</v>
      </c>
      <c r="I2482" s="2">
        <f t="shared" si="116"/>
        <v>749</v>
      </c>
      <c r="J2482" s="1" t="s">
        <v>21</v>
      </c>
      <c r="K2482" s="11">
        <v>5</v>
      </c>
    </row>
    <row r="2483" spans="2:11" x14ac:dyDescent="0.3">
      <c r="B2483" s="1">
        <v>2888</v>
      </c>
      <c r="C2483" s="1" t="s">
        <v>2526</v>
      </c>
      <c r="D2483" s="10">
        <v>44303</v>
      </c>
      <c r="E2483" s="10">
        <v>44638</v>
      </c>
      <c r="F2483" s="1" t="s">
        <v>173</v>
      </c>
      <c r="G2483" s="2">
        <f t="shared" si="114"/>
        <v>0</v>
      </c>
      <c r="H2483" s="2">
        <f t="shared" si="115"/>
        <v>11</v>
      </c>
      <c r="I2483" s="2">
        <f t="shared" si="116"/>
        <v>335</v>
      </c>
      <c r="J2483" s="1" t="s">
        <v>21</v>
      </c>
      <c r="K2483" s="11">
        <v>5</v>
      </c>
    </row>
    <row r="2484" spans="2:11" x14ac:dyDescent="0.3">
      <c r="B2484" s="1">
        <v>2889</v>
      </c>
      <c r="C2484" s="1" t="s">
        <v>2527</v>
      </c>
      <c r="D2484" s="10">
        <v>43737</v>
      </c>
      <c r="E2484" s="10">
        <v>45105</v>
      </c>
      <c r="F2484" s="1" t="s">
        <v>173</v>
      </c>
      <c r="G2484" s="2">
        <f t="shared" si="114"/>
        <v>3</v>
      </c>
      <c r="H2484" s="2">
        <f t="shared" si="115"/>
        <v>44</v>
      </c>
      <c r="I2484" s="2">
        <f t="shared" si="116"/>
        <v>1368</v>
      </c>
      <c r="J2484" s="1" t="s">
        <v>21</v>
      </c>
      <c r="K2484" s="11">
        <v>1</v>
      </c>
    </row>
    <row r="2485" spans="2:11" x14ac:dyDescent="0.3">
      <c r="B2485" s="1">
        <v>2890</v>
      </c>
      <c r="C2485" s="1" t="s">
        <v>2528</v>
      </c>
      <c r="D2485" s="10">
        <v>44841</v>
      </c>
      <c r="E2485" s="10">
        <v>45607</v>
      </c>
      <c r="F2485" s="1" t="s">
        <v>37</v>
      </c>
      <c r="G2485" s="2">
        <f t="shared" si="114"/>
        <v>2</v>
      </c>
      <c r="H2485" s="2">
        <f t="shared" si="115"/>
        <v>25</v>
      </c>
      <c r="I2485" s="2">
        <f t="shared" si="116"/>
        <v>766</v>
      </c>
      <c r="J2485" s="1" t="s">
        <v>21</v>
      </c>
      <c r="K2485" s="11">
        <v>2</v>
      </c>
    </row>
    <row r="2486" spans="2:11" x14ac:dyDescent="0.3">
      <c r="B2486" s="1">
        <v>2891</v>
      </c>
      <c r="C2486" s="1" t="s">
        <v>2529</v>
      </c>
      <c r="D2486" s="10">
        <v>44419</v>
      </c>
      <c r="E2486" s="10">
        <v>44507</v>
      </c>
      <c r="F2486" s="1" t="s">
        <v>37</v>
      </c>
      <c r="G2486" s="2">
        <f t="shared" si="114"/>
        <v>0</v>
      </c>
      <c r="H2486" s="2">
        <f t="shared" si="115"/>
        <v>2</v>
      </c>
      <c r="I2486" s="2">
        <f t="shared" si="116"/>
        <v>88</v>
      </c>
      <c r="J2486" s="1" t="s">
        <v>21</v>
      </c>
      <c r="K2486" s="11">
        <v>1</v>
      </c>
    </row>
    <row r="2487" spans="2:11" x14ac:dyDescent="0.3">
      <c r="B2487" s="1">
        <v>2892</v>
      </c>
      <c r="C2487" s="1" t="s">
        <v>2530</v>
      </c>
      <c r="D2487" s="10">
        <v>44296</v>
      </c>
      <c r="E2487" s="10">
        <v>44866</v>
      </c>
      <c r="F2487" s="1" t="s">
        <v>37</v>
      </c>
      <c r="G2487" s="2">
        <f t="shared" si="114"/>
        <v>1</v>
      </c>
      <c r="H2487" s="2">
        <f t="shared" si="115"/>
        <v>18</v>
      </c>
      <c r="I2487" s="2">
        <f t="shared" si="116"/>
        <v>570</v>
      </c>
      <c r="J2487" s="1" t="s">
        <v>21</v>
      </c>
      <c r="K2487" s="11">
        <v>2</v>
      </c>
    </row>
    <row r="2488" spans="2:11" x14ac:dyDescent="0.3">
      <c r="B2488" s="1">
        <v>2893</v>
      </c>
      <c r="C2488" s="1" t="s">
        <v>2531</v>
      </c>
      <c r="D2488" s="10">
        <v>44616</v>
      </c>
      <c r="E2488" s="10">
        <v>45607</v>
      </c>
      <c r="F2488" s="1" t="s">
        <v>37</v>
      </c>
      <c r="G2488" s="2">
        <f t="shared" si="114"/>
        <v>2</v>
      </c>
      <c r="H2488" s="2">
        <f t="shared" si="115"/>
        <v>32</v>
      </c>
      <c r="I2488" s="2">
        <f t="shared" si="116"/>
        <v>991</v>
      </c>
      <c r="J2488" s="1" t="s">
        <v>21</v>
      </c>
      <c r="K2488" s="11">
        <v>2</v>
      </c>
    </row>
    <row r="2489" spans="2:11" x14ac:dyDescent="0.3">
      <c r="B2489" s="1">
        <v>2894</v>
      </c>
      <c r="C2489" s="1" t="s">
        <v>2532</v>
      </c>
      <c r="D2489" s="10">
        <v>44743</v>
      </c>
      <c r="E2489" s="10">
        <v>45607</v>
      </c>
      <c r="F2489" s="1" t="s">
        <v>37</v>
      </c>
      <c r="G2489" s="2">
        <f t="shared" si="114"/>
        <v>2</v>
      </c>
      <c r="H2489" s="2">
        <f t="shared" si="115"/>
        <v>28</v>
      </c>
      <c r="I2489" s="2">
        <f t="shared" si="116"/>
        <v>864</v>
      </c>
      <c r="J2489" s="1" t="s">
        <v>21</v>
      </c>
      <c r="K2489" s="11">
        <v>4</v>
      </c>
    </row>
    <row r="2490" spans="2:11" x14ac:dyDescent="0.3">
      <c r="B2490" s="1">
        <v>2895</v>
      </c>
      <c r="C2490" s="1" t="s">
        <v>2533</v>
      </c>
      <c r="D2490" s="10">
        <v>45020</v>
      </c>
      <c r="E2490" s="10">
        <v>45097</v>
      </c>
      <c r="F2490" s="1" t="s">
        <v>37</v>
      </c>
      <c r="G2490" s="2">
        <f t="shared" si="114"/>
        <v>0</v>
      </c>
      <c r="H2490" s="2">
        <f t="shared" si="115"/>
        <v>2</v>
      </c>
      <c r="I2490" s="2">
        <f t="shared" si="116"/>
        <v>77</v>
      </c>
      <c r="J2490" s="1" t="s">
        <v>21</v>
      </c>
      <c r="K2490" s="11">
        <v>2</v>
      </c>
    </row>
    <row r="2491" spans="2:11" x14ac:dyDescent="0.3">
      <c r="B2491" s="1">
        <v>2896</v>
      </c>
      <c r="C2491" s="1" t="s">
        <v>2534</v>
      </c>
      <c r="D2491" s="10">
        <v>44494</v>
      </c>
      <c r="E2491" s="10">
        <v>45607</v>
      </c>
      <c r="F2491" s="1" t="s">
        <v>37</v>
      </c>
      <c r="G2491" s="2">
        <f t="shared" si="114"/>
        <v>3</v>
      </c>
      <c r="H2491" s="2">
        <f t="shared" si="115"/>
        <v>36</v>
      </c>
      <c r="I2491" s="2">
        <f t="shared" si="116"/>
        <v>1113</v>
      </c>
      <c r="J2491" s="1" t="s">
        <v>21</v>
      </c>
      <c r="K2491" s="11">
        <v>4</v>
      </c>
    </row>
    <row r="2492" spans="2:11" x14ac:dyDescent="0.3">
      <c r="B2492" s="1">
        <v>2897</v>
      </c>
      <c r="C2492" s="1" t="s">
        <v>2535</v>
      </c>
      <c r="D2492" s="10">
        <v>44624</v>
      </c>
      <c r="E2492" s="10">
        <v>45109</v>
      </c>
      <c r="F2492" s="1" t="s">
        <v>37</v>
      </c>
      <c r="G2492" s="2">
        <f t="shared" si="114"/>
        <v>1</v>
      </c>
      <c r="H2492" s="2">
        <f t="shared" si="115"/>
        <v>15</v>
      </c>
      <c r="I2492" s="2">
        <f t="shared" si="116"/>
        <v>485</v>
      </c>
      <c r="J2492" s="1" t="s">
        <v>21</v>
      </c>
      <c r="K2492" s="11">
        <v>4</v>
      </c>
    </row>
    <row r="2493" spans="2:11" x14ac:dyDescent="0.3">
      <c r="B2493" s="1">
        <v>2898</v>
      </c>
      <c r="C2493" s="1" t="s">
        <v>2536</v>
      </c>
      <c r="D2493" s="10">
        <v>43819</v>
      </c>
      <c r="E2493" s="10">
        <v>45607</v>
      </c>
      <c r="F2493" s="1" t="s">
        <v>37</v>
      </c>
      <c r="G2493" s="2">
        <f t="shared" si="114"/>
        <v>4</v>
      </c>
      <c r="H2493" s="2">
        <f t="shared" si="115"/>
        <v>58</v>
      </c>
      <c r="I2493" s="2">
        <f t="shared" si="116"/>
        <v>1788</v>
      </c>
      <c r="J2493" s="1" t="s">
        <v>21</v>
      </c>
      <c r="K2493" s="11">
        <v>4</v>
      </c>
    </row>
    <row r="2494" spans="2:11" x14ac:dyDescent="0.3">
      <c r="B2494" s="1">
        <v>2899</v>
      </c>
      <c r="C2494" s="1" t="s">
        <v>2537</v>
      </c>
      <c r="D2494" s="10">
        <v>44085</v>
      </c>
      <c r="E2494" s="10">
        <v>44651</v>
      </c>
      <c r="F2494" s="1" t="s">
        <v>37</v>
      </c>
      <c r="G2494" s="2">
        <f t="shared" si="114"/>
        <v>1</v>
      </c>
      <c r="H2494" s="2">
        <f t="shared" si="115"/>
        <v>18</v>
      </c>
      <c r="I2494" s="2">
        <f t="shared" si="116"/>
        <v>566</v>
      </c>
      <c r="J2494" s="1" t="s">
        <v>21</v>
      </c>
      <c r="K2494" s="11">
        <v>5</v>
      </c>
    </row>
    <row r="2495" spans="2:11" x14ac:dyDescent="0.3">
      <c r="B2495" s="1">
        <v>2900</v>
      </c>
      <c r="C2495" s="1" t="s">
        <v>2538</v>
      </c>
      <c r="D2495" s="10">
        <v>44500</v>
      </c>
      <c r="E2495" s="10">
        <v>45119</v>
      </c>
      <c r="F2495" s="1" t="s">
        <v>37</v>
      </c>
      <c r="G2495" s="2">
        <f t="shared" si="114"/>
        <v>1</v>
      </c>
      <c r="H2495" s="2">
        <f t="shared" si="115"/>
        <v>20</v>
      </c>
      <c r="I2495" s="2">
        <f t="shared" si="116"/>
        <v>619</v>
      </c>
      <c r="J2495" s="1" t="s">
        <v>20</v>
      </c>
      <c r="K2495" s="11">
        <v>2</v>
      </c>
    </row>
    <row r="2496" spans="2:11" x14ac:dyDescent="0.3">
      <c r="B2496" s="1">
        <v>2901</v>
      </c>
      <c r="C2496" s="1" t="s">
        <v>2539</v>
      </c>
      <c r="D2496" s="10">
        <v>43394</v>
      </c>
      <c r="E2496" s="10">
        <v>43579</v>
      </c>
      <c r="F2496" s="1" t="s">
        <v>37</v>
      </c>
      <c r="G2496" s="2">
        <f t="shared" si="114"/>
        <v>0</v>
      </c>
      <c r="H2496" s="2">
        <f t="shared" si="115"/>
        <v>6</v>
      </c>
      <c r="I2496" s="2">
        <f t="shared" si="116"/>
        <v>185</v>
      </c>
      <c r="J2496" s="1" t="s">
        <v>21</v>
      </c>
      <c r="K2496" s="11">
        <v>4</v>
      </c>
    </row>
    <row r="2497" spans="2:11" x14ac:dyDescent="0.3">
      <c r="B2497" s="1">
        <v>2902</v>
      </c>
      <c r="C2497" s="1" t="s">
        <v>2540</v>
      </c>
      <c r="D2497" s="10">
        <v>44203</v>
      </c>
      <c r="E2497" s="10">
        <v>45607</v>
      </c>
      <c r="F2497" s="1" t="s">
        <v>37</v>
      </c>
      <c r="G2497" s="2">
        <f t="shared" si="114"/>
        <v>3</v>
      </c>
      <c r="H2497" s="2">
        <f t="shared" si="115"/>
        <v>46</v>
      </c>
      <c r="I2497" s="2">
        <f t="shared" si="116"/>
        <v>1404</v>
      </c>
      <c r="J2497" s="1" t="s">
        <v>21</v>
      </c>
      <c r="K2497" s="11">
        <v>1</v>
      </c>
    </row>
    <row r="2498" spans="2:11" x14ac:dyDescent="0.3">
      <c r="B2498" s="1">
        <v>2903</v>
      </c>
      <c r="C2498" s="1" t="s">
        <v>2541</v>
      </c>
      <c r="D2498" s="10">
        <v>44966</v>
      </c>
      <c r="E2498" s="10">
        <v>45053</v>
      </c>
      <c r="F2498" s="1" t="s">
        <v>37</v>
      </c>
      <c r="G2498" s="2">
        <f t="shared" si="114"/>
        <v>0</v>
      </c>
      <c r="H2498" s="2">
        <f t="shared" si="115"/>
        <v>2</v>
      </c>
      <c r="I2498" s="2">
        <f t="shared" si="116"/>
        <v>87</v>
      </c>
      <c r="J2498" s="1" t="s">
        <v>22</v>
      </c>
      <c r="K2498" s="11">
        <v>5</v>
      </c>
    </row>
    <row r="2499" spans="2:11" x14ac:dyDescent="0.3">
      <c r="B2499" s="1">
        <v>2904</v>
      </c>
      <c r="C2499" s="1" t="s">
        <v>2542</v>
      </c>
      <c r="D2499" s="10">
        <v>43876</v>
      </c>
      <c r="E2499" s="10">
        <v>44124</v>
      </c>
      <c r="F2499" s="1" t="s">
        <v>37</v>
      </c>
      <c r="G2499" s="2">
        <f t="shared" si="114"/>
        <v>0</v>
      </c>
      <c r="H2499" s="2">
        <f t="shared" si="115"/>
        <v>8</v>
      </c>
      <c r="I2499" s="2">
        <f t="shared" si="116"/>
        <v>248</v>
      </c>
      <c r="J2499" s="1" t="s">
        <v>20</v>
      </c>
      <c r="K2499" s="11">
        <v>4</v>
      </c>
    </row>
    <row r="2500" spans="2:11" x14ac:dyDescent="0.3">
      <c r="B2500" s="1">
        <v>2905</v>
      </c>
      <c r="C2500" s="1" t="s">
        <v>2543</v>
      </c>
      <c r="D2500" s="10">
        <v>44848</v>
      </c>
      <c r="E2500" s="10">
        <v>45607</v>
      </c>
      <c r="F2500" s="1" t="s">
        <v>173</v>
      </c>
      <c r="G2500" s="2">
        <f t="shared" si="114"/>
        <v>2</v>
      </c>
      <c r="H2500" s="2">
        <f t="shared" si="115"/>
        <v>24</v>
      </c>
      <c r="I2500" s="2">
        <f t="shared" si="116"/>
        <v>759</v>
      </c>
      <c r="J2500" s="1" t="s">
        <v>21</v>
      </c>
      <c r="K2500" s="11">
        <v>1</v>
      </c>
    </row>
    <row r="2501" spans="2:11" x14ac:dyDescent="0.3">
      <c r="B2501" s="1">
        <v>2906</v>
      </c>
      <c r="C2501" s="1" t="s">
        <v>2544</v>
      </c>
      <c r="D2501" s="10">
        <v>43375</v>
      </c>
      <c r="E2501" s="10">
        <v>45607</v>
      </c>
      <c r="F2501" s="1" t="s">
        <v>173</v>
      </c>
      <c r="G2501" s="2">
        <f t="shared" si="114"/>
        <v>6</v>
      </c>
      <c r="H2501" s="2">
        <f t="shared" si="115"/>
        <v>73</v>
      </c>
      <c r="I2501" s="2">
        <f t="shared" si="116"/>
        <v>2232</v>
      </c>
      <c r="J2501" s="1" t="s">
        <v>22</v>
      </c>
      <c r="K2501" s="11">
        <v>5</v>
      </c>
    </row>
    <row r="2502" spans="2:11" x14ac:dyDescent="0.3">
      <c r="B2502" s="1">
        <v>2907</v>
      </c>
      <c r="C2502" s="1" t="s">
        <v>2545</v>
      </c>
      <c r="D2502" s="10">
        <v>44004</v>
      </c>
      <c r="E2502" s="10">
        <v>45607</v>
      </c>
      <c r="F2502" s="1" t="s">
        <v>173</v>
      </c>
      <c r="G2502" s="2">
        <f t="shared" si="114"/>
        <v>4</v>
      </c>
      <c r="H2502" s="2">
        <f t="shared" si="115"/>
        <v>52</v>
      </c>
      <c r="I2502" s="2">
        <f t="shared" si="116"/>
        <v>1603</v>
      </c>
      <c r="J2502" s="1" t="s">
        <v>22</v>
      </c>
      <c r="K2502" s="11">
        <v>4</v>
      </c>
    </row>
    <row r="2503" spans="2:11" x14ac:dyDescent="0.3">
      <c r="B2503" s="1">
        <v>2908</v>
      </c>
      <c r="C2503" s="1" t="s">
        <v>2546</v>
      </c>
      <c r="D2503" s="10">
        <v>44274</v>
      </c>
      <c r="E2503" s="10">
        <v>45607</v>
      </c>
      <c r="F2503" s="1" t="s">
        <v>173</v>
      </c>
      <c r="G2503" s="2">
        <f t="shared" si="114"/>
        <v>3</v>
      </c>
      <c r="H2503" s="2">
        <f t="shared" si="115"/>
        <v>43</v>
      </c>
      <c r="I2503" s="2">
        <f t="shared" si="116"/>
        <v>1333</v>
      </c>
      <c r="J2503" s="1" t="s">
        <v>20</v>
      </c>
      <c r="K2503" s="11">
        <v>1</v>
      </c>
    </row>
    <row r="2504" spans="2:11" x14ac:dyDescent="0.3">
      <c r="B2504" s="1">
        <v>2909</v>
      </c>
      <c r="C2504" s="1" t="s">
        <v>2547</v>
      </c>
      <c r="D2504" s="10">
        <v>43552</v>
      </c>
      <c r="E2504" s="10">
        <v>45607</v>
      </c>
      <c r="F2504" s="1" t="s">
        <v>173</v>
      </c>
      <c r="G2504" s="2">
        <f t="shared" si="114"/>
        <v>5</v>
      </c>
      <c r="H2504" s="2">
        <f t="shared" si="115"/>
        <v>67</v>
      </c>
      <c r="I2504" s="2">
        <f t="shared" si="116"/>
        <v>2055</v>
      </c>
      <c r="J2504" s="1" t="s">
        <v>22</v>
      </c>
      <c r="K2504" s="11">
        <v>1</v>
      </c>
    </row>
    <row r="2505" spans="2:11" x14ac:dyDescent="0.3">
      <c r="B2505" s="1">
        <v>2910</v>
      </c>
      <c r="C2505" s="1" t="s">
        <v>2548</v>
      </c>
      <c r="D2505" s="10">
        <v>44682</v>
      </c>
      <c r="E2505" s="10">
        <v>45607</v>
      </c>
      <c r="F2505" s="1" t="s">
        <v>173</v>
      </c>
      <c r="G2505" s="2">
        <f t="shared" si="114"/>
        <v>2</v>
      </c>
      <c r="H2505" s="2">
        <f t="shared" si="115"/>
        <v>30</v>
      </c>
      <c r="I2505" s="2">
        <f t="shared" si="116"/>
        <v>925</v>
      </c>
      <c r="J2505" s="1" t="s">
        <v>20</v>
      </c>
      <c r="K2505" s="11">
        <v>1</v>
      </c>
    </row>
    <row r="2506" spans="2:11" x14ac:dyDescent="0.3">
      <c r="B2506" s="1">
        <v>2911</v>
      </c>
      <c r="C2506" s="1" t="s">
        <v>2549</v>
      </c>
      <c r="D2506" s="10">
        <v>43319</v>
      </c>
      <c r="E2506" s="10">
        <v>45607</v>
      </c>
      <c r="F2506" s="1" t="s">
        <v>37</v>
      </c>
      <c r="G2506" s="2">
        <f t="shared" si="114"/>
        <v>6</v>
      </c>
      <c r="H2506" s="2">
        <f t="shared" si="115"/>
        <v>75</v>
      </c>
      <c r="I2506" s="2">
        <f t="shared" si="116"/>
        <v>2288</v>
      </c>
      <c r="J2506" s="1" t="s">
        <v>20</v>
      </c>
      <c r="K2506" s="11">
        <v>2</v>
      </c>
    </row>
    <row r="2507" spans="2:11" x14ac:dyDescent="0.3">
      <c r="B2507" s="1">
        <v>2912</v>
      </c>
      <c r="C2507" s="1" t="s">
        <v>2550</v>
      </c>
      <c r="D2507" s="10">
        <v>44682</v>
      </c>
      <c r="E2507" s="10">
        <v>45607</v>
      </c>
      <c r="F2507" s="1" t="s">
        <v>37</v>
      </c>
      <c r="G2507" s="2">
        <f t="shared" si="114"/>
        <v>2</v>
      </c>
      <c r="H2507" s="2">
        <f t="shared" si="115"/>
        <v>30</v>
      </c>
      <c r="I2507" s="2">
        <f t="shared" si="116"/>
        <v>925</v>
      </c>
      <c r="J2507" s="1" t="s">
        <v>22</v>
      </c>
      <c r="K2507" s="11">
        <v>4</v>
      </c>
    </row>
    <row r="2508" spans="2:11" x14ac:dyDescent="0.3">
      <c r="B2508" s="1">
        <v>2913</v>
      </c>
      <c r="C2508" s="1" t="s">
        <v>2551</v>
      </c>
      <c r="D2508" s="10">
        <v>43802</v>
      </c>
      <c r="E2508" s="10">
        <v>45607</v>
      </c>
      <c r="F2508" s="1" t="s">
        <v>37</v>
      </c>
      <c r="G2508" s="2">
        <f t="shared" si="114"/>
        <v>4</v>
      </c>
      <c r="H2508" s="2">
        <f t="shared" si="115"/>
        <v>59</v>
      </c>
      <c r="I2508" s="2">
        <f t="shared" si="116"/>
        <v>1805</v>
      </c>
      <c r="J2508" s="1" t="s">
        <v>22</v>
      </c>
      <c r="K2508" s="11">
        <v>2</v>
      </c>
    </row>
    <row r="2509" spans="2:11" x14ac:dyDescent="0.3">
      <c r="B2509" s="1">
        <v>2914</v>
      </c>
      <c r="C2509" s="1" t="s">
        <v>2552</v>
      </c>
      <c r="D2509" s="10">
        <v>43832</v>
      </c>
      <c r="E2509" s="10">
        <v>45141</v>
      </c>
      <c r="F2509" s="1" t="s">
        <v>37</v>
      </c>
      <c r="G2509" s="2">
        <f t="shared" si="114"/>
        <v>3</v>
      </c>
      <c r="H2509" s="2">
        <f t="shared" si="115"/>
        <v>43</v>
      </c>
      <c r="I2509" s="2">
        <f t="shared" si="116"/>
        <v>1309</v>
      </c>
      <c r="J2509" s="1" t="s">
        <v>20</v>
      </c>
      <c r="K2509" s="11">
        <v>2</v>
      </c>
    </row>
    <row r="2510" spans="2:11" x14ac:dyDescent="0.3">
      <c r="B2510" s="1">
        <v>2915</v>
      </c>
      <c r="C2510" s="1" t="s">
        <v>2553</v>
      </c>
      <c r="D2510" s="10">
        <v>44681</v>
      </c>
      <c r="E2510" s="10">
        <v>45140</v>
      </c>
      <c r="F2510" s="1" t="s">
        <v>37</v>
      </c>
      <c r="G2510" s="2">
        <f t="shared" si="114"/>
        <v>1</v>
      </c>
      <c r="H2510" s="2">
        <f t="shared" si="115"/>
        <v>15</v>
      </c>
      <c r="I2510" s="2">
        <f t="shared" si="116"/>
        <v>459</v>
      </c>
      <c r="J2510" s="1" t="s">
        <v>20</v>
      </c>
      <c r="K2510" s="11">
        <v>1</v>
      </c>
    </row>
    <row r="2511" spans="2:11" x14ac:dyDescent="0.3">
      <c r="B2511" s="1">
        <v>2916</v>
      </c>
      <c r="C2511" s="1" t="s">
        <v>2554</v>
      </c>
      <c r="D2511" s="10">
        <v>44016</v>
      </c>
      <c r="E2511" s="10">
        <v>44262</v>
      </c>
      <c r="F2511" s="1" t="s">
        <v>37</v>
      </c>
      <c r="G2511" s="2">
        <f t="shared" si="114"/>
        <v>0</v>
      </c>
      <c r="H2511" s="2">
        <f t="shared" si="115"/>
        <v>8</v>
      </c>
      <c r="I2511" s="2">
        <f t="shared" si="116"/>
        <v>246</v>
      </c>
      <c r="J2511" s="1" t="s">
        <v>22</v>
      </c>
      <c r="K2511" s="11">
        <v>2</v>
      </c>
    </row>
    <row r="2512" spans="2:11" x14ac:dyDescent="0.3">
      <c r="B2512" s="1">
        <v>2917</v>
      </c>
      <c r="C2512" s="1" t="s">
        <v>2555</v>
      </c>
      <c r="D2512" s="10">
        <v>43866</v>
      </c>
      <c r="E2512" s="10">
        <v>45607</v>
      </c>
      <c r="F2512" s="1" t="s">
        <v>37</v>
      </c>
      <c r="G2512" s="2">
        <f t="shared" si="114"/>
        <v>4</v>
      </c>
      <c r="H2512" s="2">
        <f t="shared" si="115"/>
        <v>57</v>
      </c>
      <c r="I2512" s="2">
        <f t="shared" si="116"/>
        <v>1741</v>
      </c>
      <c r="J2512" s="1" t="s">
        <v>20</v>
      </c>
      <c r="K2512" s="11">
        <v>4</v>
      </c>
    </row>
    <row r="2513" spans="2:11" x14ac:dyDescent="0.3">
      <c r="B2513" s="1">
        <v>2918</v>
      </c>
      <c r="C2513" s="1" t="s">
        <v>2556</v>
      </c>
      <c r="D2513" s="10">
        <v>43456</v>
      </c>
      <c r="E2513" s="10">
        <v>44763</v>
      </c>
      <c r="F2513" s="1" t="s">
        <v>37</v>
      </c>
      <c r="G2513" s="2">
        <f t="shared" si="114"/>
        <v>3</v>
      </c>
      <c r="H2513" s="2">
        <f t="shared" si="115"/>
        <v>42</v>
      </c>
      <c r="I2513" s="2">
        <f t="shared" si="116"/>
        <v>1307</v>
      </c>
      <c r="J2513" s="1" t="s">
        <v>20</v>
      </c>
      <c r="K2513" s="11">
        <v>4</v>
      </c>
    </row>
    <row r="2514" spans="2:11" x14ac:dyDescent="0.3">
      <c r="B2514" s="1">
        <v>2919</v>
      </c>
      <c r="C2514" s="1" t="s">
        <v>2557</v>
      </c>
      <c r="D2514" s="10">
        <v>43576</v>
      </c>
      <c r="E2514" s="10">
        <v>45607</v>
      </c>
      <c r="F2514" s="1" t="s">
        <v>37</v>
      </c>
      <c r="G2514" s="2">
        <f t="shared" si="114"/>
        <v>5</v>
      </c>
      <c r="H2514" s="2">
        <f t="shared" si="115"/>
        <v>66</v>
      </c>
      <c r="I2514" s="2">
        <f t="shared" si="116"/>
        <v>2031</v>
      </c>
      <c r="J2514" s="1" t="s">
        <v>22</v>
      </c>
      <c r="K2514" s="11">
        <v>5</v>
      </c>
    </row>
    <row r="2515" spans="2:11" x14ac:dyDescent="0.3">
      <c r="B2515" s="1">
        <v>2920</v>
      </c>
      <c r="C2515" s="1" t="s">
        <v>2558</v>
      </c>
      <c r="D2515" s="10">
        <v>43924</v>
      </c>
      <c r="E2515" s="10">
        <v>45607</v>
      </c>
      <c r="F2515" s="1" t="s">
        <v>37</v>
      </c>
      <c r="G2515" s="2">
        <f t="shared" si="114"/>
        <v>4</v>
      </c>
      <c r="H2515" s="2">
        <f t="shared" si="115"/>
        <v>55</v>
      </c>
      <c r="I2515" s="2">
        <f t="shared" si="116"/>
        <v>1683</v>
      </c>
      <c r="J2515" s="1" t="s">
        <v>20</v>
      </c>
      <c r="K2515" s="11">
        <v>5</v>
      </c>
    </row>
    <row r="2516" spans="2:11" x14ac:dyDescent="0.3">
      <c r="B2516" s="1">
        <v>2921</v>
      </c>
      <c r="C2516" s="1" t="s">
        <v>2559</v>
      </c>
      <c r="D2516" s="10">
        <v>43365</v>
      </c>
      <c r="E2516" s="10">
        <v>43748</v>
      </c>
      <c r="F2516" s="1" t="s">
        <v>37</v>
      </c>
      <c r="G2516" s="2">
        <f t="shared" si="114"/>
        <v>1</v>
      </c>
      <c r="H2516" s="2">
        <f t="shared" si="115"/>
        <v>12</v>
      </c>
      <c r="I2516" s="2">
        <f t="shared" si="116"/>
        <v>383</v>
      </c>
      <c r="J2516" s="1" t="s">
        <v>20</v>
      </c>
      <c r="K2516" s="11">
        <v>2</v>
      </c>
    </row>
    <row r="2517" spans="2:11" x14ac:dyDescent="0.3">
      <c r="B2517" s="1">
        <v>2922</v>
      </c>
      <c r="C2517" s="1" t="s">
        <v>2560</v>
      </c>
      <c r="D2517" s="10">
        <v>44848</v>
      </c>
      <c r="E2517" s="10">
        <v>45113</v>
      </c>
      <c r="F2517" s="1" t="s">
        <v>37</v>
      </c>
      <c r="G2517" s="2">
        <f t="shared" si="114"/>
        <v>0</v>
      </c>
      <c r="H2517" s="2">
        <f t="shared" si="115"/>
        <v>8</v>
      </c>
      <c r="I2517" s="2">
        <f t="shared" si="116"/>
        <v>265</v>
      </c>
      <c r="J2517" s="1" t="s">
        <v>20</v>
      </c>
      <c r="K2517" s="11">
        <v>5</v>
      </c>
    </row>
    <row r="2518" spans="2:11" x14ac:dyDescent="0.3">
      <c r="B2518" s="1">
        <v>2923</v>
      </c>
      <c r="C2518" s="1" t="s">
        <v>2561</v>
      </c>
      <c r="D2518" s="10">
        <v>44604</v>
      </c>
      <c r="E2518" s="10">
        <v>44826</v>
      </c>
      <c r="F2518" s="1" t="s">
        <v>37</v>
      </c>
      <c r="G2518" s="2">
        <f t="shared" si="114"/>
        <v>0</v>
      </c>
      <c r="H2518" s="2">
        <f t="shared" si="115"/>
        <v>7</v>
      </c>
      <c r="I2518" s="2">
        <f t="shared" si="116"/>
        <v>222</v>
      </c>
      <c r="J2518" s="1" t="s">
        <v>22</v>
      </c>
      <c r="K2518" s="11">
        <v>4</v>
      </c>
    </row>
    <row r="2519" spans="2:11" x14ac:dyDescent="0.3">
      <c r="B2519" s="1">
        <v>2924</v>
      </c>
      <c r="C2519" s="1" t="s">
        <v>2562</v>
      </c>
      <c r="D2519" s="10">
        <v>44278</v>
      </c>
      <c r="E2519" s="10">
        <v>45127</v>
      </c>
      <c r="F2519" s="1" t="s">
        <v>37</v>
      </c>
      <c r="G2519" s="2">
        <f t="shared" ref="G2519:G2582" si="117">DATEDIF(D2519,E2519,"Y")</f>
        <v>2</v>
      </c>
      <c r="H2519" s="2">
        <f t="shared" ref="H2519:H2582" si="118">DATEDIF(D2519,E2519,"M")</f>
        <v>27</v>
      </c>
      <c r="I2519" s="2">
        <f t="shared" ref="I2519:I2582" si="119">DATEDIF(D2519,E2519,"D")</f>
        <v>849</v>
      </c>
      <c r="J2519" s="1" t="s">
        <v>20</v>
      </c>
      <c r="K2519" s="11">
        <v>5</v>
      </c>
    </row>
    <row r="2520" spans="2:11" x14ac:dyDescent="0.3">
      <c r="B2520" s="1">
        <v>2925</v>
      </c>
      <c r="C2520" s="1" t="s">
        <v>2563</v>
      </c>
      <c r="D2520" s="10">
        <v>43342</v>
      </c>
      <c r="E2520" s="10">
        <v>44388</v>
      </c>
      <c r="F2520" s="1" t="s">
        <v>173</v>
      </c>
      <c r="G2520" s="2">
        <f t="shared" si="117"/>
        <v>2</v>
      </c>
      <c r="H2520" s="2">
        <f t="shared" si="118"/>
        <v>34</v>
      </c>
      <c r="I2520" s="2">
        <f t="shared" si="119"/>
        <v>1046</v>
      </c>
      <c r="J2520" s="1" t="s">
        <v>20</v>
      </c>
      <c r="K2520" s="11">
        <v>4</v>
      </c>
    </row>
    <row r="2521" spans="2:11" x14ac:dyDescent="0.3">
      <c r="B2521" s="1">
        <v>2926</v>
      </c>
      <c r="C2521" s="1" t="s">
        <v>2564</v>
      </c>
      <c r="D2521" s="10">
        <v>44905</v>
      </c>
      <c r="E2521" s="10">
        <v>45109</v>
      </c>
      <c r="F2521" s="1" t="s">
        <v>173</v>
      </c>
      <c r="G2521" s="2">
        <f t="shared" si="117"/>
        <v>0</v>
      </c>
      <c r="H2521" s="2">
        <f t="shared" si="118"/>
        <v>6</v>
      </c>
      <c r="I2521" s="2">
        <f t="shared" si="119"/>
        <v>204</v>
      </c>
      <c r="J2521" s="1" t="s">
        <v>22</v>
      </c>
      <c r="K2521" s="11">
        <v>5</v>
      </c>
    </row>
    <row r="2522" spans="2:11" x14ac:dyDescent="0.3">
      <c r="B2522" s="1">
        <v>2927</v>
      </c>
      <c r="C2522" s="1" t="s">
        <v>2565</v>
      </c>
      <c r="D2522" s="10">
        <v>44961</v>
      </c>
      <c r="E2522" s="10">
        <v>45132</v>
      </c>
      <c r="F2522" s="1" t="s">
        <v>173</v>
      </c>
      <c r="G2522" s="2">
        <f t="shared" si="117"/>
        <v>0</v>
      </c>
      <c r="H2522" s="2">
        <f t="shared" si="118"/>
        <v>5</v>
      </c>
      <c r="I2522" s="2">
        <f t="shared" si="119"/>
        <v>171</v>
      </c>
      <c r="J2522" s="1" t="s">
        <v>20</v>
      </c>
      <c r="K2522" s="11">
        <v>1</v>
      </c>
    </row>
    <row r="2523" spans="2:11" x14ac:dyDescent="0.3">
      <c r="B2523" s="1">
        <v>2928</v>
      </c>
      <c r="C2523" s="1" t="s">
        <v>2566</v>
      </c>
      <c r="D2523" s="10">
        <v>44206</v>
      </c>
      <c r="E2523" s="10">
        <v>45607</v>
      </c>
      <c r="F2523" s="1" t="s">
        <v>173</v>
      </c>
      <c r="G2523" s="2">
        <f t="shared" si="117"/>
        <v>3</v>
      </c>
      <c r="H2523" s="2">
        <f t="shared" si="118"/>
        <v>46</v>
      </c>
      <c r="I2523" s="2">
        <f t="shared" si="119"/>
        <v>1401</v>
      </c>
      <c r="J2523" s="1" t="s">
        <v>21</v>
      </c>
      <c r="K2523" s="11">
        <v>5</v>
      </c>
    </row>
    <row r="2524" spans="2:11" x14ac:dyDescent="0.3">
      <c r="B2524" s="1">
        <v>2929</v>
      </c>
      <c r="C2524" s="1" t="s">
        <v>2567</v>
      </c>
      <c r="D2524" s="10">
        <v>44062</v>
      </c>
      <c r="E2524" s="10">
        <v>44514</v>
      </c>
      <c r="F2524" s="1" t="s">
        <v>173</v>
      </c>
      <c r="G2524" s="2">
        <f t="shared" si="117"/>
        <v>1</v>
      </c>
      <c r="H2524" s="2">
        <f t="shared" si="118"/>
        <v>14</v>
      </c>
      <c r="I2524" s="2">
        <f t="shared" si="119"/>
        <v>452</v>
      </c>
      <c r="J2524" s="1" t="s">
        <v>22</v>
      </c>
      <c r="K2524" s="11">
        <v>2</v>
      </c>
    </row>
    <row r="2525" spans="2:11" x14ac:dyDescent="0.3">
      <c r="B2525" s="1">
        <v>2930</v>
      </c>
      <c r="C2525" s="1" t="s">
        <v>2568</v>
      </c>
      <c r="D2525" s="10">
        <v>45037</v>
      </c>
      <c r="E2525" s="10">
        <v>45607</v>
      </c>
      <c r="F2525" s="1" t="s">
        <v>173</v>
      </c>
      <c r="G2525" s="2">
        <f t="shared" si="117"/>
        <v>1</v>
      </c>
      <c r="H2525" s="2">
        <f t="shared" si="118"/>
        <v>18</v>
      </c>
      <c r="I2525" s="2">
        <f t="shared" si="119"/>
        <v>570</v>
      </c>
      <c r="J2525" s="1" t="s">
        <v>20</v>
      </c>
      <c r="K2525" s="11">
        <v>2</v>
      </c>
    </row>
    <row r="2526" spans="2:11" x14ac:dyDescent="0.3">
      <c r="B2526" s="1">
        <v>2931</v>
      </c>
      <c r="C2526" s="1" t="s">
        <v>2569</v>
      </c>
      <c r="D2526" s="10">
        <v>43859</v>
      </c>
      <c r="E2526" s="10">
        <v>44205</v>
      </c>
      <c r="F2526" s="1" t="s">
        <v>37</v>
      </c>
      <c r="G2526" s="2">
        <f t="shared" si="117"/>
        <v>0</v>
      </c>
      <c r="H2526" s="2">
        <f t="shared" si="118"/>
        <v>11</v>
      </c>
      <c r="I2526" s="2">
        <f t="shared" si="119"/>
        <v>346</v>
      </c>
      <c r="J2526" s="1" t="s">
        <v>20</v>
      </c>
      <c r="K2526" s="11">
        <v>2</v>
      </c>
    </row>
    <row r="2527" spans="2:11" x14ac:dyDescent="0.3">
      <c r="B2527" s="1">
        <v>2932</v>
      </c>
      <c r="C2527" s="1" t="s">
        <v>2570</v>
      </c>
      <c r="D2527" s="10">
        <v>44427</v>
      </c>
      <c r="E2527" s="10">
        <v>45071</v>
      </c>
      <c r="F2527" s="1" t="s">
        <v>37</v>
      </c>
      <c r="G2527" s="2">
        <f t="shared" si="117"/>
        <v>1</v>
      </c>
      <c r="H2527" s="2">
        <f t="shared" si="118"/>
        <v>21</v>
      </c>
      <c r="I2527" s="2">
        <f t="shared" si="119"/>
        <v>644</v>
      </c>
      <c r="J2527" s="1" t="s">
        <v>21</v>
      </c>
      <c r="K2527" s="11">
        <v>4</v>
      </c>
    </row>
    <row r="2528" spans="2:11" x14ac:dyDescent="0.3">
      <c r="B2528" s="1">
        <v>2933</v>
      </c>
      <c r="C2528" s="1" t="s">
        <v>2571</v>
      </c>
      <c r="D2528" s="10">
        <v>44273</v>
      </c>
      <c r="E2528" s="10">
        <v>45607</v>
      </c>
      <c r="F2528" s="1" t="s">
        <v>37</v>
      </c>
      <c r="G2528" s="2">
        <f t="shared" si="117"/>
        <v>3</v>
      </c>
      <c r="H2528" s="2">
        <f t="shared" si="118"/>
        <v>43</v>
      </c>
      <c r="I2528" s="2">
        <f t="shared" si="119"/>
        <v>1334</v>
      </c>
      <c r="J2528" s="1" t="s">
        <v>22</v>
      </c>
      <c r="K2528" s="11">
        <v>1</v>
      </c>
    </row>
    <row r="2529" spans="2:11" x14ac:dyDescent="0.3">
      <c r="B2529" s="1">
        <v>2934</v>
      </c>
      <c r="C2529" s="1" t="s">
        <v>2572</v>
      </c>
      <c r="D2529" s="10">
        <v>44493</v>
      </c>
      <c r="E2529" s="10">
        <v>44802</v>
      </c>
      <c r="F2529" s="1" t="s">
        <v>37</v>
      </c>
      <c r="G2529" s="2">
        <f t="shared" si="117"/>
        <v>0</v>
      </c>
      <c r="H2529" s="2">
        <f t="shared" si="118"/>
        <v>10</v>
      </c>
      <c r="I2529" s="2">
        <f t="shared" si="119"/>
        <v>309</v>
      </c>
      <c r="J2529" s="1" t="s">
        <v>21</v>
      </c>
      <c r="K2529" s="11">
        <v>2</v>
      </c>
    </row>
    <row r="2530" spans="2:11" x14ac:dyDescent="0.3">
      <c r="B2530" s="1">
        <v>2935</v>
      </c>
      <c r="C2530" s="1" t="s">
        <v>2573</v>
      </c>
      <c r="D2530" s="10">
        <v>44107</v>
      </c>
      <c r="E2530" s="10">
        <v>45052</v>
      </c>
      <c r="F2530" s="1" t="s">
        <v>37</v>
      </c>
      <c r="G2530" s="2">
        <f t="shared" si="117"/>
        <v>2</v>
      </c>
      <c r="H2530" s="2">
        <f t="shared" si="118"/>
        <v>31</v>
      </c>
      <c r="I2530" s="2">
        <f t="shared" si="119"/>
        <v>945</v>
      </c>
      <c r="J2530" s="1" t="s">
        <v>21</v>
      </c>
      <c r="K2530" s="11">
        <v>5</v>
      </c>
    </row>
    <row r="2531" spans="2:11" x14ac:dyDescent="0.3">
      <c r="B2531" s="1">
        <v>2936</v>
      </c>
      <c r="C2531" s="1" t="s">
        <v>2574</v>
      </c>
      <c r="D2531" s="10">
        <v>44978</v>
      </c>
      <c r="E2531" s="10">
        <v>45607</v>
      </c>
      <c r="F2531" s="1" t="s">
        <v>37</v>
      </c>
      <c r="G2531" s="2">
        <f t="shared" si="117"/>
        <v>1</v>
      </c>
      <c r="H2531" s="2">
        <f t="shared" si="118"/>
        <v>20</v>
      </c>
      <c r="I2531" s="2">
        <f t="shared" si="119"/>
        <v>629</v>
      </c>
      <c r="J2531" s="1" t="s">
        <v>22</v>
      </c>
      <c r="K2531" s="11">
        <v>1</v>
      </c>
    </row>
    <row r="2532" spans="2:11" x14ac:dyDescent="0.3">
      <c r="B2532" s="1">
        <v>2937</v>
      </c>
      <c r="C2532" s="1" t="s">
        <v>2575</v>
      </c>
      <c r="D2532" s="10">
        <v>44044</v>
      </c>
      <c r="E2532" s="10">
        <v>45607</v>
      </c>
      <c r="F2532" s="1" t="s">
        <v>37</v>
      </c>
      <c r="G2532" s="2">
        <f t="shared" si="117"/>
        <v>4</v>
      </c>
      <c r="H2532" s="2">
        <f t="shared" si="118"/>
        <v>51</v>
      </c>
      <c r="I2532" s="2">
        <f t="shared" si="119"/>
        <v>1563</v>
      </c>
      <c r="J2532" s="1" t="s">
        <v>22</v>
      </c>
      <c r="K2532" s="11">
        <v>2</v>
      </c>
    </row>
    <row r="2533" spans="2:11" x14ac:dyDescent="0.3">
      <c r="B2533" s="1">
        <v>2938</v>
      </c>
      <c r="C2533" s="1" t="s">
        <v>2576</v>
      </c>
      <c r="D2533" s="10">
        <v>44934</v>
      </c>
      <c r="E2533" s="10">
        <v>45056</v>
      </c>
      <c r="F2533" s="1" t="s">
        <v>37</v>
      </c>
      <c r="G2533" s="2">
        <f t="shared" si="117"/>
        <v>0</v>
      </c>
      <c r="H2533" s="2">
        <f t="shared" si="118"/>
        <v>4</v>
      </c>
      <c r="I2533" s="2">
        <f t="shared" si="119"/>
        <v>122</v>
      </c>
      <c r="J2533" s="1" t="s">
        <v>22</v>
      </c>
      <c r="K2533" s="11">
        <v>1</v>
      </c>
    </row>
    <row r="2534" spans="2:11" x14ac:dyDescent="0.3">
      <c r="B2534" s="1">
        <v>2939</v>
      </c>
      <c r="C2534" s="1" t="s">
        <v>2577</v>
      </c>
      <c r="D2534" s="10">
        <v>44768</v>
      </c>
      <c r="E2534" s="10">
        <v>44873</v>
      </c>
      <c r="F2534" s="1" t="s">
        <v>37</v>
      </c>
      <c r="G2534" s="2">
        <f t="shared" si="117"/>
        <v>0</v>
      </c>
      <c r="H2534" s="2">
        <f t="shared" si="118"/>
        <v>3</v>
      </c>
      <c r="I2534" s="2">
        <f t="shared" si="119"/>
        <v>105</v>
      </c>
      <c r="J2534" s="1" t="s">
        <v>22</v>
      </c>
      <c r="K2534" s="11">
        <v>2</v>
      </c>
    </row>
    <row r="2535" spans="2:11" x14ac:dyDescent="0.3">
      <c r="B2535" s="1">
        <v>2940</v>
      </c>
      <c r="C2535" s="1" t="s">
        <v>2578</v>
      </c>
      <c r="D2535" s="10">
        <v>44074</v>
      </c>
      <c r="E2535" s="10">
        <v>45086</v>
      </c>
      <c r="F2535" s="1" t="s">
        <v>37</v>
      </c>
      <c r="G2535" s="2">
        <f t="shared" si="117"/>
        <v>2</v>
      </c>
      <c r="H2535" s="2">
        <f t="shared" si="118"/>
        <v>33</v>
      </c>
      <c r="I2535" s="2">
        <f t="shared" si="119"/>
        <v>1012</v>
      </c>
      <c r="J2535" s="1" t="s">
        <v>22</v>
      </c>
      <c r="K2535" s="11">
        <v>5</v>
      </c>
    </row>
    <row r="2536" spans="2:11" x14ac:dyDescent="0.3">
      <c r="B2536" s="1">
        <v>2941</v>
      </c>
      <c r="C2536" s="1" t="s">
        <v>2579</v>
      </c>
      <c r="D2536" s="10">
        <v>44870</v>
      </c>
      <c r="E2536" s="10">
        <v>44979</v>
      </c>
      <c r="F2536" s="1" t="s">
        <v>37</v>
      </c>
      <c r="G2536" s="2">
        <f t="shared" si="117"/>
        <v>0</v>
      </c>
      <c r="H2536" s="2">
        <f t="shared" si="118"/>
        <v>3</v>
      </c>
      <c r="I2536" s="2">
        <f t="shared" si="119"/>
        <v>109</v>
      </c>
      <c r="J2536" s="1" t="s">
        <v>22</v>
      </c>
      <c r="K2536" s="11">
        <v>2</v>
      </c>
    </row>
    <row r="2537" spans="2:11" x14ac:dyDescent="0.3">
      <c r="B2537" s="1">
        <v>2942</v>
      </c>
      <c r="C2537" s="1" t="s">
        <v>2580</v>
      </c>
      <c r="D2537" s="10">
        <v>43615</v>
      </c>
      <c r="E2537" s="10">
        <v>43838</v>
      </c>
      <c r="F2537" s="1" t="s">
        <v>37</v>
      </c>
      <c r="G2537" s="2">
        <f t="shared" si="117"/>
        <v>0</v>
      </c>
      <c r="H2537" s="2">
        <f t="shared" si="118"/>
        <v>7</v>
      </c>
      <c r="I2537" s="2">
        <f t="shared" si="119"/>
        <v>223</v>
      </c>
      <c r="J2537" s="1" t="s">
        <v>22</v>
      </c>
      <c r="K2537" s="11">
        <v>2</v>
      </c>
    </row>
    <row r="2538" spans="2:11" x14ac:dyDescent="0.3">
      <c r="B2538" s="1">
        <v>2943</v>
      </c>
      <c r="C2538" s="1" t="s">
        <v>2581</v>
      </c>
      <c r="D2538" s="10">
        <v>43808</v>
      </c>
      <c r="E2538" s="10">
        <v>45607</v>
      </c>
      <c r="F2538" s="1" t="s">
        <v>37</v>
      </c>
      <c r="G2538" s="2">
        <f t="shared" si="117"/>
        <v>4</v>
      </c>
      <c r="H2538" s="2">
        <f t="shared" si="118"/>
        <v>59</v>
      </c>
      <c r="I2538" s="2">
        <f t="shared" si="119"/>
        <v>1799</v>
      </c>
      <c r="J2538" s="1" t="s">
        <v>22</v>
      </c>
      <c r="K2538" s="11">
        <v>2</v>
      </c>
    </row>
    <row r="2539" spans="2:11" x14ac:dyDescent="0.3">
      <c r="B2539" s="1">
        <v>2944</v>
      </c>
      <c r="C2539" s="1" t="s">
        <v>2582</v>
      </c>
      <c r="D2539" s="10">
        <v>43595</v>
      </c>
      <c r="E2539" s="10">
        <v>45607</v>
      </c>
      <c r="F2539" s="1" t="s">
        <v>37</v>
      </c>
      <c r="G2539" s="2">
        <f t="shared" si="117"/>
        <v>5</v>
      </c>
      <c r="H2539" s="2">
        <f t="shared" si="118"/>
        <v>66</v>
      </c>
      <c r="I2539" s="2">
        <f t="shared" si="119"/>
        <v>2012</v>
      </c>
      <c r="J2539" s="1" t="s">
        <v>22</v>
      </c>
      <c r="K2539" s="11">
        <v>1</v>
      </c>
    </row>
    <row r="2540" spans="2:11" x14ac:dyDescent="0.3">
      <c r="B2540" s="1">
        <v>2945</v>
      </c>
      <c r="C2540" s="1" t="s">
        <v>2583</v>
      </c>
      <c r="D2540" s="10">
        <v>43711</v>
      </c>
      <c r="E2540" s="10">
        <v>44638</v>
      </c>
      <c r="F2540" s="1" t="s">
        <v>37</v>
      </c>
      <c r="G2540" s="2">
        <f t="shared" si="117"/>
        <v>2</v>
      </c>
      <c r="H2540" s="2">
        <f t="shared" si="118"/>
        <v>30</v>
      </c>
      <c r="I2540" s="2">
        <f t="shared" si="119"/>
        <v>927</v>
      </c>
      <c r="J2540" s="1" t="s">
        <v>22</v>
      </c>
      <c r="K2540" s="11">
        <v>4</v>
      </c>
    </row>
    <row r="2541" spans="2:11" x14ac:dyDescent="0.3">
      <c r="B2541" s="1">
        <v>2946</v>
      </c>
      <c r="C2541" s="1" t="s">
        <v>2584</v>
      </c>
      <c r="D2541" s="10">
        <v>43356</v>
      </c>
      <c r="E2541" s="10">
        <v>45607</v>
      </c>
      <c r="F2541" s="1" t="s">
        <v>173</v>
      </c>
      <c r="G2541" s="2">
        <f t="shared" si="117"/>
        <v>6</v>
      </c>
      <c r="H2541" s="2">
        <f t="shared" si="118"/>
        <v>73</v>
      </c>
      <c r="I2541" s="2">
        <f t="shared" si="119"/>
        <v>2251</v>
      </c>
      <c r="J2541" s="1" t="s">
        <v>22</v>
      </c>
      <c r="K2541" s="11">
        <v>2</v>
      </c>
    </row>
    <row r="2542" spans="2:11" x14ac:dyDescent="0.3">
      <c r="B2542" s="1">
        <v>2947</v>
      </c>
      <c r="C2542" s="1" t="s">
        <v>2585</v>
      </c>
      <c r="D2542" s="10">
        <v>44357</v>
      </c>
      <c r="E2542" s="10">
        <v>45607</v>
      </c>
      <c r="F2542" s="1" t="s">
        <v>173</v>
      </c>
      <c r="G2542" s="2">
        <f t="shared" si="117"/>
        <v>3</v>
      </c>
      <c r="H2542" s="2">
        <f t="shared" si="118"/>
        <v>41</v>
      </c>
      <c r="I2542" s="2">
        <f t="shared" si="119"/>
        <v>1250</v>
      </c>
      <c r="J2542" s="1" t="s">
        <v>21</v>
      </c>
      <c r="K2542" s="11">
        <v>1</v>
      </c>
    </row>
    <row r="2543" spans="2:11" x14ac:dyDescent="0.3">
      <c r="B2543" s="1">
        <v>2948</v>
      </c>
      <c r="C2543" s="1" t="s">
        <v>2586</v>
      </c>
      <c r="D2543" s="10">
        <v>43746</v>
      </c>
      <c r="E2543" s="10">
        <v>45093</v>
      </c>
      <c r="F2543" s="1" t="s">
        <v>173</v>
      </c>
      <c r="G2543" s="2">
        <f t="shared" si="117"/>
        <v>3</v>
      </c>
      <c r="H2543" s="2">
        <f t="shared" si="118"/>
        <v>44</v>
      </c>
      <c r="I2543" s="2">
        <f t="shared" si="119"/>
        <v>1347</v>
      </c>
      <c r="J2543" s="1" t="s">
        <v>22</v>
      </c>
      <c r="K2543" s="11">
        <v>2</v>
      </c>
    </row>
    <row r="2544" spans="2:11" x14ac:dyDescent="0.3">
      <c r="B2544" s="1">
        <v>2949</v>
      </c>
      <c r="C2544" s="1" t="s">
        <v>2587</v>
      </c>
      <c r="D2544" s="10">
        <v>44350</v>
      </c>
      <c r="E2544" s="10">
        <v>45030</v>
      </c>
      <c r="F2544" s="1" t="s">
        <v>173</v>
      </c>
      <c r="G2544" s="2">
        <f t="shared" si="117"/>
        <v>1</v>
      </c>
      <c r="H2544" s="2">
        <f t="shared" si="118"/>
        <v>22</v>
      </c>
      <c r="I2544" s="2">
        <f t="shared" si="119"/>
        <v>680</v>
      </c>
      <c r="J2544" s="1" t="s">
        <v>21</v>
      </c>
      <c r="K2544" s="11">
        <v>4</v>
      </c>
    </row>
    <row r="2545" spans="2:11" x14ac:dyDescent="0.3">
      <c r="B2545" s="1">
        <v>2950</v>
      </c>
      <c r="C2545" s="1" t="s">
        <v>2588</v>
      </c>
      <c r="D2545" s="10">
        <v>43357</v>
      </c>
      <c r="E2545" s="10">
        <v>43469</v>
      </c>
      <c r="F2545" s="1" t="s">
        <v>173</v>
      </c>
      <c r="G2545" s="2">
        <f t="shared" si="117"/>
        <v>0</v>
      </c>
      <c r="H2545" s="2">
        <f t="shared" si="118"/>
        <v>3</v>
      </c>
      <c r="I2545" s="2">
        <f t="shared" si="119"/>
        <v>112</v>
      </c>
      <c r="J2545" s="1" t="s">
        <v>22</v>
      </c>
      <c r="K2545" s="11">
        <v>4</v>
      </c>
    </row>
    <row r="2546" spans="2:11" x14ac:dyDescent="0.3">
      <c r="B2546" s="1">
        <v>2951</v>
      </c>
      <c r="C2546" s="1" t="s">
        <v>2589</v>
      </c>
      <c r="D2546" s="10">
        <v>43611</v>
      </c>
      <c r="E2546" s="10">
        <v>45607</v>
      </c>
      <c r="F2546" s="1" t="s">
        <v>173</v>
      </c>
      <c r="G2546" s="2">
        <f t="shared" si="117"/>
        <v>5</v>
      </c>
      <c r="H2546" s="2">
        <f t="shared" si="118"/>
        <v>65</v>
      </c>
      <c r="I2546" s="2">
        <f t="shared" si="119"/>
        <v>1996</v>
      </c>
      <c r="J2546" s="1" t="s">
        <v>21</v>
      </c>
      <c r="K2546" s="11">
        <v>2</v>
      </c>
    </row>
    <row r="2547" spans="2:11" x14ac:dyDescent="0.3">
      <c r="B2547" s="1">
        <v>2952</v>
      </c>
      <c r="C2547" s="1" t="s">
        <v>2590</v>
      </c>
      <c r="D2547" s="10">
        <v>43651</v>
      </c>
      <c r="E2547" s="10">
        <v>45607</v>
      </c>
      <c r="F2547" s="1" t="s">
        <v>173</v>
      </c>
      <c r="G2547" s="2">
        <f t="shared" si="117"/>
        <v>5</v>
      </c>
      <c r="H2547" s="2">
        <f t="shared" si="118"/>
        <v>64</v>
      </c>
      <c r="I2547" s="2">
        <f t="shared" si="119"/>
        <v>1956</v>
      </c>
      <c r="J2547" s="1" t="s">
        <v>21</v>
      </c>
      <c r="K2547" s="11">
        <v>4</v>
      </c>
    </row>
    <row r="2548" spans="2:11" x14ac:dyDescent="0.3">
      <c r="B2548" s="1">
        <v>2953</v>
      </c>
      <c r="C2548" s="1" t="s">
        <v>2591</v>
      </c>
      <c r="D2548" s="10">
        <v>43774</v>
      </c>
      <c r="E2548" s="10">
        <v>45607</v>
      </c>
      <c r="F2548" s="1" t="s">
        <v>37</v>
      </c>
      <c r="G2548" s="2">
        <f t="shared" si="117"/>
        <v>5</v>
      </c>
      <c r="H2548" s="2">
        <f t="shared" si="118"/>
        <v>60</v>
      </c>
      <c r="I2548" s="2">
        <f t="shared" si="119"/>
        <v>1833</v>
      </c>
      <c r="J2548" s="1" t="s">
        <v>21</v>
      </c>
      <c r="K2548" s="11">
        <v>5</v>
      </c>
    </row>
    <row r="2549" spans="2:11" x14ac:dyDescent="0.3">
      <c r="B2549" s="1">
        <v>2954</v>
      </c>
      <c r="C2549" s="1" t="s">
        <v>2592</v>
      </c>
      <c r="D2549" s="10">
        <v>43668</v>
      </c>
      <c r="E2549" s="10">
        <v>44487</v>
      </c>
      <c r="F2549" s="1" t="s">
        <v>37</v>
      </c>
      <c r="G2549" s="2">
        <f t="shared" si="117"/>
        <v>2</v>
      </c>
      <c r="H2549" s="2">
        <f t="shared" si="118"/>
        <v>26</v>
      </c>
      <c r="I2549" s="2">
        <f t="shared" si="119"/>
        <v>819</v>
      </c>
      <c r="J2549" s="1" t="s">
        <v>21</v>
      </c>
      <c r="K2549" s="11">
        <v>2</v>
      </c>
    </row>
    <row r="2550" spans="2:11" x14ac:dyDescent="0.3">
      <c r="B2550" s="1">
        <v>2955</v>
      </c>
      <c r="C2550" s="1" t="s">
        <v>2593</v>
      </c>
      <c r="D2550" s="10">
        <v>44095</v>
      </c>
      <c r="E2550" s="10">
        <v>45007</v>
      </c>
      <c r="F2550" s="1" t="s">
        <v>37</v>
      </c>
      <c r="G2550" s="2">
        <f t="shared" si="117"/>
        <v>2</v>
      </c>
      <c r="H2550" s="2">
        <f t="shared" si="118"/>
        <v>30</v>
      </c>
      <c r="I2550" s="2">
        <f t="shared" si="119"/>
        <v>912</v>
      </c>
      <c r="J2550" s="1" t="s">
        <v>21</v>
      </c>
      <c r="K2550" s="11">
        <v>1</v>
      </c>
    </row>
    <row r="2551" spans="2:11" x14ac:dyDescent="0.3">
      <c r="B2551" s="1">
        <v>2956</v>
      </c>
      <c r="C2551" s="1" t="s">
        <v>2594</v>
      </c>
      <c r="D2551" s="10">
        <v>43780</v>
      </c>
      <c r="E2551" s="10">
        <v>45607</v>
      </c>
      <c r="F2551" s="1" t="s">
        <v>37</v>
      </c>
      <c r="G2551" s="2">
        <f t="shared" si="117"/>
        <v>5</v>
      </c>
      <c r="H2551" s="2">
        <f t="shared" si="118"/>
        <v>60</v>
      </c>
      <c r="I2551" s="2">
        <f t="shared" si="119"/>
        <v>1827</v>
      </c>
      <c r="J2551" s="1" t="s">
        <v>21</v>
      </c>
      <c r="K2551" s="11">
        <v>2</v>
      </c>
    </row>
    <row r="2552" spans="2:11" x14ac:dyDescent="0.3">
      <c r="B2552" s="1">
        <v>2957</v>
      </c>
      <c r="C2552" s="1" t="s">
        <v>2595</v>
      </c>
      <c r="D2552" s="10">
        <v>44235</v>
      </c>
      <c r="E2552" s="10">
        <v>45607</v>
      </c>
      <c r="F2552" s="1" t="s">
        <v>37</v>
      </c>
      <c r="G2552" s="2">
        <f t="shared" si="117"/>
        <v>3</v>
      </c>
      <c r="H2552" s="2">
        <f t="shared" si="118"/>
        <v>45</v>
      </c>
      <c r="I2552" s="2">
        <f t="shared" si="119"/>
        <v>1372</v>
      </c>
      <c r="J2552" s="1" t="s">
        <v>21</v>
      </c>
      <c r="K2552" s="11">
        <v>1</v>
      </c>
    </row>
    <row r="2553" spans="2:11" x14ac:dyDescent="0.3">
      <c r="B2553" s="1">
        <v>2958</v>
      </c>
      <c r="C2553" s="1" t="s">
        <v>2596</v>
      </c>
      <c r="D2553" s="10">
        <v>43983</v>
      </c>
      <c r="E2553" s="10">
        <v>45607</v>
      </c>
      <c r="F2553" s="1" t="s">
        <v>37</v>
      </c>
      <c r="G2553" s="2">
        <f t="shared" si="117"/>
        <v>4</v>
      </c>
      <c r="H2553" s="2">
        <f t="shared" si="118"/>
        <v>53</v>
      </c>
      <c r="I2553" s="2">
        <f t="shared" si="119"/>
        <v>1624</v>
      </c>
      <c r="J2553" s="1" t="s">
        <v>21</v>
      </c>
      <c r="K2553" s="11">
        <v>4</v>
      </c>
    </row>
    <row r="2554" spans="2:11" x14ac:dyDescent="0.3">
      <c r="B2554" s="1">
        <v>2959</v>
      </c>
      <c r="C2554" s="1" t="s">
        <v>2597</v>
      </c>
      <c r="D2554" s="10">
        <v>44860</v>
      </c>
      <c r="E2554" s="10">
        <v>44866</v>
      </c>
      <c r="F2554" s="1" t="s">
        <v>37</v>
      </c>
      <c r="G2554" s="2">
        <f t="shared" si="117"/>
        <v>0</v>
      </c>
      <c r="H2554" s="2">
        <f t="shared" si="118"/>
        <v>0</v>
      </c>
      <c r="I2554" s="2">
        <f t="shared" si="119"/>
        <v>6</v>
      </c>
      <c r="J2554" s="1" t="s">
        <v>21</v>
      </c>
      <c r="K2554" s="11">
        <v>2</v>
      </c>
    </row>
    <row r="2555" spans="2:11" x14ac:dyDescent="0.3">
      <c r="B2555" s="1">
        <v>2960</v>
      </c>
      <c r="C2555" s="1" t="s">
        <v>2598</v>
      </c>
      <c r="D2555" s="10">
        <v>43508</v>
      </c>
      <c r="E2555" s="10">
        <v>45033</v>
      </c>
      <c r="F2555" s="1" t="s">
        <v>37</v>
      </c>
      <c r="G2555" s="2">
        <f t="shared" si="117"/>
        <v>4</v>
      </c>
      <c r="H2555" s="2">
        <f t="shared" si="118"/>
        <v>50</v>
      </c>
      <c r="I2555" s="2">
        <f t="shared" si="119"/>
        <v>1525</v>
      </c>
      <c r="J2555" s="1" t="s">
        <v>21</v>
      </c>
      <c r="K2555" s="11">
        <v>2</v>
      </c>
    </row>
    <row r="2556" spans="2:11" x14ac:dyDescent="0.3">
      <c r="B2556" s="1">
        <v>2961</v>
      </c>
      <c r="C2556" s="1" t="s">
        <v>2599</v>
      </c>
      <c r="D2556" s="10">
        <v>44853</v>
      </c>
      <c r="E2556" s="10">
        <v>45129</v>
      </c>
      <c r="F2556" s="1" t="s">
        <v>37</v>
      </c>
      <c r="G2556" s="2">
        <f t="shared" si="117"/>
        <v>0</v>
      </c>
      <c r="H2556" s="2">
        <f t="shared" si="118"/>
        <v>9</v>
      </c>
      <c r="I2556" s="2">
        <f t="shared" si="119"/>
        <v>276</v>
      </c>
      <c r="J2556" s="1" t="s">
        <v>21</v>
      </c>
      <c r="K2556" s="11">
        <v>2</v>
      </c>
    </row>
    <row r="2557" spans="2:11" x14ac:dyDescent="0.3">
      <c r="B2557" s="1">
        <v>2962</v>
      </c>
      <c r="C2557" s="1" t="s">
        <v>2600</v>
      </c>
      <c r="D2557" s="10">
        <v>43811</v>
      </c>
      <c r="E2557" s="10">
        <v>45607</v>
      </c>
      <c r="F2557" s="1" t="s">
        <v>37</v>
      </c>
      <c r="G2557" s="2">
        <f t="shared" si="117"/>
        <v>4</v>
      </c>
      <c r="H2557" s="2">
        <f t="shared" si="118"/>
        <v>58</v>
      </c>
      <c r="I2557" s="2">
        <f t="shared" si="119"/>
        <v>1796</v>
      </c>
      <c r="J2557" s="1" t="s">
        <v>21</v>
      </c>
      <c r="K2557" s="11">
        <v>1</v>
      </c>
    </row>
    <row r="2558" spans="2:11" x14ac:dyDescent="0.3">
      <c r="B2558" s="1">
        <v>2963</v>
      </c>
      <c r="C2558" s="1" t="s">
        <v>2601</v>
      </c>
      <c r="D2558" s="10">
        <v>44529</v>
      </c>
      <c r="E2558" s="10">
        <v>45607</v>
      </c>
      <c r="F2558" s="1" t="s">
        <v>37</v>
      </c>
      <c r="G2558" s="2">
        <f t="shared" si="117"/>
        <v>2</v>
      </c>
      <c r="H2558" s="2">
        <f t="shared" si="118"/>
        <v>35</v>
      </c>
      <c r="I2558" s="2">
        <f t="shared" si="119"/>
        <v>1078</v>
      </c>
      <c r="J2558" s="1" t="s">
        <v>21</v>
      </c>
      <c r="K2558" s="11">
        <v>2</v>
      </c>
    </row>
    <row r="2559" spans="2:11" x14ac:dyDescent="0.3">
      <c r="B2559" s="1">
        <v>2964</v>
      </c>
      <c r="C2559" s="1" t="s">
        <v>2602</v>
      </c>
      <c r="D2559" s="10">
        <v>44331</v>
      </c>
      <c r="E2559" s="10">
        <v>45607</v>
      </c>
      <c r="F2559" s="1" t="s">
        <v>37</v>
      </c>
      <c r="G2559" s="2">
        <f t="shared" si="117"/>
        <v>3</v>
      </c>
      <c r="H2559" s="2">
        <f t="shared" si="118"/>
        <v>41</v>
      </c>
      <c r="I2559" s="2">
        <f t="shared" si="119"/>
        <v>1276</v>
      </c>
      <c r="J2559" s="1" t="s">
        <v>21</v>
      </c>
      <c r="K2559" s="11">
        <v>2</v>
      </c>
    </row>
    <row r="2560" spans="2:11" x14ac:dyDescent="0.3">
      <c r="B2560" s="1">
        <v>2965</v>
      </c>
      <c r="C2560" s="1" t="s">
        <v>2603</v>
      </c>
      <c r="D2560" s="10">
        <v>44953</v>
      </c>
      <c r="E2560" s="10">
        <v>45052</v>
      </c>
      <c r="F2560" s="1" t="s">
        <v>37</v>
      </c>
      <c r="G2560" s="2">
        <f t="shared" si="117"/>
        <v>0</v>
      </c>
      <c r="H2560" s="2">
        <f t="shared" si="118"/>
        <v>3</v>
      </c>
      <c r="I2560" s="2">
        <f t="shared" si="119"/>
        <v>99</v>
      </c>
      <c r="J2560" s="1" t="s">
        <v>21</v>
      </c>
      <c r="K2560" s="11">
        <v>1</v>
      </c>
    </row>
    <row r="2561" spans="2:11" x14ac:dyDescent="0.3">
      <c r="B2561" s="1">
        <v>2966</v>
      </c>
      <c r="C2561" s="1" t="s">
        <v>2604</v>
      </c>
      <c r="D2561" s="10">
        <v>44015</v>
      </c>
      <c r="E2561" s="10">
        <v>45109</v>
      </c>
      <c r="F2561" s="1" t="s">
        <v>37</v>
      </c>
      <c r="G2561" s="2">
        <f t="shared" si="117"/>
        <v>2</v>
      </c>
      <c r="H2561" s="2">
        <f t="shared" si="118"/>
        <v>35</v>
      </c>
      <c r="I2561" s="2">
        <f t="shared" si="119"/>
        <v>1094</v>
      </c>
      <c r="J2561" s="1" t="s">
        <v>21</v>
      </c>
      <c r="K2561" s="11">
        <v>4</v>
      </c>
    </row>
    <row r="2562" spans="2:11" x14ac:dyDescent="0.3">
      <c r="B2562" s="1">
        <v>2967</v>
      </c>
      <c r="C2562" s="1" t="s">
        <v>2605</v>
      </c>
      <c r="D2562" s="10">
        <v>44921</v>
      </c>
      <c r="E2562" s="10">
        <v>45102</v>
      </c>
      <c r="F2562" s="1" t="s">
        <v>37</v>
      </c>
      <c r="G2562" s="2">
        <f t="shared" si="117"/>
        <v>0</v>
      </c>
      <c r="H2562" s="2">
        <f t="shared" si="118"/>
        <v>5</v>
      </c>
      <c r="I2562" s="2">
        <f t="shared" si="119"/>
        <v>181</v>
      </c>
      <c r="J2562" s="1" t="s">
        <v>21</v>
      </c>
      <c r="K2562" s="11">
        <v>4</v>
      </c>
    </row>
    <row r="2563" spans="2:11" x14ac:dyDescent="0.3">
      <c r="B2563" s="1">
        <v>2968</v>
      </c>
      <c r="C2563" s="1" t="s">
        <v>2606</v>
      </c>
      <c r="D2563" s="10">
        <v>43457</v>
      </c>
      <c r="E2563" s="10">
        <v>45607</v>
      </c>
      <c r="F2563" s="1" t="s">
        <v>37</v>
      </c>
      <c r="G2563" s="2">
        <f t="shared" si="117"/>
        <v>5</v>
      </c>
      <c r="H2563" s="2">
        <f t="shared" si="118"/>
        <v>70</v>
      </c>
      <c r="I2563" s="2">
        <f t="shared" si="119"/>
        <v>2150</v>
      </c>
      <c r="J2563" s="1" t="s">
        <v>21</v>
      </c>
      <c r="K2563" s="11">
        <v>4</v>
      </c>
    </row>
    <row r="2564" spans="2:11" x14ac:dyDescent="0.3">
      <c r="B2564" s="1">
        <v>2969</v>
      </c>
      <c r="C2564" s="1" t="s">
        <v>2607</v>
      </c>
      <c r="D2564" s="10">
        <v>44102</v>
      </c>
      <c r="E2564" s="10">
        <v>44485</v>
      </c>
      <c r="F2564" s="1" t="s">
        <v>173</v>
      </c>
      <c r="G2564" s="2">
        <f t="shared" si="117"/>
        <v>1</v>
      </c>
      <c r="H2564" s="2">
        <f t="shared" si="118"/>
        <v>12</v>
      </c>
      <c r="I2564" s="2">
        <f t="shared" si="119"/>
        <v>383</v>
      </c>
      <c r="J2564" s="1" t="s">
        <v>21</v>
      </c>
      <c r="K2564" s="11">
        <v>2</v>
      </c>
    </row>
    <row r="2565" spans="2:11" x14ac:dyDescent="0.3">
      <c r="B2565" s="1">
        <v>2970</v>
      </c>
      <c r="C2565" s="1" t="s">
        <v>2608</v>
      </c>
      <c r="D2565" s="10">
        <v>44090</v>
      </c>
      <c r="E2565" s="10">
        <v>44449</v>
      </c>
      <c r="F2565" s="1" t="s">
        <v>37</v>
      </c>
      <c r="G2565" s="2">
        <f t="shared" si="117"/>
        <v>0</v>
      </c>
      <c r="H2565" s="2">
        <f t="shared" si="118"/>
        <v>11</v>
      </c>
      <c r="I2565" s="2">
        <f t="shared" si="119"/>
        <v>359</v>
      </c>
      <c r="J2565" s="1" t="s">
        <v>21</v>
      </c>
      <c r="K2565" s="11">
        <v>5</v>
      </c>
    </row>
    <row r="2566" spans="2:11" x14ac:dyDescent="0.3">
      <c r="B2566" s="1">
        <v>2971</v>
      </c>
      <c r="C2566" s="1" t="s">
        <v>2609</v>
      </c>
      <c r="D2566" s="10">
        <v>43870</v>
      </c>
      <c r="E2566" s="10">
        <v>44269</v>
      </c>
      <c r="F2566" s="1" t="s">
        <v>173</v>
      </c>
      <c r="G2566" s="2">
        <f t="shared" si="117"/>
        <v>1</v>
      </c>
      <c r="H2566" s="2">
        <f t="shared" si="118"/>
        <v>13</v>
      </c>
      <c r="I2566" s="2">
        <f t="shared" si="119"/>
        <v>399</v>
      </c>
      <c r="J2566" s="1" t="s">
        <v>21</v>
      </c>
      <c r="K2566" s="11">
        <v>1</v>
      </c>
    </row>
    <row r="2567" spans="2:11" x14ac:dyDescent="0.3">
      <c r="B2567" s="1">
        <v>2972</v>
      </c>
      <c r="C2567" s="1" t="s">
        <v>2610</v>
      </c>
      <c r="D2567" s="10">
        <v>44970</v>
      </c>
      <c r="E2567" s="10">
        <v>45607</v>
      </c>
      <c r="F2567" s="1" t="s">
        <v>37</v>
      </c>
      <c r="G2567" s="2">
        <f t="shared" si="117"/>
        <v>1</v>
      </c>
      <c r="H2567" s="2">
        <f t="shared" si="118"/>
        <v>20</v>
      </c>
      <c r="I2567" s="2">
        <f t="shared" si="119"/>
        <v>637</v>
      </c>
      <c r="J2567" s="1" t="s">
        <v>21</v>
      </c>
      <c r="K2567" s="11">
        <v>1</v>
      </c>
    </row>
    <row r="2568" spans="2:11" x14ac:dyDescent="0.3">
      <c r="B2568" s="1">
        <v>2973</v>
      </c>
      <c r="C2568" s="1" t="s">
        <v>2611</v>
      </c>
      <c r="D2568" s="10">
        <v>43800</v>
      </c>
      <c r="E2568" s="10">
        <v>45607</v>
      </c>
      <c r="F2568" s="1" t="s">
        <v>37</v>
      </c>
      <c r="G2568" s="2">
        <f t="shared" si="117"/>
        <v>4</v>
      </c>
      <c r="H2568" s="2">
        <f t="shared" si="118"/>
        <v>59</v>
      </c>
      <c r="I2568" s="2">
        <f t="shared" si="119"/>
        <v>1807</v>
      </c>
      <c r="J2568" s="1" t="s">
        <v>21</v>
      </c>
      <c r="K2568" s="11">
        <v>5</v>
      </c>
    </row>
    <row r="2569" spans="2:11" x14ac:dyDescent="0.3">
      <c r="B2569" s="1">
        <v>2974</v>
      </c>
      <c r="C2569" s="1" t="s">
        <v>2612</v>
      </c>
      <c r="D2569" s="10">
        <v>44869</v>
      </c>
      <c r="E2569" s="10">
        <v>45607</v>
      </c>
      <c r="F2569" s="1" t="s">
        <v>37</v>
      </c>
      <c r="G2569" s="2">
        <f t="shared" si="117"/>
        <v>2</v>
      </c>
      <c r="H2569" s="2">
        <f t="shared" si="118"/>
        <v>24</v>
      </c>
      <c r="I2569" s="2">
        <f t="shared" si="119"/>
        <v>738</v>
      </c>
      <c r="J2569" s="1" t="s">
        <v>21</v>
      </c>
      <c r="K2569" s="11">
        <v>5</v>
      </c>
    </row>
    <row r="2570" spans="2:11" x14ac:dyDescent="0.3">
      <c r="B2570" s="1">
        <v>2975</v>
      </c>
      <c r="C2570" s="1" t="s">
        <v>2613</v>
      </c>
      <c r="D2570" s="10">
        <v>44300</v>
      </c>
      <c r="E2570" s="10">
        <v>44734</v>
      </c>
      <c r="F2570" s="1" t="s">
        <v>37</v>
      </c>
      <c r="G2570" s="2">
        <f t="shared" si="117"/>
        <v>1</v>
      </c>
      <c r="H2570" s="2">
        <f t="shared" si="118"/>
        <v>14</v>
      </c>
      <c r="I2570" s="2">
        <f t="shared" si="119"/>
        <v>434</v>
      </c>
      <c r="J2570" s="1" t="s">
        <v>21</v>
      </c>
      <c r="K2570" s="11">
        <v>4</v>
      </c>
    </row>
    <row r="2571" spans="2:11" x14ac:dyDescent="0.3">
      <c r="B2571" s="1">
        <v>2976</v>
      </c>
      <c r="C2571" s="1" t="s">
        <v>2614</v>
      </c>
      <c r="D2571" s="10">
        <v>44421</v>
      </c>
      <c r="E2571" s="10">
        <v>44481</v>
      </c>
      <c r="F2571" s="1" t="s">
        <v>37</v>
      </c>
      <c r="G2571" s="2">
        <f t="shared" si="117"/>
        <v>0</v>
      </c>
      <c r="H2571" s="2">
        <f t="shared" si="118"/>
        <v>1</v>
      </c>
      <c r="I2571" s="2">
        <f t="shared" si="119"/>
        <v>60</v>
      </c>
      <c r="J2571" s="1" t="s">
        <v>21</v>
      </c>
      <c r="K2571" s="11">
        <v>1</v>
      </c>
    </row>
    <row r="2572" spans="2:11" x14ac:dyDescent="0.3">
      <c r="B2572" s="1">
        <v>2977</v>
      </c>
      <c r="C2572" s="1" t="s">
        <v>2615</v>
      </c>
      <c r="D2572" s="10">
        <v>44071</v>
      </c>
      <c r="E2572" s="10">
        <v>45607</v>
      </c>
      <c r="F2572" s="1" t="s">
        <v>173</v>
      </c>
      <c r="G2572" s="2">
        <f t="shared" si="117"/>
        <v>4</v>
      </c>
      <c r="H2572" s="2">
        <f t="shared" si="118"/>
        <v>50</v>
      </c>
      <c r="I2572" s="2">
        <f t="shared" si="119"/>
        <v>1536</v>
      </c>
      <c r="J2572" s="1" t="s">
        <v>21</v>
      </c>
      <c r="K2572" s="11">
        <v>2</v>
      </c>
    </row>
    <row r="2573" spans="2:11" x14ac:dyDescent="0.3">
      <c r="B2573" s="1">
        <v>2978</v>
      </c>
      <c r="C2573" s="1" t="s">
        <v>2616</v>
      </c>
      <c r="D2573" s="10">
        <v>44789</v>
      </c>
      <c r="E2573" s="10">
        <v>45607</v>
      </c>
      <c r="F2573" s="1" t="s">
        <v>37</v>
      </c>
      <c r="G2573" s="2">
        <f t="shared" si="117"/>
        <v>2</v>
      </c>
      <c r="H2573" s="2">
        <f t="shared" si="118"/>
        <v>26</v>
      </c>
      <c r="I2573" s="2">
        <f t="shared" si="119"/>
        <v>818</v>
      </c>
      <c r="J2573" s="1" t="s">
        <v>21</v>
      </c>
      <c r="K2573" s="11">
        <v>4</v>
      </c>
    </row>
    <row r="2574" spans="2:11" x14ac:dyDescent="0.3">
      <c r="B2574" s="1">
        <v>2979</v>
      </c>
      <c r="C2574" s="1" t="s">
        <v>2617</v>
      </c>
      <c r="D2574" s="10">
        <v>44618</v>
      </c>
      <c r="E2574" s="10">
        <v>45607</v>
      </c>
      <c r="F2574" s="1" t="s">
        <v>37</v>
      </c>
      <c r="G2574" s="2">
        <f t="shared" si="117"/>
        <v>2</v>
      </c>
      <c r="H2574" s="2">
        <f t="shared" si="118"/>
        <v>32</v>
      </c>
      <c r="I2574" s="2">
        <f t="shared" si="119"/>
        <v>989</v>
      </c>
      <c r="J2574" s="1" t="s">
        <v>21</v>
      </c>
      <c r="K2574" s="11">
        <v>2</v>
      </c>
    </row>
    <row r="2575" spans="2:11" x14ac:dyDescent="0.3">
      <c r="B2575" s="1">
        <v>2980</v>
      </c>
      <c r="C2575" s="1" t="s">
        <v>2618</v>
      </c>
      <c r="D2575" s="10">
        <v>43829</v>
      </c>
      <c r="E2575" s="10">
        <v>45607</v>
      </c>
      <c r="F2575" s="1" t="s">
        <v>37</v>
      </c>
      <c r="G2575" s="2">
        <f t="shared" si="117"/>
        <v>4</v>
      </c>
      <c r="H2575" s="2">
        <f t="shared" si="118"/>
        <v>58</v>
      </c>
      <c r="I2575" s="2">
        <f t="shared" si="119"/>
        <v>1778</v>
      </c>
      <c r="J2575" s="1" t="s">
        <v>21</v>
      </c>
      <c r="K2575" s="11">
        <v>2</v>
      </c>
    </row>
    <row r="2576" spans="2:11" x14ac:dyDescent="0.3">
      <c r="B2576" s="1">
        <v>2981</v>
      </c>
      <c r="C2576" s="1" t="s">
        <v>2619</v>
      </c>
      <c r="D2576" s="10">
        <v>44765</v>
      </c>
      <c r="E2576" s="10">
        <v>44991</v>
      </c>
      <c r="F2576" s="1" t="s">
        <v>37</v>
      </c>
      <c r="G2576" s="2">
        <f t="shared" si="117"/>
        <v>0</v>
      </c>
      <c r="H2576" s="2">
        <f t="shared" si="118"/>
        <v>7</v>
      </c>
      <c r="I2576" s="2">
        <f t="shared" si="119"/>
        <v>226</v>
      </c>
      <c r="J2576" s="1" t="s">
        <v>21</v>
      </c>
      <c r="K2576" s="11">
        <v>1</v>
      </c>
    </row>
    <row r="2577" spans="2:11" x14ac:dyDescent="0.3">
      <c r="B2577" s="1">
        <v>2982</v>
      </c>
      <c r="C2577" s="1" t="s">
        <v>2620</v>
      </c>
      <c r="D2577" s="10">
        <v>43387</v>
      </c>
      <c r="E2577" s="10">
        <v>45607</v>
      </c>
      <c r="F2577" s="1" t="s">
        <v>173</v>
      </c>
      <c r="G2577" s="2">
        <f t="shared" si="117"/>
        <v>6</v>
      </c>
      <c r="H2577" s="2">
        <f t="shared" si="118"/>
        <v>72</v>
      </c>
      <c r="I2577" s="2">
        <f t="shared" si="119"/>
        <v>2220</v>
      </c>
      <c r="J2577" s="1" t="s">
        <v>21</v>
      </c>
      <c r="K2577" s="11">
        <v>2</v>
      </c>
    </row>
    <row r="2578" spans="2:11" x14ac:dyDescent="0.3">
      <c r="B2578" s="1">
        <v>2983</v>
      </c>
      <c r="C2578" s="1" t="s">
        <v>2621</v>
      </c>
      <c r="D2578" s="10">
        <v>44247</v>
      </c>
      <c r="E2578" s="10">
        <v>45607</v>
      </c>
      <c r="F2578" s="1" t="s">
        <v>173</v>
      </c>
      <c r="G2578" s="2">
        <f t="shared" si="117"/>
        <v>3</v>
      </c>
      <c r="H2578" s="2">
        <f t="shared" si="118"/>
        <v>44</v>
      </c>
      <c r="I2578" s="2">
        <f t="shared" si="119"/>
        <v>1360</v>
      </c>
      <c r="J2578" s="1" t="s">
        <v>21</v>
      </c>
      <c r="K2578" s="11">
        <v>2</v>
      </c>
    </row>
    <row r="2579" spans="2:11" x14ac:dyDescent="0.3">
      <c r="B2579" s="1">
        <v>2984</v>
      </c>
      <c r="C2579" s="1" t="s">
        <v>2622</v>
      </c>
      <c r="D2579" s="10">
        <v>43918</v>
      </c>
      <c r="E2579" s="10">
        <v>44156</v>
      </c>
      <c r="F2579" s="1" t="s">
        <v>173</v>
      </c>
      <c r="G2579" s="2">
        <f t="shared" si="117"/>
        <v>0</v>
      </c>
      <c r="H2579" s="2">
        <f t="shared" si="118"/>
        <v>7</v>
      </c>
      <c r="I2579" s="2">
        <f t="shared" si="119"/>
        <v>238</v>
      </c>
      <c r="J2579" s="1" t="s">
        <v>21</v>
      </c>
      <c r="K2579" s="11">
        <v>5</v>
      </c>
    </row>
    <row r="2580" spans="2:11" x14ac:dyDescent="0.3">
      <c r="B2580" s="1">
        <v>2985</v>
      </c>
      <c r="C2580" s="1" t="s">
        <v>2623</v>
      </c>
      <c r="D2580" s="10">
        <v>43501</v>
      </c>
      <c r="E2580" s="10">
        <v>44022</v>
      </c>
      <c r="F2580" s="1" t="s">
        <v>37</v>
      </c>
      <c r="G2580" s="2">
        <f t="shared" si="117"/>
        <v>1</v>
      </c>
      <c r="H2580" s="2">
        <f t="shared" si="118"/>
        <v>17</v>
      </c>
      <c r="I2580" s="2">
        <f t="shared" si="119"/>
        <v>521</v>
      </c>
      <c r="J2580" s="1" t="s">
        <v>21</v>
      </c>
      <c r="K2580" s="11">
        <v>1</v>
      </c>
    </row>
    <row r="2581" spans="2:11" x14ac:dyDescent="0.3">
      <c r="B2581" s="1">
        <v>2986</v>
      </c>
      <c r="C2581" s="1" t="s">
        <v>2624</v>
      </c>
      <c r="D2581" s="10">
        <v>45035</v>
      </c>
      <c r="E2581" s="10">
        <v>45607</v>
      </c>
      <c r="F2581" s="1" t="s">
        <v>37</v>
      </c>
      <c r="G2581" s="2">
        <f t="shared" si="117"/>
        <v>1</v>
      </c>
      <c r="H2581" s="2">
        <f t="shared" si="118"/>
        <v>18</v>
      </c>
      <c r="I2581" s="2">
        <f t="shared" si="119"/>
        <v>572</v>
      </c>
      <c r="J2581" s="1" t="s">
        <v>21</v>
      </c>
      <c r="K2581" s="11">
        <v>1</v>
      </c>
    </row>
    <row r="2582" spans="2:11" x14ac:dyDescent="0.3">
      <c r="B2582" s="1">
        <v>2987</v>
      </c>
      <c r="C2582" s="1" t="s">
        <v>2625</v>
      </c>
      <c r="D2582" s="10">
        <v>44098</v>
      </c>
      <c r="E2582" s="10">
        <v>45607</v>
      </c>
      <c r="F2582" s="1" t="s">
        <v>37</v>
      </c>
      <c r="G2582" s="2">
        <f t="shared" si="117"/>
        <v>4</v>
      </c>
      <c r="H2582" s="2">
        <f t="shared" si="118"/>
        <v>49</v>
      </c>
      <c r="I2582" s="2">
        <f t="shared" si="119"/>
        <v>1509</v>
      </c>
      <c r="J2582" s="1" t="s">
        <v>21</v>
      </c>
      <c r="K2582" s="11">
        <v>4</v>
      </c>
    </row>
    <row r="2583" spans="2:11" x14ac:dyDescent="0.3">
      <c r="B2583" s="1">
        <v>2988</v>
      </c>
      <c r="C2583" s="1" t="s">
        <v>2626</v>
      </c>
      <c r="D2583" s="10">
        <v>44149</v>
      </c>
      <c r="E2583" s="10">
        <v>44941</v>
      </c>
      <c r="F2583" s="1" t="s">
        <v>37</v>
      </c>
      <c r="G2583" s="2">
        <f t="shared" ref="G2583:G2646" si="120">DATEDIF(D2583,E2583,"Y")</f>
        <v>2</v>
      </c>
      <c r="H2583" s="2">
        <f t="shared" ref="H2583:H2646" si="121">DATEDIF(D2583,E2583,"M")</f>
        <v>26</v>
      </c>
      <c r="I2583" s="2">
        <f t="shared" ref="I2583:I2646" si="122">DATEDIF(D2583,E2583,"D")</f>
        <v>792</v>
      </c>
      <c r="J2583" s="1" t="s">
        <v>21</v>
      </c>
      <c r="K2583" s="11">
        <v>1</v>
      </c>
    </row>
    <row r="2584" spans="2:11" x14ac:dyDescent="0.3">
      <c r="B2584" s="1">
        <v>2989</v>
      </c>
      <c r="C2584" s="1" t="s">
        <v>2627</v>
      </c>
      <c r="D2584" s="10">
        <v>44455</v>
      </c>
      <c r="E2584" s="10">
        <v>45607</v>
      </c>
      <c r="F2584" s="1" t="s">
        <v>37</v>
      </c>
      <c r="G2584" s="2">
        <f t="shared" si="120"/>
        <v>3</v>
      </c>
      <c r="H2584" s="2">
        <f t="shared" si="121"/>
        <v>37</v>
      </c>
      <c r="I2584" s="2">
        <f t="shared" si="122"/>
        <v>1152</v>
      </c>
      <c r="J2584" s="1" t="s">
        <v>21</v>
      </c>
      <c r="K2584" s="11">
        <v>4</v>
      </c>
    </row>
    <row r="2585" spans="2:11" x14ac:dyDescent="0.3">
      <c r="B2585" s="1">
        <v>2990</v>
      </c>
      <c r="C2585" s="1" t="s">
        <v>2628</v>
      </c>
      <c r="D2585" s="10">
        <v>43576</v>
      </c>
      <c r="E2585" s="10">
        <v>45607</v>
      </c>
      <c r="F2585" s="1" t="s">
        <v>37</v>
      </c>
      <c r="G2585" s="2">
        <f t="shared" si="120"/>
        <v>5</v>
      </c>
      <c r="H2585" s="2">
        <f t="shared" si="121"/>
        <v>66</v>
      </c>
      <c r="I2585" s="2">
        <f t="shared" si="122"/>
        <v>2031</v>
      </c>
      <c r="J2585" s="1" t="s">
        <v>21</v>
      </c>
      <c r="K2585" s="11">
        <v>2</v>
      </c>
    </row>
    <row r="2586" spans="2:11" x14ac:dyDescent="0.3">
      <c r="B2586" s="1">
        <v>2991</v>
      </c>
      <c r="C2586" s="1" t="s">
        <v>2629</v>
      </c>
      <c r="D2586" s="10">
        <v>43903</v>
      </c>
      <c r="E2586" s="10">
        <v>45607</v>
      </c>
      <c r="F2586" s="1" t="s">
        <v>37</v>
      </c>
      <c r="G2586" s="2">
        <f t="shared" si="120"/>
        <v>4</v>
      </c>
      <c r="H2586" s="2">
        <f t="shared" si="121"/>
        <v>55</v>
      </c>
      <c r="I2586" s="2">
        <f t="shared" si="122"/>
        <v>1704</v>
      </c>
      <c r="J2586" s="1" t="s">
        <v>20</v>
      </c>
      <c r="K2586" s="11">
        <v>2</v>
      </c>
    </row>
    <row r="2587" spans="2:11" x14ac:dyDescent="0.3">
      <c r="B2587" s="1">
        <v>2992</v>
      </c>
      <c r="C2587" s="1" t="s">
        <v>2630</v>
      </c>
      <c r="D2587" s="10">
        <v>44667</v>
      </c>
      <c r="E2587" s="10">
        <v>45036</v>
      </c>
      <c r="F2587" s="1" t="s">
        <v>37</v>
      </c>
      <c r="G2587" s="2">
        <f t="shared" si="120"/>
        <v>1</v>
      </c>
      <c r="H2587" s="2">
        <f t="shared" si="121"/>
        <v>12</v>
      </c>
      <c r="I2587" s="2">
        <f t="shared" si="122"/>
        <v>369</v>
      </c>
      <c r="J2587" s="1" t="s">
        <v>21</v>
      </c>
      <c r="K2587" s="11">
        <v>4</v>
      </c>
    </row>
    <row r="2588" spans="2:11" x14ac:dyDescent="0.3">
      <c r="B2588" s="1">
        <v>2993</v>
      </c>
      <c r="C2588" s="1" t="s">
        <v>2631</v>
      </c>
      <c r="D2588" s="10">
        <v>43542</v>
      </c>
      <c r="E2588" s="10">
        <v>44888</v>
      </c>
      <c r="F2588" s="1" t="s">
        <v>37</v>
      </c>
      <c r="G2588" s="2">
        <f t="shared" si="120"/>
        <v>3</v>
      </c>
      <c r="H2588" s="2">
        <f t="shared" si="121"/>
        <v>44</v>
      </c>
      <c r="I2588" s="2">
        <f t="shared" si="122"/>
        <v>1346</v>
      </c>
      <c r="J2588" s="1" t="s">
        <v>21</v>
      </c>
      <c r="K2588" s="11">
        <v>4</v>
      </c>
    </row>
    <row r="2589" spans="2:11" x14ac:dyDescent="0.3">
      <c r="B2589" s="1">
        <v>2994</v>
      </c>
      <c r="C2589" s="1" t="s">
        <v>2632</v>
      </c>
      <c r="D2589" s="10">
        <v>44610</v>
      </c>
      <c r="E2589" s="10">
        <v>45607</v>
      </c>
      <c r="F2589" s="1" t="s">
        <v>37</v>
      </c>
      <c r="G2589" s="2">
        <f t="shared" si="120"/>
        <v>2</v>
      </c>
      <c r="H2589" s="2">
        <f t="shared" si="121"/>
        <v>32</v>
      </c>
      <c r="I2589" s="2">
        <f t="shared" si="122"/>
        <v>997</v>
      </c>
      <c r="J2589" s="1" t="s">
        <v>21</v>
      </c>
      <c r="K2589" s="11">
        <v>4</v>
      </c>
    </row>
    <row r="2590" spans="2:11" x14ac:dyDescent="0.3">
      <c r="B2590" s="1">
        <v>2995</v>
      </c>
      <c r="C2590" s="1" t="s">
        <v>2633</v>
      </c>
      <c r="D2590" s="10">
        <v>43346</v>
      </c>
      <c r="E2590" s="10">
        <v>43433</v>
      </c>
      <c r="F2590" s="1" t="s">
        <v>37</v>
      </c>
      <c r="G2590" s="2">
        <f t="shared" si="120"/>
        <v>0</v>
      </c>
      <c r="H2590" s="2">
        <f t="shared" si="121"/>
        <v>2</v>
      </c>
      <c r="I2590" s="2">
        <f t="shared" si="122"/>
        <v>87</v>
      </c>
      <c r="J2590" s="1" t="s">
        <v>22</v>
      </c>
      <c r="K2590" s="11">
        <v>4</v>
      </c>
    </row>
    <row r="2591" spans="2:11" x14ac:dyDescent="0.3">
      <c r="B2591" s="1">
        <v>2996</v>
      </c>
      <c r="C2591" s="1" t="s">
        <v>2634</v>
      </c>
      <c r="D2591" s="10">
        <v>44727</v>
      </c>
      <c r="E2591" s="10">
        <v>44789</v>
      </c>
      <c r="F2591" s="1" t="s">
        <v>37</v>
      </c>
      <c r="G2591" s="2">
        <f t="shared" si="120"/>
        <v>0</v>
      </c>
      <c r="H2591" s="2">
        <f t="shared" si="121"/>
        <v>2</v>
      </c>
      <c r="I2591" s="2">
        <f t="shared" si="122"/>
        <v>62</v>
      </c>
      <c r="J2591" s="1" t="s">
        <v>21</v>
      </c>
      <c r="K2591" s="11">
        <v>4</v>
      </c>
    </row>
    <row r="2592" spans="2:11" x14ac:dyDescent="0.3">
      <c r="B2592" s="1">
        <v>2997</v>
      </c>
      <c r="C2592" s="1" t="s">
        <v>2635</v>
      </c>
      <c r="D2592" s="10">
        <v>44606</v>
      </c>
      <c r="E2592" s="10">
        <v>45607</v>
      </c>
      <c r="F2592" s="1" t="s">
        <v>37</v>
      </c>
      <c r="G2592" s="2">
        <f t="shared" si="120"/>
        <v>2</v>
      </c>
      <c r="H2592" s="2">
        <f t="shared" si="121"/>
        <v>32</v>
      </c>
      <c r="I2592" s="2">
        <f t="shared" si="122"/>
        <v>1001</v>
      </c>
      <c r="J2592" s="1" t="s">
        <v>21</v>
      </c>
      <c r="K2592" s="11">
        <v>2</v>
      </c>
    </row>
    <row r="2593" spans="2:11" x14ac:dyDescent="0.3">
      <c r="B2593" s="1">
        <v>2998</v>
      </c>
      <c r="C2593" s="1" t="s">
        <v>2636</v>
      </c>
      <c r="D2593" s="10">
        <v>45116</v>
      </c>
      <c r="E2593" s="10">
        <v>45607</v>
      </c>
      <c r="F2593" s="1" t="s">
        <v>37</v>
      </c>
      <c r="G2593" s="2">
        <f t="shared" si="120"/>
        <v>1</v>
      </c>
      <c r="H2593" s="2">
        <f t="shared" si="121"/>
        <v>16</v>
      </c>
      <c r="I2593" s="2">
        <f t="shared" si="122"/>
        <v>491</v>
      </c>
      <c r="J2593" s="1" t="s">
        <v>22</v>
      </c>
      <c r="K2593" s="11">
        <v>1</v>
      </c>
    </row>
    <row r="2594" spans="2:11" x14ac:dyDescent="0.3">
      <c r="B2594" s="1">
        <v>2999</v>
      </c>
      <c r="C2594" s="1" t="s">
        <v>2637</v>
      </c>
      <c r="D2594" s="10">
        <v>43401</v>
      </c>
      <c r="E2594" s="10">
        <v>43681</v>
      </c>
      <c r="F2594" s="1" t="s">
        <v>37</v>
      </c>
      <c r="G2594" s="2">
        <f t="shared" si="120"/>
        <v>0</v>
      </c>
      <c r="H2594" s="2">
        <f t="shared" si="121"/>
        <v>9</v>
      </c>
      <c r="I2594" s="2">
        <f t="shared" si="122"/>
        <v>280</v>
      </c>
      <c r="J2594" s="1" t="s">
        <v>21</v>
      </c>
      <c r="K2594" s="11">
        <v>2</v>
      </c>
    </row>
    <row r="2595" spans="2:11" x14ac:dyDescent="0.3">
      <c r="B2595" s="1">
        <v>3000</v>
      </c>
      <c r="C2595" s="1" t="s">
        <v>2638</v>
      </c>
      <c r="D2595" s="10">
        <v>44751</v>
      </c>
      <c r="E2595" s="10">
        <v>45607</v>
      </c>
      <c r="F2595" s="1" t="s">
        <v>37</v>
      </c>
      <c r="G2595" s="2">
        <f t="shared" si="120"/>
        <v>2</v>
      </c>
      <c r="H2595" s="2">
        <f t="shared" si="121"/>
        <v>28</v>
      </c>
      <c r="I2595" s="2">
        <f t="shared" si="122"/>
        <v>856</v>
      </c>
      <c r="J2595" s="1" t="s">
        <v>21</v>
      </c>
      <c r="K2595" s="11">
        <v>1</v>
      </c>
    </row>
    <row r="2596" spans="2:11" x14ac:dyDescent="0.3">
      <c r="B2596" s="1">
        <v>3001</v>
      </c>
      <c r="C2596" s="1" t="s">
        <v>2639</v>
      </c>
      <c r="D2596" s="10">
        <v>43370</v>
      </c>
      <c r="E2596" s="10">
        <v>44907</v>
      </c>
      <c r="F2596" s="1" t="s">
        <v>37</v>
      </c>
      <c r="G2596" s="2">
        <f t="shared" si="120"/>
        <v>4</v>
      </c>
      <c r="H2596" s="2">
        <f t="shared" si="121"/>
        <v>50</v>
      </c>
      <c r="I2596" s="2">
        <f t="shared" si="122"/>
        <v>1537</v>
      </c>
      <c r="J2596" s="1" t="s">
        <v>21</v>
      </c>
      <c r="K2596" s="11">
        <v>5</v>
      </c>
    </row>
    <row r="2597" spans="2:11" x14ac:dyDescent="0.3">
      <c r="B2597" s="1">
        <v>3002</v>
      </c>
      <c r="C2597" s="1" t="s">
        <v>2640</v>
      </c>
      <c r="D2597" s="10">
        <v>44131</v>
      </c>
      <c r="E2597" s="10">
        <v>45607</v>
      </c>
      <c r="F2597" s="1" t="s">
        <v>173</v>
      </c>
      <c r="G2597" s="2">
        <f t="shared" si="120"/>
        <v>4</v>
      </c>
      <c r="H2597" s="2">
        <f t="shared" si="121"/>
        <v>48</v>
      </c>
      <c r="I2597" s="2">
        <f t="shared" si="122"/>
        <v>1476</v>
      </c>
      <c r="J2597" s="1" t="s">
        <v>21</v>
      </c>
      <c r="K2597" s="11">
        <v>2</v>
      </c>
    </row>
    <row r="2598" spans="2:11" x14ac:dyDescent="0.3">
      <c r="B2598" s="1">
        <v>3003</v>
      </c>
      <c r="C2598" s="1" t="s">
        <v>2641</v>
      </c>
      <c r="D2598" s="10">
        <v>44470</v>
      </c>
      <c r="E2598" s="10">
        <v>45607</v>
      </c>
      <c r="F2598" s="1" t="s">
        <v>173</v>
      </c>
      <c r="G2598" s="2">
        <f t="shared" si="120"/>
        <v>3</v>
      </c>
      <c r="H2598" s="2">
        <f t="shared" si="121"/>
        <v>37</v>
      </c>
      <c r="I2598" s="2">
        <f t="shared" si="122"/>
        <v>1137</v>
      </c>
      <c r="J2598" s="1" t="s">
        <v>21</v>
      </c>
      <c r="K2598" s="11">
        <v>5</v>
      </c>
    </row>
    <row r="2599" spans="2:11" x14ac:dyDescent="0.3">
      <c r="B2599" s="1">
        <v>3004</v>
      </c>
      <c r="C2599" s="1" t="s">
        <v>2642</v>
      </c>
      <c r="D2599" s="10">
        <v>43706</v>
      </c>
      <c r="E2599" s="10">
        <v>44731</v>
      </c>
      <c r="F2599" s="1" t="s">
        <v>173</v>
      </c>
      <c r="G2599" s="2">
        <f t="shared" si="120"/>
        <v>2</v>
      </c>
      <c r="H2599" s="2">
        <f t="shared" si="121"/>
        <v>33</v>
      </c>
      <c r="I2599" s="2">
        <f t="shared" si="122"/>
        <v>1025</v>
      </c>
      <c r="J2599" s="1" t="s">
        <v>21</v>
      </c>
      <c r="K2599" s="11">
        <v>5</v>
      </c>
    </row>
    <row r="2600" spans="2:11" x14ac:dyDescent="0.3">
      <c r="B2600" s="1">
        <v>3005</v>
      </c>
      <c r="C2600" s="1" t="s">
        <v>2643</v>
      </c>
      <c r="D2600" s="10">
        <v>44194</v>
      </c>
      <c r="E2600" s="10">
        <v>45607</v>
      </c>
      <c r="F2600" s="1" t="s">
        <v>173</v>
      </c>
      <c r="G2600" s="2">
        <f t="shared" si="120"/>
        <v>3</v>
      </c>
      <c r="H2600" s="2">
        <f t="shared" si="121"/>
        <v>46</v>
      </c>
      <c r="I2600" s="2">
        <f t="shared" si="122"/>
        <v>1413</v>
      </c>
      <c r="J2600" s="1" t="s">
        <v>21</v>
      </c>
      <c r="K2600" s="11">
        <v>2</v>
      </c>
    </row>
    <row r="2601" spans="2:11" x14ac:dyDescent="0.3">
      <c r="B2601" s="1">
        <v>3006</v>
      </c>
      <c r="C2601" s="1" t="s">
        <v>2644</v>
      </c>
      <c r="D2601" s="10">
        <v>44838</v>
      </c>
      <c r="E2601" s="10">
        <v>45607</v>
      </c>
      <c r="F2601" s="1" t="s">
        <v>173</v>
      </c>
      <c r="G2601" s="2">
        <f t="shared" si="120"/>
        <v>2</v>
      </c>
      <c r="H2601" s="2">
        <f t="shared" si="121"/>
        <v>25</v>
      </c>
      <c r="I2601" s="2">
        <f t="shared" si="122"/>
        <v>769</v>
      </c>
      <c r="J2601" s="1" t="s">
        <v>21</v>
      </c>
      <c r="K2601" s="11">
        <v>1</v>
      </c>
    </row>
    <row r="2602" spans="2:11" x14ac:dyDescent="0.3">
      <c r="B2602" s="1">
        <v>3007</v>
      </c>
      <c r="C2602" s="1" t="s">
        <v>2645</v>
      </c>
      <c r="D2602" s="10">
        <v>43545</v>
      </c>
      <c r="E2602" s="10">
        <v>44829</v>
      </c>
      <c r="F2602" s="1" t="s">
        <v>173</v>
      </c>
      <c r="G2602" s="2">
        <f t="shared" si="120"/>
        <v>3</v>
      </c>
      <c r="H2602" s="2">
        <f t="shared" si="121"/>
        <v>42</v>
      </c>
      <c r="I2602" s="2">
        <f t="shared" si="122"/>
        <v>1284</v>
      </c>
      <c r="J2602" s="1" t="s">
        <v>21</v>
      </c>
      <c r="K2602" s="11">
        <v>2</v>
      </c>
    </row>
    <row r="2603" spans="2:11" x14ac:dyDescent="0.3">
      <c r="B2603" s="1">
        <v>3008</v>
      </c>
      <c r="C2603" s="1" t="s">
        <v>2646</v>
      </c>
      <c r="D2603" s="10">
        <v>43924</v>
      </c>
      <c r="E2603" s="10">
        <v>44557</v>
      </c>
      <c r="F2603" s="1" t="s">
        <v>173</v>
      </c>
      <c r="G2603" s="2">
        <f t="shared" si="120"/>
        <v>1</v>
      </c>
      <c r="H2603" s="2">
        <f t="shared" si="121"/>
        <v>20</v>
      </c>
      <c r="I2603" s="2">
        <f t="shared" si="122"/>
        <v>633</v>
      </c>
      <c r="J2603" s="1" t="s">
        <v>21</v>
      </c>
      <c r="K2603" s="11">
        <v>4</v>
      </c>
    </row>
    <row r="2604" spans="2:11" x14ac:dyDescent="0.3">
      <c r="B2604" s="1">
        <v>3009</v>
      </c>
      <c r="C2604" s="1" t="s">
        <v>2647</v>
      </c>
      <c r="D2604" s="10">
        <v>43618</v>
      </c>
      <c r="E2604" s="10">
        <v>44391</v>
      </c>
      <c r="F2604" s="1" t="s">
        <v>37</v>
      </c>
      <c r="G2604" s="2">
        <f t="shared" si="120"/>
        <v>2</v>
      </c>
      <c r="H2604" s="2">
        <f t="shared" si="121"/>
        <v>25</v>
      </c>
      <c r="I2604" s="2">
        <f t="shared" si="122"/>
        <v>773</v>
      </c>
      <c r="J2604" s="1" t="s">
        <v>21</v>
      </c>
      <c r="K2604" s="11">
        <v>2</v>
      </c>
    </row>
    <row r="2605" spans="2:11" x14ac:dyDescent="0.3">
      <c r="B2605" s="1">
        <v>3010</v>
      </c>
      <c r="C2605" s="1" t="s">
        <v>2648</v>
      </c>
      <c r="D2605" s="10">
        <v>43616</v>
      </c>
      <c r="E2605" s="10">
        <v>44078</v>
      </c>
      <c r="F2605" s="1" t="s">
        <v>37</v>
      </c>
      <c r="G2605" s="2">
        <f t="shared" si="120"/>
        <v>1</v>
      </c>
      <c r="H2605" s="2">
        <f t="shared" si="121"/>
        <v>15</v>
      </c>
      <c r="I2605" s="2">
        <f t="shared" si="122"/>
        <v>462</v>
      </c>
      <c r="J2605" s="1" t="s">
        <v>21</v>
      </c>
      <c r="K2605" s="11">
        <v>1</v>
      </c>
    </row>
    <row r="2606" spans="2:11" x14ac:dyDescent="0.3">
      <c r="B2606" s="1">
        <v>3011</v>
      </c>
      <c r="C2606" s="1" t="s">
        <v>2649</v>
      </c>
      <c r="D2606" s="10">
        <v>43836</v>
      </c>
      <c r="E2606" s="10">
        <v>43955</v>
      </c>
      <c r="F2606" s="1" t="s">
        <v>37</v>
      </c>
      <c r="G2606" s="2">
        <f t="shared" si="120"/>
        <v>0</v>
      </c>
      <c r="H2606" s="2">
        <f t="shared" si="121"/>
        <v>3</v>
      </c>
      <c r="I2606" s="2">
        <f t="shared" si="122"/>
        <v>119</v>
      </c>
      <c r="J2606" s="1" t="s">
        <v>21</v>
      </c>
      <c r="K2606" s="11">
        <v>5</v>
      </c>
    </row>
    <row r="2607" spans="2:11" x14ac:dyDescent="0.3">
      <c r="B2607" s="1">
        <v>3012</v>
      </c>
      <c r="C2607" s="1" t="s">
        <v>2650</v>
      </c>
      <c r="D2607" s="10">
        <v>43331</v>
      </c>
      <c r="E2607" s="10">
        <v>44245</v>
      </c>
      <c r="F2607" s="1" t="s">
        <v>37</v>
      </c>
      <c r="G2607" s="2">
        <f t="shared" si="120"/>
        <v>2</v>
      </c>
      <c r="H2607" s="2">
        <f t="shared" si="121"/>
        <v>29</v>
      </c>
      <c r="I2607" s="2">
        <f t="shared" si="122"/>
        <v>914</v>
      </c>
      <c r="J2607" s="1" t="s">
        <v>20</v>
      </c>
      <c r="K2607" s="11">
        <v>1</v>
      </c>
    </row>
    <row r="2608" spans="2:11" x14ac:dyDescent="0.3">
      <c r="B2608" s="1">
        <v>3013</v>
      </c>
      <c r="C2608" s="1" t="s">
        <v>2651</v>
      </c>
      <c r="D2608" s="10">
        <v>43603</v>
      </c>
      <c r="E2608" s="10">
        <v>45607</v>
      </c>
      <c r="F2608" s="1" t="s">
        <v>37</v>
      </c>
      <c r="G2608" s="2">
        <f t="shared" si="120"/>
        <v>5</v>
      </c>
      <c r="H2608" s="2">
        <f t="shared" si="121"/>
        <v>65</v>
      </c>
      <c r="I2608" s="2">
        <f t="shared" si="122"/>
        <v>2004</v>
      </c>
      <c r="J2608" s="1" t="s">
        <v>23</v>
      </c>
      <c r="K2608" s="11">
        <v>1</v>
      </c>
    </row>
    <row r="2609" spans="2:11" x14ac:dyDescent="0.3">
      <c r="B2609" s="1">
        <v>3014</v>
      </c>
      <c r="C2609" s="1" t="s">
        <v>2652</v>
      </c>
      <c r="D2609" s="10">
        <v>44888</v>
      </c>
      <c r="E2609" s="10">
        <v>44904</v>
      </c>
      <c r="F2609" s="1" t="s">
        <v>37</v>
      </c>
      <c r="G2609" s="2">
        <f t="shared" si="120"/>
        <v>0</v>
      </c>
      <c r="H2609" s="2">
        <f t="shared" si="121"/>
        <v>0</v>
      </c>
      <c r="I2609" s="2">
        <f t="shared" si="122"/>
        <v>16</v>
      </c>
      <c r="J2609" s="1" t="s">
        <v>23</v>
      </c>
      <c r="K2609" s="11">
        <v>2</v>
      </c>
    </row>
    <row r="2610" spans="2:11" x14ac:dyDescent="0.3">
      <c r="B2610" s="1">
        <v>3015</v>
      </c>
      <c r="C2610" s="1" t="s">
        <v>2653</v>
      </c>
      <c r="D2610" s="10">
        <v>44167</v>
      </c>
      <c r="E2610" s="10">
        <v>45607</v>
      </c>
      <c r="F2610" s="1" t="s">
        <v>37</v>
      </c>
      <c r="G2610" s="2">
        <f t="shared" si="120"/>
        <v>3</v>
      </c>
      <c r="H2610" s="2">
        <f t="shared" si="121"/>
        <v>47</v>
      </c>
      <c r="I2610" s="2">
        <f t="shared" si="122"/>
        <v>1440</v>
      </c>
      <c r="J2610" s="1" t="s">
        <v>23</v>
      </c>
      <c r="K2610" s="11">
        <v>2</v>
      </c>
    </row>
    <row r="2611" spans="2:11" x14ac:dyDescent="0.3">
      <c r="B2611" s="1">
        <v>3016</v>
      </c>
      <c r="C2611" s="1" t="s">
        <v>2654</v>
      </c>
      <c r="D2611" s="10">
        <v>44566</v>
      </c>
      <c r="E2611" s="10">
        <v>45607</v>
      </c>
      <c r="F2611" s="1" t="s">
        <v>37</v>
      </c>
      <c r="G2611" s="2">
        <f t="shared" si="120"/>
        <v>2</v>
      </c>
      <c r="H2611" s="2">
        <f t="shared" si="121"/>
        <v>34</v>
      </c>
      <c r="I2611" s="2">
        <f t="shared" si="122"/>
        <v>1041</v>
      </c>
      <c r="J2611" s="1" t="s">
        <v>23</v>
      </c>
      <c r="K2611" s="11">
        <v>4</v>
      </c>
    </row>
    <row r="2612" spans="2:11" x14ac:dyDescent="0.3">
      <c r="B2612" s="1">
        <v>3017</v>
      </c>
      <c r="C2612" s="1" t="s">
        <v>2655</v>
      </c>
      <c r="D2612" s="10">
        <v>45032</v>
      </c>
      <c r="E2612" s="10">
        <v>45142</v>
      </c>
      <c r="F2612" s="1" t="s">
        <v>37</v>
      </c>
      <c r="G2612" s="2">
        <f t="shared" si="120"/>
        <v>0</v>
      </c>
      <c r="H2612" s="2">
        <f t="shared" si="121"/>
        <v>3</v>
      </c>
      <c r="I2612" s="2">
        <f t="shared" si="122"/>
        <v>110</v>
      </c>
      <c r="J2612" s="1" t="s">
        <v>23</v>
      </c>
      <c r="K2612" s="11">
        <v>5</v>
      </c>
    </row>
    <row r="2613" spans="2:11" x14ac:dyDescent="0.3">
      <c r="B2613" s="1">
        <v>3018</v>
      </c>
      <c r="C2613" s="1" t="s">
        <v>2656</v>
      </c>
      <c r="D2613" s="10">
        <v>44114</v>
      </c>
      <c r="E2613" s="10">
        <v>45100</v>
      </c>
      <c r="F2613" s="1" t="s">
        <v>37</v>
      </c>
      <c r="G2613" s="2">
        <f t="shared" si="120"/>
        <v>2</v>
      </c>
      <c r="H2613" s="2">
        <f t="shared" si="121"/>
        <v>32</v>
      </c>
      <c r="I2613" s="2">
        <f t="shared" si="122"/>
        <v>986</v>
      </c>
      <c r="J2613" s="1" t="s">
        <v>23</v>
      </c>
      <c r="K2613" s="11">
        <v>2</v>
      </c>
    </row>
    <row r="2614" spans="2:11" x14ac:dyDescent="0.3">
      <c r="B2614" s="1">
        <v>3019</v>
      </c>
      <c r="C2614" s="1" t="s">
        <v>2657</v>
      </c>
      <c r="D2614" s="10">
        <v>44666</v>
      </c>
      <c r="E2614" s="10">
        <v>45111</v>
      </c>
      <c r="F2614" s="1" t="s">
        <v>37</v>
      </c>
      <c r="G2614" s="2">
        <f t="shared" si="120"/>
        <v>1</v>
      </c>
      <c r="H2614" s="2">
        <f t="shared" si="121"/>
        <v>14</v>
      </c>
      <c r="I2614" s="2">
        <f t="shared" si="122"/>
        <v>445</v>
      </c>
      <c r="J2614" s="1" t="s">
        <v>23</v>
      </c>
      <c r="K2614" s="11">
        <v>2</v>
      </c>
    </row>
    <row r="2615" spans="2:11" x14ac:dyDescent="0.3">
      <c r="B2615" s="1">
        <v>3020</v>
      </c>
      <c r="C2615" s="1" t="s">
        <v>2658</v>
      </c>
      <c r="D2615" s="10">
        <v>45132</v>
      </c>
      <c r="E2615" s="10">
        <v>45607</v>
      </c>
      <c r="F2615" s="1" t="s">
        <v>37</v>
      </c>
      <c r="G2615" s="2">
        <f t="shared" si="120"/>
        <v>1</v>
      </c>
      <c r="H2615" s="2">
        <f t="shared" si="121"/>
        <v>15</v>
      </c>
      <c r="I2615" s="2">
        <f t="shared" si="122"/>
        <v>475</v>
      </c>
      <c r="J2615" s="1" t="s">
        <v>23</v>
      </c>
      <c r="K2615" s="11">
        <v>2</v>
      </c>
    </row>
    <row r="2616" spans="2:11" x14ac:dyDescent="0.3">
      <c r="B2616" s="1">
        <v>3021</v>
      </c>
      <c r="C2616" s="1" t="s">
        <v>2659</v>
      </c>
      <c r="D2616" s="10">
        <v>44074</v>
      </c>
      <c r="E2616" s="10">
        <v>45607</v>
      </c>
      <c r="F2616" s="1" t="s">
        <v>37</v>
      </c>
      <c r="G2616" s="2">
        <f t="shared" si="120"/>
        <v>4</v>
      </c>
      <c r="H2616" s="2">
        <f t="shared" si="121"/>
        <v>50</v>
      </c>
      <c r="I2616" s="2">
        <f t="shared" si="122"/>
        <v>1533</v>
      </c>
      <c r="J2616" s="1" t="s">
        <v>23</v>
      </c>
      <c r="K2616" s="11">
        <v>2</v>
      </c>
    </row>
    <row r="2617" spans="2:11" x14ac:dyDescent="0.3">
      <c r="B2617" s="1">
        <v>3022</v>
      </c>
      <c r="C2617" s="1" t="s">
        <v>2660</v>
      </c>
      <c r="D2617" s="10">
        <v>43383</v>
      </c>
      <c r="E2617" s="10">
        <v>43968</v>
      </c>
      <c r="F2617" s="1" t="s">
        <v>37</v>
      </c>
      <c r="G2617" s="2">
        <f t="shared" si="120"/>
        <v>1</v>
      </c>
      <c r="H2617" s="2">
        <f t="shared" si="121"/>
        <v>19</v>
      </c>
      <c r="I2617" s="2">
        <f t="shared" si="122"/>
        <v>585</v>
      </c>
      <c r="J2617" s="1" t="s">
        <v>23</v>
      </c>
      <c r="K2617" s="11">
        <v>1</v>
      </c>
    </row>
    <row r="2618" spans="2:11" x14ac:dyDescent="0.3">
      <c r="B2618" s="1">
        <v>3023</v>
      </c>
      <c r="C2618" s="1" t="s">
        <v>2661</v>
      </c>
      <c r="D2618" s="10">
        <v>43480</v>
      </c>
      <c r="E2618" s="10">
        <v>44289</v>
      </c>
      <c r="F2618" s="1" t="s">
        <v>173</v>
      </c>
      <c r="G2618" s="2">
        <f t="shared" si="120"/>
        <v>2</v>
      </c>
      <c r="H2618" s="2">
        <f t="shared" si="121"/>
        <v>26</v>
      </c>
      <c r="I2618" s="2">
        <f t="shared" si="122"/>
        <v>809</v>
      </c>
      <c r="J2618" s="1" t="s">
        <v>23</v>
      </c>
      <c r="K2618" s="11">
        <v>2</v>
      </c>
    </row>
    <row r="2619" spans="2:11" x14ac:dyDescent="0.3">
      <c r="B2619" s="1">
        <v>3024</v>
      </c>
      <c r="C2619" s="1" t="s">
        <v>2662</v>
      </c>
      <c r="D2619" s="10">
        <v>44556</v>
      </c>
      <c r="E2619" s="10">
        <v>45607</v>
      </c>
      <c r="F2619" s="1" t="s">
        <v>173</v>
      </c>
      <c r="G2619" s="2">
        <f t="shared" si="120"/>
        <v>2</v>
      </c>
      <c r="H2619" s="2">
        <f t="shared" si="121"/>
        <v>34</v>
      </c>
      <c r="I2619" s="2">
        <f t="shared" si="122"/>
        <v>1051</v>
      </c>
      <c r="J2619" s="1" t="s">
        <v>21</v>
      </c>
      <c r="K2619" s="11">
        <v>2</v>
      </c>
    </row>
    <row r="2620" spans="2:11" x14ac:dyDescent="0.3">
      <c r="B2620" s="1">
        <v>3025</v>
      </c>
      <c r="C2620" s="1" t="s">
        <v>2663</v>
      </c>
      <c r="D2620" s="10">
        <v>44704</v>
      </c>
      <c r="E2620" s="10">
        <v>45607</v>
      </c>
      <c r="F2620" s="1" t="s">
        <v>173</v>
      </c>
      <c r="G2620" s="2">
        <f t="shared" si="120"/>
        <v>2</v>
      </c>
      <c r="H2620" s="2">
        <f t="shared" si="121"/>
        <v>29</v>
      </c>
      <c r="I2620" s="2">
        <f t="shared" si="122"/>
        <v>903</v>
      </c>
      <c r="J2620" s="1" t="s">
        <v>21</v>
      </c>
      <c r="K2620" s="11">
        <v>1</v>
      </c>
    </row>
    <row r="2621" spans="2:11" x14ac:dyDescent="0.3">
      <c r="B2621" s="1">
        <v>3026</v>
      </c>
      <c r="C2621" s="1" t="s">
        <v>2664</v>
      </c>
      <c r="D2621" s="10">
        <v>44796</v>
      </c>
      <c r="E2621" s="10">
        <v>45607</v>
      </c>
      <c r="F2621" s="1" t="s">
        <v>173</v>
      </c>
      <c r="G2621" s="2">
        <f t="shared" si="120"/>
        <v>2</v>
      </c>
      <c r="H2621" s="2">
        <f t="shared" si="121"/>
        <v>26</v>
      </c>
      <c r="I2621" s="2">
        <f t="shared" si="122"/>
        <v>811</v>
      </c>
      <c r="J2621" s="1" t="s">
        <v>21</v>
      </c>
      <c r="K2621" s="11">
        <v>2</v>
      </c>
    </row>
    <row r="2622" spans="2:11" x14ac:dyDescent="0.3">
      <c r="B2622" s="1">
        <v>3027</v>
      </c>
      <c r="C2622" s="1" t="s">
        <v>2665</v>
      </c>
      <c r="D2622" s="10">
        <v>45073</v>
      </c>
      <c r="E2622" s="10">
        <v>45135</v>
      </c>
      <c r="F2622" s="1" t="s">
        <v>173</v>
      </c>
      <c r="G2622" s="2">
        <f t="shared" si="120"/>
        <v>0</v>
      </c>
      <c r="H2622" s="2">
        <f t="shared" si="121"/>
        <v>2</v>
      </c>
      <c r="I2622" s="2">
        <f t="shared" si="122"/>
        <v>62</v>
      </c>
      <c r="J2622" s="1" t="s">
        <v>21</v>
      </c>
      <c r="K2622" s="11">
        <v>5</v>
      </c>
    </row>
    <row r="2623" spans="2:11" x14ac:dyDescent="0.3">
      <c r="B2623" s="1">
        <v>3028</v>
      </c>
      <c r="C2623" s="1" t="s">
        <v>2666</v>
      </c>
      <c r="D2623" s="10">
        <v>43322</v>
      </c>
      <c r="E2623" s="10">
        <v>44402</v>
      </c>
      <c r="F2623" s="1" t="s">
        <v>173</v>
      </c>
      <c r="G2623" s="2">
        <f t="shared" si="120"/>
        <v>2</v>
      </c>
      <c r="H2623" s="2">
        <f t="shared" si="121"/>
        <v>35</v>
      </c>
      <c r="I2623" s="2">
        <f t="shared" si="122"/>
        <v>1080</v>
      </c>
      <c r="J2623" s="1" t="s">
        <v>21</v>
      </c>
      <c r="K2623" s="11">
        <v>2</v>
      </c>
    </row>
    <row r="2624" spans="2:11" x14ac:dyDescent="0.3">
      <c r="B2624" s="1">
        <v>3029</v>
      </c>
      <c r="C2624" s="1" t="s">
        <v>2667</v>
      </c>
      <c r="D2624" s="10">
        <v>44493</v>
      </c>
      <c r="E2624" s="10">
        <v>44960</v>
      </c>
      <c r="F2624" s="1" t="s">
        <v>173</v>
      </c>
      <c r="G2624" s="2">
        <f t="shared" si="120"/>
        <v>1</v>
      </c>
      <c r="H2624" s="2">
        <f t="shared" si="121"/>
        <v>15</v>
      </c>
      <c r="I2624" s="2">
        <f t="shared" si="122"/>
        <v>467</v>
      </c>
      <c r="J2624" s="1" t="s">
        <v>21</v>
      </c>
      <c r="K2624" s="11">
        <v>4</v>
      </c>
    </row>
    <row r="2625" spans="2:11" x14ac:dyDescent="0.3">
      <c r="B2625" s="1">
        <v>3030</v>
      </c>
      <c r="C2625" s="1" t="s">
        <v>2668</v>
      </c>
      <c r="D2625" s="10">
        <v>44747</v>
      </c>
      <c r="E2625" s="10">
        <v>44929</v>
      </c>
      <c r="F2625" s="1" t="s">
        <v>173</v>
      </c>
      <c r="G2625" s="2">
        <f t="shared" si="120"/>
        <v>0</v>
      </c>
      <c r="H2625" s="2">
        <f t="shared" si="121"/>
        <v>5</v>
      </c>
      <c r="I2625" s="2">
        <f t="shared" si="122"/>
        <v>182</v>
      </c>
      <c r="J2625" s="1" t="s">
        <v>21</v>
      </c>
      <c r="K2625" s="11">
        <v>1</v>
      </c>
    </row>
    <row r="2626" spans="2:11" x14ac:dyDescent="0.3">
      <c r="B2626" s="1">
        <v>3031</v>
      </c>
      <c r="C2626" s="1" t="s">
        <v>2669</v>
      </c>
      <c r="D2626" s="10">
        <v>44583</v>
      </c>
      <c r="E2626" s="10">
        <v>44988</v>
      </c>
      <c r="F2626" s="1" t="s">
        <v>37</v>
      </c>
      <c r="G2626" s="2">
        <f t="shared" si="120"/>
        <v>1</v>
      </c>
      <c r="H2626" s="2">
        <f t="shared" si="121"/>
        <v>13</v>
      </c>
      <c r="I2626" s="2">
        <f t="shared" si="122"/>
        <v>405</v>
      </c>
      <c r="J2626" s="1" t="s">
        <v>21</v>
      </c>
      <c r="K2626" s="11">
        <v>1</v>
      </c>
    </row>
    <row r="2627" spans="2:11" x14ac:dyDescent="0.3">
      <c r="B2627" s="1">
        <v>3032</v>
      </c>
      <c r="C2627" s="1" t="s">
        <v>2670</v>
      </c>
      <c r="D2627" s="10">
        <v>45012</v>
      </c>
      <c r="E2627" s="10">
        <v>45130</v>
      </c>
      <c r="F2627" s="1" t="s">
        <v>37</v>
      </c>
      <c r="G2627" s="2">
        <f t="shared" si="120"/>
        <v>0</v>
      </c>
      <c r="H2627" s="2">
        <f t="shared" si="121"/>
        <v>3</v>
      </c>
      <c r="I2627" s="2">
        <f t="shared" si="122"/>
        <v>118</v>
      </c>
      <c r="J2627" s="1" t="s">
        <v>21</v>
      </c>
      <c r="K2627" s="11">
        <v>2</v>
      </c>
    </row>
    <row r="2628" spans="2:11" x14ac:dyDescent="0.3">
      <c r="B2628" s="1">
        <v>3033</v>
      </c>
      <c r="C2628" s="1" t="s">
        <v>2671</v>
      </c>
      <c r="D2628" s="10">
        <v>43703</v>
      </c>
      <c r="E2628" s="10">
        <v>44629</v>
      </c>
      <c r="F2628" s="1" t="s">
        <v>37</v>
      </c>
      <c r="G2628" s="2">
        <f t="shared" si="120"/>
        <v>2</v>
      </c>
      <c r="H2628" s="2">
        <f t="shared" si="121"/>
        <v>30</v>
      </c>
      <c r="I2628" s="2">
        <f t="shared" si="122"/>
        <v>926</v>
      </c>
      <c r="J2628" s="1" t="s">
        <v>21</v>
      </c>
      <c r="K2628" s="11">
        <v>2</v>
      </c>
    </row>
    <row r="2629" spans="2:11" x14ac:dyDescent="0.3">
      <c r="B2629" s="1">
        <v>3034</v>
      </c>
      <c r="C2629" s="1" t="s">
        <v>2672</v>
      </c>
      <c r="D2629" s="10">
        <v>44485</v>
      </c>
      <c r="E2629" s="10">
        <v>45607</v>
      </c>
      <c r="F2629" s="1" t="s">
        <v>37</v>
      </c>
      <c r="G2629" s="2">
        <f t="shared" si="120"/>
        <v>3</v>
      </c>
      <c r="H2629" s="2">
        <f t="shared" si="121"/>
        <v>36</v>
      </c>
      <c r="I2629" s="2">
        <f t="shared" si="122"/>
        <v>1122</v>
      </c>
      <c r="J2629" s="1" t="s">
        <v>21</v>
      </c>
      <c r="K2629" s="11">
        <v>2</v>
      </c>
    </row>
    <row r="2630" spans="2:11" x14ac:dyDescent="0.3">
      <c r="B2630" s="1">
        <v>3035</v>
      </c>
      <c r="C2630" s="1" t="s">
        <v>2673</v>
      </c>
      <c r="D2630" s="10">
        <v>43630</v>
      </c>
      <c r="E2630" s="10">
        <v>45607</v>
      </c>
      <c r="F2630" s="1" t="s">
        <v>37</v>
      </c>
      <c r="G2630" s="2">
        <f t="shared" si="120"/>
        <v>5</v>
      </c>
      <c r="H2630" s="2">
        <f t="shared" si="121"/>
        <v>64</v>
      </c>
      <c r="I2630" s="2">
        <f t="shared" si="122"/>
        <v>1977</v>
      </c>
      <c r="J2630" s="1" t="s">
        <v>21</v>
      </c>
      <c r="K2630" s="11">
        <v>1</v>
      </c>
    </row>
    <row r="2631" spans="2:11" x14ac:dyDescent="0.3">
      <c r="B2631" s="1">
        <v>3036</v>
      </c>
      <c r="C2631" s="1" t="s">
        <v>2674</v>
      </c>
      <c r="D2631" s="10">
        <v>44017</v>
      </c>
      <c r="E2631" s="10">
        <v>45607</v>
      </c>
      <c r="F2631" s="1" t="s">
        <v>37</v>
      </c>
      <c r="G2631" s="2">
        <f t="shared" si="120"/>
        <v>4</v>
      </c>
      <c r="H2631" s="2">
        <f t="shared" si="121"/>
        <v>52</v>
      </c>
      <c r="I2631" s="2">
        <f t="shared" si="122"/>
        <v>1590</v>
      </c>
      <c r="J2631" s="1" t="s">
        <v>21</v>
      </c>
      <c r="K2631" s="11">
        <v>2</v>
      </c>
    </row>
    <row r="2632" spans="2:11" x14ac:dyDescent="0.3">
      <c r="B2632" s="1">
        <v>3037</v>
      </c>
      <c r="C2632" s="1" t="s">
        <v>2675</v>
      </c>
      <c r="D2632" s="10">
        <v>43892</v>
      </c>
      <c r="E2632" s="10">
        <v>45607</v>
      </c>
      <c r="F2632" s="1" t="s">
        <v>37</v>
      </c>
      <c r="G2632" s="2">
        <f t="shared" si="120"/>
        <v>4</v>
      </c>
      <c r="H2632" s="2">
        <f t="shared" si="121"/>
        <v>56</v>
      </c>
      <c r="I2632" s="2">
        <f t="shared" si="122"/>
        <v>1715</v>
      </c>
      <c r="J2632" s="1" t="s">
        <v>21</v>
      </c>
      <c r="K2632" s="11">
        <v>4</v>
      </c>
    </row>
    <row r="2633" spans="2:11" x14ac:dyDescent="0.3">
      <c r="B2633" s="1">
        <v>3038</v>
      </c>
      <c r="C2633" s="1" t="s">
        <v>2676</v>
      </c>
      <c r="D2633" s="10">
        <v>44146</v>
      </c>
      <c r="E2633" s="10">
        <v>44314</v>
      </c>
      <c r="F2633" s="1" t="s">
        <v>37</v>
      </c>
      <c r="G2633" s="2">
        <f t="shared" si="120"/>
        <v>0</v>
      </c>
      <c r="H2633" s="2">
        <f t="shared" si="121"/>
        <v>5</v>
      </c>
      <c r="I2633" s="2">
        <f t="shared" si="122"/>
        <v>168</v>
      </c>
      <c r="J2633" s="1" t="s">
        <v>21</v>
      </c>
      <c r="K2633" s="11">
        <v>2</v>
      </c>
    </row>
    <row r="2634" spans="2:11" x14ac:dyDescent="0.3">
      <c r="B2634" s="1">
        <v>3039</v>
      </c>
      <c r="C2634" s="1" t="s">
        <v>2677</v>
      </c>
      <c r="D2634" s="10">
        <v>43821</v>
      </c>
      <c r="E2634" s="10">
        <v>45607</v>
      </c>
      <c r="F2634" s="1" t="s">
        <v>37</v>
      </c>
      <c r="G2634" s="2">
        <f t="shared" si="120"/>
        <v>4</v>
      </c>
      <c r="H2634" s="2">
        <f t="shared" si="121"/>
        <v>58</v>
      </c>
      <c r="I2634" s="2">
        <f t="shared" si="122"/>
        <v>1786</v>
      </c>
      <c r="J2634" s="1" t="s">
        <v>21</v>
      </c>
      <c r="K2634" s="11">
        <v>5</v>
      </c>
    </row>
    <row r="2635" spans="2:11" x14ac:dyDescent="0.3">
      <c r="B2635" s="1">
        <v>3040</v>
      </c>
      <c r="C2635" s="1" t="s">
        <v>2678</v>
      </c>
      <c r="D2635" s="10">
        <v>44179</v>
      </c>
      <c r="E2635" s="10">
        <v>45607</v>
      </c>
      <c r="F2635" s="1" t="s">
        <v>37</v>
      </c>
      <c r="G2635" s="2">
        <f t="shared" si="120"/>
        <v>3</v>
      </c>
      <c r="H2635" s="2">
        <f t="shared" si="121"/>
        <v>46</v>
      </c>
      <c r="I2635" s="2">
        <f t="shared" si="122"/>
        <v>1428</v>
      </c>
      <c r="J2635" s="1" t="s">
        <v>21</v>
      </c>
      <c r="K2635" s="11">
        <v>5</v>
      </c>
    </row>
    <row r="2636" spans="2:11" x14ac:dyDescent="0.3">
      <c r="B2636" s="1">
        <v>3041</v>
      </c>
      <c r="C2636" s="1" t="s">
        <v>2679</v>
      </c>
      <c r="D2636" s="10">
        <v>44002</v>
      </c>
      <c r="E2636" s="10">
        <v>45607</v>
      </c>
      <c r="F2636" s="1" t="s">
        <v>37</v>
      </c>
      <c r="G2636" s="2">
        <f t="shared" si="120"/>
        <v>4</v>
      </c>
      <c r="H2636" s="2">
        <f t="shared" si="121"/>
        <v>52</v>
      </c>
      <c r="I2636" s="2">
        <f t="shared" si="122"/>
        <v>1605</v>
      </c>
      <c r="J2636" s="1" t="s">
        <v>21</v>
      </c>
      <c r="K2636" s="11">
        <v>2</v>
      </c>
    </row>
    <row r="2637" spans="2:11" x14ac:dyDescent="0.3">
      <c r="B2637" s="1">
        <v>3042</v>
      </c>
      <c r="C2637" s="1" t="s">
        <v>2680</v>
      </c>
      <c r="D2637" s="10">
        <v>45086</v>
      </c>
      <c r="E2637" s="10">
        <v>45119</v>
      </c>
      <c r="F2637" s="1" t="s">
        <v>37</v>
      </c>
      <c r="G2637" s="2">
        <f t="shared" si="120"/>
        <v>0</v>
      </c>
      <c r="H2637" s="2">
        <f t="shared" si="121"/>
        <v>1</v>
      </c>
      <c r="I2637" s="2">
        <f t="shared" si="122"/>
        <v>33</v>
      </c>
      <c r="J2637" s="1" t="s">
        <v>20</v>
      </c>
      <c r="K2637" s="11">
        <v>4</v>
      </c>
    </row>
    <row r="2638" spans="2:11" x14ac:dyDescent="0.3">
      <c r="B2638" s="1">
        <v>3043</v>
      </c>
      <c r="C2638" s="1" t="s">
        <v>2681</v>
      </c>
      <c r="D2638" s="10">
        <v>44829</v>
      </c>
      <c r="E2638" s="10">
        <v>45607</v>
      </c>
      <c r="F2638" s="1" t="s">
        <v>37</v>
      </c>
      <c r="G2638" s="2">
        <f t="shared" si="120"/>
        <v>2</v>
      </c>
      <c r="H2638" s="2">
        <f t="shared" si="121"/>
        <v>25</v>
      </c>
      <c r="I2638" s="2">
        <f t="shared" si="122"/>
        <v>778</v>
      </c>
      <c r="J2638" s="1" t="s">
        <v>20</v>
      </c>
      <c r="K2638" s="11">
        <v>2</v>
      </c>
    </row>
    <row r="2639" spans="2:11" x14ac:dyDescent="0.3">
      <c r="B2639" s="1">
        <v>3044</v>
      </c>
      <c r="C2639" s="1" t="s">
        <v>2682</v>
      </c>
      <c r="D2639" s="10">
        <v>44069</v>
      </c>
      <c r="E2639" s="10">
        <v>44195</v>
      </c>
      <c r="F2639" s="1" t="s">
        <v>37</v>
      </c>
      <c r="G2639" s="2">
        <f t="shared" si="120"/>
        <v>0</v>
      </c>
      <c r="H2639" s="2">
        <f t="shared" si="121"/>
        <v>4</v>
      </c>
      <c r="I2639" s="2">
        <f t="shared" si="122"/>
        <v>126</v>
      </c>
      <c r="J2639" s="1" t="s">
        <v>20</v>
      </c>
      <c r="K2639" s="11">
        <v>2</v>
      </c>
    </row>
    <row r="2640" spans="2:11" x14ac:dyDescent="0.3">
      <c r="B2640" s="1">
        <v>3045</v>
      </c>
      <c r="C2640" s="1" t="s">
        <v>2683</v>
      </c>
      <c r="D2640" s="10">
        <v>43705</v>
      </c>
      <c r="E2640" s="10">
        <v>45607</v>
      </c>
      <c r="F2640" s="1" t="s">
        <v>37</v>
      </c>
      <c r="G2640" s="2">
        <f t="shared" si="120"/>
        <v>5</v>
      </c>
      <c r="H2640" s="2">
        <f t="shared" si="121"/>
        <v>62</v>
      </c>
      <c r="I2640" s="2">
        <f t="shared" si="122"/>
        <v>1902</v>
      </c>
      <c r="J2640" s="1" t="s">
        <v>20</v>
      </c>
      <c r="K2640" s="11">
        <v>2</v>
      </c>
    </row>
    <row r="2641" spans="2:11" x14ac:dyDescent="0.3">
      <c r="B2641" s="1">
        <v>3046</v>
      </c>
      <c r="C2641" s="1" t="s">
        <v>2684</v>
      </c>
      <c r="D2641" s="10">
        <v>45079</v>
      </c>
      <c r="E2641" s="10">
        <v>45116</v>
      </c>
      <c r="F2641" s="1" t="s">
        <v>173</v>
      </c>
      <c r="G2641" s="2">
        <f t="shared" si="120"/>
        <v>0</v>
      </c>
      <c r="H2641" s="2">
        <f t="shared" si="121"/>
        <v>1</v>
      </c>
      <c r="I2641" s="2">
        <f t="shared" si="122"/>
        <v>37</v>
      </c>
      <c r="J2641" s="1" t="s">
        <v>20</v>
      </c>
      <c r="K2641" s="11">
        <v>4</v>
      </c>
    </row>
    <row r="2642" spans="2:11" x14ac:dyDescent="0.3">
      <c r="B2642" s="1">
        <v>3047</v>
      </c>
      <c r="C2642" s="1" t="s">
        <v>2685</v>
      </c>
      <c r="D2642" s="10">
        <v>43355</v>
      </c>
      <c r="E2642" s="10">
        <v>45607</v>
      </c>
      <c r="F2642" s="1" t="s">
        <v>173</v>
      </c>
      <c r="G2642" s="2">
        <f t="shared" si="120"/>
        <v>6</v>
      </c>
      <c r="H2642" s="2">
        <f t="shared" si="121"/>
        <v>73</v>
      </c>
      <c r="I2642" s="2">
        <f t="shared" si="122"/>
        <v>2252</v>
      </c>
      <c r="J2642" s="1" t="s">
        <v>20</v>
      </c>
      <c r="K2642" s="11">
        <v>5</v>
      </c>
    </row>
    <row r="2643" spans="2:11" x14ac:dyDescent="0.3">
      <c r="B2643" s="1">
        <v>3048</v>
      </c>
      <c r="C2643" s="1" t="s">
        <v>2686</v>
      </c>
      <c r="D2643" s="10">
        <v>45122</v>
      </c>
      <c r="E2643" s="10">
        <v>45607</v>
      </c>
      <c r="F2643" s="1" t="s">
        <v>173</v>
      </c>
      <c r="G2643" s="2">
        <f t="shared" si="120"/>
        <v>1</v>
      </c>
      <c r="H2643" s="2">
        <f t="shared" si="121"/>
        <v>15</v>
      </c>
      <c r="I2643" s="2">
        <f t="shared" si="122"/>
        <v>485</v>
      </c>
      <c r="J2643" s="1" t="s">
        <v>21</v>
      </c>
      <c r="K2643" s="11">
        <v>2</v>
      </c>
    </row>
    <row r="2644" spans="2:11" x14ac:dyDescent="0.3">
      <c r="B2644" s="1">
        <v>3049</v>
      </c>
      <c r="C2644" s="1" t="s">
        <v>2687</v>
      </c>
      <c r="D2644" s="10">
        <v>45109</v>
      </c>
      <c r="E2644" s="10">
        <v>45132</v>
      </c>
      <c r="F2644" s="1" t="s">
        <v>173</v>
      </c>
      <c r="G2644" s="2">
        <f t="shared" si="120"/>
        <v>0</v>
      </c>
      <c r="H2644" s="2">
        <f t="shared" si="121"/>
        <v>0</v>
      </c>
      <c r="I2644" s="2">
        <f t="shared" si="122"/>
        <v>23</v>
      </c>
      <c r="J2644" s="1" t="s">
        <v>21</v>
      </c>
      <c r="K2644" s="11">
        <v>4</v>
      </c>
    </row>
    <row r="2645" spans="2:11" x14ac:dyDescent="0.3">
      <c r="B2645" s="1">
        <v>3050</v>
      </c>
      <c r="C2645" s="1" t="s">
        <v>2688</v>
      </c>
      <c r="D2645" s="10">
        <v>43871</v>
      </c>
      <c r="E2645" s="10">
        <v>45607</v>
      </c>
      <c r="F2645" s="1" t="s">
        <v>173</v>
      </c>
      <c r="G2645" s="2">
        <f t="shared" si="120"/>
        <v>4</v>
      </c>
      <c r="H2645" s="2">
        <f t="shared" si="121"/>
        <v>57</v>
      </c>
      <c r="I2645" s="2">
        <f t="shared" si="122"/>
        <v>1736</v>
      </c>
      <c r="J2645" s="1" t="s">
        <v>21</v>
      </c>
      <c r="K2645" s="11">
        <v>4</v>
      </c>
    </row>
    <row r="2646" spans="2:11" x14ac:dyDescent="0.3">
      <c r="B2646" s="1">
        <v>3051</v>
      </c>
      <c r="C2646" s="1" t="s">
        <v>2689</v>
      </c>
      <c r="D2646" s="10">
        <v>44435</v>
      </c>
      <c r="E2646" s="10">
        <v>44682</v>
      </c>
      <c r="F2646" s="1" t="s">
        <v>173</v>
      </c>
      <c r="G2646" s="2">
        <f t="shared" si="120"/>
        <v>0</v>
      </c>
      <c r="H2646" s="2">
        <f t="shared" si="121"/>
        <v>8</v>
      </c>
      <c r="I2646" s="2">
        <f t="shared" si="122"/>
        <v>247</v>
      </c>
      <c r="J2646" s="1" t="s">
        <v>21</v>
      </c>
      <c r="K2646" s="11">
        <v>5</v>
      </c>
    </row>
    <row r="2647" spans="2:11" x14ac:dyDescent="0.3">
      <c r="B2647" s="1">
        <v>3052</v>
      </c>
      <c r="C2647" s="1" t="s">
        <v>2690</v>
      </c>
      <c r="D2647" s="10">
        <v>43855</v>
      </c>
      <c r="E2647" s="10">
        <v>44962</v>
      </c>
      <c r="F2647" s="1" t="s">
        <v>173</v>
      </c>
      <c r="G2647" s="2">
        <f t="shared" ref="G2647:G2710" si="123">DATEDIF(D2647,E2647,"Y")</f>
        <v>3</v>
      </c>
      <c r="H2647" s="2">
        <f t="shared" ref="H2647:H2710" si="124">DATEDIF(D2647,E2647,"M")</f>
        <v>36</v>
      </c>
      <c r="I2647" s="2">
        <f t="shared" ref="I2647:I2710" si="125">DATEDIF(D2647,E2647,"D")</f>
        <v>1107</v>
      </c>
      <c r="J2647" s="1" t="s">
        <v>21</v>
      </c>
      <c r="K2647" s="11">
        <v>5</v>
      </c>
    </row>
    <row r="2648" spans="2:11" x14ac:dyDescent="0.3">
      <c r="B2648" s="1">
        <v>3053</v>
      </c>
      <c r="C2648" s="1" t="s">
        <v>2691</v>
      </c>
      <c r="D2648" s="10">
        <v>43916</v>
      </c>
      <c r="E2648" s="10">
        <v>44477</v>
      </c>
      <c r="F2648" s="1" t="s">
        <v>173</v>
      </c>
      <c r="G2648" s="2">
        <f t="shared" si="123"/>
        <v>1</v>
      </c>
      <c r="H2648" s="2">
        <f t="shared" si="124"/>
        <v>18</v>
      </c>
      <c r="I2648" s="2">
        <f t="shared" si="125"/>
        <v>561</v>
      </c>
      <c r="J2648" s="1" t="s">
        <v>21</v>
      </c>
      <c r="K2648" s="11">
        <v>2</v>
      </c>
    </row>
    <row r="2649" spans="2:11" x14ac:dyDescent="0.3">
      <c r="B2649" s="1">
        <v>3054</v>
      </c>
      <c r="C2649" s="1" t="s">
        <v>2692</v>
      </c>
      <c r="D2649" s="10">
        <v>44127</v>
      </c>
      <c r="E2649" s="10">
        <v>45607</v>
      </c>
      <c r="F2649" s="1" t="s">
        <v>37</v>
      </c>
      <c r="G2649" s="2">
        <f t="shared" si="123"/>
        <v>4</v>
      </c>
      <c r="H2649" s="2">
        <f t="shared" si="124"/>
        <v>48</v>
      </c>
      <c r="I2649" s="2">
        <f t="shared" si="125"/>
        <v>1480</v>
      </c>
      <c r="J2649" s="1" t="s">
        <v>21</v>
      </c>
      <c r="K2649" s="11">
        <v>1</v>
      </c>
    </row>
    <row r="2650" spans="2:11" x14ac:dyDescent="0.3">
      <c r="B2650" s="1">
        <v>3055</v>
      </c>
      <c r="C2650" s="1" t="s">
        <v>2693</v>
      </c>
      <c r="D2650" s="10">
        <v>44192</v>
      </c>
      <c r="E2650" s="10">
        <v>44537</v>
      </c>
      <c r="F2650" s="1" t="s">
        <v>37</v>
      </c>
      <c r="G2650" s="2">
        <f t="shared" si="123"/>
        <v>0</v>
      </c>
      <c r="H2650" s="2">
        <f t="shared" si="124"/>
        <v>11</v>
      </c>
      <c r="I2650" s="2">
        <f t="shared" si="125"/>
        <v>345</v>
      </c>
      <c r="J2650" s="1" t="s">
        <v>21</v>
      </c>
      <c r="K2650" s="11">
        <v>2</v>
      </c>
    </row>
    <row r="2651" spans="2:11" x14ac:dyDescent="0.3">
      <c r="B2651" s="1">
        <v>3056</v>
      </c>
      <c r="C2651" s="1" t="s">
        <v>2694</v>
      </c>
      <c r="D2651" s="10">
        <v>44733</v>
      </c>
      <c r="E2651" s="10">
        <v>45607</v>
      </c>
      <c r="F2651" s="1" t="s">
        <v>37</v>
      </c>
      <c r="G2651" s="2">
        <f t="shared" si="123"/>
        <v>2</v>
      </c>
      <c r="H2651" s="2">
        <f t="shared" si="124"/>
        <v>28</v>
      </c>
      <c r="I2651" s="2">
        <f t="shared" si="125"/>
        <v>874</v>
      </c>
      <c r="J2651" s="1" t="s">
        <v>21</v>
      </c>
      <c r="K2651" s="11">
        <v>5</v>
      </c>
    </row>
    <row r="2652" spans="2:11" x14ac:dyDescent="0.3">
      <c r="B2652" s="1">
        <v>3057</v>
      </c>
      <c r="C2652" s="1" t="s">
        <v>2695</v>
      </c>
      <c r="D2652" s="10">
        <v>44874</v>
      </c>
      <c r="E2652" s="10">
        <v>45116</v>
      </c>
      <c r="F2652" s="1" t="s">
        <v>37</v>
      </c>
      <c r="G2652" s="2">
        <f t="shared" si="123"/>
        <v>0</v>
      </c>
      <c r="H2652" s="2">
        <f t="shared" si="124"/>
        <v>8</v>
      </c>
      <c r="I2652" s="2">
        <f t="shared" si="125"/>
        <v>242</v>
      </c>
      <c r="J2652" s="1" t="s">
        <v>21</v>
      </c>
      <c r="K2652" s="11">
        <v>4</v>
      </c>
    </row>
    <row r="2653" spans="2:11" x14ac:dyDescent="0.3">
      <c r="B2653" s="1">
        <v>3058</v>
      </c>
      <c r="C2653" s="1" t="s">
        <v>2696</v>
      </c>
      <c r="D2653" s="10">
        <v>43507</v>
      </c>
      <c r="E2653" s="10">
        <v>44042</v>
      </c>
      <c r="F2653" s="1" t="s">
        <v>37</v>
      </c>
      <c r="G2653" s="2">
        <f t="shared" si="123"/>
        <v>1</v>
      </c>
      <c r="H2653" s="2">
        <f t="shared" si="124"/>
        <v>17</v>
      </c>
      <c r="I2653" s="2">
        <f t="shared" si="125"/>
        <v>535</v>
      </c>
      <c r="J2653" s="1" t="s">
        <v>21</v>
      </c>
      <c r="K2653" s="11">
        <v>1</v>
      </c>
    </row>
    <row r="2654" spans="2:11" x14ac:dyDescent="0.3">
      <c r="B2654" s="1">
        <v>3059</v>
      </c>
      <c r="C2654" s="1" t="s">
        <v>2697</v>
      </c>
      <c r="D2654" s="10">
        <v>44283</v>
      </c>
      <c r="E2654" s="10">
        <v>45607</v>
      </c>
      <c r="F2654" s="1" t="s">
        <v>37</v>
      </c>
      <c r="G2654" s="2">
        <f t="shared" si="123"/>
        <v>3</v>
      </c>
      <c r="H2654" s="2">
        <f t="shared" si="124"/>
        <v>43</v>
      </c>
      <c r="I2654" s="2">
        <f t="shared" si="125"/>
        <v>1324</v>
      </c>
      <c r="J2654" s="1" t="s">
        <v>21</v>
      </c>
      <c r="K2654" s="11">
        <v>1</v>
      </c>
    </row>
    <row r="2655" spans="2:11" x14ac:dyDescent="0.3">
      <c r="B2655" s="1">
        <v>3060</v>
      </c>
      <c r="C2655" s="1" t="s">
        <v>2698</v>
      </c>
      <c r="D2655" s="10">
        <v>44072</v>
      </c>
      <c r="E2655" s="10">
        <v>45607</v>
      </c>
      <c r="F2655" s="1" t="s">
        <v>37</v>
      </c>
      <c r="G2655" s="2">
        <f t="shared" si="123"/>
        <v>4</v>
      </c>
      <c r="H2655" s="2">
        <f t="shared" si="124"/>
        <v>50</v>
      </c>
      <c r="I2655" s="2">
        <f t="shared" si="125"/>
        <v>1535</v>
      </c>
      <c r="J2655" s="1" t="s">
        <v>21</v>
      </c>
      <c r="K2655" s="11">
        <v>2</v>
      </c>
    </row>
    <row r="2656" spans="2:11" x14ac:dyDescent="0.3">
      <c r="B2656" s="1">
        <v>3061</v>
      </c>
      <c r="C2656" s="1" t="s">
        <v>2699</v>
      </c>
      <c r="D2656" s="10">
        <v>44929</v>
      </c>
      <c r="E2656" s="10">
        <v>45143</v>
      </c>
      <c r="F2656" s="1" t="s">
        <v>37</v>
      </c>
      <c r="G2656" s="2">
        <f t="shared" si="123"/>
        <v>0</v>
      </c>
      <c r="H2656" s="2">
        <f t="shared" si="124"/>
        <v>7</v>
      </c>
      <c r="I2656" s="2">
        <f t="shared" si="125"/>
        <v>214</v>
      </c>
      <c r="J2656" s="1" t="s">
        <v>21</v>
      </c>
      <c r="K2656" s="11">
        <v>4</v>
      </c>
    </row>
    <row r="2657" spans="2:11" x14ac:dyDescent="0.3">
      <c r="B2657" s="1">
        <v>3062</v>
      </c>
      <c r="C2657" s="1" t="s">
        <v>2700</v>
      </c>
      <c r="D2657" s="10">
        <v>44893</v>
      </c>
      <c r="E2657" s="10">
        <v>45607</v>
      </c>
      <c r="F2657" s="1" t="s">
        <v>37</v>
      </c>
      <c r="G2657" s="2">
        <f t="shared" si="123"/>
        <v>1</v>
      </c>
      <c r="H2657" s="2">
        <f t="shared" si="124"/>
        <v>23</v>
      </c>
      <c r="I2657" s="2">
        <f t="shared" si="125"/>
        <v>714</v>
      </c>
      <c r="J2657" s="1" t="s">
        <v>21</v>
      </c>
      <c r="K2657" s="11">
        <v>1</v>
      </c>
    </row>
    <row r="2658" spans="2:11" x14ac:dyDescent="0.3">
      <c r="B2658" s="1">
        <v>3063</v>
      </c>
      <c r="C2658" s="1" t="s">
        <v>2701</v>
      </c>
      <c r="D2658" s="10">
        <v>44552</v>
      </c>
      <c r="E2658" s="10">
        <v>45141</v>
      </c>
      <c r="F2658" s="1" t="s">
        <v>37</v>
      </c>
      <c r="G2658" s="2">
        <f t="shared" si="123"/>
        <v>1</v>
      </c>
      <c r="H2658" s="2">
        <f t="shared" si="124"/>
        <v>19</v>
      </c>
      <c r="I2658" s="2">
        <f t="shared" si="125"/>
        <v>589</v>
      </c>
      <c r="J2658" s="1" t="s">
        <v>21</v>
      </c>
      <c r="K2658" s="11">
        <v>5</v>
      </c>
    </row>
    <row r="2659" spans="2:11" x14ac:dyDescent="0.3">
      <c r="B2659" s="1">
        <v>3064</v>
      </c>
      <c r="C2659" s="1" t="s">
        <v>2702</v>
      </c>
      <c r="D2659" s="10">
        <v>45115</v>
      </c>
      <c r="E2659" s="10">
        <v>45607</v>
      </c>
      <c r="F2659" s="1" t="s">
        <v>37</v>
      </c>
      <c r="G2659" s="2">
        <f t="shared" si="123"/>
        <v>1</v>
      </c>
      <c r="H2659" s="2">
        <f t="shared" si="124"/>
        <v>16</v>
      </c>
      <c r="I2659" s="2">
        <f t="shared" si="125"/>
        <v>492</v>
      </c>
      <c r="J2659" s="1" t="s">
        <v>21</v>
      </c>
      <c r="K2659" s="11">
        <v>4</v>
      </c>
    </row>
    <row r="2660" spans="2:11" x14ac:dyDescent="0.3">
      <c r="B2660" s="1">
        <v>3065</v>
      </c>
      <c r="C2660" s="1" t="s">
        <v>2703</v>
      </c>
      <c r="D2660" s="10">
        <v>44307</v>
      </c>
      <c r="E2660" s="10">
        <v>44460</v>
      </c>
      <c r="F2660" s="1" t="s">
        <v>37</v>
      </c>
      <c r="G2660" s="2">
        <f t="shared" si="123"/>
        <v>0</v>
      </c>
      <c r="H2660" s="2">
        <f t="shared" si="124"/>
        <v>5</v>
      </c>
      <c r="I2660" s="2">
        <f t="shared" si="125"/>
        <v>153</v>
      </c>
      <c r="J2660" s="1" t="s">
        <v>21</v>
      </c>
      <c r="K2660" s="11">
        <v>4</v>
      </c>
    </row>
    <row r="2661" spans="2:11" x14ac:dyDescent="0.3">
      <c r="B2661" s="1">
        <v>3066</v>
      </c>
      <c r="C2661" s="1" t="s">
        <v>2704</v>
      </c>
      <c r="D2661" s="10">
        <v>44770</v>
      </c>
      <c r="E2661" s="10">
        <v>44854</v>
      </c>
      <c r="F2661" s="1" t="s">
        <v>37</v>
      </c>
      <c r="G2661" s="2">
        <f t="shared" si="123"/>
        <v>0</v>
      </c>
      <c r="H2661" s="2">
        <f t="shared" si="124"/>
        <v>2</v>
      </c>
      <c r="I2661" s="2">
        <f t="shared" si="125"/>
        <v>84</v>
      </c>
      <c r="J2661" s="1" t="s">
        <v>21</v>
      </c>
      <c r="K2661" s="11">
        <v>1</v>
      </c>
    </row>
    <row r="2662" spans="2:11" x14ac:dyDescent="0.3">
      <c r="B2662" s="1">
        <v>3067</v>
      </c>
      <c r="C2662" s="1" t="s">
        <v>2705</v>
      </c>
      <c r="D2662" s="10">
        <v>43774</v>
      </c>
      <c r="E2662" s="10">
        <v>45607</v>
      </c>
      <c r="F2662" s="1" t="s">
        <v>37</v>
      </c>
      <c r="G2662" s="2">
        <f t="shared" si="123"/>
        <v>5</v>
      </c>
      <c r="H2662" s="2">
        <f t="shared" si="124"/>
        <v>60</v>
      </c>
      <c r="I2662" s="2">
        <f t="shared" si="125"/>
        <v>1833</v>
      </c>
      <c r="J2662" s="1" t="s">
        <v>21</v>
      </c>
      <c r="K2662" s="11">
        <v>4</v>
      </c>
    </row>
    <row r="2663" spans="2:11" x14ac:dyDescent="0.3">
      <c r="B2663" s="1">
        <v>3068</v>
      </c>
      <c r="C2663" s="1" t="s">
        <v>2706</v>
      </c>
      <c r="D2663" s="10">
        <v>44703</v>
      </c>
      <c r="E2663" s="10">
        <v>44903</v>
      </c>
      <c r="F2663" s="1" t="s">
        <v>37</v>
      </c>
      <c r="G2663" s="2">
        <f t="shared" si="123"/>
        <v>0</v>
      </c>
      <c r="H2663" s="2">
        <f t="shared" si="124"/>
        <v>6</v>
      </c>
      <c r="I2663" s="2">
        <f t="shared" si="125"/>
        <v>200</v>
      </c>
      <c r="J2663" s="1" t="s">
        <v>21</v>
      </c>
      <c r="K2663" s="11">
        <v>5</v>
      </c>
    </row>
    <row r="2664" spans="2:11" x14ac:dyDescent="0.3">
      <c r="B2664" s="1">
        <v>3069</v>
      </c>
      <c r="C2664" s="1" t="s">
        <v>2707</v>
      </c>
      <c r="D2664" s="10">
        <v>43757</v>
      </c>
      <c r="E2664" s="10">
        <v>44533</v>
      </c>
      <c r="F2664" s="1" t="s">
        <v>173</v>
      </c>
      <c r="G2664" s="2">
        <f t="shared" si="123"/>
        <v>2</v>
      </c>
      <c r="H2664" s="2">
        <f t="shared" si="124"/>
        <v>25</v>
      </c>
      <c r="I2664" s="2">
        <f t="shared" si="125"/>
        <v>776</v>
      </c>
      <c r="J2664" s="1" t="s">
        <v>21</v>
      </c>
      <c r="K2664" s="11">
        <v>4</v>
      </c>
    </row>
    <row r="2665" spans="2:11" x14ac:dyDescent="0.3">
      <c r="B2665" s="1">
        <v>3070</v>
      </c>
      <c r="C2665" s="1" t="s">
        <v>2708</v>
      </c>
      <c r="D2665" s="10">
        <v>43824</v>
      </c>
      <c r="E2665" s="10">
        <v>44401</v>
      </c>
      <c r="F2665" s="1" t="s">
        <v>173</v>
      </c>
      <c r="G2665" s="2">
        <f t="shared" si="123"/>
        <v>1</v>
      </c>
      <c r="H2665" s="2">
        <f t="shared" si="124"/>
        <v>18</v>
      </c>
      <c r="I2665" s="2">
        <f t="shared" si="125"/>
        <v>577</v>
      </c>
      <c r="J2665" s="1" t="s">
        <v>21</v>
      </c>
      <c r="K2665" s="11">
        <v>1</v>
      </c>
    </row>
    <row r="2666" spans="2:11" x14ac:dyDescent="0.3">
      <c r="B2666" s="1">
        <v>3071</v>
      </c>
      <c r="C2666" s="1" t="s">
        <v>2709</v>
      </c>
      <c r="D2666" s="10">
        <v>44869</v>
      </c>
      <c r="E2666" s="10">
        <v>44891</v>
      </c>
      <c r="F2666" s="1" t="s">
        <v>173</v>
      </c>
      <c r="G2666" s="2">
        <f t="shared" si="123"/>
        <v>0</v>
      </c>
      <c r="H2666" s="2">
        <f t="shared" si="124"/>
        <v>0</v>
      </c>
      <c r="I2666" s="2">
        <f t="shared" si="125"/>
        <v>22</v>
      </c>
      <c r="J2666" s="1" t="s">
        <v>21</v>
      </c>
      <c r="K2666" s="11">
        <v>2</v>
      </c>
    </row>
    <row r="2667" spans="2:11" x14ac:dyDescent="0.3">
      <c r="B2667" s="1">
        <v>3072</v>
      </c>
      <c r="C2667" s="1" t="s">
        <v>2710</v>
      </c>
      <c r="D2667" s="10">
        <v>45042</v>
      </c>
      <c r="E2667" s="10">
        <v>45076</v>
      </c>
      <c r="F2667" s="1" t="s">
        <v>173</v>
      </c>
      <c r="G2667" s="2">
        <f t="shared" si="123"/>
        <v>0</v>
      </c>
      <c r="H2667" s="2">
        <f t="shared" si="124"/>
        <v>1</v>
      </c>
      <c r="I2667" s="2">
        <f t="shared" si="125"/>
        <v>34</v>
      </c>
      <c r="J2667" s="1" t="s">
        <v>21</v>
      </c>
      <c r="K2667" s="11">
        <v>1</v>
      </c>
    </row>
    <row r="2668" spans="2:11" x14ac:dyDescent="0.3">
      <c r="B2668" s="1">
        <v>3073</v>
      </c>
      <c r="C2668" s="1" t="s">
        <v>2711</v>
      </c>
      <c r="D2668" s="10">
        <v>44860</v>
      </c>
      <c r="E2668" s="10">
        <v>45062</v>
      </c>
      <c r="F2668" s="1" t="s">
        <v>173</v>
      </c>
      <c r="G2668" s="2">
        <f t="shared" si="123"/>
        <v>0</v>
      </c>
      <c r="H2668" s="2">
        <f t="shared" si="124"/>
        <v>6</v>
      </c>
      <c r="I2668" s="2">
        <f t="shared" si="125"/>
        <v>202</v>
      </c>
      <c r="J2668" s="1" t="s">
        <v>21</v>
      </c>
      <c r="K2668" s="11">
        <v>4</v>
      </c>
    </row>
    <row r="2669" spans="2:11" x14ac:dyDescent="0.3">
      <c r="B2669" s="1">
        <v>3074</v>
      </c>
      <c r="C2669" s="1" t="s">
        <v>2712</v>
      </c>
      <c r="D2669" s="10">
        <v>44026</v>
      </c>
      <c r="E2669" s="10">
        <v>44739</v>
      </c>
      <c r="F2669" s="1" t="s">
        <v>173</v>
      </c>
      <c r="G2669" s="2">
        <f t="shared" si="123"/>
        <v>1</v>
      </c>
      <c r="H2669" s="2">
        <f t="shared" si="124"/>
        <v>23</v>
      </c>
      <c r="I2669" s="2">
        <f t="shared" si="125"/>
        <v>713</v>
      </c>
      <c r="J2669" s="1" t="s">
        <v>21</v>
      </c>
      <c r="K2669" s="11">
        <v>1</v>
      </c>
    </row>
    <row r="2670" spans="2:11" x14ac:dyDescent="0.3">
      <c r="B2670" s="1">
        <v>3075</v>
      </c>
      <c r="C2670" s="1" t="s">
        <v>2713</v>
      </c>
      <c r="D2670" s="10">
        <v>44997</v>
      </c>
      <c r="E2670" s="10">
        <v>45607</v>
      </c>
      <c r="F2670" s="1" t="s">
        <v>173</v>
      </c>
      <c r="G2670" s="2">
        <f t="shared" si="123"/>
        <v>1</v>
      </c>
      <c r="H2670" s="2">
        <f t="shared" si="124"/>
        <v>19</v>
      </c>
      <c r="I2670" s="2">
        <f t="shared" si="125"/>
        <v>610</v>
      </c>
      <c r="J2670" s="1" t="s">
        <v>21</v>
      </c>
      <c r="K2670" s="11">
        <v>5</v>
      </c>
    </row>
    <row r="2671" spans="2:11" x14ac:dyDescent="0.3">
      <c r="B2671" s="1">
        <v>3076</v>
      </c>
      <c r="C2671" s="1" t="s">
        <v>2714</v>
      </c>
      <c r="D2671" s="10">
        <v>45042</v>
      </c>
      <c r="E2671" s="10">
        <v>45607</v>
      </c>
      <c r="F2671" s="1" t="s">
        <v>173</v>
      </c>
      <c r="G2671" s="2">
        <f t="shared" si="123"/>
        <v>1</v>
      </c>
      <c r="H2671" s="2">
        <f t="shared" si="124"/>
        <v>18</v>
      </c>
      <c r="I2671" s="2">
        <f t="shared" si="125"/>
        <v>565</v>
      </c>
      <c r="J2671" s="1" t="s">
        <v>21</v>
      </c>
      <c r="K2671" s="11">
        <v>5</v>
      </c>
    </row>
    <row r="2672" spans="2:11" x14ac:dyDescent="0.3">
      <c r="B2672" s="1">
        <v>3077</v>
      </c>
      <c r="C2672" s="1" t="s">
        <v>2715</v>
      </c>
      <c r="D2672" s="10">
        <v>44821</v>
      </c>
      <c r="E2672" s="10">
        <v>45089</v>
      </c>
      <c r="F2672" s="1" t="s">
        <v>37</v>
      </c>
      <c r="G2672" s="2">
        <f t="shared" si="123"/>
        <v>0</v>
      </c>
      <c r="H2672" s="2">
        <f t="shared" si="124"/>
        <v>8</v>
      </c>
      <c r="I2672" s="2">
        <f t="shared" si="125"/>
        <v>268</v>
      </c>
      <c r="J2672" s="1" t="s">
        <v>21</v>
      </c>
      <c r="K2672" s="11">
        <v>1</v>
      </c>
    </row>
    <row r="2673" spans="2:11" x14ac:dyDescent="0.3">
      <c r="B2673" s="1">
        <v>3078</v>
      </c>
      <c r="C2673" s="1" t="s">
        <v>2716</v>
      </c>
      <c r="D2673" s="10">
        <v>44204</v>
      </c>
      <c r="E2673" s="10">
        <v>45017</v>
      </c>
      <c r="F2673" s="1" t="s">
        <v>37</v>
      </c>
      <c r="G2673" s="2">
        <f t="shared" si="123"/>
        <v>2</v>
      </c>
      <c r="H2673" s="2">
        <f t="shared" si="124"/>
        <v>26</v>
      </c>
      <c r="I2673" s="2">
        <f t="shared" si="125"/>
        <v>813</v>
      </c>
      <c r="J2673" s="1" t="s">
        <v>21</v>
      </c>
      <c r="K2673" s="11">
        <v>1</v>
      </c>
    </row>
    <row r="2674" spans="2:11" x14ac:dyDescent="0.3">
      <c r="B2674" s="1">
        <v>3079</v>
      </c>
      <c r="C2674" s="1" t="s">
        <v>2717</v>
      </c>
      <c r="D2674" s="10">
        <v>44183</v>
      </c>
      <c r="E2674" s="10">
        <v>44820</v>
      </c>
      <c r="F2674" s="1" t="s">
        <v>37</v>
      </c>
      <c r="G2674" s="2">
        <f t="shared" si="123"/>
        <v>1</v>
      </c>
      <c r="H2674" s="2">
        <f t="shared" si="124"/>
        <v>20</v>
      </c>
      <c r="I2674" s="2">
        <f t="shared" si="125"/>
        <v>637</v>
      </c>
      <c r="J2674" s="1" t="s">
        <v>21</v>
      </c>
      <c r="K2674" s="11">
        <v>4</v>
      </c>
    </row>
    <row r="2675" spans="2:11" x14ac:dyDescent="0.3">
      <c r="B2675" s="1">
        <v>3080</v>
      </c>
      <c r="C2675" s="1" t="s">
        <v>2718</v>
      </c>
      <c r="D2675" s="10">
        <v>44086</v>
      </c>
      <c r="E2675" s="10">
        <v>44887</v>
      </c>
      <c r="F2675" s="1" t="s">
        <v>37</v>
      </c>
      <c r="G2675" s="2">
        <f t="shared" si="123"/>
        <v>2</v>
      </c>
      <c r="H2675" s="2">
        <f t="shared" si="124"/>
        <v>26</v>
      </c>
      <c r="I2675" s="2">
        <f t="shared" si="125"/>
        <v>801</v>
      </c>
      <c r="J2675" s="1" t="s">
        <v>21</v>
      </c>
      <c r="K2675" s="11">
        <v>2</v>
      </c>
    </row>
    <row r="2676" spans="2:11" x14ac:dyDescent="0.3">
      <c r="B2676" s="1">
        <v>3081</v>
      </c>
      <c r="C2676" s="1" t="s">
        <v>2719</v>
      </c>
      <c r="D2676" s="10">
        <v>44124</v>
      </c>
      <c r="E2676" s="10">
        <v>45607</v>
      </c>
      <c r="F2676" s="1" t="s">
        <v>37</v>
      </c>
      <c r="G2676" s="2">
        <f t="shared" si="123"/>
        <v>4</v>
      </c>
      <c r="H2676" s="2">
        <f t="shared" si="124"/>
        <v>48</v>
      </c>
      <c r="I2676" s="2">
        <f t="shared" si="125"/>
        <v>1483</v>
      </c>
      <c r="J2676" s="1" t="s">
        <v>21</v>
      </c>
      <c r="K2676" s="11">
        <v>2</v>
      </c>
    </row>
    <row r="2677" spans="2:11" x14ac:dyDescent="0.3">
      <c r="B2677" s="1">
        <v>3082</v>
      </c>
      <c r="C2677" s="1" t="s">
        <v>2720</v>
      </c>
      <c r="D2677" s="10">
        <v>44883</v>
      </c>
      <c r="E2677" s="10">
        <v>45607</v>
      </c>
      <c r="F2677" s="1" t="s">
        <v>37</v>
      </c>
      <c r="G2677" s="2">
        <f t="shared" si="123"/>
        <v>1</v>
      </c>
      <c r="H2677" s="2">
        <f t="shared" si="124"/>
        <v>23</v>
      </c>
      <c r="I2677" s="2">
        <f t="shared" si="125"/>
        <v>724</v>
      </c>
      <c r="J2677" s="1" t="s">
        <v>21</v>
      </c>
      <c r="K2677" s="11">
        <v>1</v>
      </c>
    </row>
    <row r="2678" spans="2:11" x14ac:dyDescent="0.3">
      <c r="B2678" s="1">
        <v>3083</v>
      </c>
      <c r="C2678" s="1" t="s">
        <v>2721</v>
      </c>
      <c r="D2678" s="10">
        <v>44940</v>
      </c>
      <c r="E2678" s="10">
        <v>45607</v>
      </c>
      <c r="F2678" s="1" t="s">
        <v>37</v>
      </c>
      <c r="G2678" s="2">
        <f t="shared" si="123"/>
        <v>1</v>
      </c>
      <c r="H2678" s="2">
        <f t="shared" si="124"/>
        <v>21</v>
      </c>
      <c r="I2678" s="2">
        <f t="shared" si="125"/>
        <v>667</v>
      </c>
      <c r="J2678" s="1" t="s">
        <v>21</v>
      </c>
      <c r="K2678" s="11">
        <v>2</v>
      </c>
    </row>
    <row r="2679" spans="2:11" x14ac:dyDescent="0.3">
      <c r="B2679" s="1">
        <v>3084</v>
      </c>
      <c r="C2679" s="1" t="s">
        <v>2722</v>
      </c>
      <c r="D2679" s="10">
        <v>44131</v>
      </c>
      <c r="E2679" s="10">
        <v>44720</v>
      </c>
      <c r="F2679" s="1" t="s">
        <v>37</v>
      </c>
      <c r="G2679" s="2">
        <f t="shared" si="123"/>
        <v>1</v>
      </c>
      <c r="H2679" s="2">
        <f t="shared" si="124"/>
        <v>19</v>
      </c>
      <c r="I2679" s="2">
        <f t="shared" si="125"/>
        <v>589</v>
      </c>
      <c r="J2679" s="1" t="s">
        <v>21</v>
      </c>
      <c r="K2679" s="11">
        <v>4</v>
      </c>
    </row>
    <row r="2680" spans="2:11" x14ac:dyDescent="0.3">
      <c r="B2680" s="1">
        <v>3085</v>
      </c>
      <c r="C2680" s="1" t="s">
        <v>2723</v>
      </c>
      <c r="D2680" s="10">
        <v>44072</v>
      </c>
      <c r="E2680" s="10">
        <v>45607</v>
      </c>
      <c r="F2680" s="1" t="s">
        <v>37</v>
      </c>
      <c r="G2680" s="2">
        <f t="shared" si="123"/>
        <v>4</v>
      </c>
      <c r="H2680" s="2">
        <f t="shared" si="124"/>
        <v>50</v>
      </c>
      <c r="I2680" s="2">
        <f t="shared" si="125"/>
        <v>1535</v>
      </c>
      <c r="J2680" s="1" t="s">
        <v>21</v>
      </c>
      <c r="K2680" s="11">
        <v>2</v>
      </c>
    </row>
    <row r="2681" spans="2:11" x14ac:dyDescent="0.3">
      <c r="B2681" s="1">
        <v>3086</v>
      </c>
      <c r="C2681" s="1" t="s">
        <v>2724</v>
      </c>
      <c r="D2681" s="10">
        <v>43822</v>
      </c>
      <c r="E2681" s="10">
        <v>45143</v>
      </c>
      <c r="F2681" s="1" t="s">
        <v>37</v>
      </c>
      <c r="G2681" s="2">
        <f t="shared" si="123"/>
        <v>3</v>
      </c>
      <c r="H2681" s="2">
        <f t="shared" si="124"/>
        <v>43</v>
      </c>
      <c r="I2681" s="2">
        <f t="shared" si="125"/>
        <v>1321</v>
      </c>
      <c r="J2681" s="1" t="s">
        <v>21</v>
      </c>
      <c r="K2681" s="11">
        <v>1</v>
      </c>
    </row>
    <row r="2682" spans="2:11" x14ac:dyDescent="0.3">
      <c r="B2682" s="1">
        <v>3087</v>
      </c>
      <c r="C2682" s="1" t="s">
        <v>2725</v>
      </c>
      <c r="D2682" s="10">
        <v>45110</v>
      </c>
      <c r="E2682" s="10">
        <v>45607</v>
      </c>
      <c r="F2682" s="1" t="s">
        <v>37</v>
      </c>
      <c r="G2682" s="2">
        <f t="shared" si="123"/>
        <v>1</v>
      </c>
      <c r="H2682" s="2">
        <f t="shared" si="124"/>
        <v>16</v>
      </c>
      <c r="I2682" s="2">
        <f t="shared" si="125"/>
        <v>497</v>
      </c>
      <c r="J2682" s="1" t="s">
        <v>21</v>
      </c>
      <c r="K2682" s="11">
        <v>4</v>
      </c>
    </row>
    <row r="2683" spans="2:11" x14ac:dyDescent="0.3">
      <c r="B2683" s="1">
        <v>3088</v>
      </c>
      <c r="C2683" s="1" t="s">
        <v>2726</v>
      </c>
      <c r="D2683" s="10">
        <v>44830</v>
      </c>
      <c r="E2683" s="10">
        <v>45607</v>
      </c>
      <c r="F2683" s="1" t="s">
        <v>37</v>
      </c>
      <c r="G2683" s="2">
        <f t="shared" si="123"/>
        <v>2</v>
      </c>
      <c r="H2683" s="2">
        <f t="shared" si="124"/>
        <v>25</v>
      </c>
      <c r="I2683" s="2">
        <f t="shared" si="125"/>
        <v>777</v>
      </c>
      <c r="J2683" s="1" t="s">
        <v>21</v>
      </c>
      <c r="K2683" s="11">
        <v>5</v>
      </c>
    </row>
    <row r="2684" spans="2:11" x14ac:dyDescent="0.3">
      <c r="B2684" s="1">
        <v>3089</v>
      </c>
      <c r="C2684" s="1" t="s">
        <v>2727</v>
      </c>
      <c r="D2684" s="10">
        <v>43960</v>
      </c>
      <c r="E2684" s="10">
        <v>45132</v>
      </c>
      <c r="F2684" s="1" t="s">
        <v>37</v>
      </c>
      <c r="G2684" s="2">
        <f t="shared" si="123"/>
        <v>3</v>
      </c>
      <c r="H2684" s="2">
        <f t="shared" si="124"/>
        <v>38</v>
      </c>
      <c r="I2684" s="2">
        <f t="shared" si="125"/>
        <v>1172</v>
      </c>
      <c r="J2684" s="1" t="s">
        <v>21</v>
      </c>
      <c r="K2684" s="11">
        <v>4</v>
      </c>
    </row>
    <row r="2685" spans="2:11" x14ac:dyDescent="0.3">
      <c r="B2685" s="1">
        <v>3090</v>
      </c>
      <c r="C2685" s="1" t="s">
        <v>2728</v>
      </c>
      <c r="D2685" s="10">
        <v>44993</v>
      </c>
      <c r="E2685" s="10">
        <v>45607</v>
      </c>
      <c r="F2685" s="1" t="s">
        <v>37</v>
      </c>
      <c r="G2685" s="2">
        <f t="shared" si="123"/>
        <v>1</v>
      </c>
      <c r="H2685" s="2">
        <f t="shared" si="124"/>
        <v>20</v>
      </c>
      <c r="I2685" s="2">
        <f t="shared" si="125"/>
        <v>614</v>
      </c>
      <c r="J2685" s="1" t="s">
        <v>21</v>
      </c>
      <c r="K2685" s="11">
        <v>5</v>
      </c>
    </row>
    <row r="2686" spans="2:11" x14ac:dyDescent="0.3">
      <c r="B2686" s="1">
        <v>3091</v>
      </c>
      <c r="C2686" s="1" t="s">
        <v>2729</v>
      </c>
      <c r="D2686" s="10">
        <v>43523</v>
      </c>
      <c r="E2686" s="10">
        <v>44074</v>
      </c>
      <c r="F2686" s="1" t="s">
        <v>37</v>
      </c>
      <c r="G2686" s="2">
        <f t="shared" si="123"/>
        <v>1</v>
      </c>
      <c r="H2686" s="2">
        <f t="shared" si="124"/>
        <v>18</v>
      </c>
      <c r="I2686" s="2">
        <f t="shared" si="125"/>
        <v>551</v>
      </c>
      <c r="J2686" s="1" t="s">
        <v>21</v>
      </c>
      <c r="K2686" s="11">
        <v>5</v>
      </c>
    </row>
    <row r="2687" spans="2:11" x14ac:dyDescent="0.3">
      <c r="B2687" s="1">
        <v>3092</v>
      </c>
      <c r="C2687" s="1" t="s">
        <v>2730</v>
      </c>
      <c r="D2687" s="10">
        <v>43842</v>
      </c>
      <c r="E2687" s="10">
        <v>45119</v>
      </c>
      <c r="F2687" s="1" t="s">
        <v>173</v>
      </c>
      <c r="G2687" s="2">
        <f t="shared" si="123"/>
        <v>3</v>
      </c>
      <c r="H2687" s="2">
        <f t="shared" si="124"/>
        <v>42</v>
      </c>
      <c r="I2687" s="2">
        <f t="shared" si="125"/>
        <v>1277</v>
      </c>
      <c r="J2687" s="1" t="s">
        <v>21</v>
      </c>
      <c r="K2687" s="11">
        <v>2</v>
      </c>
    </row>
    <row r="2688" spans="2:11" x14ac:dyDescent="0.3">
      <c r="B2688" s="1">
        <v>3093</v>
      </c>
      <c r="C2688" s="1" t="s">
        <v>2731</v>
      </c>
      <c r="D2688" s="10">
        <v>43645</v>
      </c>
      <c r="E2688" s="10">
        <v>44206</v>
      </c>
      <c r="F2688" s="1" t="s">
        <v>173</v>
      </c>
      <c r="G2688" s="2">
        <f t="shared" si="123"/>
        <v>1</v>
      </c>
      <c r="H2688" s="2">
        <f t="shared" si="124"/>
        <v>18</v>
      </c>
      <c r="I2688" s="2">
        <f t="shared" si="125"/>
        <v>561</v>
      </c>
      <c r="J2688" s="1" t="s">
        <v>21</v>
      </c>
      <c r="K2688" s="11">
        <v>2</v>
      </c>
    </row>
    <row r="2689" spans="2:11" x14ac:dyDescent="0.3">
      <c r="B2689" s="1">
        <v>3094</v>
      </c>
      <c r="C2689" s="1" t="s">
        <v>2732</v>
      </c>
      <c r="D2689" s="10">
        <v>44392</v>
      </c>
      <c r="E2689" s="10">
        <v>44468</v>
      </c>
      <c r="F2689" s="1" t="s">
        <v>173</v>
      </c>
      <c r="G2689" s="2">
        <f t="shared" si="123"/>
        <v>0</v>
      </c>
      <c r="H2689" s="2">
        <f t="shared" si="124"/>
        <v>2</v>
      </c>
      <c r="I2689" s="2">
        <f t="shared" si="125"/>
        <v>76</v>
      </c>
      <c r="J2689" s="1" t="s">
        <v>21</v>
      </c>
      <c r="K2689" s="11">
        <v>1</v>
      </c>
    </row>
    <row r="2690" spans="2:11" x14ac:dyDescent="0.3">
      <c r="B2690" s="1">
        <v>3095</v>
      </c>
      <c r="C2690" s="1" t="s">
        <v>2733</v>
      </c>
      <c r="D2690" s="10">
        <v>44792</v>
      </c>
      <c r="E2690" s="10">
        <v>45607</v>
      </c>
      <c r="F2690" s="1" t="s">
        <v>173</v>
      </c>
      <c r="G2690" s="2">
        <f t="shared" si="123"/>
        <v>2</v>
      </c>
      <c r="H2690" s="2">
        <f t="shared" si="124"/>
        <v>26</v>
      </c>
      <c r="I2690" s="2">
        <f t="shared" si="125"/>
        <v>815</v>
      </c>
      <c r="J2690" s="1" t="s">
        <v>21</v>
      </c>
      <c r="K2690" s="11">
        <v>4</v>
      </c>
    </row>
    <row r="2691" spans="2:11" x14ac:dyDescent="0.3">
      <c r="B2691" s="1">
        <v>3096</v>
      </c>
      <c r="C2691" s="1" t="s">
        <v>2734</v>
      </c>
      <c r="D2691" s="10">
        <v>43731</v>
      </c>
      <c r="E2691" s="10">
        <v>45025</v>
      </c>
      <c r="F2691" s="1" t="s">
        <v>173</v>
      </c>
      <c r="G2691" s="2">
        <f t="shared" si="123"/>
        <v>3</v>
      </c>
      <c r="H2691" s="2">
        <f t="shared" si="124"/>
        <v>42</v>
      </c>
      <c r="I2691" s="2">
        <f t="shared" si="125"/>
        <v>1294</v>
      </c>
      <c r="J2691" s="1" t="s">
        <v>21</v>
      </c>
      <c r="K2691" s="11">
        <v>5</v>
      </c>
    </row>
    <row r="2692" spans="2:11" x14ac:dyDescent="0.3">
      <c r="B2692" s="1">
        <v>3097</v>
      </c>
      <c r="C2692" s="1" t="s">
        <v>2735</v>
      </c>
      <c r="D2692" s="10">
        <v>44115</v>
      </c>
      <c r="E2692" s="10">
        <v>44202</v>
      </c>
      <c r="F2692" s="1" t="s">
        <v>173</v>
      </c>
      <c r="G2692" s="2">
        <f t="shared" si="123"/>
        <v>0</v>
      </c>
      <c r="H2692" s="2">
        <f t="shared" si="124"/>
        <v>2</v>
      </c>
      <c r="I2692" s="2">
        <f t="shared" si="125"/>
        <v>87</v>
      </c>
      <c r="J2692" s="1" t="s">
        <v>21</v>
      </c>
      <c r="K2692" s="11">
        <v>4</v>
      </c>
    </row>
    <row r="2693" spans="2:11" x14ac:dyDescent="0.3">
      <c r="B2693" s="1">
        <v>3098</v>
      </c>
      <c r="C2693" s="1" t="s">
        <v>2736</v>
      </c>
      <c r="D2693" s="10">
        <v>44426</v>
      </c>
      <c r="E2693" s="10">
        <v>45607</v>
      </c>
      <c r="F2693" s="1" t="s">
        <v>173</v>
      </c>
      <c r="G2693" s="2">
        <f t="shared" si="123"/>
        <v>3</v>
      </c>
      <c r="H2693" s="2">
        <f t="shared" si="124"/>
        <v>38</v>
      </c>
      <c r="I2693" s="2">
        <f t="shared" si="125"/>
        <v>1181</v>
      </c>
      <c r="J2693" s="1" t="s">
        <v>21</v>
      </c>
      <c r="K2693" s="11">
        <v>4</v>
      </c>
    </row>
    <row r="2694" spans="2:11" x14ac:dyDescent="0.3">
      <c r="B2694" s="1">
        <v>3099</v>
      </c>
      <c r="C2694" s="1" t="s">
        <v>2737</v>
      </c>
      <c r="D2694" s="10">
        <v>44912</v>
      </c>
      <c r="E2694" s="10">
        <v>45607</v>
      </c>
      <c r="F2694" s="1" t="s">
        <v>37</v>
      </c>
      <c r="G2694" s="2">
        <f t="shared" si="123"/>
        <v>1</v>
      </c>
      <c r="H2694" s="2">
        <f t="shared" si="124"/>
        <v>22</v>
      </c>
      <c r="I2694" s="2">
        <f t="shared" si="125"/>
        <v>695</v>
      </c>
      <c r="J2694" s="1" t="s">
        <v>20</v>
      </c>
      <c r="K2694" s="11">
        <v>4</v>
      </c>
    </row>
    <row r="2695" spans="2:11" x14ac:dyDescent="0.3">
      <c r="B2695" s="1">
        <v>3100</v>
      </c>
      <c r="C2695" s="1" t="s">
        <v>2738</v>
      </c>
      <c r="D2695" s="10">
        <v>44129</v>
      </c>
      <c r="E2695" s="10">
        <v>44558</v>
      </c>
      <c r="F2695" s="1" t="s">
        <v>37</v>
      </c>
      <c r="G2695" s="2">
        <f t="shared" si="123"/>
        <v>1</v>
      </c>
      <c r="H2695" s="2">
        <f t="shared" si="124"/>
        <v>14</v>
      </c>
      <c r="I2695" s="2">
        <f t="shared" si="125"/>
        <v>429</v>
      </c>
      <c r="J2695" s="1" t="s">
        <v>21</v>
      </c>
      <c r="K2695" s="11">
        <v>5</v>
      </c>
    </row>
    <row r="2696" spans="2:11" x14ac:dyDescent="0.3">
      <c r="B2696" s="1">
        <v>3101</v>
      </c>
      <c r="C2696" s="1" t="s">
        <v>2739</v>
      </c>
      <c r="D2696" s="10">
        <v>44949</v>
      </c>
      <c r="E2696" s="10">
        <v>45607</v>
      </c>
      <c r="F2696" s="1" t="s">
        <v>37</v>
      </c>
      <c r="G2696" s="2">
        <f t="shared" si="123"/>
        <v>1</v>
      </c>
      <c r="H2696" s="2">
        <f t="shared" si="124"/>
        <v>21</v>
      </c>
      <c r="I2696" s="2">
        <f t="shared" si="125"/>
        <v>658</v>
      </c>
      <c r="J2696" s="1" t="s">
        <v>21</v>
      </c>
      <c r="K2696" s="11">
        <v>2</v>
      </c>
    </row>
    <row r="2697" spans="2:11" x14ac:dyDescent="0.3">
      <c r="B2697" s="1">
        <v>3102</v>
      </c>
      <c r="C2697" s="1" t="s">
        <v>2740</v>
      </c>
      <c r="D2697" s="10">
        <v>43539</v>
      </c>
      <c r="E2697" s="10">
        <v>44776</v>
      </c>
      <c r="F2697" s="1" t="s">
        <v>37</v>
      </c>
      <c r="G2697" s="2">
        <f t="shared" si="123"/>
        <v>3</v>
      </c>
      <c r="H2697" s="2">
        <f t="shared" si="124"/>
        <v>40</v>
      </c>
      <c r="I2697" s="2">
        <f t="shared" si="125"/>
        <v>1237</v>
      </c>
      <c r="J2697" s="1" t="s">
        <v>20</v>
      </c>
      <c r="K2697" s="11">
        <v>2</v>
      </c>
    </row>
    <row r="2698" spans="2:11" x14ac:dyDescent="0.3">
      <c r="B2698" s="1">
        <v>3103</v>
      </c>
      <c r="C2698" s="1" t="s">
        <v>2741</v>
      </c>
      <c r="D2698" s="10">
        <v>45113</v>
      </c>
      <c r="E2698" s="10">
        <v>45130</v>
      </c>
      <c r="F2698" s="1" t="s">
        <v>37</v>
      </c>
      <c r="G2698" s="2">
        <f t="shared" si="123"/>
        <v>0</v>
      </c>
      <c r="H2698" s="2">
        <f t="shared" si="124"/>
        <v>0</v>
      </c>
      <c r="I2698" s="2">
        <f t="shared" si="125"/>
        <v>17</v>
      </c>
      <c r="J2698" s="1" t="s">
        <v>21</v>
      </c>
      <c r="K2698" s="11">
        <v>4</v>
      </c>
    </row>
    <row r="2699" spans="2:11" x14ac:dyDescent="0.3">
      <c r="B2699" s="1">
        <v>3104</v>
      </c>
      <c r="C2699" s="1" t="s">
        <v>2742</v>
      </c>
      <c r="D2699" s="10">
        <v>44710</v>
      </c>
      <c r="E2699" s="10">
        <v>45607</v>
      </c>
      <c r="F2699" s="1" t="s">
        <v>37</v>
      </c>
      <c r="G2699" s="2">
        <f t="shared" si="123"/>
        <v>2</v>
      </c>
      <c r="H2699" s="2">
        <f t="shared" si="124"/>
        <v>29</v>
      </c>
      <c r="I2699" s="2">
        <f t="shared" si="125"/>
        <v>897</v>
      </c>
      <c r="J2699" s="1" t="s">
        <v>21</v>
      </c>
      <c r="K2699" s="11">
        <v>2</v>
      </c>
    </row>
    <row r="2700" spans="2:11" x14ac:dyDescent="0.3">
      <c r="B2700" s="1">
        <v>3105</v>
      </c>
      <c r="C2700" s="1" t="s">
        <v>2743</v>
      </c>
      <c r="D2700" s="10">
        <v>43989</v>
      </c>
      <c r="E2700" s="10">
        <v>44751</v>
      </c>
      <c r="F2700" s="1" t="s">
        <v>37</v>
      </c>
      <c r="G2700" s="2">
        <f t="shared" si="123"/>
        <v>2</v>
      </c>
      <c r="H2700" s="2">
        <f t="shared" si="124"/>
        <v>25</v>
      </c>
      <c r="I2700" s="2">
        <f t="shared" si="125"/>
        <v>762</v>
      </c>
      <c r="J2700" s="1" t="s">
        <v>21</v>
      </c>
      <c r="K2700" s="11">
        <v>1</v>
      </c>
    </row>
    <row r="2701" spans="2:11" x14ac:dyDescent="0.3">
      <c r="B2701" s="1">
        <v>3106</v>
      </c>
      <c r="C2701" s="1" t="s">
        <v>2744</v>
      </c>
      <c r="D2701" s="10">
        <v>43911</v>
      </c>
      <c r="E2701" s="10">
        <v>45607</v>
      </c>
      <c r="F2701" s="1" t="s">
        <v>37</v>
      </c>
      <c r="G2701" s="2">
        <f t="shared" si="123"/>
        <v>4</v>
      </c>
      <c r="H2701" s="2">
        <f t="shared" si="124"/>
        <v>55</v>
      </c>
      <c r="I2701" s="2">
        <f t="shared" si="125"/>
        <v>1696</v>
      </c>
      <c r="J2701" s="1" t="s">
        <v>21</v>
      </c>
      <c r="K2701" s="11">
        <v>4</v>
      </c>
    </row>
    <row r="2702" spans="2:11" x14ac:dyDescent="0.3">
      <c r="B2702" s="1">
        <v>3107</v>
      </c>
      <c r="C2702" s="1" t="s">
        <v>2745</v>
      </c>
      <c r="D2702" s="10">
        <v>44368</v>
      </c>
      <c r="E2702" s="10">
        <v>44876</v>
      </c>
      <c r="F2702" s="1" t="s">
        <v>37</v>
      </c>
      <c r="G2702" s="2">
        <f t="shared" si="123"/>
        <v>1</v>
      </c>
      <c r="H2702" s="2">
        <f t="shared" si="124"/>
        <v>16</v>
      </c>
      <c r="I2702" s="2">
        <f t="shared" si="125"/>
        <v>508</v>
      </c>
      <c r="J2702" s="1" t="s">
        <v>21</v>
      </c>
      <c r="K2702" s="11">
        <v>4</v>
      </c>
    </row>
    <row r="2703" spans="2:11" x14ac:dyDescent="0.3">
      <c r="B2703" s="1">
        <v>3108</v>
      </c>
      <c r="C2703" s="1" t="s">
        <v>2746</v>
      </c>
      <c r="D2703" s="10">
        <v>44491</v>
      </c>
      <c r="E2703" s="10">
        <v>44693</v>
      </c>
      <c r="F2703" s="1" t="s">
        <v>37</v>
      </c>
      <c r="G2703" s="2">
        <f t="shared" si="123"/>
        <v>0</v>
      </c>
      <c r="H2703" s="2">
        <f t="shared" si="124"/>
        <v>6</v>
      </c>
      <c r="I2703" s="2">
        <f t="shared" si="125"/>
        <v>202</v>
      </c>
      <c r="J2703" s="1" t="s">
        <v>21</v>
      </c>
      <c r="K2703" s="11">
        <v>2</v>
      </c>
    </row>
    <row r="2704" spans="2:11" x14ac:dyDescent="0.3">
      <c r="B2704" s="1">
        <v>3109</v>
      </c>
      <c r="C2704" s="1" t="s">
        <v>2747</v>
      </c>
      <c r="D2704" s="10">
        <v>43393</v>
      </c>
      <c r="E2704" s="10">
        <v>45607</v>
      </c>
      <c r="F2704" s="1" t="s">
        <v>37</v>
      </c>
      <c r="G2704" s="2">
        <f t="shared" si="123"/>
        <v>6</v>
      </c>
      <c r="H2704" s="2">
        <f t="shared" si="124"/>
        <v>72</v>
      </c>
      <c r="I2704" s="2">
        <f t="shared" si="125"/>
        <v>2214</v>
      </c>
      <c r="J2704" s="1" t="s">
        <v>23</v>
      </c>
      <c r="K2704" s="11">
        <v>2</v>
      </c>
    </row>
    <row r="2705" spans="2:11" x14ac:dyDescent="0.3">
      <c r="B2705" s="1">
        <v>3110</v>
      </c>
      <c r="C2705" s="1" t="s">
        <v>2748</v>
      </c>
      <c r="D2705" s="10">
        <v>44636</v>
      </c>
      <c r="E2705" s="10">
        <v>45607</v>
      </c>
      <c r="F2705" s="1" t="s">
        <v>37</v>
      </c>
      <c r="G2705" s="2">
        <f t="shared" si="123"/>
        <v>2</v>
      </c>
      <c r="H2705" s="2">
        <f t="shared" si="124"/>
        <v>31</v>
      </c>
      <c r="I2705" s="2">
        <f t="shared" si="125"/>
        <v>971</v>
      </c>
      <c r="J2705" s="1" t="s">
        <v>21</v>
      </c>
      <c r="K2705" s="11">
        <v>2</v>
      </c>
    </row>
    <row r="2706" spans="2:11" x14ac:dyDescent="0.3">
      <c r="B2706" s="1">
        <v>3111</v>
      </c>
      <c r="C2706" s="1" t="s">
        <v>2749</v>
      </c>
      <c r="D2706" s="10">
        <v>43447</v>
      </c>
      <c r="E2706" s="10">
        <v>45607</v>
      </c>
      <c r="F2706" s="1" t="s">
        <v>37</v>
      </c>
      <c r="G2706" s="2">
        <f t="shared" si="123"/>
        <v>5</v>
      </c>
      <c r="H2706" s="2">
        <f t="shared" si="124"/>
        <v>70</v>
      </c>
      <c r="I2706" s="2">
        <f t="shared" si="125"/>
        <v>2160</v>
      </c>
      <c r="J2706" s="1" t="s">
        <v>21</v>
      </c>
      <c r="K2706" s="11">
        <v>1</v>
      </c>
    </row>
    <row r="2707" spans="2:11" x14ac:dyDescent="0.3">
      <c r="B2707" s="1">
        <v>3112</v>
      </c>
      <c r="C2707" s="1" t="s">
        <v>2750</v>
      </c>
      <c r="D2707" s="10">
        <v>44477</v>
      </c>
      <c r="E2707" s="10">
        <v>44784</v>
      </c>
      <c r="F2707" s="1" t="s">
        <v>37</v>
      </c>
      <c r="G2707" s="2">
        <f t="shared" si="123"/>
        <v>0</v>
      </c>
      <c r="H2707" s="2">
        <f t="shared" si="124"/>
        <v>10</v>
      </c>
      <c r="I2707" s="2">
        <f t="shared" si="125"/>
        <v>307</v>
      </c>
      <c r="J2707" s="1" t="s">
        <v>21</v>
      </c>
      <c r="K2707" s="11">
        <v>4</v>
      </c>
    </row>
    <row r="2708" spans="2:11" x14ac:dyDescent="0.3">
      <c r="B2708" s="1">
        <v>3113</v>
      </c>
      <c r="C2708" s="1" t="s">
        <v>2751</v>
      </c>
      <c r="D2708" s="10">
        <v>43499</v>
      </c>
      <c r="E2708" s="10">
        <v>43557</v>
      </c>
      <c r="F2708" s="1" t="s">
        <v>173</v>
      </c>
      <c r="G2708" s="2">
        <f t="shared" si="123"/>
        <v>0</v>
      </c>
      <c r="H2708" s="2">
        <f t="shared" si="124"/>
        <v>1</v>
      </c>
      <c r="I2708" s="2">
        <f t="shared" si="125"/>
        <v>58</v>
      </c>
      <c r="J2708" s="1" t="s">
        <v>21</v>
      </c>
      <c r="K2708" s="11">
        <v>4</v>
      </c>
    </row>
    <row r="2709" spans="2:11" x14ac:dyDescent="0.3">
      <c r="B2709" s="1">
        <v>3114</v>
      </c>
      <c r="C2709" s="1" t="s">
        <v>2752</v>
      </c>
      <c r="D2709" s="10">
        <v>43373</v>
      </c>
      <c r="E2709" s="10">
        <v>45607</v>
      </c>
      <c r="F2709" s="1" t="s">
        <v>173</v>
      </c>
      <c r="G2709" s="2">
        <f t="shared" si="123"/>
        <v>6</v>
      </c>
      <c r="H2709" s="2">
        <f t="shared" si="124"/>
        <v>73</v>
      </c>
      <c r="I2709" s="2">
        <f t="shared" si="125"/>
        <v>2234</v>
      </c>
      <c r="J2709" s="1" t="s">
        <v>21</v>
      </c>
      <c r="K2709" s="11">
        <v>2</v>
      </c>
    </row>
    <row r="2710" spans="2:11" x14ac:dyDescent="0.3">
      <c r="B2710" s="1">
        <v>3115</v>
      </c>
      <c r="C2710" s="1" t="s">
        <v>2753</v>
      </c>
      <c r="D2710" s="10">
        <v>44389</v>
      </c>
      <c r="E2710" s="10">
        <v>44425</v>
      </c>
      <c r="F2710" s="1" t="s">
        <v>173</v>
      </c>
      <c r="G2710" s="2">
        <f t="shared" si="123"/>
        <v>0</v>
      </c>
      <c r="H2710" s="2">
        <f t="shared" si="124"/>
        <v>1</v>
      </c>
      <c r="I2710" s="2">
        <f t="shared" si="125"/>
        <v>36</v>
      </c>
      <c r="J2710" s="1" t="s">
        <v>21</v>
      </c>
      <c r="K2710" s="11">
        <v>4</v>
      </c>
    </row>
    <row r="2711" spans="2:11" x14ac:dyDescent="0.3">
      <c r="B2711" s="1">
        <v>3116</v>
      </c>
      <c r="C2711" s="1" t="s">
        <v>2754</v>
      </c>
      <c r="D2711" s="10">
        <v>44259</v>
      </c>
      <c r="E2711" s="10">
        <v>45607</v>
      </c>
      <c r="F2711" s="1" t="s">
        <v>173</v>
      </c>
      <c r="G2711" s="2">
        <f t="shared" ref="G2711:G2774" si="126">DATEDIF(D2711,E2711,"Y")</f>
        <v>3</v>
      </c>
      <c r="H2711" s="2">
        <f t="shared" ref="H2711:H2774" si="127">DATEDIF(D2711,E2711,"M")</f>
        <v>44</v>
      </c>
      <c r="I2711" s="2">
        <f t="shared" ref="I2711:I2774" si="128">DATEDIF(D2711,E2711,"D")</f>
        <v>1348</v>
      </c>
      <c r="J2711" s="1" t="s">
        <v>21</v>
      </c>
      <c r="K2711" s="11">
        <v>5</v>
      </c>
    </row>
    <row r="2712" spans="2:11" x14ac:dyDescent="0.3">
      <c r="B2712" s="1">
        <v>3117</v>
      </c>
      <c r="C2712" s="1" t="s">
        <v>2755</v>
      </c>
      <c r="D2712" s="10">
        <v>43765</v>
      </c>
      <c r="E2712" s="10">
        <v>45607</v>
      </c>
      <c r="F2712" s="1" t="s">
        <v>173</v>
      </c>
      <c r="G2712" s="2">
        <f t="shared" si="126"/>
        <v>5</v>
      </c>
      <c r="H2712" s="2">
        <f t="shared" si="127"/>
        <v>60</v>
      </c>
      <c r="I2712" s="2">
        <f t="shared" si="128"/>
        <v>1842</v>
      </c>
      <c r="J2712" s="1" t="s">
        <v>21</v>
      </c>
      <c r="K2712" s="11">
        <v>2</v>
      </c>
    </row>
    <row r="2713" spans="2:11" x14ac:dyDescent="0.3">
      <c r="B2713" s="1">
        <v>3118</v>
      </c>
      <c r="C2713" s="1" t="s">
        <v>2756</v>
      </c>
      <c r="D2713" s="10">
        <v>43493</v>
      </c>
      <c r="E2713" s="10">
        <v>44179</v>
      </c>
      <c r="F2713" s="1" t="s">
        <v>173</v>
      </c>
      <c r="G2713" s="2">
        <f t="shared" si="126"/>
        <v>1</v>
      </c>
      <c r="H2713" s="2">
        <f t="shared" si="127"/>
        <v>22</v>
      </c>
      <c r="I2713" s="2">
        <f t="shared" si="128"/>
        <v>686</v>
      </c>
      <c r="J2713" s="1" t="s">
        <v>21</v>
      </c>
      <c r="K2713" s="11">
        <v>2</v>
      </c>
    </row>
    <row r="2714" spans="2:11" x14ac:dyDescent="0.3">
      <c r="B2714" s="1">
        <v>3119</v>
      </c>
      <c r="C2714" s="1" t="s">
        <v>2757</v>
      </c>
      <c r="D2714" s="10">
        <v>44206</v>
      </c>
      <c r="E2714" s="10">
        <v>45607</v>
      </c>
      <c r="F2714" s="1" t="s">
        <v>37</v>
      </c>
      <c r="G2714" s="2">
        <f t="shared" si="126"/>
        <v>3</v>
      </c>
      <c r="H2714" s="2">
        <f t="shared" si="127"/>
        <v>46</v>
      </c>
      <c r="I2714" s="2">
        <f t="shared" si="128"/>
        <v>1401</v>
      </c>
      <c r="J2714" s="1" t="s">
        <v>21</v>
      </c>
      <c r="K2714" s="11">
        <v>5</v>
      </c>
    </row>
    <row r="2715" spans="2:11" x14ac:dyDescent="0.3">
      <c r="B2715" s="1">
        <v>3120</v>
      </c>
      <c r="C2715" s="1" t="s">
        <v>2758</v>
      </c>
      <c r="D2715" s="10">
        <v>44413</v>
      </c>
      <c r="E2715" s="10">
        <v>44987</v>
      </c>
      <c r="F2715" s="1" t="s">
        <v>37</v>
      </c>
      <c r="G2715" s="2">
        <f t="shared" si="126"/>
        <v>1</v>
      </c>
      <c r="H2715" s="2">
        <f t="shared" si="127"/>
        <v>18</v>
      </c>
      <c r="I2715" s="2">
        <f t="shared" si="128"/>
        <v>574</v>
      </c>
      <c r="J2715" s="1" t="s">
        <v>21</v>
      </c>
      <c r="K2715" s="11">
        <v>4</v>
      </c>
    </row>
    <row r="2716" spans="2:11" x14ac:dyDescent="0.3">
      <c r="B2716" s="1">
        <v>3121</v>
      </c>
      <c r="C2716" s="1" t="s">
        <v>2759</v>
      </c>
      <c r="D2716" s="10">
        <v>44872</v>
      </c>
      <c r="E2716" s="10">
        <v>44987</v>
      </c>
      <c r="F2716" s="1" t="s">
        <v>37</v>
      </c>
      <c r="G2716" s="2">
        <f t="shared" si="126"/>
        <v>0</v>
      </c>
      <c r="H2716" s="2">
        <f t="shared" si="127"/>
        <v>3</v>
      </c>
      <c r="I2716" s="2">
        <f t="shared" si="128"/>
        <v>115</v>
      </c>
      <c r="J2716" s="1" t="s">
        <v>21</v>
      </c>
      <c r="K2716" s="11">
        <v>4</v>
      </c>
    </row>
    <row r="2717" spans="2:11" x14ac:dyDescent="0.3">
      <c r="B2717" s="1">
        <v>3122</v>
      </c>
      <c r="C2717" s="1" t="s">
        <v>2760</v>
      </c>
      <c r="D2717" s="10">
        <v>44584</v>
      </c>
      <c r="E2717" s="10">
        <v>44738</v>
      </c>
      <c r="F2717" s="1" t="s">
        <v>37</v>
      </c>
      <c r="G2717" s="2">
        <f t="shared" si="126"/>
        <v>0</v>
      </c>
      <c r="H2717" s="2">
        <f t="shared" si="127"/>
        <v>5</v>
      </c>
      <c r="I2717" s="2">
        <f t="shared" si="128"/>
        <v>154</v>
      </c>
      <c r="J2717" s="1" t="s">
        <v>21</v>
      </c>
      <c r="K2717" s="11">
        <v>5</v>
      </c>
    </row>
    <row r="2718" spans="2:11" x14ac:dyDescent="0.3">
      <c r="B2718" s="1">
        <v>3123</v>
      </c>
      <c r="C2718" s="1" t="s">
        <v>2761</v>
      </c>
      <c r="D2718" s="10">
        <v>44389</v>
      </c>
      <c r="E2718" s="10">
        <v>45607</v>
      </c>
      <c r="F2718" s="1" t="s">
        <v>37</v>
      </c>
      <c r="G2718" s="2">
        <f t="shared" si="126"/>
        <v>3</v>
      </c>
      <c r="H2718" s="2">
        <f t="shared" si="127"/>
        <v>39</v>
      </c>
      <c r="I2718" s="2">
        <f t="shared" si="128"/>
        <v>1218</v>
      </c>
      <c r="J2718" s="1" t="s">
        <v>21</v>
      </c>
      <c r="K2718" s="11">
        <v>4</v>
      </c>
    </row>
    <row r="2719" spans="2:11" x14ac:dyDescent="0.3">
      <c r="B2719" s="1">
        <v>3124</v>
      </c>
      <c r="C2719" s="1" t="s">
        <v>2762</v>
      </c>
      <c r="D2719" s="10">
        <v>43470</v>
      </c>
      <c r="E2719" s="10">
        <v>44504</v>
      </c>
      <c r="F2719" s="1" t="s">
        <v>37</v>
      </c>
      <c r="G2719" s="2">
        <f t="shared" si="126"/>
        <v>2</v>
      </c>
      <c r="H2719" s="2">
        <f t="shared" si="127"/>
        <v>33</v>
      </c>
      <c r="I2719" s="2">
        <f t="shared" si="128"/>
        <v>1034</v>
      </c>
      <c r="J2719" s="1" t="s">
        <v>21</v>
      </c>
      <c r="K2719" s="11">
        <v>5</v>
      </c>
    </row>
    <row r="2720" spans="2:11" x14ac:dyDescent="0.3">
      <c r="B2720" s="1">
        <v>3125</v>
      </c>
      <c r="C2720" s="1" t="s">
        <v>2763</v>
      </c>
      <c r="D2720" s="10">
        <v>43928</v>
      </c>
      <c r="E2720" s="10">
        <v>44276</v>
      </c>
      <c r="F2720" s="1" t="s">
        <v>37</v>
      </c>
      <c r="G2720" s="2">
        <f t="shared" si="126"/>
        <v>0</v>
      </c>
      <c r="H2720" s="2">
        <f t="shared" si="127"/>
        <v>11</v>
      </c>
      <c r="I2720" s="2">
        <f t="shared" si="128"/>
        <v>348</v>
      </c>
      <c r="J2720" s="1" t="s">
        <v>21</v>
      </c>
      <c r="K2720" s="11">
        <v>4</v>
      </c>
    </row>
    <row r="2721" spans="2:11" x14ac:dyDescent="0.3">
      <c r="B2721" s="1">
        <v>3126</v>
      </c>
      <c r="C2721" s="1" t="s">
        <v>2764</v>
      </c>
      <c r="D2721" s="10">
        <v>44678</v>
      </c>
      <c r="E2721" s="10">
        <v>45607</v>
      </c>
      <c r="F2721" s="1" t="s">
        <v>37</v>
      </c>
      <c r="G2721" s="2">
        <f t="shared" si="126"/>
        <v>2</v>
      </c>
      <c r="H2721" s="2">
        <f t="shared" si="127"/>
        <v>30</v>
      </c>
      <c r="I2721" s="2">
        <f t="shared" si="128"/>
        <v>929</v>
      </c>
      <c r="J2721" s="1" t="s">
        <v>21</v>
      </c>
      <c r="K2721" s="11">
        <v>2</v>
      </c>
    </row>
    <row r="2722" spans="2:11" x14ac:dyDescent="0.3">
      <c r="B2722" s="1">
        <v>3127</v>
      </c>
      <c r="C2722" s="1" t="s">
        <v>2765</v>
      </c>
      <c r="D2722" s="10">
        <v>44726</v>
      </c>
      <c r="E2722" s="10">
        <v>44900</v>
      </c>
      <c r="F2722" s="1" t="s">
        <v>37</v>
      </c>
      <c r="G2722" s="2">
        <f t="shared" si="126"/>
        <v>0</v>
      </c>
      <c r="H2722" s="2">
        <f t="shared" si="127"/>
        <v>5</v>
      </c>
      <c r="I2722" s="2">
        <f t="shared" si="128"/>
        <v>174</v>
      </c>
      <c r="J2722" s="1" t="s">
        <v>21</v>
      </c>
      <c r="K2722" s="11">
        <v>2</v>
      </c>
    </row>
    <row r="2723" spans="2:11" x14ac:dyDescent="0.3">
      <c r="B2723" s="1">
        <v>3128</v>
      </c>
      <c r="C2723" s="1" t="s">
        <v>2766</v>
      </c>
      <c r="D2723" s="10">
        <v>43478</v>
      </c>
      <c r="E2723" s="10">
        <v>45607</v>
      </c>
      <c r="F2723" s="1" t="s">
        <v>37</v>
      </c>
      <c r="G2723" s="2">
        <f t="shared" si="126"/>
        <v>5</v>
      </c>
      <c r="H2723" s="2">
        <f t="shared" si="127"/>
        <v>69</v>
      </c>
      <c r="I2723" s="2">
        <f t="shared" si="128"/>
        <v>2129</v>
      </c>
      <c r="J2723" s="1" t="s">
        <v>21</v>
      </c>
      <c r="K2723" s="11">
        <v>2</v>
      </c>
    </row>
    <row r="2724" spans="2:11" x14ac:dyDescent="0.3">
      <c r="B2724" s="1">
        <v>3129</v>
      </c>
      <c r="C2724" s="1" t="s">
        <v>2767</v>
      </c>
      <c r="D2724" s="10">
        <v>43637</v>
      </c>
      <c r="E2724" s="10">
        <v>45607</v>
      </c>
      <c r="F2724" s="1" t="s">
        <v>37</v>
      </c>
      <c r="G2724" s="2">
        <f t="shared" si="126"/>
        <v>5</v>
      </c>
      <c r="H2724" s="2">
        <f t="shared" si="127"/>
        <v>64</v>
      </c>
      <c r="I2724" s="2">
        <f t="shared" si="128"/>
        <v>1970</v>
      </c>
      <c r="J2724" s="1" t="s">
        <v>21</v>
      </c>
      <c r="K2724" s="11">
        <v>5</v>
      </c>
    </row>
    <row r="2725" spans="2:11" x14ac:dyDescent="0.3">
      <c r="B2725" s="1">
        <v>3130</v>
      </c>
      <c r="C2725" s="1" t="s">
        <v>2768</v>
      </c>
      <c r="D2725" s="10">
        <v>44053</v>
      </c>
      <c r="E2725" s="10">
        <v>44940</v>
      </c>
      <c r="F2725" s="1" t="s">
        <v>37</v>
      </c>
      <c r="G2725" s="2">
        <f t="shared" si="126"/>
        <v>2</v>
      </c>
      <c r="H2725" s="2">
        <f t="shared" si="127"/>
        <v>29</v>
      </c>
      <c r="I2725" s="2">
        <f t="shared" si="128"/>
        <v>887</v>
      </c>
      <c r="J2725" s="1" t="s">
        <v>21</v>
      </c>
      <c r="K2725" s="11">
        <v>5</v>
      </c>
    </row>
    <row r="2726" spans="2:11" x14ac:dyDescent="0.3">
      <c r="B2726" s="1">
        <v>3131</v>
      </c>
      <c r="C2726" s="1" t="s">
        <v>2769</v>
      </c>
      <c r="D2726" s="10">
        <v>44299</v>
      </c>
      <c r="E2726" s="10">
        <v>44723</v>
      </c>
      <c r="F2726" s="1" t="s">
        <v>37</v>
      </c>
      <c r="G2726" s="2">
        <f t="shared" si="126"/>
        <v>1</v>
      </c>
      <c r="H2726" s="2">
        <f t="shared" si="127"/>
        <v>13</v>
      </c>
      <c r="I2726" s="2">
        <f t="shared" si="128"/>
        <v>424</v>
      </c>
      <c r="J2726" s="1" t="s">
        <v>21</v>
      </c>
      <c r="K2726" s="11">
        <v>2</v>
      </c>
    </row>
    <row r="2727" spans="2:11" x14ac:dyDescent="0.3">
      <c r="B2727" s="1">
        <v>3132</v>
      </c>
      <c r="C2727" s="1" t="s">
        <v>2770</v>
      </c>
      <c r="D2727" s="10">
        <v>43948</v>
      </c>
      <c r="E2727" s="10">
        <v>44852</v>
      </c>
      <c r="F2727" s="1" t="s">
        <v>37</v>
      </c>
      <c r="G2727" s="2">
        <f t="shared" si="126"/>
        <v>2</v>
      </c>
      <c r="H2727" s="2">
        <f t="shared" si="127"/>
        <v>29</v>
      </c>
      <c r="I2727" s="2">
        <f t="shared" si="128"/>
        <v>904</v>
      </c>
      <c r="J2727" s="1" t="s">
        <v>21</v>
      </c>
      <c r="K2727" s="11">
        <v>4</v>
      </c>
    </row>
    <row r="2728" spans="2:11" x14ac:dyDescent="0.3">
      <c r="B2728" s="1">
        <v>3133</v>
      </c>
      <c r="C2728" s="1" t="s">
        <v>2771</v>
      </c>
      <c r="D2728" s="10">
        <v>44617</v>
      </c>
      <c r="E2728" s="10">
        <v>44622</v>
      </c>
      <c r="F2728" s="1" t="s">
        <v>37</v>
      </c>
      <c r="G2728" s="2">
        <f t="shared" si="126"/>
        <v>0</v>
      </c>
      <c r="H2728" s="2">
        <f t="shared" si="127"/>
        <v>0</v>
      </c>
      <c r="I2728" s="2">
        <f t="shared" si="128"/>
        <v>5</v>
      </c>
      <c r="J2728" s="1" t="s">
        <v>21</v>
      </c>
      <c r="K2728" s="11">
        <v>5</v>
      </c>
    </row>
    <row r="2729" spans="2:11" x14ac:dyDescent="0.3">
      <c r="B2729" s="1">
        <v>3134</v>
      </c>
      <c r="C2729" s="1" t="s">
        <v>2772</v>
      </c>
      <c r="D2729" s="10">
        <v>43440</v>
      </c>
      <c r="E2729" s="10">
        <v>44896</v>
      </c>
      <c r="F2729" s="1" t="s">
        <v>173</v>
      </c>
      <c r="G2729" s="2">
        <f t="shared" si="126"/>
        <v>3</v>
      </c>
      <c r="H2729" s="2">
        <f t="shared" si="127"/>
        <v>47</v>
      </c>
      <c r="I2729" s="2">
        <f t="shared" si="128"/>
        <v>1456</v>
      </c>
      <c r="J2729" s="1" t="s">
        <v>20</v>
      </c>
      <c r="K2729" s="11">
        <v>5</v>
      </c>
    </row>
    <row r="2730" spans="2:11" x14ac:dyDescent="0.3">
      <c r="B2730" s="1">
        <v>3135</v>
      </c>
      <c r="C2730" s="1" t="s">
        <v>2773</v>
      </c>
      <c r="D2730" s="10">
        <v>43902</v>
      </c>
      <c r="E2730" s="10">
        <v>45083</v>
      </c>
      <c r="F2730" s="1" t="s">
        <v>173</v>
      </c>
      <c r="G2730" s="2">
        <f t="shared" si="126"/>
        <v>3</v>
      </c>
      <c r="H2730" s="2">
        <f t="shared" si="127"/>
        <v>38</v>
      </c>
      <c r="I2730" s="2">
        <f t="shared" si="128"/>
        <v>1181</v>
      </c>
      <c r="J2730" s="1" t="s">
        <v>21</v>
      </c>
      <c r="K2730" s="11">
        <v>4</v>
      </c>
    </row>
    <row r="2731" spans="2:11" x14ac:dyDescent="0.3">
      <c r="B2731" s="1">
        <v>3136</v>
      </c>
      <c r="C2731" s="1" t="s">
        <v>2774</v>
      </c>
      <c r="D2731" s="10">
        <v>44881</v>
      </c>
      <c r="E2731" s="10">
        <v>45607</v>
      </c>
      <c r="F2731" s="1" t="s">
        <v>173</v>
      </c>
      <c r="G2731" s="2">
        <f t="shared" si="126"/>
        <v>1</v>
      </c>
      <c r="H2731" s="2">
        <f t="shared" si="127"/>
        <v>23</v>
      </c>
      <c r="I2731" s="2">
        <f t="shared" si="128"/>
        <v>726</v>
      </c>
      <c r="J2731" s="1" t="s">
        <v>21</v>
      </c>
      <c r="K2731" s="11">
        <v>4</v>
      </c>
    </row>
    <row r="2732" spans="2:11" x14ac:dyDescent="0.3">
      <c r="B2732" s="1">
        <v>3137</v>
      </c>
      <c r="C2732" s="1" t="s">
        <v>2775</v>
      </c>
      <c r="D2732" s="10">
        <v>43443</v>
      </c>
      <c r="E2732" s="10">
        <v>45102</v>
      </c>
      <c r="F2732" s="1" t="s">
        <v>173</v>
      </c>
      <c r="G2732" s="2">
        <f t="shared" si="126"/>
        <v>4</v>
      </c>
      <c r="H2732" s="2">
        <f t="shared" si="127"/>
        <v>54</v>
      </c>
      <c r="I2732" s="2">
        <f t="shared" si="128"/>
        <v>1659</v>
      </c>
      <c r="J2732" s="1" t="s">
        <v>21</v>
      </c>
      <c r="K2732" s="11">
        <v>2</v>
      </c>
    </row>
    <row r="2733" spans="2:11" x14ac:dyDescent="0.3">
      <c r="B2733" s="1">
        <v>3138</v>
      </c>
      <c r="C2733" s="1" t="s">
        <v>2776</v>
      </c>
      <c r="D2733" s="10">
        <v>44920</v>
      </c>
      <c r="E2733" s="10">
        <v>44993</v>
      </c>
      <c r="F2733" s="1" t="s">
        <v>173</v>
      </c>
      <c r="G2733" s="2">
        <f t="shared" si="126"/>
        <v>0</v>
      </c>
      <c r="H2733" s="2">
        <f t="shared" si="127"/>
        <v>2</v>
      </c>
      <c r="I2733" s="2">
        <f t="shared" si="128"/>
        <v>73</v>
      </c>
      <c r="J2733" s="1" t="s">
        <v>21</v>
      </c>
      <c r="K2733" s="11">
        <v>4</v>
      </c>
    </row>
    <row r="2734" spans="2:11" x14ac:dyDescent="0.3">
      <c r="B2734" s="1">
        <v>3139</v>
      </c>
      <c r="C2734" s="1" t="s">
        <v>2777</v>
      </c>
      <c r="D2734" s="10">
        <v>44519</v>
      </c>
      <c r="E2734" s="10">
        <v>45607</v>
      </c>
      <c r="F2734" s="1" t="s">
        <v>173</v>
      </c>
      <c r="G2734" s="2">
        <f t="shared" si="126"/>
        <v>2</v>
      </c>
      <c r="H2734" s="2">
        <f t="shared" si="127"/>
        <v>35</v>
      </c>
      <c r="I2734" s="2">
        <f t="shared" si="128"/>
        <v>1088</v>
      </c>
      <c r="J2734" s="1" t="s">
        <v>21</v>
      </c>
      <c r="K2734" s="11">
        <v>4</v>
      </c>
    </row>
    <row r="2735" spans="2:11" x14ac:dyDescent="0.3">
      <c r="B2735" s="1">
        <v>3140</v>
      </c>
      <c r="C2735" s="1" t="s">
        <v>2778</v>
      </c>
      <c r="D2735" s="10">
        <v>44621</v>
      </c>
      <c r="E2735" s="10">
        <v>45607</v>
      </c>
      <c r="F2735" s="1" t="s">
        <v>37</v>
      </c>
      <c r="G2735" s="2">
        <f t="shared" si="126"/>
        <v>2</v>
      </c>
      <c r="H2735" s="2">
        <f t="shared" si="127"/>
        <v>32</v>
      </c>
      <c r="I2735" s="2">
        <f t="shared" si="128"/>
        <v>986</v>
      </c>
      <c r="J2735" s="1" t="s">
        <v>21</v>
      </c>
      <c r="K2735" s="11">
        <v>5</v>
      </c>
    </row>
    <row r="2736" spans="2:11" x14ac:dyDescent="0.3">
      <c r="B2736" s="1">
        <v>3141</v>
      </c>
      <c r="C2736" s="1" t="s">
        <v>2779</v>
      </c>
      <c r="D2736" s="10">
        <v>44272</v>
      </c>
      <c r="E2736" s="10">
        <v>45607</v>
      </c>
      <c r="F2736" s="1" t="s">
        <v>37</v>
      </c>
      <c r="G2736" s="2">
        <f t="shared" si="126"/>
        <v>3</v>
      </c>
      <c r="H2736" s="2">
        <f t="shared" si="127"/>
        <v>43</v>
      </c>
      <c r="I2736" s="2">
        <f t="shared" si="128"/>
        <v>1335</v>
      </c>
      <c r="J2736" s="1" t="s">
        <v>20</v>
      </c>
      <c r="K2736" s="11">
        <v>2</v>
      </c>
    </row>
    <row r="2737" spans="2:11" x14ac:dyDescent="0.3">
      <c r="B2737" s="1">
        <v>3142</v>
      </c>
      <c r="C2737" s="1" t="s">
        <v>2780</v>
      </c>
      <c r="D2737" s="10">
        <v>44237</v>
      </c>
      <c r="E2737" s="10">
        <v>45607</v>
      </c>
      <c r="F2737" s="1" t="s">
        <v>37</v>
      </c>
      <c r="G2737" s="2">
        <f t="shared" si="126"/>
        <v>3</v>
      </c>
      <c r="H2737" s="2">
        <f t="shared" si="127"/>
        <v>45</v>
      </c>
      <c r="I2737" s="2">
        <f t="shared" si="128"/>
        <v>1370</v>
      </c>
      <c r="J2737" s="1" t="s">
        <v>21</v>
      </c>
      <c r="K2737" s="11">
        <v>4</v>
      </c>
    </row>
    <row r="2738" spans="2:11" x14ac:dyDescent="0.3">
      <c r="B2738" s="1">
        <v>3143</v>
      </c>
      <c r="C2738" s="1" t="s">
        <v>2781</v>
      </c>
      <c r="D2738" s="10">
        <v>43371</v>
      </c>
      <c r="E2738" s="10">
        <v>45607</v>
      </c>
      <c r="F2738" s="1" t="s">
        <v>37</v>
      </c>
      <c r="G2738" s="2">
        <f t="shared" si="126"/>
        <v>6</v>
      </c>
      <c r="H2738" s="2">
        <f t="shared" si="127"/>
        <v>73</v>
      </c>
      <c r="I2738" s="2">
        <f t="shared" si="128"/>
        <v>2236</v>
      </c>
      <c r="J2738" s="1" t="s">
        <v>21</v>
      </c>
      <c r="K2738" s="11">
        <v>2</v>
      </c>
    </row>
    <row r="2739" spans="2:11" x14ac:dyDescent="0.3">
      <c r="B2739" s="1">
        <v>3144</v>
      </c>
      <c r="C2739" s="1" t="s">
        <v>2782</v>
      </c>
      <c r="D2739" s="10">
        <v>44236</v>
      </c>
      <c r="E2739" s="10">
        <v>45607</v>
      </c>
      <c r="F2739" s="1" t="s">
        <v>37</v>
      </c>
      <c r="G2739" s="2">
        <f t="shared" si="126"/>
        <v>3</v>
      </c>
      <c r="H2739" s="2">
        <f t="shared" si="127"/>
        <v>45</v>
      </c>
      <c r="I2739" s="2">
        <f t="shared" si="128"/>
        <v>1371</v>
      </c>
      <c r="J2739" s="1" t="s">
        <v>20</v>
      </c>
      <c r="K2739" s="11">
        <v>2</v>
      </c>
    </row>
    <row r="2740" spans="2:11" x14ac:dyDescent="0.3">
      <c r="B2740" s="1">
        <v>3145</v>
      </c>
      <c r="C2740" s="1" t="s">
        <v>2783</v>
      </c>
      <c r="D2740" s="10">
        <v>44101</v>
      </c>
      <c r="E2740" s="10">
        <v>44624</v>
      </c>
      <c r="F2740" s="1" t="s">
        <v>37</v>
      </c>
      <c r="G2740" s="2">
        <f t="shared" si="126"/>
        <v>1</v>
      </c>
      <c r="H2740" s="2">
        <f t="shared" si="127"/>
        <v>17</v>
      </c>
      <c r="I2740" s="2">
        <f t="shared" si="128"/>
        <v>523</v>
      </c>
      <c r="J2740" s="1" t="s">
        <v>21</v>
      </c>
      <c r="K2740" s="11">
        <v>2</v>
      </c>
    </row>
    <row r="2741" spans="2:11" x14ac:dyDescent="0.3">
      <c r="B2741" s="1">
        <v>3146</v>
      </c>
      <c r="C2741" s="1" t="s">
        <v>2784</v>
      </c>
      <c r="D2741" s="10">
        <v>43450</v>
      </c>
      <c r="E2741" s="10">
        <v>45607</v>
      </c>
      <c r="F2741" s="1" t="s">
        <v>37</v>
      </c>
      <c r="G2741" s="2">
        <f t="shared" si="126"/>
        <v>5</v>
      </c>
      <c r="H2741" s="2">
        <f t="shared" si="127"/>
        <v>70</v>
      </c>
      <c r="I2741" s="2">
        <f t="shared" si="128"/>
        <v>2157</v>
      </c>
      <c r="J2741" s="1" t="s">
        <v>21</v>
      </c>
      <c r="K2741" s="11">
        <v>4</v>
      </c>
    </row>
    <row r="2742" spans="2:11" x14ac:dyDescent="0.3">
      <c r="B2742" s="1">
        <v>3147</v>
      </c>
      <c r="C2742" s="1" t="s">
        <v>2785</v>
      </c>
      <c r="D2742" s="10">
        <v>45124</v>
      </c>
      <c r="E2742" s="10">
        <v>45135</v>
      </c>
      <c r="F2742" s="1" t="s">
        <v>37</v>
      </c>
      <c r="G2742" s="2">
        <f t="shared" si="126"/>
        <v>0</v>
      </c>
      <c r="H2742" s="2">
        <f t="shared" si="127"/>
        <v>0</v>
      </c>
      <c r="I2742" s="2">
        <f t="shared" si="128"/>
        <v>11</v>
      </c>
      <c r="J2742" s="1" t="s">
        <v>21</v>
      </c>
      <c r="K2742" s="11">
        <v>5</v>
      </c>
    </row>
    <row r="2743" spans="2:11" x14ac:dyDescent="0.3">
      <c r="B2743" s="1">
        <v>3148</v>
      </c>
      <c r="C2743" s="1" t="s">
        <v>2786</v>
      </c>
      <c r="D2743" s="10">
        <v>43979</v>
      </c>
      <c r="E2743" s="10">
        <v>44544</v>
      </c>
      <c r="F2743" s="1" t="s">
        <v>37</v>
      </c>
      <c r="G2743" s="2">
        <f t="shared" si="126"/>
        <v>1</v>
      </c>
      <c r="H2743" s="2">
        <f t="shared" si="127"/>
        <v>18</v>
      </c>
      <c r="I2743" s="2">
        <f t="shared" si="128"/>
        <v>565</v>
      </c>
      <c r="J2743" s="1" t="s">
        <v>20</v>
      </c>
      <c r="K2743" s="11">
        <v>2</v>
      </c>
    </row>
    <row r="2744" spans="2:11" x14ac:dyDescent="0.3">
      <c r="B2744" s="1">
        <v>3149</v>
      </c>
      <c r="C2744" s="1" t="s">
        <v>2787</v>
      </c>
      <c r="D2744" s="10">
        <v>44256</v>
      </c>
      <c r="E2744" s="10">
        <v>45021</v>
      </c>
      <c r="F2744" s="1" t="s">
        <v>37</v>
      </c>
      <c r="G2744" s="2">
        <f t="shared" si="126"/>
        <v>2</v>
      </c>
      <c r="H2744" s="2">
        <f t="shared" si="127"/>
        <v>25</v>
      </c>
      <c r="I2744" s="2">
        <f t="shared" si="128"/>
        <v>765</v>
      </c>
      <c r="J2744" s="1" t="s">
        <v>20</v>
      </c>
      <c r="K2744" s="11">
        <v>2</v>
      </c>
    </row>
    <row r="2745" spans="2:11" x14ac:dyDescent="0.3">
      <c r="B2745" s="1">
        <v>3150</v>
      </c>
      <c r="C2745" s="1" t="s">
        <v>2788</v>
      </c>
      <c r="D2745" s="10">
        <v>44604</v>
      </c>
      <c r="E2745" s="10">
        <v>45607</v>
      </c>
      <c r="F2745" s="1" t="s">
        <v>37</v>
      </c>
      <c r="G2745" s="2">
        <f t="shared" si="126"/>
        <v>2</v>
      </c>
      <c r="H2745" s="2">
        <f t="shared" si="127"/>
        <v>32</v>
      </c>
      <c r="I2745" s="2">
        <f t="shared" si="128"/>
        <v>1003</v>
      </c>
      <c r="J2745" s="1" t="s">
        <v>21</v>
      </c>
      <c r="K2745" s="11">
        <v>2</v>
      </c>
    </row>
    <row r="2746" spans="2:11" x14ac:dyDescent="0.3">
      <c r="B2746" s="1">
        <v>3151</v>
      </c>
      <c r="C2746" s="1" t="s">
        <v>2789</v>
      </c>
      <c r="D2746" s="10">
        <v>44618</v>
      </c>
      <c r="E2746" s="10">
        <v>45607</v>
      </c>
      <c r="F2746" s="1" t="s">
        <v>37</v>
      </c>
      <c r="G2746" s="2">
        <f t="shared" si="126"/>
        <v>2</v>
      </c>
      <c r="H2746" s="2">
        <f t="shared" si="127"/>
        <v>32</v>
      </c>
      <c r="I2746" s="2">
        <f t="shared" si="128"/>
        <v>989</v>
      </c>
      <c r="J2746" s="1" t="s">
        <v>20</v>
      </c>
      <c r="K2746" s="11">
        <v>4</v>
      </c>
    </row>
    <row r="2747" spans="2:11" x14ac:dyDescent="0.3">
      <c r="B2747" s="1">
        <v>3152</v>
      </c>
      <c r="C2747" s="1" t="s">
        <v>2790</v>
      </c>
      <c r="D2747" s="10">
        <v>44747</v>
      </c>
      <c r="E2747" s="10">
        <v>44923</v>
      </c>
      <c r="F2747" s="1" t="s">
        <v>37</v>
      </c>
      <c r="G2747" s="2">
        <f t="shared" si="126"/>
        <v>0</v>
      </c>
      <c r="H2747" s="2">
        <f t="shared" si="127"/>
        <v>5</v>
      </c>
      <c r="I2747" s="2">
        <f t="shared" si="128"/>
        <v>176</v>
      </c>
      <c r="J2747" s="1" t="s">
        <v>20</v>
      </c>
      <c r="K2747" s="11">
        <v>5</v>
      </c>
    </row>
    <row r="2748" spans="2:11" x14ac:dyDescent="0.3">
      <c r="B2748" s="1">
        <v>3153</v>
      </c>
      <c r="C2748" s="1" t="s">
        <v>2791</v>
      </c>
      <c r="D2748" s="10">
        <v>43798</v>
      </c>
      <c r="E2748" s="10">
        <v>44631</v>
      </c>
      <c r="F2748" s="1" t="s">
        <v>37</v>
      </c>
      <c r="G2748" s="2">
        <f t="shared" si="126"/>
        <v>2</v>
      </c>
      <c r="H2748" s="2">
        <f t="shared" si="127"/>
        <v>27</v>
      </c>
      <c r="I2748" s="2">
        <f t="shared" si="128"/>
        <v>833</v>
      </c>
      <c r="J2748" s="1" t="s">
        <v>21</v>
      </c>
      <c r="K2748" s="11">
        <v>4</v>
      </c>
    </row>
    <row r="2749" spans="2:11" x14ac:dyDescent="0.3">
      <c r="B2749" s="1">
        <v>3154</v>
      </c>
      <c r="C2749" s="1" t="s">
        <v>2792</v>
      </c>
      <c r="D2749" s="10">
        <v>43518</v>
      </c>
      <c r="E2749" s="10">
        <v>45607</v>
      </c>
      <c r="F2749" s="1" t="s">
        <v>37</v>
      </c>
      <c r="G2749" s="2">
        <f t="shared" si="126"/>
        <v>5</v>
      </c>
      <c r="H2749" s="2">
        <f t="shared" si="127"/>
        <v>68</v>
      </c>
      <c r="I2749" s="2">
        <f t="shared" si="128"/>
        <v>2089</v>
      </c>
      <c r="J2749" s="1" t="s">
        <v>21</v>
      </c>
      <c r="K2749" s="11">
        <v>2</v>
      </c>
    </row>
    <row r="2750" spans="2:11" x14ac:dyDescent="0.3">
      <c r="B2750" s="1">
        <v>3155</v>
      </c>
      <c r="C2750" s="1" t="s">
        <v>2793</v>
      </c>
      <c r="D2750" s="10">
        <v>44028</v>
      </c>
      <c r="E2750" s="10">
        <v>44607</v>
      </c>
      <c r="F2750" s="1" t="s">
        <v>37</v>
      </c>
      <c r="G2750" s="2">
        <f t="shared" si="126"/>
        <v>1</v>
      </c>
      <c r="H2750" s="2">
        <f t="shared" si="127"/>
        <v>18</v>
      </c>
      <c r="I2750" s="2">
        <f t="shared" si="128"/>
        <v>579</v>
      </c>
      <c r="J2750" s="1" t="s">
        <v>21</v>
      </c>
      <c r="K2750" s="11">
        <v>2</v>
      </c>
    </row>
    <row r="2751" spans="2:11" x14ac:dyDescent="0.3">
      <c r="B2751" s="1">
        <v>3156</v>
      </c>
      <c r="C2751" s="1" t="s">
        <v>2794</v>
      </c>
      <c r="D2751" s="10">
        <v>43664</v>
      </c>
      <c r="E2751" s="10">
        <v>43880</v>
      </c>
      <c r="F2751" s="1" t="s">
        <v>173</v>
      </c>
      <c r="G2751" s="2">
        <f t="shared" si="126"/>
        <v>0</v>
      </c>
      <c r="H2751" s="2">
        <f t="shared" si="127"/>
        <v>7</v>
      </c>
      <c r="I2751" s="2">
        <f t="shared" si="128"/>
        <v>216</v>
      </c>
      <c r="J2751" s="1" t="s">
        <v>21</v>
      </c>
      <c r="K2751" s="11">
        <v>5</v>
      </c>
    </row>
    <row r="2752" spans="2:11" x14ac:dyDescent="0.3">
      <c r="B2752" s="1">
        <v>3157</v>
      </c>
      <c r="C2752" s="1" t="s">
        <v>2795</v>
      </c>
      <c r="D2752" s="10">
        <v>43534</v>
      </c>
      <c r="E2752" s="10">
        <v>44516</v>
      </c>
      <c r="F2752" s="1" t="s">
        <v>173</v>
      </c>
      <c r="G2752" s="2">
        <f t="shared" si="126"/>
        <v>2</v>
      </c>
      <c r="H2752" s="2">
        <f t="shared" si="127"/>
        <v>32</v>
      </c>
      <c r="I2752" s="2">
        <f t="shared" si="128"/>
        <v>982</v>
      </c>
      <c r="J2752" s="1" t="s">
        <v>20</v>
      </c>
      <c r="K2752" s="11">
        <v>5</v>
      </c>
    </row>
    <row r="2753" spans="2:11" x14ac:dyDescent="0.3">
      <c r="B2753" s="1">
        <v>3158</v>
      </c>
      <c r="C2753" s="1" t="s">
        <v>2796</v>
      </c>
      <c r="D2753" s="10">
        <v>45076</v>
      </c>
      <c r="E2753" s="10">
        <v>45128</v>
      </c>
      <c r="F2753" s="1" t="s">
        <v>173</v>
      </c>
      <c r="G2753" s="2">
        <f t="shared" si="126"/>
        <v>0</v>
      </c>
      <c r="H2753" s="2">
        <f t="shared" si="127"/>
        <v>1</v>
      </c>
      <c r="I2753" s="2">
        <f t="shared" si="128"/>
        <v>52</v>
      </c>
      <c r="J2753" s="1" t="s">
        <v>20</v>
      </c>
      <c r="K2753" s="11">
        <v>2</v>
      </c>
    </row>
    <row r="2754" spans="2:11" x14ac:dyDescent="0.3">
      <c r="B2754" s="1">
        <v>3159</v>
      </c>
      <c r="C2754" s="1" t="s">
        <v>2797</v>
      </c>
      <c r="D2754" s="10">
        <v>43335</v>
      </c>
      <c r="E2754" s="10">
        <v>43635</v>
      </c>
      <c r="F2754" s="1" t="s">
        <v>173</v>
      </c>
      <c r="G2754" s="2">
        <f t="shared" si="126"/>
        <v>0</v>
      </c>
      <c r="H2754" s="2">
        <f t="shared" si="127"/>
        <v>9</v>
      </c>
      <c r="I2754" s="2">
        <f t="shared" si="128"/>
        <v>300</v>
      </c>
      <c r="J2754" s="1" t="s">
        <v>21</v>
      </c>
      <c r="K2754" s="11">
        <v>4</v>
      </c>
    </row>
    <row r="2755" spans="2:11" x14ac:dyDescent="0.3">
      <c r="B2755" s="1">
        <v>3160</v>
      </c>
      <c r="C2755" s="1" t="s">
        <v>2798</v>
      </c>
      <c r="D2755" s="10">
        <v>43530</v>
      </c>
      <c r="E2755" s="10">
        <v>45607</v>
      </c>
      <c r="F2755" s="1" t="s">
        <v>173</v>
      </c>
      <c r="G2755" s="2">
        <f t="shared" si="126"/>
        <v>5</v>
      </c>
      <c r="H2755" s="2">
        <f t="shared" si="127"/>
        <v>68</v>
      </c>
      <c r="I2755" s="2">
        <f t="shared" si="128"/>
        <v>2077</v>
      </c>
      <c r="J2755" s="1" t="s">
        <v>20</v>
      </c>
      <c r="K2755" s="11">
        <v>4</v>
      </c>
    </row>
    <row r="2756" spans="2:11" x14ac:dyDescent="0.3">
      <c r="B2756" s="1">
        <v>3161</v>
      </c>
      <c r="C2756" s="1" t="s">
        <v>2799</v>
      </c>
      <c r="D2756" s="10">
        <v>45139</v>
      </c>
      <c r="E2756" s="10">
        <v>45140</v>
      </c>
      <c r="F2756" s="1" t="s">
        <v>173</v>
      </c>
      <c r="G2756" s="2">
        <f t="shared" si="126"/>
        <v>0</v>
      </c>
      <c r="H2756" s="2">
        <f t="shared" si="127"/>
        <v>0</v>
      </c>
      <c r="I2756" s="2">
        <f t="shared" si="128"/>
        <v>1</v>
      </c>
      <c r="J2756" s="1" t="s">
        <v>21</v>
      </c>
      <c r="K2756" s="11">
        <v>1</v>
      </c>
    </row>
    <row r="2757" spans="2:11" x14ac:dyDescent="0.3">
      <c r="B2757" s="1">
        <v>3162</v>
      </c>
      <c r="C2757" s="1" t="s">
        <v>2800</v>
      </c>
      <c r="D2757" s="10">
        <v>43885</v>
      </c>
      <c r="E2757" s="10">
        <v>44189</v>
      </c>
      <c r="F2757" s="1" t="s">
        <v>173</v>
      </c>
      <c r="G2757" s="2">
        <f t="shared" si="126"/>
        <v>0</v>
      </c>
      <c r="H2757" s="2">
        <f t="shared" si="127"/>
        <v>10</v>
      </c>
      <c r="I2757" s="2">
        <f t="shared" si="128"/>
        <v>304</v>
      </c>
      <c r="J2757" s="1" t="s">
        <v>21</v>
      </c>
      <c r="K2757" s="11">
        <v>5</v>
      </c>
    </row>
    <row r="2758" spans="2:11" x14ac:dyDescent="0.3">
      <c r="B2758" s="1">
        <v>3163</v>
      </c>
      <c r="C2758" s="1" t="s">
        <v>2801</v>
      </c>
      <c r="D2758" s="10">
        <v>43734</v>
      </c>
      <c r="E2758" s="10">
        <v>45607</v>
      </c>
      <c r="F2758" s="1" t="s">
        <v>37</v>
      </c>
      <c r="G2758" s="2">
        <f t="shared" si="126"/>
        <v>5</v>
      </c>
      <c r="H2758" s="2">
        <f t="shared" si="127"/>
        <v>61</v>
      </c>
      <c r="I2758" s="2">
        <f t="shared" si="128"/>
        <v>1873</v>
      </c>
      <c r="J2758" s="1" t="s">
        <v>21</v>
      </c>
      <c r="K2758" s="11">
        <v>4</v>
      </c>
    </row>
    <row r="2759" spans="2:11" x14ac:dyDescent="0.3">
      <c r="B2759" s="1">
        <v>3164</v>
      </c>
      <c r="C2759" s="1" t="s">
        <v>2802</v>
      </c>
      <c r="D2759" s="10">
        <v>44902</v>
      </c>
      <c r="E2759" s="10">
        <v>45085</v>
      </c>
      <c r="F2759" s="1" t="s">
        <v>37</v>
      </c>
      <c r="G2759" s="2">
        <f t="shared" si="126"/>
        <v>0</v>
      </c>
      <c r="H2759" s="2">
        <f t="shared" si="127"/>
        <v>6</v>
      </c>
      <c r="I2759" s="2">
        <f t="shared" si="128"/>
        <v>183</v>
      </c>
      <c r="J2759" s="1" t="s">
        <v>21</v>
      </c>
      <c r="K2759" s="11">
        <v>5</v>
      </c>
    </row>
    <row r="2760" spans="2:11" x14ac:dyDescent="0.3">
      <c r="B2760" s="1">
        <v>3165</v>
      </c>
      <c r="C2760" s="1" t="s">
        <v>2803</v>
      </c>
      <c r="D2760" s="10">
        <v>43532</v>
      </c>
      <c r="E2760" s="10">
        <v>44235</v>
      </c>
      <c r="F2760" s="1" t="s">
        <v>37</v>
      </c>
      <c r="G2760" s="2">
        <f t="shared" si="126"/>
        <v>1</v>
      </c>
      <c r="H2760" s="2">
        <f t="shared" si="127"/>
        <v>23</v>
      </c>
      <c r="I2760" s="2">
        <f t="shared" si="128"/>
        <v>703</v>
      </c>
      <c r="J2760" s="1" t="s">
        <v>21</v>
      </c>
      <c r="K2760" s="11">
        <v>2</v>
      </c>
    </row>
    <row r="2761" spans="2:11" x14ac:dyDescent="0.3">
      <c r="B2761" s="1">
        <v>3166</v>
      </c>
      <c r="C2761" s="1" t="s">
        <v>2804</v>
      </c>
      <c r="D2761" s="10">
        <v>43683</v>
      </c>
      <c r="E2761" s="10">
        <v>44769</v>
      </c>
      <c r="F2761" s="1" t="s">
        <v>37</v>
      </c>
      <c r="G2761" s="2">
        <f t="shared" si="126"/>
        <v>2</v>
      </c>
      <c r="H2761" s="2">
        <f t="shared" si="127"/>
        <v>35</v>
      </c>
      <c r="I2761" s="2">
        <f t="shared" si="128"/>
        <v>1086</v>
      </c>
      <c r="J2761" s="1" t="s">
        <v>20</v>
      </c>
      <c r="K2761" s="11">
        <v>2</v>
      </c>
    </row>
    <row r="2762" spans="2:11" x14ac:dyDescent="0.3">
      <c r="B2762" s="1">
        <v>3167</v>
      </c>
      <c r="C2762" s="1" t="s">
        <v>2805</v>
      </c>
      <c r="D2762" s="10">
        <v>43635</v>
      </c>
      <c r="E2762" s="10">
        <v>45607</v>
      </c>
      <c r="F2762" s="1" t="s">
        <v>37</v>
      </c>
      <c r="G2762" s="2">
        <f t="shared" si="126"/>
        <v>5</v>
      </c>
      <c r="H2762" s="2">
        <f t="shared" si="127"/>
        <v>64</v>
      </c>
      <c r="I2762" s="2">
        <f t="shared" si="128"/>
        <v>1972</v>
      </c>
      <c r="J2762" s="1" t="s">
        <v>20</v>
      </c>
      <c r="K2762" s="11">
        <v>4</v>
      </c>
    </row>
    <row r="2763" spans="2:11" x14ac:dyDescent="0.3">
      <c r="B2763" s="1">
        <v>3168</v>
      </c>
      <c r="C2763" s="1" t="s">
        <v>2806</v>
      </c>
      <c r="D2763" s="10">
        <v>44600</v>
      </c>
      <c r="E2763" s="10">
        <v>45125</v>
      </c>
      <c r="F2763" s="1" t="s">
        <v>37</v>
      </c>
      <c r="G2763" s="2">
        <f t="shared" si="126"/>
        <v>1</v>
      </c>
      <c r="H2763" s="2">
        <f t="shared" si="127"/>
        <v>17</v>
      </c>
      <c r="I2763" s="2">
        <f t="shared" si="128"/>
        <v>525</v>
      </c>
      <c r="J2763" s="1" t="s">
        <v>21</v>
      </c>
      <c r="K2763" s="11">
        <v>2</v>
      </c>
    </row>
    <row r="2764" spans="2:11" x14ac:dyDescent="0.3">
      <c r="B2764" s="1">
        <v>3169</v>
      </c>
      <c r="C2764" s="1" t="s">
        <v>2807</v>
      </c>
      <c r="D2764" s="10">
        <v>43624</v>
      </c>
      <c r="E2764" s="10">
        <v>44225</v>
      </c>
      <c r="F2764" s="1" t="s">
        <v>37</v>
      </c>
      <c r="G2764" s="2">
        <f t="shared" si="126"/>
        <v>1</v>
      </c>
      <c r="H2764" s="2">
        <f t="shared" si="127"/>
        <v>19</v>
      </c>
      <c r="I2764" s="2">
        <f t="shared" si="128"/>
        <v>601</v>
      </c>
      <c r="J2764" s="1" t="s">
        <v>20</v>
      </c>
      <c r="K2764" s="11">
        <v>4</v>
      </c>
    </row>
    <row r="2765" spans="2:11" x14ac:dyDescent="0.3">
      <c r="B2765" s="1">
        <v>3170</v>
      </c>
      <c r="C2765" s="1" t="s">
        <v>2808</v>
      </c>
      <c r="D2765" s="10">
        <v>44589</v>
      </c>
      <c r="E2765" s="10">
        <v>45100</v>
      </c>
      <c r="F2765" s="1" t="s">
        <v>37</v>
      </c>
      <c r="G2765" s="2">
        <f t="shared" si="126"/>
        <v>1</v>
      </c>
      <c r="H2765" s="2">
        <f t="shared" si="127"/>
        <v>16</v>
      </c>
      <c r="I2765" s="2">
        <f t="shared" si="128"/>
        <v>511</v>
      </c>
      <c r="J2765" s="1" t="s">
        <v>21</v>
      </c>
      <c r="K2765" s="11">
        <v>2</v>
      </c>
    </row>
    <row r="2766" spans="2:11" x14ac:dyDescent="0.3">
      <c r="B2766" s="1">
        <v>3171</v>
      </c>
      <c r="C2766" s="1" t="s">
        <v>2809</v>
      </c>
      <c r="D2766" s="10">
        <v>44069</v>
      </c>
      <c r="E2766" s="10">
        <v>44784</v>
      </c>
      <c r="F2766" s="1" t="s">
        <v>37</v>
      </c>
      <c r="G2766" s="2">
        <f t="shared" si="126"/>
        <v>1</v>
      </c>
      <c r="H2766" s="2">
        <f t="shared" si="127"/>
        <v>23</v>
      </c>
      <c r="I2766" s="2">
        <f t="shared" si="128"/>
        <v>715</v>
      </c>
      <c r="J2766" s="1" t="s">
        <v>21</v>
      </c>
      <c r="K2766" s="11">
        <v>5</v>
      </c>
    </row>
    <row r="2767" spans="2:11" x14ac:dyDescent="0.3">
      <c r="B2767" s="1">
        <v>3172</v>
      </c>
      <c r="C2767" s="1" t="s">
        <v>2810</v>
      </c>
      <c r="D2767" s="10">
        <v>43577</v>
      </c>
      <c r="E2767" s="10">
        <v>45607</v>
      </c>
      <c r="F2767" s="1" t="s">
        <v>37</v>
      </c>
      <c r="G2767" s="2">
        <f t="shared" si="126"/>
        <v>5</v>
      </c>
      <c r="H2767" s="2">
        <f t="shared" si="127"/>
        <v>66</v>
      </c>
      <c r="I2767" s="2">
        <f t="shared" si="128"/>
        <v>2030</v>
      </c>
      <c r="J2767" s="1" t="s">
        <v>21</v>
      </c>
      <c r="K2767" s="11">
        <v>4</v>
      </c>
    </row>
    <row r="2768" spans="2:11" x14ac:dyDescent="0.3">
      <c r="B2768" s="1">
        <v>3173</v>
      </c>
      <c r="C2768" s="1" t="s">
        <v>2811</v>
      </c>
      <c r="D2768" s="10">
        <v>44916</v>
      </c>
      <c r="E2768" s="10">
        <v>45076</v>
      </c>
      <c r="F2768" s="1" t="s">
        <v>37</v>
      </c>
      <c r="G2768" s="2">
        <f t="shared" si="126"/>
        <v>0</v>
      </c>
      <c r="H2768" s="2">
        <f t="shared" si="127"/>
        <v>5</v>
      </c>
      <c r="I2768" s="2">
        <f t="shared" si="128"/>
        <v>160</v>
      </c>
      <c r="J2768" s="1" t="s">
        <v>21</v>
      </c>
      <c r="K2768" s="11">
        <v>1</v>
      </c>
    </row>
    <row r="2769" spans="2:11" x14ac:dyDescent="0.3">
      <c r="B2769" s="1">
        <v>3174</v>
      </c>
      <c r="C2769" s="1" t="s">
        <v>2812</v>
      </c>
      <c r="D2769" s="10">
        <v>44846</v>
      </c>
      <c r="E2769" s="10">
        <v>45110</v>
      </c>
      <c r="F2769" s="1" t="s">
        <v>37</v>
      </c>
      <c r="G2769" s="2">
        <f t="shared" si="126"/>
        <v>0</v>
      </c>
      <c r="H2769" s="2">
        <f t="shared" si="127"/>
        <v>8</v>
      </c>
      <c r="I2769" s="2">
        <f t="shared" si="128"/>
        <v>264</v>
      </c>
      <c r="J2769" s="1" t="s">
        <v>21</v>
      </c>
      <c r="K2769" s="11">
        <v>5</v>
      </c>
    </row>
    <row r="2770" spans="2:11" x14ac:dyDescent="0.3">
      <c r="B2770" s="1">
        <v>3175</v>
      </c>
      <c r="C2770" s="1" t="s">
        <v>2813</v>
      </c>
      <c r="D2770" s="10">
        <v>45130</v>
      </c>
      <c r="E2770" s="10">
        <v>45139</v>
      </c>
      <c r="F2770" s="1" t="s">
        <v>37</v>
      </c>
      <c r="G2770" s="2">
        <f t="shared" si="126"/>
        <v>0</v>
      </c>
      <c r="H2770" s="2">
        <f t="shared" si="127"/>
        <v>0</v>
      </c>
      <c r="I2770" s="2">
        <f t="shared" si="128"/>
        <v>9</v>
      </c>
      <c r="J2770" s="1" t="s">
        <v>21</v>
      </c>
      <c r="K2770" s="11">
        <v>1</v>
      </c>
    </row>
    <row r="2771" spans="2:11" x14ac:dyDescent="0.3">
      <c r="B2771" s="1">
        <v>3176</v>
      </c>
      <c r="C2771" s="1" t="s">
        <v>2814</v>
      </c>
      <c r="D2771" s="10">
        <v>43447</v>
      </c>
      <c r="E2771" s="10">
        <v>44005</v>
      </c>
      <c r="F2771" s="1" t="s">
        <v>37</v>
      </c>
      <c r="G2771" s="2">
        <f t="shared" si="126"/>
        <v>1</v>
      </c>
      <c r="H2771" s="2">
        <f t="shared" si="127"/>
        <v>18</v>
      </c>
      <c r="I2771" s="2">
        <f t="shared" si="128"/>
        <v>558</v>
      </c>
      <c r="J2771" s="1" t="s">
        <v>20</v>
      </c>
      <c r="K2771" s="11">
        <v>1</v>
      </c>
    </row>
    <row r="2772" spans="2:11" x14ac:dyDescent="0.3">
      <c r="B2772" s="1">
        <v>3177</v>
      </c>
      <c r="C2772" s="1" t="s">
        <v>2815</v>
      </c>
      <c r="D2772" s="10">
        <v>43738</v>
      </c>
      <c r="E2772" s="10">
        <v>44370</v>
      </c>
      <c r="F2772" s="1" t="s">
        <v>37</v>
      </c>
      <c r="G2772" s="2">
        <f t="shared" si="126"/>
        <v>1</v>
      </c>
      <c r="H2772" s="2">
        <f t="shared" si="127"/>
        <v>20</v>
      </c>
      <c r="I2772" s="2">
        <f t="shared" si="128"/>
        <v>632</v>
      </c>
      <c r="J2772" s="1" t="s">
        <v>21</v>
      </c>
      <c r="K2772" s="11">
        <v>1</v>
      </c>
    </row>
    <row r="2773" spans="2:11" x14ac:dyDescent="0.3">
      <c r="B2773" s="1">
        <v>3178</v>
      </c>
      <c r="C2773" s="1" t="s">
        <v>2816</v>
      </c>
      <c r="D2773" s="10">
        <v>43854</v>
      </c>
      <c r="E2773" s="10">
        <v>45086</v>
      </c>
      <c r="F2773" s="1" t="s">
        <v>173</v>
      </c>
      <c r="G2773" s="2">
        <f t="shared" si="126"/>
        <v>3</v>
      </c>
      <c r="H2773" s="2">
        <f t="shared" si="127"/>
        <v>40</v>
      </c>
      <c r="I2773" s="2">
        <f t="shared" si="128"/>
        <v>1232</v>
      </c>
      <c r="J2773" s="1" t="s">
        <v>23</v>
      </c>
      <c r="K2773" s="11">
        <v>1</v>
      </c>
    </row>
    <row r="2774" spans="2:11" x14ac:dyDescent="0.3">
      <c r="B2774" s="1">
        <v>3179</v>
      </c>
      <c r="C2774" s="1" t="s">
        <v>2817</v>
      </c>
      <c r="D2774" s="10">
        <v>44188</v>
      </c>
      <c r="E2774" s="10">
        <v>44272</v>
      </c>
      <c r="F2774" s="1" t="s">
        <v>173</v>
      </c>
      <c r="G2774" s="2">
        <f t="shared" si="126"/>
        <v>0</v>
      </c>
      <c r="H2774" s="2">
        <f t="shared" si="127"/>
        <v>2</v>
      </c>
      <c r="I2774" s="2">
        <f t="shared" si="128"/>
        <v>84</v>
      </c>
      <c r="J2774" s="1" t="s">
        <v>21</v>
      </c>
      <c r="K2774" s="11">
        <v>2</v>
      </c>
    </row>
    <row r="2775" spans="2:11" x14ac:dyDescent="0.3">
      <c r="B2775" s="1">
        <v>3180</v>
      </c>
      <c r="C2775" s="1" t="s">
        <v>2818</v>
      </c>
      <c r="D2775" s="10">
        <v>43623</v>
      </c>
      <c r="E2775" s="10">
        <v>43841</v>
      </c>
      <c r="F2775" s="1" t="s">
        <v>173</v>
      </c>
      <c r="G2775" s="2">
        <f t="shared" ref="G2775:G2838" si="129">DATEDIF(D2775,E2775,"Y")</f>
        <v>0</v>
      </c>
      <c r="H2775" s="2">
        <f t="shared" ref="H2775:H2838" si="130">DATEDIF(D2775,E2775,"M")</f>
        <v>7</v>
      </c>
      <c r="I2775" s="2">
        <f t="shared" ref="I2775:I2838" si="131">DATEDIF(D2775,E2775,"D")</f>
        <v>218</v>
      </c>
      <c r="J2775" s="1" t="s">
        <v>21</v>
      </c>
      <c r="K2775" s="11">
        <v>4</v>
      </c>
    </row>
    <row r="2776" spans="2:11" x14ac:dyDescent="0.3">
      <c r="B2776" s="1">
        <v>3181</v>
      </c>
      <c r="C2776" s="1" t="s">
        <v>2819</v>
      </c>
      <c r="D2776" s="10">
        <v>43824</v>
      </c>
      <c r="E2776" s="10">
        <v>44514</v>
      </c>
      <c r="F2776" s="1" t="s">
        <v>173</v>
      </c>
      <c r="G2776" s="2">
        <f t="shared" si="129"/>
        <v>1</v>
      </c>
      <c r="H2776" s="2">
        <f t="shared" si="130"/>
        <v>22</v>
      </c>
      <c r="I2776" s="2">
        <f t="shared" si="131"/>
        <v>690</v>
      </c>
      <c r="J2776" s="1" t="s">
        <v>21</v>
      </c>
      <c r="K2776" s="11">
        <v>4</v>
      </c>
    </row>
    <row r="2777" spans="2:11" x14ac:dyDescent="0.3">
      <c r="B2777" s="1">
        <v>3182</v>
      </c>
      <c r="C2777" s="1" t="s">
        <v>2820</v>
      </c>
      <c r="D2777" s="10">
        <v>44952</v>
      </c>
      <c r="E2777" s="10">
        <v>45607</v>
      </c>
      <c r="F2777" s="1" t="s">
        <v>173</v>
      </c>
      <c r="G2777" s="2">
        <f t="shared" si="129"/>
        <v>1</v>
      </c>
      <c r="H2777" s="2">
        <f t="shared" si="130"/>
        <v>21</v>
      </c>
      <c r="I2777" s="2">
        <f t="shared" si="131"/>
        <v>655</v>
      </c>
      <c r="J2777" s="1" t="s">
        <v>23</v>
      </c>
      <c r="K2777" s="11">
        <v>2</v>
      </c>
    </row>
    <row r="2778" spans="2:11" x14ac:dyDescent="0.3">
      <c r="B2778" s="1">
        <v>3183</v>
      </c>
      <c r="C2778" s="1" t="s">
        <v>2821</v>
      </c>
      <c r="D2778" s="10">
        <v>44868</v>
      </c>
      <c r="E2778" s="10">
        <v>45141</v>
      </c>
      <c r="F2778" s="1" t="s">
        <v>173</v>
      </c>
      <c r="G2778" s="2">
        <f t="shared" si="129"/>
        <v>0</v>
      </c>
      <c r="H2778" s="2">
        <f t="shared" si="130"/>
        <v>9</v>
      </c>
      <c r="I2778" s="2">
        <f t="shared" si="131"/>
        <v>273</v>
      </c>
      <c r="J2778" s="1" t="s">
        <v>23</v>
      </c>
      <c r="K2778" s="11">
        <v>3</v>
      </c>
    </row>
    <row r="2779" spans="2:11" x14ac:dyDescent="0.3">
      <c r="B2779" s="1">
        <v>3184</v>
      </c>
      <c r="C2779" s="1" t="s">
        <v>2822</v>
      </c>
      <c r="D2779" s="10">
        <v>44694</v>
      </c>
      <c r="E2779" s="10">
        <v>45607</v>
      </c>
      <c r="F2779" s="1" t="s">
        <v>37</v>
      </c>
      <c r="G2779" s="2">
        <f t="shared" si="129"/>
        <v>2</v>
      </c>
      <c r="H2779" s="2">
        <f t="shared" si="130"/>
        <v>29</v>
      </c>
      <c r="I2779" s="2">
        <f t="shared" si="131"/>
        <v>913</v>
      </c>
      <c r="J2779" s="1" t="s">
        <v>23</v>
      </c>
      <c r="K2779" s="11">
        <v>5</v>
      </c>
    </row>
    <row r="2780" spans="2:11" x14ac:dyDescent="0.3">
      <c r="B2780" s="1">
        <v>3185</v>
      </c>
      <c r="C2780" s="1" t="s">
        <v>2823</v>
      </c>
      <c r="D2780" s="10">
        <v>44097</v>
      </c>
      <c r="E2780" s="10">
        <v>45000</v>
      </c>
      <c r="F2780" s="1" t="s">
        <v>37</v>
      </c>
      <c r="G2780" s="2">
        <f t="shared" si="129"/>
        <v>2</v>
      </c>
      <c r="H2780" s="2">
        <f t="shared" si="130"/>
        <v>29</v>
      </c>
      <c r="I2780" s="2">
        <f t="shared" si="131"/>
        <v>903</v>
      </c>
      <c r="J2780" s="1" t="s">
        <v>23</v>
      </c>
      <c r="K2780" s="11">
        <v>2</v>
      </c>
    </row>
    <row r="2781" spans="2:11" x14ac:dyDescent="0.3">
      <c r="B2781" s="1">
        <v>3186</v>
      </c>
      <c r="C2781" s="1" t="s">
        <v>2824</v>
      </c>
      <c r="D2781" s="10">
        <v>44437</v>
      </c>
      <c r="E2781" s="10">
        <v>44873</v>
      </c>
      <c r="F2781" s="1" t="s">
        <v>37</v>
      </c>
      <c r="G2781" s="2">
        <f t="shared" si="129"/>
        <v>1</v>
      </c>
      <c r="H2781" s="2">
        <f t="shared" si="130"/>
        <v>14</v>
      </c>
      <c r="I2781" s="2">
        <f t="shared" si="131"/>
        <v>436</v>
      </c>
      <c r="J2781" s="1" t="s">
        <v>21</v>
      </c>
      <c r="K2781" s="11">
        <v>2</v>
      </c>
    </row>
    <row r="2782" spans="2:11" x14ac:dyDescent="0.3">
      <c r="B2782" s="1">
        <v>3187</v>
      </c>
      <c r="C2782" s="1" t="s">
        <v>2825</v>
      </c>
      <c r="D2782" s="10">
        <v>44908</v>
      </c>
      <c r="E2782" s="10">
        <v>44937</v>
      </c>
      <c r="F2782" s="1" t="s">
        <v>37</v>
      </c>
      <c r="G2782" s="2">
        <f t="shared" si="129"/>
        <v>0</v>
      </c>
      <c r="H2782" s="2">
        <f t="shared" si="130"/>
        <v>0</v>
      </c>
      <c r="I2782" s="2">
        <f t="shared" si="131"/>
        <v>29</v>
      </c>
      <c r="J2782" s="1" t="s">
        <v>23</v>
      </c>
      <c r="K2782" s="11">
        <v>3</v>
      </c>
    </row>
    <row r="2783" spans="2:11" x14ac:dyDescent="0.3">
      <c r="B2783" s="1">
        <v>3188</v>
      </c>
      <c r="C2783" s="1" t="s">
        <v>2826</v>
      </c>
      <c r="D2783" s="10">
        <v>44871</v>
      </c>
      <c r="E2783" s="10">
        <v>45607</v>
      </c>
      <c r="F2783" s="1" t="s">
        <v>37</v>
      </c>
      <c r="G2783" s="2">
        <f t="shared" si="129"/>
        <v>2</v>
      </c>
      <c r="H2783" s="2">
        <f t="shared" si="130"/>
        <v>24</v>
      </c>
      <c r="I2783" s="2">
        <f t="shared" si="131"/>
        <v>736</v>
      </c>
      <c r="J2783" s="1" t="s">
        <v>21</v>
      </c>
      <c r="K2783" s="11">
        <v>4</v>
      </c>
    </row>
    <row r="2784" spans="2:11" x14ac:dyDescent="0.3">
      <c r="B2784" s="1">
        <v>3189</v>
      </c>
      <c r="C2784" s="1" t="s">
        <v>2827</v>
      </c>
      <c r="D2784" s="10">
        <v>45142</v>
      </c>
      <c r="E2784" s="10">
        <v>45607</v>
      </c>
      <c r="F2784" s="1" t="s">
        <v>37</v>
      </c>
      <c r="G2784" s="2">
        <f t="shared" si="129"/>
        <v>1</v>
      </c>
      <c r="H2784" s="2">
        <f t="shared" si="130"/>
        <v>15</v>
      </c>
      <c r="I2784" s="2">
        <f t="shared" si="131"/>
        <v>465</v>
      </c>
      <c r="J2784" s="1" t="s">
        <v>23</v>
      </c>
      <c r="K2784" s="11">
        <v>1</v>
      </c>
    </row>
    <row r="2785" spans="2:11" x14ac:dyDescent="0.3">
      <c r="B2785" s="1">
        <v>3190</v>
      </c>
      <c r="C2785" s="1" t="s">
        <v>2828</v>
      </c>
      <c r="D2785" s="10">
        <v>44150</v>
      </c>
      <c r="E2785" s="10">
        <v>45607</v>
      </c>
      <c r="F2785" s="1" t="s">
        <v>37</v>
      </c>
      <c r="G2785" s="2">
        <f t="shared" si="129"/>
        <v>3</v>
      </c>
      <c r="H2785" s="2">
        <f t="shared" si="130"/>
        <v>47</v>
      </c>
      <c r="I2785" s="2">
        <f t="shared" si="131"/>
        <v>1457</v>
      </c>
      <c r="J2785" s="1" t="s">
        <v>23</v>
      </c>
      <c r="K2785" s="11">
        <v>2</v>
      </c>
    </row>
    <row r="2786" spans="2:11" x14ac:dyDescent="0.3">
      <c r="B2786" s="1">
        <v>3191</v>
      </c>
      <c r="C2786" s="1" t="s">
        <v>2829</v>
      </c>
      <c r="D2786" s="10">
        <v>44748</v>
      </c>
      <c r="E2786" s="10">
        <v>44785</v>
      </c>
      <c r="F2786" s="1" t="s">
        <v>37</v>
      </c>
      <c r="G2786" s="2">
        <f t="shared" si="129"/>
        <v>0</v>
      </c>
      <c r="H2786" s="2">
        <f t="shared" si="130"/>
        <v>1</v>
      </c>
      <c r="I2786" s="2">
        <f t="shared" si="131"/>
        <v>37</v>
      </c>
      <c r="J2786" s="1" t="s">
        <v>21</v>
      </c>
      <c r="K2786" s="11">
        <v>2</v>
      </c>
    </row>
    <row r="2787" spans="2:11" x14ac:dyDescent="0.3">
      <c r="B2787" s="1">
        <v>3192</v>
      </c>
      <c r="C2787" s="1" t="s">
        <v>2830</v>
      </c>
      <c r="D2787" s="10">
        <v>43576</v>
      </c>
      <c r="E2787" s="10">
        <v>44573</v>
      </c>
      <c r="F2787" s="1" t="s">
        <v>37</v>
      </c>
      <c r="G2787" s="2">
        <f t="shared" si="129"/>
        <v>2</v>
      </c>
      <c r="H2787" s="2">
        <f t="shared" si="130"/>
        <v>32</v>
      </c>
      <c r="I2787" s="2">
        <f t="shared" si="131"/>
        <v>997</v>
      </c>
      <c r="J2787" s="1" t="s">
        <v>21</v>
      </c>
      <c r="K2787" s="11">
        <v>3</v>
      </c>
    </row>
    <row r="2788" spans="2:11" x14ac:dyDescent="0.3">
      <c r="B2788" s="1">
        <v>3193</v>
      </c>
      <c r="C2788" s="1" t="s">
        <v>2831</v>
      </c>
      <c r="D2788" s="10">
        <v>44436</v>
      </c>
      <c r="E2788" s="10">
        <v>45607</v>
      </c>
      <c r="F2788" s="1" t="s">
        <v>37</v>
      </c>
      <c r="G2788" s="2">
        <f t="shared" si="129"/>
        <v>3</v>
      </c>
      <c r="H2788" s="2">
        <f t="shared" si="130"/>
        <v>38</v>
      </c>
      <c r="I2788" s="2">
        <f t="shared" si="131"/>
        <v>1171</v>
      </c>
      <c r="J2788" s="1" t="s">
        <v>23</v>
      </c>
      <c r="K2788" s="11">
        <v>3</v>
      </c>
    </row>
    <row r="2789" spans="2:11" x14ac:dyDescent="0.3">
      <c r="B2789" s="1">
        <v>3194</v>
      </c>
      <c r="C2789" s="1" t="s">
        <v>2832</v>
      </c>
      <c r="D2789" s="10">
        <v>44280</v>
      </c>
      <c r="E2789" s="10">
        <v>45607</v>
      </c>
      <c r="F2789" s="1" t="s">
        <v>37</v>
      </c>
      <c r="G2789" s="2">
        <f t="shared" si="129"/>
        <v>3</v>
      </c>
      <c r="H2789" s="2">
        <f t="shared" si="130"/>
        <v>43</v>
      </c>
      <c r="I2789" s="2">
        <f t="shared" si="131"/>
        <v>1327</v>
      </c>
      <c r="J2789" s="1" t="s">
        <v>21</v>
      </c>
      <c r="K2789" s="11">
        <v>1</v>
      </c>
    </row>
    <row r="2790" spans="2:11" x14ac:dyDescent="0.3">
      <c r="B2790" s="1">
        <v>3195</v>
      </c>
      <c r="C2790" s="1" t="s">
        <v>2833</v>
      </c>
      <c r="D2790" s="10">
        <v>44028</v>
      </c>
      <c r="E2790" s="10">
        <v>44119</v>
      </c>
      <c r="F2790" s="1" t="s">
        <v>37</v>
      </c>
      <c r="G2790" s="2">
        <f t="shared" si="129"/>
        <v>0</v>
      </c>
      <c r="H2790" s="2">
        <f t="shared" si="130"/>
        <v>2</v>
      </c>
      <c r="I2790" s="2">
        <f t="shared" si="131"/>
        <v>91</v>
      </c>
      <c r="J2790" s="1" t="s">
        <v>21</v>
      </c>
      <c r="K2790" s="11">
        <v>2</v>
      </c>
    </row>
    <row r="2791" spans="2:11" x14ac:dyDescent="0.3">
      <c r="B2791" s="1">
        <v>3196</v>
      </c>
      <c r="C2791" s="1" t="s">
        <v>2834</v>
      </c>
      <c r="D2791" s="10">
        <v>43432</v>
      </c>
      <c r="E2791" s="10">
        <v>44422</v>
      </c>
      <c r="F2791" s="1" t="s">
        <v>37</v>
      </c>
      <c r="G2791" s="2">
        <f t="shared" si="129"/>
        <v>2</v>
      </c>
      <c r="H2791" s="2">
        <f t="shared" si="130"/>
        <v>32</v>
      </c>
      <c r="I2791" s="2">
        <f t="shared" si="131"/>
        <v>990</v>
      </c>
      <c r="J2791" s="1" t="s">
        <v>21</v>
      </c>
      <c r="K2791" s="11">
        <v>2</v>
      </c>
    </row>
    <row r="2792" spans="2:11" x14ac:dyDescent="0.3">
      <c r="B2792" s="1">
        <v>3197</v>
      </c>
      <c r="C2792" s="1" t="s">
        <v>2835</v>
      </c>
      <c r="D2792" s="10">
        <v>43643</v>
      </c>
      <c r="E2792" s="10">
        <v>45607</v>
      </c>
      <c r="F2792" s="1" t="s">
        <v>37</v>
      </c>
      <c r="G2792" s="2">
        <f t="shared" si="129"/>
        <v>5</v>
      </c>
      <c r="H2792" s="2">
        <f t="shared" si="130"/>
        <v>64</v>
      </c>
      <c r="I2792" s="2">
        <f t="shared" si="131"/>
        <v>1964</v>
      </c>
      <c r="J2792" s="1" t="s">
        <v>23</v>
      </c>
      <c r="K2792" s="11">
        <v>1</v>
      </c>
    </row>
    <row r="2793" spans="2:11" x14ac:dyDescent="0.3">
      <c r="B2793" s="1">
        <v>3198</v>
      </c>
      <c r="C2793" s="1" t="s">
        <v>2836</v>
      </c>
      <c r="D2793" s="10">
        <v>44930</v>
      </c>
      <c r="E2793" s="10">
        <v>45607</v>
      </c>
      <c r="F2793" s="1" t="s">
        <v>37</v>
      </c>
      <c r="G2793" s="2">
        <f t="shared" si="129"/>
        <v>1</v>
      </c>
      <c r="H2793" s="2">
        <f t="shared" si="130"/>
        <v>22</v>
      </c>
      <c r="I2793" s="2">
        <f t="shared" si="131"/>
        <v>677</v>
      </c>
      <c r="J2793" s="1" t="s">
        <v>21</v>
      </c>
      <c r="K2793" s="11">
        <v>2</v>
      </c>
    </row>
    <row r="2794" spans="2:11" x14ac:dyDescent="0.3">
      <c r="B2794" s="1">
        <v>3199</v>
      </c>
      <c r="C2794" s="1" t="s">
        <v>2837</v>
      </c>
      <c r="D2794" s="10">
        <v>43426</v>
      </c>
      <c r="E2794" s="10">
        <v>45607</v>
      </c>
      <c r="F2794" s="1" t="s">
        <v>37</v>
      </c>
      <c r="G2794" s="2">
        <f t="shared" si="129"/>
        <v>5</v>
      </c>
      <c r="H2794" s="2">
        <f t="shared" si="130"/>
        <v>71</v>
      </c>
      <c r="I2794" s="2">
        <f t="shared" si="131"/>
        <v>2181</v>
      </c>
      <c r="J2794" s="1" t="s">
        <v>21</v>
      </c>
      <c r="K2794" s="11">
        <v>2</v>
      </c>
    </row>
    <row r="2795" spans="2:11" x14ac:dyDescent="0.3">
      <c r="B2795" s="1">
        <v>3200</v>
      </c>
      <c r="C2795" s="1" t="s">
        <v>2838</v>
      </c>
      <c r="D2795" s="10">
        <v>44204</v>
      </c>
      <c r="E2795" s="10">
        <v>45607</v>
      </c>
      <c r="F2795" s="1" t="s">
        <v>173</v>
      </c>
      <c r="G2795" s="2">
        <f t="shared" si="129"/>
        <v>3</v>
      </c>
      <c r="H2795" s="2">
        <f t="shared" si="130"/>
        <v>46</v>
      </c>
      <c r="I2795" s="2">
        <f t="shared" si="131"/>
        <v>1403</v>
      </c>
      <c r="J2795" s="1" t="s">
        <v>21</v>
      </c>
      <c r="K2795" s="11">
        <v>4</v>
      </c>
    </row>
    <row r="2796" spans="2:11" x14ac:dyDescent="0.3">
      <c r="B2796" s="1">
        <v>3201</v>
      </c>
      <c r="C2796" s="1" t="s">
        <v>2839</v>
      </c>
      <c r="D2796" s="10">
        <v>44883</v>
      </c>
      <c r="E2796" s="10">
        <v>45607</v>
      </c>
      <c r="F2796" s="1" t="s">
        <v>37</v>
      </c>
      <c r="G2796" s="2">
        <f t="shared" si="129"/>
        <v>1</v>
      </c>
      <c r="H2796" s="2">
        <f t="shared" si="130"/>
        <v>23</v>
      </c>
      <c r="I2796" s="2">
        <f t="shared" si="131"/>
        <v>724</v>
      </c>
      <c r="J2796" s="1" t="s">
        <v>21</v>
      </c>
      <c r="K2796" s="11">
        <v>4</v>
      </c>
    </row>
    <row r="2797" spans="2:11" x14ac:dyDescent="0.3">
      <c r="B2797" s="1">
        <v>3202</v>
      </c>
      <c r="C2797" s="1" t="s">
        <v>2840</v>
      </c>
      <c r="D2797" s="10">
        <v>44003</v>
      </c>
      <c r="E2797" s="10">
        <v>45100</v>
      </c>
      <c r="F2797" s="1" t="s">
        <v>37</v>
      </c>
      <c r="G2797" s="2">
        <f t="shared" si="129"/>
        <v>3</v>
      </c>
      <c r="H2797" s="2">
        <f t="shared" si="130"/>
        <v>36</v>
      </c>
      <c r="I2797" s="2">
        <f t="shared" si="131"/>
        <v>1097</v>
      </c>
      <c r="J2797" s="1" t="s">
        <v>21</v>
      </c>
      <c r="K2797" s="11">
        <v>4</v>
      </c>
    </row>
    <row r="2798" spans="2:11" x14ac:dyDescent="0.3">
      <c r="B2798" s="1">
        <v>3203</v>
      </c>
      <c r="C2798" s="1" t="s">
        <v>2841</v>
      </c>
      <c r="D2798" s="10">
        <v>44215</v>
      </c>
      <c r="E2798" s="10">
        <v>44815</v>
      </c>
      <c r="F2798" s="1" t="s">
        <v>37</v>
      </c>
      <c r="G2798" s="2">
        <f t="shared" si="129"/>
        <v>1</v>
      </c>
      <c r="H2798" s="2">
        <f t="shared" si="130"/>
        <v>19</v>
      </c>
      <c r="I2798" s="2">
        <f t="shared" si="131"/>
        <v>600</v>
      </c>
      <c r="J2798" s="1" t="s">
        <v>21</v>
      </c>
      <c r="K2798" s="11">
        <v>4</v>
      </c>
    </row>
    <row r="2799" spans="2:11" x14ac:dyDescent="0.3">
      <c r="B2799" s="1">
        <v>3204</v>
      </c>
      <c r="C2799" s="1" t="s">
        <v>2842</v>
      </c>
      <c r="D2799" s="10">
        <v>45081</v>
      </c>
      <c r="E2799" s="10">
        <v>45607</v>
      </c>
      <c r="F2799" s="1" t="s">
        <v>37</v>
      </c>
      <c r="G2799" s="2">
        <f t="shared" si="129"/>
        <v>1</v>
      </c>
      <c r="H2799" s="2">
        <f t="shared" si="130"/>
        <v>17</v>
      </c>
      <c r="I2799" s="2">
        <f t="shared" si="131"/>
        <v>526</v>
      </c>
      <c r="J2799" s="1" t="s">
        <v>21</v>
      </c>
      <c r="K2799" s="11">
        <v>4</v>
      </c>
    </row>
    <row r="2800" spans="2:11" x14ac:dyDescent="0.3">
      <c r="B2800" s="1">
        <v>3205</v>
      </c>
      <c r="C2800" s="1" t="s">
        <v>2843</v>
      </c>
      <c r="D2800" s="10">
        <v>44056</v>
      </c>
      <c r="E2800" s="10">
        <v>44456</v>
      </c>
      <c r="F2800" s="1" t="s">
        <v>37</v>
      </c>
      <c r="G2800" s="2">
        <f t="shared" si="129"/>
        <v>1</v>
      </c>
      <c r="H2800" s="2">
        <f t="shared" si="130"/>
        <v>13</v>
      </c>
      <c r="I2800" s="2">
        <f t="shared" si="131"/>
        <v>400</v>
      </c>
      <c r="J2800" s="1" t="s">
        <v>21</v>
      </c>
      <c r="K2800" s="11">
        <v>4</v>
      </c>
    </row>
    <row r="2801" spans="2:11" x14ac:dyDescent="0.3">
      <c r="B2801" s="1">
        <v>3206</v>
      </c>
      <c r="C2801" s="1" t="s">
        <v>2844</v>
      </c>
      <c r="D2801" s="10">
        <v>43714</v>
      </c>
      <c r="E2801" s="10">
        <v>45607</v>
      </c>
      <c r="F2801" s="1" t="s">
        <v>37</v>
      </c>
      <c r="G2801" s="2">
        <f t="shared" si="129"/>
        <v>5</v>
      </c>
      <c r="H2801" s="2">
        <f t="shared" si="130"/>
        <v>62</v>
      </c>
      <c r="I2801" s="2">
        <f t="shared" si="131"/>
        <v>1893</v>
      </c>
      <c r="J2801" s="1" t="s">
        <v>21</v>
      </c>
      <c r="K2801" s="11">
        <v>2</v>
      </c>
    </row>
    <row r="2802" spans="2:11" x14ac:dyDescent="0.3">
      <c r="B2802" s="1">
        <v>3207</v>
      </c>
      <c r="C2802" s="1" t="s">
        <v>2845</v>
      </c>
      <c r="D2802" s="10">
        <v>44647</v>
      </c>
      <c r="E2802" s="10">
        <v>45607</v>
      </c>
      <c r="F2802" s="1" t="s">
        <v>37</v>
      </c>
      <c r="G2802" s="2">
        <f t="shared" si="129"/>
        <v>2</v>
      </c>
      <c r="H2802" s="2">
        <f t="shared" si="130"/>
        <v>31</v>
      </c>
      <c r="I2802" s="2">
        <f t="shared" si="131"/>
        <v>960</v>
      </c>
      <c r="J2802" s="1" t="s">
        <v>21</v>
      </c>
      <c r="K2802" s="11">
        <v>5</v>
      </c>
    </row>
    <row r="2803" spans="2:11" x14ac:dyDescent="0.3">
      <c r="B2803" s="1">
        <v>3208</v>
      </c>
      <c r="C2803" s="1" t="s">
        <v>2846</v>
      </c>
      <c r="D2803" s="10">
        <v>44190</v>
      </c>
      <c r="E2803" s="10">
        <v>44993</v>
      </c>
      <c r="F2803" s="1" t="s">
        <v>37</v>
      </c>
      <c r="G2803" s="2">
        <f t="shared" si="129"/>
        <v>2</v>
      </c>
      <c r="H2803" s="2">
        <f t="shared" si="130"/>
        <v>26</v>
      </c>
      <c r="I2803" s="2">
        <f t="shared" si="131"/>
        <v>803</v>
      </c>
      <c r="J2803" s="1" t="s">
        <v>21</v>
      </c>
      <c r="K2803" s="11">
        <v>2</v>
      </c>
    </row>
    <row r="2804" spans="2:11" x14ac:dyDescent="0.3">
      <c r="B2804" s="1">
        <v>3209</v>
      </c>
      <c r="C2804" s="1" t="s">
        <v>2847</v>
      </c>
      <c r="D2804" s="10">
        <v>44310</v>
      </c>
      <c r="E2804" s="10">
        <v>45607</v>
      </c>
      <c r="F2804" s="1" t="s">
        <v>173</v>
      </c>
      <c r="G2804" s="2">
        <f t="shared" si="129"/>
        <v>3</v>
      </c>
      <c r="H2804" s="2">
        <f t="shared" si="130"/>
        <v>42</v>
      </c>
      <c r="I2804" s="2">
        <f t="shared" si="131"/>
        <v>1297</v>
      </c>
      <c r="J2804" s="1" t="s">
        <v>21</v>
      </c>
      <c r="K2804" s="11">
        <v>5</v>
      </c>
    </row>
    <row r="2805" spans="2:11" x14ac:dyDescent="0.3">
      <c r="B2805" s="1">
        <v>3210</v>
      </c>
      <c r="C2805" s="1" t="s">
        <v>2848</v>
      </c>
      <c r="D2805" s="10">
        <v>43963</v>
      </c>
      <c r="E2805" s="10">
        <v>45607</v>
      </c>
      <c r="F2805" s="1" t="s">
        <v>37</v>
      </c>
      <c r="G2805" s="2">
        <f t="shared" si="129"/>
        <v>4</v>
      </c>
      <c r="H2805" s="2">
        <f t="shared" si="130"/>
        <v>53</v>
      </c>
      <c r="I2805" s="2">
        <f t="shared" si="131"/>
        <v>1644</v>
      </c>
      <c r="J2805" s="1" t="s">
        <v>21</v>
      </c>
      <c r="K2805" s="11">
        <v>5</v>
      </c>
    </row>
    <row r="2806" spans="2:11" x14ac:dyDescent="0.3">
      <c r="B2806" s="1">
        <v>3211</v>
      </c>
      <c r="C2806" s="1" t="s">
        <v>2849</v>
      </c>
      <c r="D2806" s="10">
        <v>45069</v>
      </c>
      <c r="E2806" s="10">
        <v>45607</v>
      </c>
      <c r="F2806" s="1" t="s">
        <v>173</v>
      </c>
      <c r="G2806" s="2">
        <f t="shared" si="129"/>
        <v>1</v>
      </c>
      <c r="H2806" s="2">
        <f t="shared" si="130"/>
        <v>17</v>
      </c>
      <c r="I2806" s="2">
        <f t="shared" si="131"/>
        <v>538</v>
      </c>
      <c r="J2806" s="1" t="s">
        <v>21</v>
      </c>
      <c r="K2806" s="11">
        <v>2</v>
      </c>
    </row>
    <row r="2807" spans="2:11" x14ac:dyDescent="0.3">
      <c r="B2807" s="1">
        <v>3212</v>
      </c>
      <c r="C2807" s="1" t="s">
        <v>2850</v>
      </c>
      <c r="D2807" s="10">
        <v>44192</v>
      </c>
      <c r="E2807" s="10">
        <v>44703</v>
      </c>
      <c r="F2807" s="1" t="s">
        <v>173</v>
      </c>
      <c r="G2807" s="2">
        <f t="shared" si="129"/>
        <v>1</v>
      </c>
      <c r="H2807" s="2">
        <f t="shared" si="130"/>
        <v>16</v>
      </c>
      <c r="I2807" s="2">
        <f t="shared" si="131"/>
        <v>511</v>
      </c>
      <c r="J2807" s="1" t="s">
        <v>21</v>
      </c>
      <c r="K2807" s="11">
        <v>5</v>
      </c>
    </row>
    <row r="2808" spans="2:11" x14ac:dyDescent="0.3">
      <c r="B2808" s="1">
        <v>3213</v>
      </c>
      <c r="C2808" s="1" t="s">
        <v>2851</v>
      </c>
      <c r="D2808" s="10">
        <v>43421</v>
      </c>
      <c r="E2808" s="10">
        <v>43826</v>
      </c>
      <c r="F2808" s="1" t="s">
        <v>37</v>
      </c>
      <c r="G2808" s="2">
        <f t="shared" si="129"/>
        <v>1</v>
      </c>
      <c r="H2808" s="2">
        <f t="shared" si="130"/>
        <v>13</v>
      </c>
      <c r="I2808" s="2">
        <f t="shared" si="131"/>
        <v>405</v>
      </c>
      <c r="J2808" s="1" t="s">
        <v>21</v>
      </c>
      <c r="K2808" s="11">
        <v>2</v>
      </c>
    </row>
    <row r="2809" spans="2:11" x14ac:dyDescent="0.3">
      <c r="B2809" s="1">
        <v>3214</v>
      </c>
      <c r="C2809" s="1" t="s">
        <v>2852</v>
      </c>
      <c r="D2809" s="10">
        <v>43662</v>
      </c>
      <c r="E2809" s="10">
        <v>45607</v>
      </c>
      <c r="F2809" s="1" t="s">
        <v>37</v>
      </c>
      <c r="G2809" s="2">
        <f t="shared" si="129"/>
        <v>5</v>
      </c>
      <c r="H2809" s="2">
        <f t="shared" si="130"/>
        <v>63</v>
      </c>
      <c r="I2809" s="2">
        <f t="shared" si="131"/>
        <v>1945</v>
      </c>
      <c r="J2809" s="1" t="s">
        <v>21</v>
      </c>
      <c r="K2809" s="11">
        <v>2</v>
      </c>
    </row>
    <row r="2810" spans="2:11" x14ac:dyDescent="0.3">
      <c r="B2810" s="1">
        <v>3215</v>
      </c>
      <c r="C2810" s="1" t="s">
        <v>2853</v>
      </c>
      <c r="D2810" s="10">
        <v>43855</v>
      </c>
      <c r="E2810" s="10">
        <v>45607</v>
      </c>
      <c r="F2810" s="1" t="s">
        <v>173</v>
      </c>
      <c r="G2810" s="2">
        <f t="shared" si="129"/>
        <v>4</v>
      </c>
      <c r="H2810" s="2">
        <f t="shared" si="130"/>
        <v>57</v>
      </c>
      <c r="I2810" s="2">
        <f t="shared" si="131"/>
        <v>1752</v>
      </c>
      <c r="J2810" s="1" t="s">
        <v>21</v>
      </c>
      <c r="K2810" s="11">
        <v>3</v>
      </c>
    </row>
    <row r="2811" spans="2:11" x14ac:dyDescent="0.3">
      <c r="B2811" s="1">
        <v>3216</v>
      </c>
      <c r="C2811" s="1" t="s">
        <v>2854</v>
      </c>
      <c r="D2811" s="10">
        <v>44424</v>
      </c>
      <c r="E2811" s="10">
        <v>45607</v>
      </c>
      <c r="F2811" s="1" t="s">
        <v>37</v>
      </c>
      <c r="G2811" s="2">
        <f t="shared" si="129"/>
        <v>3</v>
      </c>
      <c r="H2811" s="2">
        <f t="shared" si="130"/>
        <v>38</v>
      </c>
      <c r="I2811" s="2">
        <f t="shared" si="131"/>
        <v>1183</v>
      </c>
      <c r="J2811" s="1" t="s">
        <v>21</v>
      </c>
      <c r="K2811" s="11">
        <v>5</v>
      </c>
    </row>
    <row r="2812" spans="2:11" x14ac:dyDescent="0.3">
      <c r="B2812" s="1">
        <v>3217</v>
      </c>
      <c r="C2812" s="1" t="s">
        <v>2855</v>
      </c>
      <c r="D2812" s="10">
        <v>43485</v>
      </c>
      <c r="E2812" s="10">
        <v>43739</v>
      </c>
      <c r="F2812" s="1" t="s">
        <v>173</v>
      </c>
      <c r="G2812" s="2">
        <f t="shared" si="129"/>
        <v>0</v>
      </c>
      <c r="H2812" s="2">
        <f t="shared" si="130"/>
        <v>8</v>
      </c>
      <c r="I2812" s="2">
        <f t="shared" si="131"/>
        <v>254</v>
      </c>
      <c r="J2812" s="1" t="s">
        <v>21</v>
      </c>
      <c r="K2812" s="11">
        <v>3</v>
      </c>
    </row>
    <row r="2813" spans="2:11" x14ac:dyDescent="0.3">
      <c r="B2813" s="1">
        <v>3218</v>
      </c>
      <c r="C2813" s="1" t="s">
        <v>2856</v>
      </c>
      <c r="D2813" s="10">
        <v>43347</v>
      </c>
      <c r="E2813" s="10">
        <v>45607</v>
      </c>
      <c r="F2813" s="1" t="s">
        <v>37</v>
      </c>
      <c r="G2813" s="2">
        <f t="shared" si="129"/>
        <v>6</v>
      </c>
      <c r="H2813" s="2">
        <f t="shared" si="130"/>
        <v>74</v>
      </c>
      <c r="I2813" s="2">
        <f t="shared" si="131"/>
        <v>2260</v>
      </c>
      <c r="J2813" s="1" t="s">
        <v>21</v>
      </c>
      <c r="K2813" s="11">
        <v>5</v>
      </c>
    </row>
    <row r="2814" spans="2:11" x14ac:dyDescent="0.3">
      <c r="B2814" s="1">
        <v>3219</v>
      </c>
      <c r="C2814" s="1" t="s">
        <v>2857</v>
      </c>
      <c r="D2814" s="10">
        <v>43728</v>
      </c>
      <c r="E2814" s="10">
        <v>45607</v>
      </c>
      <c r="F2814" s="1" t="s">
        <v>173</v>
      </c>
      <c r="G2814" s="2">
        <f t="shared" si="129"/>
        <v>5</v>
      </c>
      <c r="H2814" s="2">
        <f t="shared" si="130"/>
        <v>61</v>
      </c>
      <c r="I2814" s="2">
        <f t="shared" si="131"/>
        <v>1879</v>
      </c>
      <c r="J2814" s="1" t="s">
        <v>21</v>
      </c>
      <c r="K2814" s="11">
        <v>3</v>
      </c>
    </row>
    <row r="2815" spans="2:11" x14ac:dyDescent="0.3">
      <c r="B2815" s="1">
        <v>3220</v>
      </c>
      <c r="C2815" s="1" t="s">
        <v>2858</v>
      </c>
      <c r="D2815" s="10">
        <v>45131</v>
      </c>
      <c r="E2815" s="10">
        <v>45607</v>
      </c>
      <c r="F2815" s="1" t="s">
        <v>37</v>
      </c>
      <c r="G2815" s="2">
        <f t="shared" si="129"/>
        <v>1</v>
      </c>
      <c r="H2815" s="2">
        <f t="shared" si="130"/>
        <v>15</v>
      </c>
      <c r="I2815" s="2">
        <f t="shared" si="131"/>
        <v>476</v>
      </c>
      <c r="J2815" s="1" t="s">
        <v>21</v>
      </c>
      <c r="K2815" s="11">
        <v>1</v>
      </c>
    </row>
    <row r="2816" spans="2:11" x14ac:dyDescent="0.3">
      <c r="B2816" s="1">
        <v>3221</v>
      </c>
      <c r="C2816" s="1" t="s">
        <v>2859</v>
      </c>
      <c r="D2816" s="10">
        <v>45112</v>
      </c>
      <c r="E2816" s="10">
        <v>45607</v>
      </c>
      <c r="F2816" s="1" t="s">
        <v>37</v>
      </c>
      <c r="G2816" s="2">
        <f t="shared" si="129"/>
        <v>1</v>
      </c>
      <c r="H2816" s="2">
        <f t="shared" si="130"/>
        <v>16</v>
      </c>
      <c r="I2816" s="2">
        <f t="shared" si="131"/>
        <v>495</v>
      </c>
      <c r="J2816" s="1" t="s">
        <v>21</v>
      </c>
      <c r="K2816" s="11">
        <v>4</v>
      </c>
    </row>
    <row r="2817" spans="2:11" x14ac:dyDescent="0.3">
      <c r="B2817" s="1">
        <v>3222</v>
      </c>
      <c r="C2817" s="1" t="s">
        <v>2860</v>
      </c>
      <c r="D2817" s="10">
        <v>44207</v>
      </c>
      <c r="E2817" s="10">
        <v>45607</v>
      </c>
      <c r="F2817" s="1" t="s">
        <v>37</v>
      </c>
      <c r="G2817" s="2">
        <f t="shared" si="129"/>
        <v>3</v>
      </c>
      <c r="H2817" s="2">
        <f t="shared" si="130"/>
        <v>46</v>
      </c>
      <c r="I2817" s="2">
        <f t="shared" si="131"/>
        <v>1400</v>
      </c>
      <c r="J2817" s="1" t="s">
        <v>21</v>
      </c>
      <c r="K2817" s="11">
        <v>2</v>
      </c>
    </row>
    <row r="2818" spans="2:11" x14ac:dyDescent="0.3">
      <c r="B2818" s="1">
        <v>3223</v>
      </c>
      <c r="C2818" s="1" t="s">
        <v>2861</v>
      </c>
      <c r="D2818" s="10">
        <v>44871</v>
      </c>
      <c r="E2818" s="10">
        <v>45607</v>
      </c>
      <c r="F2818" s="1" t="s">
        <v>37</v>
      </c>
      <c r="G2818" s="2">
        <f t="shared" si="129"/>
        <v>2</v>
      </c>
      <c r="H2818" s="2">
        <f t="shared" si="130"/>
        <v>24</v>
      </c>
      <c r="I2818" s="2">
        <f t="shared" si="131"/>
        <v>736</v>
      </c>
      <c r="J2818" s="1" t="s">
        <v>21</v>
      </c>
      <c r="K2818" s="11">
        <v>5</v>
      </c>
    </row>
    <row r="2819" spans="2:11" x14ac:dyDescent="0.3">
      <c r="B2819" s="1">
        <v>3224</v>
      </c>
      <c r="C2819" s="1" t="s">
        <v>2862</v>
      </c>
      <c r="D2819" s="10">
        <v>45019</v>
      </c>
      <c r="E2819" s="10">
        <v>45607</v>
      </c>
      <c r="F2819" s="1" t="s">
        <v>37</v>
      </c>
      <c r="G2819" s="2">
        <f t="shared" si="129"/>
        <v>1</v>
      </c>
      <c r="H2819" s="2">
        <f t="shared" si="130"/>
        <v>19</v>
      </c>
      <c r="I2819" s="2">
        <f t="shared" si="131"/>
        <v>588</v>
      </c>
      <c r="J2819" s="1" t="s">
        <v>21</v>
      </c>
      <c r="K2819" s="11">
        <v>5</v>
      </c>
    </row>
    <row r="2820" spans="2:11" x14ac:dyDescent="0.3">
      <c r="B2820" s="1">
        <v>3225</v>
      </c>
      <c r="C2820" s="1" t="s">
        <v>2863</v>
      </c>
      <c r="D2820" s="10">
        <v>44354</v>
      </c>
      <c r="E2820" s="10">
        <v>45100</v>
      </c>
      <c r="F2820" s="1" t="s">
        <v>37</v>
      </c>
      <c r="G2820" s="2">
        <f t="shared" si="129"/>
        <v>2</v>
      </c>
      <c r="H2820" s="2">
        <f t="shared" si="130"/>
        <v>24</v>
      </c>
      <c r="I2820" s="2">
        <f t="shared" si="131"/>
        <v>746</v>
      </c>
      <c r="J2820" s="1" t="s">
        <v>21</v>
      </c>
      <c r="K2820" s="11">
        <v>3</v>
      </c>
    </row>
    <row r="2821" spans="2:11" x14ac:dyDescent="0.3">
      <c r="B2821" s="1">
        <v>3226</v>
      </c>
      <c r="C2821" s="1" t="s">
        <v>2864</v>
      </c>
      <c r="D2821" s="10">
        <v>43485</v>
      </c>
      <c r="E2821" s="10">
        <v>45607</v>
      </c>
      <c r="F2821" s="1" t="s">
        <v>37</v>
      </c>
      <c r="G2821" s="2">
        <f t="shared" si="129"/>
        <v>5</v>
      </c>
      <c r="H2821" s="2">
        <f t="shared" si="130"/>
        <v>69</v>
      </c>
      <c r="I2821" s="2">
        <f t="shared" si="131"/>
        <v>2122</v>
      </c>
      <c r="J2821" s="1" t="s">
        <v>21</v>
      </c>
      <c r="K2821" s="11">
        <v>4</v>
      </c>
    </row>
    <row r="2822" spans="2:11" x14ac:dyDescent="0.3">
      <c r="B2822" s="1">
        <v>3227</v>
      </c>
      <c r="C2822" s="1" t="s">
        <v>2865</v>
      </c>
      <c r="D2822" s="10">
        <v>44520</v>
      </c>
      <c r="E2822" s="10">
        <v>44718</v>
      </c>
      <c r="F2822" s="1" t="s">
        <v>37</v>
      </c>
      <c r="G2822" s="2">
        <f t="shared" si="129"/>
        <v>0</v>
      </c>
      <c r="H2822" s="2">
        <f t="shared" si="130"/>
        <v>6</v>
      </c>
      <c r="I2822" s="2">
        <f t="shared" si="131"/>
        <v>198</v>
      </c>
      <c r="J2822" s="1" t="s">
        <v>21</v>
      </c>
      <c r="K2822" s="11">
        <v>2</v>
      </c>
    </row>
    <row r="2823" spans="2:11" x14ac:dyDescent="0.3">
      <c r="B2823" s="1">
        <v>3228</v>
      </c>
      <c r="C2823" s="1" t="s">
        <v>2866</v>
      </c>
      <c r="D2823" s="10">
        <v>43612</v>
      </c>
      <c r="E2823" s="10">
        <v>44791</v>
      </c>
      <c r="F2823" s="1" t="s">
        <v>37</v>
      </c>
      <c r="G2823" s="2">
        <f t="shared" si="129"/>
        <v>3</v>
      </c>
      <c r="H2823" s="2">
        <f t="shared" si="130"/>
        <v>38</v>
      </c>
      <c r="I2823" s="2">
        <f t="shared" si="131"/>
        <v>1179</v>
      </c>
      <c r="J2823" s="1" t="s">
        <v>21</v>
      </c>
      <c r="K2823" s="11">
        <v>2</v>
      </c>
    </row>
    <row r="2824" spans="2:11" x14ac:dyDescent="0.3">
      <c r="B2824" s="1">
        <v>3229</v>
      </c>
      <c r="C2824" s="1" t="s">
        <v>2867</v>
      </c>
      <c r="D2824" s="10">
        <v>44913</v>
      </c>
      <c r="E2824" s="10">
        <v>45607</v>
      </c>
      <c r="F2824" s="1" t="s">
        <v>37</v>
      </c>
      <c r="G2824" s="2">
        <f t="shared" si="129"/>
        <v>1</v>
      </c>
      <c r="H2824" s="2">
        <f t="shared" si="130"/>
        <v>22</v>
      </c>
      <c r="I2824" s="2">
        <f t="shared" si="131"/>
        <v>694</v>
      </c>
      <c r="J2824" s="1" t="s">
        <v>21</v>
      </c>
      <c r="K2824" s="11">
        <v>1</v>
      </c>
    </row>
    <row r="2825" spans="2:11" x14ac:dyDescent="0.3">
      <c r="B2825" s="1">
        <v>3230</v>
      </c>
      <c r="C2825" s="1" t="s">
        <v>2868</v>
      </c>
      <c r="D2825" s="10">
        <v>44329</v>
      </c>
      <c r="E2825" s="10">
        <v>45120</v>
      </c>
      <c r="F2825" s="1" t="s">
        <v>37</v>
      </c>
      <c r="G2825" s="2">
        <f t="shared" si="129"/>
        <v>2</v>
      </c>
      <c r="H2825" s="2">
        <f t="shared" si="130"/>
        <v>26</v>
      </c>
      <c r="I2825" s="2">
        <f t="shared" si="131"/>
        <v>791</v>
      </c>
      <c r="J2825" s="1" t="s">
        <v>21</v>
      </c>
      <c r="K2825" s="11">
        <v>1</v>
      </c>
    </row>
    <row r="2826" spans="2:11" x14ac:dyDescent="0.3">
      <c r="B2826" s="1">
        <v>3231</v>
      </c>
      <c r="C2826" s="1" t="s">
        <v>2869</v>
      </c>
      <c r="D2826" s="10">
        <v>44340</v>
      </c>
      <c r="E2826" s="10">
        <v>45607</v>
      </c>
      <c r="F2826" s="1" t="s">
        <v>37</v>
      </c>
      <c r="G2826" s="2">
        <f t="shared" si="129"/>
        <v>3</v>
      </c>
      <c r="H2826" s="2">
        <f t="shared" si="130"/>
        <v>41</v>
      </c>
      <c r="I2826" s="2">
        <f t="shared" si="131"/>
        <v>1267</v>
      </c>
      <c r="J2826" s="1" t="s">
        <v>20</v>
      </c>
      <c r="K2826" s="11">
        <v>2</v>
      </c>
    </row>
    <row r="2827" spans="2:11" x14ac:dyDescent="0.3">
      <c r="B2827" s="1">
        <v>3232</v>
      </c>
      <c r="C2827" s="1" t="s">
        <v>2870</v>
      </c>
      <c r="D2827" s="10">
        <v>44475</v>
      </c>
      <c r="E2827" s="10">
        <v>44700</v>
      </c>
      <c r="F2827" s="1" t="s">
        <v>37</v>
      </c>
      <c r="G2827" s="2">
        <f t="shared" si="129"/>
        <v>0</v>
      </c>
      <c r="H2827" s="2">
        <f t="shared" si="130"/>
        <v>7</v>
      </c>
      <c r="I2827" s="2">
        <f t="shared" si="131"/>
        <v>225</v>
      </c>
      <c r="J2827" s="1" t="s">
        <v>21</v>
      </c>
      <c r="K2827" s="11">
        <v>1</v>
      </c>
    </row>
    <row r="2828" spans="2:11" x14ac:dyDescent="0.3">
      <c r="B2828" s="1">
        <v>3233</v>
      </c>
      <c r="C2828" s="1" t="s">
        <v>2871</v>
      </c>
      <c r="D2828" s="10">
        <v>44065</v>
      </c>
      <c r="E2828" s="10">
        <v>44069</v>
      </c>
      <c r="F2828" s="1" t="s">
        <v>37</v>
      </c>
      <c r="G2828" s="2">
        <f t="shared" si="129"/>
        <v>0</v>
      </c>
      <c r="H2828" s="2">
        <f t="shared" si="130"/>
        <v>0</v>
      </c>
      <c r="I2828" s="2">
        <f t="shared" si="131"/>
        <v>4</v>
      </c>
      <c r="J2828" s="1" t="s">
        <v>21</v>
      </c>
      <c r="K2828" s="11">
        <v>2</v>
      </c>
    </row>
    <row r="2829" spans="2:11" x14ac:dyDescent="0.3">
      <c r="B2829" s="1">
        <v>3234</v>
      </c>
      <c r="C2829" s="1" t="s">
        <v>2872</v>
      </c>
      <c r="D2829" s="10">
        <v>44431</v>
      </c>
      <c r="E2829" s="10">
        <v>45607</v>
      </c>
      <c r="F2829" s="1" t="s">
        <v>37</v>
      </c>
      <c r="G2829" s="2">
        <f t="shared" si="129"/>
        <v>3</v>
      </c>
      <c r="H2829" s="2">
        <f t="shared" si="130"/>
        <v>38</v>
      </c>
      <c r="I2829" s="2">
        <f t="shared" si="131"/>
        <v>1176</v>
      </c>
      <c r="J2829" s="1" t="s">
        <v>21</v>
      </c>
      <c r="K2829" s="11">
        <v>3</v>
      </c>
    </row>
    <row r="2830" spans="2:11" x14ac:dyDescent="0.3">
      <c r="B2830" s="1">
        <v>3235</v>
      </c>
      <c r="C2830" s="1" t="s">
        <v>2873</v>
      </c>
      <c r="D2830" s="10">
        <v>44553</v>
      </c>
      <c r="E2830" s="10">
        <v>44851</v>
      </c>
      <c r="F2830" s="1" t="s">
        <v>37</v>
      </c>
      <c r="G2830" s="2">
        <f t="shared" si="129"/>
        <v>0</v>
      </c>
      <c r="H2830" s="2">
        <f t="shared" si="130"/>
        <v>9</v>
      </c>
      <c r="I2830" s="2">
        <f t="shared" si="131"/>
        <v>298</v>
      </c>
      <c r="J2830" s="1" t="s">
        <v>21</v>
      </c>
      <c r="K2830" s="11">
        <v>2</v>
      </c>
    </row>
    <row r="2831" spans="2:11" x14ac:dyDescent="0.3">
      <c r="B2831" s="1">
        <v>3236</v>
      </c>
      <c r="C2831" s="1" t="s">
        <v>2874</v>
      </c>
      <c r="D2831" s="10">
        <v>44585</v>
      </c>
      <c r="E2831" s="10">
        <v>44647</v>
      </c>
      <c r="F2831" s="1" t="s">
        <v>173</v>
      </c>
      <c r="G2831" s="2">
        <f t="shared" si="129"/>
        <v>0</v>
      </c>
      <c r="H2831" s="2">
        <f t="shared" si="130"/>
        <v>2</v>
      </c>
      <c r="I2831" s="2">
        <f t="shared" si="131"/>
        <v>62</v>
      </c>
      <c r="J2831" s="1" t="s">
        <v>21</v>
      </c>
      <c r="K2831" s="11">
        <v>5</v>
      </c>
    </row>
    <row r="2832" spans="2:11" x14ac:dyDescent="0.3">
      <c r="B2832" s="1">
        <v>3237</v>
      </c>
      <c r="C2832" s="1" t="s">
        <v>2875</v>
      </c>
      <c r="D2832" s="10">
        <v>44886</v>
      </c>
      <c r="E2832" s="10">
        <v>45607</v>
      </c>
      <c r="F2832" s="1" t="s">
        <v>173</v>
      </c>
      <c r="G2832" s="2">
        <f t="shared" si="129"/>
        <v>1</v>
      </c>
      <c r="H2832" s="2">
        <f t="shared" si="130"/>
        <v>23</v>
      </c>
      <c r="I2832" s="2">
        <f t="shared" si="131"/>
        <v>721</v>
      </c>
      <c r="J2832" s="1" t="s">
        <v>21</v>
      </c>
      <c r="K2832" s="11">
        <v>4</v>
      </c>
    </row>
    <row r="2833" spans="2:11" x14ac:dyDescent="0.3">
      <c r="B2833" s="1">
        <v>3238</v>
      </c>
      <c r="C2833" s="1" t="s">
        <v>2876</v>
      </c>
      <c r="D2833" s="10">
        <v>43438</v>
      </c>
      <c r="E2833" s="10">
        <v>44743</v>
      </c>
      <c r="F2833" s="1" t="s">
        <v>173</v>
      </c>
      <c r="G2833" s="2">
        <f t="shared" si="129"/>
        <v>3</v>
      </c>
      <c r="H2833" s="2">
        <f t="shared" si="130"/>
        <v>42</v>
      </c>
      <c r="I2833" s="2">
        <f t="shared" si="131"/>
        <v>1305</v>
      </c>
      <c r="J2833" s="1" t="s">
        <v>21</v>
      </c>
      <c r="K2833" s="11">
        <v>4</v>
      </c>
    </row>
    <row r="2834" spans="2:11" x14ac:dyDescent="0.3">
      <c r="B2834" s="1">
        <v>3239</v>
      </c>
      <c r="C2834" s="1" t="s">
        <v>2877</v>
      </c>
      <c r="D2834" s="10">
        <v>43618</v>
      </c>
      <c r="E2834" s="10">
        <v>45607</v>
      </c>
      <c r="F2834" s="1" t="s">
        <v>173</v>
      </c>
      <c r="G2834" s="2">
        <f t="shared" si="129"/>
        <v>5</v>
      </c>
      <c r="H2834" s="2">
        <f t="shared" si="130"/>
        <v>65</v>
      </c>
      <c r="I2834" s="2">
        <f t="shared" si="131"/>
        <v>1989</v>
      </c>
      <c r="J2834" s="1" t="s">
        <v>21</v>
      </c>
      <c r="K2834" s="11">
        <v>3</v>
      </c>
    </row>
    <row r="2835" spans="2:11" x14ac:dyDescent="0.3">
      <c r="B2835" s="1">
        <v>3240</v>
      </c>
      <c r="C2835" s="1" t="s">
        <v>2878</v>
      </c>
      <c r="D2835" s="10">
        <v>43324</v>
      </c>
      <c r="E2835" s="10">
        <v>43651</v>
      </c>
      <c r="F2835" s="1" t="s">
        <v>173</v>
      </c>
      <c r="G2835" s="2">
        <f t="shared" si="129"/>
        <v>0</v>
      </c>
      <c r="H2835" s="2">
        <f t="shared" si="130"/>
        <v>10</v>
      </c>
      <c r="I2835" s="2">
        <f t="shared" si="131"/>
        <v>327</v>
      </c>
      <c r="J2835" s="1" t="s">
        <v>21</v>
      </c>
      <c r="K2835" s="11">
        <v>2</v>
      </c>
    </row>
    <row r="2836" spans="2:11" x14ac:dyDescent="0.3">
      <c r="B2836" s="1">
        <v>3241</v>
      </c>
      <c r="C2836" s="1" t="s">
        <v>2879</v>
      </c>
      <c r="D2836" s="10">
        <v>44696</v>
      </c>
      <c r="E2836" s="10">
        <v>45607</v>
      </c>
      <c r="F2836" s="1" t="s">
        <v>173</v>
      </c>
      <c r="G2836" s="2">
        <f t="shared" si="129"/>
        <v>2</v>
      </c>
      <c r="H2836" s="2">
        <f t="shared" si="130"/>
        <v>29</v>
      </c>
      <c r="I2836" s="2">
        <f t="shared" si="131"/>
        <v>911</v>
      </c>
      <c r="J2836" s="1" t="s">
        <v>21</v>
      </c>
      <c r="K2836" s="11">
        <v>1</v>
      </c>
    </row>
    <row r="2837" spans="2:11" x14ac:dyDescent="0.3">
      <c r="B2837" s="1">
        <v>3242</v>
      </c>
      <c r="C2837" s="1" t="s">
        <v>2880</v>
      </c>
      <c r="D2837" s="10">
        <v>44523</v>
      </c>
      <c r="E2837" s="10">
        <v>44672</v>
      </c>
      <c r="F2837" s="1" t="s">
        <v>37</v>
      </c>
      <c r="G2837" s="2">
        <f t="shared" si="129"/>
        <v>0</v>
      </c>
      <c r="H2837" s="2">
        <f t="shared" si="130"/>
        <v>4</v>
      </c>
      <c r="I2837" s="2">
        <f t="shared" si="131"/>
        <v>149</v>
      </c>
      <c r="J2837" s="1" t="s">
        <v>21</v>
      </c>
      <c r="K2837" s="11">
        <v>3</v>
      </c>
    </row>
    <row r="2838" spans="2:11" x14ac:dyDescent="0.3">
      <c r="B2838" s="1">
        <v>3243</v>
      </c>
      <c r="C2838" s="1" t="s">
        <v>2881</v>
      </c>
      <c r="D2838" s="10">
        <v>44178</v>
      </c>
      <c r="E2838" s="10">
        <v>45607</v>
      </c>
      <c r="F2838" s="1" t="s">
        <v>37</v>
      </c>
      <c r="G2838" s="2">
        <f t="shared" si="129"/>
        <v>3</v>
      </c>
      <c r="H2838" s="2">
        <f t="shared" si="130"/>
        <v>46</v>
      </c>
      <c r="I2838" s="2">
        <f t="shared" si="131"/>
        <v>1429</v>
      </c>
      <c r="J2838" s="1" t="s">
        <v>21</v>
      </c>
      <c r="K2838" s="11">
        <v>2</v>
      </c>
    </row>
    <row r="2839" spans="2:11" x14ac:dyDescent="0.3">
      <c r="B2839" s="1">
        <v>3244</v>
      </c>
      <c r="C2839" s="1" t="s">
        <v>2882</v>
      </c>
      <c r="D2839" s="10">
        <v>44405</v>
      </c>
      <c r="E2839" s="10">
        <v>45607</v>
      </c>
      <c r="F2839" s="1" t="s">
        <v>37</v>
      </c>
      <c r="G2839" s="2">
        <f t="shared" ref="G2839:G2902" si="132">DATEDIF(D2839,E2839,"Y")</f>
        <v>3</v>
      </c>
      <c r="H2839" s="2">
        <f t="shared" ref="H2839:H2902" si="133">DATEDIF(D2839,E2839,"M")</f>
        <v>39</v>
      </c>
      <c r="I2839" s="2">
        <f t="shared" ref="I2839:I2902" si="134">DATEDIF(D2839,E2839,"D")</f>
        <v>1202</v>
      </c>
      <c r="J2839" s="1" t="s">
        <v>21</v>
      </c>
      <c r="K2839" s="11">
        <v>2</v>
      </c>
    </row>
    <row r="2840" spans="2:11" x14ac:dyDescent="0.3">
      <c r="B2840" s="1">
        <v>3245</v>
      </c>
      <c r="C2840" s="1" t="s">
        <v>2883</v>
      </c>
      <c r="D2840" s="10">
        <v>43623</v>
      </c>
      <c r="E2840" s="10">
        <v>44560</v>
      </c>
      <c r="F2840" s="1" t="s">
        <v>37</v>
      </c>
      <c r="G2840" s="2">
        <f t="shared" si="132"/>
        <v>2</v>
      </c>
      <c r="H2840" s="2">
        <f t="shared" si="133"/>
        <v>30</v>
      </c>
      <c r="I2840" s="2">
        <f t="shared" si="134"/>
        <v>937</v>
      </c>
      <c r="J2840" s="1" t="s">
        <v>21</v>
      </c>
      <c r="K2840" s="11">
        <v>1</v>
      </c>
    </row>
    <row r="2841" spans="2:11" x14ac:dyDescent="0.3">
      <c r="B2841" s="1">
        <v>3246</v>
      </c>
      <c r="C2841" s="1" t="s">
        <v>2884</v>
      </c>
      <c r="D2841" s="10">
        <v>43628</v>
      </c>
      <c r="E2841" s="10">
        <v>44341</v>
      </c>
      <c r="F2841" s="1" t="s">
        <v>37</v>
      </c>
      <c r="G2841" s="2">
        <f t="shared" si="132"/>
        <v>1</v>
      </c>
      <c r="H2841" s="2">
        <f t="shared" si="133"/>
        <v>23</v>
      </c>
      <c r="I2841" s="2">
        <f t="shared" si="134"/>
        <v>713</v>
      </c>
      <c r="J2841" s="1" t="s">
        <v>21</v>
      </c>
      <c r="K2841" s="11">
        <v>4</v>
      </c>
    </row>
    <row r="2842" spans="2:11" x14ac:dyDescent="0.3">
      <c r="B2842" s="1">
        <v>3247</v>
      </c>
      <c r="C2842" s="1" t="s">
        <v>2885</v>
      </c>
      <c r="D2842" s="10">
        <v>45036</v>
      </c>
      <c r="E2842" s="10">
        <v>45144</v>
      </c>
      <c r="F2842" s="1" t="s">
        <v>37</v>
      </c>
      <c r="G2842" s="2">
        <f t="shared" si="132"/>
        <v>0</v>
      </c>
      <c r="H2842" s="2">
        <f t="shared" si="133"/>
        <v>3</v>
      </c>
      <c r="I2842" s="2">
        <f t="shared" si="134"/>
        <v>108</v>
      </c>
      <c r="J2842" s="1" t="s">
        <v>21</v>
      </c>
      <c r="K2842" s="11">
        <v>3</v>
      </c>
    </row>
    <row r="2843" spans="2:11" x14ac:dyDescent="0.3">
      <c r="B2843" s="1">
        <v>3248</v>
      </c>
      <c r="C2843" s="1" t="s">
        <v>2886</v>
      </c>
      <c r="D2843" s="10">
        <v>43319</v>
      </c>
      <c r="E2843" s="10">
        <v>45126</v>
      </c>
      <c r="F2843" s="1" t="s">
        <v>37</v>
      </c>
      <c r="G2843" s="2">
        <f t="shared" si="132"/>
        <v>4</v>
      </c>
      <c r="H2843" s="2">
        <f t="shared" si="133"/>
        <v>59</v>
      </c>
      <c r="I2843" s="2">
        <f t="shared" si="134"/>
        <v>1807</v>
      </c>
      <c r="J2843" s="1" t="s">
        <v>21</v>
      </c>
      <c r="K2843" s="11">
        <v>5</v>
      </c>
    </row>
    <row r="2844" spans="2:11" x14ac:dyDescent="0.3">
      <c r="B2844" s="1">
        <v>3249</v>
      </c>
      <c r="C2844" s="1" t="s">
        <v>2887</v>
      </c>
      <c r="D2844" s="10">
        <v>43440</v>
      </c>
      <c r="E2844" s="10">
        <v>45607</v>
      </c>
      <c r="F2844" s="1" t="s">
        <v>37</v>
      </c>
      <c r="G2844" s="2">
        <f t="shared" si="132"/>
        <v>5</v>
      </c>
      <c r="H2844" s="2">
        <f t="shared" si="133"/>
        <v>71</v>
      </c>
      <c r="I2844" s="2">
        <f t="shared" si="134"/>
        <v>2167</v>
      </c>
      <c r="J2844" s="1" t="s">
        <v>21</v>
      </c>
      <c r="K2844" s="11">
        <v>3</v>
      </c>
    </row>
    <row r="2845" spans="2:11" x14ac:dyDescent="0.3">
      <c r="B2845" s="1">
        <v>3250</v>
      </c>
      <c r="C2845" s="1" t="s">
        <v>2888</v>
      </c>
      <c r="D2845" s="10">
        <v>44280</v>
      </c>
      <c r="E2845" s="10">
        <v>45607</v>
      </c>
      <c r="F2845" s="1" t="s">
        <v>37</v>
      </c>
      <c r="G2845" s="2">
        <f t="shared" si="132"/>
        <v>3</v>
      </c>
      <c r="H2845" s="2">
        <f t="shared" si="133"/>
        <v>43</v>
      </c>
      <c r="I2845" s="2">
        <f t="shared" si="134"/>
        <v>1327</v>
      </c>
      <c r="J2845" s="1" t="s">
        <v>21</v>
      </c>
      <c r="K2845" s="11">
        <v>2</v>
      </c>
    </row>
    <row r="2846" spans="2:11" x14ac:dyDescent="0.3">
      <c r="B2846" s="1">
        <v>3251</v>
      </c>
      <c r="C2846" s="1" t="s">
        <v>2889</v>
      </c>
      <c r="D2846" s="10">
        <v>43511</v>
      </c>
      <c r="E2846" s="10">
        <v>43580</v>
      </c>
      <c r="F2846" s="1" t="s">
        <v>37</v>
      </c>
      <c r="G2846" s="2">
        <f t="shared" si="132"/>
        <v>0</v>
      </c>
      <c r="H2846" s="2">
        <f t="shared" si="133"/>
        <v>2</v>
      </c>
      <c r="I2846" s="2">
        <f t="shared" si="134"/>
        <v>69</v>
      </c>
      <c r="J2846" s="1" t="s">
        <v>21</v>
      </c>
      <c r="K2846" s="11">
        <v>5</v>
      </c>
    </row>
    <row r="2847" spans="2:11" x14ac:dyDescent="0.3">
      <c r="B2847" s="1">
        <v>3252</v>
      </c>
      <c r="C2847" s="1" t="s">
        <v>2890</v>
      </c>
      <c r="D2847" s="10">
        <v>44999</v>
      </c>
      <c r="E2847" s="10">
        <v>45607</v>
      </c>
      <c r="F2847" s="1" t="s">
        <v>37</v>
      </c>
      <c r="G2847" s="2">
        <f t="shared" si="132"/>
        <v>1</v>
      </c>
      <c r="H2847" s="2">
        <f t="shared" si="133"/>
        <v>19</v>
      </c>
      <c r="I2847" s="2">
        <f t="shared" si="134"/>
        <v>608</v>
      </c>
      <c r="J2847" s="1" t="s">
        <v>23</v>
      </c>
      <c r="K2847" s="11">
        <v>4</v>
      </c>
    </row>
    <row r="2848" spans="2:11" x14ac:dyDescent="0.3">
      <c r="B2848" s="1">
        <v>3253</v>
      </c>
      <c r="C2848" s="1" t="s">
        <v>2891</v>
      </c>
      <c r="D2848" s="10">
        <v>43709</v>
      </c>
      <c r="E2848" s="10">
        <v>44348</v>
      </c>
      <c r="F2848" s="1" t="s">
        <v>37</v>
      </c>
      <c r="G2848" s="2">
        <f t="shared" si="132"/>
        <v>1</v>
      </c>
      <c r="H2848" s="2">
        <f t="shared" si="133"/>
        <v>21</v>
      </c>
      <c r="I2848" s="2">
        <f t="shared" si="134"/>
        <v>639</v>
      </c>
      <c r="J2848" s="1" t="s">
        <v>21</v>
      </c>
      <c r="K2848" s="11">
        <v>2</v>
      </c>
    </row>
    <row r="2849" spans="2:11" x14ac:dyDescent="0.3">
      <c r="B2849" s="1">
        <v>3254</v>
      </c>
      <c r="C2849" s="1" t="s">
        <v>2892</v>
      </c>
      <c r="D2849" s="10">
        <v>44250</v>
      </c>
      <c r="E2849" s="10">
        <v>44755</v>
      </c>
      <c r="F2849" s="1" t="s">
        <v>37</v>
      </c>
      <c r="G2849" s="2">
        <f t="shared" si="132"/>
        <v>1</v>
      </c>
      <c r="H2849" s="2">
        <f t="shared" si="133"/>
        <v>16</v>
      </c>
      <c r="I2849" s="2">
        <f t="shared" si="134"/>
        <v>505</v>
      </c>
      <c r="J2849" s="1" t="s">
        <v>21</v>
      </c>
      <c r="K2849" s="11">
        <v>3</v>
      </c>
    </row>
    <row r="2850" spans="2:11" x14ac:dyDescent="0.3">
      <c r="B2850" s="1">
        <v>3255</v>
      </c>
      <c r="C2850" s="1" t="s">
        <v>2893</v>
      </c>
      <c r="D2850" s="10">
        <v>45007</v>
      </c>
      <c r="E2850" s="10">
        <v>45607</v>
      </c>
      <c r="F2850" s="1" t="s">
        <v>37</v>
      </c>
      <c r="G2850" s="2">
        <f t="shared" si="132"/>
        <v>1</v>
      </c>
      <c r="H2850" s="2">
        <f t="shared" si="133"/>
        <v>19</v>
      </c>
      <c r="I2850" s="2">
        <f t="shared" si="134"/>
        <v>600</v>
      </c>
      <c r="J2850" s="1" t="s">
        <v>21</v>
      </c>
      <c r="K2850" s="11">
        <v>3</v>
      </c>
    </row>
    <row r="2851" spans="2:11" x14ac:dyDescent="0.3">
      <c r="B2851" s="1">
        <v>3256</v>
      </c>
      <c r="C2851" s="1" t="s">
        <v>2894</v>
      </c>
      <c r="D2851" s="10">
        <v>43489</v>
      </c>
      <c r="E2851" s="10">
        <v>45607</v>
      </c>
      <c r="F2851" s="1" t="s">
        <v>37</v>
      </c>
      <c r="G2851" s="2">
        <f t="shared" si="132"/>
        <v>5</v>
      </c>
      <c r="H2851" s="2">
        <f t="shared" si="133"/>
        <v>69</v>
      </c>
      <c r="I2851" s="2">
        <f t="shared" si="134"/>
        <v>2118</v>
      </c>
      <c r="J2851" s="1" t="s">
        <v>21</v>
      </c>
      <c r="K2851" s="11">
        <v>5</v>
      </c>
    </row>
    <row r="2852" spans="2:11" x14ac:dyDescent="0.3">
      <c r="B2852" s="1">
        <v>3257</v>
      </c>
      <c r="C2852" s="1" t="s">
        <v>2895</v>
      </c>
      <c r="D2852" s="10">
        <v>44154</v>
      </c>
      <c r="E2852" s="10">
        <v>45607</v>
      </c>
      <c r="F2852" s="1" t="s">
        <v>173</v>
      </c>
      <c r="G2852" s="2">
        <f t="shared" si="132"/>
        <v>3</v>
      </c>
      <c r="H2852" s="2">
        <f t="shared" si="133"/>
        <v>47</v>
      </c>
      <c r="I2852" s="2">
        <f t="shared" si="134"/>
        <v>1453</v>
      </c>
      <c r="J2852" s="1" t="s">
        <v>21</v>
      </c>
      <c r="K2852" s="11">
        <v>3</v>
      </c>
    </row>
    <row r="2853" spans="2:11" x14ac:dyDescent="0.3">
      <c r="B2853" s="1">
        <v>3258</v>
      </c>
      <c r="C2853" s="1" t="s">
        <v>2896</v>
      </c>
      <c r="D2853" s="10">
        <v>44972</v>
      </c>
      <c r="E2853" s="10">
        <v>45607</v>
      </c>
      <c r="F2853" s="1" t="s">
        <v>173</v>
      </c>
      <c r="G2853" s="2">
        <f t="shared" si="132"/>
        <v>1</v>
      </c>
      <c r="H2853" s="2">
        <f t="shared" si="133"/>
        <v>20</v>
      </c>
      <c r="I2853" s="2">
        <f t="shared" si="134"/>
        <v>635</v>
      </c>
      <c r="J2853" s="1" t="s">
        <v>21</v>
      </c>
      <c r="K2853" s="11">
        <v>2</v>
      </c>
    </row>
    <row r="2854" spans="2:11" x14ac:dyDescent="0.3">
      <c r="B2854" s="1">
        <v>3259</v>
      </c>
      <c r="C2854" s="1" t="s">
        <v>2897</v>
      </c>
      <c r="D2854" s="10">
        <v>44690</v>
      </c>
      <c r="E2854" s="10">
        <v>44722</v>
      </c>
      <c r="F2854" s="1" t="s">
        <v>173</v>
      </c>
      <c r="G2854" s="2">
        <f t="shared" si="132"/>
        <v>0</v>
      </c>
      <c r="H2854" s="2">
        <f t="shared" si="133"/>
        <v>1</v>
      </c>
      <c r="I2854" s="2">
        <f t="shared" si="134"/>
        <v>32</v>
      </c>
      <c r="J2854" s="1" t="s">
        <v>21</v>
      </c>
      <c r="K2854" s="11">
        <v>2</v>
      </c>
    </row>
    <row r="2855" spans="2:11" x14ac:dyDescent="0.3">
      <c r="B2855" s="1">
        <v>3260</v>
      </c>
      <c r="C2855" s="1" t="s">
        <v>2898</v>
      </c>
      <c r="D2855" s="10">
        <v>44475</v>
      </c>
      <c r="E2855" s="10">
        <v>45607</v>
      </c>
      <c r="F2855" s="1" t="s">
        <v>173</v>
      </c>
      <c r="G2855" s="2">
        <f t="shared" si="132"/>
        <v>3</v>
      </c>
      <c r="H2855" s="2">
        <f t="shared" si="133"/>
        <v>37</v>
      </c>
      <c r="I2855" s="2">
        <f t="shared" si="134"/>
        <v>1132</v>
      </c>
      <c r="J2855" s="1" t="s">
        <v>21</v>
      </c>
      <c r="K2855" s="11">
        <v>3</v>
      </c>
    </row>
    <row r="2856" spans="2:11" x14ac:dyDescent="0.3">
      <c r="B2856" s="1">
        <v>3261</v>
      </c>
      <c r="C2856" s="1" t="s">
        <v>2899</v>
      </c>
      <c r="D2856" s="10">
        <v>44213</v>
      </c>
      <c r="E2856" s="10">
        <v>45102</v>
      </c>
      <c r="F2856" s="1" t="s">
        <v>173</v>
      </c>
      <c r="G2856" s="2">
        <f t="shared" si="132"/>
        <v>2</v>
      </c>
      <c r="H2856" s="2">
        <f t="shared" si="133"/>
        <v>29</v>
      </c>
      <c r="I2856" s="2">
        <f t="shared" si="134"/>
        <v>889</v>
      </c>
      <c r="J2856" s="1" t="s">
        <v>21</v>
      </c>
      <c r="K2856" s="11">
        <v>4</v>
      </c>
    </row>
    <row r="2857" spans="2:11" x14ac:dyDescent="0.3">
      <c r="B2857" s="1">
        <v>3262</v>
      </c>
      <c r="C2857" s="1" t="s">
        <v>2900</v>
      </c>
      <c r="D2857" s="10">
        <v>44642</v>
      </c>
      <c r="E2857" s="10">
        <v>45607</v>
      </c>
      <c r="F2857" s="1" t="s">
        <v>173</v>
      </c>
      <c r="G2857" s="2">
        <f t="shared" si="132"/>
        <v>2</v>
      </c>
      <c r="H2857" s="2">
        <f t="shared" si="133"/>
        <v>31</v>
      </c>
      <c r="I2857" s="2">
        <f t="shared" si="134"/>
        <v>965</v>
      </c>
      <c r="J2857" s="1" t="s">
        <v>23</v>
      </c>
      <c r="K2857" s="11">
        <v>4</v>
      </c>
    </row>
    <row r="2858" spans="2:11" x14ac:dyDescent="0.3">
      <c r="B2858" s="1">
        <v>3263</v>
      </c>
      <c r="C2858" s="1" t="s">
        <v>2901</v>
      </c>
      <c r="D2858" s="10">
        <v>44671</v>
      </c>
      <c r="E2858" s="10">
        <v>45046</v>
      </c>
      <c r="F2858" s="1" t="s">
        <v>37</v>
      </c>
      <c r="G2858" s="2">
        <f t="shared" si="132"/>
        <v>1</v>
      </c>
      <c r="H2858" s="2">
        <f t="shared" si="133"/>
        <v>12</v>
      </c>
      <c r="I2858" s="2">
        <f t="shared" si="134"/>
        <v>375</v>
      </c>
      <c r="J2858" s="1" t="s">
        <v>23</v>
      </c>
      <c r="K2858" s="11">
        <v>2</v>
      </c>
    </row>
    <row r="2859" spans="2:11" x14ac:dyDescent="0.3">
      <c r="B2859" s="1">
        <v>3264</v>
      </c>
      <c r="C2859" s="1" t="s">
        <v>2902</v>
      </c>
      <c r="D2859" s="10">
        <v>44561</v>
      </c>
      <c r="E2859" s="10">
        <v>45056</v>
      </c>
      <c r="F2859" s="1" t="s">
        <v>37</v>
      </c>
      <c r="G2859" s="2">
        <f t="shared" si="132"/>
        <v>1</v>
      </c>
      <c r="H2859" s="2">
        <f t="shared" si="133"/>
        <v>16</v>
      </c>
      <c r="I2859" s="2">
        <f t="shared" si="134"/>
        <v>495</v>
      </c>
      <c r="J2859" s="1" t="s">
        <v>21</v>
      </c>
      <c r="K2859" s="11">
        <v>5</v>
      </c>
    </row>
    <row r="2860" spans="2:11" x14ac:dyDescent="0.3">
      <c r="B2860" s="1">
        <v>3265</v>
      </c>
      <c r="C2860" s="1" t="s">
        <v>2903</v>
      </c>
      <c r="D2860" s="10">
        <v>43404</v>
      </c>
      <c r="E2860" s="10">
        <v>45607</v>
      </c>
      <c r="F2860" s="1" t="s">
        <v>37</v>
      </c>
      <c r="G2860" s="2">
        <f t="shared" si="132"/>
        <v>6</v>
      </c>
      <c r="H2860" s="2">
        <f t="shared" si="133"/>
        <v>72</v>
      </c>
      <c r="I2860" s="2">
        <f t="shared" si="134"/>
        <v>2203</v>
      </c>
      <c r="J2860" s="1" t="s">
        <v>21</v>
      </c>
      <c r="K2860" s="11">
        <v>1</v>
      </c>
    </row>
    <row r="2861" spans="2:11" x14ac:dyDescent="0.3">
      <c r="B2861" s="1">
        <v>3266</v>
      </c>
      <c r="C2861" s="1" t="s">
        <v>2904</v>
      </c>
      <c r="D2861" s="10">
        <v>44036</v>
      </c>
      <c r="E2861" s="10">
        <v>45607</v>
      </c>
      <c r="F2861" s="1" t="s">
        <v>37</v>
      </c>
      <c r="G2861" s="2">
        <f t="shared" si="132"/>
        <v>4</v>
      </c>
      <c r="H2861" s="2">
        <f t="shared" si="133"/>
        <v>51</v>
      </c>
      <c r="I2861" s="2">
        <f t="shared" si="134"/>
        <v>1571</v>
      </c>
      <c r="J2861" s="1" t="s">
        <v>21</v>
      </c>
      <c r="K2861" s="11">
        <v>2</v>
      </c>
    </row>
    <row r="2862" spans="2:11" x14ac:dyDescent="0.3">
      <c r="B2862" s="1">
        <v>3267</v>
      </c>
      <c r="C2862" s="1" t="s">
        <v>2905</v>
      </c>
      <c r="D2862" s="10">
        <v>43811</v>
      </c>
      <c r="E2862" s="10">
        <v>43847</v>
      </c>
      <c r="F2862" s="1" t="s">
        <v>37</v>
      </c>
      <c r="G2862" s="2">
        <f t="shared" si="132"/>
        <v>0</v>
      </c>
      <c r="H2862" s="2">
        <f t="shared" si="133"/>
        <v>1</v>
      </c>
      <c r="I2862" s="2">
        <f t="shared" si="134"/>
        <v>36</v>
      </c>
      <c r="J2862" s="1" t="s">
        <v>21</v>
      </c>
      <c r="K2862" s="11">
        <v>5</v>
      </c>
    </row>
    <row r="2863" spans="2:11" x14ac:dyDescent="0.3">
      <c r="B2863" s="1">
        <v>3268</v>
      </c>
      <c r="C2863" s="1" t="s">
        <v>2906</v>
      </c>
      <c r="D2863" s="10">
        <v>45099</v>
      </c>
      <c r="E2863" s="10">
        <v>45607</v>
      </c>
      <c r="F2863" s="1" t="s">
        <v>37</v>
      </c>
      <c r="G2863" s="2">
        <f t="shared" si="132"/>
        <v>1</v>
      </c>
      <c r="H2863" s="2">
        <f t="shared" si="133"/>
        <v>16</v>
      </c>
      <c r="I2863" s="2">
        <f t="shared" si="134"/>
        <v>508</v>
      </c>
      <c r="J2863" s="1" t="s">
        <v>21</v>
      </c>
      <c r="K2863" s="11">
        <v>2</v>
      </c>
    </row>
    <row r="2864" spans="2:11" x14ac:dyDescent="0.3">
      <c r="B2864" s="1">
        <v>3269</v>
      </c>
      <c r="C2864" s="1" t="s">
        <v>2907</v>
      </c>
      <c r="D2864" s="10">
        <v>44367</v>
      </c>
      <c r="E2864" s="10">
        <v>45607</v>
      </c>
      <c r="F2864" s="1" t="s">
        <v>37</v>
      </c>
      <c r="G2864" s="2">
        <f t="shared" si="132"/>
        <v>3</v>
      </c>
      <c r="H2864" s="2">
        <f t="shared" si="133"/>
        <v>40</v>
      </c>
      <c r="I2864" s="2">
        <f t="shared" si="134"/>
        <v>1240</v>
      </c>
      <c r="J2864" s="1" t="s">
        <v>21</v>
      </c>
      <c r="K2864" s="11">
        <v>1</v>
      </c>
    </row>
    <row r="2865" spans="2:11" x14ac:dyDescent="0.3">
      <c r="B2865" s="1">
        <v>3270</v>
      </c>
      <c r="C2865" s="1" t="s">
        <v>2908</v>
      </c>
      <c r="D2865" s="10">
        <v>43769</v>
      </c>
      <c r="E2865" s="10">
        <v>45607</v>
      </c>
      <c r="F2865" s="1" t="s">
        <v>37</v>
      </c>
      <c r="G2865" s="2">
        <f t="shared" si="132"/>
        <v>5</v>
      </c>
      <c r="H2865" s="2">
        <f t="shared" si="133"/>
        <v>60</v>
      </c>
      <c r="I2865" s="2">
        <f t="shared" si="134"/>
        <v>1838</v>
      </c>
      <c r="J2865" s="1" t="s">
        <v>21</v>
      </c>
      <c r="K2865" s="11">
        <v>2</v>
      </c>
    </row>
    <row r="2866" spans="2:11" x14ac:dyDescent="0.3">
      <c r="B2866" s="1">
        <v>3271</v>
      </c>
      <c r="C2866" s="1" t="s">
        <v>2909</v>
      </c>
      <c r="D2866" s="10">
        <v>43648</v>
      </c>
      <c r="E2866" s="10">
        <v>44891</v>
      </c>
      <c r="F2866" s="1" t="s">
        <v>37</v>
      </c>
      <c r="G2866" s="2">
        <f t="shared" si="132"/>
        <v>3</v>
      </c>
      <c r="H2866" s="2">
        <f t="shared" si="133"/>
        <v>40</v>
      </c>
      <c r="I2866" s="2">
        <f t="shared" si="134"/>
        <v>1243</v>
      </c>
      <c r="J2866" s="1" t="s">
        <v>21</v>
      </c>
      <c r="K2866" s="11">
        <v>3</v>
      </c>
    </row>
    <row r="2867" spans="2:11" x14ac:dyDescent="0.3">
      <c r="B2867" s="1">
        <v>3272</v>
      </c>
      <c r="C2867" s="1" t="s">
        <v>2910</v>
      </c>
      <c r="D2867" s="10">
        <v>44967</v>
      </c>
      <c r="E2867" s="10">
        <v>45607</v>
      </c>
      <c r="F2867" s="1" t="s">
        <v>37</v>
      </c>
      <c r="G2867" s="2">
        <f t="shared" si="132"/>
        <v>1</v>
      </c>
      <c r="H2867" s="2">
        <f t="shared" si="133"/>
        <v>21</v>
      </c>
      <c r="I2867" s="2">
        <f t="shared" si="134"/>
        <v>640</v>
      </c>
      <c r="J2867" s="1" t="s">
        <v>21</v>
      </c>
      <c r="K2867" s="11">
        <v>3</v>
      </c>
    </row>
    <row r="2868" spans="2:11" x14ac:dyDescent="0.3">
      <c r="B2868" s="1">
        <v>3273</v>
      </c>
      <c r="C2868" s="1" t="s">
        <v>2911</v>
      </c>
      <c r="D2868" s="10">
        <v>44820</v>
      </c>
      <c r="E2868" s="10">
        <v>45607</v>
      </c>
      <c r="F2868" s="1" t="s">
        <v>37</v>
      </c>
      <c r="G2868" s="2">
        <f t="shared" si="132"/>
        <v>2</v>
      </c>
      <c r="H2868" s="2">
        <f t="shared" si="133"/>
        <v>25</v>
      </c>
      <c r="I2868" s="2">
        <f t="shared" si="134"/>
        <v>787</v>
      </c>
      <c r="J2868" s="1" t="s">
        <v>21</v>
      </c>
      <c r="K2868" s="11">
        <v>4</v>
      </c>
    </row>
    <row r="2869" spans="2:11" x14ac:dyDescent="0.3">
      <c r="B2869" s="1">
        <v>3274</v>
      </c>
      <c r="C2869" s="1" t="s">
        <v>2912</v>
      </c>
      <c r="D2869" s="10">
        <v>43851</v>
      </c>
      <c r="E2869" s="10">
        <v>44041</v>
      </c>
      <c r="F2869" s="1" t="s">
        <v>37</v>
      </c>
      <c r="G2869" s="2">
        <f t="shared" si="132"/>
        <v>0</v>
      </c>
      <c r="H2869" s="2">
        <f t="shared" si="133"/>
        <v>6</v>
      </c>
      <c r="I2869" s="2">
        <f t="shared" si="134"/>
        <v>190</v>
      </c>
      <c r="J2869" s="1" t="s">
        <v>23</v>
      </c>
      <c r="K2869" s="11">
        <v>3</v>
      </c>
    </row>
    <row r="2870" spans="2:11" x14ac:dyDescent="0.3">
      <c r="B2870" s="1">
        <v>3275</v>
      </c>
      <c r="C2870" s="1" t="s">
        <v>2913</v>
      </c>
      <c r="D2870" s="10">
        <v>44881</v>
      </c>
      <c r="E2870" s="10">
        <v>45607</v>
      </c>
      <c r="F2870" s="1" t="s">
        <v>37</v>
      </c>
      <c r="G2870" s="2">
        <f t="shared" si="132"/>
        <v>1</v>
      </c>
      <c r="H2870" s="2">
        <f t="shared" si="133"/>
        <v>23</v>
      </c>
      <c r="I2870" s="2">
        <f t="shared" si="134"/>
        <v>726</v>
      </c>
      <c r="J2870" s="1" t="s">
        <v>23</v>
      </c>
      <c r="K2870" s="11">
        <v>3</v>
      </c>
    </row>
    <row r="2871" spans="2:11" x14ac:dyDescent="0.3">
      <c r="B2871" s="1">
        <v>3276</v>
      </c>
      <c r="C2871" s="1" t="s">
        <v>2914</v>
      </c>
      <c r="D2871" s="10">
        <v>44221</v>
      </c>
      <c r="E2871" s="10">
        <v>45607</v>
      </c>
      <c r="F2871" s="1" t="s">
        <v>37</v>
      </c>
      <c r="G2871" s="2">
        <f t="shared" si="132"/>
        <v>3</v>
      </c>
      <c r="H2871" s="2">
        <f t="shared" si="133"/>
        <v>45</v>
      </c>
      <c r="I2871" s="2">
        <f t="shared" si="134"/>
        <v>1386</v>
      </c>
      <c r="J2871" s="1" t="s">
        <v>21</v>
      </c>
      <c r="K2871" s="11">
        <v>2</v>
      </c>
    </row>
    <row r="2872" spans="2:11" x14ac:dyDescent="0.3">
      <c r="B2872" s="1">
        <v>3277</v>
      </c>
      <c r="C2872" s="1" t="s">
        <v>2915</v>
      </c>
      <c r="D2872" s="10">
        <v>45093</v>
      </c>
      <c r="E2872" s="10">
        <v>45101</v>
      </c>
      <c r="F2872" s="1" t="s">
        <v>173</v>
      </c>
      <c r="G2872" s="2">
        <f t="shared" si="132"/>
        <v>0</v>
      </c>
      <c r="H2872" s="2">
        <f t="shared" si="133"/>
        <v>0</v>
      </c>
      <c r="I2872" s="2">
        <f t="shared" si="134"/>
        <v>8</v>
      </c>
      <c r="J2872" s="1" t="s">
        <v>21</v>
      </c>
      <c r="K2872" s="11">
        <v>5</v>
      </c>
    </row>
    <row r="2873" spans="2:11" x14ac:dyDescent="0.3">
      <c r="B2873" s="1">
        <v>3278</v>
      </c>
      <c r="C2873" s="1" t="s">
        <v>2916</v>
      </c>
      <c r="D2873" s="10">
        <v>44082</v>
      </c>
      <c r="E2873" s="10">
        <v>44486</v>
      </c>
      <c r="F2873" s="1" t="s">
        <v>173</v>
      </c>
      <c r="G2873" s="2">
        <f t="shared" si="132"/>
        <v>1</v>
      </c>
      <c r="H2873" s="2">
        <f t="shared" si="133"/>
        <v>13</v>
      </c>
      <c r="I2873" s="2">
        <f t="shared" si="134"/>
        <v>404</v>
      </c>
      <c r="J2873" s="1" t="s">
        <v>21</v>
      </c>
      <c r="K2873" s="11">
        <v>4</v>
      </c>
    </row>
    <row r="2874" spans="2:11" x14ac:dyDescent="0.3">
      <c r="B2874" s="1">
        <v>3279</v>
      </c>
      <c r="C2874" s="1" t="s">
        <v>2917</v>
      </c>
      <c r="D2874" s="10">
        <v>43488</v>
      </c>
      <c r="E2874" s="10">
        <v>44159</v>
      </c>
      <c r="F2874" s="1" t="s">
        <v>173</v>
      </c>
      <c r="G2874" s="2">
        <f t="shared" si="132"/>
        <v>1</v>
      </c>
      <c r="H2874" s="2">
        <f t="shared" si="133"/>
        <v>22</v>
      </c>
      <c r="I2874" s="2">
        <f t="shared" si="134"/>
        <v>671</v>
      </c>
      <c r="J2874" s="1" t="s">
        <v>21</v>
      </c>
      <c r="K2874" s="11">
        <v>5</v>
      </c>
    </row>
    <row r="2875" spans="2:11" x14ac:dyDescent="0.3">
      <c r="B2875" s="1">
        <v>3280</v>
      </c>
      <c r="C2875" s="1" t="s">
        <v>2918</v>
      </c>
      <c r="D2875" s="10">
        <v>45075</v>
      </c>
      <c r="E2875" s="10">
        <v>45130</v>
      </c>
      <c r="F2875" s="1" t="s">
        <v>173</v>
      </c>
      <c r="G2875" s="2">
        <f t="shared" si="132"/>
        <v>0</v>
      </c>
      <c r="H2875" s="2">
        <f t="shared" si="133"/>
        <v>1</v>
      </c>
      <c r="I2875" s="2">
        <f t="shared" si="134"/>
        <v>55</v>
      </c>
      <c r="J2875" s="1" t="s">
        <v>21</v>
      </c>
      <c r="K2875" s="11">
        <v>5</v>
      </c>
    </row>
    <row r="2876" spans="2:11" x14ac:dyDescent="0.3">
      <c r="B2876" s="1">
        <v>3281</v>
      </c>
      <c r="C2876" s="1" t="s">
        <v>2919</v>
      </c>
      <c r="D2876" s="10">
        <v>43693</v>
      </c>
      <c r="E2876" s="10">
        <v>45607</v>
      </c>
      <c r="F2876" s="1" t="s">
        <v>173</v>
      </c>
      <c r="G2876" s="2">
        <f t="shared" si="132"/>
        <v>5</v>
      </c>
      <c r="H2876" s="2">
        <f t="shared" si="133"/>
        <v>62</v>
      </c>
      <c r="I2876" s="2">
        <f t="shared" si="134"/>
        <v>1914</v>
      </c>
      <c r="J2876" s="1" t="s">
        <v>21</v>
      </c>
      <c r="K2876" s="11">
        <v>5</v>
      </c>
    </row>
    <row r="2877" spans="2:11" x14ac:dyDescent="0.3">
      <c r="B2877" s="1">
        <v>3282</v>
      </c>
      <c r="C2877" s="1" t="s">
        <v>2920</v>
      </c>
      <c r="D2877" s="10">
        <v>43986</v>
      </c>
      <c r="E2877" s="10">
        <v>45607</v>
      </c>
      <c r="F2877" s="1" t="s">
        <v>173</v>
      </c>
      <c r="G2877" s="2">
        <f t="shared" si="132"/>
        <v>4</v>
      </c>
      <c r="H2877" s="2">
        <f t="shared" si="133"/>
        <v>53</v>
      </c>
      <c r="I2877" s="2">
        <f t="shared" si="134"/>
        <v>1621</v>
      </c>
      <c r="J2877" s="1" t="s">
        <v>21</v>
      </c>
      <c r="K2877" s="11">
        <v>3</v>
      </c>
    </row>
    <row r="2878" spans="2:11" x14ac:dyDescent="0.3">
      <c r="B2878" s="1">
        <v>3283</v>
      </c>
      <c r="C2878" s="1" t="s">
        <v>2921</v>
      </c>
      <c r="D2878" s="10">
        <v>44033</v>
      </c>
      <c r="E2878" s="10">
        <v>45607</v>
      </c>
      <c r="F2878" s="1" t="s">
        <v>173</v>
      </c>
      <c r="G2878" s="2">
        <f t="shared" si="132"/>
        <v>4</v>
      </c>
      <c r="H2878" s="2">
        <f t="shared" si="133"/>
        <v>51</v>
      </c>
      <c r="I2878" s="2">
        <f t="shared" si="134"/>
        <v>1574</v>
      </c>
      <c r="J2878" s="1" t="s">
        <v>21</v>
      </c>
      <c r="K2878" s="11">
        <v>3</v>
      </c>
    </row>
    <row r="2879" spans="2:11" x14ac:dyDescent="0.3">
      <c r="B2879" s="1">
        <v>3284</v>
      </c>
      <c r="C2879" s="1" t="s">
        <v>2922</v>
      </c>
      <c r="D2879" s="10">
        <v>44794</v>
      </c>
      <c r="E2879" s="10">
        <v>45014</v>
      </c>
      <c r="F2879" s="1" t="s">
        <v>37</v>
      </c>
      <c r="G2879" s="2">
        <f t="shared" si="132"/>
        <v>0</v>
      </c>
      <c r="H2879" s="2">
        <f t="shared" si="133"/>
        <v>7</v>
      </c>
      <c r="I2879" s="2">
        <f t="shared" si="134"/>
        <v>220</v>
      </c>
      <c r="J2879" s="1" t="s">
        <v>21</v>
      </c>
      <c r="K2879" s="11">
        <v>2</v>
      </c>
    </row>
    <row r="2880" spans="2:11" x14ac:dyDescent="0.3">
      <c r="B2880" s="1">
        <v>3285</v>
      </c>
      <c r="C2880" s="1" t="s">
        <v>2923</v>
      </c>
      <c r="D2880" s="10">
        <v>44393</v>
      </c>
      <c r="E2880" s="10">
        <v>45089</v>
      </c>
      <c r="F2880" s="1" t="s">
        <v>37</v>
      </c>
      <c r="G2880" s="2">
        <f t="shared" si="132"/>
        <v>1</v>
      </c>
      <c r="H2880" s="2">
        <f t="shared" si="133"/>
        <v>22</v>
      </c>
      <c r="I2880" s="2">
        <f t="shared" si="134"/>
        <v>696</v>
      </c>
      <c r="J2880" s="1" t="s">
        <v>23</v>
      </c>
      <c r="K2880" s="11">
        <v>4</v>
      </c>
    </row>
    <row r="2881" spans="2:11" x14ac:dyDescent="0.3">
      <c r="B2881" s="1">
        <v>3286</v>
      </c>
      <c r="C2881" s="1" t="s">
        <v>2924</v>
      </c>
      <c r="D2881" s="10">
        <v>43775</v>
      </c>
      <c r="E2881" s="10">
        <v>45607</v>
      </c>
      <c r="F2881" s="1" t="s">
        <v>37</v>
      </c>
      <c r="G2881" s="2">
        <f t="shared" si="132"/>
        <v>5</v>
      </c>
      <c r="H2881" s="2">
        <f t="shared" si="133"/>
        <v>60</v>
      </c>
      <c r="I2881" s="2">
        <f t="shared" si="134"/>
        <v>1832</v>
      </c>
      <c r="J2881" s="1" t="s">
        <v>23</v>
      </c>
      <c r="K2881" s="11">
        <v>3</v>
      </c>
    </row>
    <row r="2882" spans="2:11" x14ac:dyDescent="0.3">
      <c r="B2882" s="1">
        <v>3287</v>
      </c>
      <c r="C2882" s="1" t="s">
        <v>2925</v>
      </c>
      <c r="D2882" s="10">
        <v>44197</v>
      </c>
      <c r="E2882" s="10">
        <v>45607</v>
      </c>
      <c r="F2882" s="1" t="s">
        <v>37</v>
      </c>
      <c r="G2882" s="2">
        <f t="shared" si="132"/>
        <v>3</v>
      </c>
      <c r="H2882" s="2">
        <f t="shared" si="133"/>
        <v>46</v>
      </c>
      <c r="I2882" s="2">
        <f t="shared" si="134"/>
        <v>1410</v>
      </c>
      <c r="J2882" s="1" t="s">
        <v>21</v>
      </c>
      <c r="K2882" s="11">
        <v>1</v>
      </c>
    </row>
    <row r="2883" spans="2:11" x14ac:dyDescent="0.3">
      <c r="B2883" s="1">
        <v>3288</v>
      </c>
      <c r="C2883" s="1" t="s">
        <v>2926</v>
      </c>
      <c r="D2883" s="10">
        <v>43732</v>
      </c>
      <c r="E2883" s="10">
        <v>45607</v>
      </c>
      <c r="F2883" s="1" t="s">
        <v>37</v>
      </c>
      <c r="G2883" s="2">
        <f t="shared" si="132"/>
        <v>5</v>
      </c>
      <c r="H2883" s="2">
        <f t="shared" si="133"/>
        <v>61</v>
      </c>
      <c r="I2883" s="2">
        <f t="shared" si="134"/>
        <v>1875</v>
      </c>
      <c r="J2883" s="1" t="s">
        <v>21</v>
      </c>
      <c r="K2883" s="11">
        <v>2</v>
      </c>
    </row>
    <row r="2884" spans="2:11" x14ac:dyDescent="0.3">
      <c r="B2884" s="1">
        <v>3289</v>
      </c>
      <c r="C2884" s="1" t="s">
        <v>2927</v>
      </c>
      <c r="D2884" s="10">
        <v>43968</v>
      </c>
      <c r="E2884" s="10">
        <v>45607</v>
      </c>
      <c r="F2884" s="1" t="s">
        <v>37</v>
      </c>
      <c r="G2884" s="2">
        <f t="shared" si="132"/>
        <v>4</v>
      </c>
      <c r="H2884" s="2">
        <f t="shared" si="133"/>
        <v>53</v>
      </c>
      <c r="I2884" s="2">
        <f t="shared" si="134"/>
        <v>1639</v>
      </c>
      <c r="J2884" s="1" t="s">
        <v>21</v>
      </c>
      <c r="K2884" s="11">
        <v>4</v>
      </c>
    </row>
    <row r="2885" spans="2:11" x14ac:dyDescent="0.3">
      <c r="B2885" s="1">
        <v>3290</v>
      </c>
      <c r="C2885" s="1" t="s">
        <v>2928</v>
      </c>
      <c r="D2885" s="10">
        <v>43319</v>
      </c>
      <c r="E2885" s="10">
        <v>45607</v>
      </c>
      <c r="F2885" s="1" t="s">
        <v>37</v>
      </c>
      <c r="G2885" s="2">
        <f t="shared" si="132"/>
        <v>6</v>
      </c>
      <c r="H2885" s="2">
        <f t="shared" si="133"/>
        <v>75</v>
      </c>
      <c r="I2885" s="2">
        <f t="shared" si="134"/>
        <v>2288</v>
      </c>
      <c r="J2885" s="1" t="s">
        <v>21</v>
      </c>
      <c r="K2885" s="11">
        <v>3</v>
      </c>
    </row>
    <row r="2886" spans="2:11" x14ac:dyDescent="0.3">
      <c r="B2886" s="1">
        <v>3291</v>
      </c>
      <c r="C2886" s="1" t="s">
        <v>2929</v>
      </c>
      <c r="D2886" s="10">
        <v>45139</v>
      </c>
      <c r="E2886" s="10">
        <v>45607</v>
      </c>
      <c r="F2886" s="1" t="s">
        <v>37</v>
      </c>
      <c r="G2886" s="2">
        <f t="shared" si="132"/>
        <v>1</v>
      </c>
      <c r="H2886" s="2">
        <f t="shared" si="133"/>
        <v>15</v>
      </c>
      <c r="I2886" s="2">
        <f t="shared" si="134"/>
        <v>468</v>
      </c>
      <c r="J2886" s="1" t="s">
        <v>21</v>
      </c>
      <c r="K2886" s="11">
        <v>2</v>
      </c>
    </row>
    <row r="2887" spans="2:11" x14ac:dyDescent="0.3">
      <c r="B2887" s="1">
        <v>3292</v>
      </c>
      <c r="C2887" s="1" t="s">
        <v>2930</v>
      </c>
      <c r="D2887" s="10">
        <v>43477</v>
      </c>
      <c r="E2887" s="10">
        <v>43839</v>
      </c>
      <c r="F2887" s="1" t="s">
        <v>37</v>
      </c>
      <c r="G2887" s="2">
        <f t="shared" si="132"/>
        <v>0</v>
      </c>
      <c r="H2887" s="2">
        <f t="shared" si="133"/>
        <v>11</v>
      </c>
      <c r="I2887" s="2">
        <f t="shared" si="134"/>
        <v>362</v>
      </c>
      <c r="J2887" s="1" t="s">
        <v>21</v>
      </c>
      <c r="K2887" s="11">
        <v>4</v>
      </c>
    </row>
    <row r="2888" spans="2:11" x14ac:dyDescent="0.3">
      <c r="B2888" s="1">
        <v>3293</v>
      </c>
      <c r="C2888" s="1" t="s">
        <v>2931</v>
      </c>
      <c r="D2888" s="10">
        <v>44295</v>
      </c>
      <c r="E2888" s="10">
        <v>44894</v>
      </c>
      <c r="F2888" s="1" t="s">
        <v>37</v>
      </c>
      <c r="G2888" s="2">
        <f t="shared" si="132"/>
        <v>1</v>
      </c>
      <c r="H2888" s="2">
        <f t="shared" si="133"/>
        <v>19</v>
      </c>
      <c r="I2888" s="2">
        <f t="shared" si="134"/>
        <v>599</v>
      </c>
      <c r="J2888" s="1" t="s">
        <v>21</v>
      </c>
      <c r="K2888" s="11">
        <v>3</v>
      </c>
    </row>
    <row r="2889" spans="2:11" x14ac:dyDescent="0.3">
      <c r="B2889" s="1">
        <v>3294</v>
      </c>
      <c r="C2889" s="1" t="s">
        <v>2932</v>
      </c>
      <c r="D2889" s="10">
        <v>44716</v>
      </c>
      <c r="E2889" s="10">
        <v>44919</v>
      </c>
      <c r="F2889" s="1" t="s">
        <v>37</v>
      </c>
      <c r="G2889" s="2">
        <f t="shared" si="132"/>
        <v>0</v>
      </c>
      <c r="H2889" s="2">
        <f t="shared" si="133"/>
        <v>6</v>
      </c>
      <c r="I2889" s="2">
        <f t="shared" si="134"/>
        <v>203</v>
      </c>
      <c r="J2889" s="1" t="s">
        <v>21</v>
      </c>
      <c r="K2889" s="11">
        <v>3</v>
      </c>
    </row>
    <row r="2890" spans="2:11" x14ac:dyDescent="0.3">
      <c r="B2890" s="1">
        <v>3295</v>
      </c>
      <c r="C2890" s="1" t="s">
        <v>2933</v>
      </c>
      <c r="D2890" s="10">
        <v>43616</v>
      </c>
      <c r="E2890" s="10">
        <v>45607</v>
      </c>
      <c r="F2890" s="1" t="s">
        <v>37</v>
      </c>
      <c r="G2890" s="2">
        <f t="shared" si="132"/>
        <v>5</v>
      </c>
      <c r="H2890" s="2">
        <f t="shared" si="133"/>
        <v>65</v>
      </c>
      <c r="I2890" s="2">
        <f t="shared" si="134"/>
        <v>1991</v>
      </c>
      <c r="J2890" s="1" t="s">
        <v>21</v>
      </c>
      <c r="K2890" s="11">
        <v>5</v>
      </c>
    </row>
    <row r="2891" spans="2:11" x14ac:dyDescent="0.3">
      <c r="B2891" s="1">
        <v>3296</v>
      </c>
      <c r="C2891" s="1" t="s">
        <v>2934</v>
      </c>
      <c r="D2891" s="10">
        <v>43472</v>
      </c>
      <c r="E2891" s="10">
        <v>43746</v>
      </c>
      <c r="F2891" s="1" t="s">
        <v>37</v>
      </c>
      <c r="G2891" s="2">
        <f t="shared" si="132"/>
        <v>0</v>
      </c>
      <c r="H2891" s="2">
        <f t="shared" si="133"/>
        <v>9</v>
      </c>
      <c r="I2891" s="2">
        <f t="shared" si="134"/>
        <v>274</v>
      </c>
      <c r="J2891" s="1" t="s">
        <v>23</v>
      </c>
      <c r="K2891" s="11">
        <v>2</v>
      </c>
    </row>
    <row r="2892" spans="2:11" x14ac:dyDescent="0.3">
      <c r="B2892" s="1">
        <v>3297</v>
      </c>
      <c r="C2892" s="1" t="s">
        <v>2935</v>
      </c>
      <c r="D2892" s="10">
        <v>44030</v>
      </c>
      <c r="E2892" s="10">
        <v>44306</v>
      </c>
      <c r="F2892" s="1" t="s">
        <v>37</v>
      </c>
      <c r="G2892" s="2">
        <f t="shared" si="132"/>
        <v>0</v>
      </c>
      <c r="H2892" s="2">
        <f t="shared" si="133"/>
        <v>9</v>
      </c>
      <c r="I2892" s="2">
        <f t="shared" si="134"/>
        <v>276</v>
      </c>
      <c r="J2892" s="1" t="s">
        <v>21</v>
      </c>
      <c r="K2892" s="11">
        <v>4</v>
      </c>
    </row>
    <row r="2893" spans="2:11" x14ac:dyDescent="0.3">
      <c r="B2893" s="1">
        <v>3298</v>
      </c>
      <c r="C2893" s="1" t="s">
        <v>2936</v>
      </c>
      <c r="D2893" s="10">
        <v>44154</v>
      </c>
      <c r="E2893" s="10">
        <v>44337</v>
      </c>
      <c r="F2893" s="1" t="s">
        <v>173</v>
      </c>
      <c r="G2893" s="2">
        <f t="shared" si="132"/>
        <v>0</v>
      </c>
      <c r="H2893" s="2">
        <f t="shared" si="133"/>
        <v>6</v>
      </c>
      <c r="I2893" s="2">
        <f t="shared" si="134"/>
        <v>183</v>
      </c>
      <c r="J2893" s="1" t="s">
        <v>21</v>
      </c>
      <c r="K2893" s="11">
        <v>5</v>
      </c>
    </row>
    <row r="2894" spans="2:11" x14ac:dyDescent="0.3">
      <c r="B2894" s="1">
        <v>3299</v>
      </c>
      <c r="C2894" s="1" t="s">
        <v>2937</v>
      </c>
      <c r="D2894" s="10">
        <v>44875</v>
      </c>
      <c r="E2894" s="10">
        <v>45607</v>
      </c>
      <c r="F2894" s="1" t="s">
        <v>173</v>
      </c>
      <c r="G2894" s="2">
        <f t="shared" si="132"/>
        <v>2</v>
      </c>
      <c r="H2894" s="2">
        <f t="shared" si="133"/>
        <v>24</v>
      </c>
      <c r="I2894" s="2">
        <f t="shared" si="134"/>
        <v>732</v>
      </c>
      <c r="J2894" s="1" t="s">
        <v>21</v>
      </c>
      <c r="K2894" s="11">
        <v>4</v>
      </c>
    </row>
    <row r="2895" spans="2:11" x14ac:dyDescent="0.3">
      <c r="B2895" s="1">
        <v>3300</v>
      </c>
      <c r="C2895" s="1" t="s">
        <v>2938</v>
      </c>
      <c r="D2895" s="10">
        <v>44280</v>
      </c>
      <c r="E2895" s="10">
        <v>44689</v>
      </c>
      <c r="F2895" s="1" t="s">
        <v>173</v>
      </c>
      <c r="G2895" s="2">
        <f t="shared" si="132"/>
        <v>1</v>
      </c>
      <c r="H2895" s="2">
        <f t="shared" si="133"/>
        <v>13</v>
      </c>
      <c r="I2895" s="2">
        <f t="shared" si="134"/>
        <v>409</v>
      </c>
      <c r="J2895" s="1" t="s">
        <v>21</v>
      </c>
      <c r="K2895" s="11">
        <v>2</v>
      </c>
    </row>
    <row r="2896" spans="2:11" x14ac:dyDescent="0.3">
      <c r="B2896" s="1">
        <v>3301</v>
      </c>
      <c r="C2896" s="1" t="s">
        <v>2939</v>
      </c>
      <c r="D2896" s="10">
        <v>43598</v>
      </c>
      <c r="E2896" s="10">
        <v>44786</v>
      </c>
      <c r="F2896" s="1" t="s">
        <v>173</v>
      </c>
      <c r="G2896" s="2">
        <f t="shared" si="132"/>
        <v>3</v>
      </c>
      <c r="H2896" s="2">
        <f t="shared" si="133"/>
        <v>39</v>
      </c>
      <c r="I2896" s="2">
        <f t="shared" si="134"/>
        <v>1188</v>
      </c>
      <c r="J2896" s="1" t="s">
        <v>21</v>
      </c>
      <c r="K2896" s="11">
        <v>1</v>
      </c>
    </row>
    <row r="2897" spans="2:11" x14ac:dyDescent="0.3">
      <c r="B2897" s="1">
        <v>3302</v>
      </c>
      <c r="C2897" s="1" t="s">
        <v>2940</v>
      </c>
      <c r="D2897" s="10">
        <v>43623</v>
      </c>
      <c r="E2897" s="10">
        <v>44871</v>
      </c>
      <c r="F2897" s="1" t="s">
        <v>173</v>
      </c>
      <c r="G2897" s="2">
        <f t="shared" si="132"/>
        <v>3</v>
      </c>
      <c r="H2897" s="2">
        <f t="shared" si="133"/>
        <v>40</v>
      </c>
      <c r="I2897" s="2">
        <f t="shared" si="134"/>
        <v>1248</v>
      </c>
      <c r="J2897" s="1" t="s">
        <v>21</v>
      </c>
      <c r="K2897" s="11">
        <v>4</v>
      </c>
    </row>
    <row r="2898" spans="2:11" x14ac:dyDescent="0.3">
      <c r="B2898" s="1">
        <v>3303</v>
      </c>
      <c r="C2898" s="1" t="s">
        <v>2941</v>
      </c>
      <c r="D2898" s="10">
        <v>44975</v>
      </c>
      <c r="E2898" s="10">
        <v>45607</v>
      </c>
      <c r="F2898" s="1" t="s">
        <v>173</v>
      </c>
      <c r="G2898" s="2">
        <f t="shared" si="132"/>
        <v>1</v>
      </c>
      <c r="H2898" s="2">
        <f t="shared" si="133"/>
        <v>20</v>
      </c>
      <c r="I2898" s="2">
        <f t="shared" si="134"/>
        <v>632</v>
      </c>
      <c r="J2898" s="1" t="s">
        <v>21</v>
      </c>
      <c r="K2898" s="11">
        <v>3</v>
      </c>
    </row>
    <row r="2899" spans="2:11" x14ac:dyDescent="0.3">
      <c r="B2899" s="1">
        <v>3304</v>
      </c>
      <c r="C2899" s="1" t="s">
        <v>2942</v>
      </c>
      <c r="D2899" s="10">
        <v>43557</v>
      </c>
      <c r="E2899" s="10">
        <v>45607</v>
      </c>
      <c r="F2899" s="1" t="s">
        <v>173</v>
      </c>
      <c r="G2899" s="2">
        <f t="shared" si="132"/>
        <v>5</v>
      </c>
      <c r="H2899" s="2">
        <f t="shared" si="133"/>
        <v>67</v>
      </c>
      <c r="I2899" s="2">
        <f t="shared" si="134"/>
        <v>2050</v>
      </c>
      <c r="J2899" s="1" t="s">
        <v>21</v>
      </c>
      <c r="K2899" s="11">
        <v>4</v>
      </c>
    </row>
    <row r="2900" spans="2:11" x14ac:dyDescent="0.3">
      <c r="B2900" s="1">
        <v>3305</v>
      </c>
      <c r="C2900" s="1" t="s">
        <v>2943</v>
      </c>
      <c r="D2900" s="10">
        <v>44165</v>
      </c>
      <c r="E2900" s="10">
        <v>44857</v>
      </c>
      <c r="F2900" s="1" t="s">
        <v>37</v>
      </c>
      <c r="G2900" s="2">
        <f t="shared" si="132"/>
        <v>1</v>
      </c>
      <c r="H2900" s="2">
        <f t="shared" si="133"/>
        <v>22</v>
      </c>
      <c r="I2900" s="2">
        <f t="shared" si="134"/>
        <v>692</v>
      </c>
      <c r="J2900" s="1" t="s">
        <v>21</v>
      </c>
      <c r="K2900" s="11">
        <v>4</v>
      </c>
    </row>
    <row r="2901" spans="2:11" x14ac:dyDescent="0.3">
      <c r="B2901" s="1">
        <v>3306</v>
      </c>
      <c r="C2901" s="1" t="s">
        <v>2944</v>
      </c>
      <c r="D2901" s="10">
        <v>44828</v>
      </c>
      <c r="E2901" s="10">
        <v>44861</v>
      </c>
      <c r="F2901" s="1" t="s">
        <v>37</v>
      </c>
      <c r="G2901" s="2">
        <f t="shared" si="132"/>
        <v>0</v>
      </c>
      <c r="H2901" s="2">
        <f t="shared" si="133"/>
        <v>1</v>
      </c>
      <c r="I2901" s="2">
        <f t="shared" si="134"/>
        <v>33</v>
      </c>
      <c r="J2901" s="1" t="s">
        <v>23</v>
      </c>
      <c r="K2901" s="11">
        <v>4</v>
      </c>
    </row>
    <row r="2902" spans="2:11" x14ac:dyDescent="0.3">
      <c r="B2902" s="1">
        <v>3307</v>
      </c>
      <c r="C2902" s="1" t="s">
        <v>2945</v>
      </c>
      <c r="D2902" s="10">
        <v>43637</v>
      </c>
      <c r="E2902" s="10">
        <v>45607</v>
      </c>
      <c r="F2902" s="1" t="s">
        <v>37</v>
      </c>
      <c r="G2902" s="2">
        <f t="shared" si="132"/>
        <v>5</v>
      </c>
      <c r="H2902" s="2">
        <f t="shared" si="133"/>
        <v>64</v>
      </c>
      <c r="I2902" s="2">
        <f t="shared" si="134"/>
        <v>1970</v>
      </c>
      <c r="J2902" s="1" t="s">
        <v>21</v>
      </c>
      <c r="K2902" s="11">
        <v>4</v>
      </c>
    </row>
    <row r="2903" spans="2:11" x14ac:dyDescent="0.3">
      <c r="B2903" s="1">
        <v>3308</v>
      </c>
      <c r="C2903" s="1" t="s">
        <v>2946</v>
      </c>
      <c r="D2903" s="10">
        <v>44722</v>
      </c>
      <c r="E2903" s="10">
        <v>45607</v>
      </c>
      <c r="F2903" s="1" t="s">
        <v>37</v>
      </c>
      <c r="G2903" s="2">
        <f t="shared" ref="G2903:G2966" si="135">DATEDIF(D2903,E2903,"Y")</f>
        <v>2</v>
      </c>
      <c r="H2903" s="2">
        <f t="shared" ref="H2903:H2966" si="136">DATEDIF(D2903,E2903,"M")</f>
        <v>29</v>
      </c>
      <c r="I2903" s="2">
        <f t="shared" ref="I2903:I2966" si="137">DATEDIF(D2903,E2903,"D")</f>
        <v>885</v>
      </c>
      <c r="J2903" s="1" t="s">
        <v>21</v>
      </c>
      <c r="K2903" s="11">
        <v>3</v>
      </c>
    </row>
    <row r="2904" spans="2:11" x14ac:dyDescent="0.3">
      <c r="B2904" s="1">
        <v>3309</v>
      </c>
      <c r="C2904" s="1" t="s">
        <v>2947</v>
      </c>
      <c r="D2904" s="10">
        <v>44122</v>
      </c>
      <c r="E2904" s="10">
        <v>45607</v>
      </c>
      <c r="F2904" s="1" t="s">
        <v>37</v>
      </c>
      <c r="G2904" s="2">
        <f t="shared" si="135"/>
        <v>4</v>
      </c>
      <c r="H2904" s="2">
        <f t="shared" si="136"/>
        <v>48</v>
      </c>
      <c r="I2904" s="2">
        <f t="shared" si="137"/>
        <v>1485</v>
      </c>
      <c r="J2904" s="1" t="s">
        <v>21</v>
      </c>
      <c r="K2904" s="11">
        <v>1</v>
      </c>
    </row>
    <row r="2905" spans="2:11" x14ac:dyDescent="0.3">
      <c r="B2905" s="1">
        <v>3310</v>
      </c>
      <c r="C2905" s="1" t="s">
        <v>2948</v>
      </c>
      <c r="D2905" s="10">
        <v>44594</v>
      </c>
      <c r="E2905" s="10">
        <v>44961</v>
      </c>
      <c r="F2905" s="1" t="s">
        <v>37</v>
      </c>
      <c r="G2905" s="2">
        <f t="shared" si="135"/>
        <v>1</v>
      </c>
      <c r="H2905" s="2">
        <f t="shared" si="136"/>
        <v>12</v>
      </c>
      <c r="I2905" s="2">
        <f t="shared" si="137"/>
        <v>367</v>
      </c>
      <c r="J2905" s="1" t="s">
        <v>21</v>
      </c>
      <c r="K2905" s="11">
        <v>3</v>
      </c>
    </row>
    <row r="2906" spans="2:11" x14ac:dyDescent="0.3">
      <c r="B2906" s="1">
        <v>3311</v>
      </c>
      <c r="C2906" s="1" t="s">
        <v>2949</v>
      </c>
      <c r="D2906" s="10">
        <v>44364</v>
      </c>
      <c r="E2906" s="10">
        <v>44533</v>
      </c>
      <c r="F2906" s="1" t="s">
        <v>37</v>
      </c>
      <c r="G2906" s="2">
        <f t="shared" si="135"/>
        <v>0</v>
      </c>
      <c r="H2906" s="2">
        <f t="shared" si="136"/>
        <v>5</v>
      </c>
      <c r="I2906" s="2">
        <f t="shared" si="137"/>
        <v>169</v>
      </c>
      <c r="J2906" s="1" t="s">
        <v>21</v>
      </c>
      <c r="K2906" s="11">
        <v>4</v>
      </c>
    </row>
    <row r="2907" spans="2:11" x14ac:dyDescent="0.3">
      <c r="B2907" s="1">
        <v>3312</v>
      </c>
      <c r="C2907" s="1" t="s">
        <v>2950</v>
      </c>
      <c r="D2907" s="10">
        <v>43435</v>
      </c>
      <c r="E2907" s="10">
        <v>45607</v>
      </c>
      <c r="F2907" s="1" t="s">
        <v>37</v>
      </c>
      <c r="G2907" s="2">
        <f t="shared" si="135"/>
        <v>5</v>
      </c>
      <c r="H2907" s="2">
        <f t="shared" si="136"/>
        <v>71</v>
      </c>
      <c r="I2907" s="2">
        <f t="shared" si="137"/>
        <v>2172</v>
      </c>
      <c r="J2907" s="1" t="s">
        <v>21</v>
      </c>
      <c r="K2907" s="11">
        <v>4</v>
      </c>
    </row>
    <row r="2908" spans="2:11" x14ac:dyDescent="0.3">
      <c r="B2908" s="1">
        <v>3313</v>
      </c>
      <c r="C2908" s="1" t="s">
        <v>2951</v>
      </c>
      <c r="D2908" s="10">
        <v>44325</v>
      </c>
      <c r="E2908" s="10">
        <v>45607</v>
      </c>
      <c r="F2908" s="1" t="s">
        <v>37</v>
      </c>
      <c r="G2908" s="2">
        <f t="shared" si="135"/>
        <v>3</v>
      </c>
      <c r="H2908" s="2">
        <f t="shared" si="136"/>
        <v>42</v>
      </c>
      <c r="I2908" s="2">
        <f t="shared" si="137"/>
        <v>1282</v>
      </c>
      <c r="J2908" s="1" t="s">
        <v>21</v>
      </c>
      <c r="K2908" s="11">
        <v>3</v>
      </c>
    </row>
    <row r="2909" spans="2:11" x14ac:dyDescent="0.3">
      <c r="B2909" s="1">
        <v>3314</v>
      </c>
      <c r="C2909" s="1" t="s">
        <v>2952</v>
      </c>
      <c r="D2909" s="10">
        <v>43466</v>
      </c>
      <c r="E2909" s="10">
        <v>45607</v>
      </c>
      <c r="F2909" s="1" t="s">
        <v>37</v>
      </c>
      <c r="G2909" s="2">
        <f t="shared" si="135"/>
        <v>5</v>
      </c>
      <c r="H2909" s="2">
        <f t="shared" si="136"/>
        <v>70</v>
      </c>
      <c r="I2909" s="2">
        <f t="shared" si="137"/>
        <v>2141</v>
      </c>
      <c r="J2909" s="1" t="s">
        <v>21</v>
      </c>
      <c r="K2909" s="11">
        <v>4</v>
      </c>
    </row>
    <row r="2910" spans="2:11" x14ac:dyDescent="0.3">
      <c r="B2910" s="1">
        <v>3315</v>
      </c>
      <c r="C2910" s="1" t="s">
        <v>2953</v>
      </c>
      <c r="D2910" s="10">
        <v>43386</v>
      </c>
      <c r="E2910" s="10">
        <v>43908</v>
      </c>
      <c r="F2910" s="1" t="s">
        <v>37</v>
      </c>
      <c r="G2910" s="2">
        <f t="shared" si="135"/>
        <v>1</v>
      </c>
      <c r="H2910" s="2">
        <f t="shared" si="136"/>
        <v>17</v>
      </c>
      <c r="I2910" s="2">
        <f t="shared" si="137"/>
        <v>522</v>
      </c>
      <c r="J2910" s="1" t="s">
        <v>21</v>
      </c>
      <c r="K2910" s="11">
        <v>3</v>
      </c>
    </row>
    <row r="2911" spans="2:11" x14ac:dyDescent="0.3">
      <c r="B2911" s="1">
        <v>3316</v>
      </c>
      <c r="C2911" s="1" t="s">
        <v>2954</v>
      </c>
      <c r="D2911" s="10">
        <v>43946</v>
      </c>
      <c r="E2911" s="10">
        <v>44908</v>
      </c>
      <c r="F2911" s="1" t="s">
        <v>37</v>
      </c>
      <c r="G2911" s="2">
        <f t="shared" si="135"/>
        <v>2</v>
      </c>
      <c r="H2911" s="2">
        <f t="shared" si="136"/>
        <v>31</v>
      </c>
      <c r="I2911" s="2">
        <f t="shared" si="137"/>
        <v>962</v>
      </c>
      <c r="J2911" s="1" t="s">
        <v>21</v>
      </c>
      <c r="K2911" s="11">
        <v>3</v>
      </c>
    </row>
    <row r="2912" spans="2:11" x14ac:dyDescent="0.3">
      <c r="B2912" s="1">
        <v>3317</v>
      </c>
      <c r="C2912" s="1" t="s">
        <v>2955</v>
      </c>
      <c r="D2912" s="10">
        <v>44637</v>
      </c>
      <c r="E2912" s="10">
        <v>45607</v>
      </c>
      <c r="F2912" s="1" t="s">
        <v>37</v>
      </c>
      <c r="G2912" s="2">
        <f t="shared" si="135"/>
        <v>2</v>
      </c>
      <c r="H2912" s="2">
        <f t="shared" si="136"/>
        <v>31</v>
      </c>
      <c r="I2912" s="2">
        <f t="shared" si="137"/>
        <v>970</v>
      </c>
      <c r="J2912" s="1" t="s">
        <v>21</v>
      </c>
      <c r="K2912" s="11">
        <v>3</v>
      </c>
    </row>
    <row r="2913" spans="2:11" x14ac:dyDescent="0.3">
      <c r="B2913" s="1">
        <v>3318</v>
      </c>
      <c r="C2913" s="1" t="s">
        <v>2956</v>
      </c>
      <c r="D2913" s="10">
        <v>43787</v>
      </c>
      <c r="E2913" s="10">
        <v>44602</v>
      </c>
      <c r="F2913" s="1" t="s">
        <v>37</v>
      </c>
      <c r="G2913" s="2">
        <f t="shared" si="135"/>
        <v>2</v>
      </c>
      <c r="H2913" s="2">
        <f t="shared" si="136"/>
        <v>26</v>
      </c>
      <c r="I2913" s="2">
        <f t="shared" si="137"/>
        <v>815</v>
      </c>
      <c r="J2913" s="1" t="s">
        <v>21</v>
      </c>
      <c r="K2913" s="11">
        <v>3</v>
      </c>
    </row>
    <row r="2914" spans="2:11" x14ac:dyDescent="0.3">
      <c r="B2914" s="1">
        <v>3319</v>
      </c>
      <c r="C2914" s="1" t="s">
        <v>2957</v>
      </c>
      <c r="D2914" s="10">
        <v>43747</v>
      </c>
      <c r="E2914" s="10">
        <v>45607</v>
      </c>
      <c r="F2914" s="1" t="s">
        <v>173</v>
      </c>
      <c r="G2914" s="2">
        <f t="shared" si="135"/>
        <v>5</v>
      </c>
      <c r="H2914" s="2">
        <f t="shared" si="136"/>
        <v>61</v>
      </c>
      <c r="I2914" s="2">
        <f t="shared" si="137"/>
        <v>1860</v>
      </c>
      <c r="J2914" s="1" t="s">
        <v>21</v>
      </c>
      <c r="K2914" s="11">
        <v>3</v>
      </c>
    </row>
    <row r="2915" spans="2:11" x14ac:dyDescent="0.3">
      <c r="B2915" s="1">
        <v>3320</v>
      </c>
      <c r="C2915" s="1" t="s">
        <v>2958</v>
      </c>
      <c r="D2915" s="10">
        <v>43969</v>
      </c>
      <c r="E2915" s="10">
        <v>45607</v>
      </c>
      <c r="F2915" s="1" t="s">
        <v>173</v>
      </c>
      <c r="G2915" s="2">
        <f t="shared" si="135"/>
        <v>4</v>
      </c>
      <c r="H2915" s="2">
        <f t="shared" si="136"/>
        <v>53</v>
      </c>
      <c r="I2915" s="2">
        <f t="shared" si="137"/>
        <v>1638</v>
      </c>
      <c r="J2915" s="1" t="s">
        <v>21</v>
      </c>
      <c r="K2915" s="11">
        <v>5</v>
      </c>
    </row>
    <row r="2916" spans="2:11" x14ac:dyDescent="0.3">
      <c r="B2916" s="1">
        <v>3321</v>
      </c>
      <c r="C2916" s="1" t="s">
        <v>2959</v>
      </c>
      <c r="D2916" s="10">
        <v>43513</v>
      </c>
      <c r="E2916" s="10">
        <v>45607</v>
      </c>
      <c r="F2916" s="1" t="s">
        <v>173</v>
      </c>
      <c r="G2916" s="2">
        <f t="shared" si="135"/>
        <v>5</v>
      </c>
      <c r="H2916" s="2">
        <f t="shared" si="136"/>
        <v>68</v>
      </c>
      <c r="I2916" s="2">
        <f t="shared" si="137"/>
        <v>2094</v>
      </c>
      <c r="J2916" s="1" t="s">
        <v>21</v>
      </c>
      <c r="K2916" s="11">
        <v>2</v>
      </c>
    </row>
    <row r="2917" spans="2:11" x14ac:dyDescent="0.3">
      <c r="B2917" s="1">
        <v>3322</v>
      </c>
      <c r="C2917" s="1" t="s">
        <v>2960</v>
      </c>
      <c r="D2917" s="10">
        <v>44043</v>
      </c>
      <c r="E2917" s="10">
        <v>44831</v>
      </c>
      <c r="F2917" s="1" t="s">
        <v>173</v>
      </c>
      <c r="G2917" s="2">
        <f t="shared" si="135"/>
        <v>2</v>
      </c>
      <c r="H2917" s="2">
        <f t="shared" si="136"/>
        <v>25</v>
      </c>
      <c r="I2917" s="2">
        <f t="shared" si="137"/>
        <v>788</v>
      </c>
      <c r="J2917" s="1" t="s">
        <v>21</v>
      </c>
      <c r="K2917" s="11">
        <v>4</v>
      </c>
    </row>
    <row r="2918" spans="2:11" x14ac:dyDescent="0.3">
      <c r="B2918" s="1">
        <v>3323</v>
      </c>
      <c r="C2918" s="1" t="s">
        <v>2961</v>
      </c>
      <c r="D2918" s="10">
        <v>45094</v>
      </c>
      <c r="E2918" s="10">
        <v>45120</v>
      </c>
      <c r="F2918" s="1" t="s">
        <v>173</v>
      </c>
      <c r="G2918" s="2">
        <f t="shared" si="135"/>
        <v>0</v>
      </c>
      <c r="H2918" s="2">
        <f t="shared" si="136"/>
        <v>0</v>
      </c>
      <c r="I2918" s="2">
        <f t="shared" si="137"/>
        <v>26</v>
      </c>
      <c r="J2918" s="1" t="s">
        <v>21</v>
      </c>
      <c r="K2918" s="11">
        <v>4</v>
      </c>
    </row>
    <row r="2919" spans="2:11" x14ac:dyDescent="0.3">
      <c r="B2919" s="1">
        <v>3324</v>
      </c>
      <c r="C2919" s="1" t="s">
        <v>2962</v>
      </c>
      <c r="D2919" s="10">
        <v>43646</v>
      </c>
      <c r="E2919" s="10">
        <v>44766</v>
      </c>
      <c r="F2919" s="1" t="s">
        <v>173</v>
      </c>
      <c r="G2919" s="2">
        <f t="shared" si="135"/>
        <v>3</v>
      </c>
      <c r="H2919" s="2">
        <f t="shared" si="136"/>
        <v>36</v>
      </c>
      <c r="I2919" s="2">
        <f t="shared" si="137"/>
        <v>1120</v>
      </c>
      <c r="J2919" s="1" t="s">
        <v>23</v>
      </c>
      <c r="K2919" s="11">
        <v>3</v>
      </c>
    </row>
    <row r="2920" spans="2:11" x14ac:dyDescent="0.3">
      <c r="B2920" s="1">
        <v>3325</v>
      </c>
      <c r="C2920" s="1" t="s">
        <v>2963</v>
      </c>
      <c r="D2920" s="10">
        <v>44390</v>
      </c>
      <c r="E2920" s="10">
        <v>44631</v>
      </c>
      <c r="F2920" s="1" t="s">
        <v>173</v>
      </c>
      <c r="G2920" s="2">
        <f t="shared" si="135"/>
        <v>0</v>
      </c>
      <c r="H2920" s="2">
        <f t="shared" si="136"/>
        <v>7</v>
      </c>
      <c r="I2920" s="2">
        <f t="shared" si="137"/>
        <v>241</v>
      </c>
      <c r="J2920" s="1" t="s">
        <v>21</v>
      </c>
      <c r="K2920" s="11">
        <v>3</v>
      </c>
    </row>
    <row r="2921" spans="2:11" x14ac:dyDescent="0.3">
      <c r="B2921" s="1">
        <v>3326</v>
      </c>
      <c r="C2921" s="1" t="s">
        <v>2964</v>
      </c>
      <c r="D2921" s="10">
        <v>44575</v>
      </c>
      <c r="E2921" s="10">
        <v>45607</v>
      </c>
      <c r="F2921" s="1" t="s">
        <v>37</v>
      </c>
      <c r="G2921" s="2">
        <f t="shared" si="135"/>
        <v>2</v>
      </c>
      <c r="H2921" s="2">
        <f t="shared" si="136"/>
        <v>33</v>
      </c>
      <c r="I2921" s="2">
        <f t="shared" si="137"/>
        <v>1032</v>
      </c>
      <c r="J2921" s="1" t="s">
        <v>21</v>
      </c>
      <c r="K2921" s="11">
        <v>3</v>
      </c>
    </row>
    <row r="2922" spans="2:11" x14ac:dyDescent="0.3">
      <c r="B2922" s="1">
        <v>3327</v>
      </c>
      <c r="C2922" s="1" t="s">
        <v>2965</v>
      </c>
      <c r="D2922" s="10">
        <v>43831</v>
      </c>
      <c r="E2922" s="10">
        <v>45607</v>
      </c>
      <c r="F2922" s="1" t="s">
        <v>37</v>
      </c>
      <c r="G2922" s="2">
        <f t="shared" si="135"/>
        <v>4</v>
      </c>
      <c r="H2922" s="2">
        <f t="shared" si="136"/>
        <v>58</v>
      </c>
      <c r="I2922" s="2">
        <f t="shared" si="137"/>
        <v>1776</v>
      </c>
      <c r="J2922" s="1" t="s">
        <v>21</v>
      </c>
      <c r="K2922" s="11">
        <v>1</v>
      </c>
    </row>
    <row r="2923" spans="2:11" x14ac:dyDescent="0.3">
      <c r="B2923" s="1">
        <v>3328</v>
      </c>
      <c r="C2923" s="1" t="s">
        <v>2966</v>
      </c>
      <c r="D2923" s="10">
        <v>44128</v>
      </c>
      <c r="E2923" s="10">
        <v>45027</v>
      </c>
      <c r="F2923" s="1" t="s">
        <v>37</v>
      </c>
      <c r="G2923" s="2">
        <f t="shared" si="135"/>
        <v>2</v>
      </c>
      <c r="H2923" s="2">
        <f t="shared" si="136"/>
        <v>29</v>
      </c>
      <c r="I2923" s="2">
        <f t="shared" si="137"/>
        <v>899</v>
      </c>
      <c r="J2923" s="1" t="s">
        <v>21</v>
      </c>
      <c r="K2923" s="11">
        <v>3</v>
      </c>
    </row>
    <row r="2924" spans="2:11" x14ac:dyDescent="0.3">
      <c r="B2924" s="1">
        <v>3329</v>
      </c>
      <c r="C2924" s="1" t="s">
        <v>2967</v>
      </c>
      <c r="D2924" s="10">
        <v>44128</v>
      </c>
      <c r="E2924" s="10">
        <v>45607</v>
      </c>
      <c r="F2924" s="1" t="s">
        <v>37</v>
      </c>
      <c r="G2924" s="2">
        <f t="shared" si="135"/>
        <v>4</v>
      </c>
      <c r="H2924" s="2">
        <f t="shared" si="136"/>
        <v>48</v>
      </c>
      <c r="I2924" s="2">
        <f t="shared" si="137"/>
        <v>1479</v>
      </c>
      <c r="J2924" s="1" t="s">
        <v>21</v>
      </c>
      <c r="K2924" s="11">
        <v>4</v>
      </c>
    </row>
    <row r="2925" spans="2:11" x14ac:dyDescent="0.3">
      <c r="B2925" s="1">
        <v>3330</v>
      </c>
      <c r="C2925" s="1" t="s">
        <v>2968</v>
      </c>
      <c r="D2925" s="10">
        <v>44052</v>
      </c>
      <c r="E2925" s="10">
        <v>45607</v>
      </c>
      <c r="F2925" s="1" t="s">
        <v>37</v>
      </c>
      <c r="G2925" s="2">
        <f t="shared" si="135"/>
        <v>4</v>
      </c>
      <c r="H2925" s="2">
        <f t="shared" si="136"/>
        <v>51</v>
      </c>
      <c r="I2925" s="2">
        <f t="shared" si="137"/>
        <v>1555</v>
      </c>
      <c r="J2925" s="1" t="s">
        <v>21</v>
      </c>
      <c r="K2925" s="11">
        <v>4</v>
      </c>
    </row>
    <row r="2926" spans="2:11" x14ac:dyDescent="0.3">
      <c r="B2926" s="1">
        <v>3331</v>
      </c>
      <c r="C2926" s="1" t="s">
        <v>2969</v>
      </c>
      <c r="D2926" s="10">
        <v>43548</v>
      </c>
      <c r="E2926" s="10">
        <v>44120</v>
      </c>
      <c r="F2926" s="1" t="s">
        <v>37</v>
      </c>
      <c r="G2926" s="2">
        <f t="shared" si="135"/>
        <v>1</v>
      </c>
      <c r="H2926" s="2">
        <f t="shared" si="136"/>
        <v>18</v>
      </c>
      <c r="I2926" s="2">
        <f t="shared" si="137"/>
        <v>572</v>
      </c>
      <c r="J2926" s="1" t="s">
        <v>21</v>
      </c>
      <c r="K2926" s="11">
        <v>2</v>
      </c>
    </row>
    <row r="2927" spans="2:11" x14ac:dyDescent="0.3">
      <c r="B2927" s="1">
        <v>3332</v>
      </c>
      <c r="C2927" s="1" t="s">
        <v>2970</v>
      </c>
      <c r="D2927" s="10">
        <v>44863</v>
      </c>
      <c r="E2927" s="10">
        <v>45607</v>
      </c>
      <c r="F2927" s="1" t="s">
        <v>37</v>
      </c>
      <c r="G2927" s="2">
        <f t="shared" si="135"/>
        <v>2</v>
      </c>
      <c r="H2927" s="2">
        <f t="shared" si="136"/>
        <v>24</v>
      </c>
      <c r="I2927" s="2">
        <f t="shared" si="137"/>
        <v>744</v>
      </c>
      <c r="J2927" s="1" t="s">
        <v>21</v>
      </c>
      <c r="K2927" s="11">
        <v>3</v>
      </c>
    </row>
    <row r="2928" spans="2:11" x14ac:dyDescent="0.3">
      <c r="B2928" s="1">
        <v>3333</v>
      </c>
      <c r="C2928" s="1" t="s">
        <v>2971</v>
      </c>
      <c r="D2928" s="10">
        <v>45062</v>
      </c>
      <c r="E2928" s="10">
        <v>45607</v>
      </c>
      <c r="F2928" s="1" t="s">
        <v>37</v>
      </c>
      <c r="G2928" s="2">
        <f t="shared" si="135"/>
        <v>1</v>
      </c>
      <c r="H2928" s="2">
        <f t="shared" si="136"/>
        <v>17</v>
      </c>
      <c r="I2928" s="2">
        <f t="shared" si="137"/>
        <v>545</v>
      </c>
      <c r="J2928" s="1" t="s">
        <v>21</v>
      </c>
      <c r="K2928" s="11">
        <v>3</v>
      </c>
    </row>
    <row r="2929" spans="2:11" x14ac:dyDescent="0.3">
      <c r="B2929" s="1">
        <v>3334</v>
      </c>
      <c r="C2929" s="1" t="s">
        <v>2972</v>
      </c>
      <c r="D2929" s="10">
        <v>45076</v>
      </c>
      <c r="E2929" s="10">
        <v>45607</v>
      </c>
      <c r="F2929" s="1" t="s">
        <v>37</v>
      </c>
      <c r="G2929" s="2">
        <f t="shared" si="135"/>
        <v>1</v>
      </c>
      <c r="H2929" s="2">
        <f t="shared" si="136"/>
        <v>17</v>
      </c>
      <c r="I2929" s="2">
        <f t="shared" si="137"/>
        <v>531</v>
      </c>
      <c r="J2929" s="1" t="s">
        <v>21</v>
      </c>
      <c r="K2929" s="11">
        <v>3</v>
      </c>
    </row>
    <row r="2930" spans="2:11" x14ac:dyDescent="0.3">
      <c r="B2930" s="1">
        <v>3335</v>
      </c>
      <c r="C2930" s="1" t="s">
        <v>2973</v>
      </c>
      <c r="D2930" s="10">
        <v>43644</v>
      </c>
      <c r="E2930" s="10">
        <v>44546</v>
      </c>
      <c r="F2930" s="1" t="s">
        <v>37</v>
      </c>
      <c r="G2930" s="2">
        <f t="shared" si="135"/>
        <v>2</v>
      </c>
      <c r="H2930" s="2">
        <f t="shared" si="136"/>
        <v>29</v>
      </c>
      <c r="I2930" s="2">
        <f t="shared" si="137"/>
        <v>902</v>
      </c>
      <c r="J2930" s="1" t="s">
        <v>21</v>
      </c>
      <c r="K2930" s="11">
        <v>3</v>
      </c>
    </row>
    <row r="2931" spans="2:11" x14ac:dyDescent="0.3">
      <c r="B2931" s="1">
        <v>3336</v>
      </c>
      <c r="C2931" s="1" t="s">
        <v>2974</v>
      </c>
      <c r="D2931" s="10">
        <v>45010</v>
      </c>
      <c r="E2931" s="10">
        <v>45063</v>
      </c>
      <c r="F2931" s="1" t="s">
        <v>37</v>
      </c>
      <c r="G2931" s="2">
        <f t="shared" si="135"/>
        <v>0</v>
      </c>
      <c r="H2931" s="2">
        <f t="shared" si="136"/>
        <v>1</v>
      </c>
      <c r="I2931" s="2">
        <f t="shared" si="137"/>
        <v>53</v>
      </c>
      <c r="J2931" s="1" t="s">
        <v>21</v>
      </c>
      <c r="K2931" s="11">
        <v>3</v>
      </c>
    </row>
    <row r="2932" spans="2:11" x14ac:dyDescent="0.3">
      <c r="B2932" s="1">
        <v>3337</v>
      </c>
      <c r="C2932" s="1" t="s">
        <v>2975</v>
      </c>
      <c r="D2932" s="10">
        <v>44799</v>
      </c>
      <c r="E2932" s="10">
        <v>45607</v>
      </c>
      <c r="F2932" s="1" t="s">
        <v>37</v>
      </c>
      <c r="G2932" s="2">
        <f t="shared" si="135"/>
        <v>2</v>
      </c>
      <c r="H2932" s="2">
        <f t="shared" si="136"/>
        <v>26</v>
      </c>
      <c r="I2932" s="2">
        <f t="shared" si="137"/>
        <v>808</v>
      </c>
      <c r="J2932" s="1" t="s">
        <v>21</v>
      </c>
      <c r="K2932" s="11">
        <v>3</v>
      </c>
    </row>
    <row r="2933" spans="2:11" x14ac:dyDescent="0.3">
      <c r="B2933" s="1">
        <v>3338</v>
      </c>
      <c r="C2933" s="1" t="s">
        <v>2976</v>
      </c>
      <c r="D2933" s="10">
        <v>43784</v>
      </c>
      <c r="E2933" s="10">
        <v>45607</v>
      </c>
      <c r="F2933" s="1" t="s">
        <v>37</v>
      </c>
      <c r="G2933" s="2">
        <f t="shared" si="135"/>
        <v>4</v>
      </c>
      <c r="H2933" s="2">
        <f t="shared" si="136"/>
        <v>59</v>
      </c>
      <c r="I2933" s="2">
        <f t="shared" si="137"/>
        <v>1823</v>
      </c>
      <c r="J2933" s="1" t="s">
        <v>21</v>
      </c>
      <c r="K2933" s="11">
        <v>3</v>
      </c>
    </row>
    <row r="2934" spans="2:11" x14ac:dyDescent="0.3">
      <c r="B2934" s="1">
        <v>3339</v>
      </c>
      <c r="C2934" s="1" t="s">
        <v>2977</v>
      </c>
      <c r="D2934" s="10">
        <v>44430</v>
      </c>
      <c r="E2934" s="10">
        <v>45607</v>
      </c>
      <c r="F2934" s="1" t="s">
        <v>37</v>
      </c>
      <c r="G2934" s="2">
        <f t="shared" si="135"/>
        <v>3</v>
      </c>
      <c r="H2934" s="2">
        <f t="shared" si="136"/>
        <v>38</v>
      </c>
      <c r="I2934" s="2">
        <f t="shared" si="137"/>
        <v>1177</v>
      </c>
      <c r="J2934" s="1" t="s">
        <v>21</v>
      </c>
      <c r="K2934" s="11">
        <v>5</v>
      </c>
    </row>
    <row r="2935" spans="2:11" x14ac:dyDescent="0.3">
      <c r="B2935" s="1">
        <v>3340</v>
      </c>
      <c r="C2935" s="1" t="s">
        <v>2978</v>
      </c>
      <c r="D2935" s="10">
        <v>44894</v>
      </c>
      <c r="E2935" s="10">
        <v>45607</v>
      </c>
      <c r="F2935" s="1" t="s">
        <v>37</v>
      </c>
      <c r="G2935" s="2">
        <f t="shared" si="135"/>
        <v>1</v>
      </c>
      <c r="H2935" s="2">
        <f t="shared" si="136"/>
        <v>23</v>
      </c>
      <c r="I2935" s="2">
        <f t="shared" si="137"/>
        <v>713</v>
      </c>
      <c r="J2935" s="1" t="s">
        <v>21</v>
      </c>
      <c r="K2935" s="11">
        <v>3</v>
      </c>
    </row>
    <row r="2936" spans="2:11" x14ac:dyDescent="0.3">
      <c r="B2936" s="1">
        <v>3341</v>
      </c>
      <c r="C2936" s="1" t="s">
        <v>2979</v>
      </c>
      <c r="D2936" s="10">
        <v>44849</v>
      </c>
      <c r="E2936" s="10">
        <v>44951</v>
      </c>
      <c r="F2936" s="1" t="s">
        <v>173</v>
      </c>
      <c r="G2936" s="2">
        <f t="shared" si="135"/>
        <v>0</v>
      </c>
      <c r="H2936" s="2">
        <f t="shared" si="136"/>
        <v>3</v>
      </c>
      <c r="I2936" s="2">
        <f t="shared" si="137"/>
        <v>102</v>
      </c>
      <c r="J2936" s="1" t="s">
        <v>21</v>
      </c>
      <c r="K2936" s="11">
        <v>1</v>
      </c>
    </row>
    <row r="2937" spans="2:11" x14ac:dyDescent="0.3">
      <c r="B2937" s="1">
        <v>3342</v>
      </c>
      <c r="C2937" s="1" t="s">
        <v>2980</v>
      </c>
      <c r="D2937" s="10">
        <v>44408</v>
      </c>
      <c r="E2937" s="10">
        <v>45607</v>
      </c>
      <c r="F2937" s="1" t="s">
        <v>173</v>
      </c>
      <c r="G2937" s="2">
        <f t="shared" si="135"/>
        <v>3</v>
      </c>
      <c r="H2937" s="2">
        <f t="shared" si="136"/>
        <v>39</v>
      </c>
      <c r="I2937" s="2">
        <f t="shared" si="137"/>
        <v>1199</v>
      </c>
      <c r="J2937" s="1" t="s">
        <v>21</v>
      </c>
      <c r="K2937" s="11">
        <v>2</v>
      </c>
    </row>
    <row r="2938" spans="2:11" x14ac:dyDescent="0.3">
      <c r="B2938" s="1">
        <v>3343</v>
      </c>
      <c r="C2938" s="1" t="s">
        <v>2981</v>
      </c>
      <c r="D2938" s="10">
        <v>44613</v>
      </c>
      <c r="E2938" s="10">
        <v>45072</v>
      </c>
      <c r="F2938" s="1" t="s">
        <v>173</v>
      </c>
      <c r="G2938" s="2">
        <f t="shared" si="135"/>
        <v>1</v>
      </c>
      <c r="H2938" s="2">
        <f t="shared" si="136"/>
        <v>15</v>
      </c>
      <c r="I2938" s="2">
        <f t="shared" si="137"/>
        <v>459</v>
      </c>
      <c r="J2938" s="1" t="s">
        <v>21</v>
      </c>
      <c r="K2938" s="11">
        <v>4</v>
      </c>
    </row>
    <row r="2939" spans="2:11" x14ac:dyDescent="0.3">
      <c r="B2939" s="1">
        <v>3344</v>
      </c>
      <c r="C2939" s="1" t="s">
        <v>2982</v>
      </c>
      <c r="D2939" s="10">
        <v>44437</v>
      </c>
      <c r="E2939" s="10">
        <v>45607</v>
      </c>
      <c r="F2939" s="1" t="s">
        <v>173</v>
      </c>
      <c r="G2939" s="2">
        <f t="shared" si="135"/>
        <v>3</v>
      </c>
      <c r="H2939" s="2">
        <f t="shared" si="136"/>
        <v>38</v>
      </c>
      <c r="I2939" s="2">
        <f t="shared" si="137"/>
        <v>1170</v>
      </c>
      <c r="J2939" s="1" t="s">
        <v>21</v>
      </c>
      <c r="K2939" s="11">
        <v>3</v>
      </c>
    </row>
    <row r="2940" spans="2:11" x14ac:dyDescent="0.3">
      <c r="B2940" s="1">
        <v>3345</v>
      </c>
      <c r="C2940" s="1" t="s">
        <v>2983</v>
      </c>
      <c r="D2940" s="10">
        <v>44543</v>
      </c>
      <c r="E2940" s="10">
        <v>44955</v>
      </c>
      <c r="F2940" s="1" t="s">
        <v>173</v>
      </c>
      <c r="G2940" s="2">
        <f t="shared" si="135"/>
        <v>1</v>
      </c>
      <c r="H2940" s="2">
        <f t="shared" si="136"/>
        <v>13</v>
      </c>
      <c r="I2940" s="2">
        <f t="shared" si="137"/>
        <v>412</v>
      </c>
      <c r="J2940" s="1" t="s">
        <v>21</v>
      </c>
      <c r="K2940" s="11">
        <v>4</v>
      </c>
    </row>
    <row r="2941" spans="2:11" x14ac:dyDescent="0.3">
      <c r="B2941" s="1">
        <v>3346</v>
      </c>
      <c r="C2941" s="1" t="s">
        <v>2984</v>
      </c>
      <c r="D2941" s="10">
        <v>44285</v>
      </c>
      <c r="E2941" s="10">
        <v>44604</v>
      </c>
      <c r="F2941" s="1" t="s">
        <v>173</v>
      </c>
      <c r="G2941" s="2">
        <f t="shared" si="135"/>
        <v>0</v>
      </c>
      <c r="H2941" s="2">
        <f t="shared" si="136"/>
        <v>10</v>
      </c>
      <c r="I2941" s="2">
        <f t="shared" si="137"/>
        <v>319</v>
      </c>
      <c r="J2941" s="1" t="s">
        <v>21</v>
      </c>
      <c r="K2941" s="11">
        <v>2</v>
      </c>
    </row>
    <row r="2942" spans="2:11" x14ac:dyDescent="0.3">
      <c r="B2942" s="1">
        <v>3347</v>
      </c>
      <c r="C2942" s="1" t="s">
        <v>2985</v>
      </c>
      <c r="D2942" s="10">
        <v>44229</v>
      </c>
      <c r="E2942" s="10">
        <v>44694</v>
      </c>
      <c r="F2942" s="1" t="s">
        <v>173</v>
      </c>
      <c r="G2942" s="2">
        <f t="shared" si="135"/>
        <v>1</v>
      </c>
      <c r="H2942" s="2">
        <f t="shared" si="136"/>
        <v>15</v>
      </c>
      <c r="I2942" s="2">
        <f t="shared" si="137"/>
        <v>465</v>
      </c>
      <c r="J2942" s="1" t="s">
        <v>21</v>
      </c>
      <c r="K2942" s="11">
        <v>3</v>
      </c>
    </row>
    <row r="2943" spans="2:11" x14ac:dyDescent="0.3">
      <c r="B2943" s="1">
        <v>3348</v>
      </c>
      <c r="C2943" s="1" t="s">
        <v>2986</v>
      </c>
      <c r="D2943" s="10">
        <v>43769</v>
      </c>
      <c r="E2943" s="10">
        <v>45607</v>
      </c>
      <c r="F2943" s="1" t="s">
        <v>173</v>
      </c>
      <c r="G2943" s="2">
        <f t="shared" si="135"/>
        <v>5</v>
      </c>
      <c r="H2943" s="2">
        <f t="shared" si="136"/>
        <v>60</v>
      </c>
      <c r="I2943" s="2">
        <f t="shared" si="137"/>
        <v>1838</v>
      </c>
      <c r="J2943" s="1" t="s">
        <v>21</v>
      </c>
      <c r="K2943" s="11">
        <v>2</v>
      </c>
    </row>
    <row r="2944" spans="2:11" x14ac:dyDescent="0.3">
      <c r="B2944" s="1">
        <v>3349</v>
      </c>
      <c r="C2944" s="1" t="s">
        <v>2987</v>
      </c>
      <c r="D2944" s="10">
        <v>44872</v>
      </c>
      <c r="E2944" s="10">
        <v>45607</v>
      </c>
      <c r="F2944" s="1" t="s">
        <v>37</v>
      </c>
      <c r="G2944" s="2">
        <f t="shared" si="135"/>
        <v>2</v>
      </c>
      <c r="H2944" s="2">
        <f t="shared" si="136"/>
        <v>24</v>
      </c>
      <c r="I2944" s="2">
        <f t="shared" si="137"/>
        <v>735</v>
      </c>
      <c r="J2944" s="1" t="s">
        <v>21</v>
      </c>
      <c r="K2944" s="11">
        <v>3</v>
      </c>
    </row>
    <row r="2945" spans="2:11" x14ac:dyDescent="0.3">
      <c r="B2945" s="1">
        <v>3350</v>
      </c>
      <c r="C2945" s="1" t="s">
        <v>2988</v>
      </c>
      <c r="D2945" s="10">
        <v>44885</v>
      </c>
      <c r="E2945" s="10">
        <v>45607</v>
      </c>
      <c r="F2945" s="1" t="s">
        <v>37</v>
      </c>
      <c r="G2945" s="2">
        <f t="shared" si="135"/>
        <v>1</v>
      </c>
      <c r="H2945" s="2">
        <f t="shared" si="136"/>
        <v>23</v>
      </c>
      <c r="I2945" s="2">
        <f t="shared" si="137"/>
        <v>722</v>
      </c>
      <c r="J2945" s="1" t="s">
        <v>21</v>
      </c>
      <c r="K2945" s="11">
        <v>5</v>
      </c>
    </row>
    <row r="2946" spans="2:11" x14ac:dyDescent="0.3">
      <c r="B2946" s="1">
        <v>3351</v>
      </c>
      <c r="C2946" s="1" t="s">
        <v>2989</v>
      </c>
      <c r="D2946" s="10">
        <v>44545</v>
      </c>
      <c r="E2946" s="10">
        <v>44657</v>
      </c>
      <c r="F2946" s="1" t="s">
        <v>37</v>
      </c>
      <c r="G2946" s="2">
        <f t="shared" si="135"/>
        <v>0</v>
      </c>
      <c r="H2946" s="2">
        <f t="shared" si="136"/>
        <v>3</v>
      </c>
      <c r="I2946" s="2">
        <f t="shared" si="137"/>
        <v>112</v>
      </c>
      <c r="J2946" s="1" t="s">
        <v>21</v>
      </c>
      <c r="K2946" s="11">
        <v>2</v>
      </c>
    </row>
    <row r="2947" spans="2:11" x14ac:dyDescent="0.3">
      <c r="B2947" s="1">
        <v>3352</v>
      </c>
      <c r="C2947" s="1" t="s">
        <v>2990</v>
      </c>
      <c r="D2947" s="10">
        <v>44979</v>
      </c>
      <c r="E2947" s="10">
        <v>45607</v>
      </c>
      <c r="F2947" s="1" t="s">
        <v>37</v>
      </c>
      <c r="G2947" s="2">
        <f t="shared" si="135"/>
        <v>1</v>
      </c>
      <c r="H2947" s="2">
        <f t="shared" si="136"/>
        <v>20</v>
      </c>
      <c r="I2947" s="2">
        <f t="shared" si="137"/>
        <v>628</v>
      </c>
      <c r="J2947" s="1" t="s">
        <v>21</v>
      </c>
      <c r="K2947" s="11">
        <v>3</v>
      </c>
    </row>
    <row r="2948" spans="2:11" x14ac:dyDescent="0.3">
      <c r="B2948" s="1">
        <v>3353</v>
      </c>
      <c r="C2948" s="1" t="s">
        <v>2991</v>
      </c>
      <c r="D2948" s="10">
        <v>43919</v>
      </c>
      <c r="E2948" s="10">
        <v>45607</v>
      </c>
      <c r="F2948" s="1" t="s">
        <v>37</v>
      </c>
      <c r="G2948" s="2">
        <f t="shared" si="135"/>
        <v>4</v>
      </c>
      <c r="H2948" s="2">
        <f t="shared" si="136"/>
        <v>55</v>
      </c>
      <c r="I2948" s="2">
        <f t="shared" si="137"/>
        <v>1688</v>
      </c>
      <c r="J2948" s="1" t="s">
        <v>21</v>
      </c>
      <c r="K2948" s="11">
        <v>3</v>
      </c>
    </row>
    <row r="2949" spans="2:11" x14ac:dyDescent="0.3">
      <c r="B2949" s="1">
        <v>3354</v>
      </c>
      <c r="C2949" s="1" t="s">
        <v>2992</v>
      </c>
      <c r="D2949" s="10">
        <v>44417</v>
      </c>
      <c r="E2949" s="10">
        <v>45093</v>
      </c>
      <c r="F2949" s="1" t="s">
        <v>37</v>
      </c>
      <c r="G2949" s="2">
        <f t="shared" si="135"/>
        <v>1</v>
      </c>
      <c r="H2949" s="2">
        <f t="shared" si="136"/>
        <v>22</v>
      </c>
      <c r="I2949" s="2">
        <f t="shared" si="137"/>
        <v>676</v>
      </c>
      <c r="J2949" s="1" t="s">
        <v>21</v>
      </c>
      <c r="K2949" s="11">
        <v>3</v>
      </c>
    </row>
    <row r="2950" spans="2:11" x14ac:dyDescent="0.3">
      <c r="B2950" s="1">
        <v>3355</v>
      </c>
      <c r="C2950" s="1" t="s">
        <v>2993</v>
      </c>
      <c r="D2950" s="10">
        <v>44928</v>
      </c>
      <c r="E2950" s="10">
        <v>45095</v>
      </c>
      <c r="F2950" s="1" t="s">
        <v>37</v>
      </c>
      <c r="G2950" s="2">
        <f t="shared" si="135"/>
        <v>0</v>
      </c>
      <c r="H2950" s="2">
        <f t="shared" si="136"/>
        <v>5</v>
      </c>
      <c r="I2950" s="2">
        <f t="shared" si="137"/>
        <v>167</v>
      </c>
      <c r="J2950" s="1" t="s">
        <v>21</v>
      </c>
      <c r="K2950" s="11">
        <v>5</v>
      </c>
    </row>
    <row r="2951" spans="2:11" x14ac:dyDescent="0.3">
      <c r="B2951" s="1">
        <v>3356</v>
      </c>
      <c r="C2951" s="1" t="s">
        <v>2994</v>
      </c>
      <c r="D2951" s="10">
        <v>43414</v>
      </c>
      <c r="E2951" s="10">
        <v>45607</v>
      </c>
      <c r="F2951" s="1" t="s">
        <v>37</v>
      </c>
      <c r="G2951" s="2">
        <f t="shared" si="135"/>
        <v>6</v>
      </c>
      <c r="H2951" s="2">
        <f t="shared" si="136"/>
        <v>72</v>
      </c>
      <c r="I2951" s="2">
        <f t="shared" si="137"/>
        <v>2193</v>
      </c>
      <c r="J2951" s="1" t="s">
        <v>22</v>
      </c>
      <c r="K2951" s="11">
        <v>3</v>
      </c>
    </row>
    <row r="2952" spans="2:11" x14ac:dyDescent="0.3">
      <c r="B2952" s="1">
        <v>3357</v>
      </c>
      <c r="C2952" s="1" t="s">
        <v>2995</v>
      </c>
      <c r="D2952" s="10">
        <v>44803</v>
      </c>
      <c r="E2952" s="10">
        <v>45607</v>
      </c>
      <c r="F2952" s="1" t="s">
        <v>37</v>
      </c>
      <c r="G2952" s="2">
        <f t="shared" si="135"/>
        <v>2</v>
      </c>
      <c r="H2952" s="2">
        <f t="shared" si="136"/>
        <v>26</v>
      </c>
      <c r="I2952" s="2">
        <f t="shared" si="137"/>
        <v>804</v>
      </c>
      <c r="J2952" s="1" t="s">
        <v>20</v>
      </c>
      <c r="K2952" s="11">
        <v>1</v>
      </c>
    </row>
    <row r="2953" spans="2:11" x14ac:dyDescent="0.3">
      <c r="B2953" s="1">
        <v>3358</v>
      </c>
      <c r="C2953" s="1" t="s">
        <v>2996</v>
      </c>
      <c r="D2953" s="10">
        <v>44407</v>
      </c>
      <c r="E2953" s="10">
        <v>44898</v>
      </c>
      <c r="F2953" s="1" t="s">
        <v>37</v>
      </c>
      <c r="G2953" s="2">
        <f t="shared" si="135"/>
        <v>1</v>
      </c>
      <c r="H2953" s="2">
        <f t="shared" si="136"/>
        <v>16</v>
      </c>
      <c r="I2953" s="2">
        <f t="shared" si="137"/>
        <v>491</v>
      </c>
      <c r="J2953" s="1" t="s">
        <v>21</v>
      </c>
      <c r="K2953" s="11">
        <v>3</v>
      </c>
    </row>
    <row r="2954" spans="2:11" x14ac:dyDescent="0.3">
      <c r="B2954" s="1">
        <v>3359</v>
      </c>
      <c r="C2954" s="1" t="s">
        <v>2997</v>
      </c>
      <c r="D2954" s="10">
        <v>44164</v>
      </c>
      <c r="E2954" s="10">
        <v>45607</v>
      </c>
      <c r="F2954" s="1" t="s">
        <v>37</v>
      </c>
      <c r="G2954" s="2">
        <f t="shared" si="135"/>
        <v>3</v>
      </c>
      <c r="H2954" s="2">
        <f t="shared" si="136"/>
        <v>47</v>
      </c>
      <c r="I2954" s="2">
        <f t="shared" si="137"/>
        <v>1443</v>
      </c>
      <c r="J2954" s="1" t="s">
        <v>20</v>
      </c>
      <c r="K2954" s="11">
        <v>3</v>
      </c>
    </row>
    <row r="2955" spans="2:11" x14ac:dyDescent="0.3">
      <c r="B2955" s="1">
        <v>3360</v>
      </c>
      <c r="C2955" s="1" t="s">
        <v>2998</v>
      </c>
      <c r="D2955" s="10">
        <v>44279</v>
      </c>
      <c r="E2955" s="10">
        <v>45607</v>
      </c>
      <c r="F2955" s="1" t="s">
        <v>37</v>
      </c>
      <c r="G2955" s="2">
        <f t="shared" si="135"/>
        <v>3</v>
      </c>
      <c r="H2955" s="2">
        <f t="shared" si="136"/>
        <v>43</v>
      </c>
      <c r="I2955" s="2">
        <f t="shared" si="137"/>
        <v>1328</v>
      </c>
      <c r="J2955" s="1" t="s">
        <v>20</v>
      </c>
      <c r="K2955" s="11">
        <v>2</v>
      </c>
    </row>
    <row r="2956" spans="2:11" x14ac:dyDescent="0.3">
      <c r="B2956" s="1">
        <v>3361</v>
      </c>
      <c r="C2956" s="1" t="s">
        <v>2999</v>
      </c>
      <c r="D2956" s="10">
        <v>44194</v>
      </c>
      <c r="E2956" s="10">
        <v>44615</v>
      </c>
      <c r="F2956" s="1" t="s">
        <v>37</v>
      </c>
      <c r="G2956" s="2">
        <f t="shared" si="135"/>
        <v>1</v>
      </c>
      <c r="H2956" s="2">
        <f t="shared" si="136"/>
        <v>13</v>
      </c>
      <c r="I2956" s="2">
        <f t="shared" si="137"/>
        <v>421</v>
      </c>
      <c r="J2956" s="1" t="s">
        <v>20</v>
      </c>
      <c r="K2956" s="11">
        <v>3</v>
      </c>
    </row>
    <row r="2957" spans="2:11" x14ac:dyDescent="0.3">
      <c r="B2957" s="1">
        <v>3362</v>
      </c>
      <c r="C2957" s="1" t="s">
        <v>3000</v>
      </c>
      <c r="D2957" s="10">
        <v>44410</v>
      </c>
      <c r="E2957" s="10">
        <v>45607</v>
      </c>
      <c r="F2957" s="1" t="s">
        <v>37</v>
      </c>
      <c r="G2957" s="2">
        <f t="shared" si="135"/>
        <v>3</v>
      </c>
      <c r="H2957" s="2">
        <f t="shared" si="136"/>
        <v>39</v>
      </c>
      <c r="I2957" s="2">
        <f t="shared" si="137"/>
        <v>1197</v>
      </c>
      <c r="J2957" s="1" t="s">
        <v>20</v>
      </c>
      <c r="K2957" s="11">
        <v>1</v>
      </c>
    </row>
    <row r="2958" spans="2:11" x14ac:dyDescent="0.3">
      <c r="B2958" s="1">
        <v>3363</v>
      </c>
      <c r="C2958" s="1" t="s">
        <v>3001</v>
      </c>
      <c r="D2958" s="10">
        <v>44650</v>
      </c>
      <c r="E2958" s="10">
        <v>45607</v>
      </c>
      <c r="F2958" s="1" t="s">
        <v>37</v>
      </c>
      <c r="G2958" s="2">
        <f t="shared" si="135"/>
        <v>2</v>
      </c>
      <c r="H2958" s="2">
        <f t="shared" si="136"/>
        <v>31</v>
      </c>
      <c r="I2958" s="2">
        <f t="shared" si="137"/>
        <v>957</v>
      </c>
      <c r="J2958" s="1" t="s">
        <v>20</v>
      </c>
      <c r="K2958" s="11">
        <v>5</v>
      </c>
    </row>
    <row r="2959" spans="2:11" x14ac:dyDescent="0.3">
      <c r="B2959" s="1">
        <v>3364</v>
      </c>
      <c r="C2959" s="1" t="s">
        <v>3002</v>
      </c>
      <c r="D2959" s="10">
        <v>44260</v>
      </c>
      <c r="E2959" s="10">
        <v>44446</v>
      </c>
      <c r="F2959" s="1" t="s">
        <v>173</v>
      </c>
      <c r="G2959" s="2">
        <f t="shared" si="135"/>
        <v>0</v>
      </c>
      <c r="H2959" s="2">
        <f t="shared" si="136"/>
        <v>6</v>
      </c>
      <c r="I2959" s="2">
        <f t="shared" si="137"/>
        <v>186</v>
      </c>
      <c r="J2959" s="1" t="s">
        <v>20</v>
      </c>
      <c r="K2959" s="11">
        <v>3</v>
      </c>
    </row>
    <row r="2960" spans="2:11" x14ac:dyDescent="0.3">
      <c r="B2960" s="1">
        <v>3365</v>
      </c>
      <c r="C2960" s="1" t="s">
        <v>3003</v>
      </c>
      <c r="D2960" s="10">
        <v>44167</v>
      </c>
      <c r="E2960" s="10">
        <v>45607</v>
      </c>
      <c r="F2960" s="1" t="s">
        <v>173</v>
      </c>
      <c r="G2960" s="2">
        <f t="shared" si="135"/>
        <v>3</v>
      </c>
      <c r="H2960" s="2">
        <f t="shared" si="136"/>
        <v>47</v>
      </c>
      <c r="I2960" s="2">
        <f t="shared" si="137"/>
        <v>1440</v>
      </c>
      <c r="J2960" s="1" t="s">
        <v>21</v>
      </c>
      <c r="K2960" s="11">
        <v>3</v>
      </c>
    </row>
    <row r="2961" spans="2:11" x14ac:dyDescent="0.3">
      <c r="B2961" s="1">
        <v>3366</v>
      </c>
      <c r="C2961" s="1" t="s">
        <v>3004</v>
      </c>
      <c r="D2961" s="10">
        <v>43485</v>
      </c>
      <c r="E2961" s="10">
        <v>43848</v>
      </c>
      <c r="F2961" s="1" t="s">
        <v>173</v>
      </c>
      <c r="G2961" s="2">
        <f t="shared" si="135"/>
        <v>0</v>
      </c>
      <c r="H2961" s="2">
        <f t="shared" si="136"/>
        <v>11</v>
      </c>
      <c r="I2961" s="2">
        <f t="shared" si="137"/>
        <v>363</v>
      </c>
      <c r="J2961" s="1" t="s">
        <v>20</v>
      </c>
      <c r="K2961" s="11">
        <v>4</v>
      </c>
    </row>
    <row r="2962" spans="2:11" x14ac:dyDescent="0.3">
      <c r="B2962" s="1">
        <v>3367</v>
      </c>
      <c r="C2962" s="1" t="s">
        <v>3005</v>
      </c>
      <c r="D2962" s="10">
        <v>43981</v>
      </c>
      <c r="E2962" s="10">
        <v>44593</v>
      </c>
      <c r="F2962" s="1" t="s">
        <v>173</v>
      </c>
      <c r="G2962" s="2">
        <f t="shared" si="135"/>
        <v>1</v>
      </c>
      <c r="H2962" s="2">
        <f t="shared" si="136"/>
        <v>20</v>
      </c>
      <c r="I2962" s="2">
        <f t="shared" si="137"/>
        <v>612</v>
      </c>
      <c r="J2962" s="1" t="s">
        <v>20</v>
      </c>
      <c r="K2962" s="11">
        <v>2</v>
      </c>
    </row>
    <row r="2963" spans="2:11" x14ac:dyDescent="0.3">
      <c r="B2963" s="1">
        <v>3368</v>
      </c>
      <c r="C2963" s="1" t="s">
        <v>3006</v>
      </c>
      <c r="D2963" s="10">
        <v>43783</v>
      </c>
      <c r="E2963" s="10">
        <v>45060</v>
      </c>
      <c r="F2963" s="1" t="s">
        <v>173</v>
      </c>
      <c r="G2963" s="2">
        <f t="shared" si="135"/>
        <v>3</v>
      </c>
      <c r="H2963" s="2">
        <f t="shared" si="136"/>
        <v>42</v>
      </c>
      <c r="I2963" s="2">
        <f t="shared" si="137"/>
        <v>1277</v>
      </c>
      <c r="J2963" s="1" t="s">
        <v>20</v>
      </c>
      <c r="K2963" s="11">
        <v>5</v>
      </c>
    </row>
    <row r="2964" spans="2:11" x14ac:dyDescent="0.3">
      <c r="B2964" s="1">
        <v>3369</v>
      </c>
      <c r="C2964" s="1" t="s">
        <v>3007</v>
      </c>
      <c r="D2964" s="10">
        <v>44769</v>
      </c>
      <c r="E2964" s="10">
        <v>45009</v>
      </c>
      <c r="F2964" s="1" t="s">
        <v>173</v>
      </c>
      <c r="G2964" s="2">
        <f t="shared" si="135"/>
        <v>0</v>
      </c>
      <c r="H2964" s="2">
        <f t="shared" si="136"/>
        <v>7</v>
      </c>
      <c r="I2964" s="2">
        <f t="shared" si="137"/>
        <v>240</v>
      </c>
      <c r="J2964" s="1" t="s">
        <v>20</v>
      </c>
      <c r="K2964" s="11">
        <v>2</v>
      </c>
    </row>
    <row r="2965" spans="2:11" x14ac:dyDescent="0.3">
      <c r="B2965" s="1">
        <v>3370</v>
      </c>
      <c r="C2965" s="1" t="s">
        <v>3008</v>
      </c>
      <c r="D2965" s="10">
        <v>44732</v>
      </c>
      <c r="E2965" s="10">
        <v>45607</v>
      </c>
      <c r="F2965" s="1" t="s">
        <v>173</v>
      </c>
      <c r="G2965" s="2">
        <f t="shared" si="135"/>
        <v>2</v>
      </c>
      <c r="H2965" s="2">
        <f t="shared" si="136"/>
        <v>28</v>
      </c>
      <c r="I2965" s="2">
        <f t="shared" si="137"/>
        <v>875</v>
      </c>
      <c r="J2965" s="1" t="s">
        <v>20</v>
      </c>
      <c r="K2965" s="11">
        <v>3</v>
      </c>
    </row>
    <row r="2966" spans="2:11" x14ac:dyDescent="0.3">
      <c r="B2966" s="1">
        <v>3371</v>
      </c>
      <c r="C2966" s="1" t="s">
        <v>3009</v>
      </c>
      <c r="D2966" s="10">
        <v>44915</v>
      </c>
      <c r="E2966" s="10">
        <v>45007</v>
      </c>
      <c r="F2966" s="1" t="s">
        <v>173</v>
      </c>
      <c r="G2966" s="2">
        <f t="shared" si="135"/>
        <v>0</v>
      </c>
      <c r="H2966" s="2">
        <f t="shared" si="136"/>
        <v>3</v>
      </c>
      <c r="I2966" s="2">
        <f t="shared" si="137"/>
        <v>92</v>
      </c>
      <c r="J2966" s="1" t="s">
        <v>20</v>
      </c>
      <c r="K2966" s="11">
        <v>3</v>
      </c>
    </row>
    <row r="2967" spans="2:11" x14ac:dyDescent="0.3">
      <c r="B2967" s="1">
        <v>3372</v>
      </c>
      <c r="C2967" s="1" t="s">
        <v>3010</v>
      </c>
      <c r="D2967" s="10">
        <v>44940</v>
      </c>
      <c r="E2967" s="10">
        <v>44999</v>
      </c>
      <c r="F2967" s="1" t="s">
        <v>37</v>
      </c>
      <c r="G2967" s="2">
        <f t="shared" ref="G2967:G3021" si="138">DATEDIF(D2967,E2967,"Y")</f>
        <v>0</v>
      </c>
      <c r="H2967" s="2">
        <f t="shared" ref="H2967:H3021" si="139">DATEDIF(D2967,E2967,"M")</f>
        <v>2</v>
      </c>
      <c r="I2967" s="2">
        <f t="shared" ref="I2967:I3021" si="140">DATEDIF(D2967,E2967,"D")</f>
        <v>59</v>
      </c>
      <c r="J2967" s="1" t="s">
        <v>21</v>
      </c>
      <c r="K2967" s="11">
        <v>4</v>
      </c>
    </row>
    <row r="2968" spans="2:11" x14ac:dyDescent="0.3">
      <c r="B2968" s="1">
        <v>3373</v>
      </c>
      <c r="C2968" s="1" t="s">
        <v>3011</v>
      </c>
      <c r="D2968" s="10">
        <v>43365</v>
      </c>
      <c r="E2968" s="10">
        <v>45607</v>
      </c>
      <c r="F2968" s="1" t="s">
        <v>37</v>
      </c>
      <c r="G2968" s="2">
        <f t="shared" si="138"/>
        <v>6</v>
      </c>
      <c r="H2968" s="2">
        <f t="shared" si="139"/>
        <v>73</v>
      </c>
      <c r="I2968" s="2">
        <f t="shared" si="140"/>
        <v>2242</v>
      </c>
      <c r="J2968" s="1" t="s">
        <v>20</v>
      </c>
      <c r="K2968" s="11">
        <v>2</v>
      </c>
    </row>
    <row r="2969" spans="2:11" x14ac:dyDescent="0.3">
      <c r="B2969" s="1">
        <v>3374</v>
      </c>
      <c r="C2969" s="1" t="s">
        <v>3012</v>
      </c>
      <c r="D2969" s="10">
        <v>44828</v>
      </c>
      <c r="E2969" s="10">
        <v>44995</v>
      </c>
      <c r="F2969" s="1" t="s">
        <v>37</v>
      </c>
      <c r="G2969" s="2">
        <f t="shared" si="138"/>
        <v>0</v>
      </c>
      <c r="H2969" s="2">
        <f t="shared" si="139"/>
        <v>5</v>
      </c>
      <c r="I2969" s="2">
        <f t="shared" si="140"/>
        <v>167</v>
      </c>
      <c r="J2969" s="1" t="s">
        <v>20</v>
      </c>
      <c r="K2969" s="11">
        <v>4</v>
      </c>
    </row>
    <row r="2970" spans="2:11" x14ac:dyDescent="0.3">
      <c r="B2970" s="1">
        <v>3375</v>
      </c>
      <c r="C2970" s="1" t="s">
        <v>3013</v>
      </c>
      <c r="D2970" s="10">
        <v>43990</v>
      </c>
      <c r="E2970" s="10">
        <v>44390</v>
      </c>
      <c r="F2970" s="1" t="s">
        <v>37</v>
      </c>
      <c r="G2970" s="2">
        <f t="shared" si="138"/>
        <v>1</v>
      </c>
      <c r="H2970" s="2">
        <f t="shared" si="139"/>
        <v>13</v>
      </c>
      <c r="I2970" s="2">
        <f t="shared" si="140"/>
        <v>400</v>
      </c>
      <c r="J2970" s="1" t="s">
        <v>20</v>
      </c>
      <c r="K2970" s="11">
        <v>3</v>
      </c>
    </row>
    <row r="2971" spans="2:11" x14ac:dyDescent="0.3">
      <c r="B2971" s="1">
        <v>3376</v>
      </c>
      <c r="C2971" s="1" t="s">
        <v>3014</v>
      </c>
      <c r="D2971" s="10">
        <v>45113</v>
      </c>
      <c r="E2971" s="10">
        <v>45607</v>
      </c>
      <c r="F2971" s="1" t="s">
        <v>37</v>
      </c>
      <c r="G2971" s="2">
        <f t="shared" si="138"/>
        <v>1</v>
      </c>
      <c r="H2971" s="2">
        <f t="shared" si="139"/>
        <v>16</v>
      </c>
      <c r="I2971" s="2">
        <f t="shared" si="140"/>
        <v>494</v>
      </c>
      <c r="J2971" s="1" t="s">
        <v>20</v>
      </c>
      <c r="K2971" s="11">
        <v>5</v>
      </c>
    </row>
    <row r="2972" spans="2:11" x14ac:dyDescent="0.3">
      <c r="B2972" s="1">
        <v>3377</v>
      </c>
      <c r="C2972" s="1" t="s">
        <v>3015</v>
      </c>
      <c r="D2972" s="10">
        <v>43885</v>
      </c>
      <c r="E2972" s="10">
        <v>45059</v>
      </c>
      <c r="F2972" s="1" t="s">
        <v>37</v>
      </c>
      <c r="G2972" s="2">
        <f t="shared" si="138"/>
        <v>3</v>
      </c>
      <c r="H2972" s="2">
        <f t="shared" si="139"/>
        <v>38</v>
      </c>
      <c r="I2972" s="2">
        <f t="shared" si="140"/>
        <v>1174</v>
      </c>
      <c r="J2972" s="1" t="s">
        <v>20</v>
      </c>
      <c r="K2972" s="11">
        <v>4</v>
      </c>
    </row>
    <row r="2973" spans="2:11" x14ac:dyDescent="0.3">
      <c r="B2973" s="1">
        <v>3378</v>
      </c>
      <c r="C2973" s="1" t="s">
        <v>3016</v>
      </c>
      <c r="D2973" s="10">
        <v>44342</v>
      </c>
      <c r="E2973" s="10">
        <v>45607</v>
      </c>
      <c r="F2973" s="1" t="s">
        <v>37</v>
      </c>
      <c r="G2973" s="2">
        <f t="shared" si="138"/>
        <v>3</v>
      </c>
      <c r="H2973" s="2">
        <f t="shared" si="139"/>
        <v>41</v>
      </c>
      <c r="I2973" s="2">
        <f t="shared" si="140"/>
        <v>1265</v>
      </c>
      <c r="J2973" s="1" t="s">
        <v>20</v>
      </c>
      <c r="K2973" s="11">
        <v>3</v>
      </c>
    </row>
    <row r="2974" spans="2:11" x14ac:dyDescent="0.3">
      <c r="B2974" s="1">
        <v>3379</v>
      </c>
      <c r="C2974" s="1" t="s">
        <v>3017</v>
      </c>
      <c r="D2974" s="10">
        <v>45025</v>
      </c>
      <c r="E2974" s="10">
        <v>45091</v>
      </c>
      <c r="F2974" s="1" t="s">
        <v>37</v>
      </c>
      <c r="G2974" s="2">
        <f t="shared" si="138"/>
        <v>0</v>
      </c>
      <c r="H2974" s="2">
        <f t="shared" si="139"/>
        <v>2</v>
      </c>
      <c r="I2974" s="2">
        <f t="shared" si="140"/>
        <v>66</v>
      </c>
      <c r="J2974" s="1" t="s">
        <v>20</v>
      </c>
      <c r="K2974" s="11">
        <v>4</v>
      </c>
    </row>
    <row r="2975" spans="2:11" x14ac:dyDescent="0.3">
      <c r="B2975" s="1">
        <v>3380</v>
      </c>
      <c r="C2975" s="1" t="s">
        <v>3018</v>
      </c>
      <c r="D2975" s="10">
        <v>45104</v>
      </c>
      <c r="E2975" s="10">
        <v>45607</v>
      </c>
      <c r="F2975" s="1" t="s">
        <v>37</v>
      </c>
      <c r="G2975" s="2">
        <f t="shared" si="138"/>
        <v>1</v>
      </c>
      <c r="H2975" s="2">
        <f t="shared" si="139"/>
        <v>16</v>
      </c>
      <c r="I2975" s="2">
        <f t="shared" si="140"/>
        <v>503</v>
      </c>
      <c r="J2975" s="1" t="s">
        <v>20</v>
      </c>
      <c r="K2975" s="11">
        <v>1</v>
      </c>
    </row>
    <row r="2976" spans="2:11" x14ac:dyDescent="0.3">
      <c r="B2976" s="1">
        <v>3381</v>
      </c>
      <c r="C2976" s="1" t="s">
        <v>3019</v>
      </c>
      <c r="D2976" s="10">
        <v>44915</v>
      </c>
      <c r="E2976" s="10">
        <v>45607</v>
      </c>
      <c r="F2976" s="1" t="s">
        <v>37</v>
      </c>
      <c r="G2976" s="2">
        <f t="shared" si="138"/>
        <v>1</v>
      </c>
      <c r="H2976" s="2">
        <f t="shared" si="139"/>
        <v>22</v>
      </c>
      <c r="I2976" s="2">
        <f t="shared" si="140"/>
        <v>692</v>
      </c>
      <c r="J2976" s="1" t="s">
        <v>20</v>
      </c>
      <c r="K2976" s="11">
        <v>3</v>
      </c>
    </row>
    <row r="2977" spans="2:11" x14ac:dyDescent="0.3">
      <c r="B2977" s="1">
        <v>3382</v>
      </c>
      <c r="C2977" s="1" t="s">
        <v>3020</v>
      </c>
      <c r="D2977" s="10">
        <v>43414</v>
      </c>
      <c r="E2977" s="10">
        <v>45607</v>
      </c>
      <c r="F2977" s="1" t="s">
        <v>37</v>
      </c>
      <c r="G2977" s="2">
        <f t="shared" si="138"/>
        <v>6</v>
      </c>
      <c r="H2977" s="2">
        <f t="shared" si="139"/>
        <v>72</v>
      </c>
      <c r="I2977" s="2">
        <f t="shared" si="140"/>
        <v>2193</v>
      </c>
      <c r="J2977" s="1" t="s">
        <v>20</v>
      </c>
      <c r="K2977" s="11">
        <v>5</v>
      </c>
    </row>
    <row r="2978" spans="2:11" x14ac:dyDescent="0.3">
      <c r="B2978" s="1">
        <v>3383</v>
      </c>
      <c r="C2978" s="1" t="s">
        <v>3021</v>
      </c>
      <c r="D2978" s="10">
        <v>44056</v>
      </c>
      <c r="E2978" s="10">
        <v>44106</v>
      </c>
      <c r="F2978" s="1" t="s">
        <v>37</v>
      </c>
      <c r="G2978" s="2">
        <f t="shared" si="138"/>
        <v>0</v>
      </c>
      <c r="H2978" s="2">
        <f t="shared" si="139"/>
        <v>1</v>
      </c>
      <c r="I2978" s="2">
        <f t="shared" si="140"/>
        <v>50</v>
      </c>
      <c r="J2978" s="1" t="s">
        <v>20</v>
      </c>
      <c r="K2978" s="11">
        <v>2</v>
      </c>
    </row>
    <row r="2979" spans="2:11" x14ac:dyDescent="0.3">
      <c r="B2979" s="1">
        <v>3384</v>
      </c>
      <c r="C2979" s="1" t="s">
        <v>3022</v>
      </c>
      <c r="D2979" s="10">
        <v>43531</v>
      </c>
      <c r="E2979" s="10">
        <v>45607</v>
      </c>
      <c r="F2979" s="1" t="s">
        <v>37</v>
      </c>
      <c r="G2979" s="2">
        <f t="shared" si="138"/>
        <v>5</v>
      </c>
      <c r="H2979" s="2">
        <f t="shared" si="139"/>
        <v>68</v>
      </c>
      <c r="I2979" s="2">
        <f t="shared" si="140"/>
        <v>2076</v>
      </c>
      <c r="J2979" s="1" t="s">
        <v>21</v>
      </c>
      <c r="K2979" s="11">
        <v>3</v>
      </c>
    </row>
    <row r="2980" spans="2:11" x14ac:dyDescent="0.3">
      <c r="B2980" s="1">
        <v>3385</v>
      </c>
      <c r="C2980" s="1" t="s">
        <v>3023</v>
      </c>
      <c r="D2980" s="10">
        <v>44633</v>
      </c>
      <c r="E2980" s="10">
        <v>45607</v>
      </c>
      <c r="F2980" s="1" t="s">
        <v>37</v>
      </c>
      <c r="G2980" s="2">
        <f t="shared" si="138"/>
        <v>2</v>
      </c>
      <c r="H2980" s="2">
        <f t="shared" si="139"/>
        <v>31</v>
      </c>
      <c r="I2980" s="2">
        <f t="shared" si="140"/>
        <v>974</v>
      </c>
      <c r="J2980" s="1" t="s">
        <v>21</v>
      </c>
      <c r="K2980" s="11">
        <v>3</v>
      </c>
    </row>
    <row r="2981" spans="2:11" x14ac:dyDescent="0.3">
      <c r="B2981" s="1">
        <v>3386</v>
      </c>
      <c r="C2981" s="1" t="s">
        <v>3024</v>
      </c>
      <c r="D2981" s="10">
        <v>43794</v>
      </c>
      <c r="E2981" s="10">
        <v>44224</v>
      </c>
      <c r="F2981" s="1" t="s">
        <v>173</v>
      </c>
      <c r="G2981" s="2">
        <f t="shared" si="138"/>
        <v>1</v>
      </c>
      <c r="H2981" s="2">
        <f t="shared" si="139"/>
        <v>14</v>
      </c>
      <c r="I2981" s="2">
        <f t="shared" si="140"/>
        <v>430</v>
      </c>
      <c r="J2981" s="1" t="s">
        <v>21</v>
      </c>
      <c r="K2981" s="11">
        <v>2</v>
      </c>
    </row>
    <row r="2982" spans="2:11" x14ac:dyDescent="0.3">
      <c r="B2982" s="1">
        <v>3387</v>
      </c>
      <c r="C2982" s="1" t="s">
        <v>3025</v>
      </c>
      <c r="D2982" s="10">
        <v>43530</v>
      </c>
      <c r="E2982" s="10">
        <v>45607</v>
      </c>
      <c r="F2982" s="1" t="s">
        <v>173</v>
      </c>
      <c r="G2982" s="2">
        <f t="shared" si="138"/>
        <v>5</v>
      </c>
      <c r="H2982" s="2">
        <f t="shared" si="139"/>
        <v>68</v>
      </c>
      <c r="I2982" s="2">
        <f t="shared" si="140"/>
        <v>2077</v>
      </c>
      <c r="J2982" s="1" t="s">
        <v>21</v>
      </c>
      <c r="K2982" s="11">
        <v>3</v>
      </c>
    </row>
    <row r="2983" spans="2:11" x14ac:dyDescent="0.3">
      <c r="B2983" s="1">
        <v>3388</v>
      </c>
      <c r="C2983" s="1" t="s">
        <v>3026</v>
      </c>
      <c r="D2983" s="10">
        <v>43574</v>
      </c>
      <c r="E2983" s="10">
        <v>45607</v>
      </c>
      <c r="F2983" s="1" t="s">
        <v>173</v>
      </c>
      <c r="G2983" s="2">
        <f t="shared" si="138"/>
        <v>5</v>
      </c>
      <c r="H2983" s="2">
        <f t="shared" si="139"/>
        <v>66</v>
      </c>
      <c r="I2983" s="2">
        <f t="shared" si="140"/>
        <v>2033</v>
      </c>
      <c r="J2983" s="1" t="s">
        <v>21</v>
      </c>
      <c r="K2983" s="11">
        <v>1</v>
      </c>
    </row>
    <row r="2984" spans="2:11" x14ac:dyDescent="0.3">
      <c r="B2984" s="1">
        <v>3389</v>
      </c>
      <c r="C2984" s="1" t="s">
        <v>3027</v>
      </c>
      <c r="D2984" s="10">
        <v>44055</v>
      </c>
      <c r="E2984" s="10">
        <v>45607</v>
      </c>
      <c r="F2984" s="1" t="s">
        <v>173</v>
      </c>
      <c r="G2984" s="2">
        <f t="shared" si="138"/>
        <v>4</v>
      </c>
      <c r="H2984" s="2">
        <f t="shared" si="139"/>
        <v>50</v>
      </c>
      <c r="I2984" s="2">
        <f t="shared" si="140"/>
        <v>1552</v>
      </c>
      <c r="J2984" s="1" t="s">
        <v>21</v>
      </c>
      <c r="K2984" s="11">
        <v>1</v>
      </c>
    </row>
    <row r="2985" spans="2:11" x14ac:dyDescent="0.3">
      <c r="B2985" s="1">
        <v>3390</v>
      </c>
      <c r="C2985" s="1" t="s">
        <v>3028</v>
      </c>
      <c r="D2985" s="10">
        <v>44855</v>
      </c>
      <c r="E2985" s="10">
        <v>44931</v>
      </c>
      <c r="F2985" s="1" t="s">
        <v>173</v>
      </c>
      <c r="G2985" s="2">
        <f t="shared" si="138"/>
        <v>0</v>
      </c>
      <c r="H2985" s="2">
        <f t="shared" si="139"/>
        <v>2</v>
      </c>
      <c r="I2985" s="2">
        <f t="shared" si="140"/>
        <v>76</v>
      </c>
      <c r="J2985" s="1" t="s">
        <v>21</v>
      </c>
      <c r="K2985" s="11">
        <v>1</v>
      </c>
    </row>
    <row r="2986" spans="2:11" x14ac:dyDescent="0.3">
      <c r="B2986" s="1">
        <v>3391</v>
      </c>
      <c r="C2986" s="1" t="s">
        <v>3029</v>
      </c>
      <c r="D2986" s="10">
        <v>43843</v>
      </c>
      <c r="E2986" s="10">
        <v>45607</v>
      </c>
      <c r="F2986" s="1" t="s">
        <v>173</v>
      </c>
      <c r="G2986" s="2">
        <f t="shared" si="138"/>
        <v>4</v>
      </c>
      <c r="H2986" s="2">
        <f t="shared" si="139"/>
        <v>57</v>
      </c>
      <c r="I2986" s="2">
        <f t="shared" si="140"/>
        <v>1764</v>
      </c>
      <c r="J2986" s="1" t="s">
        <v>21</v>
      </c>
      <c r="K2986" s="11">
        <v>3</v>
      </c>
    </row>
    <row r="2987" spans="2:11" x14ac:dyDescent="0.3">
      <c r="B2987" s="1">
        <v>3392</v>
      </c>
      <c r="C2987" s="1" t="s">
        <v>3030</v>
      </c>
      <c r="D2987" s="10">
        <v>43787</v>
      </c>
      <c r="E2987" s="10">
        <v>44461</v>
      </c>
      <c r="F2987" s="1" t="s">
        <v>173</v>
      </c>
      <c r="G2987" s="2">
        <f t="shared" si="138"/>
        <v>1</v>
      </c>
      <c r="H2987" s="2">
        <f t="shared" si="139"/>
        <v>22</v>
      </c>
      <c r="I2987" s="2">
        <f t="shared" si="140"/>
        <v>674</v>
      </c>
      <c r="J2987" s="1" t="s">
        <v>21</v>
      </c>
      <c r="K2987" s="11">
        <v>2</v>
      </c>
    </row>
    <row r="2988" spans="2:11" x14ac:dyDescent="0.3">
      <c r="B2988" s="1">
        <v>3393</v>
      </c>
      <c r="C2988" s="1" t="s">
        <v>3031</v>
      </c>
      <c r="D2988" s="10">
        <v>43337</v>
      </c>
      <c r="E2988" s="10">
        <v>45607</v>
      </c>
      <c r="F2988" s="1" t="s">
        <v>37</v>
      </c>
      <c r="G2988" s="2">
        <f t="shared" si="138"/>
        <v>6</v>
      </c>
      <c r="H2988" s="2">
        <f t="shared" si="139"/>
        <v>74</v>
      </c>
      <c r="I2988" s="2">
        <f t="shared" si="140"/>
        <v>2270</v>
      </c>
      <c r="J2988" s="1" t="s">
        <v>22</v>
      </c>
      <c r="K2988" s="11">
        <v>3</v>
      </c>
    </row>
    <row r="2989" spans="2:11" x14ac:dyDescent="0.3">
      <c r="B2989" s="1">
        <v>3394</v>
      </c>
      <c r="C2989" s="1" t="s">
        <v>3032</v>
      </c>
      <c r="D2989" s="10">
        <v>44340</v>
      </c>
      <c r="E2989" s="10">
        <v>45607</v>
      </c>
      <c r="F2989" s="1" t="s">
        <v>37</v>
      </c>
      <c r="G2989" s="2">
        <f t="shared" si="138"/>
        <v>3</v>
      </c>
      <c r="H2989" s="2">
        <f t="shared" si="139"/>
        <v>41</v>
      </c>
      <c r="I2989" s="2">
        <f t="shared" si="140"/>
        <v>1267</v>
      </c>
      <c r="J2989" s="1" t="s">
        <v>21</v>
      </c>
      <c r="K2989" s="11">
        <v>2</v>
      </c>
    </row>
    <row r="2990" spans="2:11" x14ac:dyDescent="0.3">
      <c r="B2990" s="1">
        <v>3395</v>
      </c>
      <c r="C2990" s="1" t="s">
        <v>3033</v>
      </c>
      <c r="D2990" s="10">
        <v>44356</v>
      </c>
      <c r="E2990" s="10">
        <v>44574</v>
      </c>
      <c r="F2990" s="1" t="s">
        <v>37</v>
      </c>
      <c r="G2990" s="2">
        <f t="shared" si="138"/>
        <v>0</v>
      </c>
      <c r="H2990" s="2">
        <f t="shared" si="139"/>
        <v>7</v>
      </c>
      <c r="I2990" s="2">
        <f t="shared" si="140"/>
        <v>218</v>
      </c>
      <c r="J2990" s="1" t="s">
        <v>22</v>
      </c>
      <c r="K2990" s="11">
        <v>3</v>
      </c>
    </row>
    <row r="2991" spans="2:11" x14ac:dyDescent="0.3">
      <c r="B2991" s="1">
        <v>3396</v>
      </c>
      <c r="C2991" s="1" t="s">
        <v>3034</v>
      </c>
      <c r="D2991" s="10">
        <v>44291</v>
      </c>
      <c r="E2991" s="10">
        <v>44529</v>
      </c>
      <c r="F2991" s="1" t="s">
        <v>37</v>
      </c>
      <c r="G2991" s="2">
        <f t="shared" si="138"/>
        <v>0</v>
      </c>
      <c r="H2991" s="2">
        <f t="shared" si="139"/>
        <v>7</v>
      </c>
      <c r="I2991" s="2">
        <f t="shared" si="140"/>
        <v>238</v>
      </c>
      <c r="J2991" s="1" t="s">
        <v>21</v>
      </c>
      <c r="K2991" s="11">
        <v>4</v>
      </c>
    </row>
    <row r="2992" spans="2:11" x14ac:dyDescent="0.3">
      <c r="B2992" s="1">
        <v>3397</v>
      </c>
      <c r="C2992" s="1" t="s">
        <v>3035</v>
      </c>
      <c r="D2992" s="10">
        <v>44870</v>
      </c>
      <c r="E2992" s="10">
        <v>45607</v>
      </c>
      <c r="F2992" s="1" t="s">
        <v>37</v>
      </c>
      <c r="G2992" s="2">
        <f t="shared" si="138"/>
        <v>2</v>
      </c>
      <c r="H2992" s="2">
        <f t="shared" si="139"/>
        <v>24</v>
      </c>
      <c r="I2992" s="2">
        <f t="shared" si="140"/>
        <v>737</v>
      </c>
      <c r="J2992" s="1" t="s">
        <v>21</v>
      </c>
      <c r="K2992" s="11">
        <v>3</v>
      </c>
    </row>
    <row r="2993" spans="2:11" x14ac:dyDescent="0.3">
      <c r="B2993" s="1">
        <v>3398</v>
      </c>
      <c r="C2993" s="1" t="s">
        <v>3036</v>
      </c>
      <c r="D2993" s="10">
        <v>43778</v>
      </c>
      <c r="E2993" s="10">
        <v>44807</v>
      </c>
      <c r="F2993" s="1" t="s">
        <v>37</v>
      </c>
      <c r="G2993" s="2">
        <f t="shared" si="138"/>
        <v>2</v>
      </c>
      <c r="H2993" s="2">
        <f t="shared" si="139"/>
        <v>33</v>
      </c>
      <c r="I2993" s="2">
        <f t="shared" si="140"/>
        <v>1029</v>
      </c>
      <c r="J2993" s="1" t="s">
        <v>21</v>
      </c>
      <c r="K2993" s="11">
        <v>3</v>
      </c>
    </row>
    <row r="2994" spans="2:11" x14ac:dyDescent="0.3">
      <c r="B2994" s="1">
        <v>3399</v>
      </c>
      <c r="C2994" s="1" t="s">
        <v>3037</v>
      </c>
      <c r="D2994" s="10">
        <v>44717</v>
      </c>
      <c r="E2994" s="10">
        <v>45078</v>
      </c>
      <c r="F2994" s="1" t="s">
        <v>37</v>
      </c>
      <c r="G2994" s="2">
        <f t="shared" si="138"/>
        <v>0</v>
      </c>
      <c r="H2994" s="2">
        <f t="shared" si="139"/>
        <v>11</v>
      </c>
      <c r="I2994" s="2">
        <f t="shared" si="140"/>
        <v>361</v>
      </c>
      <c r="J2994" s="1" t="s">
        <v>21</v>
      </c>
      <c r="K2994" s="11">
        <v>2</v>
      </c>
    </row>
    <row r="2995" spans="2:11" x14ac:dyDescent="0.3">
      <c r="B2995" s="1">
        <v>3400</v>
      </c>
      <c r="C2995" s="1" t="s">
        <v>3038</v>
      </c>
      <c r="D2995" s="10">
        <v>44460</v>
      </c>
      <c r="E2995" s="10">
        <v>45607</v>
      </c>
      <c r="F2995" s="1" t="s">
        <v>37</v>
      </c>
      <c r="G2995" s="2">
        <f t="shared" si="138"/>
        <v>3</v>
      </c>
      <c r="H2995" s="2">
        <f t="shared" si="139"/>
        <v>37</v>
      </c>
      <c r="I2995" s="2">
        <f t="shared" si="140"/>
        <v>1147</v>
      </c>
      <c r="J2995" s="1" t="s">
        <v>21</v>
      </c>
      <c r="K2995" s="11">
        <v>1</v>
      </c>
    </row>
    <row r="2996" spans="2:11" x14ac:dyDescent="0.3">
      <c r="B2996" s="1">
        <v>3401</v>
      </c>
      <c r="C2996" s="1" t="s">
        <v>3039</v>
      </c>
      <c r="D2996" s="10">
        <v>44510</v>
      </c>
      <c r="E2996" s="10">
        <v>45081</v>
      </c>
      <c r="F2996" s="1" t="s">
        <v>37</v>
      </c>
      <c r="G2996" s="2">
        <f t="shared" si="138"/>
        <v>1</v>
      </c>
      <c r="H2996" s="2">
        <f t="shared" si="139"/>
        <v>18</v>
      </c>
      <c r="I2996" s="2">
        <f t="shared" si="140"/>
        <v>571</v>
      </c>
      <c r="J2996" s="1" t="s">
        <v>21</v>
      </c>
      <c r="K2996" s="11">
        <v>1</v>
      </c>
    </row>
    <row r="2997" spans="2:11" x14ac:dyDescent="0.3">
      <c r="B2997" s="1">
        <v>3402</v>
      </c>
      <c r="C2997" s="1" t="s">
        <v>3040</v>
      </c>
      <c r="D2997" s="10">
        <v>44258</v>
      </c>
      <c r="E2997" s="10">
        <v>44663</v>
      </c>
      <c r="F2997" s="1" t="s">
        <v>37</v>
      </c>
      <c r="G2997" s="2">
        <f t="shared" si="138"/>
        <v>1</v>
      </c>
      <c r="H2997" s="2">
        <f t="shared" si="139"/>
        <v>13</v>
      </c>
      <c r="I2997" s="2">
        <f t="shared" si="140"/>
        <v>405</v>
      </c>
      <c r="J2997" s="1" t="s">
        <v>21</v>
      </c>
      <c r="K2997" s="11">
        <v>3</v>
      </c>
    </row>
    <row r="2998" spans="2:11" x14ac:dyDescent="0.3">
      <c r="B2998" s="1">
        <v>3403</v>
      </c>
      <c r="C2998" s="1" t="s">
        <v>3041</v>
      </c>
      <c r="D2998" s="10">
        <v>44246</v>
      </c>
      <c r="E2998" s="10">
        <v>44880</v>
      </c>
      <c r="F2998" s="1" t="s">
        <v>37</v>
      </c>
      <c r="G2998" s="2">
        <f t="shared" si="138"/>
        <v>1</v>
      </c>
      <c r="H2998" s="2">
        <f t="shared" si="139"/>
        <v>20</v>
      </c>
      <c r="I2998" s="2">
        <f t="shared" si="140"/>
        <v>634</v>
      </c>
      <c r="J2998" s="1" t="s">
        <v>20</v>
      </c>
      <c r="K2998" s="11">
        <v>3</v>
      </c>
    </row>
    <row r="2999" spans="2:11" x14ac:dyDescent="0.3">
      <c r="B2999" s="1">
        <v>3404</v>
      </c>
      <c r="C2999" s="1" t="s">
        <v>3042</v>
      </c>
      <c r="D2999" s="10">
        <v>43580</v>
      </c>
      <c r="E2999" s="10">
        <v>44876</v>
      </c>
      <c r="F2999" s="1" t="s">
        <v>37</v>
      </c>
      <c r="G2999" s="2">
        <f t="shared" si="138"/>
        <v>3</v>
      </c>
      <c r="H2999" s="2">
        <f t="shared" si="139"/>
        <v>42</v>
      </c>
      <c r="I2999" s="2">
        <f t="shared" si="140"/>
        <v>1296</v>
      </c>
      <c r="J2999" s="1" t="s">
        <v>21</v>
      </c>
      <c r="K2999" s="11">
        <v>2</v>
      </c>
    </row>
    <row r="3000" spans="2:11" x14ac:dyDescent="0.3">
      <c r="B3000" s="1">
        <v>3405</v>
      </c>
      <c r="C3000" s="1" t="s">
        <v>3043</v>
      </c>
      <c r="D3000" s="10">
        <v>43843</v>
      </c>
      <c r="E3000" s="10">
        <v>44855</v>
      </c>
      <c r="F3000" s="1" t="s">
        <v>37</v>
      </c>
      <c r="G3000" s="2">
        <f t="shared" si="138"/>
        <v>2</v>
      </c>
      <c r="H3000" s="2">
        <f t="shared" si="139"/>
        <v>33</v>
      </c>
      <c r="I3000" s="2">
        <f t="shared" si="140"/>
        <v>1012</v>
      </c>
      <c r="J3000" s="1" t="s">
        <v>21</v>
      </c>
      <c r="K3000" s="11">
        <v>1</v>
      </c>
    </row>
    <row r="3001" spans="2:11" x14ac:dyDescent="0.3">
      <c r="B3001" s="1">
        <v>3406</v>
      </c>
      <c r="C3001" s="1" t="s">
        <v>3044</v>
      </c>
      <c r="D3001" s="10">
        <v>43915</v>
      </c>
      <c r="E3001" s="10">
        <v>45042</v>
      </c>
      <c r="F3001" s="1" t="s">
        <v>37</v>
      </c>
      <c r="G3001" s="2">
        <f t="shared" si="138"/>
        <v>3</v>
      </c>
      <c r="H3001" s="2">
        <f t="shared" si="139"/>
        <v>37</v>
      </c>
      <c r="I3001" s="2">
        <f t="shared" si="140"/>
        <v>1127</v>
      </c>
      <c r="J3001" s="1" t="s">
        <v>21</v>
      </c>
      <c r="K3001" s="11">
        <v>5</v>
      </c>
    </row>
    <row r="3002" spans="2:11" x14ac:dyDescent="0.3">
      <c r="B3002" s="1">
        <v>3407</v>
      </c>
      <c r="C3002" s="1" t="s">
        <v>3045</v>
      </c>
      <c r="D3002" s="10">
        <v>44301</v>
      </c>
      <c r="E3002" s="10">
        <v>45057</v>
      </c>
      <c r="F3002" s="1" t="s">
        <v>173</v>
      </c>
      <c r="G3002" s="2">
        <f t="shared" si="138"/>
        <v>2</v>
      </c>
      <c r="H3002" s="2">
        <f t="shared" si="139"/>
        <v>24</v>
      </c>
      <c r="I3002" s="2">
        <f t="shared" si="140"/>
        <v>756</v>
      </c>
      <c r="J3002" s="1" t="s">
        <v>21</v>
      </c>
      <c r="K3002" s="11">
        <v>5</v>
      </c>
    </row>
    <row r="3003" spans="2:11" x14ac:dyDescent="0.3">
      <c r="B3003" s="1">
        <v>3408</v>
      </c>
      <c r="C3003" s="1" t="s">
        <v>3046</v>
      </c>
      <c r="D3003" s="10">
        <v>44910</v>
      </c>
      <c r="E3003" s="10">
        <v>45041</v>
      </c>
      <c r="F3003" s="1" t="s">
        <v>173</v>
      </c>
      <c r="G3003" s="2">
        <f t="shared" si="138"/>
        <v>0</v>
      </c>
      <c r="H3003" s="2">
        <f t="shared" si="139"/>
        <v>4</v>
      </c>
      <c r="I3003" s="2">
        <f t="shared" si="140"/>
        <v>131</v>
      </c>
      <c r="J3003" s="1" t="s">
        <v>21</v>
      </c>
      <c r="K3003" s="11">
        <v>3</v>
      </c>
    </row>
    <row r="3004" spans="2:11" x14ac:dyDescent="0.3">
      <c r="B3004" s="1">
        <v>3409</v>
      </c>
      <c r="C3004" s="1" t="s">
        <v>3047</v>
      </c>
      <c r="D3004" s="10">
        <v>44842</v>
      </c>
      <c r="E3004" s="10">
        <v>44961</v>
      </c>
      <c r="F3004" s="1" t="s">
        <v>173</v>
      </c>
      <c r="G3004" s="2">
        <f t="shared" si="138"/>
        <v>0</v>
      </c>
      <c r="H3004" s="2">
        <f t="shared" si="139"/>
        <v>3</v>
      </c>
      <c r="I3004" s="2">
        <f t="shared" si="140"/>
        <v>119</v>
      </c>
      <c r="J3004" s="1" t="s">
        <v>21</v>
      </c>
      <c r="K3004" s="11">
        <v>4</v>
      </c>
    </row>
    <row r="3005" spans="2:11" x14ac:dyDescent="0.3">
      <c r="B3005" s="1">
        <v>3410</v>
      </c>
      <c r="C3005" s="1" t="s">
        <v>3048</v>
      </c>
      <c r="D3005" s="10">
        <v>43452</v>
      </c>
      <c r="E3005" s="10">
        <v>45607</v>
      </c>
      <c r="F3005" s="1" t="s">
        <v>173</v>
      </c>
      <c r="G3005" s="2">
        <f t="shared" si="138"/>
        <v>5</v>
      </c>
      <c r="H3005" s="2">
        <f t="shared" si="139"/>
        <v>70</v>
      </c>
      <c r="I3005" s="2">
        <f t="shared" si="140"/>
        <v>2155</v>
      </c>
      <c r="J3005" s="1" t="s">
        <v>21</v>
      </c>
      <c r="K3005" s="11">
        <v>3</v>
      </c>
    </row>
    <row r="3006" spans="2:11" x14ac:dyDescent="0.3">
      <c r="B3006" s="1">
        <v>3411</v>
      </c>
      <c r="C3006" s="1" t="s">
        <v>3049</v>
      </c>
      <c r="D3006" s="10">
        <v>44840</v>
      </c>
      <c r="E3006" s="10">
        <v>45607</v>
      </c>
      <c r="F3006" s="1" t="s">
        <v>173</v>
      </c>
      <c r="G3006" s="2">
        <f t="shared" si="138"/>
        <v>2</v>
      </c>
      <c r="H3006" s="2">
        <f t="shared" si="139"/>
        <v>25</v>
      </c>
      <c r="I3006" s="2">
        <f t="shared" si="140"/>
        <v>767</v>
      </c>
      <c r="J3006" s="1" t="s">
        <v>21</v>
      </c>
      <c r="K3006" s="11">
        <v>2</v>
      </c>
    </row>
    <row r="3007" spans="2:11" x14ac:dyDescent="0.3">
      <c r="B3007" s="1">
        <v>3412</v>
      </c>
      <c r="C3007" s="1" t="s">
        <v>3050</v>
      </c>
      <c r="D3007" s="10">
        <v>43827</v>
      </c>
      <c r="E3007" s="10">
        <v>45607</v>
      </c>
      <c r="F3007" s="1" t="s">
        <v>173</v>
      </c>
      <c r="G3007" s="2">
        <f t="shared" si="138"/>
        <v>4</v>
      </c>
      <c r="H3007" s="2">
        <f t="shared" si="139"/>
        <v>58</v>
      </c>
      <c r="I3007" s="2">
        <f t="shared" si="140"/>
        <v>1780</v>
      </c>
      <c r="J3007" s="1" t="s">
        <v>20</v>
      </c>
      <c r="K3007" s="11">
        <v>3</v>
      </c>
    </row>
    <row r="3008" spans="2:11" x14ac:dyDescent="0.3">
      <c r="B3008" s="1">
        <v>3413</v>
      </c>
      <c r="C3008" s="1" t="s">
        <v>3051</v>
      </c>
      <c r="D3008" s="10">
        <v>43794</v>
      </c>
      <c r="E3008" s="10">
        <v>45607</v>
      </c>
      <c r="F3008" s="1" t="s">
        <v>173</v>
      </c>
      <c r="G3008" s="2">
        <f t="shared" si="138"/>
        <v>4</v>
      </c>
      <c r="H3008" s="2">
        <f t="shared" si="139"/>
        <v>59</v>
      </c>
      <c r="I3008" s="2">
        <f t="shared" si="140"/>
        <v>1813</v>
      </c>
      <c r="J3008" s="1" t="s">
        <v>21</v>
      </c>
      <c r="K3008" s="11">
        <v>5</v>
      </c>
    </row>
    <row r="3009" spans="2:11" x14ac:dyDescent="0.3">
      <c r="B3009" s="1">
        <v>3414</v>
      </c>
      <c r="C3009" s="1" t="s">
        <v>3052</v>
      </c>
      <c r="D3009" s="10">
        <v>44715</v>
      </c>
      <c r="E3009" s="10">
        <v>45607</v>
      </c>
      <c r="F3009" s="1" t="s">
        <v>37</v>
      </c>
      <c r="G3009" s="2">
        <f t="shared" si="138"/>
        <v>2</v>
      </c>
      <c r="H3009" s="2">
        <f t="shared" si="139"/>
        <v>29</v>
      </c>
      <c r="I3009" s="2">
        <f t="shared" si="140"/>
        <v>892</v>
      </c>
      <c r="J3009" s="1" t="s">
        <v>20</v>
      </c>
      <c r="K3009" s="11">
        <v>3</v>
      </c>
    </row>
    <row r="3010" spans="2:11" x14ac:dyDescent="0.3">
      <c r="B3010" s="1">
        <v>3415</v>
      </c>
      <c r="C3010" s="1" t="s">
        <v>3053</v>
      </c>
      <c r="D3010" s="10">
        <v>44813</v>
      </c>
      <c r="E3010" s="10">
        <v>45001</v>
      </c>
      <c r="F3010" s="1" t="s">
        <v>37</v>
      </c>
      <c r="G3010" s="2">
        <f t="shared" si="138"/>
        <v>0</v>
      </c>
      <c r="H3010" s="2">
        <f t="shared" si="139"/>
        <v>6</v>
      </c>
      <c r="I3010" s="2">
        <f t="shared" si="140"/>
        <v>188</v>
      </c>
      <c r="J3010" s="1" t="s">
        <v>21</v>
      </c>
      <c r="K3010" s="11">
        <v>3</v>
      </c>
    </row>
    <row r="3011" spans="2:11" x14ac:dyDescent="0.3">
      <c r="B3011" s="1">
        <v>3416</v>
      </c>
      <c r="C3011" s="1" t="s">
        <v>3054</v>
      </c>
      <c r="D3011" s="10">
        <v>44106</v>
      </c>
      <c r="E3011" s="10">
        <v>45607</v>
      </c>
      <c r="F3011" s="1" t="s">
        <v>37</v>
      </c>
      <c r="G3011" s="2">
        <f t="shared" si="138"/>
        <v>4</v>
      </c>
      <c r="H3011" s="2">
        <f t="shared" si="139"/>
        <v>49</v>
      </c>
      <c r="I3011" s="2">
        <f t="shared" si="140"/>
        <v>1501</v>
      </c>
      <c r="J3011" s="1" t="s">
        <v>21</v>
      </c>
      <c r="K3011" s="11">
        <v>2</v>
      </c>
    </row>
    <row r="3012" spans="2:11" x14ac:dyDescent="0.3">
      <c r="B3012" s="1">
        <v>3417</v>
      </c>
      <c r="C3012" s="1" t="s">
        <v>3055</v>
      </c>
      <c r="D3012" s="10">
        <v>44599</v>
      </c>
      <c r="E3012" s="10">
        <v>45607</v>
      </c>
      <c r="F3012" s="1" t="s">
        <v>37</v>
      </c>
      <c r="G3012" s="2">
        <f t="shared" si="138"/>
        <v>2</v>
      </c>
      <c r="H3012" s="2">
        <f t="shared" si="139"/>
        <v>33</v>
      </c>
      <c r="I3012" s="2">
        <f t="shared" si="140"/>
        <v>1008</v>
      </c>
      <c r="J3012" s="1" t="s">
        <v>21</v>
      </c>
      <c r="K3012" s="11">
        <v>1</v>
      </c>
    </row>
    <row r="3013" spans="2:11" x14ac:dyDescent="0.3">
      <c r="B3013" s="1">
        <v>3418</v>
      </c>
      <c r="C3013" s="1" t="s">
        <v>3056</v>
      </c>
      <c r="D3013" s="10">
        <v>44848</v>
      </c>
      <c r="E3013" s="10">
        <v>45607</v>
      </c>
      <c r="F3013" s="1" t="s">
        <v>37</v>
      </c>
      <c r="G3013" s="2">
        <f t="shared" si="138"/>
        <v>2</v>
      </c>
      <c r="H3013" s="2">
        <f t="shared" si="139"/>
        <v>24</v>
      </c>
      <c r="I3013" s="2">
        <f t="shared" si="140"/>
        <v>759</v>
      </c>
      <c r="J3013" s="1" t="s">
        <v>21</v>
      </c>
      <c r="K3013" s="11">
        <v>4</v>
      </c>
    </row>
    <row r="3014" spans="2:11" x14ac:dyDescent="0.3">
      <c r="B3014" s="1">
        <v>3419</v>
      </c>
      <c r="C3014" s="1" t="s">
        <v>3057</v>
      </c>
      <c r="D3014" s="10">
        <v>43752</v>
      </c>
      <c r="E3014" s="10">
        <v>45607</v>
      </c>
      <c r="F3014" s="1" t="s">
        <v>37</v>
      </c>
      <c r="G3014" s="2">
        <f t="shared" si="138"/>
        <v>5</v>
      </c>
      <c r="H3014" s="2">
        <f t="shared" si="139"/>
        <v>60</v>
      </c>
      <c r="I3014" s="2">
        <f t="shared" si="140"/>
        <v>1855</v>
      </c>
      <c r="J3014" s="1" t="s">
        <v>21</v>
      </c>
      <c r="K3014" s="11">
        <v>2</v>
      </c>
    </row>
    <row r="3015" spans="2:11" x14ac:dyDescent="0.3">
      <c r="B3015" s="1">
        <v>3420</v>
      </c>
      <c r="C3015" s="1" t="s">
        <v>3058</v>
      </c>
      <c r="D3015" s="10">
        <v>44114</v>
      </c>
      <c r="E3015" s="10">
        <v>44778</v>
      </c>
      <c r="F3015" s="1" t="s">
        <v>37</v>
      </c>
      <c r="G3015" s="2">
        <f t="shared" si="138"/>
        <v>1</v>
      </c>
      <c r="H3015" s="2">
        <f t="shared" si="139"/>
        <v>21</v>
      </c>
      <c r="I3015" s="2">
        <f t="shared" si="140"/>
        <v>664</v>
      </c>
      <c r="J3015" s="1" t="s">
        <v>21</v>
      </c>
      <c r="K3015" s="11">
        <v>2</v>
      </c>
    </row>
    <row r="3016" spans="2:11" x14ac:dyDescent="0.3">
      <c r="B3016" s="1">
        <v>3421</v>
      </c>
      <c r="C3016" s="1" t="s">
        <v>3059</v>
      </c>
      <c r="D3016" s="10">
        <v>44690</v>
      </c>
      <c r="E3016" s="10">
        <v>44812</v>
      </c>
      <c r="F3016" s="1" t="s">
        <v>37</v>
      </c>
      <c r="G3016" s="2">
        <f t="shared" si="138"/>
        <v>0</v>
      </c>
      <c r="H3016" s="2">
        <f t="shared" si="139"/>
        <v>3</v>
      </c>
      <c r="I3016" s="2">
        <f t="shared" si="140"/>
        <v>122</v>
      </c>
      <c r="J3016" s="1" t="s">
        <v>21</v>
      </c>
      <c r="K3016" s="11">
        <v>1</v>
      </c>
    </row>
    <row r="3017" spans="2:11" x14ac:dyDescent="0.3">
      <c r="B3017" s="1">
        <v>3422</v>
      </c>
      <c r="C3017" s="1" t="s">
        <v>3060</v>
      </c>
      <c r="D3017" s="10">
        <v>44734</v>
      </c>
      <c r="E3017" s="10">
        <v>44780</v>
      </c>
      <c r="F3017" s="1" t="s">
        <v>37</v>
      </c>
      <c r="G3017" s="2">
        <f t="shared" si="138"/>
        <v>0</v>
      </c>
      <c r="H3017" s="2">
        <f t="shared" si="139"/>
        <v>1</v>
      </c>
      <c r="I3017" s="2">
        <f t="shared" si="140"/>
        <v>46</v>
      </c>
      <c r="J3017" s="1" t="s">
        <v>21</v>
      </c>
      <c r="K3017" s="11">
        <v>3</v>
      </c>
    </row>
    <row r="3018" spans="2:11" x14ac:dyDescent="0.3">
      <c r="B3018" s="1">
        <v>3423</v>
      </c>
      <c r="C3018" s="1" t="s">
        <v>3061</v>
      </c>
      <c r="D3018" s="10">
        <v>44193</v>
      </c>
      <c r="E3018" s="10">
        <v>45607</v>
      </c>
      <c r="F3018" s="1" t="s">
        <v>37</v>
      </c>
      <c r="G3018" s="2">
        <f t="shared" si="138"/>
        <v>3</v>
      </c>
      <c r="H3018" s="2">
        <f t="shared" si="139"/>
        <v>46</v>
      </c>
      <c r="I3018" s="2">
        <f t="shared" si="140"/>
        <v>1414</v>
      </c>
      <c r="J3018" s="1" t="s">
        <v>21</v>
      </c>
      <c r="K3018" s="11">
        <v>3</v>
      </c>
    </row>
    <row r="3019" spans="2:11" x14ac:dyDescent="0.3">
      <c r="B3019" s="1">
        <v>3424</v>
      </c>
      <c r="C3019" s="1" t="s">
        <v>3062</v>
      </c>
      <c r="D3019" s="10">
        <v>44174</v>
      </c>
      <c r="E3019" s="10">
        <v>44777</v>
      </c>
      <c r="F3019" s="1" t="s">
        <v>37</v>
      </c>
      <c r="G3019" s="2">
        <f t="shared" si="138"/>
        <v>1</v>
      </c>
      <c r="H3019" s="2">
        <f t="shared" si="139"/>
        <v>19</v>
      </c>
      <c r="I3019" s="2">
        <f t="shared" si="140"/>
        <v>603</v>
      </c>
      <c r="J3019" s="1" t="s">
        <v>21</v>
      </c>
      <c r="K3019" s="11">
        <v>2</v>
      </c>
    </row>
    <row r="3020" spans="2:11" x14ac:dyDescent="0.3">
      <c r="B3020" s="1">
        <v>3425</v>
      </c>
      <c r="C3020" s="1" t="s">
        <v>3063</v>
      </c>
      <c r="D3020" s="10">
        <v>43613</v>
      </c>
      <c r="E3020" s="10">
        <v>44492</v>
      </c>
      <c r="F3020" s="1" t="s">
        <v>37</v>
      </c>
      <c r="G3020" s="2">
        <f t="shared" si="138"/>
        <v>2</v>
      </c>
      <c r="H3020" s="2">
        <f t="shared" si="139"/>
        <v>28</v>
      </c>
      <c r="I3020" s="2">
        <f t="shared" si="140"/>
        <v>879</v>
      </c>
      <c r="J3020" s="1" t="s">
        <v>21</v>
      </c>
      <c r="K3020" s="11">
        <v>2</v>
      </c>
    </row>
    <row r="3021" spans="2:11" x14ac:dyDescent="0.3">
      <c r="B3021" s="1">
        <v>3426</v>
      </c>
      <c r="C3021" s="1" t="s">
        <v>3064</v>
      </c>
      <c r="D3021" s="10">
        <v>44678</v>
      </c>
      <c r="E3021" s="10">
        <v>45607</v>
      </c>
      <c r="F3021" s="1" t="s">
        <v>37</v>
      </c>
      <c r="G3021" s="2">
        <f t="shared" si="138"/>
        <v>2</v>
      </c>
      <c r="H3021" s="2">
        <f t="shared" si="139"/>
        <v>30</v>
      </c>
      <c r="I3021" s="2">
        <f t="shared" si="140"/>
        <v>929</v>
      </c>
      <c r="J3021" s="1" t="s">
        <v>21</v>
      </c>
      <c r="K3021" s="11">
        <v>2</v>
      </c>
    </row>
  </sheetData>
  <mergeCells count="1">
    <mergeCell ref="A1:N2"/>
  </mergeCells>
  <conditionalFormatting sqref="I22:I3021">
    <cfRule type="iconSet" priority="3">
      <iconSet iconSet="3Arrows">
        <cfvo type="percent" val="0"/>
        <cfvo type="percent" val="33"/>
        <cfvo type="percent" val="67"/>
      </iconSet>
    </cfRule>
  </conditionalFormatting>
  <conditionalFormatting sqref="K22:K3021">
    <cfRule type="dataBar" priority="1">
      <dataBar>
        <cfvo type="min"/>
        <cfvo type="max"/>
        <color rgb="FFFF555A"/>
      </dataBar>
      <extLst>
        <ext xmlns:x14="http://schemas.microsoft.com/office/spreadsheetml/2009/9/main" uri="{B025F937-C7B1-47D3-B67F-A62EFF666E3E}">
          <x14:id>{BF2D63E1-FB94-4BA8-AC9F-F06B9BA2815D}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BF2D63E1-FB94-4BA8-AC9F-F06B9BA2815D}">
            <x14:dataBar minLength="0" maxLength="100" gradient="0">
              <x14:cfvo type="autoMin"/>
              <x14:cfvo type="autoMax"/>
              <x14:negativeFillColor rgb="FFFF0000"/>
              <x14:axisColor rgb="FF000000"/>
            </x14:dataBar>
          </x14:cfRule>
          <xm:sqref>K22:K3021</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30438-8C33-49B7-8A07-3817BDECFAEE}">
  <dimension ref="A1:K3002"/>
  <sheetViews>
    <sheetView showGridLines="0" zoomScale="50" workbookViewId="0">
      <selection sqref="A1:I2"/>
    </sheetView>
  </sheetViews>
  <sheetFormatPr defaultRowHeight="14.4" x14ac:dyDescent="0.3"/>
  <cols>
    <col min="1" max="1" width="4.77734375" customWidth="1"/>
    <col min="2" max="2" width="23" bestFit="1" customWidth="1"/>
    <col min="3" max="3" width="15.5546875" bestFit="1" customWidth="1"/>
    <col min="4" max="4" width="13.21875" bestFit="1" customWidth="1"/>
    <col min="5" max="5" width="18.33203125" bestFit="1" customWidth="1"/>
    <col min="7" max="7" width="20.44140625" bestFit="1" customWidth="1"/>
    <col min="8" max="8" width="24.21875" bestFit="1" customWidth="1"/>
    <col min="9" max="9" width="5.77734375" customWidth="1"/>
    <col min="10" max="10" width="20.44140625" bestFit="1" customWidth="1"/>
    <col min="11" max="11" width="24.21875" bestFit="1" customWidth="1"/>
    <col min="18" max="18" width="13.21875" bestFit="1" customWidth="1"/>
    <col min="19" max="19" width="18.33203125" bestFit="1" customWidth="1"/>
  </cols>
  <sheetData>
    <row r="1" spans="1:11" ht="25.8" customHeight="1" x14ac:dyDescent="0.3">
      <c r="A1" s="35" t="s">
        <v>3159</v>
      </c>
      <c r="B1" s="35"/>
      <c r="C1" s="35"/>
      <c r="D1" s="35"/>
      <c r="E1" s="35"/>
      <c r="F1" s="35"/>
      <c r="G1" s="35"/>
      <c r="H1" s="35"/>
      <c r="I1" s="35"/>
    </row>
    <row r="2" spans="1:11" ht="25.8" customHeight="1" x14ac:dyDescent="0.3">
      <c r="A2" s="35"/>
      <c r="B2" s="35"/>
      <c r="C2" s="35"/>
      <c r="D2" s="35"/>
      <c r="E2" s="35"/>
      <c r="F2" s="35"/>
      <c r="G2" s="35"/>
      <c r="H2" s="35"/>
      <c r="I2" s="35"/>
      <c r="J2" s="18"/>
      <c r="K2" s="18"/>
    </row>
    <row r="3" spans="1:11" x14ac:dyDescent="0.3">
      <c r="A3" s="18"/>
      <c r="B3" s="18"/>
      <c r="C3" s="18"/>
      <c r="D3" s="18"/>
      <c r="E3" s="18"/>
      <c r="F3" s="18"/>
      <c r="G3" s="18"/>
      <c r="H3" s="18"/>
      <c r="I3" s="18"/>
      <c r="J3" s="18"/>
    </row>
    <row r="4" spans="1:11" x14ac:dyDescent="0.3">
      <c r="A4" s="18"/>
      <c r="B4" s="18"/>
      <c r="C4" s="18"/>
      <c r="D4" s="18"/>
      <c r="E4" s="18"/>
      <c r="F4" s="18"/>
      <c r="G4" s="18"/>
      <c r="H4" s="18"/>
      <c r="I4" s="18"/>
      <c r="J4" s="18"/>
    </row>
    <row r="5" spans="1:11" x14ac:dyDescent="0.3">
      <c r="A5" s="18"/>
      <c r="B5" s="18"/>
      <c r="C5" s="18"/>
      <c r="D5" s="18"/>
      <c r="E5" s="18"/>
      <c r="F5" s="18"/>
      <c r="G5" s="18"/>
      <c r="H5" s="18"/>
      <c r="I5" s="18"/>
      <c r="J5" s="18"/>
    </row>
    <row r="6" spans="1:11" x14ac:dyDescent="0.3">
      <c r="A6" s="18"/>
      <c r="B6" s="18"/>
      <c r="C6" s="18"/>
      <c r="D6" s="18"/>
      <c r="E6" s="18"/>
      <c r="F6" s="18"/>
      <c r="G6" s="18"/>
      <c r="H6" s="18"/>
      <c r="I6" s="18"/>
      <c r="J6" s="18"/>
    </row>
    <row r="7" spans="1:11" x14ac:dyDescent="0.3">
      <c r="A7" s="18"/>
      <c r="B7" s="18"/>
      <c r="C7" s="18"/>
      <c r="D7" s="18"/>
      <c r="E7" s="18"/>
      <c r="F7" s="18"/>
      <c r="G7" s="18"/>
      <c r="H7" s="18"/>
      <c r="I7" s="18"/>
      <c r="J7" s="18"/>
    </row>
    <row r="8" spans="1:11" x14ac:dyDescent="0.3">
      <c r="A8" s="18"/>
      <c r="B8" s="18"/>
      <c r="C8" s="18"/>
      <c r="D8" s="18"/>
      <c r="E8" s="18"/>
      <c r="F8" s="18"/>
      <c r="G8" s="18"/>
      <c r="H8" s="18"/>
      <c r="I8" s="18"/>
      <c r="J8" s="18"/>
    </row>
    <row r="9" spans="1:11" x14ac:dyDescent="0.3">
      <c r="A9" s="18"/>
      <c r="B9" s="18"/>
      <c r="C9" s="18"/>
      <c r="D9" s="18"/>
      <c r="E9" s="18"/>
      <c r="F9" s="18"/>
      <c r="G9" s="18"/>
      <c r="H9" s="18"/>
      <c r="I9" s="18"/>
      <c r="J9" s="18"/>
    </row>
    <row r="10" spans="1:11" x14ac:dyDescent="0.3">
      <c r="A10" s="18"/>
      <c r="B10" s="18"/>
      <c r="C10" s="18"/>
      <c r="D10" s="18"/>
      <c r="E10" s="18"/>
      <c r="F10" s="18"/>
      <c r="G10" s="18"/>
      <c r="H10" s="18"/>
      <c r="I10" s="18"/>
      <c r="J10" s="18"/>
    </row>
    <row r="11" spans="1:11" x14ac:dyDescent="0.3">
      <c r="A11" s="18"/>
      <c r="B11" s="18"/>
      <c r="C11" s="18"/>
      <c r="D11" s="18"/>
      <c r="E11" s="18"/>
      <c r="F11" s="18"/>
      <c r="G11" s="18"/>
      <c r="H11" s="18"/>
      <c r="I11" s="18"/>
      <c r="J11" s="18"/>
    </row>
    <row r="12" spans="1:11" x14ac:dyDescent="0.3">
      <c r="A12" s="18"/>
      <c r="B12" s="18"/>
      <c r="C12" s="18"/>
      <c r="D12" s="18"/>
      <c r="E12" s="18"/>
      <c r="F12" s="18"/>
      <c r="G12" s="18"/>
      <c r="H12" s="18"/>
      <c r="I12" s="18"/>
      <c r="J12" s="18"/>
    </row>
    <row r="13" spans="1:11" x14ac:dyDescent="0.3">
      <c r="A13" s="18"/>
      <c r="B13" s="18"/>
      <c r="C13" s="18"/>
      <c r="D13" s="18"/>
      <c r="E13" s="18"/>
      <c r="F13" s="18"/>
      <c r="G13" s="18"/>
      <c r="H13" s="18"/>
      <c r="I13" s="18"/>
      <c r="J13" s="18"/>
    </row>
    <row r="14" spans="1:11" x14ac:dyDescent="0.3">
      <c r="A14" s="18"/>
      <c r="B14" s="18"/>
      <c r="C14" s="18"/>
      <c r="D14" s="18"/>
      <c r="E14" s="18"/>
      <c r="F14" s="18"/>
      <c r="G14" s="18"/>
      <c r="H14" s="18"/>
      <c r="I14" s="18"/>
      <c r="J14" s="18"/>
    </row>
    <row r="15" spans="1:11" x14ac:dyDescent="0.3">
      <c r="A15" s="18"/>
      <c r="B15" s="18"/>
      <c r="C15" s="18"/>
      <c r="D15" s="18"/>
      <c r="E15" s="18"/>
      <c r="F15" s="18"/>
      <c r="G15" s="18"/>
      <c r="H15" s="18"/>
      <c r="I15" s="18"/>
      <c r="J15" s="18"/>
    </row>
    <row r="16" spans="1:11" x14ac:dyDescent="0.3">
      <c r="A16" s="18"/>
      <c r="B16" s="18"/>
      <c r="C16" s="18"/>
      <c r="D16" s="18"/>
      <c r="E16" s="18"/>
      <c r="F16" s="18"/>
      <c r="G16" s="18"/>
      <c r="H16" s="18"/>
      <c r="I16" s="18"/>
      <c r="J16" s="18"/>
    </row>
    <row r="17" spans="1:11" x14ac:dyDescent="0.3">
      <c r="A17" s="18"/>
      <c r="B17" s="18"/>
      <c r="C17" s="18"/>
      <c r="D17" s="18"/>
      <c r="E17" s="18"/>
      <c r="F17" s="18"/>
      <c r="G17" s="18"/>
      <c r="H17" s="18"/>
      <c r="I17" s="18"/>
      <c r="J17" s="18"/>
    </row>
    <row r="18" spans="1:11" x14ac:dyDescent="0.3">
      <c r="A18" s="18"/>
      <c r="B18" s="18"/>
      <c r="C18" s="18"/>
      <c r="D18" s="18"/>
      <c r="E18" s="18"/>
      <c r="F18" s="18"/>
      <c r="G18" s="18"/>
      <c r="H18" s="18"/>
      <c r="I18" s="18"/>
      <c r="J18" s="18"/>
    </row>
    <row r="19" spans="1:11" x14ac:dyDescent="0.3">
      <c r="A19" s="18"/>
      <c r="B19" s="18"/>
      <c r="C19" s="18"/>
      <c r="D19" s="18"/>
      <c r="E19" s="18"/>
      <c r="F19" s="18"/>
      <c r="G19" s="18"/>
      <c r="H19" s="18"/>
      <c r="I19" s="18"/>
      <c r="J19" s="18"/>
    </row>
    <row r="20" spans="1:11" x14ac:dyDescent="0.3">
      <c r="A20" s="18"/>
      <c r="F20" s="18"/>
      <c r="G20" s="18"/>
      <c r="H20" s="18"/>
      <c r="I20" s="18"/>
      <c r="J20" s="18"/>
    </row>
    <row r="21" spans="1:11" x14ac:dyDescent="0.3">
      <c r="A21" s="18"/>
      <c r="F21" s="18"/>
      <c r="G21" s="18"/>
      <c r="H21" s="18"/>
      <c r="I21" s="18"/>
      <c r="J21" s="18"/>
    </row>
    <row r="22" spans="1:11" x14ac:dyDescent="0.3">
      <c r="A22" s="18"/>
      <c r="B22" s="24" t="s">
        <v>3080</v>
      </c>
      <c r="C22" s="3" t="s">
        <v>3086</v>
      </c>
      <c r="F22" s="18"/>
      <c r="I22" s="18"/>
      <c r="J22" s="18"/>
    </row>
    <row r="23" spans="1:11" ht="15" thickBot="1" x14ac:dyDescent="0.35">
      <c r="A23" s="18"/>
      <c r="F23" s="18"/>
      <c r="I23" s="18"/>
      <c r="J23" s="18"/>
    </row>
    <row r="24" spans="1:11" ht="15" thickBot="1" x14ac:dyDescent="0.35">
      <c r="A24" s="18"/>
      <c r="B24" s="21" t="s">
        <v>3065</v>
      </c>
      <c r="C24" s="21" t="s">
        <v>3066</v>
      </c>
      <c r="D24" s="21" t="s">
        <v>3081</v>
      </c>
      <c r="E24" s="22" t="s">
        <v>3082</v>
      </c>
      <c r="F24" s="18"/>
      <c r="I24" s="18"/>
      <c r="J24" s="21" t="s">
        <v>18</v>
      </c>
      <c r="K24" s="22" t="s">
        <v>3083</v>
      </c>
    </row>
    <row r="25" spans="1:11" x14ac:dyDescent="0.3">
      <c r="A25" s="18"/>
      <c r="B25" s="2" t="s">
        <v>3067</v>
      </c>
      <c r="C25" s="2" t="s">
        <v>3068</v>
      </c>
      <c r="D25" s="2"/>
      <c r="E25" s="15">
        <v>6.2111801242236021E-3</v>
      </c>
      <c r="F25" s="18"/>
      <c r="I25" s="18"/>
      <c r="J25" s="5" t="s">
        <v>3068</v>
      </c>
      <c r="K25" s="15">
        <v>0.20966666666666667</v>
      </c>
    </row>
    <row r="26" spans="1:11" x14ac:dyDescent="0.3">
      <c r="A26" s="18"/>
      <c r="B26" s="2"/>
      <c r="C26" s="2" t="s">
        <v>8</v>
      </c>
      <c r="D26" s="2"/>
      <c r="E26" s="15">
        <v>6.2111801242236021E-3</v>
      </c>
      <c r="F26" s="18"/>
      <c r="I26" s="18"/>
      <c r="J26" s="16" t="s">
        <v>20</v>
      </c>
      <c r="K26" s="15">
        <v>2.6666666666666668E-2</v>
      </c>
    </row>
    <row r="27" spans="1:11" x14ac:dyDescent="0.3">
      <c r="A27" s="18"/>
      <c r="B27" s="2" t="s">
        <v>3069</v>
      </c>
      <c r="C27" s="2"/>
      <c r="D27" s="2"/>
      <c r="E27" s="15">
        <v>1.2422360248447204E-2</v>
      </c>
      <c r="F27" s="18"/>
      <c r="I27" s="18"/>
      <c r="J27" s="16" t="s">
        <v>21</v>
      </c>
      <c r="K27" s="15">
        <v>0.16633333333333333</v>
      </c>
    </row>
    <row r="28" spans="1:11" x14ac:dyDescent="0.3">
      <c r="A28" s="18"/>
      <c r="B28" s="2" t="s">
        <v>3070</v>
      </c>
      <c r="C28" s="2" t="s">
        <v>8</v>
      </c>
      <c r="D28" s="2"/>
      <c r="E28" s="15">
        <v>3.105590062111801E-3</v>
      </c>
      <c r="F28" s="18"/>
      <c r="I28" s="18"/>
      <c r="J28" s="16" t="s">
        <v>22</v>
      </c>
      <c r="K28" s="15">
        <v>1.2E-2</v>
      </c>
    </row>
    <row r="29" spans="1:11" x14ac:dyDescent="0.3">
      <c r="A29" s="18"/>
      <c r="B29" s="2" t="s">
        <v>3071</v>
      </c>
      <c r="C29" s="2"/>
      <c r="D29" s="2"/>
      <c r="E29" s="15">
        <v>3.105590062111801E-3</v>
      </c>
      <c r="F29" s="18"/>
      <c r="I29" s="18"/>
      <c r="J29" s="16" t="s">
        <v>23</v>
      </c>
      <c r="K29" s="15">
        <v>4.6666666666666671E-3</v>
      </c>
    </row>
    <row r="30" spans="1:11" x14ac:dyDescent="0.3">
      <c r="A30" s="18"/>
      <c r="B30" s="2" t="s">
        <v>3072</v>
      </c>
      <c r="C30" s="2" t="s">
        <v>3068</v>
      </c>
      <c r="D30" s="2"/>
      <c r="E30" s="15">
        <v>5.2795031055900624E-2</v>
      </c>
      <c r="F30" s="18"/>
      <c r="I30" s="18"/>
      <c r="J30" s="5" t="s">
        <v>9</v>
      </c>
      <c r="K30" s="15">
        <v>0.20599999999999999</v>
      </c>
    </row>
    <row r="31" spans="1:11" x14ac:dyDescent="0.3">
      <c r="A31" s="18"/>
      <c r="B31" s="2"/>
      <c r="C31" s="2" t="s">
        <v>8</v>
      </c>
      <c r="D31" s="2"/>
      <c r="E31" s="15">
        <v>7.4534161490683232E-2</v>
      </c>
      <c r="F31" s="18"/>
      <c r="I31" s="18"/>
      <c r="J31" s="16" t="s">
        <v>20</v>
      </c>
      <c r="K31" s="15">
        <v>1.9333333333333334E-2</v>
      </c>
    </row>
    <row r="32" spans="1:11" x14ac:dyDescent="0.3">
      <c r="A32" s="18"/>
      <c r="B32" s="2" t="s">
        <v>3073</v>
      </c>
      <c r="C32" s="2"/>
      <c r="D32" s="2"/>
      <c r="E32" s="15">
        <v>0.12732919254658384</v>
      </c>
      <c r="F32" s="18"/>
      <c r="I32" s="18"/>
      <c r="J32" s="16" t="s">
        <v>21</v>
      </c>
      <c r="K32" s="15">
        <v>0.16533333333333333</v>
      </c>
    </row>
    <row r="33" spans="1:11" x14ac:dyDescent="0.3">
      <c r="A33" s="18"/>
      <c r="B33" s="2" t="s">
        <v>3074</v>
      </c>
      <c r="C33" s="2" t="s">
        <v>3068</v>
      </c>
      <c r="D33" s="2"/>
      <c r="E33" s="15">
        <v>0.36645962732919257</v>
      </c>
      <c r="F33" s="18"/>
      <c r="I33" s="18"/>
      <c r="J33" s="16" t="s">
        <v>22</v>
      </c>
      <c r="K33" s="15">
        <v>1.4E-2</v>
      </c>
    </row>
    <row r="34" spans="1:11" x14ac:dyDescent="0.3">
      <c r="A34" s="18"/>
      <c r="B34" s="2"/>
      <c r="C34" s="2" t="s">
        <v>8</v>
      </c>
      <c r="D34" s="2"/>
      <c r="E34" s="15">
        <v>0.36024844720496896</v>
      </c>
      <c r="F34" s="18"/>
      <c r="I34" s="18"/>
      <c r="J34" s="16" t="s">
        <v>23</v>
      </c>
      <c r="K34" s="15">
        <v>7.3333333333333332E-3</v>
      </c>
    </row>
    <row r="35" spans="1:11" x14ac:dyDescent="0.3">
      <c r="A35" s="18"/>
      <c r="B35" s="2" t="s">
        <v>3075</v>
      </c>
      <c r="C35" s="2"/>
      <c r="D35" s="2"/>
      <c r="E35" s="15">
        <v>0.72670807453416153</v>
      </c>
      <c r="F35" s="18"/>
      <c r="I35" s="18"/>
      <c r="J35" s="5" t="s">
        <v>8</v>
      </c>
      <c r="K35" s="15">
        <v>0.19066666666666668</v>
      </c>
    </row>
    <row r="36" spans="1:11" x14ac:dyDescent="0.3">
      <c r="A36" s="18"/>
      <c r="B36" s="2" t="s">
        <v>3076</v>
      </c>
      <c r="C36" s="2" t="s">
        <v>3068</v>
      </c>
      <c r="D36" s="2"/>
      <c r="E36" s="15">
        <v>6.8322981366459631E-2</v>
      </c>
      <c r="F36" s="18"/>
      <c r="I36" s="18"/>
      <c r="J36" s="16" t="s">
        <v>20</v>
      </c>
      <c r="K36" s="15">
        <v>2.5000000000000001E-2</v>
      </c>
    </row>
    <row r="37" spans="1:11" x14ac:dyDescent="0.3">
      <c r="A37" s="18"/>
      <c r="B37" s="2"/>
      <c r="C37" s="2" t="s">
        <v>8</v>
      </c>
      <c r="D37" s="2"/>
      <c r="E37" s="15">
        <v>3.4161490683229816E-2</v>
      </c>
      <c r="F37" s="18"/>
      <c r="I37" s="18"/>
      <c r="J37" s="16" t="s">
        <v>21</v>
      </c>
      <c r="K37" s="15">
        <v>0.14899999999999999</v>
      </c>
    </row>
    <row r="38" spans="1:11" x14ac:dyDescent="0.3">
      <c r="A38" s="18"/>
      <c r="B38" s="2" t="s">
        <v>3077</v>
      </c>
      <c r="C38" s="2"/>
      <c r="D38" s="2"/>
      <c r="E38" s="15">
        <v>0.10248447204968944</v>
      </c>
      <c r="F38" s="18"/>
      <c r="I38" s="18"/>
      <c r="J38" s="16" t="s">
        <v>22</v>
      </c>
      <c r="K38" s="15">
        <v>8.9999999999999993E-3</v>
      </c>
    </row>
    <row r="39" spans="1:11" x14ac:dyDescent="0.3">
      <c r="A39" s="18"/>
      <c r="B39" s="2" t="s">
        <v>3078</v>
      </c>
      <c r="C39" s="2" t="s">
        <v>3068</v>
      </c>
      <c r="D39" s="2"/>
      <c r="E39" s="15">
        <v>6.2111801242236021E-3</v>
      </c>
      <c r="F39" s="18"/>
      <c r="I39" s="18"/>
      <c r="J39" s="16" t="s">
        <v>23</v>
      </c>
      <c r="K39" s="15">
        <v>7.6666666666666662E-3</v>
      </c>
    </row>
    <row r="40" spans="1:11" x14ac:dyDescent="0.3">
      <c r="A40" s="18"/>
      <c r="B40" s="2"/>
      <c r="C40" s="2" t="s">
        <v>8</v>
      </c>
      <c r="D40" s="2"/>
      <c r="E40" s="15">
        <v>2.1739130434782608E-2</v>
      </c>
      <c r="F40" s="18"/>
      <c r="I40" s="18"/>
      <c r="J40" s="5" t="s">
        <v>11</v>
      </c>
      <c r="K40" s="15">
        <v>0.19400000000000001</v>
      </c>
    </row>
    <row r="41" spans="1:11" ht="15" thickBot="1" x14ac:dyDescent="0.35">
      <c r="A41" s="18"/>
      <c r="B41" s="2" t="s">
        <v>3079</v>
      </c>
      <c r="C41" s="2"/>
      <c r="D41" s="2"/>
      <c r="E41" s="15">
        <v>2.7950310559006212E-2</v>
      </c>
      <c r="F41" s="18"/>
      <c r="I41" s="18"/>
      <c r="J41" s="16" t="s">
        <v>20</v>
      </c>
      <c r="K41" s="15">
        <v>2.5666666666666667E-2</v>
      </c>
    </row>
    <row r="42" spans="1:11" ht="15" thickBot="1" x14ac:dyDescent="0.35">
      <c r="A42" s="18"/>
      <c r="B42" s="19" t="s">
        <v>25</v>
      </c>
      <c r="C42" s="20"/>
      <c r="D42" s="17"/>
      <c r="E42" s="23">
        <v>1</v>
      </c>
      <c r="F42" s="18"/>
      <c r="I42" s="18"/>
      <c r="J42" s="16" t="s">
        <v>21</v>
      </c>
      <c r="K42" s="15">
        <v>0.15066666666666667</v>
      </c>
    </row>
    <row r="43" spans="1:11" x14ac:dyDescent="0.3">
      <c r="A43" s="18"/>
      <c r="F43" s="18"/>
      <c r="I43" s="18"/>
      <c r="J43" s="16" t="s">
        <v>22</v>
      </c>
      <c r="K43" s="15">
        <v>1.1333333333333334E-2</v>
      </c>
    </row>
    <row r="44" spans="1:11" x14ac:dyDescent="0.3">
      <c r="A44" s="18"/>
      <c r="F44" s="18"/>
      <c r="I44" s="18"/>
      <c r="J44" s="16" t="s">
        <v>23</v>
      </c>
      <c r="K44" s="15">
        <v>6.3333333333333332E-3</v>
      </c>
    </row>
    <row r="45" spans="1:11" x14ac:dyDescent="0.3">
      <c r="A45" s="18"/>
      <c r="F45" s="18"/>
      <c r="I45" s="18"/>
      <c r="J45" s="5" t="s">
        <v>10</v>
      </c>
      <c r="K45" s="15">
        <v>0.19966666666666666</v>
      </c>
    </row>
    <row r="46" spans="1:11" x14ac:dyDescent="0.3">
      <c r="A46" s="18"/>
      <c r="F46" s="18"/>
      <c r="I46" s="18"/>
      <c r="J46" s="16" t="s">
        <v>20</v>
      </c>
      <c r="K46" s="15">
        <v>2.6333333333333334E-2</v>
      </c>
    </row>
    <row r="47" spans="1:11" x14ac:dyDescent="0.3">
      <c r="A47" s="18"/>
      <c r="F47" s="18"/>
      <c r="I47" s="18"/>
      <c r="J47" s="16" t="s">
        <v>21</v>
      </c>
      <c r="K47" s="15">
        <v>0.15566666666666668</v>
      </c>
    </row>
    <row r="48" spans="1:11" x14ac:dyDescent="0.3">
      <c r="A48" s="18"/>
      <c r="F48" s="18"/>
      <c r="I48" s="18"/>
      <c r="J48" s="16" t="s">
        <v>22</v>
      </c>
      <c r="K48" s="15">
        <v>1.2666666666666666E-2</v>
      </c>
    </row>
    <row r="49" spans="1:11" ht="15" thickBot="1" x14ac:dyDescent="0.35">
      <c r="A49" s="18"/>
      <c r="F49" s="18"/>
      <c r="G49" s="18"/>
      <c r="H49" s="18"/>
      <c r="I49" s="18"/>
      <c r="J49" s="16" t="s">
        <v>23</v>
      </c>
      <c r="K49" s="15">
        <v>5.0000000000000001E-3</v>
      </c>
    </row>
    <row r="50" spans="1:11" ht="15" thickBot="1" x14ac:dyDescent="0.35">
      <c r="A50" s="18"/>
      <c r="F50" s="18"/>
      <c r="G50" s="18"/>
      <c r="H50" s="18"/>
      <c r="I50" s="18"/>
      <c r="J50" s="25" t="s">
        <v>25</v>
      </c>
      <c r="K50" s="23">
        <v>1</v>
      </c>
    </row>
    <row r="51" spans="1:11" x14ac:dyDescent="0.3">
      <c r="A51" s="18"/>
      <c r="F51" s="18"/>
      <c r="G51" s="18"/>
      <c r="H51" s="18"/>
      <c r="I51" s="18"/>
      <c r="J51" s="18"/>
    </row>
    <row r="52" spans="1:11" x14ac:dyDescent="0.3">
      <c r="A52" s="18"/>
      <c r="F52" s="18"/>
      <c r="G52" s="18"/>
      <c r="H52" s="18"/>
      <c r="I52" s="18"/>
      <c r="J52" s="18"/>
    </row>
    <row r="53" spans="1:11" x14ac:dyDescent="0.3">
      <c r="A53" s="18"/>
      <c r="F53" s="18"/>
      <c r="G53" s="18"/>
      <c r="H53" s="18"/>
      <c r="I53" s="18"/>
      <c r="J53" s="18"/>
    </row>
    <row r="54" spans="1:11" x14ac:dyDescent="0.3">
      <c r="A54" s="18"/>
      <c r="F54" s="18"/>
      <c r="G54" s="18"/>
      <c r="H54" s="18"/>
      <c r="I54" s="18"/>
      <c r="J54" s="18"/>
    </row>
    <row r="55" spans="1:11" x14ac:dyDescent="0.3">
      <c r="A55" s="18"/>
      <c r="F55" s="18"/>
      <c r="G55" s="18"/>
      <c r="H55" s="18"/>
      <c r="I55" s="18"/>
      <c r="J55" s="18"/>
    </row>
    <row r="56" spans="1:11" x14ac:dyDescent="0.3">
      <c r="A56" s="18"/>
      <c r="F56" s="18"/>
      <c r="G56" s="18"/>
      <c r="H56" s="18"/>
      <c r="I56" s="18"/>
      <c r="J56" s="18"/>
    </row>
    <row r="57" spans="1:11" x14ac:dyDescent="0.3">
      <c r="A57" s="18"/>
      <c r="F57" s="18"/>
      <c r="G57" s="18"/>
      <c r="H57" s="18"/>
      <c r="I57" s="18"/>
      <c r="J57" s="18"/>
    </row>
    <row r="58" spans="1:11" x14ac:dyDescent="0.3">
      <c r="A58" s="18"/>
      <c r="F58" s="18"/>
      <c r="G58" s="18"/>
      <c r="H58" s="18"/>
      <c r="I58" s="18"/>
      <c r="J58" s="18"/>
    </row>
    <row r="59" spans="1:11" x14ac:dyDescent="0.3">
      <c r="A59" s="18"/>
      <c r="F59" s="18"/>
      <c r="G59" s="18"/>
      <c r="H59" s="18"/>
      <c r="I59" s="18"/>
      <c r="J59" s="18"/>
    </row>
    <row r="60" spans="1:11" x14ac:dyDescent="0.3">
      <c r="A60" s="18"/>
      <c r="F60" s="18"/>
      <c r="G60" s="18"/>
      <c r="H60" s="18"/>
      <c r="I60" s="18"/>
      <c r="J60" s="18"/>
    </row>
    <row r="61" spans="1:11" x14ac:dyDescent="0.3">
      <c r="A61" s="18"/>
      <c r="F61" s="18"/>
      <c r="G61" s="18"/>
      <c r="H61" s="18"/>
      <c r="I61" s="18"/>
      <c r="J61" s="18"/>
    </row>
    <row r="62" spans="1:11" x14ac:dyDescent="0.3">
      <c r="A62" s="18"/>
      <c r="F62" s="18"/>
      <c r="G62" s="18"/>
      <c r="H62" s="18"/>
      <c r="I62" s="18"/>
      <c r="J62" s="18"/>
    </row>
    <row r="63" spans="1:11" x14ac:dyDescent="0.3">
      <c r="A63" s="18"/>
      <c r="F63" s="18"/>
      <c r="G63" s="18"/>
      <c r="H63" s="18"/>
      <c r="I63" s="18"/>
      <c r="J63" s="18"/>
    </row>
    <row r="64" spans="1:11" x14ac:dyDescent="0.3">
      <c r="A64" s="18"/>
      <c r="F64" s="18"/>
      <c r="G64" s="18"/>
      <c r="H64" s="18"/>
      <c r="I64" s="18"/>
      <c r="J64" s="18"/>
    </row>
    <row r="65" spans="1:10" x14ac:dyDescent="0.3">
      <c r="A65" s="18"/>
      <c r="F65" s="18"/>
      <c r="G65" s="18"/>
      <c r="H65" s="18"/>
      <c r="I65" s="18"/>
      <c r="J65" s="18"/>
    </row>
    <row r="66" spans="1:10" x14ac:dyDescent="0.3">
      <c r="A66" s="18"/>
      <c r="F66" s="18"/>
      <c r="G66" s="18"/>
      <c r="H66" s="18"/>
      <c r="I66" s="18"/>
      <c r="J66" s="18"/>
    </row>
    <row r="67" spans="1:10" x14ac:dyDescent="0.3">
      <c r="A67" s="18"/>
      <c r="F67" s="18"/>
      <c r="G67" s="18"/>
      <c r="H67" s="18"/>
      <c r="I67" s="18"/>
      <c r="J67" s="18"/>
    </row>
    <row r="68" spans="1:10" x14ac:dyDescent="0.3">
      <c r="A68" s="18"/>
      <c r="F68" s="18"/>
      <c r="G68" s="18"/>
      <c r="H68" s="18"/>
      <c r="I68" s="18"/>
      <c r="J68" s="18"/>
    </row>
    <row r="69" spans="1:10" x14ac:dyDescent="0.3">
      <c r="A69" s="18"/>
      <c r="F69" s="18"/>
      <c r="G69" s="18"/>
      <c r="H69" s="18"/>
      <c r="I69" s="18"/>
      <c r="J69" s="18"/>
    </row>
    <row r="70" spans="1:10" x14ac:dyDescent="0.3">
      <c r="A70" s="18"/>
      <c r="F70" s="18"/>
      <c r="G70" s="18"/>
      <c r="H70" s="18"/>
      <c r="I70" s="18"/>
      <c r="J70" s="18"/>
    </row>
    <row r="71" spans="1:10" x14ac:dyDescent="0.3">
      <c r="A71" s="18"/>
      <c r="F71" s="18"/>
      <c r="G71" s="18"/>
      <c r="H71" s="18"/>
      <c r="I71" s="18"/>
      <c r="J71" s="18"/>
    </row>
    <row r="72" spans="1:10" ht="15" thickBot="1" x14ac:dyDescent="0.35">
      <c r="A72" s="18"/>
      <c r="F72" s="18"/>
      <c r="G72" s="18"/>
      <c r="H72" s="18"/>
      <c r="I72" s="18"/>
      <c r="J72" s="18"/>
    </row>
    <row r="73" spans="1:10" ht="15" thickBot="1" x14ac:dyDescent="0.35">
      <c r="A73" s="18"/>
      <c r="F73" s="18"/>
      <c r="G73" s="18"/>
      <c r="H73" s="18"/>
      <c r="I73" s="18"/>
      <c r="J73" s="18"/>
    </row>
    <row r="74" spans="1:10" x14ac:dyDescent="0.3">
      <c r="A74" s="18"/>
      <c r="B74" s="18"/>
      <c r="C74" s="18"/>
      <c r="D74" s="18"/>
      <c r="E74" s="18"/>
      <c r="F74" s="18"/>
      <c r="G74" s="18"/>
      <c r="H74" s="18"/>
      <c r="I74" s="18"/>
      <c r="J74" s="18"/>
    </row>
    <row r="75" spans="1:10" x14ac:dyDescent="0.3">
      <c r="A75" s="18"/>
      <c r="B75" s="18"/>
      <c r="C75" s="18"/>
      <c r="D75" s="18"/>
      <c r="E75" s="18"/>
      <c r="F75" s="18"/>
      <c r="G75" s="18"/>
      <c r="H75" s="18"/>
      <c r="I75" s="18"/>
      <c r="J75" s="18"/>
    </row>
    <row r="76" spans="1:10" x14ac:dyDescent="0.3">
      <c r="A76" s="18"/>
      <c r="B76" s="18"/>
      <c r="C76" s="18"/>
      <c r="D76" s="18"/>
      <c r="E76" s="18"/>
      <c r="F76" s="18"/>
      <c r="G76" s="18"/>
      <c r="H76" s="18"/>
      <c r="I76" s="18"/>
      <c r="J76" s="18"/>
    </row>
    <row r="77" spans="1:10" x14ac:dyDescent="0.3">
      <c r="A77" s="18"/>
      <c r="B77" s="18"/>
      <c r="C77" s="18"/>
      <c r="D77" s="18"/>
      <c r="E77" s="18"/>
      <c r="F77" s="18"/>
      <c r="G77" s="18"/>
      <c r="H77" s="18"/>
      <c r="I77" s="18"/>
      <c r="J77" s="18"/>
    </row>
    <row r="78" spans="1:10" x14ac:dyDescent="0.3">
      <c r="A78" s="18"/>
      <c r="B78" s="18"/>
      <c r="C78" s="18"/>
      <c r="D78" s="18"/>
      <c r="E78" s="18"/>
      <c r="F78" s="18"/>
      <c r="G78" s="18"/>
      <c r="H78" s="18"/>
      <c r="I78" s="18"/>
      <c r="J78" s="18"/>
    </row>
    <row r="79" spans="1:10" x14ac:dyDescent="0.3">
      <c r="A79" s="18"/>
      <c r="B79" s="18"/>
      <c r="C79" s="18"/>
      <c r="D79" s="18"/>
      <c r="E79" s="18"/>
      <c r="F79" s="18"/>
      <c r="G79" s="18"/>
      <c r="H79" s="18"/>
      <c r="I79" s="18"/>
      <c r="J79" s="18"/>
    </row>
    <row r="80" spans="1:10" x14ac:dyDescent="0.3">
      <c r="A80" s="18"/>
      <c r="B80" s="18"/>
      <c r="C80" s="18"/>
      <c r="D80" s="18"/>
      <c r="E80" s="18"/>
      <c r="F80" s="18"/>
      <c r="G80" s="18"/>
      <c r="H80" s="18"/>
      <c r="I80" s="18"/>
      <c r="J80" s="18"/>
    </row>
    <row r="81" spans="1:10" x14ac:dyDescent="0.3">
      <c r="A81" s="18"/>
      <c r="B81" s="18"/>
      <c r="C81" s="18"/>
      <c r="D81" s="18"/>
      <c r="E81" s="18"/>
      <c r="F81" s="18"/>
      <c r="G81" s="18"/>
      <c r="H81" s="18"/>
      <c r="I81" s="18"/>
      <c r="J81" s="18"/>
    </row>
    <row r="82" spans="1:10" x14ac:dyDescent="0.3">
      <c r="A82" s="18"/>
      <c r="B82" s="18"/>
      <c r="C82" s="18"/>
      <c r="D82" s="18"/>
      <c r="E82" s="18"/>
      <c r="F82" s="18"/>
      <c r="G82" s="18"/>
      <c r="H82" s="18"/>
      <c r="I82" s="18"/>
      <c r="J82" s="18"/>
    </row>
    <row r="83" spans="1:10" x14ac:dyDescent="0.3">
      <c r="A83" s="18"/>
      <c r="B83" s="18"/>
      <c r="C83" s="18"/>
      <c r="D83" s="18"/>
      <c r="E83" s="18"/>
      <c r="F83" s="18"/>
      <c r="G83" s="18"/>
      <c r="H83" s="18"/>
      <c r="I83" s="18"/>
      <c r="J83" s="18"/>
    </row>
    <row r="84" spans="1:10" x14ac:dyDescent="0.3">
      <c r="A84" s="18"/>
      <c r="B84" s="18"/>
      <c r="C84" s="18"/>
      <c r="D84" s="18"/>
      <c r="E84" s="18"/>
      <c r="F84" s="18"/>
      <c r="G84" s="18"/>
      <c r="H84" s="18"/>
      <c r="I84" s="18"/>
      <c r="J84" s="18"/>
    </row>
    <row r="85" spans="1:10" x14ac:dyDescent="0.3">
      <c r="A85" s="18"/>
      <c r="B85" s="18"/>
      <c r="C85" s="18"/>
      <c r="D85" s="18"/>
      <c r="E85" s="18"/>
      <c r="F85" s="18"/>
      <c r="G85" s="18"/>
      <c r="H85" s="18"/>
      <c r="I85" s="18"/>
      <c r="J85" s="18"/>
    </row>
    <row r="86" spans="1:10" x14ac:dyDescent="0.3">
      <c r="A86" s="18"/>
      <c r="B86" s="18"/>
      <c r="C86" s="18"/>
      <c r="D86" s="18"/>
      <c r="E86" s="18"/>
      <c r="F86" s="18"/>
      <c r="G86" s="18"/>
      <c r="H86" s="18"/>
      <c r="I86" s="18"/>
      <c r="J86" s="18"/>
    </row>
    <row r="87" spans="1:10" x14ac:dyDescent="0.3">
      <c r="A87" s="18"/>
      <c r="B87" s="18"/>
      <c r="C87" s="18"/>
      <c r="D87" s="18"/>
      <c r="E87" s="18"/>
      <c r="F87" s="18"/>
      <c r="G87" s="18"/>
      <c r="H87" s="18"/>
      <c r="I87" s="18"/>
      <c r="J87" s="18"/>
    </row>
    <row r="88" spans="1:10" x14ac:dyDescent="0.3">
      <c r="A88" s="18"/>
      <c r="B88" s="18"/>
      <c r="C88" s="18"/>
      <c r="D88" s="18"/>
      <c r="E88" s="18"/>
      <c r="F88" s="18"/>
      <c r="G88" s="18"/>
      <c r="H88" s="18"/>
      <c r="I88" s="18"/>
      <c r="J88" s="18"/>
    </row>
    <row r="89" spans="1:10" x14ac:dyDescent="0.3">
      <c r="A89" s="18"/>
      <c r="B89" s="18"/>
      <c r="C89" s="18"/>
      <c r="D89" s="18"/>
      <c r="E89" s="18"/>
      <c r="F89" s="18"/>
      <c r="G89" s="18"/>
      <c r="H89" s="18"/>
      <c r="I89" s="18"/>
      <c r="J89" s="18"/>
    </row>
    <row r="90" spans="1:10" x14ac:dyDescent="0.3">
      <c r="A90" s="18"/>
      <c r="B90" s="18"/>
      <c r="C90" s="18"/>
      <c r="D90" s="18"/>
      <c r="E90" s="18"/>
      <c r="F90" s="18"/>
      <c r="G90" s="18"/>
      <c r="H90" s="18"/>
      <c r="I90" s="18"/>
      <c r="J90" s="18"/>
    </row>
    <row r="91" spans="1:10" x14ac:dyDescent="0.3">
      <c r="A91" s="18"/>
      <c r="B91" s="18"/>
      <c r="C91" s="18"/>
      <c r="D91" s="18"/>
      <c r="E91" s="18"/>
      <c r="F91" s="18"/>
      <c r="G91" s="18"/>
      <c r="H91" s="18"/>
      <c r="I91" s="18"/>
      <c r="J91" s="18"/>
    </row>
    <row r="92" spans="1:10" x14ac:dyDescent="0.3">
      <c r="A92" s="18"/>
      <c r="B92" s="18"/>
      <c r="C92" s="18"/>
      <c r="D92" s="18"/>
      <c r="E92" s="18"/>
      <c r="F92" s="18"/>
      <c r="G92" s="18"/>
      <c r="H92" s="18"/>
      <c r="I92" s="18"/>
      <c r="J92" s="18"/>
    </row>
    <row r="93" spans="1:10" x14ac:dyDescent="0.3">
      <c r="A93" s="18"/>
      <c r="B93" s="18"/>
      <c r="C93" s="18"/>
      <c r="D93" s="18"/>
      <c r="E93" s="18"/>
      <c r="F93" s="18"/>
      <c r="G93" s="18"/>
      <c r="H93" s="18"/>
      <c r="I93" s="18"/>
      <c r="J93" s="18"/>
    </row>
    <row r="94" spans="1:10" x14ac:dyDescent="0.3">
      <c r="A94" s="18"/>
      <c r="B94" s="18"/>
      <c r="C94" s="18"/>
      <c r="D94" s="18"/>
      <c r="E94" s="18"/>
      <c r="F94" s="18"/>
      <c r="G94" s="18"/>
      <c r="H94" s="18"/>
      <c r="I94" s="18"/>
      <c r="J94" s="18"/>
    </row>
    <row r="95" spans="1:10" x14ac:dyDescent="0.3">
      <c r="A95" s="18"/>
      <c r="B95" s="18"/>
      <c r="C95" s="18"/>
      <c r="D95" s="18"/>
      <c r="E95" s="18"/>
      <c r="F95" s="18"/>
      <c r="G95" s="18"/>
      <c r="H95" s="18"/>
      <c r="I95" s="18"/>
      <c r="J95" s="18"/>
    </row>
    <row r="96" spans="1:10" x14ac:dyDescent="0.3">
      <c r="A96" s="18"/>
      <c r="B96" s="18"/>
      <c r="C96" s="18"/>
      <c r="D96" s="18"/>
      <c r="E96" s="18"/>
      <c r="F96" s="18"/>
      <c r="G96" s="18"/>
      <c r="H96" s="18"/>
      <c r="I96" s="18"/>
      <c r="J96" s="18"/>
    </row>
    <row r="97" spans="1:10" x14ac:dyDescent="0.3">
      <c r="A97" s="18"/>
      <c r="B97" s="18"/>
      <c r="C97" s="18"/>
      <c r="D97" s="18"/>
      <c r="E97" s="18"/>
      <c r="F97" s="18"/>
      <c r="G97" s="18"/>
      <c r="H97" s="18"/>
      <c r="I97" s="18"/>
      <c r="J97" s="18"/>
    </row>
    <row r="98" spans="1:10" x14ac:dyDescent="0.3">
      <c r="A98" s="18"/>
      <c r="B98" s="18"/>
      <c r="C98" s="18"/>
      <c r="D98" s="18"/>
      <c r="E98" s="18"/>
      <c r="F98" s="18"/>
      <c r="G98" s="18"/>
      <c r="H98" s="18"/>
      <c r="I98" s="18"/>
      <c r="J98" s="18"/>
    </row>
    <row r="99" spans="1:10" x14ac:dyDescent="0.3">
      <c r="A99" s="18"/>
      <c r="B99" s="18"/>
      <c r="C99" s="18"/>
      <c r="D99" s="18"/>
      <c r="E99" s="18"/>
      <c r="F99" s="18"/>
      <c r="G99" s="18"/>
      <c r="H99" s="18"/>
      <c r="I99" s="18"/>
      <c r="J99" s="18"/>
    </row>
    <row r="100" spans="1:10" x14ac:dyDescent="0.3">
      <c r="A100" s="18"/>
      <c r="B100" s="18"/>
      <c r="C100" s="18"/>
      <c r="D100" s="18"/>
      <c r="E100" s="18"/>
      <c r="F100" s="18"/>
      <c r="G100" s="18"/>
      <c r="H100" s="18"/>
      <c r="I100" s="18"/>
      <c r="J100" s="18"/>
    </row>
    <row r="101" spans="1:10" x14ac:dyDescent="0.3">
      <c r="A101" s="18"/>
      <c r="B101" s="18"/>
      <c r="C101" s="18"/>
      <c r="D101" s="18"/>
      <c r="E101" s="18"/>
      <c r="F101" s="18"/>
      <c r="G101" s="18"/>
      <c r="H101" s="18"/>
      <c r="I101" s="18"/>
      <c r="J101" s="18"/>
    </row>
    <row r="102" spans="1:10" x14ac:dyDescent="0.3">
      <c r="A102" s="18"/>
      <c r="B102" s="18"/>
      <c r="C102" s="18"/>
      <c r="D102" s="18"/>
      <c r="E102" s="18"/>
      <c r="F102" s="18"/>
      <c r="G102" s="18"/>
      <c r="H102" s="18"/>
      <c r="I102" s="18"/>
      <c r="J102" s="18"/>
    </row>
    <row r="103" spans="1:10" x14ac:dyDescent="0.3">
      <c r="A103" s="18"/>
      <c r="B103" s="18"/>
      <c r="C103" s="18"/>
      <c r="D103" s="18"/>
      <c r="E103" s="18"/>
      <c r="F103" s="18"/>
      <c r="G103" s="18"/>
      <c r="H103" s="18"/>
      <c r="I103" s="18"/>
      <c r="J103" s="18"/>
    </row>
    <row r="104" spans="1:10" x14ac:dyDescent="0.3">
      <c r="A104" s="18"/>
      <c r="B104" s="18"/>
      <c r="C104" s="18"/>
      <c r="D104" s="18"/>
      <c r="E104" s="18"/>
      <c r="F104" s="18"/>
      <c r="G104" s="18"/>
      <c r="H104" s="18"/>
      <c r="I104" s="18"/>
      <c r="J104" s="18"/>
    </row>
    <row r="105" spans="1:10" x14ac:dyDescent="0.3">
      <c r="A105" s="18"/>
      <c r="B105" s="18"/>
      <c r="C105" s="18"/>
      <c r="D105" s="18"/>
      <c r="E105" s="18"/>
      <c r="F105" s="18"/>
      <c r="G105" s="18"/>
      <c r="H105" s="18"/>
      <c r="I105" s="18"/>
      <c r="J105" s="18"/>
    </row>
    <row r="106" spans="1:10" x14ac:dyDescent="0.3">
      <c r="A106" s="18"/>
      <c r="B106" s="18"/>
      <c r="C106" s="18"/>
      <c r="D106" s="18"/>
      <c r="E106" s="18"/>
      <c r="F106" s="18"/>
      <c r="G106" s="18"/>
      <c r="H106" s="18"/>
      <c r="I106" s="18"/>
      <c r="J106" s="18"/>
    </row>
    <row r="107" spans="1:10" x14ac:dyDescent="0.3">
      <c r="A107" s="18"/>
      <c r="B107" s="18"/>
      <c r="C107" s="18"/>
      <c r="D107" s="18"/>
      <c r="E107" s="18"/>
      <c r="F107" s="18"/>
      <c r="G107" s="18"/>
      <c r="H107" s="18"/>
      <c r="I107" s="18"/>
      <c r="J107" s="18"/>
    </row>
    <row r="108" spans="1:10" x14ac:dyDescent="0.3">
      <c r="A108" s="18"/>
      <c r="B108" s="18"/>
      <c r="C108" s="18"/>
      <c r="D108" s="18"/>
      <c r="E108" s="18"/>
      <c r="F108" s="18"/>
      <c r="G108" s="18"/>
      <c r="H108" s="18"/>
      <c r="I108" s="18"/>
      <c r="J108" s="18"/>
    </row>
    <row r="109" spans="1:10" x14ac:dyDescent="0.3">
      <c r="A109" s="18"/>
      <c r="B109" s="18"/>
      <c r="C109" s="18"/>
      <c r="D109" s="18"/>
      <c r="E109" s="18"/>
      <c r="F109" s="18"/>
      <c r="G109" s="18"/>
      <c r="H109" s="18"/>
      <c r="I109" s="18"/>
      <c r="J109" s="18"/>
    </row>
    <row r="110" spans="1:10" x14ac:dyDescent="0.3">
      <c r="A110" s="18"/>
      <c r="B110" s="18"/>
      <c r="C110" s="18"/>
      <c r="D110" s="18"/>
      <c r="E110" s="18"/>
      <c r="F110" s="18"/>
      <c r="G110" s="18"/>
      <c r="H110" s="18"/>
      <c r="I110" s="18"/>
      <c r="J110" s="18"/>
    </row>
    <row r="111" spans="1:10" x14ac:dyDescent="0.3">
      <c r="A111" s="18"/>
      <c r="B111" s="18"/>
      <c r="C111" s="18"/>
      <c r="D111" s="18"/>
      <c r="E111" s="18"/>
      <c r="F111" s="18"/>
      <c r="G111" s="18"/>
      <c r="H111" s="18"/>
      <c r="I111" s="18"/>
      <c r="J111" s="18"/>
    </row>
    <row r="112" spans="1:10" x14ac:dyDescent="0.3">
      <c r="A112" s="18"/>
      <c r="B112" s="18"/>
      <c r="C112" s="18"/>
      <c r="D112" s="18"/>
      <c r="E112" s="18"/>
      <c r="F112" s="18"/>
      <c r="G112" s="18"/>
      <c r="H112" s="18"/>
      <c r="I112" s="18"/>
      <c r="J112" s="18"/>
    </row>
    <row r="113" spans="1:11" x14ac:dyDescent="0.3">
      <c r="A113" s="18"/>
      <c r="B113" s="18"/>
      <c r="C113" s="18"/>
      <c r="D113" s="18"/>
      <c r="E113" s="18"/>
      <c r="F113" s="18"/>
      <c r="G113" s="18"/>
      <c r="H113" s="18"/>
      <c r="I113" s="18"/>
      <c r="J113" s="18"/>
    </row>
    <row r="114" spans="1:11" x14ac:dyDescent="0.3">
      <c r="A114" s="18"/>
      <c r="B114" s="18"/>
      <c r="C114" s="18"/>
      <c r="D114" s="18"/>
      <c r="E114" s="18"/>
      <c r="F114" s="18"/>
      <c r="G114" s="18"/>
      <c r="H114" s="18"/>
      <c r="I114" s="18"/>
      <c r="J114" s="18"/>
    </row>
    <row r="115" spans="1:11" x14ac:dyDescent="0.3">
      <c r="A115" s="18"/>
      <c r="B115" s="18"/>
      <c r="C115" s="18"/>
      <c r="D115" s="18"/>
      <c r="E115" s="18"/>
      <c r="F115" s="18"/>
      <c r="G115" s="18"/>
      <c r="H115" s="18"/>
      <c r="I115" s="18"/>
      <c r="J115" s="18"/>
    </row>
    <row r="116" spans="1:11" x14ac:dyDescent="0.3">
      <c r="A116" s="18"/>
      <c r="B116" s="18"/>
      <c r="C116" s="18"/>
      <c r="D116" s="18"/>
      <c r="E116" s="18"/>
      <c r="F116" s="18"/>
      <c r="G116" s="18"/>
      <c r="H116" s="18"/>
      <c r="I116" s="18"/>
      <c r="J116" s="18"/>
    </row>
    <row r="117" spans="1:11" x14ac:dyDescent="0.3">
      <c r="A117" s="18"/>
      <c r="B117" s="18"/>
      <c r="C117" s="18"/>
      <c r="D117" s="18"/>
      <c r="E117" s="18"/>
      <c r="F117" s="18"/>
      <c r="G117" s="18"/>
      <c r="H117" s="18"/>
      <c r="I117" s="18"/>
      <c r="J117" s="18"/>
    </row>
    <row r="118" spans="1:11" x14ac:dyDescent="0.3">
      <c r="A118" s="18"/>
      <c r="B118" s="18"/>
      <c r="C118" s="18"/>
      <c r="D118" s="18"/>
      <c r="E118" s="18"/>
      <c r="F118" s="18"/>
      <c r="G118" s="18"/>
      <c r="H118" s="18"/>
      <c r="I118" s="18"/>
      <c r="J118" s="18"/>
    </row>
    <row r="119" spans="1:11" x14ac:dyDescent="0.3">
      <c r="A119" s="18"/>
      <c r="B119" s="18"/>
      <c r="C119" s="18"/>
      <c r="D119" s="18"/>
      <c r="E119" s="18"/>
      <c r="F119" s="18"/>
      <c r="G119" s="18"/>
      <c r="H119" s="18"/>
      <c r="I119" s="18"/>
      <c r="J119" s="18"/>
    </row>
    <row r="120" spans="1:11" x14ac:dyDescent="0.3">
      <c r="A120" s="18"/>
      <c r="B120" s="18"/>
      <c r="C120" s="18"/>
      <c r="D120" s="18"/>
      <c r="E120" s="18"/>
      <c r="F120" s="18"/>
      <c r="G120" s="18"/>
      <c r="H120" s="18"/>
      <c r="I120" s="18"/>
      <c r="J120" s="18"/>
    </row>
    <row r="121" spans="1:11" x14ac:dyDescent="0.3">
      <c r="A121" s="18"/>
      <c r="B121" s="18"/>
      <c r="C121" s="18"/>
      <c r="D121" s="18"/>
      <c r="E121" s="18"/>
      <c r="F121" s="18"/>
      <c r="G121" s="18"/>
      <c r="H121" s="18"/>
      <c r="I121" s="18"/>
      <c r="J121" s="18"/>
    </row>
    <row r="122" spans="1:11" x14ac:dyDescent="0.3">
      <c r="A122" s="18"/>
      <c r="B122" s="18"/>
      <c r="C122" s="18"/>
      <c r="D122" s="18"/>
      <c r="E122" s="18"/>
      <c r="F122" s="18"/>
      <c r="G122" s="18"/>
      <c r="H122" s="18"/>
      <c r="I122" s="18"/>
      <c r="J122" s="18"/>
    </row>
    <row r="123" spans="1:11" x14ac:dyDescent="0.3">
      <c r="A123" s="18"/>
      <c r="B123" s="18"/>
      <c r="C123" s="18"/>
      <c r="D123" s="18"/>
      <c r="E123" s="18"/>
      <c r="F123" s="18"/>
      <c r="G123" s="18"/>
      <c r="H123" s="18"/>
      <c r="I123" s="18"/>
      <c r="J123" s="18"/>
    </row>
    <row r="124" spans="1:11" x14ac:dyDescent="0.3">
      <c r="A124" s="18"/>
      <c r="B124" s="18"/>
      <c r="C124" s="18"/>
      <c r="D124" s="18"/>
      <c r="E124" s="18"/>
      <c r="F124" s="18"/>
      <c r="G124" s="18"/>
      <c r="H124" s="18"/>
      <c r="I124" s="18"/>
      <c r="J124" s="18"/>
    </row>
    <row r="125" spans="1:11" x14ac:dyDescent="0.3">
      <c r="A125" s="18"/>
      <c r="B125" s="18"/>
      <c r="C125" s="18"/>
      <c r="D125" s="18"/>
      <c r="E125" s="18"/>
      <c r="F125" s="18"/>
      <c r="G125" s="18"/>
      <c r="H125" s="18"/>
      <c r="I125" s="18"/>
      <c r="J125" s="18"/>
      <c r="K125" s="18"/>
    </row>
    <row r="126" spans="1:11" x14ac:dyDescent="0.3">
      <c r="A126" s="18"/>
      <c r="B126" s="18"/>
      <c r="C126" s="18"/>
      <c r="D126" s="18"/>
      <c r="E126" s="18"/>
      <c r="F126" s="18"/>
      <c r="G126" s="18"/>
      <c r="H126" s="18"/>
      <c r="I126" s="18"/>
      <c r="J126" s="18"/>
      <c r="K126" s="18"/>
    </row>
    <row r="127" spans="1:11" x14ac:dyDescent="0.3">
      <c r="A127" s="18"/>
      <c r="B127" s="18"/>
      <c r="C127" s="18"/>
      <c r="D127" s="18"/>
      <c r="E127" s="18"/>
      <c r="F127" s="18"/>
      <c r="G127" s="18"/>
      <c r="H127" s="18"/>
      <c r="I127" s="18"/>
      <c r="J127" s="18"/>
      <c r="K127" s="18"/>
    </row>
    <row r="128" spans="1:11" x14ac:dyDescent="0.3">
      <c r="A128" s="18"/>
      <c r="B128" s="18"/>
      <c r="C128" s="18"/>
      <c r="D128" s="18"/>
      <c r="E128" s="18"/>
      <c r="F128" s="18"/>
      <c r="G128" s="18"/>
      <c r="H128" s="18"/>
      <c r="I128" s="18"/>
      <c r="J128" s="18"/>
      <c r="K128" s="18"/>
    </row>
    <row r="129" spans="1:11" x14ac:dyDescent="0.3">
      <c r="A129" s="18"/>
      <c r="B129" s="18"/>
      <c r="C129" s="18"/>
      <c r="D129" s="18"/>
      <c r="E129" s="18"/>
      <c r="F129" s="18"/>
      <c r="G129" s="18"/>
      <c r="H129" s="18"/>
      <c r="I129" s="18"/>
      <c r="J129" s="18"/>
      <c r="K129" s="18"/>
    </row>
    <row r="130" spans="1:11" x14ac:dyDescent="0.3">
      <c r="A130" s="18"/>
      <c r="B130" s="18"/>
      <c r="C130" s="18"/>
      <c r="D130" s="18"/>
      <c r="E130" s="18"/>
      <c r="F130" s="18"/>
      <c r="G130" s="18"/>
      <c r="H130" s="18"/>
      <c r="I130" s="18"/>
      <c r="J130" s="18"/>
      <c r="K130" s="18"/>
    </row>
    <row r="131" spans="1:11" x14ac:dyDescent="0.3">
      <c r="A131" s="18"/>
      <c r="B131" s="18"/>
      <c r="C131" s="18"/>
      <c r="D131" s="18"/>
      <c r="E131" s="18"/>
      <c r="F131" s="18"/>
      <c r="G131" s="18"/>
      <c r="H131" s="18"/>
      <c r="I131" s="18"/>
      <c r="J131" s="18"/>
      <c r="K131" s="18"/>
    </row>
    <row r="132" spans="1:11" x14ac:dyDescent="0.3">
      <c r="A132" s="18"/>
      <c r="B132" s="18"/>
      <c r="C132" s="18"/>
      <c r="D132" s="18"/>
      <c r="E132" s="18"/>
      <c r="F132" s="18"/>
      <c r="G132" s="18"/>
      <c r="H132" s="18"/>
      <c r="I132" s="18"/>
      <c r="J132" s="18"/>
      <c r="K132" s="18"/>
    </row>
    <row r="133" spans="1:11" x14ac:dyDescent="0.3">
      <c r="A133" s="18"/>
      <c r="B133" s="18"/>
      <c r="C133" s="18"/>
      <c r="D133" s="18"/>
      <c r="E133" s="18"/>
      <c r="F133" s="18"/>
      <c r="G133" s="18"/>
      <c r="H133" s="18"/>
      <c r="I133" s="18"/>
      <c r="J133" s="18"/>
      <c r="K133" s="18"/>
    </row>
    <row r="134" spans="1:11" x14ac:dyDescent="0.3">
      <c r="A134" s="18"/>
      <c r="B134" s="18"/>
      <c r="C134" s="18"/>
      <c r="D134" s="18"/>
      <c r="E134" s="18"/>
      <c r="F134" s="18"/>
      <c r="G134" s="18"/>
      <c r="H134" s="18"/>
      <c r="I134" s="18"/>
      <c r="J134" s="18"/>
      <c r="K134" s="18"/>
    </row>
    <row r="135" spans="1:11" x14ac:dyDescent="0.3">
      <c r="A135" s="18"/>
      <c r="B135" s="18"/>
      <c r="C135" s="18"/>
      <c r="D135" s="18"/>
      <c r="E135" s="18"/>
      <c r="F135" s="18"/>
      <c r="G135" s="18"/>
      <c r="H135" s="18"/>
      <c r="I135" s="18"/>
      <c r="J135" s="18"/>
      <c r="K135" s="18"/>
    </row>
    <row r="136" spans="1:11" x14ac:dyDescent="0.3">
      <c r="A136" s="18"/>
      <c r="B136" s="18"/>
      <c r="C136" s="18"/>
      <c r="D136" s="18"/>
      <c r="E136" s="18"/>
      <c r="F136" s="18"/>
      <c r="G136" s="18"/>
      <c r="H136" s="18"/>
      <c r="I136" s="18"/>
      <c r="J136" s="18"/>
      <c r="K136" s="18"/>
    </row>
    <row r="137" spans="1:11" x14ac:dyDescent="0.3">
      <c r="A137" s="18"/>
      <c r="B137" s="18"/>
      <c r="C137" s="18"/>
      <c r="D137" s="18"/>
      <c r="E137" s="18"/>
      <c r="F137" s="18"/>
      <c r="G137" s="18"/>
      <c r="H137" s="18"/>
      <c r="I137" s="18"/>
      <c r="J137" s="18"/>
      <c r="K137" s="18"/>
    </row>
    <row r="138" spans="1:11" x14ac:dyDescent="0.3">
      <c r="A138" s="18"/>
      <c r="B138" s="18"/>
      <c r="C138" s="18"/>
      <c r="D138" s="18"/>
      <c r="E138" s="18"/>
      <c r="F138" s="18"/>
      <c r="G138" s="18"/>
      <c r="H138" s="18"/>
      <c r="I138" s="18"/>
      <c r="J138" s="18"/>
      <c r="K138" s="18"/>
    </row>
    <row r="139" spans="1:11" x14ac:dyDescent="0.3">
      <c r="A139" s="18"/>
      <c r="B139" s="18"/>
      <c r="C139" s="18"/>
      <c r="D139" s="18"/>
      <c r="E139" s="18"/>
      <c r="F139" s="18"/>
      <c r="G139" s="18"/>
      <c r="H139" s="18"/>
      <c r="I139" s="18"/>
      <c r="J139" s="18"/>
      <c r="K139" s="18"/>
    </row>
    <row r="140" spans="1:11" x14ac:dyDescent="0.3">
      <c r="A140" s="18"/>
      <c r="B140" s="18"/>
      <c r="C140" s="18"/>
      <c r="D140" s="18"/>
      <c r="E140" s="18"/>
      <c r="F140" s="18"/>
      <c r="G140" s="18"/>
      <c r="H140" s="18"/>
      <c r="I140" s="18"/>
      <c r="J140" s="18"/>
      <c r="K140" s="18"/>
    </row>
    <row r="141" spans="1:11" x14ac:dyDescent="0.3">
      <c r="A141" s="18"/>
      <c r="B141" s="18"/>
      <c r="C141" s="18"/>
      <c r="D141" s="18"/>
      <c r="E141" s="18"/>
      <c r="F141" s="18"/>
      <c r="G141" s="18"/>
      <c r="H141" s="18"/>
      <c r="I141" s="18"/>
      <c r="J141" s="18"/>
      <c r="K141" s="18"/>
    </row>
    <row r="142" spans="1:11" x14ac:dyDescent="0.3">
      <c r="A142" s="18"/>
      <c r="B142" s="18"/>
      <c r="C142" s="18"/>
      <c r="D142" s="18"/>
      <c r="E142" s="18"/>
      <c r="F142" s="18"/>
      <c r="G142" s="18"/>
      <c r="H142" s="18"/>
      <c r="I142" s="18"/>
      <c r="J142" s="18"/>
      <c r="K142" s="18"/>
    </row>
    <row r="143" spans="1:11" x14ac:dyDescent="0.3">
      <c r="A143" s="18"/>
      <c r="B143" s="18"/>
      <c r="C143" s="18"/>
      <c r="D143" s="18"/>
      <c r="E143" s="18"/>
      <c r="F143" s="18"/>
      <c r="G143" s="18"/>
      <c r="H143" s="18"/>
      <c r="I143" s="18"/>
      <c r="J143" s="18"/>
      <c r="K143" s="18"/>
    </row>
    <row r="144" spans="1:11" x14ac:dyDescent="0.3">
      <c r="A144" s="18"/>
      <c r="B144" s="18"/>
      <c r="C144" s="18"/>
      <c r="D144" s="18"/>
      <c r="E144" s="18"/>
      <c r="F144" s="18"/>
      <c r="G144" s="18"/>
      <c r="H144" s="18"/>
      <c r="I144" s="18"/>
      <c r="J144" s="18"/>
      <c r="K144" s="18"/>
    </row>
    <row r="145" spans="1:11" x14ac:dyDescent="0.3">
      <c r="A145" s="18"/>
      <c r="B145" s="18"/>
      <c r="C145" s="18"/>
      <c r="D145" s="18"/>
      <c r="E145" s="18"/>
      <c r="F145" s="18"/>
      <c r="G145" s="18"/>
      <c r="H145" s="18"/>
      <c r="I145" s="18"/>
      <c r="J145" s="18"/>
      <c r="K145" s="18"/>
    </row>
    <row r="146" spans="1:11" x14ac:dyDescent="0.3">
      <c r="A146" s="18"/>
      <c r="B146" s="18"/>
      <c r="C146" s="18"/>
      <c r="D146" s="18"/>
      <c r="E146" s="18"/>
      <c r="F146" s="18"/>
      <c r="G146" s="18"/>
      <c r="H146" s="18"/>
      <c r="I146" s="18"/>
      <c r="J146" s="18"/>
      <c r="K146" s="18"/>
    </row>
    <row r="147" spans="1:11" x14ac:dyDescent="0.3">
      <c r="A147" s="18"/>
      <c r="B147" s="18"/>
      <c r="C147" s="18"/>
      <c r="D147" s="18"/>
      <c r="E147" s="18"/>
      <c r="F147" s="18"/>
      <c r="G147" s="18"/>
      <c r="H147" s="18"/>
      <c r="I147" s="18"/>
      <c r="J147" s="18"/>
      <c r="K147" s="18"/>
    </row>
    <row r="148" spans="1:11" x14ac:dyDescent="0.3">
      <c r="A148" s="18"/>
      <c r="B148" s="18"/>
      <c r="C148" s="18"/>
      <c r="D148" s="18"/>
      <c r="E148" s="18"/>
      <c r="F148" s="18"/>
      <c r="G148" s="18"/>
      <c r="H148" s="18"/>
      <c r="I148" s="18"/>
      <c r="J148" s="18"/>
      <c r="K148" s="18"/>
    </row>
    <row r="149" spans="1:11" x14ac:dyDescent="0.3">
      <c r="A149" s="18"/>
      <c r="B149" s="18"/>
      <c r="C149" s="18"/>
      <c r="D149" s="18"/>
      <c r="E149" s="18"/>
      <c r="F149" s="18"/>
      <c r="G149" s="18"/>
      <c r="H149" s="18"/>
      <c r="I149" s="18"/>
      <c r="J149" s="18"/>
      <c r="K149" s="18"/>
    </row>
    <row r="150" spans="1:11" x14ac:dyDescent="0.3">
      <c r="A150" s="18"/>
      <c r="B150" s="18"/>
      <c r="C150" s="18"/>
      <c r="D150" s="18"/>
      <c r="E150" s="18"/>
      <c r="F150" s="18"/>
      <c r="G150" s="18"/>
      <c r="H150" s="18"/>
      <c r="I150" s="18"/>
      <c r="J150" s="18"/>
      <c r="K150" s="18"/>
    </row>
    <row r="151" spans="1:11" x14ac:dyDescent="0.3">
      <c r="A151" s="18"/>
      <c r="B151" s="18"/>
      <c r="C151" s="18"/>
      <c r="D151" s="18"/>
      <c r="E151" s="18"/>
      <c r="F151" s="18"/>
      <c r="G151" s="18"/>
      <c r="H151" s="18"/>
      <c r="I151" s="18"/>
      <c r="J151" s="18"/>
      <c r="K151" s="18"/>
    </row>
    <row r="152" spans="1:11" x14ac:dyDescent="0.3">
      <c r="A152" s="18"/>
      <c r="B152" s="18"/>
      <c r="C152" s="18"/>
      <c r="D152" s="18"/>
      <c r="E152" s="18"/>
      <c r="F152" s="18"/>
      <c r="G152" s="18"/>
      <c r="H152" s="18"/>
      <c r="I152" s="18"/>
      <c r="J152" s="18"/>
      <c r="K152" s="18"/>
    </row>
    <row r="153" spans="1:11" x14ac:dyDescent="0.3">
      <c r="A153" s="18"/>
      <c r="B153" s="18"/>
      <c r="C153" s="18"/>
      <c r="D153" s="18"/>
      <c r="E153" s="18"/>
      <c r="F153" s="18"/>
      <c r="G153" s="18"/>
      <c r="H153" s="18"/>
      <c r="I153" s="18"/>
      <c r="J153" s="18"/>
      <c r="K153" s="18"/>
    </row>
    <row r="154" spans="1:11" x14ac:dyDescent="0.3">
      <c r="A154" s="18"/>
      <c r="B154" s="18"/>
      <c r="C154" s="18"/>
      <c r="D154" s="18"/>
      <c r="E154" s="18"/>
      <c r="F154" s="18"/>
      <c r="G154" s="18"/>
      <c r="H154" s="18"/>
      <c r="I154" s="18"/>
      <c r="J154" s="18"/>
      <c r="K154" s="18"/>
    </row>
    <row r="155" spans="1:11" x14ac:dyDescent="0.3">
      <c r="A155" s="18"/>
      <c r="B155" s="18"/>
      <c r="C155" s="18"/>
      <c r="D155" s="18"/>
      <c r="E155" s="18"/>
      <c r="F155" s="18"/>
      <c r="G155" s="18"/>
      <c r="H155" s="18"/>
      <c r="I155" s="18"/>
      <c r="J155" s="18"/>
      <c r="K155" s="18"/>
    </row>
    <row r="156" spans="1:11" x14ac:dyDescent="0.3">
      <c r="A156" s="18"/>
      <c r="B156" s="18"/>
      <c r="C156" s="18"/>
      <c r="D156" s="18"/>
      <c r="E156" s="18"/>
      <c r="F156" s="18"/>
      <c r="G156" s="18"/>
      <c r="H156" s="18"/>
      <c r="I156" s="18"/>
      <c r="J156" s="18"/>
      <c r="K156" s="18"/>
    </row>
    <row r="157" spans="1:11" x14ac:dyDescent="0.3">
      <c r="A157" s="18"/>
      <c r="B157" s="18"/>
      <c r="C157" s="18"/>
      <c r="D157" s="18"/>
      <c r="E157" s="18"/>
      <c r="F157" s="18"/>
      <c r="G157" s="18"/>
      <c r="H157" s="18"/>
      <c r="I157" s="18"/>
      <c r="J157" s="18"/>
      <c r="K157" s="18"/>
    </row>
    <row r="158" spans="1:11" x14ac:dyDescent="0.3">
      <c r="A158" s="18"/>
      <c r="B158" s="18"/>
      <c r="C158" s="18"/>
      <c r="D158" s="18"/>
      <c r="E158" s="18"/>
      <c r="F158" s="18"/>
      <c r="G158" s="18"/>
      <c r="H158" s="18"/>
      <c r="I158" s="18"/>
      <c r="J158" s="18"/>
      <c r="K158" s="18"/>
    </row>
    <row r="159" spans="1:11" x14ac:dyDescent="0.3">
      <c r="A159" s="18"/>
      <c r="B159" s="18"/>
      <c r="C159" s="18"/>
      <c r="D159" s="18"/>
      <c r="E159" s="18"/>
      <c r="F159" s="18"/>
      <c r="G159" s="18"/>
      <c r="H159" s="18"/>
      <c r="I159" s="18"/>
      <c r="J159" s="18"/>
      <c r="K159" s="18"/>
    </row>
    <row r="160" spans="1:11" x14ac:dyDescent="0.3">
      <c r="A160" s="18"/>
      <c r="B160" s="18"/>
      <c r="C160" s="18"/>
      <c r="D160" s="18"/>
      <c r="E160" s="18"/>
      <c r="F160" s="18"/>
      <c r="G160" s="18"/>
      <c r="H160" s="18"/>
      <c r="I160" s="18"/>
      <c r="J160" s="18"/>
      <c r="K160" s="18"/>
    </row>
    <row r="161" spans="1:11" x14ac:dyDescent="0.3">
      <c r="A161" s="18"/>
      <c r="B161" s="18"/>
      <c r="C161" s="18"/>
      <c r="D161" s="18"/>
      <c r="E161" s="18"/>
      <c r="F161" s="18"/>
      <c r="G161" s="18"/>
      <c r="H161" s="18"/>
      <c r="I161" s="18"/>
      <c r="J161" s="18"/>
      <c r="K161" s="18"/>
    </row>
    <row r="162" spans="1:11" x14ac:dyDescent="0.3">
      <c r="A162" s="18"/>
      <c r="B162" s="18"/>
      <c r="C162" s="18"/>
      <c r="D162" s="18"/>
      <c r="E162" s="18"/>
      <c r="F162" s="18"/>
      <c r="G162" s="18"/>
      <c r="H162" s="18"/>
      <c r="I162" s="18"/>
      <c r="J162" s="18"/>
      <c r="K162" s="18"/>
    </row>
    <row r="163" spans="1:11" x14ac:dyDescent="0.3">
      <c r="A163" s="18"/>
      <c r="B163" s="18"/>
      <c r="C163" s="18"/>
      <c r="D163" s="18"/>
      <c r="E163" s="18"/>
      <c r="F163" s="18"/>
      <c r="G163" s="18"/>
      <c r="H163" s="18"/>
      <c r="I163" s="18"/>
      <c r="J163" s="18"/>
      <c r="K163" s="18"/>
    </row>
    <row r="164" spans="1:11" x14ac:dyDescent="0.3">
      <c r="A164" s="18"/>
      <c r="B164" s="18"/>
      <c r="C164" s="18"/>
      <c r="D164" s="18"/>
      <c r="E164" s="18"/>
      <c r="F164" s="18"/>
      <c r="G164" s="18"/>
      <c r="H164" s="18"/>
      <c r="I164" s="18"/>
      <c r="J164" s="18"/>
      <c r="K164" s="18"/>
    </row>
    <row r="165" spans="1:11" x14ac:dyDescent="0.3">
      <c r="A165" s="18"/>
      <c r="B165" s="18"/>
      <c r="C165" s="18"/>
      <c r="D165" s="18"/>
      <c r="E165" s="18"/>
      <c r="F165" s="18"/>
      <c r="G165" s="18"/>
      <c r="H165" s="18"/>
      <c r="I165" s="18"/>
      <c r="J165" s="18"/>
      <c r="K165" s="18"/>
    </row>
    <row r="166" spans="1:11" x14ac:dyDescent="0.3">
      <c r="A166" s="18"/>
      <c r="B166" s="18"/>
      <c r="C166" s="18"/>
      <c r="D166" s="18"/>
      <c r="E166" s="18"/>
      <c r="F166" s="18"/>
      <c r="G166" s="18"/>
      <c r="H166" s="18"/>
      <c r="I166" s="18"/>
      <c r="J166" s="18"/>
      <c r="K166" s="18"/>
    </row>
    <row r="167" spans="1:11" x14ac:dyDescent="0.3">
      <c r="A167" s="18"/>
      <c r="B167" s="18"/>
      <c r="C167" s="18"/>
      <c r="D167" s="18"/>
      <c r="E167" s="18"/>
      <c r="F167" s="18"/>
      <c r="G167" s="18"/>
      <c r="H167" s="18"/>
      <c r="I167" s="18"/>
      <c r="J167" s="18"/>
      <c r="K167" s="18"/>
    </row>
    <row r="168" spans="1:11" x14ac:dyDescent="0.3">
      <c r="A168" s="18"/>
      <c r="B168" s="18"/>
      <c r="C168" s="18"/>
      <c r="D168" s="18"/>
      <c r="E168" s="18"/>
      <c r="F168" s="18"/>
      <c r="G168" s="18"/>
      <c r="H168" s="18"/>
      <c r="I168" s="18"/>
      <c r="J168" s="18"/>
      <c r="K168" s="18"/>
    </row>
    <row r="169" spans="1:11" x14ac:dyDescent="0.3">
      <c r="A169" s="18"/>
      <c r="B169" s="18"/>
      <c r="C169" s="18"/>
      <c r="D169" s="18"/>
      <c r="E169" s="18"/>
      <c r="F169" s="18"/>
      <c r="G169" s="18"/>
      <c r="H169" s="18"/>
      <c r="I169" s="18"/>
      <c r="J169" s="18"/>
      <c r="K169" s="18"/>
    </row>
    <row r="170" spans="1:11" x14ac:dyDescent="0.3">
      <c r="A170" s="18"/>
      <c r="B170" s="18"/>
      <c r="C170" s="18"/>
      <c r="D170" s="18"/>
      <c r="E170" s="18"/>
      <c r="F170" s="18"/>
      <c r="G170" s="18"/>
      <c r="H170" s="18"/>
      <c r="I170" s="18"/>
      <c r="J170" s="18"/>
      <c r="K170" s="18"/>
    </row>
    <row r="171" spans="1:11" x14ac:dyDescent="0.3">
      <c r="A171" s="18"/>
      <c r="B171" s="18"/>
      <c r="C171" s="18"/>
      <c r="D171" s="18"/>
      <c r="E171" s="18"/>
      <c r="F171" s="18"/>
      <c r="G171" s="18"/>
      <c r="H171" s="18"/>
      <c r="I171" s="18"/>
      <c r="J171" s="18"/>
      <c r="K171" s="18"/>
    </row>
    <row r="172" spans="1:11" x14ac:dyDescent="0.3">
      <c r="A172" s="18"/>
      <c r="B172" s="18"/>
      <c r="C172" s="18"/>
      <c r="D172" s="18"/>
      <c r="E172" s="18"/>
      <c r="F172" s="18"/>
      <c r="G172" s="18"/>
      <c r="H172" s="18"/>
      <c r="I172" s="18"/>
      <c r="J172" s="18"/>
      <c r="K172" s="18"/>
    </row>
    <row r="173" spans="1:11" x14ac:dyDescent="0.3">
      <c r="A173" s="18"/>
      <c r="B173" s="18"/>
      <c r="C173" s="18"/>
      <c r="D173" s="18"/>
      <c r="E173" s="18"/>
      <c r="F173" s="18"/>
      <c r="G173" s="18"/>
      <c r="H173" s="18"/>
      <c r="I173" s="18"/>
      <c r="J173" s="18"/>
      <c r="K173" s="18"/>
    </row>
    <row r="174" spans="1:11" x14ac:dyDescent="0.3">
      <c r="A174" s="18"/>
      <c r="B174" s="18"/>
      <c r="C174" s="18"/>
      <c r="D174" s="18"/>
      <c r="E174" s="18"/>
      <c r="F174" s="18"/>
      <c r="G174" s="18"/>
      <c r="H174" s="18"/>
      <c r="I174" s="18"/>
      <c r="J174" s="18"/>
      <c r="K174" s="18"/>
    </row>
    <row r="175" spans="1:11" x14ac:dyDescent="0.3">
      <c r="A175" s="18"/>
      <c r="B175" s="18"/>
      <c r="C175" s="18"/>
      <c r="D175" s="18"/>
      <c r="E175" s="18"/>
      <c r="F175" s="18"/>
      <c r="G175" s="18"/>
      <c r="H175" s="18"/>
      <c r="I175" s="18"/>
      <c r="J175" s="18"/>
      <c r="K175" s="18"/>
    </row>
    <row r="176" spans="1:11" x14ac:dyDescent="0.3">
      <c r="A176" s="18"/>
      <c r="B176" s="18"/>
      <c r="C176" s="18"/>
      <c r="D176" s="18"/>
      <c r="E176" s="18"/>
      <c r="F176" s="18"/>
      <c r="G176" s="18"/>
      <c r="H176" s="18"/>
      <c r="I176" s="18"/>
      <c r="J176" s="18"/>
      <c r="K176" s="18"/>
    </row>
    <row r="177" spans="1:11" x14ac:dyDescent="0.3">
      <c r="A177" s="18"/>
      <c r="B177" s="18"/>
      <c r="C177" s="18"/>
      <c r="D177" s="18"/>
      <c r="E177" s="18"/>
      <c r="F177" s="18"/>
      <c r="G177" s="18"/>
      <c r="H177" s="18"/>
      <c r="I177" s="18"/>
      <c r="J177" s="18"/>
      <c r="K177" s="18"/>
    </row>
    <row r="178" spans="1:11" x14ac:dyDescent="0.3">
      <c r="A178" s="18"/>
      <c r="B178" s="18"/>
      <c r="C178" s="18"/>
      <c r="D178" s="18"/>
      <c r="E178" s="18"/>
      <c r="F178" s="18"/>
      <c r="G178" s="18"/>
      <c r="H178" s="18"/>
      <c r="I178" s="18"/>
      <c r="J178" s="18"/>
      <c r="K178" s="18"/>
    </row>
    <row r="179" spans="1:11" x14ac:dyDescent="0.3">
      <c r="A179" s="18"/>
      <c r="B179" s="18"/>
      <c r="C179" s="18"/>
      <c r="D179" s="18"/>
      <c r="E179" s="18"/>
      <c r="F179" s="18"/>
      <c r="G179" s="18"/>
      <c r="H179" s="18"/>
      <c r="I179" s="18"/>
      <c r="J179" s="18"/>
      <c r="K179" s="18"/>
    </row>
    <row r="180" spans="1:11" x14ac:dyDescent="0.3">
      <c r="A180" s="18"/>
      <c r="B180" s="18"/>
      <c r="C180" s="18"/>
      <c r="D180" s="18"/>
      <c r="E180" s="18"/>
      <c r="F180" s="18"/>
      <c r="G180" s="18"/>
      <c r="H180" s="18"/>
      <c r="I180" s="18"/>
      <c r="J180" s="18"/>
      <c r="K180" s="18"/>
    </row>
    <row r="181" spans="1:11" x14ac:dyDescent="0.3">
      <c r="A181" s="18"/>
      <c r="B181" s="18"/>
      <c r="C181" s="18"/>
      <c r="D181" s="18"/>
      <c r="E181" s="18"/>
      <c r="F181" s="18"/>
      <c r="G181" s="18"/>
      <c r="H181" s="18"/>
      <c r="I181" s="18"/>
      <c r="J181" s="18"/>
      <c r="K181" s="18"/>
    </row>
    <row r="182" spans="1:11" x14ac:dyDescent="0.3">
      <c r="A182" s="18"/>
      <c r="B182" s="18"/>
      <c r="C182" s="18"/>
      <c r="D182" s="18"/>
      <c r="E182" s="18"/>
      <c r="F182" s="18"/>
      <c r="G182" s="18"/>
      <c r="H182" s="18"/>
      <c r="I182" s="18"/>
      <c r="J182" s="18"/>
      <c r="K182" s="18"/>
    </row>
    <row r="183" spans="1:11" x14ac:dyDescent="0.3">
      <c r="A183" s="18"/>
      <c r="B183" s="18"/>
      <c r="C183" s="18"/>
      <c r="D183" s="18"/>
      <c r="E183" s="18"/>
      <c r="F183" s="18"/>
      <c r="G183" s="18"/>
      <c r="H183" s="18"/>
      <c r="I183" s="18"/>
      <c r="J183" s="18"/>
      <c r="K183" s="18"/>
    </row>
    <row r="184" spans="1:11" x14ac:dyDescent="0.3">
      <c r="A184" s="18"/>
      <c r="B184" s="18"/>
      <c r="C184" s="18"/>
      <c r="D184" s="18"/>
      <c r="E184" s="18"/>
      <c r="F184" s="18"/>
      <c r="G184" s="18"/>
      <c r="H184" s="18"/>
      <c r="I184" s="18"/>
      <c r="J184" s="18"/>
      <c r="K184" s="18"/>
    </row>
    <row r="185" spans="1:11" x14ac:dyDescent="0.3">
      <c r="A185" s="18"/>
      <c r="B185" s="18"/>
      <c r="C185" s="18"/>
      <c r="D185" s="18"/>
      <c r="E185" s="18"/>
      <c r="F185" s="18"/>
      <c r="G185" s="18"/>
      <c r="H185" s="18"/>
      <c r="I185" s="18"/>
      <c r="J185" s="18"/>
      <c r="K185" s="18"/>
    </row>
    <row r="186" spans="1:11" x14ac:dyDescent="0.3">
      <c r="A186" s="18"/>
      <c r="B186" s="18"/>
      <c r="C186" s="18"/>
      <c r="D186" s="18"/>
      <c r="E186" s="18"/>
      <c r="F186" s="18"/>
      <c r="G186" s="18"/>
      <c r="H186" s="18"/>
      <c r="I186" s="18"/>
      <c r="J186" s="18"/>
      <c r="K186" s="18"/>
    </row>
    <row r="187" spans="1:11" x14ac:dyDescent="0.3">
      <c r="A187" s="18"/>
      <c r="B187" s="18"/>
      <c r="C187" s="18"/>
      <c r="D187" s="18"/>
      <c r="E187" s="18"/>
      <c r="F187" s="18"/>
      <c r="G187" s="18"/>
      <c r="H187" s="18"/>
      <c r="I187" s="18"/>
      <c r="J187" s="18"/>
      <c r="K187" s="18"/>
    </row>
    <row r="188" spans="1:11" x14ac:dyDescent="0.3">
      <c r="A188" s="18"/>
      <c r="B188" s="18"/>
      <c r="C188" s="18"/>
      <c r="D188" s="18"/>
      <c r="E188" s="18"/>
      <c r="F188" s="18"/>
      <c r="G188" s="18"/>
      <c r="H188" s="18"/>
      <c r="I188" s="18"/>
      <c r="J188" s="18"/>
      <c r="K188" s="18"/>
    </row>
    <row r="189" spans="1:11" x14ac:dyDescent="0.3">
      <c r="A189" s="18"/>
      <c r="B189" s="18"/>
      <c r="C189" s="18"/>
      <c r="D189" s="18"/>
      <c r="E189" s="18"/>
      <c r="F189" s="18"/>
      <c r="G189" s="18"/>
      <c r="H189" s="18"/>
      <c r="I189" s="18"/>
      <c r="J189" s="18"/>
      <c r="K189" s="18"/>
    </row>
    <row r="190" spans="1:11" x14ac:dyDescent="0.3">
      <c r="A190" s="18"/>
      <c r="B190" s="18"/>
      <c r="C190" s="18"/>
      <c r="D190" s="18"/>
      <c r="E190" s="18"/>
      <c r="F190" s="18"/>
      <c r="G190" s="18"/>
      <c r="H190" s="18"/>
      <c r="I190" s="18"/>
      <c r="J190" s="18"/>
      <c r="K190" s="18"/>
    </row>
    <row r="191" spans="1:11" x14ac:dyDescent="0.3">
      <c r="A191" s="18"/>
      <c r="B191" s="18"/>
      <c r="C191" s="18"/>
      <c r="D191" s="18"/>
      <c r="E191" s="18"/>
      <c r="F191" s="18"/>
      <c r="G191" s="18"/>
      <c r="H191" s="18"/>
      <c r="I191" s="18"/>
      <c r="J191" s="18"/>
      <c r="K191" s="18"/>
    </row>
    <row r="192" spans="1:11" x14ac:dyDescent="0.3">
      <c r="A192" s="18"/>
      <c r="B192" s="18"/>
      <c r="C192" s="18"/>
      <c r="D192" s="18"/>
      <c r="E192" s="18"/>
      <c r="F192" s="18"/>
      <c r="G192" s="18"/>
      <c r="H192" s="18"/>
      <c r="I192" s="18"/>
      <c r="J192" s="18"/>
      <c r="K192" s="18"/>
    </row>
    <row r="193" spans="1:11" x14ac:dyDescent="0.3">
      <c r="A193" s="18"/>
      <c r="B193" s="18"/>
      <c r="C193" s="18"/>
      <c r="D193" s="18"/>
      <c r="E193" s="18"/>
      <c r="F193" s="18"/>
      <c r="G193" s="18"/>
      <c r="H193" s="18"/>
      <c r="I193" s="18"/>
      <c r="J193" s="18"/>
      <c r="K193" s="18"/>
    </row>
    <row r="194" spans="1:11" x14ac:dyDescent="0.3">
      <c r="A194" s="18"/>
      <c r="B194" s="18"/>
      <c r="C194" s="18"/>
      <c r="D194" s="18"/>
      <c r="E194" s="18"/>
      <c r="F194" s="18"/>
      <c r="G194" s="18"/>
      <c r="H194" s="18"/>
      <c r="I194" s="18"/>
      <c r="J194" s="18"/>
      <c r="K194" s="18"/>
    </row>
    <row r="195" spans="1:11" x14ac:dyDescent="0.3">
      <c r="A195" s="18"/>
      <c r="B195" s="18"/>
      <c r="C195" s="18"/>
      <c r="D195" s="18"/>
      <c r="E195" s="18"/>
      <c r="F195" s="18"/>
      <c r="G195" s="18"/>
      <c r="H195" s="18"/>
      <c r="I195" s="18"/>
      <c r="J195" s="18"/>
      <c r="K195" s="18"/>
    </row>
    <row r="196" spans="1:11" x14ac:dyDescent="0.3">
      <c r="A196" s="18"/>
      <c r="B196" s="18"/>
      <c r="C196" s="18"/>
      <c r="D196" s="18"/>
      <c r="E196" s="18"/>
      <c r="F196" s="18"/>
      <c r="G196" s="18"/>
      <c r="H196" s="18"/>
      <c r="I196" s="18"/>
      <c r="J196" s="18"/>
      <c r="K196" s="18"/>
    </row>
    <row r="197" spans="1:11" x14ac:dyDescent="0.3">
      <c r="A197" s="18"/>
      <c r="B197" s="18"/>
      <c r="C197" s="18"/>
      <c r="D197" s="18"/>
      <c r="E197" s="18"/>
      <c r="F197" s="18"/>
      <c r="G197" s="18"/>
      <c r="H197" s="18"/>
      <c r="I197" s="18"/>
      <c r="J197" s="18"/>
      <c r="K197" s="18"/>
    </row>
    <row r="198" spans="1:11" x14ac:dyDescent="0.3">
      <c r="A198" s="18"/>
      <c r="B198" s="18"/>
      <c r="C198" s="18"/>
      <c r="D198" s="18"/>
      <c r="E198" s="18"/>
      <c r="F198" s="18"/>
      <c r="G198" s="18"/>
      <c r="H198" s="18"/>
      <c r="I198" s="18"/>
      <c r="J198" s="18"/>
      <c r="K198" s="18"/>
    </row>
    <row r="199" spans="1:11" x14ac:dyDescent="0.3">
      <c r="A199" s="18"/>
      <c r="B199" s="18"/>
      <c r="C199" s="18"/>
      <c r="D199" s="18"/>
      <c r="E199" s="18"/>
      <c r="F199" s="18"/>
      <c r="G199" s="18"/>
      <c r="H199" s="18"/>
      <c r="I199" s="18"/>
      <c r="J199" s="18"/>
      <c r="K199" s="18"/>
    </row>
    <row r="200" spans="1:11" x14ac:dyDescent="0.3">
      <c r="A200" s="18"/>
      <c r="B200" s="18"/>
      <c r="C200" s="18"/>
      <c r="D200" s="18"/>
      <c r="E200" s="18"/>
      <c r="F200" s="18"/>
      <c r="G200" s="18"/>
      <c r="H200" s="18"/>
      <c r="I200" s="18"/>
      <c r="J200" s="18"/>
      <c r="K200" s="18"/>
    </row>
    <row r="201" spans="1:11" x14ac:dyDescent="0.3">
      <c r="A201" s="18"/>
      <c r="B201" s="18"/>
      <c r="C201" s="18"/>
      <c r="D201" s="18"/>
      <c r="E201" s="18"/>
      <c r="F201" s="18"/>
      <c r="G201" s="18"/>
      <c r="H201" s="18"/>
      <c r="I201" s="18"/>
      <c r="J201" s="18"/>
      <c r="K201" s="18"/>
    </row>
    <row r="202" spans="1:11" x14ac:dyDescent="0.3">
      <c r="A202" s="18"/>
      <c r="B202" s="18"/>
      <c r="C202" s="18"/>
      <c r="D202" s="18"/>
      <c r="E202" s="18"/>
      <c r="F202" s="18"/>
      <c r="G202" s="18"/>
      <c r="H202" s="18"/>
      <c r="I202" s="18"/>
      <c r="J202" s="18"/>
      <c r="K202" s="18"/>
    </row>
    <row r="203" spans="1:11" x14ac:dyDescent="0.3">
      <c r="A203" s="18"/>
      <c r="B203" s="18"/>
      <c r="C203" s="18"/>
      <c r="D203" s="18"/>
      <c r="E203" s="18"/>
      <c r="F203" s="18"/>
      <c r="G203" s="18"/>
      <c r="H203" s="18"/>
      <c r="I203" s="18"/>
      <c r="J203" s="18"/>
      <c r="K203" s="18"/>
    </row>
    <row r="204" spans="1:11" x14ac:dyDescent="0.3">
      <c r="A204" s="18"/>
      <c r="B204" s="18"/>
      <c r="C204" s="18"/>
      <c r="D204" s="18"/>
      <c r="E204" s="18"/>
      <c r="F204" s="18"/>
      <c r="G204" s="18"/>
      <c r="H204" s="18"/>
      <c r="I204" s="18"/>
      <c r="J204" s="18"/>
      <c r="K204" s="18"/>
    </row>
    <row r="205" spans="1:11" x14ac:dyDescent="0.3">
      <c r="A205" s="18"/>
      <c r="B205" s="18"/>
      <c r="C205" s="18"/>
      <c r="D205" s="18"/>
      <c r="E205" s="18"/>
      <c r="F205" s="18"/>
      <c r="G205" s="18"/>
      <c r="H205" s="18"/>
      <c r="I205" s="18"/>
      <c r="J205" s="18"/>
      <c r="K205" s="18"/>
    </row>
    <row r="206" spans="1:11" x14ac:dyDescent="0.3">
      <c r="A206" s="18"/>
      <c r="B206" s="18"/>
      <c r="C206" s="18"/>
      <c r="D206" s="18"/>
      <c r="E206" s="18"/>
      <c r="F206" s="18"/>
      <c r="G206" s="18"/>
      <c r="H206" s="18"/>
      <c r="I206" s="18"/>
      <c r="J206" s="18"/>
      <c r="K206" s="18"/>
    </row>
    <row r="207" spans="1:11" x14ac:dyDescent="0.3">
      <c r="A207" s="18"/>
      <c r="B207" s="18"/>
      <c r="C207" s="18"/>
      <c r="D207" s="18"/>
      <c r="E207" s="18"/>
      <c r="F207" s="18"/>
      <c r="G207" s="18"/>
      <c r="H207" s="18"/>
      <c r="I207" s="18"/>
      <c r="J207" s="18"/>
      <c r="K207" s="18"/>
    </row>
    <row r="208" spans="1:11" x14ac:dyDescent="0.3">
      <c r="A208" s="18"/>
      <c r="B208" s="18"/>
      <c r="C208" s="18"/>
      <c r="D208" s="18"/>
      <c r="E208" s="18"/>
      <c r="F208" s="18"/>
      <c r="G208" s="18"/>
      <c r="H208" s="18"/>
      <c r="I208" s="18"/>
      <c r="J208" s="18"/>
      <c r="K208" s="18"/>
    </row>
    <row r="209" spans="1:11" x14ac:dyDescent="0.3">
      <c r="A209" s="18"/>
      <c r="B209" s="18"/>
      <c r="C209" s="18"/>
      <c r="D209" s="18"/>
      <c r="E209" s="18"/>
      <c r="F209" s="18"/>
      <c r="G209" s="18"/>
      <c r="H209" s="18"/>
      <c r="I209" s="18"/>
      <c r="J209" s="18"/>
      <c r="K209" s="18"/>
    </row>
    <row r="210" spans="1:11" x14ac:dyDescent="0.3">
      <c r="A210" s="18"/>
      <c r="B210" s="18"/>
      <c r="C210" s="18"/>
      <c r="D210" s="18"/>
      <c r="E210" s="18"/>
      <c r="F210" s="18"/>
      <c r="G210" s="18"/>
      <c r="H210" s="18"/>
      <c r="I210" s="18"/>
      <c r="J210" s="18"/>
      <c r="K210" s="18"/>
    </row>
    <row r="211" spans="1:11" x14ac:dyDescent="0.3">
      <c r="A211" s="18"/>
      <c r="B211" s="18"/>
      <c r="C211" s="18"/>
      <c r="D211" s="18"/>
      <c r="E211" s="18"/>
      <c r="F211" s="18"/>
      <c r="G211" s="18"/>
      <c r="H211" s="18"/>
      <c r="I211" s="18"/>
      <c r="J211" s="18"/>
      <c r="K211" s="18"/>
    </row>
    <row r="212" spans="1:11" x14ac:dyDescent="0.3">
      <c r="A212" s="18"/>
      <c r="B212" s="18"/>
      <c r="C212" s="18"/>
      <c r="D212" s="18"/>
      <c r="E212" s="18"/>
      <c r="F212" s="18"/>
      <c r="G212" s="18"/>
      <c r="H212" s="18"/>
      <c r="I212" s="18"/>
      <c r="J212" s="18"/>
      <c r="K212" s="18"/>
    </row>
    <row r="213" spans="1:11" x14ac:dyDescent="0.3">
      <c r="A213" s="18"/>
      <c r="B213" s="18"/>
      <c r="C213" s="18"/>
      <c r="D213" s="18"/>
      <c r="E213" s="18"/>
      <c r="F213" s="18"/>
      <c r="G213" s="18"/>
      <c r="H213" s="18"/>
      <c r="I213" s="18"/>
      <c r="J213" s="18"/>
      <c r="K213" s="18"/>
    </row>
    <row r="214" spans="1:11" x14ac:dyDescent="0.3">
      <c r="A214" s="18"/>
      <c r="B214" s="18"/>
      <c r="C214" s="18"/>
      <c r="D214" s="18"/>
      <c r="E214" s="18"/>
      <c r="F214" s="18"/>
      <c r="G214" s="18"/>
      <c r="H214" s="18"/>
      <c r="I214" s="18"/>
      <c r="J214" s="18"/>
      <c r="K214" s="18"/>
    </row>
    <row r="215" spans="1:11" x14ac:dyDescent="0.3">
      <c r="A215" s="18"/>
      <c r="B215" s="18"/>
      <c r="C215" s="18"/>
      <c r="D215" s="18"/>
      <c r="E215" s="18"/>
      <c r="F215" s="18"/>
      <c r="G215" s="18"/>
      <c r="H215" s="18"/>
      <c r="I215" s="18"/>
      <c r="J215" s="18"/>
      <c r="K215" s="18"/>
    </row>
    <row r="216" spans="1:11" x14ac:dyDescent="0.3">
      <c r="A216" s="18"/>
      <c r="B216" s="18"/>
      <c r="C216" s="18"/>
      <c r="D216" s="18"/>
      <c r="E216" s="18"/>
      <c r="F216" s="18"/>
      <c r="G216" s="18"/>
      <c r="H216" s="18"/>
      <c r="I216" s="18"/>
      <c r="J216" s="18"/>
      <c r="K216" s="18"/>
    </row>
    <row r="217" spans="1:11" x14ac:dyDescent="0.3">
      <c r="A217" s="18"/>
      <c r="B217" s="18"/>
      <c r="C217" s="18"/>
      <c r="D217" s="18"/>
      <c r="E217" s="18"/>
      <c r="F217" s="18"/>
      <c r="G217" s="18"/>
      <c r="H217" s="18"/>
      <c r="I217" s="18"/>
      <c r="J217" s="18"/>
      <c r="K217" s="18"/>
    </row>
    <row r="218" spans="1:11" x14ac:dyDescent="0.3">
      <c r="A218" s="18"/>
      <c r="B218" s="18"/>
      <c r="C218" s="18"/>
      <c r="D218" s="18"/>
      <c r="E218" s="18"/>
      <c r="F218" s="18"/>
      <c r="G218" s="18"/>
      <c r="H218" s="18"/>
      <c r="I218" s="18"/>
      <c r="J218" s="18"/>
      <c r="K218" s="18"/>
    </row>
    <row r="219" spans="1:11" x14ac:dyDescent="0.3">
      <c r="A219" s="18"/>
      <c r="B219" s="18"/>
      <c r="C219" s="18"/>
      <c r="D219" s="18"/>
      <c r="E219" s="18"/>
      <c r="F219" s="18"/>
      <c r="G219" s="18"/>
      <c r="H219" s="18"/>
      <c r="I219" s="18"/>
      <c r="J219" s="18"/>
      <c r="K219" s="18"/>
    </row>
    <row r="220" spans="1:11" x14ac:dyDescent="0.3">
      <c r="A220" s="18"/>
      <c r="B220" s="18"/>
      <c r="C220" s="18"/>
      <c r="D220" s="18"/>
      <c r="E220" s="18"/>
      <c r="F220" s="18"/>
      <c r="G220" s="18"/>
      <c r="H220" s="18"/>
      <c r="I220" s="18"/>
      <c r="J220" s="18"/>
      <c r="K220" s="18"/>
    </row>
    <row r="221" spans="1:11" x14ac:dyDescent="0.3">
      <c r="A221" s="18"/>
      <c r="B221" s="18"/>
      <c r="C221" s="18"/>
      <c r="D221" s="18"/>
      <c r="E221" s="18"/>
      <c r="F221" s="18"/>
      <c r="G221" s="18"/>
      <c r="H221" s="18"/>
      <c r="I221" s="18"/>
      <c r="J221" s="18"/>
      <c r="K221" s="18"/>
    </row>
    <row r="222" spans="1:11" x14ac:dyDescent="0.3">
      <c r="A222" s="18"/>
      <c r="B222" s="18"/>
      <c r="C222" s="18"/>
      <c r="D222" s="18"/>
      <c r="E222" s="18"/>
      <c r="F222" s="18"/>
      <c r="G222" s="18"/>
      <c r="H222" s="18"/>
      <c r="I222" s="18"/>
      <c r="J222" s="18"/>
      <c r="K222" s="18"/>
    </row>
    <row r="223" spans="1:11" x14ac:dyDescent="0.3">
      <c r="A223" s="18"/>
      <c r="B223" s="18"/>
      <c r="C223" s="18"/>
      <c r="D223" s="18"/>
      <c r="E223" s="18"/>
      <c r="F223" s="18"/>
      <c r="G223" s="18"/>
      <c r="H223" s="18"/>
      <c r="I223" s="18"/>
      <c r="J223" s="18"/>
      <c r="K223" s="18"/>
    </row>
    <row r="224" spans="1:11" x14ac:dyDescent="0.3">
      <c r="A224" s="18"/>
      <c r="B224" s="18"/>
      <c r="C224" s="18"/>
      <c r="D224" s="18"/>
      <c r="E224" s="18"/>
      <c r="F224" s="18"/>
      <c r="G224" s="18"/>
      <c r="H224" s="18"/>
      <c r="I224" s="18"/>
      <c r="J224" s="18"/>
      <c r="K224" s="18"/>
    </row>
    <row r="225" spans="1:11" x14ac:dyDescent="0.3">
      <c r="A225" s="18"/>
      <c r="B225" s="18"/>
      <c r="C225" s="18"/>
      <c r="D225" s="18"/>
      <c r="E225" s="18"/>
      <c r="F225" s="18"/>
      <c r="G225" s="18"/>
      <c r="H225" s="18"/>
      <c r="I225" s="18"/>
      <c r="J225" s="18"/>
      <c r="K225" s="18"/>
    </row>
    <row r="226" spans="1:11" x14ac:dyDescent="0.3">
      <c r="A226" s="18"/>
      <c r="B226" s="18"/>
      <c r="C226" s="18"/>
      <c r="D226" s="18"/>
      <c r="E226" s="18"/>
      <c r="F226" s="18"/>
      <c r="G226" s="18"/>
      <c r="H226" s="18"/>
      <c r="I226" s="18"/>
      <c r="J226" s="18"/>
      <c r="K226" s="18"/>
    </row>
    <row r="227" spans="1:11" x14ac:dyDescent="0.3">
      <c r="A227" s="18"/>
      <c r="B227" s="18"/>
      <c r="C227" s="18"/>
      <c r="D227" s="18"/>
      <c r="E227" s="18"/>
      <c r="F227" s="18"/>
      <c r="G227" s="18"/>
      <c r="H227" s="18"/>
      <c r="I227" s="18"/>
      <c r="J227" s="18"/>
      <c r="K227" s="18"/>
    </row>
    <row r="228" spans="1:11" x14ac:dyDescent="0.3">
      <c r="A228" s="18"/>
      <c r="B228" s="18"/>
      <c r="C228" s="18"/>
      <c r="D228" s="18"/>
      <c r="E228" s="18"/>
      <c r="F228" s="18"/>
      <c r="G228" s="18"/>
      <c r="H228" s="18"/>
      <c r="I228" s="18"/>
      <c r="J228" s="18"/>
      <c r="K228" s="18"/>
    </row>
    <row r="229" spans="1:11" x14ac:dyDescent="0.3">
      <c r="A229" s="18"/>
      <c r="B229" s="18"/>
      <c r="C229" s="18"/>
      <c r="D229" s="18"/>
      <c r="E229" s="18"/>
      <c r="F229" s="18"/>
      <c r="G229" s="18"/>
      <c r="H229" s="18"/>
      <c r="I229" s="18"/>
      <c r="J229" s="18"/>
      <c r="K229" s="18"/>
    </row>
    <row r="230" spans="1:11" x14ac:dyDescent="0.3">
      <c r="A230" s="18"/>
      <c r="B230" s="18"/>
      <c r="C230" s="18"/>
      <c r="D230" s="18"/>
      <c r="E230" s="18"/>
      <c r="F230" s="18"/>
      <c r="G230" s="18"/>
      <c r="H230" s="18"/>
      <c r="I230" s="18"/>
      <c r="J230" s="18"/>
      <c r="K230" s="18"/>
    </row>
    <row r="231" spans="1:11" x14ac:dyDescent="0.3">
      <c r="A231" s="18"/>
      <c r="B231" s="18"/>
      <c r="C231" s="18"/>
      <c r="D231" s="18"/>
      <c r="E231" s="18"/>
      <c r="F231" s="18"/>
      <c r="G231" s="18"/>
      <c r="H231" s="18"/>
      <c r="I231" s="18"/>
      <c r="J231" s="18"/>
      <c r="K231" s="18"/>
    </row>
    <row r="232" spans="1:11" x14ac:dyDescent="0.3">
      <c r="A232" s="18"/>
      <c r="B232" s="18"/>
      <c r="C232" s="18"/>
      <c r="D232" s="18"/>
      <c r="E232" s="18"/>
      <c r="F232" s="18"/>
      <c r="G232" s="18"/>
      <c r="H232" s="18"/>
      <c r="I232" s="18"/>
      <c r="J232" s="18"/>
      <c r="K232" s="18"/>
    </row>
    <row r="233" spans="1:11" x14ac:dyDescent="0.3">
      <c r="A233" s="18"/>
      <c r="B233" s="18"/>
      <c r="C233" s="18"/>
      <c r="D233" s="18"/>
      <c r="E233" s="18"/>
      <c r="F233" s="18"/>
      <c r="G233" s="18"/>
      <c r="H233" s="18"/>
      <c r="I233" s="18"/>
      <c r="J233" s="18"/>
      <c r="K233" s="18"/>
    </row>
    <row r="234" spans="1:11" x14ac:dyDescent="0.3">
      <c r="A234" s="18"/>
      <c r="B234" s="18"/>
      <c r="C234" s="18"/>
      <c r="D234" s="18"/>
      <c r="E234" s="18"/>
      <c r="F234" s="18"/>
      <c r="G234" s="18"/>
      <c r="H234" s="18"/>
      <c r="I234" s="18"/>
      <c r="J234" s="18"/>
      <c r="K234" s="18"/>
    </row>
    <row r="235" spans="1:11" x14ac:dyDescent="0.3">
      <c r="A235" s="18"/>
      <c r="B235" s="18"/>
      <c r="C235" s="18"/>
      <c r="D235" s="18"/>
      <c r="E235" s="18"/>
      <c r="F235" s="18"/>
      <c r="G235" s="18"/>
      <c r="H235" s="18"/>
      <c r="I235" s="18"/>
      <c r="J235" s="18"/>
      <c r="K235" s="18"/>
    </row>
    <row r="236" spans="1:11" x14ac:dyDescent="0.3">
      <c r="A236" s="18"/>
      <c r="B236" s="18"/>
      <c r="C236" s="18"/>
      <c r="D236" s="18"/>
      <c r="E236" s="18"/>
      <c r="F236" s="18"/>
      <c r="G236" s="18"/>
      <c r="H236" s="18"/>
      <c r="I236" s="18"/>
      <c r="J236" s="18"/>
      <c r="K236" s="18"/>
    </row>
    <row r="237" spans="1:11" x14ac:dyDescent="0.3">
      <c r="A237" s="18"/>
      <c r="B237" s="18"/>
      <c r="C237" s="18"/>
      <c r="D237" s="18"/>
      <c r="E237" s="18"/>
      <c r="F237" s="18"/>
      <c r="G237" s="18"/>
      <c r="H237" s="18"/>
      <c r="I237" s="18"/>
      <c r="J237" s="18"/>
      <c r="K237" s="18"/>
    </row>
    <row r="238" spans="1:11" x14ac:dyDescent="0.3">
      <c r="A238" s="18"/>
      <c r="B238" s="18"/>
      <c r="C238" s="18"/>
      <c r="D238" s="18"/>
      <c r="E238" s="18"/>
      <c r="F238" s="18"/>
      <c r="G238" s="18"/>
      <c r="H238" s="18"/>
      <c r="I238" s="18"/>
      <c r="J238" s="18"/>
      <c r="K238" s="18"/>
    </row>
    <row r="239" spans="1:11" x14ac:dyDescent="0.3">
      <c r="A239" s="18"/>
      <c r="B239" s="18"/>
      <c r="C239" s="18"/>
      <c r="D239" s="18"/>
      <c r="E239" s="18"/>
      <c r="F239" s="18"/>
      <c r="G239" s="18"/>
      <c r="H239" s="18"/>
      <c r="I239" s="18"/>
      <c r="J239" s="18"/>
      <c r="K239" s="18"/>
    </row>
    <row r="240" spans="1:11" x14ac:dyDescent="0.3">
      <c r="A240" s="18"/>
      <c r="B240" s="18"/>
      <c r="C240" s="18"/>
      <c r="D240" s="18"/>
      <c r="E240" s="18"/>
      <c r="F240" s="18"/>
      <c r="G240" s="18"/>
      <c r="H240" s="18"/>
      <c r="I240" s="18"/>
      <c r="J240" s="18"/>
      <c r="K240" s="18"/>
    </row>
    <row r="241" spans="1:11" x14ac:dyDescent="0.3">
      <c r="A241" s="18"/>
      <c r="B241" s="18"/>
      <c r="C241" s="18"/>
      <c r="D241" s="18"/>
      <c r="E241" s="18"/>
      <c r="F241" s="18"/>
      <c r="G241" s="18"/>
      <c r="H241" s="18"/>
      <c r="I241" s="18"/>
      <c r="J241" s="18"/>
      <c r="K241" s="18"/>
    </row>
    <row r="242" spans="1:11" x14ac:dyDescent="0.3">
      <c r="A242" s="18"/>
      <c r="B242" s="18"/>
      <c r="C242" s="18"/>
      <c r="D242" s="18"/>
      <c r="E242" s="18"/>
      <c r="F242" s="18"/>
      <c r="G242" s="18"/>
      <c r="H242" s="18"/>
      <c r="I242" s="18"/>
      <c r="J242" s="18"/>
      <c r="K242" s="18"/>
    </row>
    <row r="243" spans="1:11" x14ac:dyDescent="0.3">
      <c r="A243" s="18"/>
      <c r="B243" s="18"/>
      <c r="C243" s="18"/>
      <c r="D243" s="18"/>
      <c r="E243" s="18"/>
      <c r="F243" s="18"/>
      <c r="G243" s="18"/>
      <c r="H243" s="18"/>
      <c r="I243" s="18"/>
      <c r="J243" s="18"/>
      <c r="K243" s="18"/>
    </row>
    <row r="244" spans="1:11" x14ac:dyDescent="0.3">
      <c r="A244" s="18"/>
      <c r="B244" s="18"/>
      <c r="C244" s="18"/>
      <c r="D244" s="18"/>
      <c r="E244" s="18"/>
      <c r="F244" s="18"/>
      <c r="G244" s="18"/>
      <c r="H244" s="18"/>
      <c r="I244" s="18"/>
      <c r="J244" s="18"/>
      <c r="K244" s="18"/>
    </row>
    <row r="245" spans="1:11" x14ac:dyDescent="0.3">
      <c r="A245" s="18"/>
      <c r="B245" s="18"/>
      <c r="C245" s="18"/>
      <c r="D245" s="18"/>
      <c r="E245" s="18"/>
      <c r="F245" s="18"/>
      <c r="G245" s="18"/>
      <c r="H245" s="18"/>
      <c r="I245" s="18"/>
      <c r="J245" s="18"/>
      <c r="K245" s="18"/>
    </row>
    <row r="246" spans="1:11" x14ac:dyDescent="0.3">
      <c r="A246" s="18"/>
      <c r="B246" s="18"/>
      <c r="C246" s="18"/>
      <c r="D246" s="18"/>
      <c r="E246" s="18"/>
      <c r="F246" s="18"/>
      <c r="G246" s="18"/>
      <c r="H246" s="18"/>
      <c r="I246" s="18"/>
      <c r="J246" s="18"/>
      <c r="K246" s="18"/>
    </row>
    <row r="247" spans="1:11" x14ac:dyDescent="0.3">
      <c r="A247" s="18"/>
      <c r="B247" s="18"/>
      <c r="C247" s="18"/>
      <c r="D247" s="18"/>
      <c r="E247" s="18"/>
      <c r="F247" s="18"/>
      <c r="G247" s="18"/>
      <c r="H247" s="18"/>
      <c r="I247" s="18"/>
      <c r="J247" s="18"/>
      <c r="K247" s="18"/>
    </row>
    <row r="248" spans="1:11" x14ac:dyDescent="0.3">
      <c r="A248" s="18"/>
      <c r="B248" s="18"/>
      <c r="C248" s="18"/>
      <c r="D248" s="18"/>
      <c r="E248" s="18"/>
      <c r="F248" s="18"/>
      <c r="G248" s="18"/>
      <c r="H248" s="18"/>
      <c r="I248" s="18"/>
      <c r="J248" s="18"/>
      <c r="K248" s="18"/>
    </row>
    <row r="249" spans="1:11" x14ac:dyDescent="0.3">
      <c r="A249" s="18"/>
      <c r="B249" s="18"/>
      <c r="C249" s="18"/>
      <c r="D249" s="18"/>
      <c r="E249" s="18"/>
      <c r="F249" s="18"/>
      <c r="G249" s="18"/>
      <c r="H249" s="18"/>
      <c r="I249" s="18"/>
      <c r="J249" s="18"/>
      <c r="K249" s="18"/>
    </row>
    <row r="250" spans="1:11" x14ac:dyDescent="0.3">
      <c r="A250" s="18"/>
      <c r="B250" s="18"/>
      <c r="C250" s="18"/>
      <c r="D250" s="18"/>
      <c r="E250" s="18"/>
      <c r="F250" s="18"/>
      <c r="G250" s="18"/>
      <c r="H250" s="18"/>
      <c r="I250" s="18"/>
      <c r="J250" s="18"/>
      <c r="K250" s="18"/>
    </row>
    <row r="251" spans="1:11" x14ac:dyDescent="0.3">
      <c r="A251" s="18"/>
      <c r="B251" s="18"/>
      <c r="C251" s="18"/>
      <c r="D251" s="18"/>
      <c r="E251" s="18"/>
      <c r="F251" s="18"/>
      <c r="G251" s="18"/>
      <c r="H251" s="18"/>
      <c r="I251" s="18"/>
      <c r="J251" s="18"/>
      <c r="K251" s="18"/>
    </row>
    <row r="252" spans="1:11" x14ac:dyDescent="0.3">
      <c r="A252" s="18"/>
      <c r="B252" s="18"/>
      <c r="C252" s="18"/>
      <c r="D252" s="18"/>
      <c r="E252" s="18"/>
      <c r="F252" s="18"/>
      <c r="G252" s="18"/>
      <c r="H252" s="18"/>
      <c r="I252" s="18"/>
      <c r="J252" s="18"/>
      <c r="K252" s="18"/>
    </row>
    <row r="253" spans="1:11" x14ac:dyDescent="0.3">
      <c r="A253" s="18"/>
      <c r="B253" s="18"/>
      <c r="C253" s="18"/>
      <c r="D253" s="18"/>
      <c r="E253" s="18"/>
      <c r="F253" s="18"/>
      <c r="G253" s="18"/>
      <c r="H253" s="18"/>
      <c r="I253" s="18"/>
      <c r="J253" s="18"/>
      <c r="K253" s="18"/>
    </row>
    <row r="254" spans="1:11" x14ac:dyDescent="0.3">
      <c r="A254" s="18"/>
      <c r="B254" s="18"/>
      <c r="C254" s="18"/>
      <c r="D254" s="18"/>
      <c r="E254" s="18"/>
      <c r="F254" s="18"/>
      <c r="G254" s="18"/>
      <c r="H254" s="18"/>
      <c r="I254" s="18"/>
      <c r="J254" s="18"/>
      <c r="K254" s="18"/>
    </row>
    <row r="255" spans="1:11" x14ac:dyDescent="0.3">
      <c r="A255" s="18"/>
      <c r="B255" s="18"/>
      <c r="C255" s="18"/>
      <c r="D255" s="18"/>
      <c r="E255" s="18"/>
      <c r="F255" s="18"/>
      <c r="G255" s="18"/>
      <c r="H255" s="18"/>
      <c r="I255" s="18"/>
      <c r="J255" s="18"/>
      <c r="K255" s="18"/>
    </row>
    <row r="256" spans="1:11" x14ac:dyDescent="0.3">
      <c r="A256" s="18"/>
      <c r="B256" s="18"/>
      <c r="C256" s="18"/>
      <c r="D256" s="18"/>
      <c r="E256" s="18"/>
      <c r="F256" s="18"/>
      <c r="G256" s="18"/>
      <c r="H256" s="18"/>
      <c r="I256" s="18"/>
      <c r="J256" s="18"/>
      <c r="K256" s="18"/>
    </row>
    <row r="257" spans="1:11" x14ac:dyDescent="0.3">
      <c r="A257" s="18"/>
      <c r="B257" s="18"/>
      <c r="C257" s="18"/>
      <c r="D257" s="18"/>
      <c r="E257" s="18"/>
      <c r="F257" s="18"/>
      <c r="G257" s="18"/>
      <c r="H257" s="18"/>
      <c r="I257" s="18"/>
      <c r="J257" s="18"/>
      <c r="K257" s="18"/>
    </row>
    <row r="258" spans="1:11" x14ac:dyDescent="0.3">
      <c r="A258" s="18"/>
      <c r="B258" s="18"/>
      <c r="C258" s="18"/>
      <c r="D258" s="18"/>
      <c r="E258" s="18"/>
      <c r="F258" s="18"/>
      <c r="G258" s="18"/>
      <c r="H258" s="18"/>
      <c r="I258" s="18"/>
      <c r="J258" s="18"/>
      <c r="K258" s="18"/>
    </row>
    <row r="259" spans="1:11" x14ac:dyDescent="0.3">
      <c r="A259" s="18"/>
      <c r="B259" s="18"/>
      <c r="C259" s="18"/>
      <c r="D259" s="18"/>
      <c r="E259" s="18"/>
      <c r="F259" s="18"/>
      <c r="G259" s="18"/>
      <c r="H259" s="18"/>
      <c r="I259" s="18"/>
      <c r="J259" s="18"/>
      <c r="K259" s="18"/>
    </row>
    <row r="260" spans="1:11" x14ac:dyDescent="0.3">
      <c r="A260" s="18"/>
      <c r="B260" s="18"/>
      <c r="C260" s="18"/>
      <c r="D260" s="18"/>
      <c r="E260" s="18"/>
      <c r="F260" s="18"/>
      <c r="G260" s="18"/>
      <c r="H260" s="18"/>
      <c r="I260" s="18"/>
      <c r="J260" s="18"/>
      <c r="K260" s="18"/>
    </row>
    <row r="261" spans="1:11" x14ac:dyDescent="0.3">
      <c r="A261" s="18"/>
      <c r="B261" s="18"/>
      <c r="C261" s="18"/>
      <c r="D261" s="18"/>
      <c r="E261" s="18"/>
      <c r="F261" s="18"/>
      <c r="G261" s="18"/>
      <c r="H261" s="18"/>
      <c r="I261" s="18"/>
      <c r="J261" s="18"/>
      <c r="K261" s="18"/>
    </row>
    <row r="262" spans="1:11" x14ac:dyDescent="0.3">
      <c r="A262" s="18"/>
      <c r="B262" s="18"/>
      <c r="C262" s="18"/>
      <c r="D262" s="18"/>
      <c r="E262" s="18"/>
      <c r="F262" s="18"/>
      <c r="G262" s="18"/>
      <c r="H262" s="18"/>
      <c r="I262" s="18"/>
      <c r="J262" s="18"/>
      <c r="K262" s="18"/>
    </row>
    <row r="263" spans="1:11" x14ac:dyDescent="0.3">
      <c r="A263" s="18"/>
      <c r="B263" s="18"/>
      <c r="C263" s="18"/>
      <c r="D263" s="18"/>
      <c r="E263" s="18"/>
      <c r="F263" s="18"/>
      <c r="G263" s="18"/>
      <c r="H263" s="18"/>
      <c r="I263" s="18"/>
      <c r="J263" s="18"/>
      <c r="K263" s="18"/>
    </row>
    <row r="264" spans="1:11" x14ac:dyDescent="0.3">
      <c r="A264" s="18"/>
      <c r="B264" s="18"/>
      <c r="C264" s="18"/>
      <c r="D264" s="18"/>
      <c r="E264" s="18"/>
      <c r="F264" s="18"/>
      <c r="G264" s="18"/>
      <c r="H264" s="18"/>
      <c r="I264" s="18"/>
      <c r="J264" s="18"/>
      <c r="K264" s="18"/>
    </row>
    <row r="265" spans="1:11" x14ac:dyDescent="0.3">
      <c r="A265" s="18"/>
      <c r="B265" s="18"/>
      <c r="C265" s="18"/>
      <c r="D265" s="18"/>
      <c r="E265" s="18"/>
      <c r="F265" s="18"/>
      <c r="G265" s="18"/>
      <c r="H265" s="18"/>
      <c r="I265" s="18"/>
      <c r="J265" s="18"/>
      <c r="K265" s="18"/>
    </row>
    <row r="266" spans="1:11" x14ac:dyDescent="0.3">
      <c r="A266" s="18"/>
      <c r="B266" s="18"/>
      <c r="C266" s="18"/>
      <c r="D266" s="18"/>
      <c r="E266" s="18"/>
      <c r="F266" s="18"/>
      <c r="G266" s="18"/>
      <c r="H266" s="18"/>
      <c r="I266" s="18"/>
      <c r="J266" s="18"/>
      <c r="K266" s="18"/>
    </row>
    <row r="267" spans="1:11" x14ac:dyDescent="0.3">
      <c r="A267" s="18"/>
      <c r="B267" s="18"/>
      <c r="C267" s="18"/>
      <c r="D267" s="18"/>
      <c r="E267" s="18"/>
      <c r="F267" s="18"/>
      <c r="G267" s="18"/>
      <c r="H267" s="18"/>
      <c r="I267" s="18"/>
      <c r="J267" s="18"/>
      <c r="K267" s="18"/>
    </row>
    <row r="268" spans="1:11" x14ac:dyDescent="0.3">
      <c r="A268" s="18"/>
      <c r="B268" s="18"/>
      <c r="C268" s="18"/>
      <c r="D268" s="18"/>
      <c r="E268" s="18"/>
      <c r="F268" s="18"/>
      <c r="G268" s="18"/>
      <c r="H268" s="18"/>
      <c r="I268" s="18"/>
      <c r="J268" s="18"/>
      <c r="K268" s="18"/>
    </row>
    <row r="269" spans="1:11" x14ac:dyDescent="0.3">
      <c r="A269" s="18"/>
      <c r="B269" s="18"/>
      <c r="C269" s="18"/>
      <c r="D269" s="18"/>
      <c r="E269" s="18"/>
      <c r="F269" s="18"/>
      <c r="G269" s="18"/>
      <c r="H269" s="18"/>
      <c r="I269" s="18"/>
      <c r="J269" s="18"/>
      <c r="K269" s="18"/>
    </row>
    <row r="270" spans="1:11" x14ac:dyDescent="0.3">
      <c r="A270" s="18"/>
      <c r="B270" s="18"/>
      <c r="C270" s="18"/>
      <c r="D270" s="18"/>
      <c r="E270" s="18"/>
      <c r="F270" s="18"/>
      <c r="G270" s="18"/>
      <c r="H270" s="18"/>
      <c r="I270" s="18"/>
      <c r="J270" s="18"/>
      <c r="K270" s="18"/>
    </row>
    <row r="271" spans="1:11" x14ac:dyDescent="0.3">
      <c r="A271" s="18"/>
      <c r="B271" s="18"/>
      <c r="C271" s="18"/>
      <c r="D271" s="18"/>
      <c r="E271" s="18"/>
      <c r="F271" s="18"/>
      <c r="G271" s="18"/>
      <c r="H271" s="18"/>
      <c r="I271" s="18"/>
      <c r="J271" s="18"/>
      <c r="K271" s="18"/>
    </row>
    <row r="272" spans="1:11" x14ac:dyDescent="0.3">
      <c r="A272" s="18"/>
      <c r="B272" s="18"/>
      <c r="C272" s="18"/>
      <c r="D272" s="18"/>
      <c r="E272" s="18"/>
      <c r="F272" s="18"/>
      <c r="G272" s="18"/>
      <c r="H272" s="18"/>
      <c r="I272" s="18"/>
      <c r="J272" s="18"/>
      <c r="K272" s="18"/>
    </row>
    <row r="273" spans="1:11" x14ac:dyDescent="0.3">
      <c r="A273" s="18"/>
      <c r="B273" s="18"/>
      <c r="C273" s="18"/>
      <c r="D273" s="18"/>
      <c r="E273" s="18"/>
      <c r="F273" s="18"/>
      <c r="G273" s="18"/>
      <c r="H273" s="18"/>
      <c r="I273" s="18"/>
      <c r="J273" s="18"/>
      <c r="K273" s="18"/>
    </row>
    <row r="274" spans="1:11" x14ac:dyDescent="0.3">
      <c r="A274" s="18"/>
      <c r="B274" s="18"/>
      <c r="C274" s="18"/>
      <c r="D274" s="18"/>
      <c r="E274" s="18"/>
      <c r="F274" s="18"/>
      <c r="G274" s="18"/>
      <c r="H274" s="18"/>
      <c r="I274" s="18"/>
      <c r="J274" s="18"/>
      <c r="K274" s="18"/>
    </row>
    <row r="275" spans="1:11" x14ac:dyDescent="0.3">
      <c r="A275" s="18"/>
      <c r="B275" s="18"/>
      <c r="C275" s="18"/>
      <c r="D275" s="18"/>
      <c r="E275" s="18"/>
      <c r="F275" s="18"/>
      <c r="G275" s="18"/>
      <c r="H275" s="18"/>
      <c r="I275" s="18"/>
      <c r="J275" s="18"/>
      <c r="K275" s="18"/>
    </row>
    <row r="276" spans="1:11" x14ac:dyDescent="0.3">
      <c r="A276" s="18"/>
      <c r="B276" s="18"/>
      <c r="C276" s="18"/>
      <c r="D276" s="18"/>
      <c r="E276" s="18"/>
      <c r="F276" s="18"/>
      <c r="G276" s="18"/>
      <c r="H276" s="18"/>
      <c r="I276" s="18"/>
      <c r="J276" s="18"/>
      <c r="K276" s="18"/>
    </row>
    <row r="277" spans="1:11" x14ac:dyDescent="0.3">
      <c r="A277" s="18"/>
      <c r="B277" s="18"/>
      <c r="C277" s="18"/>
      <c r="D277" s="18"/>
      <c r="E277" s="18"/>
      <c r="F277" s="18"/>
      <c r="G277" s="18"/>
      <c r="H277" s="18"/>
      <c r="I277" s="18"/>
      <c r="J277" s="18"/>
      <c r="K277" s="18"/>
    </row>
    <row r="278" spans="1:11" x14ac:dyDescent="0.3">
      <c r="A278" s="18"/>
      <c r="B278" s="18"/>
      <c r="C278" s="18"/>
      <c r="D278" s="18"/>
      <c r="E278" s="18"/>
      <c r="F278" s="18"/>
      <c r="G278" s="18"/>
      <c r="H278" s="18"/>
      <c r="I278" s="18"/>
      <c r="J278" s="18"/>
      <c r="K278" s="18"/>
    </row>
    <row r="279" spans="1:11" x14ac:dyDescent="0.3">
      <c r="A279" s="18"/>
      <c r="B279" s="18"/>
      <c r="C279" s="18"/>
      <c r="D279" s="18"/>
      <c r="E279" s="18"/>
      <c r="F279" s="18"/>
      <c r="G279" s="18"/>
      <c r="H279" s="18"/>
      <c r="I279" s="18"/>
      <c r="J279" s="18"/>
      <c r="K279" s="18"/>
    </row>
    <row r="280" spans="1:11" x14ac:dyDescent="0.3">
      <c r="A280" s="18"/>
      <c r="B280" s="18"/>
      <c r="C280" s="18"/>
      <c r="D280" s="18"/>
      <c r="E280" s="18"/>
      <c r="F280" s="18"/>
      <c r="G280" s="18"/>
      <c r="H280" s="18"/>
      <c r="I280" s="18"/>
      <c r="J280" s="18"/>
      <c r="K280" s="18"/>
    </row>
    <row r="281" spans="1:11" x14ac:dyDescent="0.3">
      <c r="A281" s="18"/>
      <c r="B281" s="18"/>
      <c r="C281" s="18"/>
      <c r="D281" s="18"/>
      <c r="E281" s="18"/>
      <c r="F281" s="18"/>
      <c r="G281" s="18"/>
      <c r="H281" s="18"/>
      <c r="I281" s="18"/>
      <c r="J281" s="18"/>
      <c r="K281" s="18"/>
    </row>
    <row r="282" spans="1:11" x14ac:dyDescent="0.3">
      <c r="A282" s="18"/>
      <c r="B282" s="18"/>
      <c r="C282" s="18"/>
      <c r="D282" s="18"/>
      <c r="E282" s="18"/>
      <c r="F282" s="18"/>
      <c r="G282" s="18"/>
      <c r="H282" s="18"/>
      <c r="I282" s="18"/>
      <c r="J282" s="18"/>
      <c r="K282" s="18"/>
    </row>
    <row r="283" spans="1:11" x14ac:dyDescent="0.3">
      <c r="A283" s="18"/>
      <c r="B283" s="18"/>
      <c r="C283" s="18"/>
      <c r="D283" s="18"/>
      <c r="E283" s="18"/>
      <c r="F283" s="18"/>
      <c r="G283" s="18"/>
      <c r="H283" s="18"/>
      <c r="I283" s="18"/>
      <c r="J283" s="18"/>
      <c r="K283" s="18"/>
    </row>
    <row r="284" spans="1:11" x14ac:dyDescent="0.3">
      <c r="A284" s="18"/>
      <c r="B284" s="18"/>
      <c r="C284" s="18"/>
      <c r="D284" s="18"/>
      <c r="E284" s="18"/>
      <c r="F284" s="18"/>
      <c r="G284" s="18"/>
      <c r="H284" s="18"/>
      <c r="I284" s="18"/>
      <c r="J284" s="18"/>
      <c r="K284" s="18"/>
    </row>
    <row r="285" spans="1:11" x14ac:dyDescent="0.3">
      <c r="A285" s="18"/>
      <c r="B285" s="18"/>
      <c r="C285" s="18"/>
      <c r="D285" s="18"/>
      <c r="E285" s="18"/>
      <c r="F285" s="18"/>
      <c r="G285" s="18"/>
      <c r="H285" s="18"/>
      <c r="I285" s="18"/>
      <c r="J285" s="18"/>
      <c r="K285" s="18"/>
    </row>
    <row r="286" spans="1:11" x14ac:dyDescent="0.3">
      <c r="A286" s="18"/>
      <c r="B286" s="18"/>
      <c r="C286" s="18"/>
      <c r="D286" s="18"/>
      <c r="E286" s="18"/>
      <c r="F286" s="18"/>
      <c r="G286" s="18"/>
      <c r="H286" s="18"/>
      <c r="I286" s="18"/>
      <c r="J286" s="18"/>
      <c r="K286" s="18"/>
    </row>
    <row r="287" spans="1:11" x14ac:dyDescent="0.3">
      <c r="A287" s="18"/>
      <c r="B287" s="18"/>
      <c r="C287" s="18"/>
      <c r="D287" s="18"/>
      <c r="E287" s="18"/>
      <c r="F287" s="18"/>
      <c r="G287" s="18"/>
      <c r="H287" s="18"/>
      <c r="I287" s="18"/>
      <c r="J287" s="18"/>
      <c r="K287" s="18"/>
    </row>
    <row r="288" spans="1:11" x14ac:dyDescent="0.3">
      <c r="A288" s="18"/>
      <c r="B288" s="18"/>
      <c r="C288" s="18"/>
      <c r="D288" s="18"/>
      <c r="E288" s="18"/>
      <c r="F288" s="18"/>
      <c r="G288" s="18"/>
      <c r="H288" s="18"/>
      <c r="I288" s="18"/>
      <c r="J288" s="18"/>
      <c r="K288" s="18"/>
    </row>
    <row r="289" spans="1:11" x14ac:dyDescent="0.3">
      <c r="A289" s="18"/>
      <c r="B289" s="18"/>
      <c r="C289" s="18"/>
      <c r="D289" s="18"/>
      <c r="E289" s="18"/>
      <c r="F289" s="18"/>
      <c r="G289" s="18"/>
      <c r="H289" s="18"/>
      <c r="I289" s="18"/>
      <c r="J289" s="18"/>
      <c r="K289" s="18"/>
    </row>
    <row r="290" spans="1:11" x14ac:dyDescent="0.3">
      <c r="A290" s="18"/>
      <c r="B290" s="18"/>
      <c r="C290" s="18"/>
      <c r="D290" s="18"/>
      <c r="E290" s="18"/>
      <c r="F290" s="18"/>
      <c r="G290" s="18"/>
      <c r="H290" s="18"/>
      <c r="I290" s="18"/>
      <c r="J290" s="18"/>
      <c r="K290" s="18"/>
    </row>
    <row r="291" spans="1:11" x14ac:dyDescent="0.3">
      <c r="A291" s="18"/>
      <c r="B291" s="18"/>
      <c r="C291" s="18"/>
      <c r="D291" s="18"/>
      <c r="E291" s="18"/>
      <c r="F291" s="18"/>
      <c r="G291" s="18"/>
      <c r="H291" s="18"/>
      <c r="I291" s="18"/>
      <c r="J291" s="18"/>
      <c r="K291" s="18"/>
    </row>
    <row r="292" spans="1:11" x14ac:dyDescent="0.3">
      <c r="A292" s="18"/>
      <c r="B292" s="18"/>
      <c r="C292" s="18"/>
      <c r="D292" s="18"/>
      <c r="E292" s="18"/>
      <c r="F292" s="18"/>
      <c r="G292" s="18"/>
      <c r="H292" s="18"/>
      <c r="I292" s="18"/>
      <c r="J292" s="18"/>
      <c r="K292" s="18"/>
    </row>
    <row r="293" spans="1:11" x14ac:dyDescent="0.3">
      <c r="A293" s="18"/>
      <c r="B293" s="18"/>
      <c r="C293" s="18"/>
      <c r="D293" s="18"/>
      <c r="E293" s="18"/>
      <c r="F293" s="18"/>
      <c r="G293" s="18"/>
      <c r="H293" s="18"/>
      <c r="I293" s="18"/>
      <c r="J293" s="18"/>
      <c r="K293" s="18"/>
    </row>
    <row r="294" spans="1:11" x14ac:dyDescent="0.3">
      <c r="A294" s="18"/>
      <c r="B294" s="18"/>
      <c r="C294" s="18"/>
      <c r="D294" s="18"/>
      <c r="E294" s="18"/>
      <c r="F294" s="18"/>
      <c r="G294" s="18"/>
      <c r="H294" s="18"/>
      <c r="I294" s="18"/>
      <c r="J294" s="18"/>
      <c r="K294" s="18"/>
    </row>
    <row r="295" spans="1:11" x14ac:dyDescent="0.3">
      <c r="A295" s="18"/>
      <c r="B295" s="18"/>
      <c r="C295" s="18"/>
      <c r="D295" s="18"/>
      <c r="E295" s="18"/>
      <c r="F295" s="18"/>
      <c r="G295" s="18"/>
      <c r="H295" s="18"/>
      <c r="I295" s="18"/>
      <c r="J295" s="18"/>
      <c r="K295" s="18"/>
    </row>
    <row r="296" spans="1:11" x14ac:dyDescent="0.3">
      <c r="A296" s="18"/>
      <c r="B296" s="18"/>
      <c r="C296" s="18"/>
      <c r="D296" s="18"/>
      <c r="E296" s="18"/>
      <c r="F296" s="18"/>
      <c r="G296" s="18"/>
      <c r="H296" s="18"/>
      <c r="I296" s="18"/>
      <c r="J296" s="18"/>
      <c r="K296" s="18"/>
    </row>
    <row r="297" spans="1:11" x14ac:dyDescent="0.3">
      <c r="A297" s="18"/>
      <c r="B297" s="18"/>
      <c r="C297" s="18"/>
      <c r="D297" s="18"/>
      <c r="E297" s="18"/>
      <c r="F297" s="18"/>
      <c r="G297" s="18"/>
      <c r="H297" s="18"/>
      <c r="I297" s="18"/>
      <c r="J297" s="18"/>
      <c r="K297" s="18"/>
    </row>
    <row r="298" spans="1:11" x14ac:dyDescent="0.3">
      <c r="A298" s="18"/>
      <c r="B298" s="18"/>
      <c r="C298" s="18"/>
      <c r="D298" s="18"/>
      <c r="E298" s="18"/>
      <c r="F298" s="18"/>
      <c r="G298" s="18"/>
      <c r="H298" s="18"/>
      <c r="I298" s="18"/>
      <c r="J298" s="18"/>
      <c r="K298" s="18"/>
    </row>
    <row r="299" spans="1:11" x14ac:dyDescent="0.3">
      <c r="A299" s="18"/>
      <c r="B299" s="18"/>
      <c r="C299" s="18"/>
      <c r="D299" s="18"/>
      <c r="E299" s="18"/>
      <c r="F299" s="18"/>
      <c r="G299" s="18"/>
      <c r="H299" s="18"/>
      <c r="I299" s="18"/>
      <c r="J299" s="18"/>
      <c r="K299" s="18"/>
    </row>
    <row r="300" spans="1:11" x14ac:dyDescent="0.3">
      <c r="A300" s="18"/>
      <c r="B300" s="18"/>
      <c r="C300" s="18"/>
      <c r="D300" s="18"/>
      <c r="E300" s="18"/>
      <c r="F300" s="18"/>
      <c r="G300" s="18"/>
      <c r="H300" s="18"/>
      <c r="I300" s="18"/>
      <c r="J300" s="18"/>
      <c r="K300" s="18"/>
    </row>
    <row r="301" spans="1:11" x14ac:dyDescent="0.3">
      <c r="A301" s="18"/>
      <c r="B301" s="18"/>
      <c r="C301" s="18"/>
      <c r="D301" s="18"/>
      <c r="E301" s="18"/>
      <c r="F301" s="18"/>
      <c r="G301" s="18"/>
      <c r="H301" s="18"/>
      <c r="I301" s="18"/>
      <c r="J301" s="18"/>
      <c r="K301" s="18"/>
    </row>
    <row r="302" spans="1:11" x14ac:dyDescent="0.3">
      <c r="A302" s="18"/>
      <c r="B302" s="18"/>
      <c r="C302" s="18"/>
      <c r="D302" s="18"/>
      <c r="E302" s="18"/>
      <c r="F302" s="18"/>
      <c r="G302" s="18"/>
      <c r="H302" s="18"/>
      <c r="I302" s="18"/>
      <c r="J302" s="18"/>
      <c r="K302" s="18"/>
    </row>
    <row r="303" spans="1:11" x14ac:dyDescent="0.3">
      <c r="A303" s="18"/>
      <c r="B303" s="18"/>
      <c r="C303" s="18"/>
      <c r="D303" s="18"/>
      <c r="E303" s="18"/>
      <c r="F303" s="18"/>
      <c r="G303" s="18"/>
      <c r="H303" s="18"/>
      <c r="I303" s="18"/>
      <c r="J303" s="18"/>
      <c r="K303" s="18"/>
    </row>
    <row r="304" spans="1:11" x14ac:dyDescent="0.3">
      <c r="A304" s="18"/>
      <c r="B304" s="18"/>
      <c r="C304" s="18"/>
      <c r="D304" s="18"/>
      <c r="E304" s="18"/>
      <c r="F304" s="18"/>
      <c r="G304" s="18"/>
      <c r="H304" s="18"/>
      <c r="I304" s="18"/>
      <c r="J304" s="18"/>
      <c r="K304" s="18"/>
    </row>
    <row r="305" spans="1:11" x14ac:dyDescent="0.3">
      <c r="A305" s="18"/>
      <c r="B305" s="18"/>
      <c r="C305" s="18"/>
      <c r="D305" s="18"/>
      <c r="E305" s="18"/>
      <c r="F305" s="18"/>
      <c r="G305" s="18"/>
      <c r="H305" s="18"/>
      <c r="I305" s="18"/>
      <c r="J305" s="18"/>
      <c r="K305" s="18"/>
    </row>
    <row r="306" spans="1:11" x14ac:dyDescent="0.3">
      <c r="A306" s="18"/>
      <c r="B306" s="18"/>
      <c r="C306" s="18"/>
      <c r="D306" s="18"/>
      <c r="E306" s="18"/>
      <c r="F306" s="18"/>
      <c r="G306" s="18"/>
      <c r="H306" s="18"/>
      <c r="I306" s="18"/>
      <c r="J306" s="18"/>
      <c r="K306" s="18"/>
    </row>
    <row r="307" spans="1:11" x14ac:dyDescent="0.3">
      <c r="A307" s="18"/>
      <c r="B307" s="18"/>
      <c r="C307" s="18"/>
      <c r="D307" s="18"/>
      <c r="E307" s="18"/>
      <c r="F307" s="18"/>
      <c r="G307" s="18"/>
      <c r="H307" s="18"/>
      <c r="I307" s="18"/>
      <c r="J307" s="18"/>
      <c r="K307" s="18"/>
    </row>
    <row r="308" spans="1:11" x14ac:dyDescent="0.3">
      <c r="A308" s="18"/>
      <c r="B308" s="18"/>
      <c r="C308" s="18"/>
      <c r="D308" s="18"/>
      <c r="E308" s="18"/>
      <c r="F308" s="18"/>
      <c r="G308" s="18"/>
      <c r="H308" s="18"/>
      <c r="I308" s="18"/>
      <c r="J308" s="18"/>
      <c r="K308" s="18"/>
    </row>
    <row r="309" spans="1:11" x14ac:dyDescent="0.3">
      <c r="A309" s="18"/>
      <c r="B309" s="18"/>
      <c r="C309" s="18"/>
      <c r="D309" s="18"/>
      <c r="E309" s="18"/>
      <c r="F309" s="18"/>
      <c r="G309" s="18"/>
      <c r="H309" s="18"/>
      <c r="I309" s="18"/>
      <c r="J309" s="18"/>
      <c r="K309" s="18"/>
    </row>
    <row r="310" spans="1:11" x14ac:dyDescent="0.3">
      <c r="A310" s="18"/>
      <c r="B310" s="18"/>
      <c r="C310" s="18"/>
      <c r="D310" s="18"/>
      <c r="E310" s="18"/>
      <c r="F310" s="18"/>
      <c r="G310" s="18"/>
      <c r="H310" s="18"/>
      <c r="I310" s="18"/>
      <c r="J310" s="18"/>
      <c r="K310" s="18"/>
    </row>
    <row r="311" spans="1:11" x14ac:dyDescent="0.3">
      <c r="A311" s="18"/>
      <c r="B311" s="18"/>
      <c r="C311" s="18"/>
      <c r="D311" s="18"/>
      <c r="E311" s="18"/>
      <c r="F311" s="18"/>
      <c r="G311" s="18"/>
      <c r="H311" s="18"/>
      <c r="I311" s="18"/>
      <c r="J311" s="18"/>
      <c r="K311" s="18"/>
    </row>
    <row r="312" spans="1:11" x14ac:dyDescent="0.3">
      <c r="A312" s="18"/>
      <c r="B312" s="18"/>
      <c r="C312" s="18"/>
      <c r="D312" s="18"/>
      <c r="E312" s="18"/>
      <c r="F312" s="18"/>
      <c r="G312" s="18"/>
      <c r="H312" s="18"/>
      <c r="I312" s="18"/>
      <c r="J312" s="18"/>
      <c r="K312" s="18"/>
    </row>
    <row r="313" spans="1:11" x14ac:dyDescent="0.3">
      <c r="A313" s="18"/>
      <c r="B313" s="18"/>
      <c r="C313" s="18"/>
      <c r="D313" s="18"/>
      <c r="E313" s="18"/>
      <c r="F313" s="18"/>
      <c r="G313" s="18"/>
      <c r="H313" s="18"/>
      <c r="I313" s="18"/>
      <c r="J313" s="18"/>
      <c r="K313" s="18"/>
    </row>
    <row r="314" spans="1:11" x14ac:dyDescent="0.3">
      <c r="A314" s="18"/>
      <c r="B314" s="18"/>
      <c r="C314" s="18"/>
      <c r="D314" s="18"/>
      <c r="E314" s="18"/>
      <c r="F314" s="18"/>
      <c r="G314" s="18"/>
      <c r="H314" s="18"/>
      <c r="I314" s="18"/>
      <c r="J314" s="18"/>
      <c r="K314" s="18"/>
    </row>
    <row r="315" spans="1:11" x14ac:dyDescent="0.3">
      <c r="A315" s="18"/>
      <c r="B315" s="18"/>
      <c r="C315" s="18"/>
      <c r="D315" s="18"/>
      <c r="E315" s="18"/>
      <c r="F315" s="18"/>
      <c r="G315" s="18"/>
      <c r="H315" s="18"/>
      <c r="I315" s="18"/>
      <c r="J315" s="18"/>
      <c r="K315" s="18"/>
    </row>
    <row r="316" spans="1:11" x14ac:dyDescent="0.3">
      <c r="A316" s="18"/>
      <c r="B316" s="18"/>
      <c r="C316" s="18"/>
      <c r="D316" s="18"/>
      <c r="E316" s="18"/>
      <c r="F316" s="18"/>
      <c r="G316" s="18"/>
      <c r="H316" s="18"/>
      <c r="I316" s="18"/>
      <c r="J316" s="18"/>
      <c r="K316" s="18"/>
    </row>
    <row r="317" spans="1:11" x14ac:dyDescent="0.3">
      <c r="A317" s="18"/>
      <c r="B317" s="18"/>
      <c r="C317" s="18"/>
      <c r="D317" s="18"/>
      <c r="E317" s="18"/>
      <c r="F317" s="18"/>
      <c r="G317" s="18"/>
      <c r="H317" s="18"/>
      <c r="I317" s="18"/>
      <c r="J317" s="18"/>
      <c r="K317" s="18"/>
    </row>
    <row r="318" spans="1:11" x14ac:dyDescent="0.3">
      <c r="A318" s="18"/>
      <c r="B318" s="18"/>
      <c r="C318" s="18"/>
      <c r="D318" s="18"/>
      <c r="E318" s="18"/>
      <c r="F318" s="18"/>
      <c r="G318" s="18"/>
      <c r="H318" s="18"/>
      <c r="I318" s="18"/>
      <c r="J318" s="18"/>
      <c r="K318" s="18"/>
    </row>
    <row r="319" spans="1:11" x14ac:dyDescent="0.3">
      <c r="A319" s="18"/>
      <c r="B319" s="18"/>
      <c r="C319" s="18"/>
      <c r="D319" s="18"/>
      <c r="E319" s="18"/>
      <c r="F319" s="18"/>
      <c r="G319" s="18"/>
      <c r="H319" s="18"/>
      <c r="I319" s="18"/>
      <c r="J319" s="18"/>
      <c r="K319" s="18"/>
    </row>
    <row r="320" spans="1:11" x14ac:dyDescent="0.3">
      <c r="A320" s="18"/>
      <c r="B320" s="18"/>
      <c r="C320" s="18"/>
      <c r="D320" s="18"/>
      <c r="E320" s="18"/>
      <c r="F320" s="18"/>
      <c r="G320" s="18"/>
      <c r="H320" s="18"/>
      <c r="I320" s="18"/>
      <c r="J320" s="18"/>
      <c r="K320" s="18"/>
    </row>
    <row r="321" spans="1:11" x14ac:dyDescent="0.3">
      <c r="A321" s="18"/>
      <c r="B321" s="18"/>
      <c r="C321" s="18"/>
      <c r="D321" s="18"/>
      <c r="E321" s="18"/>
      <c r="F321" s="18"/>
      <c r="G321" s="18"/>
      <c r="H321" s="18"/>
      <c r="I321" s="18"/>
      <c r="J321" s="18"/>
      <c r="K321" s="18"/>
    </row>
    <row r="322" spans="1:11" x14ac:dyDescent="0.3">
      <c r="A322" s="18"/>
      <c r="B322" s="18"/>
      <c r="C322" s="18"/>
      <c r="D322" s="18"/>
      <c r="E322" s="18"/>
      <c r="F322" s="18"/>
      <c r="G322" s="18"/>
      <c r="H322" s="18"/>
      <c r="I322" s="18"/>
      <c r="J322" s="18"/>
      <c r="K322" s="18"/>
    </row>
    <row r="323" spans="1:11" x14ac:dyDescent="0.3">
      <c r="A323" s="18"/>
      <c r="B323" s="18"/>
      <c r="C323" s="18"/>
      <c r="D323" s="18"/>
      <c r="E323" s="18"/>
      <c r="F323" s="18"/>
      <c r="G323" s="18"/>
      <c r="H323" s="18"/>
      <c r="I323" s="18"/>
      <c r="J323" s="18"/>
      <c r="K323" s="18"/>
    </row>
    <row r="324" spans="1:11" x14ac:dyDescent="0.3">
      <c r="A324" s="18"/>
      <c r="B324" s="18"/>
      <c r="C324" s="18"/>
      <c r="D324" s="18"/>
      <c r="E324" s="18"/>
      <c r="F324" s="18"/>
      <c r="G324" s="18"/>
      <c r="H324" s="18"/>
      <c r="I324" s="18"/>
      <c r="J324" s="18"/>
      <c r="K324" s="18"/>
    </row>
    <row r="325" spans="1:11" x14ac:dyDescent="0.3">
      <c r="A325" s="18"/>
      <c r="B325" s="18"/>
      <c r="C325" s="18"/>
      <c r="D325" s="18"/>
      <c r="E325" s="18"/>
      <c r="F325" s="18"/>
      <c r="G325" s="18"/>
      <c r="H325" s="18"/>
      <c r="I325" s="18"/>
      <c r="J325" s="18"/>
      <c r="K325" s="18"/>
    </row>
    <row r="326" spans="1:11" x14ac:dyDescent="0.3">
      <c r="A326" s="18"/>
      <c r="B326" s="18"/>
      <c r="C326" s="18"/>
      <c r="D326" s="18"/>
      <c r="E326" s="18"/>
      <c r="F326" s="18"/>
      <c r="G326" s="18"/>
      <c r="H326" s="18"/>
      <c r="I326" s="18"/>
      <c r="J326" s="18"/>
      <c r="K326" s="18"/>
    </row>
    <row r="327" spans="1:11" x14ac:dyDescent="0.3">
      <c r="A327" s="18"/>
      <c r="B327" s="18"/>
      <c r="C327" s="18"/>
      <c r="D327" s="18"/>
      <c r="E327" s="18"/>
      <c r="F327" s="18"/>
      <c r="G327" s="18"/>
      <c r="H327" s="18"/>
      <c r="I327" s="18"/>
      <c r="J327" s="18"/>
      <c r="K327" s="18"/>
    </row>
    <row r="328" spans="1:11" x14ac:dyDescent="0.3">
      <c r="A328" s="18"/>
      <c r="B328" s="18"/>
      <c r="C328" s="18"/>
      <c r="D328" s="18"/>
      <c r="E328" s="18"/>
      <c r="F328" s="18"/>
      <c r="G328" s="18"/>
      <c r="H328" s="18"/>
      <c r="I328" s="18"/>
      <c r="J328" s="18"/>
      <c r="K328" s="18"/>
    </row>
    <row r="329" spans="1:11" x14ac:dyDescent="0.3">
      <c r="A329" s="18"/>
      <c r="B329" s="18"/>
      <c r="C329" s="18"/>
      <c r="D329" s="18"/>
      <c r="E329" s="18"/>
      <c r="F329" s="18"/>
      <c r="G329" s="18"/>
      <c r="H329" s="18"/>
      <c r="I329" s="18"/>
      <c r="J329" s="18"/>
      <c r="K329" s="18"/>
    </row>
    <row r="330" spans="1:11" x14ac:dyDescent="0.3">
      <c r="A330" s="18"/>
      <c r="B330" s="18"/>
      <c r="C330" s="18"/>
      <c r="D330" s="18"/>
      <c r="E330" s="18"/>
      <c r="F330" s="18"/>
      <c r="G330" s="18"/>
      <c r="H330" s="18"/>
      <c r="I330" s="18"/>
      <c r="J330" s="18"/>
      <c r="K330" s="18"/>
    </row>
    <row r="331" spans="1:11" x14ac:dyDescent="0.3">
      <c r="A331" s="18"/>
      <c r="B331" s="18"/>
      <c r="C331" s="18"/>
      <c r="D331" s="18"/>
      <c r="E331" s="18"/>
      <c r="F331" s="18"/>
      <c r="G331" s="18"/>
      <c r="H331" s="18"/>
      <c r="I331" s="18"/>
      <c r="J331" s="18"/>
      <c r="K331" s="18"/>
    </row>
    <row r="332" spans="1:11" x14ac:dyDescent="0.3">
      <c r="A332" s="18"/>
      <c r="B332" s="18"/>
      <c r="C332" s="18"/>
      <c r="D332" s="18"/>
      <c r="E332" s="18"/>
      <c r="F332" s="18"/>
      <c r="G332" s="18"/>
      <c r="H332" s="18"/>
      <c r="I332" s="18"/>
      <c r="J332" s="18"/>
      <c r="K332" s="18"/>
    </row>
    <row r="333" spans="1:11" x14ac:dyDescent="0.3">
      <c r="A333" s="18"/>
      <c r="B333" s="18"/>
      <c r="C333" s="18"/>
      <c r="D333" s="18"/>
      <c r="E333" s="18"/>
      <c r="F333" s="18"/>
      <c r="G333" s="18"/>
      <c r="H333" s="18"/>
      <c r="I333" s="18"/>
      <c r="J333" s="18"/>
      <c r="K333" s="18"/>
    </row>
    <row r="334" spans="1:11" x14ac:dyDescent="0.3">
      <c r="A334" s="18"/>
      <c r="B334" s="18"/>
      <c r="C334" s="18"/>
      <c r="D334" s="18"/>
      <c r="E334" s="18"/>
      <c r="F334" s="18"/>
      <c r="G334" s="18"/>
      <c r="H334" s="18"/>
      <c r="I334" s="18"/>
      <c r="J334" s="18"/>
      <c r="K334" s="18"/>
    </row>
    <row r="335" spans="1:11" x14ac:dyDescent="0.3">
      <c r="A335" s="18"/>
      <c r="B335" s="18"/>
      <c r="C335" s="18"/>
      <c r="D335" s="18"/>
      <c r="E335" s="18"/>
      <c r="F335" s="18"/>
      <c r="G335" s="18"/>
      <c r="H335" s="18"/>
      <c r="I335" s="18"/>
      <c r="J335" s="18"/>
      <c r="K335" s="18"/>
    </row>
    <row r="336" spans="1:11" x14ac:dyDescent="0.3">
      <c r="A336" s="18"/>
      <c r="B336" s="18"/>
      <c r="C336" s="18"/>
      <c r="D336" s="18"/>
      <c r="E336" s="18"/>
      <c r="F336" s="18"/>
      <c r="G336" s="18"/>
      <c r="H336" s="18"/>
      <c r="I336" s="18"/>
      <c r="J336" s="18"/>
      <c r="K336" s="18"/>
    </row>
    <row r="337" spans="1:11" x14ac:dyDescent="0.3">
      <c r="A337" s="18"/>
      <c r="B337" s="18"/>
      <c r="C337" s="18"/>
      <c r="D337" s="18"/>
      <c r="E337" s="18"/>
      <c r="F337" s="18"/>
      <c r="G337" s="18"/>
      <c r="H337" s="18"/>
      <c r="I337" s="18"/>
      <c r="J337" s="18"/>
      <c r="K337" s="18"/>
    </row>
    <row r="338" spans="1:11" x14ac:dyDescent="0.3">
      <c r="A338" s="18"/>
      <c r="B338" s="18"/>
      <c r="C338" s="18"/>
      <c r="D338" s="18"/>
      <c r="E338" s="18"/>
      <c r="F338" s="18"/>
      <c r="G338" s="18"/>
      <c r="H338" s="18"/>
      <c r="I338" s="18"/>
      <c r="J338" s="18"/>
      <c r="K338" s="18"/>
    </row>
    <row r="339" spans="1:11" x14ac:dyDescent="0.3">
      <c r="A339" s="18"/>
      <c r="B339" s="18"/>
      <c r="C339" s="18"/>
      <c r="D339" s="18"/>
      <c r="E339" s="18"/>
      <c r="F339" s="18"/>
      <c r="G339" s="18"/>
      <c r="H339" s="18"/>
      <c r="I339" s="18"/>
      <c r="J339" s="18"/>
      <c r="K339" s="18"/>
    </row>
    <row r="340" spans="1:11" x14ac:dyDescent="0.3">
      <c r="A340" s="18"/>
      <c r="B340" s="18"/>
      <c r="C340" s="18"/>
      <c r="D340" s="18"/>
      <c r="E340" s="18"/>
      <c r="F340" s="18"/>
      <c r="G340" s="18"/>
      <c r="H340" s="18"/>
      <c r="I340" s="18"/>
      <c r="J340" s="18"/>
      <c r="K340" s="18"/>
    </row>
    <row r="341" spans="1:11" x14ac:dyDescent="0.3">
      <c r="A341" s="18"/>
      <c r="B341" s="18"/>
      <c r="C341" s="18"/>
      <c r="D341" s="18"/>
      <c r="E341" s="18"/>
      <c r="F341" s="18"/>
      <c r="G341" s="18"/>
      <c r="H341" s="18"/>
      <c r="I341" s="18"/>
      <c r="J341" s="18"/>
      <c r="K341" s="18"/>
    </row>
    <row r="342" spans="1:11" x14ac:dyDescent="0.3">
      <c r="A342" s="18"/>
      <c r="B342" s="18"/>
      <c r="C342" s="18"/>
      <c r="D342" s="18"/>
      <c r="E342" s="18"/>
      <c r="F342" s="18"/>
      <c r="G342" s="18"/>
      <c r="H342" s="18"/>
      <c r="I342" s="18"/>
      <c r="J342" s="18"/>
      <c r="K342" s="18"/>
    </row>
    <row r="343" spans="1:11" x14ac:dyDescent="0.3">
      <c r="A343" s="18"/>
      <c r="B343" s="18"/>
      <c r="C343" s="18"/>
      <c r="D343" s="18"/>
      <c r="E343" s="18"/>
      <c r="F343" s="18"/>
      <c r="G343" s="18"/>
      <c r="H343" s="18"/>
      <c r="I343" s="18"/>
      <c r="J343" s="18"/>
      <c r="K343" s="18"/>
    </row>
    <row r="344" spans="1:11" x14ac:dyDescent="0.3">
      <c r="A344" s="18"/>
      <c r="B344" s="18"/>
      <c r="C344" s="18"/>
      <c r="D344" s="18"/>
      <c r="E344" s="18"/>
      <c r="F344" s="18"/>
      <c r="G344" s="18"/>
      <c r="H344" s="18"/>
      <c r="I344" s="18"/>
      <c r="J344" s="18"/>
      <c r="K344" s="18"/>
    </row>
    <row r="345" spans="1:11" x14ac:dyDescent="0.3">
      <c r="A345" s="18"/>
      <c r="B345" s="18"/>
      <c r="C345" s="18"/>
      <c r="D345" s="18"/>
      <c r="E345" s="18"/>
      <c r="F345" s="18"/>
      <c r="G345" s="18"/>
      <c r="H345" s="18"/>
      <c r="I345" s="18"/>
      <c r="J345" s="18"/>
      <c r="K345" s="18"/>
    </row>
    <row r="346" spans="1:11" x14ac:dyDescent="0.3">
      <c r="A346" s="18"/>
      <c r="B346" s="18"/>
      <c r="C346" s="18"/>
      <c r="D346" s="18"/>
      <c r="E346" s="18"/>
      <c r="F346" s="18"/>
      <c r="G346" s="18"/>
      <c r="H346" s="18"/>
      <c r="I346" s="18"/>
      <c r="J346" s="18"/>
      <c r="K346" s="18"/>
    </row>
    <row r="347" spans="1:11" x14ac:dyDescent="0.3">
      <c r="A347" s="18"/>
      <c r="B347" s="18"/>
      <c r="C347" s="18"/>
      <c r="D347" s="18"/>
      <c r="E347" s="18"/>
      <c r="F347" s="18"/>
      <c r="G347" s="18"/>
      <c r="H347" s="18"/>
      <c r="I347" s="18"/>
      <c r="J347" s="18"/>
      <c r="K347" s="18"/>
    </row>
    <row r="348" spans="1:11" x14ac:dyDescent="0.3">
      <c r="A348" s="18"/>
      <c r="B348" s="18"/>
      <c r="C348" s="18"/>
      <c r="D348" s="18"/>
      <c r="E348" s="18"/>
      <c r="F348" s="18"/>
      <c r="G348" s="18"/>
      <c r="H348" s="18"/>
      <c r="I348" s="18"/>
      <c r="J348" s="18"/>
      <c r="K348" s="18"/>
    </row>
    <row r="349" spans="1:11" x14ac:dyDescent="0.3">
      <c r="A349" s="18"/>
      <c r="B349" s="18"/>
      <c r="C349" s="18"/>
      <c r="D349" s="18"/>
      <c r="E349" s="18"/>
      <c r="F349" s="18"/>
      <c r="G349" s="18"/>
      <c r="H349" s="18"/>
      <c r="I349" s="18"/>
      <c r="J349" s="18"/>
      <c r="K349" s="18"/>
    </row>
    <row r="350" spans="1:11" x14ac:dyDescent="0.3">
      <c r="A350" s="18"/>
      <c r="B350" s="18"/>
      <c r="C350" s="18"/>
      <c r="D350" s="18"/>
      <c r="E350" s="18"/>
      <c r="F350" s="18"/>
      <c r="G350" s="18"/>
      <c r="H350" s="18"/>
      <c r="I350" s="18"/>
      <c r="J350" s="18"/>
      <c r="K350" s="18"/>
    </row>
    <row r="351" spans="1:11" x14ac:dyDescent="0.3">
      <c r="A351" s="18"/>
      <c r="B351" s="18"/>
      <c r="C351" s="18"/>
      <c r="D351" s="18"/>
      <c r="E351" s="18"/>
      <c r="F351" s="18"/>
      <c r="G351" s="18"/>
      <c r="H351" s="18"/>
      <c r="I351" s="18"/>
      <c r="J351" s="18"/>
      <c r="K351" s="18"/>
    </row>
    <row r="352" spans="1:11" x14ac:dyDescent="0.3">
      <c r="A352" s="18"/>
      <c r="B352" s="18"/>
      <c r="C352" s="18"/>
      <c r="D352" s="18"/>
      <c r="E352" s="18"/>
      <c r="F352" s="18"/>
      <c r="G352" s="18"/>
      <c r="H352" s="18"/>
      <c r="I352" s="18"/>
      <c r="J352" s="18"/>
      <c r="K352" s="18"/>
    </row>
    <row r="353" spans="1:11" x14ac:dyDescent="0.3">
      <c r="A353" s="18"/>
      <c r="B353" s="18"/>
      <c r="C353" s="18"/>
      <c r="D353" s="18"/>
      <c r="E353" s="18"/>
      <c r="F353" s="18"/>
      <c r="G353" s="18"/>
      <c r="H353" s="18"/>
      <c r="I353" s="18"/>
      <c r="J353" s="18"/>
      <c r="K353" s="18"/>
    </row>
    <row r="354" spans="1:11" x14ac:dyDescent="0.3">
      <c r="A354" s="18"/>
      <c r="B354" s="18"/>
      <c r="C354" s="18"/>
      <c r="D354" s="18"/>
      <c r="E354" s="18"/>
      <c r="F354" s="18"/>
      <c r="G354" s="18"/>
      <c r="H354" s="18"/>
      <c r="I354" s="18"/>
      <c r="J354" s="18"/>
      <c r="K354" s="18"/>
    </row>
    <row r="355" spans="1:11" x14ac:dyDescent="0.3">
      <c r="A355" s="18"/>
      <c r="B355" s="18"/>
      <c r="C355" s="18"/>
      <c r="D355" s="18"/>
      <c r="E355" s="18"/>
      <c r="F355" s="18"/>
      <c r="G355" s="18"/>
      <c r="H355" s="18"/>
      <c r="I355" s="18"/>
      <c r="J355" s="18"/>
      <c r="K355" s="18"/>
    </row>
    <row r="356" spans="1:11" x14ac:dyDescent="0.3">
      <c r="A356" s="18"/>
      <c r="B356" s="18"/>
      <c r="C356" s="18"/>
      <c r="D356" s="18"/>
      <c r="E356" s="18"/>
      <c r="F356" s="18"/>
      <c r="G356" s="18"/>
      <c r="H356" s="18"/>
      <c r="I356" s="18"/>
      <c r="J356" s="18"/>
      <c r="K356" s="18"/>
    </row>
    <row r="357" spans="1:11" x14ac:dyDescent="0.3">
      <c r="A357" s="18"/>
      <c r="B357" s="18"/>
      <c r="C357" s="18"/>
      <c r="D357" s="18"/>
      <c r="E357" s="18"/>
      <c r="F357" s="18"/>
      <c r="G357" s="18"/>
      <c r="H357" s="18"/>
      <c r="I357" s="18"/>
      <c r="J357" s="18"/>
      <c r="K357" s="18"/>
    </row>
    <row r="358" spans="1:11" x14ac:dyDescent="0.3">
      <c r="A358" s="18"/>
      <c r="B358" s="18"/>
      <c r="C358" s="18"/>
      <c r="D358" s="18"/>
      <c r="E358" s="18"/>
      <c r="F358" s="18"/>
      <c r="G358" s="18"/>
      <c r="H358" s="18"/>
      <c r="I358" s="18"/>
      <c r="J358" s="18"/>
      <c r="K358" s="18"/>
    </row>
    <row r="359" spans="1:11" x14ac:dyDescent="0.3">
      <c r="A359" s="18"/>
      <c r="B359" s="18"/>
      <c r="C359" s="18"/>
      <c r="D359" s="18"/>
      <c r="E359" s="18"/>
      <c r="F359" s="18"/>
      <c r="G359" s="18"/>
      <c r="H359" s="18"/>
      <c r="I359" s="18"/>
      <c r="J359" s="18"/>
      <c r="K359" s="18"/>
    </row>
    <row r="360" spans="1:11" x14ac:dyDescent="0.3">
      <c r="A360" s="18"/>
      <c r="B360" s="18"/>
      <c r="C360" s="18"/>
      <c r="D360" s="18"/>
      <c r="E360" s="18"/>
      <c r="F360" s="18"/>
      <c r="G360" s="18"/>
      <c r="H360" s="18"/>
      <c r="I360" s="18"/>
      <c r="J360" s="18"/>
      <c r="K360" s="18"/>
    </row>
    <row r="361" spans="1:11" x14ac:dyDescent="0.3">
      <c r="A361" s="18"/>
      <c r="B361" s="18"/>
      <c r="C361" s="18"/>
      <c r="D361" s="18"/>
      <c r="E361" s="18"/>
      <c r="F361" s="18"/>
      <c r="G361" s="18"/>
      <c r="H361" s="18"/>
      <c r="I361" s="18"/>
      <c r="J361" s="18"/>
      <c r="K361" s="18"/>
    </row>
    <row r="362" spans="1:11" x14ac:dyDescent="0.3">
      <c r="A362" s="18"/>
      <c r="B362" s="18"/>
      <c r="C362" s="18"/>
      <c r="D362" s="18"/>
      <c r="E362" s="18"/>
      <c r="F362" s="18"/>
      <c r="G362" s="18"/>
      <c r="H362" s="18"/>
      <c r="I362" s="18"/>
      <c r="J362" s="18"/>
      <c r="K362" s="18"/>
    </row>
    <row r="363" spans="1:11" x14ac:dyDescent="0.3">
      <c r="A363" s="18"/>
      <c r="B363" s="18"/>
      <c r="C363" s="18"/>
      <c r="D363" s="18"/>
      <c r="E363" s="18"/>
      <c r="F363" s="18"/>
      <c r="G363" s="18"/>
      <c r="H363" s="18"/>
      <c r="I363" s="18"/>
      <c r="J363" s="18"/>
      <c r="K363" s="18"/>
    </row>
    <row r="364" spans="1:11" x14ac:dyDescent="0.3">
      <c r="A364" s="18"/>
      <c r="B364" s="18"/>
      <c r="C364" s="18"/>
      <c r="D364" s="18"/>
      <c r="E364" s="18"/>
      <c r="F364" s="18"/>
      <c r="G364" s="18"/>
      <c r="H364" s="18"/>
      <c r="I364" s="18"/>
      <c r="J364" s="18"/>
      <c r="K364" s="18"/>
    </row>
    <row r="365" spans="1:11" x14ac:dyDescent="0.3">
      <c r="A365" s="18"/>
      <c r="B365" s="18"/>
      <c r="C365" s="18"/>
      <c r="D365" s="18"/>
      <c r="E365" s="18"/>
      <c r="F365" s="18"/>
      <c r="G365" s="18"/>
      <c r="H365" s="18"/>
      <c r="I365" s="18"/>
      <c r="J365" s="18"/>
      <c r="K365" s="18"/>
    </row>
    <row r="366" spans="1:11" x14ac:dyDescent="0.3">
      <c r="A366" s="18"/>
      <c r="B366" s="18"/>
      <c r="C366" s="18"/>
      <c r="D366" s="18"/>
      <c r="E366" s="18"/>
      <c r="F366" s="18"/>
      <c r="G366" s="18"/>
      <c r="H366" s="18"/>
      <c r="I366" s="18"/>
      <c r="J366" s="18"/>
      <c r="K366" s="18"/>
    </row>
    <row r="367" spans="1:11" x14ac:dyDescent="0.3">
      <c r="A367" s="18"/>
      <c r="B367" s="18"/>
      <c r="C367" s="18"/>
      <c r="D367" s="18"/>
      <c r="E367" s="18"/>
      <c r="F367" s="18"/>
      <c r="G367" s="18"/>
      <c r="H367" s="18"/>
      <c r="I367" s="18"/>
      <c r="J367" s="18"/>
      <c r="K367" s="18"/>
    </row>
    <row r="368" spans="1:11" x14ac:dyDescent="0.3">
      <c r="A368" s="18"/>
      <c r="B368" s="18"/>
      <c r="C368" s="18"/>
      <c r="D368" s="18"/>
      <c r="E368" s="18"/>
      <c r="F368" s="18"/>
      <c r="G368" s="18"/>
      <c r="H368" s="18"/>
      <c r="I368" s="18"/>
      <c r="J368" s="18"/>
      <c r="K368" s="18"/>
    </row>
    <row r="369" spans="1:11" x14ac:dyDescent="0.3">
      <c r="A369" s="18"/>
      <c r="B369" s="18"/>
      <c r="C369" s="18"/>
      <c r="D369" s="18"/>
      <c r="E369" s="18"/>
      <c r="F369" s="18"/>
      <c r="G369" s="18"/>
      <c r="H369" s="18"/>
      <c r="I369" s="18"/>
      <c r="J369" s="18"/>
      <c r="K369" s="18"/>
    </row>
    <row r="370" spans="1:11" x14ac:dyDescent="0.3">
      <c r="A370" s="18"/>
      <c r="B370" s="18"/>
      <c r="C370" s="18"/>
      <c r="D370" s="18"/>
      <c r="E370" s="18"/>
      <c r="F370" s="18"/>
      <c r="G370" s="18"/>
      <c r="H370" s="18"/>
      <c r="I370" s="18"/>
      <c r="J370" s="18"/>
      <c r="K370" s="18"/>
    </row>
    <row r="371" spans="1:11" x14ac:dyDescent="0.3">
      <c r="A371" s="18"/>
      <c r="B371" s="18"/>
      <c r="C371" s="18"/>
      <c r="D371" s="18"/>
      <c r="E371" s="18"/>
      <c r="F371" s="18"/>
      <c r="G371" s="18"/>
      <c r="H371" s="18"/>
      <c r="I371" s="18"/>
      <c r="J371" s="18"/>
      <c r="K371" s="18"/>
    </row>
    <row r="372" spans="1:11" x14ac:dyDescent="0.3">
      <c r="A372" s="18"/>
      <c r="B372" s="18"/>
      <c r="C372" s="18"/>
      <c r="D372" s="18"/>
      <c r="E372" s="18"/>
      <c r="F372" s="18"/>
      <c r="G372" s="18"/>
      <c r="H372" s="18"/>
      <c r="I372" s="18"/>
      <c r="J372" s="18"/>
      <c r="K372" s="18"/>
    </row>
    <row r="373" spans="1:11" x14ac:dyDescent="0.3">
      <c r="A373" s="18"/>
      <c r="B373" s="18"/>
      <c r="C373" s="18"/>
      <c r="D373" s="18"/>
      <c r="E373" s="18"/>
      <c r="F373" s="18"/>
      <c r="G373" s="18"/>
      <c r="H373" s="18"/>
      <c r="I373" s="18"/>
      <c r="J373" s="18"/>
      <c r="K373" s="18"/>
    </row>
    <row r="374" spans="1:11" x14ac:dyDescent="0.3">
      <c r="A374" s="18"/>
      <c r="B374" s="18"/>
      <c r="C374" s="18"/>
      <c r="D374" s="18"/>
      <c r="E374" s="18"/>
      <c r="F374" s="18"/>
      <c r="G374" s="18"/>
      <c r="H374" s="18"/>
      <c r="I374" s="18"/>
      <c r="J374" s="18"/>
      <c r="K374" s="18"/>
    </row>
    <row r="375" spans="1:11" x14ac:dyDescent="0.3">
      <c r="A375" s="18"/>
      <c r="B375" s="18"/>
      <c r="C375" s="18"/>
      <c r="D375" s="18"/>
      <c r="E375" s="18"/>
      <c r="F375" s="18"/>
      <c r="G375" s="18"/>
      <c r="H375" s="18"/>
      <c r="I375" s="18"/>
      <c r="J375" s="18"/>
      <c r="K375" s="18"/>
    </row>
    <row r="376" spans="1:11" x14ac:dyDescent="0.3">
      <c r="A376" s="18"/>
      <c r="B376" s="18"/>
      <c r="C376" s="18"/>
      <c r="D376" s="18"/>
      <c r="E376" s="18"/>
      <c r="F376" s="18"/>
      <c r="G376" s="18"/>
      <c r="H376" s="18"/>
      <c r="I376" s="18"/>
      <c r="J376" s="18"/>
      <c r="K376" s="18"/>
    </row>
    <row r="377" spans="1:11" x14ac:dyDescent="0.3">
      <c r="A377" s="18"/>
      <c r="B377" s="18"/>
      <c r="C377" s="18"/>
      <c r="D377" s="18"/>
      <c r="E377" s="18"/>
      <c r="F377" s="18"/>
      <c r="G377" s="18"/>
      <c r="H377" s="18"/>
      <c r="I377" s="18"/>
      <c r="J377" s="18"/>
      <c r="K377" s="18"/>
    </row>
    <row r="378" spans="1:11" x14ac:dyDescent="0.3">
      <c r="A378" s="18"/>
      <c r="B378" s="18"/>
      <c r="C378" s="18"/>
      <c r="D378" s="18"/>
      <c r="E378" s="18"/>
      <c r="F378" s="18"/>
      <c r="G378" s="18"/>
      <c r="H378" s="18"/>
      <c r="I378" s="18"/>
      <c r="J378" s="18"/>
      <c r="K378" s="18"/>
    </row>
    <row r="379" spans="1:11" x14ac:dyDescent="0.3">
      <c r="A379" s="18"/>
      <c r="B379" s="18"/>
      <c r="C379" s="18"/>
      <c r="D379" s="18"/>
      <c r="E379" s="18"/>
      <c r="F379" s="18"/>
      <c r="G379" s="18"/>
      <c r="H379" s="18"/>
      <c r="I379" s="18"/>
      <c r="J379" s="18"/>
      <c r="K379" s="18"/>
    </row>
    <row r="380" spans="1:11" x14ac:dyDescent="0.3">
      <c r="A380" s="18"/>
      <c r="B380" s="18"/>
      <c r="C380" s="18"/>
      <c r="D380" s="18"/>
      <c r="E380" s="18"/>
      <c r="F380" s="18"/>
      <c r="G380" s="18"/>
      <c r="H380" s="18"/>
      <c r="I380" s="18"/>
      <c r="J380" s="18"/>
      <c r="K380" s="18"/>
    </row>
    <row r="381" spans="1:11" x14ac:dyDescent="0.3">
      <c r="A381" s="18"/>
      <c r="B381" s="18"/>
      <c r="C381" s="18"/>
      <c r="D381" s="18"/>
      <c r="E381" s="18"/>
      <c r="F381" s="18"/>
      <c r="G381" s="18"/>
      <c r="H381" s="18"/>
      <c r="I381" s="18"/>
      <c r="J381" s="18"/>
      <c r="K381" s="18"/>
    </row>
    <row r="382" spans="1:11" x14ac:dyDescent="0.3">
      <c r="A382" s="18"/>
      <c r="B382" s="18"/>
      <c r="C382" s="18"/>
      <c r="D382" s="18"/>
      <c r="E382" s="18"/>
      <c r="F382" s="18"/>
      <c r="G382" s="18"/>
      <c r="H382" s="18"/>
      <c r="I382" s="18"/>
      <c r="J382" s="18"/>
      <c r="K382" s="18"/>
    </row>
    <row r="383" spans="1:11" x14ac:dyDescent="0.3">
      <c r="A383" s="18"/>
      <c r="B383" s="18"/>
      <c r="C383" s="18"/>
      <c r="D383" s="18"/>
      <c r="E383" s="18"/>
      <c r="F383" s="18"/>
      <c r="G383" s="18"/>
      <c r="H383" s="18"/>
      <c r="I383" s="18"/>
      <c r="J383" s="18"/>
      <c r="K383" s="18"/>
    </row>
    <row r="384" spans="1:11" x14ac:dyDescent="0.3">
      <c r="A384" s="18"/>
      <c r="B384" s="18"/>
      <c r="C384" s="18"/>
      <c r="D384" s="18"/>
      <c r="E384" s="18"/>
      <c r="F384" s="18"/>
      <c r="G384" s="18"/>
      <c r="H384" s="18"/>
      <c r="I384" s="18"/>
      <c r="J384" s="18"/>
      <c r="K384" s="18"/>
    </row>
    <row r="385" spans="1:11" x14ac:dyDescent="0.3">
      <c r="A385" s="18"/>
      <c r="B385" s="18"/>
      <c r="C385" s="18"/>
      <c r="D385" s="18"/>
      <c r="E385" s="18"/>
      <c r="F385" s="18"/>
      <c r="G385" s="18"/>
      <c r="H385" s="18"/>
      <c r="I385" s="18"/>
      <c r="J385" s="18"/>
      <c r="K385" s="18"/>
    </row>
    <row r="386" spans="1:11" x14ac:dyDescent="0.3">
      <c r="A386" s="18"/>
      <c r="B386" s="18"/>
      <c r="C386" s="18"/>
      <c r="D386" s="18"/>
      <c r="E386" s="18"/>
      <c r="F386" s="18"/>
      <c r="G386" s="18"/>
      <c r="H386" s="18"/>
      <c r="I386" s="18"/>
      <c r="J386" s="18"/>
      <c r="K386" s="18"/>
    </row>
    <row r="387" spans="1:11" x14ac:dyDescent="0.3">
      <c r="A387" s="18"/>
      <c r="B387" s="18"/>
      <c r="C387" s="18"/>
      <c r="D387" s="18"/>
      <c r="E387" s="18"/>
      <c r="F387" s="18"/>
      <c r="G387" s="18"/>
      <c r="H387" s="18"/>
      <c r="I387" s="18"/>
      <c r="J387" s="18"/>
      <c r="K387" s="18"/>
    </row>
    <row r="388" spans="1:11" x14ac:dyDescent="0.3">
      <c r="A388" s="18"/>
      <c r="B388" s="18"/>
      <c r="C388" s="18"/>
      <c r="D388" s="18"/>
      <c r="E388" s="18"/>
      <c r="F388" s="18"/>
      <c r="G388" s="18"/>
      <c r="H388" s="18"/>
      <c r="I388" s="18"/>
      <c r="J388" s="18"/>
      <c r="K388" s="18"/>
    </row>
    <row r="389" spans="1:11" x14ac:dyDescent="0.3">
      <c r="A389" s="18"/>
      <c r="B389" s="18"/>
      <c r="C389" s="18"/>
      <c r="D389" s="18"/>
      <c r="E389" s="18"/>
      <c r="F389" s="18"/>
      <c r="G389" s="18"/>
      <c r="H389" s="18"/>
      <c r="I389" s="18"/>
      <c r="J389" s="18"/>
      <c r="K389" s="18"/>
    </row>
    <row r="390" spans="1:11" x14ac:dyDescent="0.3">
      <c r="A390" s="18"/>
      <c r="B390" s="18"/>
      <c r="C390" s="18"/>
      <c r="D390" s="18"/>
      <c r="E390" s="18"/>
      <c r="F390" s="18"/>
      <c r="G390" s="18"/>
      <c r="H390" s="18"/>
      <c r="I390" s="18"/>
      <c r="J390" s="18"/>
      <c r="K390" s="18"/>
    </row>
    <row r="391" spans="1:11" x14ac:dyDescent="0.3">
      <c r="A391" s="18"/>
      <c r="B391" s="18"/>
      <c r="C391" s="18"/>
      <c r="D391" s="18"/>
      <c r="E391" s="18"/>
      <c r="F391" s="18"/>
      <c r="G391" s="18"/>
      <c r="H391" s="18"/>
      <c r="I391" s="18"/>
      <c r="J391" s="18"/>
      <c r="K391" s="18"/>
    </row>
    <row r="392" spans="1:11" x14ac:dyDescent="0.3">
      <c r="A392" s="18"/>
      <c r="B392" s="18"/>
      <c r="C392" s="18"/>
      <c r="D392" s="18"/>
      <c r="E392" s="18"/>
      <c r="F392" s="18"/>
      <c r="G392" s="18"/>
      <c r="H392" s="18"/>
      <c r="I392" s="18"/>
      <c r="J392" s="18"/>
      <c r="K392" s="18"/>
    </row>
    <row r="393" spans="1:11" x14ac:dyDescent="0.3">
      <c r="A393" s="18"/>
      <c r="B393" s="18"/>
      <c r="C393" s="18"/>
      <c r="D393" s="18"/>
      <c r="E393" s="18"/>
      <c r="F393" s="18"/>
      <c r="G393" s="18"/>
      <c r="H393" s="18"/>
      <c r="I393" s="18"/>
      <c r="J393" s="18"/>
      <c r="K393" s="18"/>
    </row>
    <row r="394" spans="1:11" x14ac:dyDescent="0.3">
      <c r="A394" s="18"/>
      <c r="B394" s="18"/>
      <c r="C394" s="18"/>
      <c r="D394" s="18"/>
      <c r="E394" s="18"/>
      <c r="F394" s="18"/>
      <c r="G394" s="18"/>
      <c r="H394" s="18"/>
      <c r="I394" s="18"/>
      <c r="J394" s="18"/>
      <c r="K394" s="18"/>
    </row>
    <row r="395" spans="1:11" x14ac:dyDescent="0.3">
      <c r="A395" s="18"/>
      <c r="B395" s="18"/>
      <c r="C395" s="18"/>
      <c r="D395" s="18"/>
      <c r="E395" s="18"/>
      <c r="F395" s="18"/>
      <c r="G395" s="18"/>
      <c r="H395" s="18"/>
      <c r="I395" s="18"/>
      <c r="J395" s="18"/>
      <c r="K395" s="18"/>
    </row>
    <row r="396" spans="1:11" x14ac:dyDescent="0.3">
      <c r="A396" s="18"/>
      <c r="B396" s="18"/>
      <c r="C396" s="18"/>
      <c r="D396" s="18"/>
      <c r="E396" s="18"/>
      <c r="F396" s="18"/>
      <c r="G396" s="18"/>
      <c r="H396" s="18"/>
      <c r="I396" s="18"/>
      <c r="J396" s="18"/>
      <c r="K396" s="18"/>
    </row>
    <row r="397" spans="1:11" x14ac:dyDescent="0.3">
      <c r="A397" s="18"/>
      <c r="B397" s="18"/>
      <c r="C397" s="18"/>
      <c r="D397" s="18"/>
      <c r="E397" s="18"/>
      <c r="F397" s="18"/>
      <c r="G397" s="18"/>
      <c r="H397" s="18"/>
      <c r="I397" s="18"/>
      <c r="J397" s="18"/>
      <c r="K397" s="18"/>
    </row>
    <row r="398" spans="1:11" x14ac:dyDescent="0.3">
      <c r="A398" s="18"/>
      <c r="B398" s="18"/>
      <c r="C398" s="18"/>
      <c r="D398" s="18"/>
      <c r="E398" s="18"/>
      <c r="F398" s="18"/>
      <c r="G398" s="18"/>
      <c r="H398" s="18"/>
      <c r="I398" s="18"/>
      <c r="J398" s="18"/>
      <c r="K398" s="18"/>
    </row>
    <row r="399" spans="1:11" x14ac:dyDescent="0.3">
      <c r="A399" s="18"/>
      <c r="B399" s="18"/>
      <c r="C399" s="18"/>
      <c r="D399" s="18"/>
      <c r="E399" s="18"/>
      <c r="F399" s="18"/>
      <c r="G399" s="18"/>
      <c r="H399" s="18"/>
      <c r="I399" s="18"/>
      <c r="J399" s="18"/>
      <c r="K399" s="18"/>
    </row>
    <row r="400" spans="1:11" x14ac:dyDescent="0.3">
      <c r="A400" s="18"/>
      <c r="B400" s="18"/>
      <c r="C400" s="18"/>
      <c r="D400" s="18"/>
      <c r="E400" s="18"/>
      <c r="F400" s="18"/>
      <c r="G400" s="18"/>
      <c r="H400" s="18"/>
      <c r="I400" s="18"/>
      <c r="J400" s="18"/>
      <c r="K400" s="18"/>
    </row>
    <row r="401" spans="1:11" x14ac:dyDescent="0.3">
      <c r="A401" s="18"/>
      <c r="B401" s="18"/>
      <c r="C401" s="18"/>
      <c r="D401" s="18"/>
      <c r="E401" s="18"/>
      <c r="F401" s="18"/>
      <c r="G401" s="18"/>
      <c r="H401" s="18"/>
      <c r="I401" s="18"/>
      <c r="J401" s="18"/>
      <c r="K401" s="18"/>
    </row>
    <row r="402" spans="1:11" x14ac:dyDescent="0.3">
      <c r="A402" s="18"/>
      <c r="B402" s="18"/>
      <c r="C402" s="18"/>
      <c r="D402" s="18"/>
      <c r="E402" s="18"/>
      <c r="F402" s="18"/>
      <c r="G402" s="18"/>
      <c r="H402" s="18"/>
      <c r="I402" s="18"/>
      <c r="J402" s="18"/>
      <c r="K402" s="18"/>
    </row>
    <row r="403" spans="1:11" x14ac:dyDescent="0.3">
      <c r="A403" s="18"/>
      <c r="B403" s="18"/>
      <c r="C403" s="18"/>
      <c r="D403" s="18"/>
      <c r="E403" s="18"/>
      <c r="F403" s="18"/>
      <c r="G403" s="18"/>
      <c r="H403" s="18"/>
      <c r="I403" s="18"/>
      <c r="J403" s="18"/>
      <c r="K403" s="18"/>
    </row>
    <row r="404" spans="1:11" x14ac:dyDescent="0.3">
      <c r="A404" s="18"/>
      <c r="B404" s="18"/>
      <c r="C404" s="18"/>
      <c r="D404" s="18"/>
      <c r="E404" s="18"/>
      <c r="F404" s="18"/>
      <c r="G404" s="18"/>
      <c r="H404" s="18"/>
      <c r="I404" s="18"/>
      <c r="J404" s="18"/>
      <c r="K404" s="18"/>
    </row>
    <row r="405" spans="1:11" x14ac:dyDescent="0.3">
      <c r="A405" s="18"/>
      <c r="B405" s="18"/>
      <c r="C405" s="18"/>
      <c r="D405" s="18"/>
      <c r="E405" s="18"/>
      <c r="F405" s="18"/>
      <c r="G405" s="18"/>
      <c r="H405" s="18"/>
      <c r="I405" s="18"/>
      <c r="J405" s="18"/>
      <c r="K405" s="18"/>
    </row>
    <row r="406" spans="1:11" x14ac:dyDescent="0.3">
      <c r="A406" s="18"/>
      <c r="B406" s="18"/>
      <c r="C406" s="18"/>
      <c r="D406" s="18"/>
      <c r="E406" s="18"/>
      <c r="F406" s="18"/>
      <c r="G406" s="18"/>
      <c r="H406" s="18"/>
      <c r="I406" s="18"/>
      <c r="J406" s="18"/>
      <c r="K406" s="18"/>
    </row>
    <row r="407" spans="1:11" x14ac:dyDescent="0.3">
      <c r="A407" s="18"/>
      <c r="B407" s="18"/>
      <c r="C407" s="18"/>
      <c r="D407" s="18"/>
      <c r="E407" s="18"/>
      <c r="F407" s="18"/>
      <c r="G407" s="18"/>
      <c r="H407" s="18"/>
      <c r="I407" s="18"/>
      <c r="J407" s="18"/>
      <c r="K407" s="18"/>
    </row>
    <row r="408" spans="1:11" x14ac:dyDescent="0.3">
      <c r="A408" s="18"/>
      <c r="B408" s="18"/>
      <c r="C408" s="18"/>
      <c r="D408" s="18"/>
      <c r="E408" s="18"/>
      <c r="F408" s="18"/>
      <c r="G408" s="18"/>
      <c r="H408" s="18"/>
      <c r="I408" s="18"/>
      <c r="J408" s="18"/>
      <c r="K408" s="18"/>
    </row>
    <row r="409" spans="1:11" x14ac:dyDescent="0.3">
      <c r="A409" s="18"/>
      <c r="B409" s="18"/>
      <c r="C409" s="18"/>
      <c r="D409" s="18"/>
      <c r="E409" s="18"/>
      <c r="F409" s="18"/>
      <c r="G409" s="18"/>
      <c r="H409" s="18"/>
      <c r="I409" s="18"/>
      <c r="J409" s="18"/>
      <c r="K409" s="18"/>
    </row>
    <row r="410" spans="1:11" x14ac:dyDescent="0.3">
      <c r="A410" s="18"/>
      <c r="B410" s="18"/>
      <c r="C410" s="18"/>
      <c r="D410" s="18"/>
      <c r="E410" s="18"/>
      <c r="F410" s="18"/>
      <c r="G410" s="18"/>
      <c r="H410" s="18"/>
      <c r="I410" s="18"/>
      <c r="J410" s="18"/>
      <c r="K410" s="18"/>
    </row>
    <row r="411" spans="1:11" x14ac:dyDescent="0.3">
      <c r="A411" s="18"/>
      <c r="B411" s="18"/>
      <c r="C411" s="18"/>
      <c r="D411" s="18"/>
      <c r="E411" s="18"/>
      <c r="F411" s="18"/>
      <c r="G411" s="18"/>
      <c r="H411" s="18"/>
      <c r="I411" s="18"/>
      <c r="J411" s="18"/>
      <c r="K411" s="18"/>
    </row>
    <row r="412" spans="1:11" x14ac:dyDescent="0.3">
      <c r="A412" s="18"/>
      <c r="B412" s="18"/>
      <c r="C412" s="18"/>
      <c r="D412" s="18"/>
      <c r="E412" s="18"/>
      <c r="F412" s="18"/>
      <c r="G412" s="18"/>
      <c r="H412" s="18"/>
      <c r="I412" s="18"/>
      <c r="J412" s="18"/>
      <c r="K412" s="18"/>
    </row>
    <row r="413" spans="1:11" x14ac:dyDescent="0.3">
      <c r="A413" s="18"/>
      <c r="B413" s="18"/>
      <c r="C413" s="18"/>
      <c r="D413" s="18"/>
      <c r="E413" s="18"/>
      <c r="F413" s="18"/>
      <c r="G413" s="18"/>
      <c r="H413" s="18"/>
      <c r="I413" s="18"/>
      <c r="J413" s="18"/>
      <c r="K413" s="18"/>
    </row>
    <row r="414" spans="1:11" x14ac:dyDescent="0.3">
      <c r="A414" s="18"/>
      <c r="B414" s="18"/>
      <c r="C414" s="18"/>
      <c r="D414" s="18"/>
      <c r="E414" s="18"/>
      <c r="F414" s="18"/>
      <c r="G414" s="18"/>
      <c r="H414" s="18"/>
      <c r="I414" s="18"/>
      <c r="J414" s="18"/>
      <c r="K414" s="18"/>
    </row>
    <row r="415" spans="1:11" x14ac:dyDescent="0.3">
      <c r="A415" s="18"/>
      <c r="B415" s="18"/>
      <c r="C415" s="18"/>
      <c r="D415" s="18"/>
      <c r="E415" s="18"/>
      <c r="F415" s="18"/>
      <c r="G415" s="18"/>
      <c r="H415" s="18"/>
      <c r="I415" s="18"/>
      <c r="J415" s="18"/>
      <c r="K415" s="18"/>
    </row>
    <row r="416" spans="1:11" x14ac:dyDescent="0.3">
      <c r="A416" s="18"/>
      <c r="B416" s="18"/>
      <c r="C416" s="18"/>
      <c r="D416" s="18"/>
      <c r="E416" s="18"/>
      <c r="F416" s="18"/>
      <c r="G416" s="18"/>
      <c r="H416" s="18"/>
      <c r="I416" s="18"/>
      <c r="J416" s="18"/>
      <c r="K416" s="18"/>
    </row>
    <row r="417" spans="1:11" x14ac:dyDescent="0.3">
      <c r="A417" s="18"/>
      <c r="B417" s="18"/>
      <c r="C417" s="18"/>
      <c r="D417" s="18"/>
      <c r="E417" s="18"/>
      <c r="F417" s="18"/>
      <c r="G417" s="18"/>
      <c r="H417" s="18"/>
      <c r="I417" s="18"/>
      <c r="J417" s="18"/>
      <c r="K417" s="18"/>
    </row>
    <row r="418" spans="1:11" x14ac:dyDescent="0.3">
      <c r="A418" s="18"/>
      <c r="B418" s="18"/>
      <c r="C418" s="18"/>
      <c r="D418" s="18"/>
      <c r="E418" s="18"/>
      <c r="F418" s="18"/>
      <c r="G418" s="18"/>
      <c r="H418" s="18"/>
      <c r="I418" s="18"/>
      <c r="J418" s="18"/>
      <c r="K418" s="18"/>
    </row>
    <row r="419" spans="1:11" x14ac:dyDescent="0.3">
      <c r="A419" s="18"/>
      <c r="B419" s="18"/>
      <c r="C419" s="18"/>
      <c r="D419" s="18"/>
      <c r="E419" s="18"/>
      <c r="F419" s="18"/>
      <c r="G419" s="18"/>
      <c r="H419" s="18"/>
      <c r="I419" s="18"/>
      <c r="J419" s="18"/>
      <c r="K419" s="18"/>
    </row>
    <row r="420" spans="1:11" x14ac:dyDescent="0.3">
      <c r="A420" s="18"/>
      <c r="B420" s="18"/>
      <c r="C420" s="18"/>
      <c r="D420" s="18"/>
      <c r="E420" s="18"/>
      <c r="F420" s="18"/>
      <c r="G420" s="18"/>
      <c r="H420" s="18"/>
      <c r="I420" s="18"/>
      <c r="J420" s="18"/>
      <c r="K420" s="18"/>
    </row>
    <row r="421" spans="1:11" x14ac:dyDescent="0.3">
      <c r="A421" s="18"/>
      <c r="B421" s="18"/>
      <c r="C421" s="18"/>
      <c r="D421" s="18"/>
      <c r="E421" s="18"/>
      <c r="F421" s="18"/>
      <c r="G421" s="18"/>
      <c r="H421" s="18"/>
      <c r="I421" s="18"/>
      <c r="J421" s="18"/>
      <c r="K421" s="18"/>
    </row>
    <row r="422" spans="1:11" x14ac:dyDescent="0.3">
      <c r="A422" s="18"/>
      <c r="B422" s="18"/>
      <c r="C422" s="18"/>
      <c r="D422" s="18"/>
      <c r="E422" s="18"/>
      <c r="F422" s="18"/>
      <c r="G422" s="18"/>
      <c r="H422" s="18"/>
      <c r="I422" s="18"/>
      <c r="J422" s="18"/>
      <c r="K422" s="18"/>
    </row>
    <row r="423" spans="1:11" x14ac:dyDescent="0.3">
      <c r="A423" s="18"/>
      <c r="B423" s="18"/>
      <c r="C423" s="18"/>
      <c r="D423" s="18"/>
      <c r="E423" s="18"/>
      <c r="F423" s="18"/>
      <c r="G423" s="18"/>
      <c r="H423" s="18"/>
      <c r="I423" s="18"/>
      <c r="J423" s="18"/>
      <c r="K423" s="18"/>
    </row>
    <row r="424" spans="1:11" x14ac:dyDescent="0.3">
      <c r="A424" s="18"/>
      <c r="B424" s="18"/>
      <c r="C424" s="18"/>
      <c r="D424" s="18"/>
      <c r="E424" s="18"/>
      <c r="F424" s="18"/>
      <c r="G424" s="18"/>
      <c r="H424" s="18"/>
      <c r="I424" s="18"/>
      <c r="J424" s="18"/>
      <c r="K424" s="18"/>
    </row>
    <row r="425" spans="1:11" x14ac:dyDescent="0.3">
      <c r="A425" s="18"/>
      <c r="B425" s="18"/>
      <c r="C425" s="18"/>
      <c r="D425" s="18"/>
      <c r="E425" s="18"/>
      <c r="F425" s="18"/>
      <c r="G425" s="18"/>
      <c r="H425" s="18"/>
      <c r="I425" s="18"/>
      <c r="J425" s="18"/>
      <c r="K425" s="18"/>
    </row>
    <row r="426" spans="1:11" x14ac:dyDescent="0.3">
      <c r="A426" s="18"/>
      <c r="B426" s="18"/>
      <c r="C426" s="18"/>
      <c r="D426" s="18"/>
      <c r="E426" s="18"/>
      <c r="F426" s="18"/>
      <c r="G426" s="18"/>
      <c r="H426" s="18"/>
      <c r="I426" s="18"/>
      <c r="J426" s="18"/>
      <c r="K426" s="18"/>
    </row>
    <row r="427" spans="1:11" x14ac:dyDescent="0.3">
      <c r="A427" s="18"/>
      <c r="B427" s="18"/>
      <c r="C427" s="18"/>
      <c r="D427" s="18"/>
      <c r="E427" s="18"/>
      <c r="F427" s="18"/>
      <c r="G427" s="18"/>
      <c r="H427" s="18"/>
      <c r="I427" s="18"/>
      <c r="J427" s="18"/>
      <c r="K427" s="18"/>
    </row>
    <row r="428" spans="1:11" x14ac:dyDescent="0.3">
      <c r="A428" s="18"/>
      <c r="B428" s="18"/>
      <c r="C428" s="18"/>
      <c r="D428" s="18"/>
      <c r="E428" s="18"/>
      <c r="F428" s="18"/>
      <c r="G428" s="18"/>
      <c r="H428" s="18"/>
      <c r="I428" s="18"/>
      <c r="J428" s="18"/>
      <c r="K428" s="18"/>
    </row>
    <row r="429" spans="1:11" x14ac:dyDescent="0.3">
      <c r="A429" s="18"/>
      <c r="B429" s="18"/>
      <c r="C429" s="18"/>
      <c r="D429" s="18"/>
      <c r="E429" s="18"/>
      <c r="F429" s="18"/>
      <c r="G429" s="18"/>
      <c r="H429" s="18"/>
      <c r="I429" s="18"/>
      <c r="J429" s="18"/>
      <c r="K429" s="18"/>
    </row>
    <row r="430" spans="1:11" x14ac:dyDescent="0.3">
      <c r="A430" s="18"/>
      <c r="B430" s="18"/>
      <c r="C430" s="18"/>
      <c r="D430" s="18"/>
      <c r="E430" s="18"/>
      <c r="F430" s="18"/>
      <c r="G430" s="18"/>
      <c r="H430" s="18"/>
      <c r="I430" s="18"/>
      <c r="J430" s="18"/>
      <c r="K430" s="18"/>
    </row>
    <row r="431" spans="1:11" x14ac:dyDescent="0.3">
      <c r="A431" s="18"/>
      <c r="B431" s="18"/>
      <c r="C431" s="18"/>
      <c r="D431" s="18"/>
      <c r="E431" s="18"/>
      <c r="F431" s="18"/>
      <c r="G431" s="18"/>
      <c r="H431" s="18"/>
      <c r="I431" s="18"/>
      <c r="J431" s="18"/>
      <c r="K431" s="18"/>
    </row>
    <row r="432" spans="1:11" x14ac:dyDescent="0.3">
      <c r="A432" s="18"/>
      <c r="B432" s="18"/>
      <c r="C432" s="18"/>
      <c r="D432" s="18"/>
      <c r="E432" s="18"/>
      <c r="F432" s="18"/>
      <c r="G432" s="18"/>
      <c r="H432" s="18"/>
      <c r="I432" s="18"/>
      <c r="J432" s="18"/>
      <c r="K432" s="18"/>
    </row>
    <row r="433" spans="1:11" x14ac:dyDescent="0.3">
      <c r="A433" s="18"/>
      <c r="B433" s="18"/>
      <c r="C433" s="18"/>
      <c r="D433" s="18"/>
      <c r="E433" s="18"/>
      <c r="F433" s="18"/>
      <c r="G433" s="18"/>
      <c r="H433" s="18"/>
      <c r="I433" s="18"/>
      <c r="J433" s="18"/>
      <c r="K433" s="18"/>
    </row>
    <row r="434" spans="1:11" x14ac:dyDescent="0.3">
      <c r="A434" s="18"/>
      <c r="B434" s="18"/>
      <c r="C434" s="18"/>
      <c r="D434" s="18"/>
      <c r="E434" s="18"/>
      <c r="F434" s="18"/>
      <c r="G434" s="18"/>
      <c r="H434" s="18"/>
      <c r="I434" s="18"/>
      <c r="J434" s="18"/>
      <c r="K434" s="18"/>
    </row>
    <row r="435" spans="1:11" x14ac:dyDescent="0.3">
      <c r="A435" s="18"/>
      <c r="B435" s="18"/>
      <c r="C435" s="18"/>
      <c r="D435" s="18"/>
      <c r="E435" s="18"/>
      <c r="F435" s="18"/>
      <c r="G435" s="18"/>
      <c r="H435" s="18"/>
      <c r="I435" s="18"/>
      <c r="J435" s="18"/>
      <c r="K435" s="18"/>
    </row>
    <row r="436" spans="1:11" x14ac:dyDescent="0.3">
      <c r="A436" s="18"/>
      <c r="B436" s="18"/>
      <c r="C436" s="18"/>
      <c r="D436" s="18"/>
      <c r="E436" s="18"/>
      <c r="F436" s="18"/>
      <c r="G436" s="18"/>
      <c r="H436" s="18"/>
      <c r="I436" s="18"/>
      <c r="J436" s="18"/>
      <c r="K436" s="18"/>
    </row>
    <row r="437" spans="1:11" x14ac:dyDescent="0.3">
      <c r="A437" s="18"/>
      <c r="B437" s="18"/>
      <c r="C437" s="18"/>
      <c r="D437" s="18"/>
      <c r="E437" s="18"/>
      <c r="F437" s="18"/>
      <c r="G437" s="18"/>
      <c r="H437" s="18"/>
      <c r="I437" s="18"/>
      <c r="J437" s="18"/>
      <c r="K437" s="18"/>
    </row>
    <row r="438" spans="1:11" x14ac:dyDescent="0.3">
      <c r="A438" s="18"/>
      <c r="B438" s="18"/>
      <c r="C438" s="18"/>
      <c r="D438" s="18"/>
      <c r="E438" s="18"/>
      <c r="F438" s="18"/>
      <c r="G438" s="18"/>
      <c r="H438" s="18"/>
      <c r="I438" s="18"/>
      <c r="J438" s="18"/>
      <c r="K438" s="18"/>
    </row>
    <row r="439" spans="1:11" x14ac:dyDescent="0.3">
      <c r="A439" s="18"/>
      <c r="B439" s="18"/>
      <c r="C439" s="18"/>
      <c r="D439" s="18"/>
      <c r="E439" s="18"/>
      <c r="F439" s="18"/>
      <c r="G439" s="18"/>
      <c r="H439" s="18"/>
      <c r="I439" s="18"/>
      <c r="J439" s="18"/>
      <c r="K439" s="18"/>
    </row>
    <row r="440" spans="1:11" x14ac:dyDescent="0.3">
      <c r="A440" s="18"/>
      <c r="B440" s="18"/>
      <c r="C440" s="18"/>
      <c r="D440" s="18"/>
      <c r="E440" s="18"/>
      <c r="F440" s="18"/>
      <c r="G440" s="18"/>
      <c r="H440" s="18"/>
      <c r="I440" s="18"/>
      <c r="J440" s="18"/>
      <c r="K440" s="18"/>
    </row>
    <row r="441" spans="1:11" x14ac:dyDescent="0.3">
      <c r="A441" s="18"/>
      <c r="B441" s="18"/>
      <c r="C441" s="18"/>
      <c r="D441" s="18"/>
      <c r="E441" s="18"/>
      <c r="F441" s="18"/>
      <c r="G441" s="18"/>
      <c r="H441" s="18"/>
      <c r="I441" s="18"/>
      <c r="J441" s="18"/>
      <c r="K441" s="18"/>
    </row>
    <row r="442" spans="1:11" x14ac:dyDescent="0.3">
      <c r="A442" s="18"/>
      <c r="B442" s="18"/>
      <c r="C442" s="18"/>
      <c r="D442" s="18"/>
      <c r="E442" s="18"/>
      <c r="F442" s="18"/>
      <c r="G442" s="18"/>
      <c r="H442" s="18"/>
      <c r="I442" s="18"/>
      <c r="J442" s="18"/>
      <c r="K442" s="18"/>
    </row>
    <row r="443" spans="1:11" x14ac:dyDescent="0.3">
      <c r="A443" s="18"/>
      <c r="B443" s="18"/>
      <c r="C443" s="18"/>
      <c r="D443" s="18"/>
      <c r="E443" s="18"/>
      <c r="F443" s="18"/>
      <c r="G443" s="18"/>
      <c r="H443" s="18"/>
      <c r="I443" s="18"/>
      <c r="J443" s="18"/>
      <c r="K443" s="18"/>
    </row>
    <row r="444" spans="1:11" x14ac:dyDescent="0.3">
      <c r="A444" s="18"/>
      <c r="B444" s="18"/>
      <c r="C444" s="18"/>
      <c r="D444" s="18"/>
      <c r="E444" s="18"/>
      <c r="F444" s="18"/>
      <c r="G444" s="18"/>
      <c r="H444" s="18"/>
      <c r="I444" s="18"/>
      <c r="J444" s="18"/>
      <c r="K444" s="18"/>
    </row>
    <row r="445" spans="1:11" x14ac:dyDescent="0.3">
      <c r="A445" s="18"/>
      <c r="B445" s="18"/>
      <c r="C445" s="18"/>
      <c r="D445" s="18"/>
      <c r="E445" s="18"/>
      <c r="F445" s="18"/>
      <c r="G445" s="18"/>
      <c r="H445" s="18"/>
      <c r="I445" s="18"/>
      <c r="J445" s="18"/>
      <c r="K445" s="18"/>
    </row>
    <row r="446" spans="1:11" x14ac:dyDescent="0.3">
      <c r="A446" s="18"/>
      <c r="B446" s="18"/>
      <c r="C446" s="18"/>
      <c r="D446" s="18"/>
      <c r="E446" s="18"/>
      <c r="F446" s="18"/>
      <c r="G446" s="18"/>
      <c r="H446" s="18"/>
      <c r="I446" s="18"/>
      <c r="J446" s="18"/>
      <c r="K446" s="18"/>
    </row>
    <row r="447" spans="1:11" x14ac:dyDescent="0.3">
      <c r="A447" s="18"/>
      <c r="B447" s="18"/>
      <c r="C447" s="18"/>
      <c r="D447" s="18"/>
      <c r="E447" s="18"/>
      <c r="F447" s="18"/>
      <c r="G447" s="18"/>
      <c r="H447" s="18"/>
      <c r="I447" s="18"/>
      <c r="J447" s="18"/>
      <c r="K447" s="18"/>
    </row>
    <row r="448" spans="1:11" x14ac:dyDescent="0.3">
      <c r="A448" s="18"/>
      <c r="B448" s="18"/>
      <c r="C448" s="18"/>
      <c r="D448" s="18"/>
      <c r="E448" s="18"/>
      <c r="F448" s="18"/>
      <c r="G448" s="18"/>
      <c r="H448" s="18"/>
      <c r="I448" s="18"/>
      <c r="J448" s="18"/>
      <c r="K448" s="18"/>
    </row>
    <row r="449" spans="1:11" x14ac:dyDescent="0.3">
      <c r="A449" s="18"/>
      <c r="B449" s="18"/>
      <c r="C449" s="18"/>
      <c r="D449" s="18"/>
      <c r="E449" s="18"/>
      <c r="F449" s="18"/>
      <c r="G449" s="18"/>
      <c r="H449" s="18"/>
      <c r="I449" s="18"/>
      <c r="J449" s="18"/>
      <c r="K449" s="18"/>
    </row>
    <row r="450" spans="1:11" x14ac:dyDescent="0.3">
      <c r="A450" s="18"/>
      <c r="B450" s="18"/>
      <c r="C450" s="18"/>
      <c r="D450" s="18"/>
      <c r="E450" s="18"/>
      <c r="F450" s="18"/>
      <c r="G450" s="18"/>
      <c r="H450" s="18"/>
      <c r="I450" s="18"/>
      <c r="J450" s="18"/>
      <c r="K450" s="18"/>
    </row>
    <row r="451" spans="1:11" x14ac:dyDescent="0.3">
      <c r="A451" s="18"/>
      <c r="B451" s="18"/>
      <c r="C451" s="18"/>
      <c r="D451" s="18"/>
      <c r="E451" s="18"/>
      <c r="F451" s="18"/>
      <c r="G451" s="18"/>
      <c r="H451" s="18"/>
      <c r="I451" s="18"/>
      <c r="J451" s="18"/>
      <c r="K451" s="18"/>
    </row>
    <row r="452" spans="1:11" x14ac:dyDescent="0.3">
      <c r="A452" s="18"/>
      <c r="B452" s="18"/>
      <c r="C452" s="18"/>
      <c r="D452" s="18"/>
      <c r="E452" s="18"/>
      <c r="F452" s="18"/>
      <c r="G452" s="18"/>
      <c r="H452" s="18"/>
      <c r="I452" s="18"/>
      <c r="J452" s="18"/>
      <c r="K452" s="18"/>
    </row>
    <row r="453" spans="1:11" x14ac:dyDescent="0.3">
      <c r="A453" s="18"/>
      <c r="B453" s="18"/>
      <c r="C453" s="18"/>
      <c r="D453" s="18"/>
      <c r="E453" s="18"/>
      <c r="F453" s="18"/>
      <c r="G453" s="18"/>
      <c r="H453" s="18"/>
      <c r="I453" s="18"/>
      <c r="J453" s="18"/>
      <c r="K453" s="18"/>
    </row>
    <row r="454" spans="1:11" x14ac:dyDescent="0.3">
      <c r="A454" s="18"/>
      <c r="B454" s="18"/>
      <c r="C454" s="18"/>
      <c r="D454" s="18"/>
      <c r="E454" s="18"/>
      <c r="F454" s="18"/>
      <c r="G454" s="18"/>
      <c r="H454" s="18"/>
      <c r="I454" s="18"/>
      <c r="J454" s="18"/>
      <c r="K454" s="18"/>
    </row>
    <row r="455" spans="1:11" x14ac:dyDescent="0.3">
      <c r="A455" s="18"/>
      <c r="B455" s="18"/>
      <c r="C455" s="18"/>
      <c r="D455" s="18"/>
      <c r="E455" s="18"/>
      <c r="F455" s="18"/>
      <c r="G455" s="18"/>
      <c r="H455" s="18"/>
      <c r="I455" s="18"/>
      <c r="J455" s="18"/>
      <c r="K455" s="18"/>
    </row>
    <row r="456" spans="1:11" x14ac:dyDescent="0.3">
      <c r="A456" s="18"/>
      <c r="B456" s="18"/>
      <c r="C456" s="18"/>
      <c r="D456" s="18"/>
      <c r="E456" s="18"/>
      <c r="F456" s="18"/>
      <c r="G456" s="18"/>
      <c r="H456" s="18"/>
      <c r="I456" s="18"/>
      <c r="J456" s="18"/>
      <c r="K456" s="18"/>
    </row>
    <row r="457" spans="1:11" x14ac:dyDescent="0.3">
      <c r="A457" s="18"/>
      <c r="B457" s="18"/>
      <c r="C457" s="18"/>
      <c r="D457" s="18"/>
      <c r="E457" s="18"/>
      <c r="F457" s="18"/>
      <c r="G457" s="18"/>
      <c r="H457" s="18"/>
      <c r="I457" s="18"/>
      <c r="J457" s="18"/>
      <c r="K457" s="18"/>
    </row>
    <row r="458" spans="1:11" x14ac:dyDescent="0.3">
      <c r="A458" s="18"/>
      <c r="B458" s="18"/>
      <c r="C458" s="18"/>
      <c r="D458" s="18"/>
      <c r="E458" s="18"/>
      <c r="F458" s="18"/>
      <c r="G458" s="18"/>
      <c r="H458" s="18"/>
      <c r="I458" s="18"/>
      <c r="J458" s="18"/>
      <c r="K458" s="18"/>
    </row>
    <row r="459" spans="1:11" x14ac:dyDescent="0.3">
      <c r="A459" s="18"/>
      <c r="B459" s="18"/>
      <c r="C459" s="18"/>
      <c r="D459" s="18"/>
      <c r="E459" s="18"/>
      <c r="F459" s="18"/>
      <c r="G459" s="18"/>
      <c r="H459" s="18"/>
      <c r="I459" s="18"/>
      <c r="J459" s="18"/>
      <c r="K459" s="18"/>
    </row>
    <row r="460" spans="1:11" x14ac:dyDescent="0.3">
      <c r="A460" s="18"/>
      <c r="B460" s="18"/>
      <c r="C460" s="18"/>
      <c r="D460" s="18"/>
      <c r="E460" s="18"/>
      <c r="F460" s="18"/>
      <c r="G460" s="18"/>
      <c r="H460" s="18"/>
      <c r="I460" s="18"/>
      <c r="J460" s="18"/>
      <c r="K460" s="18"/>
    </row>
    <row r="461" spans="1:11" x14ac:dyDescent="0.3">
      <c r="A461" s="18"/>
      <c r="B461" s="18"/>
      <c r="C461" s="18"/>
      <c r="D461" s="18"/>
      <c r="E461" s="18"/>
      <c r="F461" s="18"/>
      <c r="G461" s="18"/>
      <c r="H461" s="18"/>
      <c r="I461" s="18"/>
      <c r="J461" s="18"/>
      <c r="K461" s="18"/>
    </row>
    <row r="462" spans="1:11" x14ac:dyDescent="0.3">
      <c r="A462" s="18"/>
      <c r="B462" s="18"/>
      <c r="C462" s="18"/>
      <c r="D462" s="18"/>
      <c r="E462" s="18"/>
      <c r="F462" s="18"/>
      <c r="G462" s="18"/>
      <c r="H462" s="18"/>
      <c r="I462" s="18"/>
      <c r="J462" s="18"/>
      <c r="K462" s="18"/>
    </row>
    <row r="463" spans="1:11" x14ac:dyDescent="0.3">
      <c r="A463" s="18"/>
      <c r="B463" s="18"/>
      <c r="C463" s="18"/>
      <c r="D463" s="18"/>
      <c r="E463" s="18"/>
      <c r="F463" s="18"/>
      <c r="G463" s="18"/>
      <c r="H463" s="18"/>
      <c r="I463" s="18"/>
      <c r="J463" s="18"/>
      <c r="K463" s="18"/>
    </row>
    <row r="464" spans="1:11" x14ac:dyDescent="0.3">
      <c r="A464" s="18"/>
      <c r="B464" s="18"/>
      <c r="C464" s="18"/>
      <c r="D464" s="18"/>
      <c r="E464" s="18"/>
      <c r="F464" s="18"/>
      <c r="G464" s="18"/>
      <c r="H464" s="18"/>
      <c r="I464" s="18"/>
      <c r="J464" s="18"/>
      <c r="K464" s="18"/>
    </row>
    <row r="465" spans="1:11" x14ac:dyDescent="0.3">
      <c r="A465" s="18"/>
      <c r="B465" s="18"/>
      <c r="C465" s="18"/>
      <c r="D465" s="18"/>
      <c r="E465" s="18"/>
      <c r="F465" s="18"/>
      <c r="G465" s="18"/>
      <c r="H465" s="18"/>
      <c r="I465" s="18"/>
      <c r="J465" s="18"/>
      <c r="K465" s="18"/>
    </row>
    <row r="466" spans="1:11" x14ac:dyDescent="0.3">
      <c r="A466" s="18"/>
      <c r="B466" s="18"/>
      <c r="C466" s="18"/>
      <c r="D466" s="18"/>
      <c r="E466" s="18"/>
      <c r="F466" s="18"/>
      <c r="G466" s="18"/>
      <c r="H466" s="18"/>
      <c r="I466" s="18"/>
      <c r="J466" s="18"/>
      <c r="K466" s="18"/>
    </row>
    <row r="467" spans="1:11" x14ac:dyDescent="0.3">
      <c r="A467" s="18"/>
      <c r="B467" s="18"/>
      <c r="C467" s="18"/>
      <c r="D467" s="18"/>
      <c r="E467" s="18"/>
      <c r="F467" s="18"/>
      <c r="G467" s="18"/>
      <c r="H467" s="18"/>
      <c r="I467" s="18"/>
      <c r="J467" s="18"/>
      <c r="K467" s="18"/>
    </row>
    <row r="468" spans="1:11" x14ac:dyDescent="0.3">
      <c r="A468" s="18"/>
      <c r="B468" s="18"/>
      <c r="C468" s="18"/>
      <c r="D468" s="18"/>
      <c r="E468" s="18"/>
      <c r="F468" s="18"/>
      <c r="G468" s="18"/>
      <c r="H468" s="18"/>
      <c r="I468" s="18"/>
      <c r="J468" s="18"/>
      <c r="K468" s="18"/>
    </row>
    <row r="469" spans="1:11" x14ac:dyDescent="0.3">
      <c r="A469" s="18"/>
      <c r="B469" s="18"/>
      <c r="C469" s="18"/>
      <c r="D469" s="18"/>
      <c r="E469" s="18"/>
      <c r="F469" s="18"/>
      <c r="G469" s="18"/>
      <c r="H469" s="18"/>
      <c r="I469" s="18"/>
      <c r="J469" s="18"/>
      <c r="K469" s="18"/>
    </row>
    <row r="470" spans="1:11" x14ac:dyDescent="0.3">
      <c r="A470" s="18"/>
      <c r="B470" s="18"/>
      <c r="C470" s="18"/>
      <c r="D470" s="18"/>
      <c r="E470" s="18"/>
      <c r="F470" s="18"/>
      <c r="G470" s="18"/>
      <c r="H470" s="18"/>
      <c r="I470" s="18"/>
      <c r="J470" s="18"/>
      <c r="K470" s="18"/>
    </row>
    <row r="471" spans="1:11" x14ac:dyDescent="0.3">
      <c r="A471" s="18"/>
      <c r="B471" s="18"/>
      <c r="C471" s="18"/>
      <c r="D471" s="18"/>
      <c r="E471" s="18"/>
      <c r="F471" s="18"/>
      <c r="G471" s="18"/>
      <c r="H471" s="18"/>
      <c r="I471" s="18"/>
      <c r="J471" s="18"/>
      <c r="K471" s="18"/>
    </row>
    <row r="472" spans="1:11" x14ac:dyDescent="0.3">
      <c r="A472" s="18"/>
      <c r="B472" s="18"/>
      <c r="C472" s="18"/>
      <c r="D472" s="18"/>
      <c r="E472" s="18"/>
      <c r="F472" s="18"/>
      <c r="G472" s="18"/>
      <c r="H472" s="18"/>
      <c r="I472" s="18"/>
      <c r="J472" s="18"/>
      <c r="K472" s="18"/>
    </row>
    <row r="473" spans="1:11" x14ac:dyDescent="0.3">
      <c r="A473" s="18"/>
      <c r="B473" s="18"/>
      <c r="C473" s="18"/>
      <c r="D473" s="18"/>
      <c r="E473" s="18"/>
      <c r="F473" s="18"/>
      <c r="G473" s="18"/>
      <c r="H473" s="18"/>
      <c r="I473" s="18"/>
      <c r="J473" s="18"/>
      <c r="K473" s="18"/>
    </row>
    <row r="474" spans="1:11" x14ac:dyDescent="0.3">
      <c r="A474" s="18"/>
      <c r="B474" s="18"/>
      <c r="C474" s="18"/>
      <c r="D474" s="18"/>
      <c r="E474" s="18"/>
      <c r="F474" s="18"/>
      <c r="G474" s="18"/>
      <c r="H474" s="18"/>
      <c r="I474" s="18"/>
      <c r="J474" s="18"/>
      <c r="K474" s="18"/>
    </row>
    <row r="475" spans="1:11" x14ac:dyDescent="0.3">
      <c r="A475" s="18"/>
      <c r="B475" s="18"/>
      <c r="C475" s="18"/>
      <c r="D475" s="18"/>
      <c r="E475" s="18"/>
      <c r="F475" s="18"/>
      <c r="G475" s="18"/>
      <c r="H475" s="18"/>
      <c r="I475" s="18"/>
      <c r="J475" s="18"/>
      <c r="K475" s="18"/>
    </row>
    <row r="476" spans="1:11" x14ac:dyDescent="0.3">
      <c r="A476" s="18"/>
      <c r="B476" s="18"/>
      <c r="C476" s="18"/>
      <c r="D476" s="18"/>
      <c r="E476" s="18"/>
      <c r="F476" s="18"/>
      <c r="G476" s="18"/>
      <c r="H476" s="18"/>
      <c r="I476" s="18"/>
      <c r="J476" s="18"/>
      <c r="K476" s="18"/>
    </row>
    <row r="477" spans="1:11" x14ac:dyDescent="0.3">
      <c r="A477" s="18"/>
      <c r="B477" s="18"/>
      <c r="C477" s="18"/>
      <c r="D477" s="18"/>
      <c r="E477" s="18"/>
      <c r="F477" s="18"/>
      <c r="G477" s="18"/>
      <c r="H477" s="18"/>
      <c r="I477" s="18"/>
      <c r="J477" s="18"/>
      <c r="K477" s="18"/>
    </row>
    <row r="478" spans="1:11" x14ac:dyDescent="0.3">
      <c r="A478" s="18"/>
      <c r="B478" s="18"/>
      <c r="C478" s="18"/>
      <c r="D478" s="18"/>
      <c r="E478" s="18"/>
      <c r="F478" s="18"/>
      <c r="G478" s="18"/>
      <c r="H478" s="18"/>
      <c r="I478" s="18"/>
      <c r="J478" s="18"/>
      <c r="K478" s="18"/>
    </row>
    <row r="479" spans="1:11" x14ac:dyDescent="0.3">
      <c r="A479" s="18"/>
      <c r="B479" s="18"/>
      <c r="C479" s="18"/>
      <c r="D479" s="18"/>
      <c r="E479" s="18"/>
      <c r="F479" s="18"/>
      <c r="G479" s="18"/>
      <c r="H479" s="18"/>
      <c r="I479" s="18"/>
      <c r="J479" s="18"/>
      <c r="K479" s="18"/>
    </row>
    <row r="480" spans="1:11" x14ac:dyDescent="0.3">
      <c r="A480" s="18"/>
      <c r="B480" s="18"/>
      <c r="C480" s="18"/>
      <c r="D480" s="18"/>
      <c r="E480" s="18"/>
      <c r="F480" s="18"/>
      <c r="G480" s="18"/>
      <c r="H480" s="18"/>
      <c r="I480" s="18"/>
      <c r="J480" s="18"/>
      <c r="K480" s="18"/>
    </row>
    <row r="481" spans="1:11" x14ac:dyDescent="0.3">
      <c r="A481" s="18"/>
      <c r="B481" s="18"/>
      <c r="C481" s="18"/>
      <c r="D481" s="18"/>
      <c r="E481" s="18"/>
      <c r="F481" s="18"/>
      <c r="G481" s="18"/>
      <c r="H481" s="18"/>
      <c r="I481" s="18"/>
      <c r="J481" s="18"/>
      <c r="K481" s="18"/>
    </row>
    <row r="482" spans="1:11" x14ac:dyDescent="0.3">
      <c r="A482" s="18"/>
      <c r="B482" s="18"/>
      <c r="C482" s="18"/>
      <c r="D482" s="18"/>
      <c r="E482" s="18"/>
      <c r="F482" s="18"/>
      <c r="G482" s="18"/>
      <c r="H482" s="18"/>
      <c r="I482" s="18"/>
      <c r="J482" s="18"/>
      <c r="K482" s="18"/>
    </row>
    <row r="483" spans="1:11" x14ac:dyDescent="0.3">
      <c r="A483" s="18"/>
      <c r="B483" s="18"/>
      <c r="C483" s="18"/>
      <c r="D483" s="18"/>
      <c r="E483" s="18"/>
      <c r="F483" s="18"/>
      <c r="G483" s="18"/>
      <c r="H483" s="18"/>
      <c r="I483" s="18"/>
      <c r="J483" s="18"/>
      <c r="K483" s="18"/>
    </row>
    <row r="484" spans="1:11" x14ac:dyDescent="0.3">
      <c r="A484" s="18"/>
      <c r="B484" s="18"/>
      <c r="C484" s="18"/>
      <c r="D484" s="18"/>
      <c r="E484" s="18"/>
      <c r="F484" s="18"/>
      <c r="G484" s="18"/>
      <c r="H484" s="18"/>
      <c r="I484" s="18"/>
      <c r="J484" s="18"/>
      <c r="K484" s="18"/>
    </row>
    <row r="485" spans="1:11" x14ac:dyDescent="0.3">
      <c r="A485" s="18"/>
      <c r="B485" s="18"/>
      <c r="C485" s="18"/>
      <c r="D485" s="18"/>
      <c r="E485" s="18"/>
      <c r="F485" s="18"/>
      <c r="G485" s="18"/>
      <c r="H485" s="18"/>
      <c r="I485" s="18"/>
      <c r="J485" s="18"/>
      <c r="K485" s="18"/>
    </row>
    <row r="486" spans="1:11" x14ac:dyDescent="0.3">
      <c r="A486" s="18"/>
      <c r="B486" s="18"/>
      <c r="C486" s="18"/>
      <c r="D486" s="18"/>
      <c r="E486" s="18"/>
      <c r="F486" s="18"/>
      <c r="G486" s="18"/>
      <c r="H486" s="18"/>
      <c r="I486" s="18"/>
      <c r="J486" s="18"/>
      <c r="K486" s="18"/>
    </row>
    <row r="487" spans="1:11" x14ac:dyDescent="0.3">
      <c r="A487" s="18"/>
      <c r="B487" s="18"/>
      <c r="C487" s="18"/>
      <c r="D487" s="18"/>
      <c r="E487" s="18"/>
      <c r="F487" s="18"/>
      <c r="G487" s="18"/>
      <c r="H487" s="18"/>
      <c r="I487" s="18"/>
      <c r="J487" s="18"/>
      <c r="K487" s="18"/>
    </row>
    <row r="488" spans="1:11" x14ac:dyDescent="0.3">
      <c r="A488" s="18"/>
      <c r="B488" s="18"/>
      <c r="C488" s="18"/>
      <c r="D488" s="18"/>
      <c r="E488" s="18"/>
      <c r="F488" s="18"/>
      <c r="G488" s="18"/>
      <c r="H488" s="18"/>
      <c r="I488" s="18"/>
      <c r="J488" s="18"/>
      <c r="K488" s="18"/>
    </row>
    <row r="489" spans="1:11" x14ac:dyDescent="0.3">
      <c r="A489" s="18"/>
      <c r="B489" s="18"/>
      <c r="C489" s="18"/>
      <c r="D489" s="18"/>
      <c r="E489" s="18"/>
      <c r="F489" s="18"/>
      <c r="G489" s="18"/>
      <c r="H489" s="18"/>
      <c r="I489" s="18"/>
      <c r="J489" s="18"/>
      <c r="K489" s="18"/>
    </row>
    <row r="490" spans="1:11" x14ac:dyDescent="0.3">
      <c r="A490" s="18"/>
      <c r="B490" s="18"/>
      <c r="C490" s="18"/>
      <c r="D490" s="18"/>
      <c r="E490" s="18"/>
      <c r="F490" s="18"/>
      <c r="G490" s="18"/>
      <c r="H490" s="18"/>
      <c r="I490" s="18"/>
      <c r="J490" s="18"/>
      <c r="K490" s="18"/>
    </row>
    <row r="491" spans="1:11" x14ac:dyDescent="0.3">
      <c r="A491" s="18"/>
      <c r="B491" s="18"/>
      <c r="C491" s="18"/>
      <c r="D491" s="18"/>
      <c r="E491" s="18"/>
      <c r="F491" s="18"/>
      <c r="G491" s="18"/>
      <c r="H491" s="18"/>
      <c r="I491" s="18"/>
      <c r="J491" s="18"/>
      <c r="K491" s="18"/>
    </row>
    <row r="492" spans="1:11" x14ac:dyDescent="0.3">
      <c r="A492" s="18"/>
      <c r="B492" s="18"/>
      <c r="C492" s="18"/>
      <c r="D492" s="18"/>
      <c r="E492" s="18"/>
      <c r="F492" s="18"/>
      <c r="G492" s="18"/>
      <c r="H492" s="18"/>
      <c r="I492" s="18"/>
      <c r="J492" s="18"/>
      <c r="K492" s="18"/>
    </row>
    <row r="493" spans="1:11" x14ac:dyDescent="0.3">
      <c r="A493" s="18"/>
      <c r="B493" s="18"/>
      <c r="C493" s="18"/>
      <c r="D493" s="18"/>
      <c r="E493" s="18"/>
      <c r="F493" s="18"/>
      <c r="G493" s="18"/>
      <c r="H493" s="18"/>
      <c r="I493" s="18"/>
      <c r="J493" s="18"/>
      <c r="K493" s="18"/>
    </row>
    <row r="494" spans="1:11" x14ac:dyDescent="0.3">
      <c r="A494" s="18"/>
      <c r="B494" s="18"/>
      <c r="C494" s="18"/>
      <c r="D494" s="18"/>
      <c r="E494" s="18"/>
      <c r="F494" s="18"/>
      <c r="G494" s="18"/>
      <c r="H494" s="18"/>
      <c r="I494" s="18"/>
      <c r="J494" s="18"/>
      <c r="K494" s="18"/>
    </row>
    <row r="495" spans="1:11" x14ac:dyDescent="0.3">
      <c r="A495" s="18"/>
      <c r="B495" s="18"/>
      <c r="C495" s="18"/>
      <c r="D495" s="18"/>
      <c r="E495" s="18"/>
      <c r="F495" s="18"/>
      <c r="G495" s="18"/>
      <c r="H495" s="18"/>
      <c r="I495" s="18"/>
      <c r="J495" s="18"/>
      <c r="K495" s="18"/>
    </row>
    <row r="496" spans="1:11" x14ac:dyDescent="0.3">
      <c r="A496" s="18"/>
      <c r="B496" s="18"/>
      <c r="C496" s="18"/>
      <c r="D496" s="18"/>
      <c r="E496" s="18"/>
      <c r="F496" s="18"/>
      <c r="G496" s="18"/>
      <c r="H496" s="18"/>
      <c r="I496" s="18"/>
      <c r="J496" s="18"/>
      <c r="K496" s="18"/>
    </row>
    <row r="497" spans="1:11" x14ac:dyDescent="0.3">
      <c r="A497" s="18"/>
      <c r="B497" s="18"/>
      <c r="C497" s="18"/>
      <c r="D497" s="18"/>
      <c r="E497" s="18"/>
      <c r="F497" s="18"/>
      <c r="G497" s="18"/>
      <c r="H497" s="18"/>
      <c r="I497" s="18"/>
      <c r="J497" s="18"/>
      <c r="K497" s="18"/>
    </row>
    <row r="498" spans="1:11" x14ac:dyDescent="0.3">
      <c r="A498" s="18"/>
      <c r="B498" s="18"/>
      <c r="C498" s="18"/>
      <c r="D498" s="18"/>
      <c r="E498" s="18"/>
      <c r="F498" s="18"/>
      <c r="G498" s="18"/>
      <c r="H498" s="18"/>
      <c r="I498" s="18"/>
      <c r="J498" s="18"/>
      <c r="K498" s="18"/>
    </row>
    <row r="499" spans="1:11" x14ac:dyDescent="0.3">
      <c r="A499" s="18"/>
      <c r="B499" s="18"/>
      <c r="C499" s="18"/>
      <c r="D499" s="18"/>
      <c r="E499" s="18"/>
      <c r="F499" s="18"/>
      <c r="G499" s="18"/>
      <c r="H499" s="18"/>
      <c r="I499" s="18"/>
      <c r="J499" s="18"/>
      <c r="K499" s="18"/>
    </row>
    <row r="500" spans="1:11" x14ac:dyDescent="0.3">
      <c r="A500" s="18"/>
      <c r="B500" s="18"/>
      <c r="C500" s="18"/>
      <c r="D500" s="18"/>
      <c r="E500" s="18"/>
      <c r="F500" s="18"/>
      <c r="G500" s="18"/>
      <c r="H500" s="18"/>
      <c r="I500" s="18"/>
      <c r="J500" s="18"/>
      <c r="K500" s="18"/>
    </row>
    <row r="501" spans="1:11" x14ac:dyDescent="0.3">
      <c r="A501" s="18"/>
      <c r="B501" s="18"/>
      <c r="C501" s="18"/>
      <c r="D501" s="18"/>
      <c r="E501" s="18"/>
      <c r="F501" s="18"/>
      <c r="G501" s="18"/>
      <c r="H501" s="18"/>
      <c r="I501" s="18"/>
      <c r="J501" s="18"/>
      <c r="K501" s="18"/>
    </row>
    <row r="502" spans="1:11" x14ac:dyDescent="0.3">
      <c r="A502" s="18"/>
      <c r="B502" s="18"/>
      <c r="C502" s="18"/>
      <c r="D502" s="18"/>
      <c r="E502" s="18"/>
      <c r="F502" s="18"/>
      <c r="G502" s="18"/>
      <c r="H502" s="18"/>
      <c r="I502" s="18"/>
      <c r="J502" s="18"/>
      <c r="K502" s="18"/>
    </row>
    <row r="503" spans="1:11" x14ac:dyDescent="0.3">
      <c r="A503" s="18"/>
      <c r="B503" s="18"/>
      <c r="C503" s="18"/>
      <c r="D503" s="18"/>
      <c r="E503" s="18"/>
      <c r="F503" s="18"/>
      <c r="G503" s="18"/>
      <c r="H503" s="18"/>
      <c r="I503" s="18"/>
      <c r="J503" s="18"/>
      <c r="K503" s="18"/>
    </row>
    <row r="504" spans="1:11" x14ac:dyDescent="0.3">
      <c r="A504" s="18"/>
      <c r="B504" s="18"/>
      <c r="C504" s="18"/>
      <c r="D504" s="18"/>
      <c r="E504" s="18"/>
      <c r="F504" s="18"/>
      <c r="G504" s="18"/>
      <c r="H504" s="18"/>
      <c r="I504" s="18"/>
      <c r="J504" s="18"/>
      <c r="K504" s="18"/>
    </row>
    <row r="505" spans="1:11" x14ac:dyDescent="0.3">
      <c r="A505" s="18"/>
      <c r="B505" s="18"/>
      <c r="C505" s="18"/>
      <c r="D505" s="18"/>
      <c r="E505" s="18"/>
      <c r="F505" s="18"/>
      <c r="G505" s="18"/>
      <c r="H505" s="18"/>
      <c r="I505" s="18"/>
      <c r="J505" s="18"/>
      <c r="K505" s="18"/>
    </row>
    <row r="506" spans="1:11" x14ac:dyDescent="0.3">
      <c r="A506" s="18"/>
      <c r="B506" s="18"/>
      <c r="C506" s="18"/>
      <c r="D506" s="18"/>
      <c r="E506" s="18"/>
      <c r="F506" s="18"/>
      <c r="G506" s="18"/>
      <c r="H506" s="18"/>
      <c r="I506" s="18"/>
      <c r="J506" s="18"/>
      <c r="K506" s="18"/>
    </row>
    <row r="507" spans="1:11" x14ac:dyDescent="0.3">
      <c r="A507" s="18"/>
      <c r="B507" s="18"/>
      <c r="C507" s="18"/>
      <c r="D507" s="18"/>
      <c r="E507" s="18"/>
      <c r="F507" s="18"/>
      <c r="G507" s="18"/>
      <c r="H507" s="18"/>
      <c r="I507" s="18"/>
      <c r="J507" s="18"/>
      <c r="K507" s="18"/>
    </row>
    <row r="508" spans="1:11" x14ac:dyDescent="0.3">
      <c r="A508" s="18"/>
      <c r="B508" s="18"/>
      <c r="C508" s="18"/>
      <c r="D508" s="18"/>
      <c r="E508" s="18"/>
      <c r="F508" s="18"/>
      <c r="G508" s="18"/>
      <c r="H508" s="18"/>
      <c r="I508" s="18"/>
      <c r="J508" s="18"/>
      <c r="K508" s="18"/>
    </row>
    <row r="509" spans="1:11" x14ac:dyDescent="0.3">
      <c r="A509" s="18"/>
      <c r="B509" s="18"/>
      <c r="C509" s="18"/>
      <c r="D509" s="18"/>
      <c r="E509" s="18"/>
      <c r="F509" s="18"/>
      <c r="G509" s="18"/>
      <c r="H509" s="18"/>
      <c r="I509" s="18"/>
      <c r="J509" s="18"/>
      <c r="K509" s="18"/>
    </row>
    <row r="510" spans="1:11" x14ac:dyDescent="0.3">
      <c r="A510" s="18"/>
      <c r="B510" s="18"/>
      <c r="C510" s="18"/>
      <c r="D510" s="18"/>
      <c r="E510" s="18"/>
      <c r="F510" s="18"/>
      <c r="G510" s="18"/>
      <c r="H510" s="18"/>
      <c r="I510" s="18"/>
      <c r="J510" s="18"/>
      <c r="K510" s="18"/>
    </row>
    <row r="511" spans="1:11" x14ac:dyDescent="0.3">
      <c r="A511" s="18"/>
      <c r="B511" s="18"/>
      <c r="C511" s="18"/>
      <c r="D511" s="18"/>
      <c r="E511" s="18"/>
      <c r="F511" s="18"/>
      <c r="G511" s="18"/>
      <c r="H511" s="18"/>
      <c r="I511" s="18"/>
      <c r="J511" s="18"/>
      <c r="K511" s="18"/>
    </row>
    <row r="512" spans="1:11" x14ac:dyDescent="0.3">
      <c r="A512" s="18"/>
      <c r="B512" s="18"/>
      <c r="C512" s="18"/>
      <c r="D512" s="18"/>
      <c r="E512" s="18"/>
      <c r="F512" s="18"/>
      <c r="G512" s="18"/>
      <c r="H512" s="18"/>
      <c r="I512" s="18"/>
      <c r="J512" s="18"/>
      <c r="K512" s="18"/>
    </row>
    <row r="513" spans="1:11" x14ac:dyDescent="0.3">
      <c r="A513" s="18"/>
      <c r="B513" s="18"/>
      <c r="C513" s="18"/>
      <c r="D513" s="18"/>
      <c r="E513" s="18"/>
      <c r="F513" s="18"/>
      <c r="G513" s="18"/>
      <c r="H513" s="18"/>
      <c r="I513" s="18"/>
      <c r="J513" s="18"/>
      <c r="K513" s="18"/>
    </row>
    <row r="514" spans="1:11" x14ac:dyDescent="0.3">
      <c r="A514" s="18"/>
      <c r="B514" s="18"/>
      <c r="C514" s="18"/>
      <c r="D514" s="18"/>
      <c r="E514" s="18"/>
      <c r="F514" s="18"/>
      <c r="G514" s="18"/>
      <c r="H514" s="18"/>
      <c r="I514" s="18"/>
      <c r="J514" s="18"/>
      <c r="K514" s="18"/>
    </row>
    <row r="515" spans="1:11" x14ac:dyDescent="0.3">
      <c r="A515" s="18"/>
      <c r="B515" s="18"/>
      <c r="C515" s="18"/>
      <c r="D515" s="18"/>
      <c r="E515" s="18"/>
      <c r="F515" s="18"/>
      <c r="G515" s="18"/>
      <c r="H515" s="18"/>
      <c r="I515" s="18"/>
      <c r="J515" s="18"/>
      <c r="K515" s="18"/>
    </row>
    <row r="516" spans="1:11" x14ac:dyDescent="0.3">
      <c r="A516" s="18"/>
      <c r="B516" s="18"/>
      <c r="C516" s="18"/>
      <c r="D516" s="18"/>
      <c r="E516" s="18"/>
      <c r="F516" s="18"/>
      <c r="G516" s="18"/>
      <c r="H516" s="18"/>
      <c r="I516" s="18"/>
      <c r="J516" s="18"/>
      <c r="K516" s="18"/>
    </row>
    <row r="517" spans="1:11" x14ac:dyDescent="0.3">
      <c r="A517" s="18"/>
      <c r="B517" s="18"/>
      <c r="C517" s="18"/>
      <c r="D517" s="18"/>
      <c r="E517" s="18"/>
      <c r="F517" s="18"/>
      <c r="G517" s="18"/>
      <c r="H517" s="18"/>
      <c r="I517" s="18"/>
      <c r="J517" s="18"/>
      <c r="K517" s="18"/>
    </row>
    <row r="518" spans="1:11" x14ac:dyDescent="0.3">
      <c r="A518" s="18"/>
      <c r="B518" s="18"/>
      <c r="C518" s="18"/>
      <c r="D518" s="18"/>
      <c r="E518" s="18"/>
      <c r="F518" s="18"/>
      <c r="G518" s="18"/>
      <c r="H518" s="18"/>
      <c r="I518" s="18"/>
      <c r="J518" s="18"/>
      <c r="K518" s="18"/>
    </row>
    <row r="519" spans="1:11" x14ac:dyDescent="0.3">
      <c r="A519" s="18"/>
      <c r="B519" s="18"/>
      <c r="C519" s="18"/>
      <c r="D519" s="18"/>
      <c r="E519" s="18"/>
      <c r="F519" s="18"/>
      <c r="G519" s="18"/>
      <c r="H519" s="18"/>
      <c r="I519" s="18"/>
      <c r="J519" s="18"/>
      <c r="K519" s="18"/>
    </row>
    <row r="520" spans="1:11" x14ac:dyDescent="0.3">
      <c r="A520" s="18"/>
      <c r="B520" s="18"/>
      <c r="C520" s="18"/>
      <c r="D520" s="18"/>
      <c r="E520" s="18"/>
      <c r="F520" s="18"/>
      <c r="G520" s="18"/>
      <c r="H520" s="18"/>
      <c r="I520" s="18"/>
      <c r="J520" s="18"/>
      <c r="K520" s="18"/>
    </row>
    <row r="521" spans="1:11" x14ac:dyDescent="0.3">
      <c r="A521" s="18"/>
      <c r="B521" s="18"/>
      <c r="C521" s="18"/>
      <c r="D521" s="18"/>
      <c r="E521" s="18"/>
      <c r="F521" s="18"/>
      <c r="G521" s="18"/>
      <c r="H521" s="18"/>
      <c r="I521" s="18"/>
      <c r="J521" s="18"/>
      <c r="K521" s="18"/>
    </row>
    <row r="522" spans="1:11" x14ac:dyDescent="0.3">
      <c r="A522" s="18"/>
      <c r="B522" s="18"/>
      <c r="C522" s="18"/>
      <c r="D522" s="18"/>
      <c r="E522" s="18"/>
      <c r="F522" s="18"/>
      <c r="G522" s="18"/>
      <c r="H522" s="18"/>
      <c r="I522" s="18"/>
      <c r="J522" s="18"/>
      <c r="K522" s="18"/>
    </row>
    <row r="523" spans="1:11" x14ac:dyDescent="0.3">
      <c r="A523" s="18"/>
      <c r="B523" s="18"/>
      <c r="C523" s="18"/>
      <c r="D523" s="18"/>
      <c r="E523" s="18"/>
      <c r="F523" s="18"/>
      <c r="G523" s="18"/>
      <c r="H523" s="18"/>
      <c r="I523" s="18"/>
      <c r="J523" s="18"/>
      <c r="K523" s="18"/>
    </row>
    <row r="524" spans="1:11" x14ac:dyDescent="0.3">
      <c r="A524" s="18"/>
      <c r="B524" s="18"/>
      <c r="C524" s="18"/>
      <c r="D524" s="18"/>
      <c r="E524" s="18"/>
      <c r="F524" s="18"/>
      <c r="G524" s="18"/>
      <c r="H524" s="18"/>
      <c r="I524" s="18"/>
      <c r="J524" s="18"/>
      <c r="K524" s="18"/>
    </row>
    <row r="525" spans="1:11" x14ac:dyDescent="0.3">
      <c r="A525" s="18"/>
      <c r="B525" s="18"/>
      <c r="C525" s="18"/>
      <c r="D525" s="18"/>
      <c r="E525" s="18"/>
      <c r="F525" s="18"/>
      <c r="G525" s="18"/>
      <c r="H525" s="18"/>
      <c r="I525" s="18"/>
      <c r="J525" s="18"/>
      <c r="K525" s="18"/>
    </row>
    <row r="526" spans="1:11" x14ac:dyDescent="0.3">
      <c r="A526" s="18"/>
      <c r="B526" s="18"/>
      <c r="C526" s="18"/>
      <c r="D526" s="18"/>
      <c r="E526" s="18"/>
      <c r="F526" s="18"/>
      <c r="G526" s="18"/>
      <c r="H526" s="18"/>
      <c r="I526" s="18"/>
      <c r="J526" s="18"/>
      <c r="K526" s="18"/>
    </row>
    <row r="527" spans="1:11" x14ac:dyDescent="0.3">
      <c r="A527" s="18"/>
      <c r="B527" s="18"/>
      <c r="C527" s="18"/>
      <c r="D527" s="18"/>
      <c r="E527" s="18"/>
      <c r="F527" s="18"/>
      <c r="G527" s="18"/>
      <c r="H527" s="18"/>
      <c r="I527" s="18"/>
      <c r="J527" s="18"/>
      <c r="K527" s="18"/>
    </row>
    <row r="528" spans="1:11" x14ac:dyDescent="0.3">
      <c r="A528" s="18"/>
      <c r="B528" s="18"/>
      <c r="C528" s="18"/>
      <c r="D528" s="18"/>
      <c r="E528" s="18"/>
      <c r="F528" s="18"/>
      <c r="G528" s="18"/>
      <c r="H528" s="18"/>
      <c r="I528" s="18"/>
      <c r="J528" s="18"/>
      <c r="K528" s="18"/>
    </row>
    <row r="529" spans="1:11" x14ac:dyDescent="0.3">
      <c r="A529" s="18"/>
      <c r="B529" s="18"/>
      <c r="C529" s="18"/>
      <c r="D529" s="18"/>
      <c r="E529" s="18"/>
      <c r="F529" s="18"/>
      <c r="G529" s="18"/>
      <c r="H529" s="18"/>
      <c r="I529" s="18"/>
      <c r="J529" s="18"/>
      <c r="K529" s="18"/>
    </row>
    <row r="530" spans="1:11" x14ac:dyDescent="0.3">
      <c r="A530" s="18"/>
      <c r="B530" s="18"/>
      <c r="C530" s="18"/>
      <c r="D530" s="18"/>
      <c r="E530" s="18"/>
      <c r="F530" s="18"/>
      <c r="G530" s="18"/>
      <c r="H530" s="18"/>
      <c r="I530" s="18"/>
      <c r="J530" s="18"/>
      <c r="K530" s="18"/>
    </row>
    <row r="531" spans="1:11" x14ac:dyDescent="0.3">
      <c r="A531" s="18"/>
      <c r="B531" s="18"/>
      <c r="C531" s="18"/>
      <c r="D531" s="18"/>
      <c r="E531" s="18"/>
      <c r="F531" s="18"/>
      <c r="G531" s="18"/>
      <c r="H531" s="18"/>
      <c r="I531" s="18"/>
      <c r="J531" s="18"/>
      <c r="K531" s="18"/>
    </row>
    <row r="532" spans="1:11" x14ac:dyDescent="0.3">
      <c r="A532" s="18"/>
      <c r="B532" s="18"/>
      <c r="C532" s="18"/>
      <c r="D532" s="18"/>
      <c r="E532" s="18"/>
      <c r="F532" s="18"/>
      <c r="G532" s="18"/>
      <c r="H532" s="18"/>
      <c r="I532" s="18"/>
      <c r="J532" s="18"/>
      <c r="K532" s="18"/>
    </row>
    <row r="533" spans="1:11" x14ac:dyDescent="0.3">
      <c r="A533" s="18"/>
      <c r="B533" s="18"/>
      <c r="C533" s="18"/>
      <c r="D533" s="18"/>
      <c r="E533" s="18"/>
      <c r="F533" s="18"/>
      <c r="G533" s="18"/>
      <c r="H533" s="18"/>
      <c r="I533" s="18"/>
      <c r="J533" s="18"/>
      <c r="K533" s="18"/>
    </row>
    <row r="534" spans="1:11" x14ac:dyDescent="0.3">
      <c r="A534" s="18"/>
      <c r="B534" s="18"/>
      <c r="C534" s="18"/>
      <c r="D534" s="18"/>
      <c r="E534" s="18"/>
      <c r="F534" s="18"/>
      <c r="G534" s="18"/>
      <c r="H534" s="18"/>
      <c r="I534" s="18"/>
      <c r="J534" s="18"/>
      <c r="K534" s="18"/>
    </row>
    <row r="535" spans="1:11" x14ac:dyDescent="0.3">
      <c r="A535" s="18"/>
      <c r="B535" s="18"/>
      <c r="C535" s="18"/>
      <c r="D535" s="18"/>
      <c r="E535" s="18"/>
      <c r="F535" s="18"/>
      <c r="G535" s="18"/>
      <c r="H535" s="18"/>
      <c r="I535" s="18"/>
      <c r="J535" s="18"/>
      <c r="K535" s="18"/>
    </row>
    <row r="536" spans="1:11" x14ac:dyDescent="0.3">
      <c r="A536" s="18"/>
      <c r="B536" s="18"/>
      <c r="C536" s="18"/>
      <c r="D536" s="18"/>
      <c r="E536" s="18"/>
      <c r="F536" s="18"/>
      <c r="G536" s="18"/>
      <c r="H536" s="18"/>
      <c r="I536" s="18"/>
      <c r="J536" s="18"/>
      <c r="K536" s="18"/>
    </row>
    <row r="537" spans="1:11" x14ac:dyDescent="0.3">
      <c r="A537" s="18"/>
      <c r="B537" s="18"/>
      <c r="C537" s="18"/>
      <c r="D537" s="18"/>
      <c r="E537" s="18"/>
      <c r="F537" s="18"/>
      <c r="G537" s="18"/>
      <c r="H537" s="18"/>
      <c r="I537" s="18"/>
      <c r="J537" s="18"/>
      <c r="K537" s="18"/>
    </row>
    <row r="538" spans="1:11" x14ac:dyDescent="0.3">
      <c r="A538" s="18"/>
      <c r="B538" s="18"/>
      <c r="C538" s="18"/>
      <c r="D538" s="18"/>
      <c r="E538" s="18"/>
      <c r="F538" s="18"/>
      <c r="G538" s="18"/>
      <c r="H538" s="18"/>
      <c r="I538" s="18"/>
      <c r="J538" s="18"/>
      <c r="K538" s="18"/>
    </row>
    <row r="539" spans="1:11" x14ac:dyDescent="0.3">
      <c r="A539" s="18"/>
      <c r="B539" s="18"/>
      <c r="C539" s="18"/>
      <c r="D539" s="18"/>
      <c r="E539" s="18"/>
      <c r="F539" s="18"/>
      <c r="G539" s="18"/>
      <c r="H539" s="18"/>
      <c r="I539" s="18"/>
      <c r="J539" s="18"/>
      <c r="K539" s="18"/>
    </row>
    <row r="540" spans="1:11" x14ac:dyDescent="0.3">
      <c r="A540" s="18"/>
      <c r="B540" s="18"/>
      <c r="C540" s="18"/>
      <c r="D540" s="18"/>
      <c r="E540" s="18"/>
      <c r="F540" s="18"/>
      <c r="G540" s="18"/>
      <c r="H540" s="18"/>
      <c r="I540" s="18"/>
      <c r="J540" s="18"/>
      <c r="K540" s="18"/>
    </row>
    <row r="541" spans="1:11" x14ac:dyDescent="0.3">
      <c r="A541" s="18"/>
      <c r="B541" s="18"/>
      <c r="C541" s="18"/>
      <c r="D541" s="18"/>
      <c r="E541" s="18"/>
      <c r="F541" s="18"/>
      <c r="G541" s="18"/>
      <c r="H541" s="18"/>
      <c r="I541" s="18"/>
      <c r="J541" s="18"/>
      <c r="K541" s="18"/>
    </row>
    <row r="542" spans="1:11" x14ac:dyDescent="0.3">
      <c r="A542" s="18"/>
      <c r="B542" s="18"/>
      <c r="C542" s="18"/>
      <c r="D542" s="18"/>
      <c r="E542" s="18"/>
      <c r="F542" s="18"/>
      <c r="G542" s="18"/>
      <c r="H542" s="18"/>
      <c r="I542" s="18"/>
      <c r="J542" s="18"/>
      <c r="K542" s="18"/>
    </row>
    <row r="543" spans="1:11" x14ac:dyDescent="0.3">
      <c r="A543" s="18"/>
      <c r="B543" s="18"/>
      <c r="C543" s="18"/>
      <c r="D543" s="18"/>
      <c r="E543" s="18"/>
      <c r="F543" s="18"/>
      <c r="G543" s="18"/>
      <c r="H543" s="18"/>
      <c r="I543" s="18"/>
      <c r="J543" s="18"/>
      <c r="K543" s="18"/>
    </row>
    <row r="544" spans="1:11" x14ac:dyDescent="0.3">
      <c r="A544" s="18"/>
      <c r="B544" s="18"/>
      <c r="C544" s="18"/>
      <c r="D544" s="18"/>
      <c r="E544" s="18"/>
      <c r="F544" s="18"/>
      <c r="G544" s="18"/>
      <c r="H544" s="18"/>
      <c r="I544" s="18"/>
      <c r="J544" s="18"/>
      <c r="K544" s="18"/>
    </row>
    <row r="545" spans="1:11" x14ac:dyDescent="0.3">
      <c r="A545" s="18"/>
      <c r="B545" s="18"/>
      <c r="C545" s="18"/>
      <c r="D545" s="18"/>
      <c r="E545" s="18"/>
      <c r="F545" s="18"/>
      <c r="G545" s="18"/>
      <c r="H545" s="18"/>
      <c r="I545" s="18"/>
      <c r="J545" s="18"/>
      <c r="K545" s="18"/>
    </row>
    <row r="546" spans="1:11" x14ac:dyDescent="0.3">
      <c r="A546" s="18"/>
      <c r="B546" s="18"/>
      <c r="C546" s="18"/>
      <c r="D546" s="18"/>
      <c r="E546" s="18"/>
      <c r="F546" s="18"/>
      <c r="G546" s="18"/>
      <c r="H546" s="18"/>
      <c r="I546" s="18"/>
      <c r="J546" s="18"/>
      <c r="K546" s="18"/>
    </row>
    <row r="547" spans="1:11" x14ac:dyDescent="0.3">
      <c r="A547" s="18"/>
      <c r="B547" s="18"/>
      <c r="C547" s="18"/>
      <c r="D547" s="18"/>
      <c r="E547" s="18"/>
      <c r="F547" s="18"/>
      <c r="G547" s="18"/>
      <c r="H547" s="18"/>
      <c r="I547" s="18"/>
      <c r="J547" s="18"/>
      <c r="K547" s="18"/>
    </row>
    <row r="548" spans="1:11" x14ac:dyDescent="0.3">
      <c r="A548" s="18"/>
      <c r="B548" s="18"/>
      <c r="C548" s="18"/>
      <c r="D548" s="18"/>
      <c r="E548" s="18"/>
      <c r="F548" s="18"/>
      <c r="G548" s="18"/>
      <c r="H548" s="18"/>
      <c r="I548" s="18"/>
      <c r="J548" s="18"/>
      <c r="K548" s="18"/>
    </row>
    <row r="549" spans="1:11" x14ac:dyDescent="0.3">
      <c r="A549" s="18"/>
      <c r="B549" s="18"/>
      <c r="C549" s="18"/>
      <c r="D549" s="18"/>
      <c r="E549" s="18"/>
      <c r="F549" s="18"/>
      <c r="G549" s="18"/>
      <c r="H549" s="18"/>
      <c r="I549" s="18"/>
      <c r="J549" s="18"/>
      <c r="K549" s="18"/>
    </row>
    <row r="550" spans="1:11" x14ac:dyDescent="0.3">
      <c r="A550" s="18"/>
      <c r="B550" s="18"/>
      <c r="C550" s="18"/>
      <c r="D550" s="18"/>
      <c r="E550" s="18"/>
      <c r="F550" s="18"/>
      <c r="G550" s="18"/>
      <c r="H550" s="18"/>
      <c r="I550" s="18"/>
      <c r="J550" s="18"/>
      <c r="K550" s="18"/>
    </row>
    <row r="551" spans="1:11" x14ac:dyDescent="0.3">
      <c r="A551" s="18"/>
      <c r="B551" s="18"/>
      <c r="C551" s="18"/>
      <c r="D551" s="18"/>
      <c r="E551" s="18"/>
      <c r="F551" s="18"/>
      <c r="G551" s="18"/>
      <c r="H551" s="18"/>
      <c r="I551" s="18"/>
      <c r="J551" s="18"/>
      <c r="K551" s="18"/>
    </row>
    <row r="552" spans="1:11" x14ac:dyDescent="0.3">
      <c r="A552" s="18"/>
      <c r="B552" s="18"/>
      <c r="C552" s="18"/>
      <c r="D552" s="18"/>
      <c r="E552" s="18"/>
      <c r="F552" s="18"/>
      <c r="G552" s="18"/>
      <c r="H552" s="18"/>
      <c r="I552" s="18"/>
      <c r="J552" s="18"/>
      <c r="K552" s="18"/>
    </row>
    <row r="553" spans="1:11" x14ac:dyDescent="0.3">
      <c r="A553" s="18"/>
      <c r="B553" s="18"/>
      <c r="C553" s="18"/>
      <c r="D553" s="18"/>
      <c r="E553" s="18"/>
      <c r="F553" s="18"/>
      <c r="G553" s="18"/>
      <c r="H553" s="18"/>
      <c r="I553" s="18"/>
      <c r="J553" s="18"/>
      <c r="K553" s="18"/>
    </row>
    <row r="554" spans="1:11" x14ac:dyDescent="0.3">
      <c r="A554" s="18"/>
      <c r="B554" s="18"/>
      <c r="C554" s="18"/>
      <c r="D554" s="18"/>
      <c r="E554" s="18"/>
      <c r="F554" s="18"/>
      <c r="G554" s="18"/>
      <c r="H554" s="18"/>
      <c r="I554" s="18"/>
      <c r="J554" s="18"/>
      <c r="K554" s="18"/>
    </row>
    <row r="555" spans="1:11" x14ac:dyDescent="0.3">
      <c r="A555" s="18"/>
      <c r="B555" s="18"/>
      <c r="C555" s="18"/>
      <c r="D555" s="18"/>
      <c r="E555" s="18"/>
      <c r="F555" s="18"/>
      <c r="G555" s="18"/>
      <c r="H555" s="18"/>
      <c r="I555" s="18"/>
      <c r="J555" s="18"/>
      <c r="K555" s="18"/>
    </row>
    <row r="556" spans="1:11" x14ac:dyDescent="0.3">
      <c r="A556" s="18"/>
      <c r="B556" s="18"/>
      <c r="C556" s="18"/>
      <c r="D556" s="18"/>
      <c r="E556" s="18"/>
      <c r="F556" s="18"/>
      <c r="G556" s="18"/>
      <c r="H556" s="18"/>
      <c r="I556" s="18"/>
      <c r="J556" s="18"/>
      <c r="K556" s="18"/>
    </row>
    <row r="557" spans="1:11" x14ac:dyDescent="0.3">
      <c r="A557" s="18"/>
      <c r="B557" s="18"/>
      <c r="C557" s="18"/>
      <c r="D557" s="18"/>
      <c r="E557" s="18"/>
      <c r="F557" s="18"/>
      <c r="G557" s="18"/>
      <c r="H557" s="18"/>
      <c r="I557" s="18"/>
      <c r="J557" s="18"/>
      <c r="K557" s="18"/>
    </row>
    <row r="558" spans="1:11" x14ac:dyDescent="0.3">
      <c r="A558" s="18"/>
      <c r="B558" s="18"/>
      <c r="C558" s="18"/>
      <c r="D558" s="18"/>
      <c r="E558" s="18"/>
      <c r="F558" s="18"/>
      <c r="G558" s="18"/>
      <c r="H558" s="18"/>
      <c r="I558" s="18"/>
      <c r="J558" s="18"/>
      <c r="K558" s="18"/>
    </row>
    <row r="559" spans="1:11" x14ac:dyDescent="0.3">
      <c r="A559" s="18"/>
      <c r="B559" s="18"/>
      <c r="C559" s="18"/>
      <c r="D559" s="18"/>
      <c r="E559" s="18"/>
      <c r="F559" s="18"/>
      <c r="G559" s="18"/>
      <c r="H559" s="18"/>
      <c r="I559" s="18"/>
      <c r="J559" s="18"/>
      <c r="K559" s="18"/>
    </row>
    <row r="560" spans="1:11" x14ac:dyDescent="0.3">
      <c r="A560" s="18"/>
      <c r="B560" s="18"/>
      <c r="C560" s="18"/>
      <c r="D560" s="18"/>
      <c r="E560" s="18"/>
      <c r="F560" s="18"/>
      <c r="G560" s="18"/>
      <c r="H560" s="18"/>
      <c r="I560" s="18"/>
      <c r="J560" s="18"/>
      <c r="K560" s="18"/>
    </row>
    <row r="561" spans="1:11" x14ac:dyDescent="0.3">
      <c r="A561" s="18"/>
      <c r="B561" s="18"/>
      <c r="C561" s="18"/>
      <c r="D561" s="18"/>
      <c r="E561" s="18"/>
      <c r="F561" s="18"/>
      <c r="G561" s="18"/>
      <c r="H561" s="18"/>
      <c r="I561" s="18"/>
      <c r="J561" s="18"/>
      <c r="K561" s="18"/>
    </row>
    <row r="562" spans="1:11" x14ac:dyDescent="0.3">
      <c r="A562" s="18"/>
      <c r="B562" s="18"/>
      <c r="C562" s="18"/>
      <c r="D562" s="18"/>
      <c r="E562" s="18"/>
      <c r="F562" s="18"/>
      <c r="G562" s="18"/>
      <c r="H562" s="18"/>
      <c r="I562" s="18"/>
      <c r="J562" s="18"/>
      <c r="K562" s="18"/>
    </row>
    <row r="563" spans="1:11" x14ac:dyDescent="0.3">
      <c r="A563" s="18"/>
      <c r="B563" s="18"/>
      <c r="C563" s="18"/>
      <c r="D563" s="18"/>
      <c r="E563" s="18"/>
      <c r="F563" s="18"/>
      <c r="G563" s="18"/>
      <c r="H563" s="18"/>
      <c r="I563" s="18"/>
      <c r="J563" s="18"/>
      <c r="K563" s="18"/>
    </row>
    <row r="564" spans="1:11" x14ac:dyDescent="0.3">
      <c r="A564" s="18"/>
      <c r="B564" s="18"/>
      <c r="C564" s="18"/>
      <c r="D564" s="18"/>
      <c r="E564" s="18"/>
      <c r="F564" s="18"/>
      <c r="G564" s="18"/>
      <c r="H564" s="18"/>
      <c r="I564" s="18"/>
      <c r="J564" s="18"/>
      <c r="K564" s="18"/>
    </row>
    <row r="565" spans="1:11" x14ac:dyDescent="0.3">
      <c r="A565" s="18"/>
      <c r="B565" s="18"/>
      <c r="C565" s="18"/>
      <c r="D565" s="18"/>
      <c r="E565" s="18"/>
      <c r="F565" s="18"/>
      <c r="G565" s="18"/>
      <c r="H565" s="18"/>
      <c r="I565" s="18"/>
      <c r="J565" s="18"/>
      <c r="K565" s="18"/>
    </row>
    <row r="566" spans="1:11" x14ac:dyDescent="0.3">
      <c r="A566" s="18"/>
      <c r="B566" s="18"/>
      <c r="C566" s="18"/>
      <c r="D566" s="18"/>
      <c r="E566" s="18"/>
      <c r="F566" s="18"/>
      <c r="G566" s="18"/>
      <c r="H566" s="18"/>
      <c r="I566" s="18"/>
      <c r="J566" s="18"/>
      <c r="K566" s="18"/>
    </row>
    <row r="567" spans="1:11" x14ac:dyDescent="0.3">
      <c r="A567" s="18"/>
      <c r="B567" s="18"/>
      <c r="C567" s="18"/>
      <c r="D567" s="18"/>
      <c r="E567" s="18"/>
      <c r="F567" s="18"/>
      <c r="G567" s="18"/>
      <c r="H567" s="18"/>
      <c r="I567" s="18"/>
      <c r="J567" s="18"/>
      <c r="K567" s="18"/>
    </row>
    <row r="568" spans="1:11" x14ac:dyDescent="0.3">
      <c r="A568" s="18"/>
      <c r="B568" s="18"/>
      <c r="C568" s="18"/>
      <c r="D568" s="18"/>
      <c r="E568" s="18"/>
      <c r="F568" s="18"/>
      <c r="G568" s="18"/>
      <c r="H568" s="18"/>
      <c r="I568" s="18"/>
      <c r="J568" s="18"/>
      <c r="K568" s="18"/>
    </row>
    <row r="569" spans="1:11" x14ac:dyDescent="0.3">
      <c r="A569" s="18"/>
      <c r="B569" s="18"/>
      <c r="C569" s="18"/>
      <c r="D569" s="18"/>
      <c r="E569" s="18"/>
      <c r="F569" s="18"/>
      <c r="G569" s="18"/>
      <c r="H569" s="18"/>
      <c r="I569" s="18"/>
      <c r="J569" s="18"/>
      <c r="K569" s="18"/>
    </row>
    <row r="570" spans="1:11" x14ac:dyDescent="0.3">
      <c r="A570" s="18"/>
      <c r="B570" s="18"/>
      <c r="C570" s="18"/>
      <c r="D570" s="18"/>
      <c r="E570" s="18"/>
      <c r="F570" s="18"/>
      <c r="G570" s="18"/>
      <c r="H570" s="18"/>
      <c r="I570" s="18"/>
      <c r="J570" s="18"/>
      <c r="K570" s="18"/>
    </row>
    <row r="571" spans="1:11" x14ac:dyDescent="0.3">
      <c r="A571" s="18"/>
      <c r="B571" s="18"/>
      <c r="C571" s="18"/>
      <c r="D571" s="18"/>
      <c r="E571" s="18"/>
      <c r="F571" s="18"/>
      <c r="G571" s="18"/>
      <c r="H571" s="18"/>
      <c r="I571" s="18"/>
      <c r="J571" s="18"/>
      <c r="K571" s="18"/>
    </row>
    <row r="572" spans="1:11" x14ac:dyDescent="0.3">
      <c r="A572" s="18"/>
      <c r="B572" s="18"/>
      <c r="C572" s="18"/>
      <c r="D572" s="18"/>
      <c r="E572" s="18"/>
      <c r="F572" s="18"/>
      <c r="G572" s="18"/>
      <c r="H572" s="18"/>
      <c r="I572" s="18"/>
      <c r="J572" s="18"/>
      <c r="K572" s="18"/>
    </row>
    <row r="573" spans="1:11" x14ac:dyDescent="0.3">
      <c r="A573" s="18"/>
      <c r="B573" s="18"/>
      <c r="C573" s="18"/>
      <c r="D573" s="18"/>
      <c r="E573" s="18"/>
      <c r="F573" s="18"/>
      <c r="G573" s="18"/>
      <c r="H573" s="18"/>
      <c r="I573" s="18"/>
      <c r="J573" s="18"/>
      <c r="K573" s="18"/>
    </row>
    <row r="574" spans="1:11" x14ac:dyDescent="0.3">
      <c r="A574" s="18"/>
      <c r="B574" s="18"/>
      <c r="C574" s="18"/>
      <c r="D574" s="18"/>
      <c r="E574" s="18"/>
      <c r="F574" s="18"/>
      <c r="G574" s="18"/>
      <c r="H574" s="18"/>
      <c r="I574" s="18"/>
      <c r="J574" s="18"/>
      <c r="K574" s="18"/>
    </row>
    <row r="575" spans="1:11" x14ac:dyDescent="0.3">
      <c r="A575" s="18"/>
      <c r="B575" s="18"/>
      <c r="C575" s="18"/>
      <c r="D575" s="18"/>
      <c r="E575" s="18"/>
      <c r="F575" s="18"/>
      <c r="G575" s="18"/>
      <c r="H575" s="18"/>
      <c r="I575" s="18"/>
      <c r="J575" s="18"/>
      <c r="K575" s="18"/>
    </row>
    <row r="576" spans="1:11" x14ac:dyDescent="0.3">
      <c r="A576" s="18"/>
      <c r="B576" s="18"/>
      <c r="C576" s="18"/>
      <c r="D576" s="18"/>
      <c r="E576" s="18"/>
      <c r="F576" s="18"/>
      <c r="G576" s="18"/>
      <c r="H576" s="18"/>
      <c r="I576" s="18"/>
      <c r="J576" s="18"/>
      <c r="K576" s="18"/>
    </row>
    <row r="577" spans="1:11" x14ac:dyDescent="0.3">
      <c r="A577" s="18"/>
      <c r="B577" s="18"/>
      <c r="C577" s="18"/>
      <c r="D577" s="18"/>
      <c r="E577" s="18"/>
      <c r="F577" s="18"/>
      <c r="G577" s="18"/>
      <c r="H577" s="18"/>
      <c r="I577" s="18"/>
      <c r="J577" s="18"/>
      <c r="K577" s="18"/>
    </row>
    <row r="578" spans="1:11" x14ac:dyDescent="0.3">
      <c r="A578" s="18"/>
      <c r="B578" s="18"/>
      <c r="C578" s="18"/>
      <c r="D578" s="18"/>
      <c r="E578" s="18"/>
      <c r="F578" s="18"/>
      <c r="G578" s="18"/>
      <c r="H578" s="18"/>
      <c r="I578" s="18"/>
      <c r="J578" s="18"/>
      <c r="K578" s="18"/>
    </row>
    <row r="579" spans="1:11" x14ac:dyDescent="0.3">
      <c r="A579" s="18"/>
      <c r="B579" s="18"/>
      <c r="C579" s="18"/>
      <c r="D579" s="18"/>
      <c r="E579" s="18"/>
      <c r="F579" s="18"/>
      <c r="G579" s="18"/>
      <c r="H579" s="18"/>
      <c r="I579" s="18"/>
      <c r="J579" s="18"/>
      <c r="K579" s="18"/>
    </row>
    <row r="580" spans="1:11" x14ac:dyDescent="0.3">
      <c r="A580" s="18"/>
      <c r="B580" s="18"/>
      <c r="C580" s="18"/>
      <c r="D580" s="18"/>
      <c r="E580" s="18"/>
      <c r="F580" s="18"/>
      <c r="G580" s="18"/>
      <c r="H580" s="18"/>
      <c r="I580" s="18"/>
      <c r="J580" s="18"/>
      <c r="K580" s="18"/>
    </row>
    <row r="581" spans="1:11" x14ac:dyDescent="0.3">
      <c r="A581" s="18"/>
      <c r="B581" s="18"/>
      <c r="C581" s="18"/>
      <c r="D581" s="18"/>
      <c r="E581" s="18"/>
      <c r="F581" s="18"/>
      <c r="G581" s="18"/>
      <c r="H581" s="18"/>
      <c r="I581" s="18"/>
      <c r="J581" s="18"/>
      <c r="K581" s="18"/>
    </row>
    <row r="582" spans="1:11" x14ac:dyDescent="0.3">
      <c r="A582" s="18"/>
      <c r="B582" s="18"/>
      <c r="C582" s="18"/>
      <c r="D582" s="18"/>
      <c r="E582" s="18"/>
      <c r="F582" s="18"/>
      <c r="G582" s="18"/>
      <c r="H582" s="18"/>
      <c r="I582" s="18"/>
      <c r="J582" s="18"/>
      <c r="K582" s="18"/>
    </row>
    <row r="583" spans="1:11" x14ac:dyDescent="0.3">
      <c r="A583" s="18"/>
      <c r="B583" s="18"/>
      <c r="C583" s="18"/>
      <c r="D583" s="18"/>
      <c r="E583" s="18"/>
      <c r="F583" s="18"/>
      <c r="G583" s="18"/>
      <c r="H583" s="18"/>
      <c r="I583" s="18"/>
      <c r="J583" s="18"/>
      <c r="K583" s="18"/>
    </row>
    <row r="584" spans="1:11" x14ac:dyDescent="0.3">
      <c r="A584" s="18"/>
      <c r="B584" s="18"/>
      <c r="C584" s="18"/>
      <c r="D584" s="18"/>
      <c r="E584" s="18"/>
      <c r="F584" s="18"/>
      <c r="G584" s="18"/>
      <c r="H584" s="18"/>
      <c r="I584" s="18"/>
      <c r="J584" s="18"/>
      <c r="K584" s="18"/>
    </row>
    <row r="585" spans="1:11" x14ac:dyDescent="0.3">
      <c r="A585" s="18"/>
      <c r="B585" s="18"/>
      <c r="C585" s="18"/>
      <c r="D585" s="18"/>
      <c r="E585" s="18"/>
      <c r="F585" s="18"/>
      <c r="G585" s="18"/>
      <c r="H585" s="18"/>
      <c r="I585" s="18"/>
      <c r="J585" s="18"/>
      <c r="K585" s="18"/>
    </row>
    <row r="586" spans="1:11" x14ac:dyDescent="0.3">
      <c r="A586" s="18"/>
      <c r="B586" s="18"/>
      <c r="C586" s="18"/>
      <c r="D586" s="18"/>
      <c r="E586" s="18"/>
      <c r="F586" s="18"/>
      <c r="G586" s="18"/>
      <c r="H586" s="18"/>
      <c r="I586" s="18"/>
      <c r="J586" s="18"/>
      <c r="K586" s="18"/>
    </row>
    <row r="587" spans="1:11" x14ac:dyDescent="0.3">
      <c r="A587" s="18"/>
      <c r="B587" s="18"/>
      <c r="C587" s="18"/>
      <c r="D587" s="18"/>
      <c r="E587" s="18"/>
      <c r="F587" s="18"/>
      <c r="G587" s="18"/>
      <c r="H587" s="18"/>
      <c r="I587" s="18"/>
      <c r="J587" s="18"/>
      <c r="K587" s="18"/>
    </row>
    <row r="588" spans="1:11" x14ac:dyDescent="0.3">
      <c r="A588" s="18"/>
      <c r="B588" s="18"/>
      <c r="C588" s="18"/>
      <c r="D588" s="18"/>
      <c r="E588" s="18"/>
      <c r="F588" s="18"/>
      <c r="G588" s="18"/>
      <c r="H588" s="18"/>
      <c r="I588" s="18"/>
      <c r="J588" s="18"/>
      <c r="K588" s="18"/>
    </row>
    <row r="589" spans="1:11" x14ac:dyDescent="0.3">
      <c r="A589" s="18"/>
      <c r="B589" s="18"/>
      <c r="C589" s="18"/>
      <c r="D589" s="18"/>
      <c r="E589" s="18"/>
      <c r="F589" s="18"/>
      <c r="G589" s="18"/>
      <c r="H589" s="18"/>
      <c r="I589" s="18"/>
      <c r="J589" s="18"/>
      <c r="K589" s="18"/>
    </row>
    <row r="590" spans="1:11" x14ac:dyDescent="0.3">
      <c r="A590" s="18"/>
      <c r="B590" s="18"/>
      <c r="C590" s="18"/>
      <c r="D590" s="18"/>
      <c r="E590" s="18"/>
      <c r="F590" s="18"/>
      <c r="G590" s="18"/>
      <c r="H590" s="18"/>
      <c r="I590" s="18"/>
      <c r="J590" s="18"/>
      <c r="K590" s="18"/>
    </row>
    <row r="591" spans="1:11" x14ac:dyDescent="0.3">
      <c r="A591" s="18"/>
      <c r="B591" s="18"/>
      <c r="C591" s="18"/>
      <c r="D591" s="18"/>
      <c r="E591" s="18"/>
      <c r="F591" s="18"/>
      <c r="G591" s="18"/>
      <c r="H591" s="18"/>
      <c r="I591" s="18"/>
      <c r="J591" s="18"/>
      <c r="K591" s="18"/>
    </row>
    <row r="592" spans="1:11" x14ac:dyDescent="0.3">
      <c r="A592" s="18"/>
      <c r="B592" s="18"/>
      <c r="C592" s="18"/>
      <c r="D592" s="18"/>
      <c r="E592" s="18"/>
      <c r="F592" s="18"/>
      <c r="G592" s="18"/>
      <c r="H592" s="18"/>
      <c r="I592" s="18"/>
      <c r="J592" s="18"/>
      <c r="K592" s="18"/>
    </row>
    <row r="593" spans="1:11" x14ac:dyDescent="0.3">
      <c r="A593" s="18"/>
      <c r="B593" s="18"/>
      <c r="C593" s="18"/>
      <c r="D593" s="18"/>
      <c r="E593" s="18"/>
      <c r="F593" s="18"/>
      <c r="G593" s="18"/>
      <c r="H593" s="18"/>
      <c r="I593" s="18"/>
      <c r="J593" s="18"/>
      <c r="K593" s="18"/>
    </row>
    <row r="594" spans="1:11" x14ac:dyDescent="0.3">
      <c r="A594" s="18"/>
      <c r="B594" s="18"/>
      <c r="C594" s="18"/>
      <c r="D594" s="18"/>
      <c r="E594" s="18"/>
      <c r="F594" s="18"/>
      <c r="G594" s="18"/>
      <c r="H594" s="18"/>
      <c r="I594" s="18"/>
      <c r="J594" s="18"/>
      <c r="K594" s="18"/>
    </row>
    <row r="595" spans="1:11" x14ac:dyDescent="0.3">
      <c r="A595" s="18"/>
      <c r="B595" s="18"/>
      <c r="C595" s="18"/>
      <c r="D595" s="18"/>
      <c r="E595" s="18"/>
      <c r="F595" s="18"/>
      <c r="G595" s="18"/>
      <c r="H595" s="18"/>
      <c r="I595" s="18"/>
      <c r="J595" s="18"/>
      <c r="K595" s="18"/>
    </row>
    <row r="596" spans="1:11" x14ac:dyDescent="0.3">
      <c r="A596" s="18"/>
      <c r="B596" s="18"/>
      <c r="C596" s="18"/>
      <c r="D596" s="18"/>
      <c r="E596" s="18"/>
      <c r="F596" s="18"/>
      <c r="G596" s="18"/>
      <c r="H596" s="18"/>
      <c r="I596" s="18"/>
      <c r="J596" s="18"/>
      <c r="K596" s="18"/>
    </row>
    <row r="597" spans="1:11" x14ac:dyDescent="0.3">
      <c r="A597" s="18"/>
      <c r="B597" s="18"/>
      <c r="C597" s="18"/>
      <c r="D597" s="18"/>
      <c r="E597" s="18"/>
      <c r="F597" s="18"/>
      <c r="G597" s="18"/>
      <c r="H597" s="18"/>
      <c r="I597" s="18"/>
      <c r="J597" s="18"/>
      <c r="K597" s="18"/>
    </row>
    <row r="598" spans="1:11" x14ac:dyDescent="0.3">
      <c r="A598" s="18"/>
      <c r="B598" s="18"/>
      <c r="C598" s="18"/>
      <c r="D598" s="18"/>
      <c r="E598" s="18"/>
      <c r="F598" s="18"/>
      <c r="G598" s="18"/>
      <c r="H598" s="18"/>
      <c r="I598" s="18"/>
      <c r="J598" s="18"/>
      <c r="K598" s="18"/>
    </row>
    <row r="599" spans="1:11" x14ac:dyDescent="0.3">
      <c r="A599" s="18"/>
      <c r="B599" s="18"/>
      <c r="C599" s="18"/>
      <c r="D599" s="18"/>
      <c r="E599" s="18"/>
      <c r="F599" s="18"/>
      <c r="G599" s="18"/>
      <c r="H599" s="18"/>
      <c r="I599" s="18"/>
      <c r="J599" s="18"/>
      <c r="K599" s="18"/>
    </row>
    <row r="600" spans="1:11" x14ac:dyDescent="0.3">
      <c r="A600" s="18"/>
      <c r="B600" s="18"/>
      <c r="C600" s="18"/>
      <c r="D600" s="18"/>
      <c r="E600" s="18"/>
      <c r="F600" s="18"/>
      <c r="G600" s="18"/>
      <c r="H600" s="18"/>
      <c r="I600" s="18"/>
      <c r="J600" s="18"/>
      <c r="K600" s="18"/>
    </row>
    <row r="601" spans="1:11" x14ac:dyDescent="0.3">
      <c r="A601" s="18"/>
      <c r="B601" s="18"/>
      <c r="C601" s="18"/>
      <c r="D601" s="18"/>
      <c r="E601" s="18"/>
      <c r="F601" s="18"/>
      <c r="G601" s="18"/>
      <c r="H601" s="18"/>
      <c r="I601" s="18"/>
      <c r="J601" s="18"/>
      <c r="K601" s="18"/>
    </row>
    <row r="602" spans="1:11" x14ac:dyDescent="0.3">
      <c r="A602" s="18"/>
      <c r="B602" s="18"/>
      <c r="C602" s="18"/>
      <c r="D602" s="18"/>
      <c r="E602" s="18"/>
      <c r="F602" s="18"/>
      <c r="G602" s="18"/>
      <c r="H602" s="18"/>
      <c r="I602" s="18"/>
      <c r="J602" s="18"/>
      <c r="K602" s="18"/>
    </row>
    <row r="603" spans="1:11" x14ac:dyDescent="0.3">
      <c r="A603" s="18"/>
      <c r="B603" s="18"/>
      <c r="C603" s="18"/>
      <c r="D603" s="18"/>
      <c r="E603" s="18"/>
      <c r="F603" s="18"/>
      <c r="G603" s="18"/>
      <c r="H603" s="18"/>
      <c r="I603" s="18"/>
      <c r="J603" s="18"/>
      <c r="K603" s="18"/>
    </row>
    <row r="604" spans="1:11" x14ac:dyDescent="0.3">
      <c r="A604" s="18"/>
      <c r="B604" s="18"/>
      <c r="C604" s="18"/>
      <c r="D604" s="18"/>
      <c r="E604" s="18"/>
      <c r="F604" s="18"/>
      <c r="G604" s="18"/>
      <c r="H604" s="18"/>
      <c r="I604" s="18"/>
      <c r="J604" s="18"/>
      <c r="K604" s="18"/>
    </row>
    <row r="605" spans="1:11" x14ac:dyDescent="0.3">
      <c r="A605" s="18"/>
      <c r="B605" s="18"/>
      <c r="C605" s="18"/>
      <c r="D605" s="18"/>
      <c r="E605" s="18"/>
      <c r="F605" s="18"/>
      <c r="G605" s="18"/>
      <c r="H605" s="18"/>
      <c r="I605" s="18"/>
      <c r="J605" s="18"/>
      <c r="K605" s="18"/>
    </row>
    <row r="606" spans="1:11" x14ac:dyDescent="0.3">
      <c r="A606" s="18"/>
      <c r="B606" s="18"/>
      <c r="C606" s="18"/>
      <c r="D606" s="18"/>
      <c r="E606" s="18"/>
      <c r="F606" s="18"/>
      <c r="G606" s="18"/>
      <c r="H606" s="18"/>
      <c r="I606" s="18"/>
      <c r="J606" s="18"/>
      <c r="K606" s="18"/>
    </row>
    <row r="607" spans="1:11" x14ac:dyDescent="0.3">
      <c r="A607" s="18"/>
      <c r="B607" s="18"/>
      <c r="C607" s="18"/>
      <c r="D607" s="18"/>
      <c r="E607" s="18"/>
      <c r="F607" s="18"/>
      <c r="G607" s="18"/>
      <c r="H607" s="18"/>
      <c r="I607" s="18"/>
      <c r="J607" s="18"/>
      <c r="K607" s="18"/>
    </row>
    <row r="608" spans="1:11" x14ac:dyDescent="0.3">
      <c r="A608" s="18"/>
      <c r="B608" s="18"/>
      <c r="C608" s="18"/>
      <c r="D608" s="18"/>
      <c r="E608" s="18"/>
      <c r="F608" s="18"/>
      <c r="G608" s="18"/>
      <c r="H608" s="18"/>
      <c r="I608" s="18"/>
      <c r="J608" s="18"/>
      <c r="K608" s="18"/>
    </row>
    <row r="609" spans="1:11" x14ac:dyDescent="0.3">
      <c r="A609" s="18"/>
      <c r="B609" s="18"/>
      <c r="C609" s="18"/>
      <c r="D609" s="18"/>
      <c r="E609" s="18"/>
      <c r="F609" s="18"/>
      <c r="G609" s="18"/>
      <c r="H609" s="18"/>
      <c r="I609" s="18"/>
      <c r="J609" s="18"/>
      <c r="K609" s="18"/>
    </row>
    <row r="610" spans="1:11" x14ac:dyDescent="0.3">
      <c r="A610" s="18"/>
      <c r="B610" s="18"/>
      <c r="C610" s="18"/>
      <c r="D610" s="18"/>
      <c r="E610" s="18"/>
      <c r="F610" s="18"/>
      <c r="G610" s="18"/>
      <c r="H610" s="18"/>
      <c r="I610" s="18"/>
      <c r="J610" s="18"/>
      <c r="K610" s="18"/>
    </row>
    <row r="611" spans="1:11" x14ac:dyDescent="0.3">
      <c r="A611" s="18"/>
      <c r="B611" s="18"/>
      <c r="C611" s="18"/>
      <c r="D611" s="18"/>
      <c r="E611" s="18"/>
      <c r="F611" s="18"/>
      <c r="G611" s="18"/>
      <c r="H611" s="18"/>
      <c r="I611" s="18"/>
      <c r="J611" s="18"/>
      <c r="K611" s="18"/>
    </row>
    <row r="612" spans="1:11" x14ac:dyDescent="0.3">
      <c r="A612" s="18"/>
      <c r="B612" s="18"/>
      <c r="C612" s="18"/>
      <c r="D612" s="18"/>
      <c r="E612" s="18"/>
      <c r="F612" s="18"/>
      <c r="G612" s="18"/>
      <c r="H612" s="18"/>
      <c r="I612" s="18"/>
      <c r="J612" s="18"/>
      <c r="K612" s="18"/>
    </row>
    <row r="613" spans="1:11" x14ac:dyDescent="0.3">
      <c r="A613" s="18"/>
      <c r="B613" s="18"/>
      <c r="C613" s="18"/>
      <c r="D613" s="18"/>
      <c r="E613" s="18"/>
      <c r="F613" s="18"/>
      <c r="G613" s="18"/>
      <c r="H613" s="18"/>
      <c r="I613" s="18"/>
      <c r="J613" s="18"/>
      <c r="K613" s="18"/>
    </row>
    <row r="614" spans="1:11" x14ac:dyDescent="0.3">
      <c r="A614" s="18"/>
      <c r="B614" s="18"/>
      <c r="C614" s="18"/>
      <c r="D614" s="18"/>
      <c r="E614" s="18"/>
      <c r="F614" s="18"/>
      <c r="G614" s="18"/>
      <c r="H614" s="18"/>
      <c r="I614" s="18"/>
      <c r="J614" s="18"/>
      <c r="K614" s="18"/>
    </row>
    <row r="615" spans="1:11" x14ac:dyDescent="0.3">
      <c r="A615" s="18"/>
      <c r="B615" s="18"/>
      <c r="C615" s="18"/>
      <c r="D615" s="18"/>
      <c r="E615" s="18"/>
      <c r="F615" s="18"/>
      <c r="G615" s="18"/>
      <c r="H615" s="18"/>
      <c r="I615" s="18"/>
      <c r="J615" s="18"/>
      <c r="K615" s="18"/>
    </row>
    <row r="616" spans="1:11" x14ac:dyDescent="0.3">
      <c r="A616" s="18"/>
      <c r="B616" s="18"/>
      <c r="C616" s="18"/>
      <c r="D616" s="18"/>
      <c r="E616" s="18"/>
      <c r="F616" s="18"/>
      <c r="G616" s="18"/>
      <c r="H616" s="18"/>
      <c r="I616" s="18"/>
      <c r="J616" s="18"/>
      <c r="K616" s="18"/>
    </row>
    <row r="617" spans="1:11" x14ac:dyDescent="0.3">
      <c r="A617" s="18"/>
      <c r="B617" s="18"/>
      <c r="C617" s="18"/>
      <c r="D617" s="18"/>
      <c r="E617" s="18"/>
      <c r="F617" s="18"/>
      <c r="G617" s="18"/>
      <c r="H617" s="18"/>
      <c r="I617" s="18"/>
      <c r="J617" s="18"/>
      <c r="K617" s="18"/>
    </row>
    <row r="618" spans="1:11" x14ac:dyDescent="0.3">
      <c r="A618" s="18"/>
      <c r="B618" s="18"/>
      <c r="C618" s="18"/>
      <c r="D618" s="18"/>
      <c r="E618" s="18"/>
      <c r="F618" s="18"/>
      <c r="G618" s="18"/>
      <c r="H618" s="18"/>
      <c r="I618" s="18"/>
      <c r="J618" s="18"/>
      <c r="K618" s="18"/>
    </row>
    <row r="619" spans="1:11" x14ac:dyDescent="0.3">
      <c r="A619" s="18"/>
      <c r="B619" s="18"/>
      <c r="C619" s="18"/>
      <c r="D619" s="18"/>
      <c r="E619" s="18"/>
      <c r="F619" s="18"/>
      <c r="G619" s="18"/>
      <c r="H619" s="18"/>
      <c r="I619" s="18"/>
      <c r="J619" s="18"/>
      <c r="K619" s="18"/>
    </row>
    <row r="620" spans="1:11" x14ac:dyDescent="0.3">
      <c r="A620" s="18"/>
      <c r="B620" s="18"/>
      <c r="C620" s="18"/>
      <c r="D620" s="18"/>
      <c r="E620" s="18"/>
      <c r="F620" s="18"/>
      <c r="G620" s="18"/>
      <c r="H620" s="18"/>
      <c r="I620" s="18"/>
      <c r="J620" s="18"/>
      <c r="K620" s="18"/>
    </row>
    <row r="621" spans="1:11" x14ac:dyDescent="0.3">
      <c r="A621" s="18"/>
      <c r="B621" s="18"/>
      <c r="C621" s="18"/>
      <c r="D621" s="18"/>
      <c r="E621" s="18"/>
      <c r="F621" s="18"/>
      <c r="G621" s="18"/>
      <c r="H621" s="18"/>
      <c r="I621" s="18"/>
      <c r="J621" s="18"/>
      <c r="K621" s="18"/>
    </row>
    <row r="622" spans="1:11" x14ac:dyDescent="0.3">
      <c r="A622" s="18"/>
      <c r="B622" s="18"/>
      <c r="C622" s="18"/>
      <c r="D622" s="18"/>
      <c r="E622" s="18"/>
      <c r="F622" s="18"/>
      <c r="G622" s="18"/>
      <c r="H622" s="18"/>
      <c r="I622" s="18"/>
      <c r="J622" s="18"/>
      <c r="K622" s="18"/>
    </row>
    <row r="623" spans="1:11" x14ac:dyDescent="0.3">
      <c r="A623" s="18"/>
      <c r="B623" s="18"/>
      <c r="C623" s="18"/>
      <c r="D623" s="18"/>
      <c r="E623" s="18"/>
      <c r="F623" s="18"/>
      <c r="G623" s="18"/>
      <c r="H623" s="18"/>
      <c r="I623" s="18"/>
      <c r="J623" s="18"/>
      <c r="K623" s="18"/>
    </row>
    <row r="624" spans="1:11" x14ac:dyDescent="0.3">
      <c r="A624" s="18"/>
      <c r="B624" s="18"/>
      <c r="C624" s="18"/>
      <c r="D624" s="18"/>
      <c r="E624" s="18"/>
      <c r="F624" s="18"/>
      <c r="G624" s="18"/>
      <c r="H624" s="18"/>
      <c r="I624" s="18"/>
      <c r="J624" s="18"/>
      <c r="K624" s="18"/>
    </row>
    <row r="625" spans="1:11" x14ac:dyDescent="0.3">
      <c r="A625" s="18"/>
      <c r="B625" s="18"/>
      <c r="C625" s="18"/>
      <c r="D625" s="18"/>
      <c r="E625" s="18"/>
      <c r="F625" s="18"/>
      <c r="G625" s="18"/>
      <c r="H625" s="18"/>
      <c r="I625" s="18"/>
      <c r="J625" s="18"/>
      <c r="K625" s="18"/>
    </row>
    <row r="626" spans="1:11" x14ac:dyDescent="0.3">
      <c r="A626" s="18"/>
      <c r="B626" s="18"/>
      <c r="C626" s="18"/>
      <c r="D626" s="18"/>
      <c r="E626" s="18"/>
      <c r="F626" s="18"/>
      <c r="G626" s="18"/>
      <c r="H626" s="18"/>
      <c r="I626" s="18"/>
      <c r="J626" s="18"/>
      <c r="K626" s="18"/>
    </row>
    <row r="627" spans="1:11" x14ac:dyDescent="0.3">
      <c r="A627" s="18"/>
      <c r="B627" s="18"/>
      <c r="C627" s="18"/>
      <c r="D627" s="18"/>
      <c r="E627" s="18"/>
      <c r="F627" s="18"/>
      <c r="G627" s="18"/>
      <c r="H627" s="18"/>
      <c r="I627" s="18"/>
      <c r="J627" s="18"/>
      <c r="K627" s="18"/>
    </row>
    <row r="628" spans="1:11" x14ac:dyDescent="0.3">
      <c r="A628" s="18"/>
      <c r="B628" s="18"/>
      <c r="C628" s="18"/>
      <c r="D628" s="18"/>
      <c r="E628" s="18"/>
      <c r="F628" s="18"/>
      <c r="G628" s="18"/>
      <c r="H628" s="18"/>
      <c r="I628" s="18"/>
      <c r="J628" s="18"/>
      <c r="K628" s="18"/>
    </row>
    <row r="629" spans="1:11" x14ac:dyDescent="0.3">
      <c r="A629" s="18"/>
      <c r="B629" s="18"/>
      <c r="C629" s="18"/>
      <c r="D629" s="18"/>
      <c r="E629" s="18"/>
      <c r="F629" s="18"/>
      <c r="G629" s="18"/>
      <c r="H629" s="18"/>
      <c r="I629" s="18"/>
      <c r="J629" s="18"/>
      <c r="K629" s="18"/>
    </row>
    <row r="630" spans="1:11" x14ac:dyDescent="0.3">
      <c r="A630" s="18"/>
      <c r="B630" s="18"/>
      <c r="C630" s="18"/>
      <c r="D630" s="18"/>
      <c r="E630" s="18"/>
      <c r="F630" s="18"/>
      <c r="G630" s="18"/>
      <c r="H630" s="18"/>
      <c r="I630" s="18"/>
      <c r="J630" s="18"/>
      <c r="K630" s="18"/>
    </row>
    <row r="631" spans="1:11" x14ac:dyDescent="0.3">
      <c r="A631" s="18"/>
      <c r="B631" s="18"/>
      <c r="C631" s="18"/>
      <c r="D631" s="18"/>
      <c r="E631" s="18"/>
      <c r="F631" s="18"/>
      <c r="G631" s="18"/>
      <c r="H631" s="18"/>
      <c r="I631" s="18"/>
      <c r="J631" s="18"/>
      <c r="K631" s="18"/>
    </row>
    <row r="632" spans="1:11" x14ac:dyDescent="0.3">
      <c r="A632" s="18"/>
      <c r="B632" s="18"/>
      <c r="C632" s="18"/>
      <c r="D632" s="18"/>
      <c r="E632" s="18"/>
      <c r="F632" s="18"/>
      <c r="G632" s="18"/>
      <c r="H632" s="18"/>
      <c r="I632" s="18"/>
      <c r="J632" s="18"/>
      <c r="K632" s="18"/>
    </row>
    <row r="633" spans="1:11" x14ac:dyDescent="0.3">
      <c r="A633" s="18"/>
      <c r="B633" s="18"/>
      <c r="C633" s="18"/>
      <c r="D633" s="18"/>
      <c r="E633" s="18"/>
      <c r="F633" s="18"/>
      <c r="G633" s="18"/>
      <c r="H633" s="18"/>
      <c r="I633" s="18"/>
      <c r="J633" s="18"/>
      <c r="K633" s="18"/>
    </row>
    <row r="634" spans="1:11" x14ac:dyDescent="0.3">
      <c r="A634" s="18"/>
      <c r="B634" s="18"/>
      <c r="C634" s="18"/>
      <c r="D634" s="18"/>
      <c r="E634" s="18"/>
      <c r="F634" s="18"/>
      <c r="G634" s="18"/>
      <c r="H634" s="18"/>
      <c r="I634" s="18"/>
      <c r="J634" s="18"/>
      <c r="K634" s="18"/>
    </row>
    <row r="635" spans="1:11" x14ac:dyDescent="0.3">
      <c r="A635" s="18"/>
      <c r="B635" s="18"/>
      <c r="C635" s="18"/>
      <c r="D635" s="18"/>
      <c r="E635" s="18"/>
      <c r="F635" s="18"/>
      <c r="G635" s="18"/>
      <c r="H635" s="18"/>
      <c r="I635" s="18"/>
      <c r="J635" s="18"/>
      <c r="K635" s="18"/>
    </row>
    <row r="636" spans="1:11" x14ac:dyDescent="0.3">
      <c r="A636" s="18"/>
      <c r="B636" s="18"/>
      <c r="C636" s="18"/>
      <c r="D636" s="18"/>
      <c r="E636" s="18"/>
      <c r="F636" s="18"/>
      <c r="G636" s="18"/>
      <c r="H636" s="18"/>
      <c r="I636" s="18"/>
      <c r="J636" s="18"/>
      <c r="K636" s="18"/>
    </row>
    <row r="637" spans="1:11" x14ac:dyDescent="0.3">
      <c r="A637" s="18"/>
      <c r="B637" s="18"/>
      <c r="C637" s="18"/>
      <c r="D637" s="18"/>
      <c r="E637" s="18"/>
      <c r="F637" s="18"/>
      <c r="G637" s="18"/>
      <c r="H637" s="18"/>
      <c r="I637" s="18"/>
      <c r="J637" s="18"/>
      <c r="K637" s="18"/>
    </row>
    <row r="638" spans="1:11" x14ac:dyDescent="0.3">
      <c r="A638" s="18"/>
      <c r="B638" s="18"/>
      <c r="C638" s="18"/>
      <c r="D638" s="18"/>
      <c r="E638" s="18"/>
      <c r="F638" s="18"/>
      <c r="G638" s="18"/>
      <c r="H638" s="18"/>
      <c r="I638" s="18"/>
      <c r="J638" s="18"/>
      <c r="K638" s="18"/>
    </row>
    <row r="639" spans="1:11" x14ac:dyDescent="0.3">
      <c r="A639" s="18"/>
      <c r="B639" s="18"/>
      <c r="C639" s="18"/>
      <c r="D639" s="18"/>
      <c r="E639" s="18"/>
      <c r="F639" s="18"/>
      <c r="G639" s="18"/>
      <c r="H639" s="18"/>
      <c r="I639" s="18"/>
      <c r="J639" s="18"/>
      <c r="K639" s="18"/>
    </row>
    <row r="640" spans="1:11" x14ac:dyDescent="0.3">
      <c r="A640" s="18"/>
      <c r="B640" s="18"/>
      <c r="C640" s="18"/>
      <c r="D640" s="18"/>
      <c r="E640" s="18"/>
      <c r="F640" s="18"/>
      <c r="G640" s="18"/>
      <c r="H640" s="18"/>
      <c r="I640" s="18"/>
      <c r="J640" s="18"/>
      <c r="K640" s="18"/>
    </row>
    <row r="641" spans="1:11" x14ac:dyDescent="0.3">
      <c r="A641" s="18"/>
      <c r="B641" s="18"/>
      <c r="C641" s="18"/>
      <c r="D641" s="18"/>
      <c r="E641" s="18"/>
      <c r="F641" s="18"/>
      <c r="G641" s="18"/>
      <c r="H641" s="18"/>
      <c r="I641" s="18"/>
      <c r="J641" s="18"/>
      <c r="K641" s="18"/>
    </row>
    <row r="642" spans="1:11" x14ac:dyDescent="0.3">
      <c r="A642" s="18"/>
      <c r="B642" s="18"/>
      <c r="C642" s="18"/>
      <c r="D642" s="18"/>
      <c r="E642" s="18"/>
      <c r="F642" s="18"/>
      <c r="G642" s="18"/>
      <c r="H642" s="18"/>
      <c r="I642" s="18"/>
      <c r="J642" s="18"/>
      <c r="K642" s="18"/>
    </row>
    <row r="643" spans="1:11" x14ac:dyDescent="0.3">
      <c r="A643" s="18"/>
      <c r="B643" s="18"/>
      <c r="C643" s="18"/>
      <c r="D643" s="18"/>
      <c r="E643" s="18"/>
      <c r="F643" s="18"/>
      <c r="G643" s="18"/>
      <c r="H643" s="18"/>
      <c r="I643" s="18"/>
      <c r="J643" s="18"/>
      <c r="K643" s="18"/>
    </row>
    <row r="644" spans="1:11" x14ac:dyDescent="0.3">
      <c r="A644" s="18"/>
      <c r="B644" s="18"/>
      <c r="C644" s="18"/>
      <c r="D644" s="18"/>
      <c r="E644" s="18"/>
      <c r="F644" s="18"/>
      <c r="G644" s="18"/>
      <c r="H644" s="18"/>
      <c r="I644" s="18"/>
      <c r="J644" s="18"/>
      <c r="K644" s="18"/>
    </row>
    <row r="645" spans="1:11" x14ac:dyDescent="0.3">
      <c r="A645" s="18"/>
      <c r="B645" s="18"/>
      <c r="C645" s="18"/>
      <c r="D645" s="18"/>
      <c r="E645" s="18"/>
      <c r="F645" s="18"/>
      <c r="G645" s="18"/>
      <c r="H645" s="18"/>
      <c r="I645" s="18"/>
      <c r="J645" s="18"/>
      <c r="K645" s="18"/>
    </row>
    <row r="646" spans="1:11" x14ac:dyDescent="0.3">
      <c r="A646" s="18"/>
      <c r="B646" s="18"/>
      <c r="C646" s="18"/>
      <c r="D646" s="18"/>
      <c r="E646" s="18"/>
      <c r="F646" s="18"/>
      <c r="G646" s="18"/>
      <c r="H646" s="18"/>
      <c r="I646" s="18"/>
      <c r="J646" s="18"/>
      <c r="K646" s="18"/>
    </row>
    <row r="647" spans="1:11" x14ac:dyDescent="0.3">
      <c r="A647" s="18"/>
      <c r="B647" s="18"/>
      <c r="C647" s="18"/>
      <c r="D647" s="18"/>
      <c r="E647" s="18"/>
      <c r="F647" s="18"/>
      <c r="G647" s="18"/>
      <c r="H647" s="18"/>
      <c r="I647" s="18"/>
      <c r="J647" s="18"/>
      <c r="K647" s="18"/>
    </row>
    <row r="648" spans="1:11" x14ac:dyDescent="0.3">
      <c r="A648" s="18"/>
      <c r="B648" s="18"/>
      <c r="C648" s="18"/>
      <c r="D648" s="18"/>
      <c r="E648" s="18"/>
      <c r="F648" s="18"/>
      <c r="G648" s="18"/>
      <c r="H648" s="18"/>
      <c r="I648" s="18"/>
      <c r="J648" s="18"/>
      <c r="K648" s="18"/>
    </row>
    <row r="649" spans="1:11" x14ac:dyDescent="0.3">
      <c r="A649" s="18"/>
      <c r="B649" s="18"/>
      <c r="C649" s="18"/>
      <c r="D649" s="18"/>
      <c r="E649" s="18"/>
      <c r="F649" s="18"/>
      <c r="G649" s="18"/>
      <c r="H649" s="18"/>
      <c r="I649" s="18"/>
      <c r="J649" s="18"/>
      <c r="K649" s="18"/>
    </row>
    <row r="650" spans="1:11" x14ac:dyDescent="0.3">
      <c r="A650" s="18"/>
      <c r="B650" s="18"/>
      <c r="C650" s="18"/>
      <c r="D650" s="18"/>
      <c r="E650" s="18"/>
      <c r="F650" s="18"/>
      <c r="G650" s="18"/>
      <c r="H650" s="18"/>
      <c r="I650" s="18"/>
      <c r="J650" s="18"/>
      <c r="K650" s="18"/>
    </row>
    <row r="651" spans="1:11" x14ac:dyDescent="0.3">
      <c r="A651" s="18"/>
      <c r="B651" s="18"/>
      <c r="C651" s="18"/>
      <c r="D651" s="18"/>
      <c r="E651" s="18"/>
      <c r="F651" s="18"/>
      <c r="G651" s="18"/>
      <c r="H651" s="18"/>
      <c r="I651" s="18"/>
      <c r="J651" s="18"/>
      <c r="K651" s="18"/>
    </row>
    <row r="652" spans="1:11" x14ac:dyDescent="0.3">
      <c r="A652" s="18"/>
      <c r="B652" s="18"/>
      <c r="C652" s="18"/>
      <c r="D652" s="18"/>
      <c r="E652" s="18"/>
      <c r="F652" s="18"/>
      <c r="G652" s="18"/>
      <c r="H652" s="18"/>
      <c r="I652" s="18"/>
      <c r="J652" s="18"/>
      <c r="K652" s="18"/>
    </row>
    <row r="653" spans="1:11" x14ac:dyDescent="0.3">
      <c r="A653" s="18"/>
      <c r="B653" s="18"/>
      <c r="C653" s="18"/>
      <c r="D653" s="18"/>
      <c r="E653" s="18"/>
      <c r="F653" s="18"/>
      <c r="G653" s="18"/>
      <c r="H653" s="18"/>
      <c r="I653" s="18"/>
      <c r="J653" s="18"/>
      <c r="K653" s="18"/>
    </row>
    <row r="654" spans="1:11" x14ac:dyDescent="0.3">
      <c r="A654" s="18"/>
      <c r="B654" s="18"/>
      <c r="C654" s="18"/>
      <c r="D654" s="18"/>
      <c r="E654" s="18"/>
      <c r="F654" s="18"/>
      <c r="G654" s="18"/>
      <c r="H654" s="18"/>
      <c r="I654" s="18"/>
      <c r="J654" s="18"/>
      <c r="K654" s="18"/>
    </row>
    <row r="655" spans="1:11" x14ac:dyDescent="0.3">
      <c r="A655" s="18"/>
      <c r="B655" s="18"/>
      <c r="C655" s="18"/>
      <c r="D655" s="18"/>
      <c r="E655" s="18"/>
      <c r="F655" s="18"/>
      <c r="G655" s="18"/>
      <c r="H655" s="18"/>
      <c r="I655" s="18"/>
      <c r="J655" s="18"/>
      <c r="K655" s="18"/>
    </row>
    <row r="656" spans="1:11" x14ac:dyDescent="0.3">
      <c r="A656" s="18"/>
      <c r="B656" s="18"/>
      <c r="C656" s="18"/>
      <c r="D656" s="18"/>
      <c r="E656" s="18"/>
      <c r="F656" s="18"/>
      <c r="G656" s="18"/>
      <c r="H656" s="18"/>
      <c r="I656" s="18"/>
      <c r="J656" s="18"/>
      <c r="K656" s="18"/>
    </row>
    <row r="657" spans="1:11" x14ac:dyDescent="0.3">
      <c r="A657" s="18"/>
      <c r="B657" s="18"/>
      <c r="C657" s="18"/>
      <c r="D657" s="18"/>
      <c r="E657" s="18"/>
      <c r="F657" s="18"/>
      <c r="G657" s="18"/>
      <c r="H657" s="18"/>
      <c r="I657" s="18"/>
      <c r="J657" s="18"/>
      <c r="K657" s="18"/>
    </row>
    <row r="658" spans="1:11" x14ac:dyDescent="0.3">
      <c r="A658" s="18"/>
      <c r="B658" s="18"/>
      <c r="C658" s="18"/>
      <c r="D658" s="18"/>
      <c r="E658" s="18"/>
      <c r="F658" s="18"/>
      <c r="G658" s="18"/>
      <c r="H658" s="18"/>
      <c r="I658" s="18"/>
      <c r="J658" s="18"/>
      <c r="K658" s="18"/>
    </row>
    <row r="659" spans="1:11" x14ac:dyDescent="0.3">
      <c r="A659" s="18"/>
      <c r="B659" s="18"/>
      <c r="C659" s="18"/>
      <c r="D659" s="18"/>
      <c r="E659" s="18"/>
      <c r="F659" s="18"/>
      <c r="G659" s="18"/>
      <c r="H659" s="18"/>
      <c r="I659" s="18"/>
      <c r="J659" s="18"/>
      <c r="K659" s="18"/>
    </row>
    <row r="660" spans="1:11" x14ac:dyDescent="0.3">
      <c r="A660" s="18"/>
      <c r="B660" s="18"/>
      <c r="C660" s="18"/>
      <c r="D660" s="18"/>
      <c r="E660" s="18"/>
      <c r="F660" s="18"/>
      <c r="G660" s="18"/>
      <c r="H660" s="18"/>
      <c r="I660" s="18"/>
      <c r="J660" s="18"/>
      <c r="K660" s="18"/>
    </row>
    <row r="661" spans="1:11" x14ac:dyDescent="0.3">
      <c r="A661" s="18"/>
      <c r="B661" s="18"/>
      <c r="C661" s="18"/>
      <c r="D661" s="18"/>
      <c r="E661" s="18"/>
      <c r="F661" s="18"/>
      <c r="G661" s="18"/>
      <c r="H661" s="18"/>
      <c r="I661" s="18"/>
      <c r="J661" s="18"/>
      <c r="K661" s="18"/>
    </row>
    <row r="662" spans="1:11" x14ac:dyDescent="0.3">
      <c r="A662" s="18"/>
      <c r="B662" s="18"/>
      <c r="C662" s="18"/>
      <c r="D662" s="18"/>
      <c r="E662" s="18"/>
      <c r="F662" s="18"/>
      <c r="G662" s="18"/>
      <c r="H662" s="18"/>
      <c r="I662" s="18"/>
      <c r="J662" s="18"/>
      <c r="K662" s="18"/>
    </row>
    <row r="663" spans="1:11" x14ac:dyDescent="0.3">
      <c r="A663" s="18"/>
      <c r="B663" s="18"/>
      <c r="C663" s="18"/>
      <c r="D663" s="18"/>
      <c r="E663" s="18"/>
      <c r="F663" s="18"/>
      <c r="G663" s="18"/>
      <c r="H663" s="18"/>
      <c r="I663" s="18"/>
      <c r="J663" s="18"/>
      <c r="K663" s="18"/>
    </row>
    <row r="664" spans="1:11" x14ac:dyDescent="0.3">
      <c r="A664" s="18"/>
      <c r="B664" s="18"/>
      <c r="C664" s="18"/>
      <c r="D664" s="18"/>
      <c r="E664" s="18"/>
      <c r="F664" s="18"/>
      <c r="G664" s="18"/>
      <c r="H664" s="18"/>
      <c r="I664" s="18"/>
      <c r="J664" s="18"/>
      <c r="K664" s="18"/>
    </row>
    <row r="665" spans="1:11" x14ac:dyDescent="0.3">
      <c r="A665" s="18"/>
      <c r="B665" s="18"/>
      <c r="C665" s="18"/>
      <c r="D665" s="18"/>
      <c r="E665" s="18"/>
      <c r="F665" s="18"/>
      <c r="G665" s="18"/>
      <c r="H665" s="18"/>
      <c r="I665" s="18"/>
      <c r="J665" s="18"/>
      <c r="K665" s="18"/>
    </row>
    <row r="666" spans="1:11" x14ac:dyDescent="0.3">
      <c r="A666" s="18"/>
      <c r="B666" s="18"/>
      <c r="C666" s="18"/>
      <c r="D666" s="18"/>
      <c r="E666" s="18"/>
      <c r="F666" s="18"/>
      <c r="G666" s="18"/>
      <c r="H666" s="18"/>
      <c r="I666" s="18"/>
      <c r="J666" s="18"/>
      <c r="K666" s="18"/>
    </row>
    <row r="667" spans="1:11" x14ac:dyDescent="0.3">
      <c r="A667" s="18"/>
      <c r="B667" s="18"/>
      <c r="C667" s="18"/>
      <c r="D667" s="18"/>
      <c r="E667" s="18"/>
      <c r="F667" s="18"/>
      <c r="G667" s="18"/>
      <c r="H667" s="18"/>
      <c r="I667" s="18"/>
      <c r="J667" s="18"/>
      <c r="K667" s="18"/>
    </row>
    <row r="668" spans="1:11" x14ac:dyDescent="0.3">
      <c r="A668" s="18"/>
      <c r="B668" s="18"/>
      <c r="C668" s="18"/>
      <c r="D668" s="18"/>
      <c r="E668" s="18"/>
      <c r="F668" s="18"/>
      <c r="G668" s="18"/>
      <c r="H668" s="18"/>
      <c r="I668" s="18"/>
      <c r="J668" s="18"/>
      <c r="K668" s="18"/>
    </row>
    <row r="669" spans="1:11" x14ac:dyDescent="0.3">
      <c r="A669" s="18"/>
      <c r="B669" s="18"/>
      <c r="C669" s="18"/>
      <c r="D669" s="18"/>
      <c r="E669" s="18"/>
      <c r="F669" s="18"/>
      <c r="G669" s="18"/>
      <c r="H669" s="18"/>
      <c r="I669" s="18"/>
      <c r="J669" s="18"/>
      <c r="K669" s="18"/>
    </row>
    <row r="670" spans="1:11" x14ac:dyDescent="0.3">
      <c r="A670" s="18"/>
      <c r="B670" s="18"/>
      <c r="C670" s="18"/>
      <c r="D670" s="18"/>
      <c r="E670" s="18"/>
      <c r="F670" s="18"/>
      <c r="G670" s="18"/>
      <c r="H670" s="18"/>
      <c r="I670" s="18"/>
      <c r="J670" s="18"/>
      <c r="K670" s="18"/>
    </row>
    <row r="671" spans="1:11" x14ac:dyDescent="0.3">
      <c r="A671" s="18"/>
      <c r="B671" s="18"/>
      <c r="C671" s="18"/>
      <c r="D671" s="18"/>
      <c r="E671" s="18"/>
      <c r="F671" s="18"/>
      <c r="G671" s="18"/>
      <c r="H671" s="18"/>
      <c r="I671" s="18"/>
      <c r="J671" s="18"/>
      <c r="K671" s="18"/>
    </row>
    <row r="672" spans="1:11" x14ac:dyDescent="0.3">
      <c r="A672" s="18"/>
      <c r="B672" s="18"/>
      <c r="C672" s="18"/>
      <c r="D672" s="18"/>
      <c r="E672" s="18"/>
      <c r="F672" s="18"/>
      <c r="G672" s="18"/>
      <c r="H672" s="18"/>
      <c r="I672" s="18"/>
      <c r="J672" s="18"/>
      <c r="K672" s="18"/>
    </row>
    <row r="673" spans="1:11" x14ac:dyDescent="0.3">
      <c r="A673" s="18"/>
      <c r="B673" s="18"/>
      <c r="C673" s="18"/>
      <c r="D673" s="18"/>
      <c r="E673" s="18"/>
      <c r="F673" s="18"/>
      <c r="G673" s="18"/>
      <c r="H673" s="18"/>
      <c r="I673" s="18"/>
      <c r="J673" s="18"/>
      <c r="K673" s="18"/>
    </row>
    <row r="674" spans="1:11" x14ac:dyDescent="0.3">
      <c r="A674" s="18"/>
      <c r="B674" s="18"/>
      <c r="C674" s="18"/>
      <c r="D674" s="18"/>
      <c r="E674" s="18"/>
      <c r="F674" s="18"/>
      <c r="G674" s="18"/>
      <c r="H674" s="18"/>
      <c r="I674" s="18"/>
      <c r="J674" s="18"/>
      <c r="K674" s="18"/>
    </row>
    <row r="675" spans="1:11" x14ac:dyDescent="0.3">
      <c r="A675" s="18"/>
      <c r="B675" s="18"/>
      <c r="C675" s="18"/>
      <c r="D675" s="18"/>
      <c r="E675" s="18"/>
      <c r="F675" s="18"/>
      <c r="G675" s="18"/>
      <c r="H675" s="18"/>
      <c r="I675" s="18"/>
      <c r="J675" s="18"/>
      <c r="K675" s="18"/>
    </row>
    <row r="676" spans="1:11" x14ac:dyDescent="0.3">
      <c r="A676" s="18"/>
      <c r="B676" s="18"/>
      <c r="C676" s="18"/>
      <c r="D676" s="18"/>
      <c r="E676" s="18"/>
      <c r="F676" s="18"/>
      <c r="G676" s="18"/>
      <c r="H676" s="18"/>
      <c r="I676" s="18"/>
      <c r="J676" s="18"/>
      <c r="K676" s="18"/>
    </row>
    <row r="677" spans="1:11" x14ac:dyDescent="0.3">
      <c r="A677" s="18"/>
      <c r="B677" s="18"/>
      <c r="C677" s="18"/>
      <c r="D677" s="18"/>
      <c r="E677" s="18"/>
      <c r="F677" s="18"/>
      <c r="G677" s="18"/>
      <c r="H677" s="18"/>
      <c r="I677" s="18"/>
      <c r="J677" s="18"/>
      <c r="K677" s="18"/>
    </row>
    <row r="678" spans="1:11" x14ac:dyDescent="0.3">
      <c r="A678" s="18"/>
      <c r="B678" s="18"/>
      <c r="C678" s="18"/>
      <c r="D678" s="18"/>
      <c r="E678" s="18"/>
      <c r="F678" s="18"/>
      <c r="G678" s="18"/>
      <c r="H678" s="18"/>
      <c r="I678" s="18"/>
      <c r="J678" s="18"/>
      <c r="K678" s="18"/>
    </row>
    <row r="679" spans="1:11" x14ac:dyDescent="0.3">
      <c r="A679" s="18"/>
      <c r="B679" s="18"/>
      <c r="C679" s="18"/>
      <c r="D679" s="18"/>
      <c r="E679" s="18"/>
      <c r="F679" s="18"/>
      <c r="G679" s="18"/>
      <c r="H679" s="18"/>
      <c r="I679" s="18"/>
      <c r="J679" s="18"/>
      <c r="K679" s="18"/>
    </row>
    <row r="680" spans="1:11" x14ac:dyDescent="0.3">
      <c r="A680" s="18"/>
      <c r="B680" s="18"/>
      <c r="C680" s="18"/>
      <c r="D680" s="18"/>
      <c r="E680" s="18"/>
      <c r="F680" s="18"/>
      <c r="G680" s="18"/>
      <c r="H680" s="18"/>
      <c r="I680" s="18"/>
      <c r="J680" s="18"/>
      <c r="K680" s="18"/>
    </row>
    <row r="681" spans="1:11" x14ac:dyDescent="0.3">
      <c r="A681" s="18"/>
      <c r="B681" s="18"/>
      <c r="C681" s="18"/>
      <c r="D681" s="18"/>
      <c r="E681" s="18"/>
      <c r="F681" s="18"/>
      <c r="G681" s="18"/>
      <c r="H681" s="18"/>
      <c r="I681" s="18"/>
      <c r="J681" s="18"/>
      <c r="K681" s="18"/>
    </row>
    <row r="682" spans="1:11" x14ac:dyDescent="0.3">
      <c r="A682" s="18"/>
      <c r="B682" s="18"/>
      <c r="C682" s="18"/>
      <c r="D682" s="18"/>
      <c r="E682" s="18"/>
      <c r="F682" s="18"/>
      <c r="G682" s="18"/>
      <c r="H682" s="18"/>
      <c r="I682" s="18"/>
      <c r="J682" s="18"/>
      <c r="K682" s="18"/>
    </row>
    <row r="683" spans="1:11" x14ac:dyDescent="0.3">
      <c r="A683" s="18"/>
      <c r="B683" s="18"/>
      <c r="C683" s="18"/>
      <c r="D683" s="18"/>
      <c r="E683" s="18"/>
      <c r="F683" s="18"/>
      <c r="G683" s="18"/>
      <c r="H683" s="18"/>
      <c r="I683" s="18"/>
      <c r="J683" s="18"/>
      <c r="K683" s="18"/>
    </row>
    <row r="684" spans="1:11" x14ac:dyDescent="0.3">
      <c r="A684" s="18"/>
      <c r="B684" s="18"/>
      <c r="C684" s="18"/>
      <c r="D684" s="18"/>
      <c r="E684" s="18"/>
      <c r="F684" s="18"/>
      <c r="G684" s="18"/>
      <c r="H684" s="18"/>
      <c r="I684" s="18"/>
      <c r="J684" s="18"/>
      <c r="K684" s="18"/>
    </row>
    <row r="685" spans="1:11" x14ac:dyDescent="0.3">
      <c r="A685" s="18"/>
      <c r="B685" s="18"/>
      <c r="C685" s="18"/>
      <c r="D685" s="18"/>
      <c r="E685" s="18"/>
      <c r="F685" s="18"/>
      <c r="G685" s="18"/>
      <c r="H685" s="18"/>
      <c r="I685" s="18"/>
      <c r="J685" s="18"/>
      <c r="K685" s="18"/>
    </row>
    <row r="686" spans="1:11" x14ac:dyDescent="0.3">
      <c r="A686" s="18"/>
      <c r="B686" s="18"/>
      <c r="C686" s="18"/>
      <c r="D686" s="18"/>
      <c r="E686" s="18"/>
      <c r="F686" s="18"/>
      <c r="G686" s="18"/>
      <c r="H686" s="18"/>
      <c r="I686" s="18"/>
      <c r="J686" s="18"/>
      <c r="K686" s="18"/>
    </row>
    <row r="687" spans="1:11" x14ac:dyDescent="0.3">
      <c r="A687" s="18"/>
      <c r="B687" s="18"/>
      <c r="C687" s="18"/>
      <c r="D687" s="18"/>
      <c r="E687" s="18"/>
      <c r="F687" s="18"/>
      <c r="G687" s="18"/>
      <c r="H687" s="18"/>
      <c r="I687" s="18"/>
      <c r="J687" s="18"/>
      <c r="K687" s="18"/>
    </row>
    <row r="688" spans="1:11" x14ac:dyDescent="0.3">
      <c r="A688" s="18"/>
      <c r="B688" s="18"/>
      <c r="C688" s="18"/>
      <c r="D688" s="18"/>
      <c r="E688" s="18"/>
      <c r="F688" s="18"/>
      <c r="G688" s="18"/>
      <c r="H688" s="18"/>
      <c r="I688" s="18"/>
      <c r="J688" s="18"/>
      <c r="K688" s="18"/>
    </row>
    <row r="689" spans="1:11" x14ac:dyDescent="0.3">
      <c r="A689" s="18"/>
      <c r="B689" s="18"/>
      <c r="C689" s="18"/>
      <c r="D689" s="18"/>
      <c r="E689" s="18"/>
      <c r="F689" s="18"/>
      <c r="G689" s="18"/>
      <c r="H689" s="18"/>
      <c r="I689" s="18"/>
      <c r="J689" s="18"/>
      <c r="K689" s="18"/>
    </row>
    <row r="690" spans="1:11" x14ac:dyDescent="0.3">
      <c r="A690" s="18"/>
      <c r="B690" s="18"/>
      <c r="C690" s="18"/>
      <c r="D690" s="18"/>
      <c r="E690" s="18"/>
      <c r="F690" s="18"/>
      <c r="G690" s="18"/>
      <c r="H690" s="18"/>
      <c r="I690" s="18"/>
      <c r="J690" s="18"/>
      <c r="K690" s="18"/>
    </row>
    <row r="691" spans="1:11" x14ac:dyDescent="0.3">
      <c r="A691" s="18"/>
      <c r="B691" s="18"/>
      <c r="C691" s="18"/>
      <c r="D691" s="18"/>
      <c r="E691" s="18"/>
      <c r="F691" s="18"/>
      <c r="G691" s="18"/>
      <c r="H691" s="18"/>
      <c r="I691" s="18"/>
      <c r="J691" s="18"/>
      <c r="K691" s="18"/>
    </row>
    <row r="692" spans="1:11" x14ac:dyDescent="0.3">
      <c r="A692" s="18"/>
      <c r="B692" s="18"/>
      <c r="C692" s="18"/>
      <c r="D692" s="18"/>
      <c r="E692" s="18"/>
      <c r="F692" s="18"/>
      <c r="G692" s="18"/>
      <c r="H692" s="18"/>
      <c r="I692" s="18"/>
      <c r="J692" s="18"/>
      <c r="K692" s="18"/>
    </row>
    <row r="693" spans="1:11" x14ac:dyDescent="0.3">
      <c r="A693" s="18"/>
      <c r="B693" s="18"/>
      <c r="C693" s="18"/>
      <c r="D693" s="18"/>
      <c r="E693" s="18"/>
      <c r="F693" s="18"/>
      <c r="G693" s="18"/>
      <c r="H693" s="18"/>
      <c r="I693" s="18"/>
      <c r="J693" s="18"/>
      <c r="K693" s="18"/>
    </row>
    <row r="694" spans="1:11" x14ac:dyDescent="0.3">
      <c r="A694" s="18"/>
      <c r="B694" s="18"/>
      <c r="C694" s="18"/>
      <c r="D694" s="18"/>
      <c r="E694" s="18"/>
      <c r="F694" s="18"/>
      <c r="G694" s="18"/>
      <c r="H694" s="18"/>
      <c r="I694" s="18"/>
      <c r="J694" s="18"/>
      <c r="K694" s="18"/>
    </row>
    <row r="695" spans="1:11" x14ac:dyDescent="0.3">
      <c r="A695" s="18"/>
      <c r="B695" s="18"/>
      <c r="C695" s="18"/>
      <c r="D695" s="18"/>
      <c r="E695" s="18"/>
      <c r="F695" s="18"/>
      <c r="G695" s="18"/>
      <c r="H695" s="18"/>
      <c r="I695" s="18"/>
      <c r="J695" s="18"/>
      <c r="K695" s="18"/>
    </row>
    <row r="696" spans="1:11" x14ac:dyDescent="0.3">
      <c r="A696" s="18"/>
      <c r="B696" s="18"/>
      <c r="C696" s="18"/>
      <c r="D696" s="18"/>
      <c r="E696" s="18"/>
      <c r="F696" s="18"/>
      <c r="G696" s="18"/>
      <c r="H696" s="18"/>
      <c r="I696" s="18"/>
      <c r="J696" s="18"/>
      <c r="K696" s="18"/>
    </row>
    <row r="697" spans="1:11" x14ac:dyDescent="0.3">
      <c r="A697" s="18"/>
      <c r="B697" s="18"/>
      <c r="C697" s="18"/>
      <c r="D697" s="18"/>
      <c r="E697" s="18"/>
      <c r="F697" s="18"/>
      <c r="G697" s="18"/>
      <c r="H697" s="18"/>
      <c r="I697" s="18"/>
      <c r="J697" s="18"/>
      <c r="K697" s="18"/>
    </row>
    <row r="698" spans="1:11" x14ac:dyDescent="0.3">
      <c r="A698" s="18"/>
      <c r="B698" s="18"/>
      <c r="C698" s="18"/>
      <c r="D698" s="18"/>
      <c r="E698" s="18"/>
      <c r="F698" s="18"/>
      <c r="G698" s="18"/>
      <c r="H698" s="18"/>
      <c r="I698" s="18"/>
      <c r="J698" s="18"/>
      <c r="K698" s="18"/>
    </row>
    <row r="699" spans="1:11" x14ac:dyDescent="0.3">
      <c r="A699" s="18"/>
      <c r="B699" s="18"/>
      <c r="C699" s="18"/>
      <c r="D699" s="18"/>
      <c r="E699" s="18"/>
      <c r="F699" s="18"/>
      <c r="G699" s="18"/>
      <c r="H699" s="18"/>
      <c r="I699" s="18"/>
      <c r="J699" s="18"/>
      <c r="K699" s="18"/>
    </row>
    <row r="700" spans="1:11" x14ac:dyDescent="0.3">
      <c r="A700" s="18"/>
      <c r="B700" s="18"/>
      <c r="C700" s="18"/>
      <c r="D700" s="18"/>
      <c r="E700" s="18"/>
      <c r="F700" s="18"/>
      <c r="G700" s="18"/>
      <c r="H700" s="18"/>
      <c r="I700" s="18"/>
      <c r="J700" s="18"/>
      <c r="K700" s="18"/>
    </row>
    <row r="701" spans="1:11" x14ac:dyDescent="0.3">
      <c r="A701" s="18"/>
      <c r="B701" s="18"/>
      <c r="C701" s="18"/>
      <c r="D701" s="18"/>
      <c r="E701" s="18"/>
      <c r="F701" s="18"/>
      <c r="G701" s="18"/>
      <c r="H701" s="18"/>
      <c r="I701" s="18"/>
      <c r="J701" s="18"/>
      <c r="K701" s="18"/>
    </row>
    <row r="702" spans="1:11" x14ac:dyDescent="0.3">
      <c r="A702" s="18"/>
      <c r="B702" s="18"/>
      <c r="C702" s="18"/>
      <c r="D702" s="18"/>
      <c r="E702" s="18"/>
      <c r="F702" s="18"/>
      <c r="G702" s="18"/>
      <c r="H702" s="18"/>
      <c r="I702" s="18"/>
      <c r="J702" s="18"/>
      <c r="K702" s="18"/>
    </row>
    <row r="703" spans="1:11" x14ac:dyDescent="0.3">
      <c r="A703" s="18"/>
      <c r="B703" s="18"/>
      <c r="C703" s="18"/>
      <c r="D703" s="18"/>
      <c r="E703" s="18"/>
      <c r="F703" s="18"/>
      <c r="G703" s="18"/>
      <c r="H703" s="18"/>
      <c r="I703" s="18"/>
      <c r="J703" s="18"/>
      <c r="K703" s="18"/>
    </row>
    <row r="704" spans="1:11" x14ac:dyDescent="0.3">
      <c r="A704" s="18"/>
      <c r="B704" s="18"/>
      <c r="C704" s="18"/>
      <c r="D704" s="18"/>
      <c r="E704" s="18"/>
      <c r="F704" s="18"/>
      <c r="G704" s="18"/>
      <c r="H704" s="18"/>
      <c r="I704" s="18"/>
      <c r="J704" s="18"/>
      <c r="K704" s="18"/>
    </row>
    <row r="705" spans="1:11" x14ac:dyDescent="0.3">
      <c r="A705" s="18"/>
      <c r="B705" s="18"/>
      <c r="C705" s="18"/>
      <c r="D705" s="18"/>
      <c r="E705" s="18"/>
      <c r="F705" s="18"/>
      <c r="G705" s="18"/>
      <c r="H705" s="18"/>
      <c r="I705" s="18"/>
      <c r="J705" s="18"/>
      <c r="K705" s="18"/>
    </row>
    <row r="706" spans="1:11" x14ac:dyDescent="0.3">
      <c r="A706" s="18"/>
      <c r="B706" s="18"/>
      <c r="C706" s="18"/>
      <c r="D706" s="18"/>
      <c r="E706" s="18"/>
      <c r="F706" s="18"/>
      <c r="G706" s="18"/>
      <c r="H706" s="18"/>
      <c r="I706" s="18"/>
      <c r="J706" s="18"/>
      <c r="K706" s="18"/>
    </row>
    <row r="707" spans="1:11" x14ac:dyDescent="0.3">
      <c r="A707" s="18"/>
      <c r="B707" s="18"/>
      <c r="C707" s="18"/>
      <c r="D707" s="18"/>
      <c r="E707" s="18"/>
      <c r="F707" s="18"/>
      <c r="G707" s="18"/>
      <c r="H707" s="18"/>
      <c r="I707" s="18"/>
      <c r="J707" s="18"/>
      <c r="K707" s="18"/>
    </row>
    <row r="708" spans="1:11" x14ac:dyDescent="0.3">
      <c r="A708" s="18"/>
      <c r="B708" s="18"/>
      <c r="C708" s="18"/>
      <c r="D708" s="18"/>
      <c r="E708" s="18"/>
      <c r="F708" s="18"/>
      <c r="G708" s="18"/>
      <c r="H708" s="18"/>
      <c r="I708" s="18"/>
      <c r="J708" s="18"/>
      <c r="K708" s="18"/>
    </row>
    <row r="709" spans="1:11" x14ac:dyDescent="0.3">
      <c r="A709" s="18"/>
      <c r="B709" s="18"/>
      <c r="C709" s="18"/>
      <c r="D709" s="18"/>
      <c r="E709" s="18"/>
      <c r="F709" s="18"/>
      <c r="G709" s="18"/>
      <c r="H709" s="18"/>
      <c r="I709" s="18"/>
      <c r="J709" s="18"/>
      <c r="K709" s="18"/>
    </row>
    <row r="710" spans="1:11" x14ac:dyDescent="0.3">
      <c r="A710" s="18"/>
      <c r="B710" s="18"/>
      <c r="C710" s="18"/>
      <c r="D710" s="18"/>
      <c r="E710" s="18"/>
      <c r="F710" s="18"/>
      <c r="G710" s="18"/>
      <c r="H710" s="18"/>
      <c r="I710" s="18"/>
      <c r="J710" s="18"/>
      <c r="K710" s="18"/>
    </row>
    <row r="711" spans="1:11" x14ac:dyDescent="0.3">
      <c r="A711" s="18"/>
      <c r="B711" s="18"/>
      <c r="C711" s="18"/>
      <c r="D711" s="18"/>
      <c r="E711" s="18"/>
      <c r="F711" s="18"/>
      <c r="G711" s="18"/>
      <c r="H711" s="18"/>
      <c r="I711" s="18"/>
      <c r="J711" s="18"/>
      <c r="K711" s="18"/>
    </row>
    <row r="712" spans="1:11" x14ac:dyDescent="0.3">
      <c r="A712" s="18"/>
      <c r="B712" s="18"/>
      <c r="C712" s="18"/>
      <c r="D712" s="18"/>
      <c r="E712" s="18"/>
      <c r="F712" s="18"/>
      <c r="G712" s="18"/>
      <c r="H712" s="18"/>
      <c r="I712" s="18"/>
      <c r="J712" s="18"/>
      <c r="K712" s="18"/>
    </row>
    <row r="713" spans="1:11" x14ac:dyDescent="0.3">
      <c r="A713" s="18"/>
      <c r="B713" s="18"/>
      <c r="C713" s="18"/>
      <c r="D713" s="18"/>
      <c r="E713" s="18"/>
      <c r="F713" s="18"/>
      <c r="G713" s="18"/>
      <c r="H713" s="18"/>
      <c r="I713" s="18"/>
      <c r="J713" s="18"/>
      <c r="K713" s="18"/>
    </row>
    <row r="714" spans="1:11" x14ac:dyDescent="0.3">
      <c r="A714" s="18"/>
      <c r="B714" s="18"/>
      <c r="C714" s="18"/>
      <c r="D714" s="18"/>
      <c r="E714" s="18"/>
      <c r="F714" s="18"/>
      <c r="G714" s="18"/>
      <c r="H714" s="18"/>
      <c r="I714" s="18"/>
      <c r="J714" s="18"/>
      <c r="K714" s="18"/>
    </row>
    <row r="715" spans="1:11" x14ac:dyDescent="0.3">
      <c r="A715" s="18"/>
      <c r="B715" s="18"/>
      <c r="C715" s="18"/>
      <c r="D715" s="18"/>
      <c r="E715" s="18"/>
      <c r="F715" s="18"/>
      <c r="G715" s="18"/>
      <c r="H715" s="18"/>
      <c r="I715" s="18"/>
      <c r="J715" s="18"/>
      <c r="K715" s="18"/>
    </row>
    <row r="716" spans="1:11" x14ac:dyDescent="0.3">
      <c r="A716" s="18"/>
      <c r="B716" s="18"/>
      <c r="C716" s="18"/>
      <c r="D716" s="18"/>
      <c r="E716" s="18"/>
      <c r="F716" s="18"/>
      <c r="G716" s="18"/>
      <c r="H716" s="18"/>
      <c r="I716" s="18"/>
      <c r="J716" s="18"/>
      <c r="K716" s="18"/>
    </row>
    <row r="717" spans="1:11" x14ac:dyDescent="0.3">
      <c r="A717" s="18"/>
      <c r="B717" s="18"/>
      <c r="C717" s="18"/>
      <c r="D717" s="18"/>
      <c r="E717" s="18"/>
      <c r="F717" s="18"/>
      <c r="G717" s="18"/>
      <c r="H717" s="18"/>
      <c r="I717" s="18"/>
      <c r="J717" s="18"/>
      <c r="K717" s="18"/>
    </row>
    <row r="718" spans="1:11" x14ac:dyDescent="0.3">
      <c r="A718" s="18"/>
      <c r="B718" s="18"/>
      <c r="C718" s="18"/>
      <c r="D718" s="18"/>
      <c r="E718" s="18"/>
      <c r="F718" s="18"/>
      <c r="G718" s="18"/>
      <c r="H718" s="18"/>
      <c r="I718" s="18"/>
      <c r="J718" s="18"/>
      <c r="K718" s="18"/>
    </row>
    <row r="719" spans="1:11" x14ac:dyDescent="0.3">
      <c r="A719" s="18"/>
      <c r="B719" s="18"/>
      <c r="C719" s="18"/>
      <c r="D719" s="18"/>
      <c r="E719" s="18"/>
      <c r="F719" s="18"/>
      <c r="G719" s="18"/>
      <c r="H719" s="18"/>
      <c r="I719" s="18"/>
      <c r="J719" s="18"/>
      <c r="K719" s="18"/>
    </row>
    <row r="720" spans="1:11" x14ac:dyDescent="0.3">
      <c r="A720" s="18"/>
      <c r="B720" s="18"/>
      <c r="C720" s="18"/>
      <c r="D720" s="18"/>
      <c r="E720" s="18"/>
      <c r="F720" s="18"/>
      <c r="G720" s="18"/>
      <c r="H720" s="18"/>
      <c r="I720" s="18"/>
      <c r="J720" s="18"/>
      <c r="K720" s="18"/>
    </row>
    <row r="721" spans="1:11" x14ac:dyDescent="0.3">
      <c r="A721" s="18"/>
      <c r="B721" s="18"/>
      <c r="C721" s="18"/>
      <c r="D721" s="18"/>
      <c r="E721" s="18"/>
      <c r="F721" s="18"/>
      <c r="G721" s="18"/>
      <c r="H721" s="18"/>
      <c r="I721" s="18"/>
      <c r="J721" s="18"/>
      <c r="K721" s="18"/>
    </row>
    <row r="722" spans="1:11" x14ac:dyDescent="0.3">
      <c r="A722" s="18"/>
      <c r="B722" s="18"/>
      <c r="C722" s="18"/>
      <c r="D722" s="18"/>
      <c r="E722" s="18"/>
      <c r="F722" s="18"/>
      <c r="G722" s="18"/>
      <c r="H722" s="18"/>
      <c r="I722" s="18"/>
      <c r="J722" s="18"/>
      <c r="K722" s="18"/>
    </row>
    <row r="723" spans="1:11" x14ac:dyDescent="0.3">
      <c r="A723" s="18"/>
      <c r="B723" s="18"/>
      <c r="C723" s="18"/>
      <c r="D723" s="18"/>
      <c r="E723" s="18"/>
      <c r="F723" s="18"/>
      <c r="G723" s="18"/>
      <c r="H723" s="18"/>
      <c r="I723" s="18"/>
      <c r="J723" s="18"/>
      <c r="K723" s="18"/>
    </row>
    <row r="724" spans="1:11" x14ac:dyDescent="0.3">
      <c r="A724" s="18"/>
      <c r="B724" s="18"/>
      <c r="C724" s="18"/>
      <c r="D724" s="18"/>
      <c r="E724" s="18"/>
      <c r="F724" s="18"/>
      <c r="G724" s="18"/>
      <c r="H724" s="18"/>
      <c r="I724" s="18"/>
      <c r="J724" s="18"/>
      <c r="K724" s="18"/>
    </row>
    <row r="725" spans="1:11" x14ac:dyDescent="0.3">
      <c r="A725" s="18"/>
      <c r="B725" s="18"/>
      <c r="C725" s="18"/>
      <c r="D725" s="18"/>
      <c r="E725" s="18"/>
      <c r="F725" s="18"/>
      <c r="G725" s="18"/>
      <c r="H725" s="18"/>
      <c r="I725" s="18"/>
      <c r="J725" s="18"/>
      <c r="K725" s="18"/>
    </row>
    <row r="726" spans="1:11" x14ac:dyDescent="0.3">
      <c r="A726" s="18"/>
      <c r="B726" s="18"/>
      <c r="C726" s="18"/>
      <c r="D726" s="18"/>
      <c r="E726" s="18"/>
      <c r="F726" s="18"/>
      <c r="G726" s="18"/>
      <c r="H726" s="18"/>
      <c r="I726" s="18"/>
      <c r="J726" s="18"/>
      <c r="K726" s="18"/>
    </row>
    <row r="727" spans="1:11" x14ac:dyDescent="0.3">
      <c r="A727" s="18"/>
      <c r="B727" s="18"/>
      <c r="C727" s="18"/>
      <c r="D727" s="18"/>
      <c r="E727" s="18"/>
      <c r="F727" s="18"/>
      <c r="G727" s="18"/>
      <c r="H727" s="18"/>
      <c r="I727" s="18"/>
      <c r="J727" s="18"/>
      <c r="K727" s="18"/>
    </row>
    <row r="728" spans="1:11" x14ac:dyDescent="0.3">
      <c r="A728" s="18"/>
      <c r="B728" s="18"/>
      <c r="C728" s="18"/>
      <c r="D728" s="18"/>
      <c r="E728" s="18"/>
      <c r="F728" s="18"/>
      <c r="G728" s="18"/>
      <c r="H728" s="18"/>
      <c r="I728" s="18"/>
      <c r="J728" s="18"/>
      <c r="K728" s="18"/>
    </row>
    <row r="729" spans="1:11" x14ac:dyDescent="0.3">
      <c r="A729" s="18"/>
      <c r="B729" s="18"/>
      <c r="C729" s="18"/>
      <c r="D729" s="18"/>
      <c r="E729" s="18"/>
      <c r="F729" s="18"/>
      <c r="G729" s="18"/>
      <c r="H729" s="18"/>
      <c r="I729" s="18"/>
      <c r="J729" s="18"/>
      <c r="K729" s="18"/>
    </row>
    <row r="730" spans="1:11" x14ac:dyDescent="0.3">
      <c r="A730" s="18"/>
      <c r="B730" s="18"/>
      <c r="C730" s="18"/>
      <c r="D730" s="18"/>
      <c r="E730" s="18"/>
      <c r="F730" s="18"/>
      <c r="G730" s="18"/>
      <c r="H730" s="18"/>
      <c r="I730" s="18"/>
      <c r="J730" s="18"/>
      <c r="K730" s="18"/>
    </row>
    <row r="731" spans="1:11" x14ac:dyDescent="0.3">
      <c r="A731" s="18"/>
      <c r="B731" s="18"/>
      <c r="C731" s="18"/>
      <c r="D731" s="18"/>
      <c r="E731" s="18"/>
      <c r="F731" s="18"/>
      <c r="G731" s="18"/>
      <c r="H731" s="18"/>
      <c r="I731" s="18"/>
      <c r="J731" s="18"/>
      <c r="K731" s="18"/>
    </row>
    <row r="732" spans="1:11" x14ac:dyDescent="0.3">
      <c r="A732" s="18"/>
      <c r="B732" s="18"/>
      <c r="C732" s="18"/>
      <c r="D732" s="18"/>
      <c r="E732" s="18"/>
      <c r="F732" s="18"/>
      <c r="G732" s="18"/>
      <c r="H732" s="18"/>
      <c r="I732" s="18"/>
      <c r="J732" s="18"/>
      <c r="K732" s="18"/>
    </row>
    <row r="733" spans="1:11" x14ac:dyDescent="0.3">
      <c r="A733" s="18"/>
      <c r="B733" s="18"/>
      <c r="C733" s="18"/>
      <c r="D733" s="18"/>
      <c r="E733" s="18"/>
      <c r="F733" s="18"/>
      <c r="G733" s="18"/>
      <c r="H733" s="18"/>
      <c r="I733" s="18"/>
      <c r="J733" s="18"/>
      <c r="K733" s="18"/>
    </row>
    <row r="734" spans="1:11" x14ac:dyDescent="0.3">
      <c r="A734" s="18"/>
      <c r="B734" s="18"/>
      <c r="C734" s="18"/>
      <c r="D734" s="18"/>
      <c r="E734" s="18"/>
      <c r="F734" s="18"/>
      <c r="G734" s="18"/>
      <c r="H734" s="18"/>
      <c r="I734" s="18"/>
      <c r="J734" s="18"/>
      <c r="K734" s="18"/>
    </row>
    <row r="735" spans="1:11" x14ac:dyDescent="0.3">
      <c r="A735" s="18"/>
      <c r="B735" s="18"/>
      <c r="C735" s="18"/>
      <c r="D735" s="18"/>
      <c r="E735" s="18"/>
      <c r="F735" s="18"/>
      <c r="G735" s="18"/>
      <c r="H735" s="18"/>
      <c r="I735" s="18"/>
      <c r="J735" s="18"/>
      <c r="K735" s="18"/>
    </row>
    <row r="736" spans="1:11" x14ac:dyDescent="0.3">
      <c r="A736" s="18"/>
      <c r="B736" s="18"/>
      <c r="C736" s="18"/>
      <c r="D736" s="18"/>
      <c r="E736" s="18"/>
      <c r="F736" s="18"/>
      <c r="G736" s="18"/>
      <c r="H736" s="18"/>
      <c r="I736" s="18"/>
      <c r="J736" s="18"/>
      <c r="K736" s="18"/>
    </row>
    <row r="737" spans="1:11" x14ac:dyDescent="0.3">
      <c r="A737" s="18"/>
      <c r="B737" s="18"/>
      <c r="C737" s="18"/>
      <c r="D737" s="18"/>
      <c r="E737" s="18"/>
      <c r="F737" s="18"/>
      <c r="G737" s="18"/>
      <c r="H737" s="18"/>
      <c r="I737" s="18"/>
      <c r="J737" s="18"/>
      <c r="K737" s="18"/>
    </row>
    <row r="738" spans="1:11" x14ac:dyDescent="0.3">
      <c r="A738" s="18"/>
      <c r="B738" s="18"/>
      <c r="C738" s="18"/>
      <c r="D738" s="18"/>
      <c r="E738" s="18"/>
      <c r="F738" s="18"/>
      <c r="G738" s="18"/>
      <c r="H738" s="18"/>
      <c r="I738" s="18"/>
      <c r="J738" s="18"/>
      <c r="K738" s="18"/>
    </row>
    <row r="739" spans="1:11" x14ac:dyDescent="0.3">
      <c r="A739" s="18"/>
      <c r="B739" s="18"/>
      <c r="C739" s="18"/>
      <c r="D739" s="18"/>
      <c r="E739" s="18"/>
      <c r="F739" s="18"/>
      <c r="G739" s="18"/>
      <c r="H739" s="18"/>
      <c r="I739" s="18"/>
      <c r="J739" s="18"/>
      <c r="K739" s="18"/>
    </row>
    <row r="740" spans="1:11" x14ac:dyDescent="0.3">
      <c r="A740" s="18"/>
      <c r="B740" s="18"/>
      <c r="C740" s="18"/>
      <c r="D740" s="18"/>
      <c r="E740" s="18"/>
      <c r="F740" s="18"/>
      <c r="G740" s="18"/>
      <c r="H740" s="18"/>
      <c r="I740" s="18"/>
      <c r="J740" s="18"/>
      <c r="K740" s="18"/>
    </row>
    <row r="741" spans="1:11" x14ac:dyDescent="0.3">
      <c r="A741" s="18"/>
      <c r="B741" s="18"/>
      <c r="C741" s="18"/>
      <c r="D741" s="18"/>
      <c r="E741" s="18"/>
      <c r="F741" s="18"/>
      <c r="G741" s="18"/>
      <c r="H741" s="18"/>
      <c r="I741" s="18"/>
      <c r="J741" s="18"/>
      <c r="K741" s="18"/>
    </row>
    <row r="742" spans="1:11" x14ac:dyDescent="0.3">
      <c r="A742" s="18"/>
      <c r="B742" s="18"/>
      <c r="C742" s="18"/>
      <c r="D742" s="18"/>
      <c r="E742" s="18"/>
      <c r="F742" s="18"/>
      <c r="G742" s="18"/>
      <c r="H742" s="18"/>
      <c r="I742" s="18"/>
      <c r="J742" s="18"/>
      <c r="K742" s="18"/>
    </row>
    <row r="743" spans="1:11" x14ac:dyDescent="0.3">
      <c r="A743" s="18"/>
      <c r="B743" s="18"/>
      <c r="C743" s="18"/>
      <c r="D743" s="18"/>
      <c r="E743" s="18"/>
      <c r="F743" s="18"/>
      <c r="G743" s="18"/>
      <c r="H743" s="18"/>
      <c r="I743" s="18"/>
      <c r="J743" s="18"/>
      <c r="K743" s="18"/>
    </row>
    <row r="744" spans="1:11" x14ac:dyDescent="0.3">
      <c r="A744" s="18"/>
      <c r="B744" s="18"/>
      <c r="C744" s="18"/>
      <c r="D744" s="18"/>
      <c r="E744" s="18"/>
      <c r="F744" s="18"/>
      <c r="G744" s="18"/>
      <c r="H744" s="18"/>
      <c r="I744" s="18"/>
      <c r="J744" s="18"/>
      <c r="K744" s="18"/>
    </row>
    <row r="745" spans="1:11" x14ac:dyDescent="0.3">
      <c r="A745" s="18"/>
      <c r="B745" s="18"/>
      <c r="C745" s="18"/>
      <c r="D745" s="18"/>
      <c r="E745" s="18"/>
      <c r="F745" s="18"/>
      <c r="G745" s="18"/>
      <c r="H745" s="18"/>
      <c r="I745" s="18"/>
      <c r="J745" s="18"/>
      <c r="K745" s="18"/>
    </row>
    <row r="746" spans="1:11" x14ac:dyDescent="0.3">
      <c r="A746" s="18"/>
      <c r="B746" s="18"/>
      <c r="C746" s="18"/>
      <c r="D746" s="18"/>
      <c r="E746" s="18"/>
      <c r="F746" s="18"/>
      <c r="G746" s="18"/>
      <c r="H746" s="18"/>
      <c r="I746" s="18"/>
      <c r="J746" s="18"/>
      <c r="K746" s="18"/>
    </row>
    <row r="747" spans="1:11" x14ac:dyDescent="0.3">
      <c r="A747" s="18"/>
      <c r="B747" s="18"/>
      <c r="C747" s="18"/>
      <c r="D747" s="18"/>
      <c r="E747" s="18"/>
      <c r="F747" s="18"/>
      <c r="G747" s="18"/>
      <c r="H747" s="18"/>
      <c r="I747" s="18"/>
      <c r="J747" s="18"/>
      <c r="K747" s="18"/>
    </row>
    <row r="748" spans="1:11" x14ac:dyDescent="0.3">
      <c r="A748" s="18"/>
      <c r="B748" s="18"/>
      <c r="C748" s="18"/>
      <c r="D748" s="18"/>
      <c r="E748" s="18"/>
      <c r="F748" s="18"/>
      <c r="G748" s="18"/>
      <c r="H748" s="18"/>
      <c r="I748" s="18"/>
      <c r="J748" s="18"/>
      <c r="K748" s="18"/>
    </row>
    <row r="749" spans="1:11" x14ac:dyDescent="0.3">
      <c r="A749" s="18"/>
      <c r="B749" s="18"/>
      <c r="C749" s="18"/>
      <c r="D749" s="18"/>
      <c r="E749" s="18"/>
      <c r="F749" s="18"/>
      <c r="G749" s="18"/>
      <c r="H749" s="18"/>
      <c r="I749" s="18"/>
      <c r="J749" s="18"/>
      <c r="K749" s="18"/>
    </row>
    <row r="750" spans="1:11" x14ac:dyDescent="0.3">
      <c r="A750" s="18"/>
      <c r="B750" s="18"/>
      <c r="C750" s="18"/>
      <c r="D750" s="18"/>
      <c r="E750" s="18"/>
      <c r="F750" s="18"/>
      <c r="G750" s="18"/>
      <c r="H750" s="18"/>
      <c r="I750" s="18"/>
      <c r="J750" s="18"/>
      <c r="K750" s="18"/>
    </row>
    <row r="751" spans="1:11" x14ac:dyDescent="0.3">
      <c r="A751" s="18"/>
      <c r="B751" s="18"/>
      <c r="C751" s="18"/>
      <c r="D751" s="18"/>
      <c r="E751" s="18"/>
      <c r="F751" s="18"/>
      <c r="G751" s="18"/>
      <c r="H751" s="18"/>
      <c r="I751" s="18"/>
      <c r="J751" s="18"/>
      <c r="K751" s="18"/>
    </row>
    <row r="752" spans="1:11" x14ac:dyDescent="0.3">
      <c r="A752" s="18"/>
      <c r="B752" s="18"/>
      <c r="C752" s="18"/>
      <c r="D752" s="18"/>
      <c r="E752" s="18"/>
      <c r="F752" s="18"/>
      <c r="G752" s="18"/>
      <c r="H752" s="18"/>
      <c r="I752" s="18"/>
      <c r="J752" s="18"/>
      <c r="K752" s="18"/>
    </row>
    <row r="753" spans="1:11" x14ac:dyDescent="0.3">
      <c r="A753" s="18"/>
      <c r="B753" s="18"/>
      <c r="C753" s="18"/>
      <c r="D753" s="18"/>
      <c r="E753" s="18"/>
      <c r="F753" s="18"/>
      <c r="G753" s="18"/>
      <c r="H753" s="18"/>
      <c r="I753" s="18"/>
      <c r="J753" s="18"/>
      <c r="K753" s="18"/>
    </row>
    <row r="754" spans="1:11" x14ac:dyDescent="0.3">
      <c r="A754" s="18"/>
      <c r="B754" s="18"/>
      <c r="C754" s="18"/>
      <c r="D754" s="18"/>
      <c r="E754" s="18"/>
      <c r="F754" s="18"/>
      <c r="G754" s="18"/>
      <c r="H754" s="18"/>
      <c r="I754" s="18"/>
      <c r="J754" s="18"/>
      <c r="K754" s="18"/>
    </row>
    <row r="755" spans="1:11" x14ac:dyDescent="0.3">
      <c r="A755" s="18"/>
      <c r="B755" s="18"/>
      <c r="C755" s="18"/>
      <c r="D755" s="18"/>
      <c r="E755" s="18"/>
      <c r="F755" s="18"/>
      <c r="G755" s="18"/>
      <c r="H755" s="18"/>
      <c r="I755" s="18"/>
      <c r="J755" s="18"/>
      <c r="K755" s="18"/>
    </row>
    <row r="756" spans="1:11" x14ac:dyDescent="0.3">
      <c r="A756" s="18"/>
      <c r="B756" s="18"/>
      <c r="C756" s="18"/>
      <c r="D756" s="18"/>
      <c r="E756" s="18"/>
      <c r="F756" s="18"/>
      <c r="G756" s="18"/>
      <c r="H756" s="18"/>
      <c r="I756" s="18"/>
      <c r="J756" s="18"/>
      <c r="K756" s="18"/>
    </row>
    <row r="757" spans="1:11" x14ac:dyDescent="0.3">
      <c r="A757" s="18"/>
      <c r="B757" s="18"/>
      <c r="C757" s="18"/>
      <c r="D757" s="18"/>
      <c r="E757" s="18"/>
      <c r="F757" s="18"/>
      <c r="G757" s="18"/>
      <c r="H757" s="18"/>
      <c r="I757" s="18"/>
      <c r="J757" s="18"/>
      <c r="K757" s="18"/>
    </row>
    <row r="758" spans="1:11" x14ac:dyDescent="0.3">
      <c r="A758" s="18"/>
      <c r="B758" s="18"/>
      <c r="C758" s="18"/>
      <c r="D758" s="18"/>
      <c r="E758" s="18"/>
      <c r="F758" s="18"/>
      <c r="G758" s="18"/>
      <c r="H758" s="18"/>
      <c r="I758" s="18"/>
      <c r="J758" s="18"/>
      <c r="K758" s="18"/>
    </row>
    <row r="759" spans="1:11" x14ac:dyDescent="0.3">
      <c r="A759" s="18"/>
      <c r="B759" s="18"/>
      <c r="C759" s="18"/>
      <c r="D759" s="18"/>
      <c r="E759" s="18"/>
      <c r="F759" s="18"/>
      <c r="G759" s="18"/>
      <c r="H759" s="18"/>
      <c r="I759" s="18"/>
      <c r="J759" s="18"/>
      <c r="K759" s="18"/>
    </row>
    <row r="760" spans="1:11" x14ac:dyDescent="0.3">
      <c r="A760" s="18"/>
      <c r="B760" s="18"/>
      <c r="C760" s="18"/>
      <c r="D760" s="18"/>
      <c r="E760" s="18"/>
      <c r="F760" s="18"/>
      <c r="G760" s="18"/>
      <c r="H760" s="18"/>
      <c r="I760" s="18"/>
      <c r="J760" s="18"/>
      <c r="K760" s="18"/>
    </row>
    <row r="761" spans="1:11" x14ac:dyDescent="0.3">
      <c r="A761" s="18"/>
      <c r="B761" s="18"/>
      <c r="C761" s="18"/>
      <c r="D761" s="18"/>
      <c r="E761" s="18"/>
      <c r="F761" s="18"/>
      <c r="G761" s="18"/>
      <c r="H761" s="18"/>
      <c r="I761" s="18"/>
      <c r="J761" s="18"/>
      <c r="K761" s="18"/>
    </row>
    <row r="762" spans="1:11" x14ac:dyDescent="0.3">
      <c r="A762" s="18"/>
      <c r="B762" s="18"/>
      <c r="C762" s="18"/>
      <c r="D762" s="18"/>
      <c r="E762" s="18"/>
      <c r="F762" s="18"/>
      <c r="G762" s="18"/>
      <c r="H762" s="18"/>
      <c r="I762" s="18"/>
      <c r="J762" s="18"/>
      <c r="K762" s="18"/>
    </row>
    <row r="763" spans="1:11" x14ac:dyDescent="0.3">
      <c r="A763" s="18"/>
      <c r="B763" s="18"/>
      <c r="C763" s="18"/>
      <c r="D763" s="18"/>
      <c r="E763" s="18"/>
      <c r="F763" s="18"/>
      <c r="G763" s="18"/>
      <c r="H763" s="18"/>
      <c r="I763" s="18"/>
      <c r="J763" s="18"/>
      <c r="K763" s="18"/>
    </row>
    <row r="764" spans="1:11" x14ac:dyDescent="0.3">
      <c r="A764" s="18"/>
      <c r="B764" s="18"/>
      <c r="C764" s="18"/>
      <c r="D764" s="18"/>
      <c r="E764" s="18"/>
      <c r="F764" s="18"/>
      <c r="G764" s="18"/>
      <c r="H764" s="18"/>
      <c r="I764" s="18"/>
      <c r="J764" s="18"/>
      <c r="K764" s="18"/>
    </row>
    <row r="765" spans="1:11" x14ac:dyDescent="0.3">
      <c r="A765" s="18"/>
      <c r="B765" s="18"/>
      <c r="C765" s="18"/>
      <c r="D765" s="18"/>
      <c r="E765" s="18"/>
      <c r="F765" s="18"/>
      <c r="G765" s="18"/>
      <c r="H765" s="18"/>
      <c r="I765" s="18"/>
      <c r="J765" s="18"/>
      <c r="K765" s="18"/>
    </row>
    <row r="766" spans="1:11" x14ac:dyDescent="0.3">
      <c r="A766" s="18"/>
      <c r="B766" s="18"/>
      <c r="C766" s="18"/>
      <c r="D766" s="18"/>
      <c r="E766" s="18"/>
      <c r="F766" s="18"/>
      <c r="G766" s="18"/>
      <c r="H766" s="18"/>
      <c r="I766" s="18"/>
      <c r="J766" s="18"/>
      <c r="K766" s="18"/>
    </row>
    <row r="767" spans="1:11" x14ac:dyDescent="0.3">
      <c r="A767" s="18"/>
      <c r="B767" s="18"/>
      <c r="C767" s="18"/>
      <c r="D767" s="18"/>
      <c r="E767" s="18"/>
      <c r="F767" s="18"/>
      <c r="G767" s="18"/>
      <c r="H767" s="18"/>
      <c r="I767" s="18"/>
      <c r="J767" s="18"/>
      <c r="K767" s="18"/>
    </row>
    <row r="768" spans="1:11" x14ac:dyDescent="0.3">
      <c r="A768" s="18"/>
      <c r="B768" s="18"/>
      <c r="C768" s="18"/>
      <c r="D768" s="18"/>
      <c r="E768" s="18"/>
      <c r="F768" s="18"/>
      <c r="G768" s="18"/>
      <c r="H768" s="18"/>
      <c r="I768" s="18"/>
      <c r="J768" s="18"/>
      <c r="K768" s="18"/>
    </row>
    <row r="769" spans="1:11" x14ac:dyDescent="0.3">
      <c r="A769" s="18"/>
      <c r="B769" s="18"/>
      <c r="C769" s="18"/>
      <c r="D769" s="18"/>
      <c r="E769" s="18"/>
      <c r="F769" s="18"/>
      <c r="G769" s="18"/>
      <c r="H769" s="18"/>
      <c r="I769" s="18"/>
      <c r="J769" s="18"/>
      <c r="K769" s="18"/>
    </row>
    <row r="770" spans="1:11" x14ac:dyDescent="0.3">
      <c r="A770" s="18"/>
      <c r="B770" s="18"/>
      <c r="C770" s="18"/>
      <c r="D770" s="18"/>
      <c r="E770" s="18"/>
      <c r="F770" s="18"/>
      <c r="G770" s="18"/>
      <c r="H770" s="18"/>
      <c r="I770" s="18"/>
      <c r="J770" s="18"/>
      <c r="K770" s="18"/>
    </row>
    <row r="771" spans="1:11" x14ac:dyDescent="0.3">
      <c r="A771" s="18"/>
      <c r="B771" s="18"/>
      <c r="C771" s="18"/>
      <c r="D771" s="18"/>
      <c r="E771" s="18"/>
      <c r="F771" s="18"/>
      <c r="G771" s="18"/>
      <c r="H771" s="18"/>
      <c r="I771" s="18"/>
      <c r="J771" s="18"/>
      <c r="K771" s="18"/>
    </row>
    <row r="772" spans="1:11" x14ac:dyDescent="0.3">
      <c r="A772" s="18"/>
      <c r="B772" s="18"/>
      <c r="C772" s="18"/>
      <c r="D772" s="18"/>
      <c r="E772" s="18"/>
      <c r="F772" s="18"/>
      <c r="G772" s="18"/>
      <c r="H772" s="18"/>
      <c r="I772" s="18"/>
      <c r="J772" s="18"/>
      <c r="K772" s="18"/>
    </row>
    <row r="773" spans="1:11" x14ac:dyDescent="0.3">
      <c r="A773" s="18"/>
      <c r="B773" s="18"/>
      <c r="C773" s="18"/>
      <c r="D773" s="18"/>
      <c r="E773" s="18"/>
      <c r="F773" s="18"/>
      <c r="G773" s="18"/>
      <c r="H773" s="18"/>
      <c r="I773" s="18"/>
      <c r="J773" s="18"/>
      <c r="K773" s="18"/>
    </row>
    <row r="774" spans="1:11" x14ac:dyDescent="0.3">
      <c r="A774" s="18"/>
      <c r="B774" s="18"/>
      <c r="C774" s="18"/>
      <c r="D774" s="18"/>
      <c r="E774" s="18"/>
      <c r="F774" s="18"/>
      <c r="G774" s="18"/>
      <c r="H774" s="18"/>
      <c r="I774" s="18"/>
      <c r="J774" s="18"/>
      <c r="K774" s="18"/>
    </row>
    <row r="775" spans="1:11" x14ac:dyDescent="0.3">
      <c r="A775" s="18"/>
      <c r="B775" s="18"/>
      <c r="C775" s="18"/>
      <c r="D775" s="18"/>
      <c r="E775" s="18"/>
      <c r="F775" s="18"/>
      <c r="G775" s="18"/>
      <c r="H775" s="18"/>
      <c r="I775" s="18"/>
      <c r="J775" s="18"/>
      <c r="K775" s="18"/>
    </row>
    <row r="776" spans="1:11" x14ac:dyDescent="0.3">
      <c r="A776" s="18"/>
      <c r="B776" s="18"/>
      <c r="C776" s="18"/>
      <c r="D776" s="18"/>
      <c r="E776" s="18"/>
      <c r="F776" s="18"/>
      <c r="G776" s="18"/>
      <c r="H776" s="18"/>
      <c r="I776" s="18"/>
      <c r="J776" s="18"/>
      <c r="K776" s="18"/>
    </row>
    <row r="777" spans="1:11" x14ac:dyDescent="0.3">
      <c r="A777" s="18"/>
      <c r="B777" s="18"/>
      <c r="C777" s="18"/>
      <c r="D777" s="18"/>
      <c r="E777" s="18"/>
      <c r="F777" s="18"/>
      <c r="G777" s="18"/>
      <c r="H777" s="18"/>
      <c r="I777" s="18"/>
      <c r="J777" s="18"/>
      <c r="K777" s="18"/>
    </row>
    <row r="778" spans="1:11" x14ac:dyDescent="0.3">
      <c r="A778" s="18"/>
      <c r="B778" s="18"/>
      <c r="C778" s="18"/>
      <c r="D778" s="18"/>
      <c r="E778" s="18"/>
      <c r="F778" s="18"/>
      <c r="G778" s="18"/>
      <c r="H778" s="18"/>
      <c r="I778" s="18"/>
      <c r="J778" s="18"/>
      <c r="K778" s="18"/>
    </row>
    <row r="779" spans="1:11" x14ac:dyDescent="0.3">
      <c r="A779" s="18"/>
      <c r="B779" s="18"/>
      <c r="C779" s="18"/>
      <c r="D779" s="18"/>
      <c r="E779" s="18"/>
      <c r="F779" s="18"/>
      <c r="G779" s="18"/>
      <c r="H779" s="18"/>
      <c r="I779" s="18"/>
      <c r="J779" s="18"/>
      <c r="K779" s="18"/>
    </row>
    <row r="780" spans="1:11" x14ac:dyDescent="0.3">
      <c r="A780" s="18"/>
      <c r="B780" s="18"/>
      <c r="C780" s="18"/>
      <c r="D780" s="18"/>
      <c r="E780" s="18"/>
      <c r="F780" s="18"/>
      <c r="G780" s="18"/>
      <c r="H780" s="18"/>
      <c r="I780" s="18"/>
      <c r="J780" s="18"/>
      <c r="K780" s="18"/>
    </row>
    <row r="781" spans="1:11" x14ac:dyDescent="0.3">
      <c r="A781" s="18"/>
      <c r="B781" s="18"/>
      <c r="C781" s="18"/>
      <c r="D781" s="18"/>
      <c r="E781" s="18"/>
      <c r="F781" s="18"/>
      <c r="G781" s="18"/>
      <c r="H781" s="18"/>
      <c r="I781" s="18"/>
      <c r="J781" s="18"/>
      <c r="K781" s="18"/>
    </row>
    <row r="782" spans="1:11" x14ac:dyDescent="0.3">
      <c r="A782" s="18"/>
      <c r="B782" s="18"/>
      <c r="C782" s="18"/>
      <c r="D782" s="18"/>
      <c r="E782" s="18"/>
      <c r="F782" s="18"/>
      <c r="G782" s="18"/>
      <c r="H782" s="18"/>
      <c r="I782" s="18"/>
      <c r="J782" s="18"/>
      <c r="K782" s="18"/>
    </row>
    <row r="783" spans="1:11" x14ac:dyDescent="0.3">
      <c r="A783" s="18"/>
      <c r="B783" s="18"/>
      <c r="C783" s="18"/>
      <c r="D783" s="18"/>
      <c r="E783" s="18"/>
      <c r="F783" s="18"/>
      <c r="G783" s="18"/>
      <c r="H783" s="18"/>
      <c r="I783" s="18"/>
      <c r="J783" s="18"/>
      <c r="K783" s="18"/>
    </row>
    <row r="784" spans="1:11" x14ac:dyDescent="0.3">
      <c r="A784" s="18"/>
      <c r="B784" s="18"/>
      <c r="C784" s="18"/>
      <c r="D784" s="18"/>
      <c r="E784" s="18"/>
      <c r="F784" s="18"/>
      <c r="G784" s="18"/>
      <c r="H784" s="18"/>
      <c r="I784" s="18"/>
      <c r="J784" s="18"/>
      <c r="K784" s="18"/>
    </row>
    <row r="785" spans="1:11" x14ac:dyDescent="0.3">
      <c r="A785" s="18"/>
      <c r="B785" s="18"/>
      <c r="C785" s="18"/>
      <c r="D785" s="18"/>
      <c r="E785" s="18"/>
      <c r="F785" s="18"/>
      <c r="G785" s="18"/>
      <c r="H785" s="18"/>
      <c r="I785" s="18"/>
      <c r="J785" s="18"/>
      <c r="K785" s="18"/>
    </row>
    <row r="786" spans="1:11" x14ac:dyDescent="0.3">
      <c r="A786" s="18"/>
      <c r="B786" s="18"/>
      <c r="C786" s="18"/>
      <c r="D786" s="18"/>
      <c r="E786" s="18"/>
      <c r="F786" s="18"/>
      <c r="G786" s="18"/>
      <c r="H786" s="18"/>
      <c r="I786" s="18"/>
      <c r="J786" s="18"/>
      <c r="K786" s="18"/>
    </row>
    <row r="787" spans="1:11" x14ac:dyDescent="0.3">
      <c r="A787" s="18"/>
      <c r="B787" s="18"/>
      <c r="C787" s="18"/>
      <c r="D787" s="18"/>
      <c r="E787" s="18"/>
      <c r="F787" s="18"/>
      <c r="G787" s="18"/>
      <c r="H787" s="18"/>
      <c r="I787" s="18"/>
      <c r="J787" s="18"/>
      <c r="K787" s="18"/>
    </row>
    <row r="788" spans="1:11" x14ac:dyDescent="0.3">
      <c r="A788" s="18"/>
      <c r="B788" s="18"/>
      <c r="C788" s="18"/>
      <c r="D788" s="18"/>
      <c r="E788" s="18"/>
      <c r="F788" s="18"/>
      <c r="G788" s="18"/>
      <c r="H788" s="18"/>
      <c r="I788" s="18"/>
      <c r="J788" s="18"/>
      <c r="K788" s="18"/>
    </row>
    <row r="789" spans="1:11" x14ac:dyDescent="0.3">
      <c r="A789" s="18"/>
      <c r="B789" s="18"/>
      <c r="C789" s="18"/>
      <c r="D789" s="18"/>
      <c r="E789" s="18"/>
      <c r="F789" s="18"/>
      <c r="G789" s="18"/>
      <c r="H789" s="18"/>
      <c r="I789" s="18"/>
      <c r="J789" s="18"/>
      <c r="K789" s="18"/>
    </row>
    <row r="790" spans="1:11" x14ac:dyDescent="0.3">
      <c r="A790" s="18"/>
      <c r="B790" s="18"/>
      <c r="C790" s="18"/>
      <c r="D790" s="18"/>
      <c r="E790" s="18"/>
      <c r="F790" s="18"/>
      <c r="G790" s="18"/>
      <c r="H790" s="18"/>
      <c r="I790" s="18"/>
      <c r="J790" s="18"/>
      <c r="K790" s="18"/>
    </row>
    <row r="791" spans="1:11" x14ac:dyDescent="0.3">
      <c r="A791" s="18"/>
      <c r="B791" s="18"/>
      <c r="C791" s="18"/>
      <c r="D791" s="18"/>
      <c r="E791" s="18"/>
      <c r="F791" s="18"/>
      <c r="G791" s="18"/>
      <c r="H791" s="18"/>
      <c r="I791" s="18"/>
      <c r="J791" s="18"/>
      <c r="K791" s="18"/>
    </row>
    <row r="792" spans="1:11" x14ac:dyDescent="0.3">
      <c r="A792" s="18"/>
      <c r="B792" s="18"/>
      <c r="C792" s="18"/>
      <c r="D792" s="18"/>
      <c r="E792" s="18"/>
      <c r="F792" s="18"/>
      <c r="G792" s="18"/>
      <c r="H792" s="18"/>
      <c r="I792" s="18"/>
      <c r="J792" s="18"/>
      <c r="K792" s="18"/>
    </row>
    <row r="793" spans="1:11" x14ac:dyDescent="0.3">
      <c r="A793" s="18"/>
      <c r="B793" s="18"/>
      <c r="C793" s="18"/>
      <c r="D793" s="18"/>
      <c r="E793" s="18"/>
      <c r="F793" s="18"/>
      <c r="G793" s="18"/>
      <c r="H793" s="18"/>
      <c r="I793" s="18"/>
      <c r="J793" s="18"/>
      <c r="K793" s="18"/>
    </row>
    <row r="794" spans="1:11" x14ac:dyDescent="0.3">
      <c r="A794" s="18"/>
      <c r="B794" s="18"/>
      <c r="C794" s="18"/>
      <c r="D794" s="18"/>
      <c r="E794" s="18"/>
      <c r="F794" s="18"/>
      <c r="G794" s="18"/>
      <c r="H794" s="18"/>
      <c r="I794" s="18"/>
      <c r="J794" s="18"/>
      <c r="K794" s="18"/>
    </row>
    <row r="795" spans="1:11" x14ac:dyDescent="0.3">
      <c r="A795" s="18"/>
      <c r="B795" s="18"/>
      <c r="C795" s="18"/>
      <c r="D795" s="18"/>
      <c r="E795" s="18"/>
      <c r="F795" s="18"/>
      <c r="G795" s="18"/>
      <c r="H795" s="18"/>
      <c r="I795" s="18"/>
      <c r="J795" s="18"/>
      <c r="K795" s="18"/>
    </row>
    <row r="796" spans="1:11" x14ac:dyDescent="0.3">
      <c r="A796" s="18"/>
      <c r="B796" s="18"/>
      <c r="C796" s="18"/>
      <c r="D796" s="18"/>
      <c r="E796" s="18"/>
      <c r="F796" s="18"/>
      <c r="G796" s="18"/>
      <c r="H796" s="18"/>
      <c r="I796" s="18"/>
      <c r="J796" s="18"/>
      <c r="K796" s="18"/>
    </row>
    <row r="797" spans="1:11" x14ac:dyDescent="0.3">
      <c r="A797" s="18"/>
      <c r="B797" s="18"/>
      <c r="C797" s="18"/>
      <c r="D797" s="18"/>
      <c r="E797" s="18"/>
      <c r="F797" s="18"/>
      <c r="G797" s="18"/>
      <c r="H797" s="18"/>
      <c r="I797" s="18"/>
      <c r="J797" s="18"/>
      <c r="K797" s="18"/>
    </row>
    <row r="798" spans="1:11" x14ac:dyDescent="0.3">
      <c r="A798" s="18"/>
      <c r="B798" s="18"/>
      <c r="C798" s="18"/>
      <c r="D798" s="18"/>
      <c r="E798" s="18"/>
      <c r="F798" s="18"/>
      <c r="G798" s="18"/>
      <c r="H798" s="18"/>
      <c r="I798" s="18"/>
      <c r="J798" s="18"/>
      <c r="K798" s="18"/>
    </row>
    <row r="799" spans="1:11" x14ac:dyDescent="0.3">
      <c r="A799" s="18"/>
      <c r="B799" s="18"/>
      <c r="C799" s="18"/>
      <c r="D799" s="18"/>
      <c r="E799" s="18"/>
      <c r="F799" s="18"/>
      <c r="G799" s="18"/>
      <c r="H799" s="18"/>
      <c r="I799" s="18"/>
      <c r="J799" s="18"/>
      <c r="K799" s="18"/>
    </row>
    <row r="800" spans="1:11" x14ac:dyDescent="0.3">
      <c r="A800" s="18"/>
      <c r="B800" s="18"/>
      <c r="C800" s="18"/>
      <c r="D800" s="18"/>
      <c r="E800" s="18"/>
      <c r="F800" s="18"/>
      <c r="G800" s="18"/>
      <c r="H800" s="18"/>
      <c r="I800" s="18"/>
      <c r="J800" s="18"/>
      <c r="K800" s="18"/>
    </row>
    <row r="801" spans="1:11" x14ac:dyDescent="0.3">
      <c r="A801" s="18"/>
      <c r="B801" s="18"/>
      <c r="C801" s="18"/>
      <c r="D801" s="18"/>
      <c r="E801" s="18"/>
      <c r="F801" s="18"/>
      <c r="G801" s="18"/>
      <c r="H801" s="18"/>
      <c r="I801" s="18"/>
      <c r="J801" s="18"/>
      <c r="K801" s="18"/>
    </row>
    <row r="802" spans="1:11" x14ac:dyDescent="0.3">
      <c r="A802" s="18"/>
      <c r="B802" s="18"/>
      <c r="C802" s="18"/>
      <c r="D802" s="18"/>
      <c r="E802" s="18"/>
      <c r="F802" s="18"/>
      <c r="G802" s="18"/>
      <c r="H802" s="18"/>
      <c r="I802" s="18"/>
      <c r="J802" s="18"/>
      <c r="K802" s="18"/>
    </row>
    <row r="803" spans="1:11" x14ac:dyDescent="0.3">
      <c r="A803" s="18"/>
      <c r="B803" s="18"/>
      <c r="C803" s="18"/>
      <c r="D803" s="18"/>
      <c r="E803" s="18"/>
      <c r="F803" s="18"/>
      <c r="G803" s="18"/>
      <c r="H803" s="18"/>
      <c r="I803" s="18"/>
      <c r="J803" s="18"/>
      <c r="K803" s="18"/>
    </row>
    <row r="804" spans="1:11" x14ac:dyDescent="0.3">
      <c r="A804" s="18"/>
      <c r="B804" s="18"/>
      <c r="C804" s="18"/>
      <c r="D804" s="18"/>
      <c r="E804" s="18"/>
      <c r="F804" s="18"/>
      <c r="G804" s="18"/>
      <c r="H804" s="18"/>
      <c r="I804" s="18"/>
      <c r="J804" s="18"/>
      <c r="K804" s="18"/>
    </row>
    <row r="805" spans="1:11" x14ac:dyDescent="0.3">
      <c r="A805" s="18"/>
      <c r="B805" s="18"/>
      <c r="C805" s="18"/>
      <c r="D805" s="18"/>
      <c r="E805" s="18"/>
      <c r="F805" s="18"/>
      <c r="G805" s="18"/>
      <c r="H805" s="18"/>
      <c r="I805" s="18"/>
      <c r="J805" s="18"/>
      <c r="K805" s="18"/>
    </row>
    <row r="806" spans="1:11" x14ac:dyDescent="0.3">
      <c r="A806" s="18"/>
      <c r="B806" s="18"/>
      <c r="C806" s="18"/>
      <c r="D806" s="18"/>
      <c r="E806" s="18"/>
      <c r="F806" s="18"/>
      <c r="G806" s="18"/>
      <c r="H806" s="18"/>
      <c r="I806" s="18"/>
      <c r="J806" s="18"/>
      <c r="K806" s="18"/>
    </row>
    <row r="807" spans="1:11" x14ac:dyDescent="0.3">
      <c r="A807" s="18"/>
      <c r="B807" s="18"/>
      <c r="C807" s="18"/>
      <c r="D807" s="18"/>
      <c r="E807" s="18"/>
      <c r="F807" s="18"/>
      <c r="G807" s="18"/>
      <c r="H807" s="18"/>
      <c r="I807" s="18"/>
      <c r="J807" s="18"/>
      <c r="K807" s="18"/>
    </row>
    <row r="808" spans="1:11" x14ac:dyDescent="0.3">
      <c r="A808" s="18"/>
      <c r="B808" s="18"/>
      <c r="C808" s="18"/>
      <c r="D808" s="18"/>
      <c r="E808" s="18"/>
      <c r="F808" s="18"/>
      <c r="G808" s="18"/>
      <c r="H808" s="18"/>
      <c r="I808" s="18"/>
      <c r="J808" s="18"/>
      <c r="K808" s="18"/>
    </row>
    <row r="809" spans="1:11" x14ac:dyDescent="0.3">
      <c r="A809" s="18"/>
      <c r="B809" s="18"/>
      <c r="C809" s="18"/>
      <c r="D809" s="18"/>
      <c r="E809" s="18"/>
      <c r="F809" s="18"/>
      <c r="G809" s="18"/>
      <c r="H809" s="18"/>
      <c r="I809" s="18"/>
      <c r="J809" s="18"/>
      <c r="K809" s="18"/>
    </row>
    <row r="810" spans="1:11" x14ac:dyDescent="0.3">
      <c r="A810" s="18"/>
      <c r="B810" s="18"/>
      <c r="C810" s="18"/>
      <c r="D810" s="18"/>
      <c r="E810" s="18"/>
      <c r="F810" s="18"/>
      <c r="G810" s="18"/>
      <c r="H810" s="18"/>
      <c r="I810" s="18"/>
      <c r="J810" s="18"/>
      <c r="K810" s="18"/>
    </row>
    <row r="811" spans="1:11" x14ac:dyDescent="0.3">
      <c r="A811" s="18"/>
      <c r="B811" s="18"/>
      <c r="C811" s="18"/>
      <c r="D811" s="18"/>
      <c r="E811" s="18"/>
      <c r="F811" s="18"/>
      <c r="G811" s="18"/>
      <c r="H811" s="18"/>
      <c r="I811" s="18"/>
      <c r="J811" s="18"/>
      <c r="K811" s="18"/>
    </row>
    <row r="812" spans="1:11" x14ac:dyDescent="0.3">
      <c r="A812" s="18"/>
      <c r="B812" s="18"/>
      <c r="C812" s="18"/>
      <c r="D812" s="18"/>
      <c r="E812" s="18"/>
      <c r="F812" s="18"/>
      <c r="G812" s="18"/>
      <c r="H812" s="18"/>
      <c r="I812" s="18"/>
      <c r="J812" s="18"/>
      <c r="K812" s="18"/>
    </row>
    <row r="813" spans="1:11" x14ac:dyDescent="0.3">
      <c r="A813" s="18"/>
      <c r="B813" s="18"/>
      <c r="C813" s="18"/>
      <c r="D813" s="18"/>
      <c r="E813" s="18"/>
      <c r="F813" s="18"/>
      <c r="G813" s="18"/>
      <c r="H813" s="18"/>
      <c r="I813" s="18"/>
      <c r="J813" s="18"/>
      <c r="K813" s="18"/>
    </row>
    <row r="814" spans="1:11" x14ac:dyDescent="0.3">
      <c r="A814" s="18"/>
      <c r="B814" s="18"/>
      <c r="C814" s="18"/>
      <c r="D814" s="18"/>
      <c r="E814" s="18"/>
      <c r="F814" s="18"/>
      <c r="G814" s="18"/>
      <c r="H814" s="18"/>
      <c r="I814" s="18"/>
      <c r="J814" s="18"/>
      <c r="K814" s="18"/>
    </row>
    <row r="815" spans="1:11" x14ac:dyDescent="0.3">
      <c r="A815" s="18"/>
      <c r="B815" s="18"/>
      <c r="C815" s="18"/>
      <c r="D815" s="18"/>
      <c r="E815" s="18"/>
      <c r="F815" s="18"/>
      <c r="G815" s="18"/>
      <c r="H815" s="18"/>
      <c r="I815" s="18"/>
      <c r="J815" s="18"/>
      <c r="K815" s="18"/>
    </row>
    <row r="816" spans="1:11" x14ac:dyDescent="0.3">
      <c r="A816" s="18"/>
      <c r="B816" s="18"/>
      <c r="C816" s="18"/>
      <c r="D816" s="18"/>
      <c r="E816" s="18"/>
      <c r="F816" s="18"/>
      <c r="G816" s="18"/>
      <c r="H816" s="18"/>
      <c r="I816" s="18"/>
      <c r="J816" s="18"/>
      <c r="K816" s="18"/>
    </row>
    <row r="817" spans="1:11" x14ac:dyDescent="0.3">
      <c r="A817" s="18"/>
      <c r="B817" s="18"/>
      <c r="C817" s="18"/>
      <c r="D817" s="18"/>
      <c r="E817" s="18"/>
      <c r="F817" s="18"/>
      <c r="G817" s="18"/>
      <c r="H817" s="18"/>
      <c r="I817" s="18"/>
      <c r="J817" s="18"/>
      <c r="K817" s="18"/>
    </row>
    <row r="818" spans="1:11" x14ac:dyDescent="0.3">
      <c r="A818" s="18"/>
      <c r="B818" s="18"/>
      <c r="C818" s="18"/>
      <c r="D818" s="18"/>
      <c r="E818" s="18"/>
      <c r="F818" s="18"/>
      <c r="G818" s="18"/>
      <c r="H818" s="18"/>
      <c r="I818" s="18"/>
      <c r="J818" s="18"/>
      <c r="K818" s="18"/>
    </row>
    <row r="819" spans="1:11" x14ac:dyDescent="0.3">
      <c r="A819" s="18"/>
      <c r="B819" s="18"/>
      <c r="C819" s="18"/>
      <c r="D819" s="18"/>
      <c r="E819" s="18"/>
      <c r="F819" s="18"/>
      <c r="G819" s="18"/>
      <c r="H819" s="18"/>
      <c r="I819" s="18"/>
      <c r="J819" s="18"/>
      <c r="K819" s="18"/>
    </row>
    <row r="820" spans="1:11" x14ac:dyDescent="0.3">
      <c r="A820" s="18"/>
      <c r="B820" s="18"/>
      <c r="C820" s="18"/>
      <c r="D820" s="18"/>
      <c r="E820" s="18"/>
      <c r="F820" s="18"/>
      <c r="G820" s="18"/>
      <c r="H820" s="18"/>
      <c r="I820" s="18"/>
      <c r="J820" s="18"/>
      <c r="K820" s="18"/>
    </row>
    <row r="821" spans="1:11" x14ac:dyDescent="0.3">
      <c r="A821" s="18"/>
      <c r="B821" s="18"/>
      <c r="C821" s="18"/>
      <c r="D821" s="18"/>
      <c r="E821" s="18"/>
      <c r="F821" s="18"/>
      <c r="G821" s="18"/>
      <c r="H821" s="18"/>
      <c r="I821" s="18"/>
      <c r="J821" s="18"/>
      <c r="K821" s="18"/>
    </row>
    <row r="822" spans="1:11" x14ac:dyDescent="0.3">
      <c r="A822" s="18"/>
      <c r="B822" s="18"/>
      <c r="C822" s="18"/>
      <c r="D822" s="18"/>
      <c r="E822" s="18"/>
      <c r="F822" s="18"/>
      <c r="G822" s="18"/>
      <c r="H822" s="18"/>
      <c r="I822" s="18"/>
      <c r="J822" s="18"/>
      <c r="K822" s="18"/>
    </row>
    <row r="823" spans="1:11" x14ac:dyDescent="0.3">
      <c r="A823" s="18"/>
      <c r="B823" s="18"/>
      <c r="C823" s="18"/>
      <c r="D823" s="18"/>
      <c r="E823" s="18"/>
      <c r="F823" s="18"/>
      <c r="G823" s="18"/>
      <c r="H823" s="18"/>
      <c r="I823" s="18"/>
      <c r="J823" s="18"/>
      <c r="K823" s="18"/>
    </row>
    <row r="824" spans="1:11" x14ac:dyDescent="0.3">
      <c r="A824" s="18"/>
      <c r="B824" s="18"/>
      <c r="C824" s="18"/>
      <c r="D824" s="18"/>
      <c r="E824" s="18"/>
      <c r="F824" s="18"/>
      <c r="G824" s="18"/>
      <c r="H824" s="18"/>
      <c r="I824" s="18"/>
      <c r="J824" s="18"/>
      <c r="K824" s="18"/>
    </row>
    <row r="825" spans="1:11" x14ac:dyDescent="0.3">
      <c r="A825" s="18"/>
      <c r="B825" s="18"/>
      <c r="C825" s="18"/>
      <c r="D825" s="18"/>
      <c r="E825" s="18"/>
      <c r="F825" s="18"/>
      <c r="G825" s="18"/>
      <c r="H825" s="18"/>
      <c r="I825" s="18"/>
      <c r="J825" s="18"/>
      <c r="K825" s="18"/>
    </row>
    <row r="826" spans="1:11" x14ac:dyDescent="0.3">
      <c r="A826" s="18"/>
      <c r="B826" s="18"/>
      <c r="C826" s="18"/>
      <c r="D826" s="18"/>
      <c r="E826" s="18"/>
      <c r="F826" s="18"/>
      <c r="G826" s="18"/>
      <c r="H826" s="18"/>
      <c r="I826" s="18"/>
      <c r="J826" s="18"/>
      <c r="K826" s="18"/>
    </row>
    <row r="827" spans="1:11" x14ac:dyDescent="0.3">
      <c r="A827" s="18"/>
      <c r="B827" s="18"/>
      <c r="C827" s="18"/>
      <c r="D827" s="18"/>
      <c r="E827" s="18"/>
      <c r="F827" s="18"/>
      <c r="G827" s="18"/>
      <c r="H827" s="18"/>
      <c r="I827" s="18"/>
      <c r="J827" s="18"/>
      <c r="K827" s="18"/>
    </row>
    <row r="828" spans="1:11" x14ac:dyDescent="0.3">
      <c r="A828" s="18"/>
      <c r="B828" s="18"/>
      <c r="C828" s="18"/>
      <c r="D828" s="18"/>
      <c r="E828" s="18"/>
      <c r="F828" s="18"/>
      <c r="G828" s="18"/>
      <c r="H828" s="18"/>
      <c r="I828" s="18"/>
      <c r="J828" s="18"/>
      <c r="K828" s="18"/>
    </row>
    <row r="829" spans="1:11" x14ac:dyDescent="0.3">
      <c r="A829" s="18"/>
      <c r="B829" s="18"/>
      <c r="C829" s="18"/>
      <c r="D829" s="18"/>
      <c r="E829" s="18"/>
      <c r="F829" s="18"/>
      <c r="G829" s="18"/>
      <c r="H829" s="18"/>
      <c r="I829" s="18"/>
      <c r="J829" s="18"/>
      <c r="K829" s="18"/>
    </row>
    <row r="830" spans="1:11" x14ac:dyDescent="0.3">
      <c r="A830" s="18"/>
      <c r="B830" s="18"/>
      <c r="C830" s="18"/>
      <c r="D830" s="18"/>
      <c r="E830" s="18"/>
      <c r="F830" s="18"/>
      <c r="G830" s="18"/>
      <c r="H830" s="18"/>
      <c r="I830" s="18"/>
      <c r="J830" s="18"/>
      <c r="K830" s="18"/>
    </row>
    <row r="831" spans="1:11" x14ac:dyDescent="0.3">
      <c r="A831" s="18"/>
      <c r="B831" s="18"/>
      <c r="C831" s="18"/>
      <c r="D831" s="18"/>
      <c r="E831" s="18"/>
      <c r="F831" s="18"/>
      <c r="G831" s="18"/>
      <c r="H831" s="18"/>
      <c r="I831" s="18"/>
      <c r="J831" s="18"/>
      <c r="K831" s="18"/>
    </row>
    <row r="832" spans="1:11" x14ac:dyDescent="0.3">
      <c r="A832" s="18"/>
      <c r="B832" s="18"/>
      <c r="C832" s="18"/>
      <c r="D832" s="18"/>
      <c r="E832" s="18"/>
      <c r="F832" s="18"/>
      <c r="G832" s="18"/>
      <c r="H832" s="18"/>
      <c r="I832" s="18"/>
      <c r="J832" s="18"/>
      <c r="K832" s="18"/>
    </row>
    <row r="833" spans="1:11" x14ac:dyDescent="0.3">
      <c r="A833" s="18"/>
      <c r="B833" s="18"/>
      <c r="C833" s="18"/>
      <c r="D833" s="18"/>
      <c r="E833" s="18"/>
      <c r="F833" s="18"/>
      <c r="G833" s="18"/>
      <c r="H833" s="18"/>
      <c r="I833" s="18"/>
      <c r="J833" s="18"/>
      <c r="K833" s="18"/>
    </row>
    <row r="834" spans="1:11" x14ac:dyDescent="0.3">
      <c r="A834" s="18"/>
      <c r="B834" s="18"/>
      <c r="C834" s="18"/>
      <c r="D834" s="18"/>
      <c r="E834" s="18"/>
      <c r="F834" s="18"/>
      <c r="G834" s="18"/>
      <c r="H834" s="18"/>
      <c r="I834" s="18"/>
      <c r="J834" s="18"/>
      <c r="K834" s="18"/>
    </row>
    <row r="835" spans="1:11" x14ac:dyDescent="0.3">
      <c r="A835" s="18"/>
      <c r="B835" s="18"/>
      <c r="C835" s="18"/>
      <c r="D835" s="18"/>
      <c r="E835" s="18"/>
      <c r="F835" s="18"/>
      <c r="G835" s="18"/>
      <c r="H835" s="18"/>
      <c r="I835" s="18"/>
      <c r="J835" s="18"/>
      <c r="K835" s="18"/>
    </row>
    <row r="836" spans="1:11" x14ac:dyDescent="0.3">
      <c r="A836" s="18"/>
      <c r="B836" s="18"/>
      <c r="C836" s="18"/>
      <c r="D836" s="18"/>
      <c r="E836" s="18"/>
      <c r="F836" s="18"/>
      <c r="G836" s="18"/>
      <c r="H836" s="18"/>
      <c r="I836" s="18"/>
      <c r="J836" s="18"/>
      <c r="K836" s="18"/>
    </row>
    <row r="837" spans="1:11" x14ac:dyDescent="0.3">
      <c r="A837" s="18"/>
      <c r="B837" s="18"/>
      <c r="C837" s="18"/>
      <c r="D837" s="18"/>
      <c r="E837" s="18"/>
      <c r="F837" s="18"/>
      <c r="G837" s="18"/>
      <c r="H837" s="18"/>
      <c r="I837" s="18"/>
      <c r="J837" s="18"/>
      <c r="K837" s="18"/>
    </row>
    <row r="838" spans="1:11" x14ac:dyDescent="0.3">
      <c r="A838" s="18"/>
      <c r="B838" s="18"/>
      <c r="C838" s="18"/>
      <c r="D838" s="18"/>
      <c r="E838" s="18"/>
      <c r="F838" s="18"/>
      <c r="G838" s="18"/>
      <c r="H838" s="18"/>
      <c r="I838" s="18"/>
      <c r="J838" s="18"/>
      <c r="K838" s="18"/>
    </row>
    <row r="839" spans="1:11" x14ac:dyDescent="0.3">
      <c r="A839" s="18"/>
      <c r="B839" s="18"/>
      <c r="C839" s="18"/>
      <c r="D839" s="18"/>
      <c r="E839" s="18"/>
      <c r="F839" s="18"/>
      <c r="G839" s="18"/>
      <c r="H839" s="18"/>
      <c r="I839" s="18"/>
      <c r="J839" s="18"/>
      <c r="K839" s="18"/>
    </row>
    <row r="840" spans="1:11" x14ac:dyDescent="0.3">
      <c r="A840" s="18"/>
      <c r="B840" s="18"/>
      <c r="C840" s="18"/>
      <c r="D840" s="18"/>
      <c r="E840" s="18"/>
      <c r="F840" s="18"/>
      <c r="G840" s="18"/>
      <c r="H840" s="18"/>
      <c r="I840" s="18"/>
      <c r="J840" s="18"/>
      <c r="K840" s="18"/>
    </row>
    <row r="841" spans="1:11" x14ac:dyDescent="0.3">
      <c r="A841" s="18"/>
      <c r="B841" s="18"/>
      <c r="C841" s="18"/>
      <c r="D841" s="18"/>
      <c r="E841" s="18"/>
      <c r="F841" s="18"/>
      <c r="G841" s="18"/>
      <c r="H841" s="18"/>
      <c r="I841" s="18"/>
      <c r="J841" s="18"/>
      <c r="K841" s="18"/>
    </row>
    <row r="842" spans="1:11" x14ac:dyDescent="0.3">
      <c r="A842" s="18"/>
      <c r="B842" s="18"/>
      <c r="C842" s="18"/>
      <c r="D842" s="18"/>
      <c r="E842" s="18"/>
      <c r="F842" s="18"/>
      <c r="G842" s="18"/>
      <c r="H842" s="18"/>
      <c r="I842" s="18"/>
      <c r="J842" s="18"/>
      <c r="K842" s="18"/>
    </row>
    <row r="843" spans="1:11" x14ac:dyDescent="0.3">
      <c r="A843" s="18"/>
      <c r="B843" s="18"/>
      <c r="C843" s="18"/>
      <c r="D843" s="18"/>
      <c r="E843" s="18"/>
      <c r="F843" s="18"/>
      <c r="G843" s="18"/>
      <c r="H843" s="18"/>
      <c r="I843" s="18"/>
      <c r="J843" s="18"/>
      <c r="K843" s="18"/>
    </row>
    <row r="844" spans="1:11" x14ac:dyDescent="0.3">
      <c r="A844" s="18"/>
      <c r="B844" s="18"/>
      <c r="C844" s="18"/>
      <c r="D844" s="18"/>
      <c r="E844" s="18"/>
      <c r="F844" s="18"/>
      <c r="G844" s="18"/>
      <c r="H844" s="18"/>
      <c r="I844" s="18"/>
      <c r="J844" s="18"/>
      <c r="K844" s="18"/>
    </row>
    <row r="845" spans="1:11" x14ac:dyDescent="0.3">
      <c r="A845" s="18"/>
      <c r="B845" s="18"/>
      <c r="C845" s="18"/>
      <c r="D845" s="18"/>
      <c r="E845" s="18"/>
      <c r="F845" s="18"/>
      <c r="G845" s="18"/>
      <c r="H845" s="18"/>
      <c r="I845" s="18"/>
      <c r="J845" s="18"/>
      <c r="K845" s="18"/>
    </row>
    <row r="846" spans="1:11" x14ac:dyDescent="0.3">
      <c r="A846" s="18"/>
      <c r="B846" s="18"/>
      <c r="C846" s="18"/>
      <c r="D846" s="18"/>
      <c r="E846" s="18"/>
      <c r="F846" s="18"/>
      <c r="G846" s="18"/>
      <c r="H846" s="18"/>
      <c r="I846" s="18"/>
      <c r="J846" s="18"/>
      <c r="K846" s="18"/>
    </row>
    <row r="847" spans="1:11" x14ac:dyDescent="0.3">
      <c r="A847" s="18"/>
      <c r="B847" s="18"/>
      <c r="C847" s="18"/>
      <c r="D847" s="18"/>
      <c r="E847" s="18"/>
      <c r="F847" s="18"/>
      <c r="G847" s="18"/>
      <c r="H847" s="18"/>
      <c r="I847" s="18"/>
      <c r="J847" s="18"/>
      <c r="K847" s="18"/>
    </row>
    <row r="848" spans="1:11" x14ac:dyDescent="0.3">
      <c r="A848" s="18"/>
      <c r="B848" s="18"/>
      <c r="C848" s="18"/>
      <c r="D848" s="18"/>
      <c r="E848" s="18"/>
      <c r="F848" s="18"/>
      <c r="G848" s="18"/>
      <c r="H848" s="18"/>
      <c r="I848" s="18"/>
      <c r="J848" s="18"/>
      <c r="K848" s="18"/>
    </row>
    <row r="849" spans="1:11" x14ac:dyDescent="0.3">
      <c r="A849" s="18"/>
      <c r="B849" s="18"/>
      <c r="C849" s="18"/>
      <c r="D849" s="18"/>
      <c r="E849" s="18"/>
      <c r="F849" s="18"/>
      <c r="G849" s="18"/>
      <c r="H849" s="18"/>
      <c r="I849" s="18"/>
      <c r="J849" s="18"/>
      <c r="K849" s="18"/>
    </row>
    <row r="850" spans="1:11" x14ac:dyDescent="0.3">
      <c r="A850" s="18"/>
      <c r="B850" s="18"/>
      <c r="C850" s="18"/>
      <c r="D850" s="18"/>
      <c r="E850" s="18"/>
      <c r="F850" s="18"/>
      <c r="G850" s="18"/>
      <c r="H850" s="18"/>
      <c r="I850" s="18"/>
      <c r="J850" s="18"/>
      <c r="K850" s="18"/>
    </row>
    <row r="851" spans="1:11" x14ac:dyDescent="0.3">
      <c r="A851" s="18"/>
      <c r="B851" s="18"/>
      <c r="C851" s="18"/>
      <c r="D851" s="18"/>
      <c r="E851" s="18"/>
      <c r="F851" s="18"/>
      <c r="G851" s="18"/>
      <c r="H851" s="18"/>
      <c r="I851" s="18"/>
      <c r="J851" s="18"/>
      <c r="K851" s="18"/>
    </row>
    <row r="852" spans="1:11" x14ac:dyDescent="0.3">
      <c r="A852" s="18"/>
      <c r="B852" s="18"/>
      <c r="C852" s="18"/>
      <c r="D852" s="18"/>
      <c r="E852" s="18"/>
      <c r="F852" s="18"/>
      <c r="G852" s="18"/>
      <c r="H852" s="18"/>
      <c r="I852" s="18"/>
      <c r="J852" s="18"/>
      <c r="K852" s="18"/>
    </row>
    <row r="853" spans="1:11" x14ac:dyDescent="0.3">
      <c r="A853" s="18"/>
      <c r="B853" s="18"/>
      <c r="C853" s="18"/>
      <c r="D853" s="18"/>
      <c r="E853" s="18"/>
      <c r="F853" s="18"/>
      <c r="G853" s="18"/>
      <c r="H853" s="18"/>
      <c r="I853" s="18"/>
      <c r="J853" s="18"/>
      <c r="K853" s="18"/>
    </row>
    <row r="854" spans="1:11" x14ac:dyDescent="0.3">
      <c r="A854" s="18"/>
      <c r="B854" s="18"/>
      <c r="C854" s="18"/>
      <c r="D854" s="18"/>
      <c r="E854" s="18"/>
      <c r="F854" s="18"/>
      <c r="G854" s="18"/>
      <c r="H854" s="18"/>
      <c r="I854" s="18"/>
      <c r="J854" s="18"/>
      <c r="K854" s="18"/>
    </row>
    <row r="855" spans="1:11" x14ac:dyDescent="0.3">
      <c r="A855" s="18"/>
      <c r="B855" s="18"/>
      <c r="C855" s="18"/>
      <c r="D855" s="18"/>
      <c r="E855" s="18"/>
      <c r="F855" s="18"/>
      <c r="G855" s="18"/>
      <c r="H855" s="18"/>
      <c r="I855" s="18"/>
      <c r="J855" s="18"/>
      <c r="K855" s="18"/>
    </row>
    <row r="856" spans="1:11" x14ac:dyDescent="0.3">
      <c r="A856" s="18"/>
      <c r="B856" s="18"/>
      <c r="C856" s="18"/>
      <c r="D856" s="18"/>
      <c r="E856" s="18"/>
      <c r="F856" s="18"/>
      <c r="G856" s="18"/>
      <c r="H856" s="18"/>
      <c r="I856" s="18"/>
      <c r="J856" s="18"/>
      <c r="K856" s="18"/>
    </row>
    <row r="857" spans="1:11" x14ac:dyDescent="0.3">
      <c r="A857" s="18"/>
      <c r="B857" s="18"/>
      <c r="C857" s="18"/>
      <c r="D857" s="18"/>
      <c r="E857" s="18"/>
      <c r="F857" s="18"/>
      <c r="G857" s="18"/>
      <c r="H857" s="18"/>
      <c r="I857" s="18"/>
      <c r="J857" s="18"/>
      <c r="K857" s="18"/>
    </row>
    <row r="858" spans="1:11" x14ac:dyDescent="0.3">
      <c r="A858" s="18"/>
      <c r="B858" s="18"/>
      <c r="C858" s="18"/>
      <c r="D858" s="18"/>
      <c r="E858" s="18"/>
      <c r="F858" s="18"/>
      <c r="G858" s="18"/>
      <c r="H858" s="18"/>
      <c r="I858" s="18"/>
      <c r="J858" s="18"/>
      <c r="K858" s="18"/>
    </row>
    <row r="859" spans="1:11" x14ac:dyDescent="0.3">
      <c r="A859" s="18"/>
      <c r="B859" s="18"/>
      <c r="C859" s="18"/>
      <c r="D859" s="18"/>
      <c r="E859" s="18"/>
      <c r="F859" s="18"/>
      <c r="G859" s="18"/>
      <c r="H859" s="18"/>
      <c r="I859" s="18"/>
      <c r="J859" s="18"/>
      <c r="K859" s="18"/>
    </row>
    <row r="860" spans="1:11" x14ac:dyDescent="0.3">
      <c r="A860" s="18"/>
      <c r="B860" s="18"/>
      <c r="C860" s="18"/>
      <c r="D860" s="18"/>
      <c r="E860" s="18"/>
      <c r="F860" s="18"/>
      <c r="G860" s="18"/>
      <c r="H860" s="18"/>
      <c r="I860" s="18"/>
      <c r="J860" s="18"/>
      <c r="K860" s="18"/>
    </row>
    <row r="861" spans="1:11" x14ac:dyDescent="0.3">
      <c r="A861" s="18"/>
      <c r="B861" s="18"/>
      <c r="C861" s="18"/>
      <c r="D861" s="18"/>
      <c r="E861" s="18"/>
      <c r="F861" s="18"/>
      <c r="G861" s="18"/>
      <c r="H861" s="18"/>
      <c r="I861" s="18"/>
      <c r="J861" s="18"/>
      <c r="K861" s="18"/>
    </row>
    <row r="862" spans="1:11" x14ac:dyDescent="0.3">
      <c r="A862" s="18"/>
      <c r="B862" s="18"/>
      <c r="C862" s="18"/>
      <c r="D862" s="18"/>
      <c r="E862" s="18"/>
      <c r="F862" s="18"/>
      <c r="G862" s="18"/>
      <c r="H862" s="18"/>
      <c r="I862" s="18"/>
      <c r="J862" s="18"/>
      <c r="K862" s="18"/>
    </row>
    <row r="863" spans="1:11" x14ac:dyDescent="0.3">
      <c r="A863" s="18"/>
      <c r="B863" s="18"/>
      <c r="C863" s="18"/>
      <c r="D863" s="18"/>
      <c r="E863" s="18"/>
      <c r="F863" s="18"/>
      <c r="G863" s="18"/>
      <c r="H863" s="18"/>
      <c r="I863" s="18"/>
      <c r="J863" s="18"/>
      <c r="K863" s="18"/>
    </row>
    <row r="864" spans="1:11" x14ac:dyDescent="0.3">
      <c r="A864" s="18"/>
      <c r="B864" s="18"/>
      <c r="C864" s="18"/>
      <c r="D864" s="18"/>
      <c r="E864" s="18"/>
      <c r="F864" s="18"/>
      <c r="G864" s="18"/>
      <c r="H864" s="18"/>
      <c r="I864" s="18"/>
      <c r="J864" s="18"/>
      <c r="K864" s="18"/>
    </row>
    <row r="865" spans="1:11" x14ac:dyDescent="0.3">
      <c r="A865" s="18"/>
      <c r="B865" s="18"/>
      <c r="C865" s="18"/>
      <c r="D865" s="18"/>
      <c r="E865" s="18"/>
      <c r="F865" s="18"/>
      <c r="G865" s="18"/>
      <c r="H865" s="18"/>
      <c r="I865" s="18"/>
      <c r="J865" s="18"/>
      <c r="K865" s="18"/>
    </row>
    <row r="866" spans="1:11" x14ac:dyDescent="0.3">
      <c r="A866" s="18"/>
      <c r="B866" s="18"/>
      <c r="C866" s="18"/>
      <c r="D866" s="18"/>
      <c r="E866" s="18"/>
      <c r="F866" s="18"/>
      <c r="G866" s="18"/>
      <c r="H866" s="18"/>
      <c r="I866" s="18"/>
      <c r="J866" s="18"/>
      <c r="K866" s="18"/>
    </row>
    <row r="867" spans="1:11" x14ac:dyDescent="0.3">
      <c r="A867" s="18"/>
      <c r="B867" s="18"/>
      <c r="C867" s="18"/>
      <c r="D867" s="18"/>
      <c r="E867" s="18"/>
      <c r="F867" s="18"/>
      <c r="G867" s="18"/>
      <c r="H867" s="18"/>
      <c r="I867" s="18"/>
      <c r="J867" s="18"/>
      <c r="K867" s="18"/>
    </row>
    <row r="868" spans="1:11" x14ac:dyDescent="0.3">
      <c r="A868" s="18"/>
      <c r="B868" s="18"/>
      <c r="C868" s="18"/>
      <c r="D868" s="18"/>
      <c r="E868" s="18"/>
      <c r="F868" s="18"/>
      <c r="G868" s="18"/>
      <c r="H868" s="18"/>
      <c r="I868" s="18"/>
      <c r="J868" s="18"/>
      <c r="K868" s="18"/>
    </row>
    <row r="869" spans="1:11" x14ac:dyDescent="0.3">
      <c r="A869" s="18"/>
      <c r="B869" s="18"/>
      <c r="C869" s="18"/>
      <c r="D869" s="18"/>
      <c r="E869" s="18"/>
      <c r="F869" s="18"/>
      <c r="G869" s="18"/>
      <c r="H869" s="18"/>
      <c r="I869" s="18"/>
      <c r="J869" s="18"/>
      <c r="K869" s="18"/>
    </row>
    <row r="870" spans="1:11" x14ac:dyDescent="0.3">
      <c r="A870" s="18"/>
      <c r="B870" s="18"/>
      <c r="C870" s="18"/>
      <c r="D870" s="18"/>
      <c r="E870" s="18"/>
      <c r="F870" s="18"/>
      <c r="G870" s="18"/>
      <c r="H870" s="18"/>
      <c r="I870" s="18"/>
      <c r="J870" s="18"/>
      <c r="K870" s="18"/>
    </row>
    <row r="871" spans="1:11" x14ac:dyDescent="0.3">
      <c r="A871" s="18"/>
      <c r="B871" s="18"/>
      <c r="C871" s="18"/>
      <c r="D871" s="18"/>
      <c r="E871" s="18"/>
      <c r="F871" s="18"/>
      <c r="G871" s="18"/>
      <c r="H871" s="18"/>
      <c r="I871" s="18"/>
      <c r="J871" s="18"/>
      <c r="K871" s="18"/>
    </row>
    <row r="872" spans="1:11" x14ac:dyDescent="0.3">
      <c r="A872" s="18"/>
      <c r="B872" s="18"/>
      <c r="C872" s="18"/>
      <c r="D872" s="18"/>
      <c r="E872" s="18"/>
      <c r="F872" s="18"/>
      <c r="G872" s="18"/>
      <c r="H872" s="18"/>
      <c r="I872" s="18"/>
      <c r="J872" s="18"/>
      <c r="K872" s="18"/>
    </row>
    <row r="873" spans="1:11" x14ac:dyDescent="0.3">
      <c r="A873" s="18"/>
      <c r="B873" s="18"/>
      <c r="C873" s="18"/>
      <c r="D873" s="18"/>
      <c r="E873" s="18"/>
      <c r="F873" s="18"/>
      <c r="G873" s="18"/>
      <c r="H873" s="18"/>
      <c r="I873" s="18"/>
      <c r="J873" s="18"/>
      <c r="K873" s="18"/>
    </row>
    <row r="874" spans="1:11" x14ac:dyDescent="0.3">
      <c r="A874" s="18"/>
      <c r="B874" s="18"/>
      <c r="C874" s="18"/>
      <c r="D874" s="18"/>
      <c r="E874" s="18"/>
      <c r="F874" s="18"/>
      <c r="G874" s="18"/>
      <c r="H874" s="18"/>
      <c r="I874" s="18"/>
      <c r="J874" s="18"/>
      <c r="K874" s="18"/>
    </row>
    <row r="875" spans="1:11" x14ac:dyDescent="0.3">
      <c r="A875" s="18"/>
      <c r="B875" s="18"/>
      <c r="C875" s="18"/>
      <c r="D875" s="18"/>
      <c r="E875" s="18"/>
      <c r="F875" s="18"/>
      <c r="G875" s="18"/>
      <c r="H875" s="18"/>
      <c r="I875" s="18"/>
      <c r="J875" s="18"/>
      <c r="K875" s="18"/>
    </row>
    <row r="876" spans="1:11" x14ac:dyDescent="0.3">
      <c r="A876" s="18"/>
      <c r="B876" s="18"/>
      <c r="C876" s="18"/>
      <c r="D876" s="18"/>
      <c r="E876" s="18"/>
      <c r="F876" s="18"/>
      <c r="G876" s="18"/>
      <c r="H876" s="18"/>
      <c r="I876" s="18"/>
      <c r="J876" s="18"/>
      <c r="K876" s="18"/>
    </row>
    <row r="877" spans="1:11" x14ac:dyDescent="0.3">
      <c r="A877" s="18"/>
      <c r="B877" s="18"/>
      <c r="C877" s="18"/>
      <c r="D877" s="18"/>
      <c r="E877" s="18"/>
      <c r="F877" s="18"/>
      <c r="G877" s="18"/>
      <c r="H877" s="18"/>
      <c r="I877" s="18"/>
      <c r="J877" s="18"/>
      <c r="K877" s="18"/>
    </row>
    <row r="878" spans="1:11" x14ac:dyDescent="0.3">
      <c r="A878" s="18"/>
      <c r="B878" s="18"/>
      <c r="C878" s="18"/>
      <c r="D878" s="18"/>
      <c r="E878" s="18"/>
      <c r="F878" s="18"/>
      <c r="G878" s="18"/>
      <c r="H878" s="18"/>
      <c r="I878" s="18"/>
      <c r="J878" s="18"/>
      <c r="K878" s="18"/>
    </row>
    <row r="879" spans="1:11" x14ac:dyDescent="0.3">
      <c r="A879" s="18"/>
      <c r="B879" s="18"/>
      <c r="C879" s="18"/>
      <c r="D879" s="18"/>
      <c r="E879" s="18"/>
      <c r="F879" s="18"/>
      <c r="G879" s="18"/>
      <c r="H879" s="18"/>
      <c r="I879" s="18"/>
      <c r="J879" s="18"/>
      <c r="K879" s="18"/>
    </row>
    <row r="880" spans="1:11" x14ac:dyDescent="0.3">
      <c r="A880" s="18"/>
      <c r="B880" s="18"/>
      <c r="C880" s="18"/>
      <c r="D880" s="18"/>
      <c r="E880" s="18"/>
      <c r="F880" s="18"/>
      <c r="G880" s="18"/>
      <c r="H880" s="18"/>
      <c r="I880" s="18"/>
      <c r="J880" s="18"/>
      <c r="K880" s="18"/>
    </row>
    <row r="881" spans="1:11" x14ac:dyDescent="0.3">
      <c r="A881" s="18"/>
      <c r="B881" s="18"/>
      <c r="C881" s="18"/>
      <c r="D881" s="18"/>
      <c r="E881" s="18"/>
      <c r="F881" s="18"/>
      <c r="G881" s="18"/>
      <c r="H881" s="18"/>
      <c r="I881" s="18"/>
      <c r="J881" s="18"/>
      <c r="K881" s="18"/>
    </row>
    <row r="882" spans="1:11" x14ac:dyDescent="0.3">
      <c r="A882" s="18"/>
      <c r="B882" s="18"/>
      <c r="C882" s="18"/>
      <c r="D882" s="18"/>
      <c r="E882" s="18"/>
      <c r="F882" s="18"/>
      <c r="G882" s="18"/>
      <c r="H882" s="18"/>
      <c r="I882" s="18"/>
      <c r="J882" s="18"/>
      <c r="K882" s="18"/>
    </row>
    <row r="883" spans="1:11" x14ac:dyDescent="0.3">
      <c r="A883" s="18"/>
      <c r="B883" s="18"/>
      <c r="C883" s="18"/>
      <c r="D883" s="18"/>
      <c r="E883" s="18"/>
      <c r="F883" s="18"/>
      <c r="G883" s="18"/>
      <c r="H883" s="18"/>
      <c r="I883" s="18"/>
      <c r="J883" s="18"/>
      <c r="K883" s="18"/>
    </row>
    <row r="884" spans="1:11" x14ac:dyDescent="0.3">
      <c r="A884" s="18"/>
      <c r="B884" s="18"/>
      <c r="C884" s="18"/>
      <c r="D884" s="18"/>
      <c r="E884" s="18"/>
      <c r="F884" s="18"/>
      <c r="G884" s="18"/>
      <c r="H884" s="18"/>
      <c r="I884" s="18"/>
      <c r="J884" s="18"/>
      <c r="K884" s="18"/>
    </row>
    <row r="885" spans="1:11" x14ac:dyDescent="0.3">
      <c r="A885" s="18"/>
      <c r="B885" s="18"/>
      <c r="C885" s="18"/>
      <c r="D885" s="18"/>
      <c r="E885" s="18"/>
      <c r="F885" s="18"/>
      <c r="G885" s="18"/>
      <c r="H885" s="18"/>
      <c r="I885" s="18"/>
      <c r="J885" s="18"/>
      <c r="K885" s="18"/>
    </row>
    <row r="886" spans="1:11" x14ac:dyDescent="0.3">
      <c r="A886" s="18"/>
      <c r="B886" s="18"/>
      <c r="C886" s="18"/>
      <c r="D886" s="18"/>
      <c r="E886" s="18"/>
      <c r="F886" s="18"/>
      <c r="G886" s="18"/>
      <c r="H886" s="18"/>
      <c r="I886" s="18"/>
      <c r="J886" s="18"/>
      <c r="K886" s="18"/>
    </row>
    <row r="887" spans="1:11" x14ac:dyDescent="0.3">
      <c r="A887" s="18"/>
      <c r="B887" s="18"/>
      <c r="C887" s="18"/>
      <c r="D887" s="18"/>
      <c r="E887" s="18"/>
      <c r="F887" s="18"/>
      <c r="G887" s="18"/>
      <c r="H887" s="18"/>
      <c r="I887" s="18"/>
      <c r="J887" s="18"/>
      <c r="K887" s="18"/>
    </row>
    <row r="888" spans="1:11" x14ac:dyDescent="0.3">
      <c r="A888" s="18"/>
      <c r="B888" s="18"/>
      <c r="C888" s="18"/>
      <c r="D888" s="18"/>
      <c r="E888" s="18"/>
      <c r="F888" s="18"/>
      <c r="G888" s="18"/>
      <c r="H888" s="18"/>
      <c r="I888" s="18"/>
      <c r="J888" s="18"/>
      <c r="K888" s="18"/>
    </row>
    <row r="889" spans="1:11" x14ac:dyDescent="0.3">
      <c r="A889" s="18"/>
      <c r="B889" s="18"/>
      <c r="C889" s="18"/>
      <c r="D889" s="18"/>
      <c r="E889" s="18"/>
      <c r="F889" s="18"/>
      <c r="G889" s="18"/>
      <c r="H889" s="18"/>
      <c r="I889" s="18"/>
      <c r="J889" s="18"/>
      <c r="K889" s="18"/>
    </row>
    <row r="890" spans="1:11" x14ac:dyDescent="0.3">
      <c r="A890" s="18"/>
      <c r="B890" s="18"/>
      <c r="C890" s="18"/>
      <c r="D890" s="18"/>
      <c r="E890" s="18"/>
      <c r="F890" s="18"/>
      <c r="G890" s="18"/>
      <c r="H890" s="18"/>
      <c r="I890" s="18"/>
      <c r="J890" s="18"/>
      <c r="K890" s="18"/>
    </row>
    <row r="891" spans="1:11" x14ac:dyDescent="0.3">
      <c r="A891" s="18"/>
      <c r="B891" s="18"/>
      <c r="C891" s="18"/>
      <c r="D891" s="18"/>
      <c r="E891" s="18"/>
      <c r="F891" s="18"/>
      <c r="G891" s="18"/>
      <c r="H891" s="18"/>
      <c r="I891" s="18"/>
      <c r="J891" s="18"/>
      <c r="K891" s="18"/>
    </row>
    <row r="892" spans="1:11" x14ac:dyDescent="0.3">
      <c r="A892" s="18"/>
      <c r="B892" s="18"/>
      <c r="C892" s="18"/>
      <c r="D892" s="18"/>
      <c r="E892" s="18"/>
      <c r="F892" s="18"/>
      <c r="G892" s="18"/>
      <c r="H892" s="18"/>
      <c r="I892" s="18"/>
      <c r="J892" s="18"/>
      <c r="K892" s="18"/>
    </row>
    <row r="893" spans="1:11" x14ac:dyDescent="0.3">
      <c r="A893" s="18"/>
      <c r="B893" s="18"/>
      <c r="C893" s="18"/>
      <c r="D893" s="18"/>
      <c r="E893" s="18"/>
      <c r="F893" s="18"/>
      <c r="G893" s="18"/>
      <c r="H893" s="18"/>
      <c r="I893" s="18"/>
      <c r="J893" s="18"/>
      <c r="K893" s="18"/>
    </row>
    <row r="894" spans="1:11" x14ac:dyDescent="0.3">
      <c r="A894" s="18"/>
      <c r="B894" s="18"/>
      <c r="C894" s="18"/>
      <c r="D894" s="18"/>
      <c r="E894" s="18"/>
      <c r="F894" s="18"/>
      <c r="G894" s="18"/>
      <c r="H894" s="18"/>
      <c r="I894" s="18"/>
      <c r="J894" s="18"/>
      <c r="K894" s="18"/>
    </row>
    <row r="895" spans="1:11" x14ac:dyDescent="0.3">
      <c r="A895" s="18"/>
      <c r="B895" s="18"/>
      <c r="C895" s="18"/>
      <c r="D895" s="18"/>
      <c r="E895" s="18"/>
      <c r="F895" s="18"/>
      <c r="G895" s="18"/>
      <c r="H895" s="18"/>
      <c r="I895" s="18"/>
      <c r="J895" s="18"/>
      <c r="K895" s="18"/>
    </row>
    <row r="896" spans="1:11" x14ac:dyDescent="0.3">
      <c r="A896" s="18"/>
      <c r="B896" s="18"/>
      <c r="C896" s="18"/>
      <c r="D896" s="18"/>
      <c r="E896" s="18"/>
      <c r="F896" s="18"/>
      <c r="G896" s="18"/>
      <c r="H896" s="18"/>
      <c r="I896" s="18"/>
      <c r="J896" s="18"/>
      <c r="K896" s="18"/>
    </row>
    <row r="897" spans="1:11" x14ac:dyDescent="0.3">
      <c r="A897" s="18"/>
      <c r="B897" s="18"/>
      <c r="C897" s="18"/>
      <c r="D897" s="18"/>
      <c r="E897" s="18"/>
      <c r="F897" s="18"/>
      <c r="G897" s="18"/>
      <c r="H897" s="18"/>
      <c r="I897" s="18"/>
      <c r="J897" s="18"/>
      <c r="K897" s="18"/>
    </row>
    <row r="898" spans="1:11" x14ac:dyDescent="0.3">
      <c r="A898" s="18"/>
      <c r="B898" s="18"/>
      <c r="C898" s="18"/>
      <c r="D898" s="18"/>
      <c r="E898" s="18"/>
      <c r="F898" s="18"/>
      <c r="G898" s="18"/>
      <c r="H898" s="18"/>
      <c r="I898" s="18"/>
      <c r="J898" s="18"/>
      <c r="K898" s="18"/>
    </row>
    <row r="899" spans="1:11" x14ac:dyDescent="0.3">
      <c r="A899" s="18"/>
      <c r="B899" s="18"/>
      <c r="C899" s="18"/>
      <c r="D899" s="18"/>
      <c r="E899" s="18"/>
      <c r="F899" s="18"/>
      <c r="G899" s="18"/>
      <c r="H899" s="18"/>
      <c r="I899" s="18"/>
      <c r="J899" s="18"/>
      <c r="K899" s="18"/>
    </row>
    <row r="900" spans="1:11" x14ac:dyDescent="0.3">
      <c r="A900" s="18"/>
      <c r="B900" s="18"/>
      <c r="C900" s="18"/>
      <c r="D900" s="18"/>
      <c r="E900" s="18"/>
      <c r="F900" s="18"/>
      <c r="G900" s="18"/>
      <c r="H900" s="18"/>
      <c r="I900" s="18"/>
      <c r="J900" s="18"/>
      <c r="K900" s="18"/>
    </row>
    <row r="901" spans="1:11" x14ac:dyDescent="0.3">
      <c r="A901" s="18"/>
      <c r="B901" s="18"/>
      <c r="C901" s="18"/>
      <c r="D901" s="18"/>
      <c r="E901" s="18"/>
      <c r="F901" s="18"/>
      <c r="G901" s="18"/>
      <c r="H901" s="18"/>
      <c r="I901" s="18"/>
      <c r="J901" s="18"/>
      <c r="K901" s="18"/>
    </row>
    <row r="902" spans="1:11" x14ac:dyDescent="0.3">
      <c r="A902" s="18"/>
      <c r="B902" s="18"/>
      <c r="C902" s="18"/>
      <c r="D902" s="18"/>
      <c r="E902" s="18"/>
      <c r="F902" s="18"/>
      <c r="G902" s="18"/>
      <c r="H902" s="18"/>
      <c r="I902" s="18"/>
      <c r="J902" s="18"/>
      <c r="K902" s="18"/>
    </row>
    <row r="903" spans="1:11" x14ac:dyDescent="0.3">
      <c r="A903" s="18"/>
      <c r="B903" s="18"/>
      <c r="C903" s="18"/>
      <c r="D903" s="18"/>
      <c r="E903" s="18"/>
      <c r="F903" s="18"/>
      <c r="G903" s="18"/>
      <c r="H903" s="18"/>
      <c r="I903" s="18"/>
      <c r="J903" s="18"/>
      <c r="K903" s="18"/>
    </row>
    <row r="904" spans="1:11" x14ac:dyDescent="0.3">
      <c r="A904" s="18"/>
      <c r="B904" s="18"/>
      <c r="C904" s="18"/>
      <c r="D904" s="18"/>
      <c r="E904" s="18"/>
      <c r="F904" s="18"/>
      <c r="G904" s="18"/>
      <c r="H904" s="18"/>
      <c r="I904" s="18"/>
      <c r="J904" s="18"/>
      <c r="K904" s="18"/>
    </row>
    <row r="905" spans="1:11" x14ac:dyDescent="0.3">
      <c r="A905" s="18"/>
      <c r="B905" s="18"/>
      <c r="C905" s="18"/>
      <c r="D905" s="18"/>
      <c r="E905" s="18"/>
      <c r="F905" s="18"/>
      <c r="G905" s="18"/>
      <c r="H905" s="18"/>
      <c r="I905" s="18"/>
      <c r="J905" s="18"/>
      <c r="K905" s="18"/>
    </row>
    <row r="906" spans="1:11" x14ac:dyDescent="0.3">
      <c r="A906" s="18"/>
      <c r="B906" s="18"/>
      <c r="C906" s="18"/>
      <c r="D906" s="18"/>
      <c r="E906" s="18"/>
      <c r="F906" s="18"/>
      <c r="G906" s="18"/>
      <c r="H906" s="18"/>
      <c r="I906" s="18"/>
      <c r="J906" s="18"/>
      <c r="K906" s="18"/>
    </row>
    <row r="907" spans="1:11" x14ac:dyDescent="0.3">
      <c r="A907" s="18"/>
      <c r="B907" s="18"/>
      <c r="C907" s="18"/>
      <c r="D907" s="18"/>
      <c r="E907" s="18"/>
      <c r="F907" s="18"/>
      <c r="G907" s="18"/>
      <c r="H907" s="18"/>
      <c r="I907" s="18"/>
      <c r="J907" s="18"/>
      <c r="K907" s="18"/>
    </row>
    <row r="908" spans="1:11" x14ac:dyDescent="0.3">
      <c r="A908" s="18"/>
      <c r="B908" s="18"/>
      <c r="C908" s="18"/>
      <c r="D908" s="18"/>
      <c r="E908" s="18"/>
      <c r="F908" s="18"/>
      <c r="G908" s="18"/>
      <c r="H908" s="18"/>
      <c r="I908" s="18"/>
      <c r="J908" s="18"/>
      <c r="K908" s="18"/>
    </row>
    <row r="909" spans="1:11" x14ac:dyDescent="0.3">
      <c r="A909" s="18"/>
      <c r="B909" s="18"/>
      <c r="C909" s="18"/>
      <c r="D909" s="18"/>
      <c r="E909" s="18"/>
      <c r="F909" s="18"/>
      <c r="G909" s="18"/>
      <c r="H909" s="18"/>
      <c r="I909" s="18"/>
      <c r="J909" s="18"/>
      <c r="K909" s="18"/>
    </row>
    <row r="910" spans="1:11" x14ac:dyDescent="0.3">
      <c r="A910" s="18"/>
      <c r="B910" s="18"/>
      <c r="C910" s="18"/>
      <c r="D910" s="18"/>
      <c r="E910" s="18"/>
      <c r="F910" s="18"/>
      <c r="G910" s="18"/>
      <c r="H910" s="18"/>
      <c r="I910" s="18"/>
      <c r="J910" s="18"/>
      <c r="K910" s="18"/>
    </row>
    <row r="911" spans="1:11" x14ac:dyDescent="0.3">
      <c r="A911" s="18"/>
      <c r="B911" s="18"/>
      <c r="C911" s="18"/>
      <c r="D911" s="18"/>
      <c r="E911" s="18"/>
      <c r="F911" s="18"/>
      <c r="G911" s="18"/>
      <c r="H911" s="18"/>
      <c r="I911" s="18"/>
      <c r="J911" s="18"/>
      <c r="K911" s="18"/>
    </row>
    <row r="912" spans="1:11" x14ac:dyDescent="0.3">
      <c r="A912" s="18"/>
      <c r="B912" s="18"/>
      <c r="C912" s="18"/>
      <c r="D912" s="18"/>
      <c r="E912" s="18"/>
      <c r="F912" s="18"/>
      <c r="G912" s="18"/>
      <c r="H912" s="18"/>
      <c r="I912" s="18"/>
      <c r="J912" s="18"/>
      <c r="K912" s="18"/>
    </row>
    <row r="913" spans="1:11" x14ac:dyDescent="0.3">
      <c r="A913" s="18"/>
      <c r="B913" s="18"/>
      <c r="C913" s="18"/>
      <c r="D913" s="18"/>
      <c r="E913" s="18"/>
      <c r="F913" s="18"/>
      <c r="G913" s="18"/>
      <c r="H913" s="18"/>
      <c r="I913" s="18"/>
      <c r="J913" s="18"/>
      <c r="K913" s="18"/>
    </row>
    <row r="914" spans="1:11" x14ac:dyDescent="0.3">
      <c r="A914" s="18"/>
      <c r="B914" s="18"/>
      <c r="C914" s="18"/>
      <c r="D914" s="18"/>
      <c r="E914" s="18"/>
      <c r="F914" s="18"/>
      <c r="G914" s="18"/>
      <c r="H914" s="18"/>
      <c r="I914" s="18"/>
      <c r="J914" s="18"/>
      <c r="K914" s="18"/>
    </row>
    <row r="915" spans="1:11" x14ac:dyDescent="0.3">
      <c r="A915" s="18"/>
      <c r="B915" s="18"/>
      <c r="C915" s="18"/>
      <c r="D915" s="18"/>
      <c r="E915" s="18"/>
      <c r="F915" s="18"/>
      <c r="G915" s="18"/>
      <c r="H915" s="18"/>
      <c r="I915" s="18"/>
      <c r="J915" s="18"/>
      <c r="K915" s="18"/>
    </row>
    <row r="916" spans="1:11" x14ac:dyDescent="0.3">
      <c r="A916" s="18"/>
      <c r="B916" s="18"/>
      <c r="C916" s="18"/>
      <c r="D916" s="18"/>
      <c r="E916" s="18"/>
      <c r="F916" s="18"/>
      <c r="G916" s="18"/>
      <c r="H916" s="18"/>
      <c r="I916" s="18"/>
      <c r="J916" s="18"/>
      <c r="K916" s="18"/>
    </row>
    <row r="917" spans="1:11" x14ac:dyDescent="0.3">
      <c r="A917" s="18"/>
      <c r="B917" s="18"/>
      <c r="C917" s="18"/>
      <c r="D917" s="18"/>
      <c r="E917" s="18"/>
      <c r="F917" s="18"/>
      <c r="G917" s="18"/>
      <c r="H917" s="18"/>
      <c r="I917" s="18"/>
      <c r="J917" s="18"/>
      <c r="K917" s="18"/>
    </row>
    <row r="918" spans="1:11" x14ac:dyDescent="0.3">
      <c r="A918" s="18"/>
      <c r="B918" s="18"/>
      <c r="C918" s="18"/>
      <c r="D918" s="18"/>
      <c r="E918" s="18"/>
      <c r="F918" s="18"/>
      <c r="G918" s="18"/>
      <c r="H918" s="18"/>
      <c r="I918" s="18"/>
      <c r="J918" s="18"/>
      <c r="K918" s="18"/>
    </row>
    <row r="919" spans="1:11" x14ac:dyDescent="0.3">
      <c r="A919" s="18"/>
      <c r="B919" s="18"/>
      <c r="C919" s="18"/>
      <c r="D919" s="18"/>
      <c r="E919" s="18"/>
      <c r="F919" s="18"/>
      <c r="G919" s="18"/>
      <c r="H919" s="18"/>
      <c r="I919" s="18"/>
      <c r="J919" s="18"/>
      <c r="K919" s="18"/>
    </row>
    <row r="920" spans="1:11" x14ac:dyDescent="0.3">
      <c r="A920" s="18"/>
      <c r="B920" s="18"/>
      <c r="C920" s="18"/>
      <c r="D920" s="18"/>
      <c r="E920" s="18"/>
      <c r="F920" s="18"/>
      <c r="G920" s="18"/>
      <c r="H920" s="18"/>
      <c r="I920" s="18"/>
      <c r="J920" s="18"/>
      <c r="K920" s="18"/>
    </row>
    <row r="921" spans="1:11" x14ac:dyDescent="0.3">
      <c r="A921" s="18"/>
      <c r="B921" s="18"/>
      <c r="C921" s="18"/>
      <c r="D921" s="18"/>
      <c r="E921" s="18"/>
      <c r="F921" s="18"/>
      <c r="G921" s="18"/>
      <c r="H921" s="18"/>
      <c r="I921" s="18"/>
      <c r="J921" s="18"/>
      <c r="K921" s="18"/>
    </row>
    <row r="922" spans="1:11" x14ac:dyDescent="0.3">
      <c r="A922" s="18"/>
      <c r="B922" s="18"/>
      <c r="C922" s="18"/>
      <c r="D922" s="18"/>
      <c r="E922" s="18"/>
      <c r="F922" s="18"/>
      <c r="G922" s="18"/>
      <c r="H922" s="18"/>
      <c r="I922" s="18"/>
      <c r="J922" s="18"/>
      <c r="K922" s="18"/>
    </row>
    <row r="923" spans="1:11" x14ac:dyDescent="0.3">
      <c r="A923" s="18"/>
      <c r="B923" s="18"/>
      <c r="C923" s="18"/>
      <c r="D923" s="18"/>
      <c r="E923" s="18"/>
      <c r="F923" s="18"/>
      <c r="G923" s="18"/>
      <c r="H923" s="18"/>
      <c r="I923" s="18"/>
      <c r="J923" s="18"/>
      <c r="K923" s="18"/>
    </row>
    <row r="924" spans="1:11" x14ac:dyDescent="0.3">
      <c r="A924" s="18"/>
      <c r="B924" s="18"/>
      <c r="C924" s="18"/>
      <c r="D924" s="18"/>
      <c r="E924" s="18"/>
      <c r="F924" s="18"/>
      <c r="G924" s="18"/>
      <c r="H924" s="18"/>
      <c r="I924" s="18"/>
      <c r="J924" s="18"/>
      <c r="K924" s="18"/>
    </row>
    <row r="925" spans="1:11" x14ac:dyDescent="0.3">
      <c r="A925" s="18"/>
      <c r="B925" s="18"/>
      <c r="C925" s="18"/>
      <c r="D925" s="18"/>
      <c r="E925" s="18"/>
      <c r="F925" s="18"/>
      <c r="G925" s="18"/>
      <c r="H925" s="18"/>
      <c r="I925" s="18"/>
      <c r="J925" s="18"/>
      <c r="K925" s="18"/>
    </row>
    <row r="926" spans="1:11" x14ac:dyDescent="0.3">
      <c r="A926" s="18"/>
      <c r="B926" s="18"/>
      <c r="C926" s="18"/>
      <c r="D926" s="18"/>
      <c r="E926" s="18"/>
      <c r="F926" s="18"/>
      <c r="G926" s="18"/>
      <c r="H926" s="18"/>
      <c r="I926" s="18"/>
      <c r="J926" s="18"/>
      <c r="K926" s="18"/>
    </row>
    <row r="927" spans="1:11" x14ac:dyDescent="0.3">
      <c r="A927" s="18"/>
      <c r="B927" s="18"/>
      <c r="C927" s="18"/>
      <c r="D927" s="18"/>
      <c r="E927" s="18"/>
      <c r="F927" s="18"/>
      <c r="G927" s="18"/>
      <c r="H927" s="18"/>
      <c r="I927" s="18"/>
      <c r="J927" s="18"/>
      <c r="K927" s="18"/>
    </row>
    <row r="928" spans="1:11" x14ac:dyDescent="0.3">
      <c r="A928" s="18"/>
      <c r="B928" s="18"/>
      <c r="C928" s="18"/>
      <c r="D928" s="18"/>
      <c r="E928" s="18"/>
      <c r="F928" s="18"/>
      <c r="G928" s="18"/>
      <c r="H928" s="18"/>
      <c r="I928" s="18"/>
      <c r="J928" s="18"/>
      <c r="K928" s="18"/>
    </row>
    <row r="929" spans="1:11" x14ac:dyDescent="0.3">
      <c r="A929" s="18"/>
      <c r="B929" s="18"/>
      <c r="C929" s="18"/>
      <c r="D929" s="18"/>
      <c r="E929" s="18"/>
      <c r="F929" s="18"/>
      <c r="G929" s="18"/>
      <c r="H929" s="18"/>
      <c r="I929" s="18"/>
      <c r="J929" s="18"/>
      <c r="K929" s="18"/>
    </row>
    <row r="930" spans="1:11" x14ac:dyDescent="0.3">
      <c r="A930" s="18"/>
      <c r="B930" s="18"/>
      <c r="C930" s="18"/>
      <c r="D930" s="18"/>
      <c r="E930" s="18"/>
      <c r="F930" s="18"/>
      <c r="G930" s="18"/>
      <c r="H930" s="18"/>
      <c r="I930" s="18"/>
      <c r="J930" s="18"/>
      <c r="K930" s="18"/>
    </row>
    <row r="931" spans="1:11" x14ac:dyDescent="0.3">
      <c r="A931" s="18"/>
      <c r="B931" s="18"/>
      <c r="C931" s="18"/>
      <c r="D931" s="18"/>
      <c r="E931" s="18"/>
      <c r="F931" s="18"/>
      <c r="G931" s="18"/>
      <c r="H931" s="18"/>
      <c r="I931" s="18"/>
      <c r="J931" s="18"/>
      <c r="K931" s="18"/>
    </row>
    <row r="932" spans="1:11" x14ac:dyDescent="0.3">
      <c r="A932" s="18"/>
      <c r="B932" s="18"/>
      <c r="C932" s="18"/>
      <c r="D932" s="18"/>
      <c r="E932" s="18"/>
      <c r="F932" s="18"/>
      <c r="G932" s="18"/>
      <c r="H932" s="18"/>
      <c r="I932" s="18"/>
      <c r="J932" s="18"/>
      <c r="K932" s="18"/>
    </row>
    <row r="933" spans="1:11" x14ac:dyDescent="0.3">
      <c r="A933" s="18"/>
      <c r="B933" s="18"/>
      <c r="C933" s="18"/>
      <c r="D933" s="18"/>
      <c r="E933" s="18"/>
      <c r="F933" s="18"/>
      <c r="G933" s="18"/>
      <c r="H933" s="18"/>
      <c r="I933" s="18"/>
      <c r="J933" s="18"/>
      <c r="K933" s="18"/>
    </row>
    <row r="934" spans="1:11" x14ac:dyDescent="0.3">
      <c r="A934" s="18"/>
      <c r="B934" s="18"/>
      <c r="C934" s="18"/>
      <c r="D934" s="18"/>
      <c r="E934" s="18"/>
      <c r="F934" s="18"/>
      <c r="G934" s="18"/>
      <c r="H934" s="18"/>
      <c r="I934" s="18"/>
      <c r="J934" s="18"/>
      <c r="K934" s="18"/>
    </row>
    <row r="935" spans="1:11" x14ac:dyDescent="0.3">
      <c r="A935" s="18"/>
      <c r="B935" s="18"/>
      <c r="C935" s="18"/>
      <c r="D935" s="18"/>
      <c r="E935" s="18"/>
      <c r="F935" s="18"/>
      <c r="G935" s="18"/>
      <c r="H935" s="18"/>
      <c r="I935" s="18"/>
      <c r="J935" s="18"/>
      <c r="K935" s="18"/>
    </row>
    <row r="936" spans="1:11" x14ac:dyDescent="0.3">
      <c r="A936" s="18"/>
      <c r="B936" s="18"/>
      <c r="C936" s="18"/>
      <c r="D936" s="18"/>
      <c r="E936" s="18"/>
      <c r="F936" s="18"/>
      <c r="G936" s="18"/>
      <c r="H936" s="18"/>
      <c r="I936" s="18"/>
      <c r="J936" s="18"/>
      <c r="K936" s="18"/>
    </row>
    <row r="937" spans="1:11" x14ac:dyDescent="0.3">
      <c r="A937" s="18"/>
      <c r="B937" s="18"/>
      <c r="C937" s="18"/>
      <c r="D937" s="18"/>
      <c r="E937" s="18"/>
      <c r="F937" s="18"/>
      <c r="G937" s="18"/>
      <c r="H937" s="18"/>
      <c r="I937" s="18"/>
      <c r="J937" s="18"/>
      <c r="K937" s="18"/>
    </row>
    <row r="938" spans="1:11" x14ac:dyDescent="0.3">
      <c r="A938" s="18"/>
      <c r="B938" s="18"/>
      <c r="C938" s="18"/>
      <c r="D938" s="18"/>
      <c r="E938" s="18"/>
      <c r="F938" s="18"/>
      <c r="G938" s="18"/>
      <c r="H938" s="18"/>
      <c r="I938" s="18"/>
      <c r="J938" s="18"/>
      <c r="K938" s="18"/>
    </row>
    <row r="939" spans="1:11" x14ac:dyDescent="0.3">
      <c r="A939" s="18"/>
      <c r="B939" s="18"/>
      <c r="C939" s="18"/>
      <c r="D939" s="18"/>
      <c r="E939" s="18"/>
      <c r="F939" s="18"/>
      <c r="G939" s="18"/>
      <c r="H939" s="18"/>
      <c r="I939" s="18"/>
      <c r="J939" s="18"/>
      <c r="K939" s="18"/>
    </row>
    <row r="940" spans="1:11" x14ac:dyDescent="0.3">
      <c r="A940" s="18"/>
      <c r="B940" s="18"/>
      <c r="C940" s="18"/>
      <c r="D940" s="18"/>
      <c r="E940" s="18"/>
      <c r="F940" s="18"/>
      <c r="G940" s="18"/>
      <c r="H940" s="18"/>
      <c r="I940" s="18"/>
      <c r="J940" s="18"/>
      <c r="K940" s="18"/>
    </row>
    <row r="941" spans="1:11" x14ac:dyDescent="0.3">
      <c r="A941" s="18"/>
      <c r="B941" s="18"/>
      <c r="C941" s="18"/>
      <c r="D941" s="18"/>
      <c r="E941" s="18"/>
      <c r="F941" s="18"/>
      <c r="G941" s="18"/>
      <c r="H941" s="18"/>
      <c r="I941" s="18"/>
      <c r="J941" s="18"/>
      <c r="K941" s="18"/>
    </row>
    <row r="942" spans="1:11" x14ac:dyDescent="0.3">
      <c r="A942" s="18"/>
      <c r="B942" s="18"/>
      <c r="C942" s="18"/>
      <c r="D942" s="18"/>
      <c r="E942" s="18"/>
      <c r="F942" s="18"/>
      <c r="G942" s="18"/>
      <c r="H942" s="18"/>
      <c r="I942" s="18"/>
      <c r="J942" s="18"/>
      <c r="K942" s="18"/>
    </row>
    <row r="943" spans="1:11" x14ac:dyDescent="0.3">
      <c r="A943" s="18"/>
      <c r="B943" s="18"/>
      <c r="C943" s="18"/>
      <c r="D943" s="18"/>
      <c r="E943" s="18"/>
      <c r="F943" s="18"/>
      <c r="G943" s="18"/>
      <c r="H943" s="18"/>
      <c r="I943" s="18"/>
      <c r="J943" s="18"/>
      <c r="K943" s="18"/>
    </row>
    <row r="944" spans="1:11" x14ac:dyDescent="0.3">
      <c r="A944" s="18"/>
      <c r="B944" s="18"/>
      <c r="C944" s="18"/>
      <c r="D944" s="18"/>
      <c r="E944" s="18"/>
      <c r="F944" s="18"/>
      <c r="G944" s="18"/>
      <c r="H944" s="18"/>
      <c r="I944" s="18"/>
      <c r="J944" s="18"/>
      <c r="K944" s="18"/>
    </row>
    <row r="945" spans="1:11" x14ac:dyDescent="0.3">
      <c r="A945" s="18"/>
      <c r="B945" s="18"/>
      <c r="C945" s="18"/>
      <c r="D945" s="18"/>
      <c r="E945" s="18"/>
      <c r="F945" s="18"/>
      <c r="G945" s="18"/>
      <c r="H945" s="18"/>
      <c r="I945" s="18"/>
      <c r="J945" s="18"/>
      <c r="K945" s="18"/>
    </row>
    <row r="946" spans="1:11" x14ac:dyDescent="0.3">
      <c r="A946" s="18"/>
      <c r="B946" s="18"/>
      <c r="C946" s="18"/>
      <c r="D946" s="18"/>
      <c r="E946" s="18"/>
      <c r="F946" s="18"/>
      <c r="G946" s="18"/>
      <c r="H946" s="18"/>
      <c r="I946" s="18"/>
      <c r="J946" s="18"/>
      <c r="K946" s="18"/>
    </row>
    <row r="947" spans="1:11" x14ac:dyDescent="0.3">
      <c r="A947" s="18"/>
      <c r="B947" s="18"/>
      <c r="C947" s="18"/>
      <c r="D947" s="18"/>
      <c r="E947" s="18"/>
      <c r="F947" s="18"/>
      <c r="G947" s="18"/>
      <c r="H947" s="18"/>
      <c r="I947" s="18"/>
      <c r="J947" s="18"/>
      <c r="K947" s="18"/>
    </row>
    <row r="948" spans="1:11" x14ac:dyDescent="0.3">
      <c r="A948" s="18"/>
      <c r="B948" s="18"/>
      <c r="C948" s="18"/>
      <c r="D948" s="18"/>
      <c r="E948" s="18"/>
      <c r="F948" s="18"/>
      <c r="G948" s="18"/>
      <c r="H948" s="18"/>
      <c r="I948" s="18"/>
      <c r="J948" s="18"/>
      <c r="K948" s="18"/>
    </row>
    <row r="949" spans="1:11" x14ac:dyDescent="0.3">
      <c r="A949" s="18"/>
      <c r="B949" s="18"/>
      <c r="C949" s="18"/>
      <c r="D949" s="18"/>
      <c r="E949" s="18"/>
      <c r="F949" s="18"/>
      <c r="G949" s="18"/>
      <c r="H949" s="18"/>
      <c r="I949" s="18"/>
      <c r="J949" s="18"/>
      <c r="K949" s="18"/>
    </row>
    <row r="950" spans="1:11" x14ac:dyDescent="0.3">
      <c r="A950" s="18"/>
      <c r="B950" s="18"/>
      <c r="C950" s="18"/>
      <c r="D950" s="18"/>
      <c r="E950" s="18"/>
      <c r="F950" s="18"/>
      <c r="G950" s="18"/>
      <c r="H950" s="18"/>
      <c r="I950" s="18"/>
      <c r="J950" s="18"/>
      <c r="K950" s="18"/>
    </row>
    <row r="951" spans="1:11" x14ac:dyDescent="0.3">
      <c r="A951" s="18"/>
      <c r="B951" s="18"/>
      <c r="C951" s="18"/>
      <c r="D951" s="18"/>
      <c r="E951" s="18"/>
      <c r="F951" s="18"/>
      <c r="G951" s="18"/>
      <c r="H951" s="18"/>
      <c r="I951" s="18"/>
      <c r="J951" s="18"/>
      <c r="K951" s="18"/>
    </row>
    <row r="952" spans="1:11" x14ac:dyDescent="0.3">
      <c r="A952" s="18"/>
      <c r="B952" s="18"/>
      <c r="C952" s="18"/>
      <c r="D952" s="18"/>
      <c r="E952" s="18"/>
      <c r="F952" s="18"/>
      <c r="G952" s="18"/>
      <c r="H952" s="18"/>
      <c r="I952" s="18"/>
      <c r="J952" s="18"/>
      <c r="K952" s="18"/>
    </row>
    <row r="953" spans="1:11" x14ac:dyDescent="0.3">
      <c r="A953" s="18"/>
      <c r="B953" s="18"/>
      <c r="C953" s="18"/>
      <c r="D953" s="18"/>
      <c r="E953" s="18"/>
      <c r="F953" s="18"/>
      <c r="G953" s="18"/>
      <c r="H953" s="18"/>
      <c r="I953" s="18"/>
      <c r="J953" s="18"/>
      <c r="K953" s="18"/>
    </row>
    <row r="954" spans="1:11" x14ac:dyDescent="0.3">
      <c r="A954" s="18"/>
      <c r="B954" s="18"/>
      <c r="C954" s="18"/>
      <c r="D954" s="18"/>
      <c r="E954" s="18"/>
      <c r="F954" s="18"/>
      <c r="G954" s="18"/>
      <c r="H954" s="18"/>
      <c r="I954" s="18"/>
      <c r="J954" s="18"/>
      <c r="K954" s="18"/>
    </row>
    <row r="955" spans="1:11" x14ac:dyDescent="0.3">
      <c r="A955" s="18"/>
      <c r="B955" s="18"/>
      <c r="C955" s="18"/>
      <c r="D955" s="18"/>
      <c r="E955" s="18"/>
      <c r="F955" s="18"/>
      <c r="G955" s="18"/>
      <c r="H955" s="18"/>
      <c r="I955" s="18"/>
      <c r="J955" s="18"/>
      <c r="K955" s="18"/>
    </row>
    <row r="956" spans="1:11" x14ac:dyDescent="0.3">
      <c r="A956" s="18"/>
      <c r="B956" s="18"/>
      <c r="C956" s="18"/>
      <c r="D956" s="18"/>
      <c r="E956" s="18"/>
      <c r="F956" s="18"/>
      <c r="G956" s="18"/>
      <c r="H956" s="18"/>
      <c r="I956" s="18"/>
      <c r="J956" s="18"/>
      <c r="K956" s="18"/>
    </row>
    <row r="957" spans="1:11" x14ac:dyDescent="0.3">
      <c r="A957" s="18"/>
      <c r="B957" s="18"/>
      <c r="C957" s="18"/>
      <c r="D957" s="18"/>
      <c r="E957" s="18"/>
      <c r="F957" s="18"/>
      <c r="G957" s="18"/>
      <c r="H957" s="18"/>
      <c r="I957" s="18"/>
      <c r="J957" s="18"/>
      <c r="K957" s="18"/>
    </row>
    <row r="958" spans="1:11" x14ac:dyDescent="0.3">
      <c r="A958" s="18"/>
      <c r="B958" s="18"/>
      <c r="C958" s="18"/>
      <c r="D958" s="18"/>
      <c r="E958" s="18"/>
      <c r="F958" s="18"/>
      <c r="G958" s="18"/>
      <c r="H958" s="18"/>
      <c r="I958" s="18"/>
      <c r="J958" s="18"/>
      <c r="K958" s="18"/>
    </row>
    <row r="959" spans="1:11" x14ac:dyDescent="0.3">
      <c r="A959" s="18"/>
      <c r="B959" s="18"/>
      <c r="C959" s="18"/>
      <c r="D959" s="18"/>
      <c r="E959" s="18"/>
      <c r="F959" s="18"/>
      <c r="G959" s="18"/>
      <c r="H959" s="18"/>
      <c r="I959" s="18"/>
      <c r="J959" s="18"/>
      <c r="K959" s="18"/>
    </row>
    <row r="960" spans="1:11" x14ac:dyDescent="0.3">
      <c r="A960" s="18"/>
      <c r="B960" s="18"/>
      <c r="C960" s="18"/>
      <c r="D960" s="18"/>
      <c r="E960" s="18"/>
      <c r="F960" s="18"/>
      <c r="G960" s="18"/>
      <c r="H960" s="18"/>
      <c r="I960" s="18"/>
      <c r="J960" s="18"/>
      <c r="K960" s="18"/>
    </row>
    <row r="961" spans="1:11" x14ac:dyDescent="0.3">
      <c r="A961" s="18"/>
      <c r="B961" s="18"/>
      <c r="C961" s="18"/>
      <c r="D961" s="18"/>
      <c r="E961" s="18"/>
      <c r="F961" s="18"/>
      <c r="G961" s="18"/>
      <c r="H961" s="18"/>
      <c r="I961" s="18"/>
      <c r="J961" s="18"/>
      <c r="K961" s="18"/>
    </row>
    <row r="962" spans="1:11" x14ac:dyDescent="0.3">
      <c r="A962" s="18"/>
      <c r="B962" s="18"/>
      <c r="C962" s="18"/>
      <c r="D962" s="18"/>
      <c r="E962" s="18"/>
      <c r="F962" s="18"/>
      <c r="G962" s="18"/>
      <c r="H962" s="18"/>
      <c r="I962" s="18"/>
      <c r="J962" s="18"/>
      <c r="K962" s="18"/>
    </row>
    <row r="963" spans="1:11" x14ac:dyDescent="0.3">
      <c r="A963" s="18"/>
      <c r="B963" s="18"/>
      <c r="C963" s="18"/>
      <c r="D963" s="18"/>
      <c r="E963" s="18"/>
      <c r="F963" s="18"/>
      <c r="G963" s="18"/>
      <c r="H963" s="18"/>
      <c r="I963" s="18"/>
      <c r="J963" s="18"/>
      <c r="K963" s="18"/>
    </row>
    <row r="964" spans="1:11" x14ac:dyDescent="0.3">
      <c r="A964" s="18"/>
      <c r="B964" s="18"/>
      <c r="C964" s="18"/>
      <c r="D964" s="18"/>
      <c r="E964" s="18"/>
      <c r="F964" s="18"/>
      <c r="G964" s="18"/>
      <c r="H964" s="18"/>
      <c r="I964" s="18"/>
      <c r="J964" s="18"/>
      <c r="K964" s="18"/>
    </row>
    <row r="965" spans="1:11" x14ac:dyDescent="0.3">
      <c r="A965" s="18"/>
      <c r="B965" s="18"/>
      <c r="C965" s="18"/>
      <c r="D965" s="18"/>
      <c r="E965" s="18"/>
      <c r="F965" s="18"/>
      <c r="G965" s="18"/>
      <c r="H965" s="18"/>
      <c r="I965" s="18"/>
      <c r="J965" s="18"/>
      <c r="K965" s="18"/>
    </row>
    <row r="966" spans="1:11" x14ac:dyDescent="0.3">
      <c r="A966" s="18"/>
      <c r="B966" s="18"/>
      <c r="C966" s="18"/>
      <c r="D966" s="18"/>
      <c r="E966" s="18"/>
      <c r="F966" s="18"/>
      <c r="G966" s="18"/>
      <c r="H966" s="18"/>
      <c r="I966" s="18"/>
      <c r="J966" s="18"/>
      <c r="K966" s="18"/>
    </row>
    <row r="967" spans="1:11" x14ac:dyDescent="0.3">
      <c r="A967" s="18"/>
      <c r="B967" s="18"/>
      <c r="C967" s="18"/>
      <c r="D967" s="18"/>
      <c r="E967" s="18"/>
      <c r="F967" s="18"/>
      <c r="G967" s="18"/>
      <c r="H967" s="18"/>
      <c r="I967" s="18"/>
      <c r="J967" s="18"/>
      <c r="K967" s="18"/>
    </row>
    <row r="968" spans="1:11" x14ac:dyDescent="0.3">
      <c r="A968" s="18"/>
      <c r="B968" s="18"/>
      <c r="C968" s="18"/>
      <c r="D968" s="18"/>
      <c r="E968" s="18"/>
      <c r="F968" s="18"/>
      <c r="G968" s="18"/>
      <c r="H968" s="18"/>
      <c r="I968" s="18"/>
      <c r="J968" s="18"/>
      <c r="K968" s="18"/>
    </row>
    <row r="969" spans="1:11" x14ac:dyDescent="0.3">
      <c r="A969" s="18"/>
      <c r="B969" s="18"/>
      <c r="C969" s="18"/>
      <c r="D969" s="18"/>
      <c r="E969" s="18"/>
      <c r="F969" s="18"/>
      <c r="G969" s="18"/>
      <c r="H969" s="18"/>
      <c r="I969" s="18"/>
      <c r="J969" s="18"/>
      <c r="K969" s="18"/>
    </row>
    <row r="970" spans="1:11" x14ac:dyDescent="0.3">
      <c r="A970" s="18"/>
      <c r="B970" s="18"/>
      <c r="C970" s="18"/>
      <c r="D970" s="18"/>
      <c r="E970" s="18"/>
      <c r="F970" s="18"/>
      <c r="G970" s="18"/>
      <c r="H970" s="18"/>
      <c r="I970" s="18"/>
      <c r="J970" s="18"/>
      <c r="K970" s="18"/>
    </row>
    <row r="971" spans="1:11" x14ac:dyDescent="0.3">
      <c r="A971" s="18"/>
      <c r="B971" s="18"/>
      <c r="C971" s="18"/>
      <c r="D971" s="18"/>
      <c r="E971" s="18"/>
      <c r="F971" s="18"/>
      <c r="G971" s="18"/>
      <c r="H971" s="18"/>
      <c r="I971" s="18"/>
      <c r="J971" s="18"/>
      <c r="K971" s="18"/>
    </row>
    <row r="972" spans="1:11" x14ac:dyDescent="0.3">
      <c r="A972" s="18"/>
      <c r="B972" s="18"/>
      <c r="C972" s="18"/>
      <c r="D972" s="18"/>
      <c r="E972" s="18"/>
      <c r="F972" s="18"/>
      <c r="G972" s="18"/>
      <c r="H972" s="18"/>
      <c r="I972" s="18"/>
      <c r="J972" s="18"/>
      <c r="K972" s="18"/>
    </row>
    <row r="973" spans="1:11" x14ac:dyDescent="0.3">
      <c r="A973" s="18"/>
      <c r="B973" s="18"/>
      <c r="C973" s="18"/>
      <c r="D973" s="18"/>
      <c r="E973" s="18"/>
      <c r="F973" s="18"/>
      <c r="G973" s="18"/>
      <c r="H973" s="18"/>
      <c r="I973" s="18"/>
      <c r="J973" s="18"/>
      <c r="K973" s="18"/>
    </row>
    <row r="974" spans="1:11" x14ac:dyDescent="0.3">
      <c r="A974" s="18"/>
      <c r="B974" s="18"/>
      <c r="C974" s="18"/>
      <c r="D974" s="18"/>
      <c r="E974" s="18"/>
      <c r="F974" s="18"/>
      <c r="G974" s="18"/>
      <c r="H974" s="18"/>
      <c r="I974" s="18"/>
      <c r="J974" s="18"/>
      <c r="K974" s="18"/>
    </row>
    <row r="975" spans="1:11" x14ac:dyDescent="0.3">
      <c r="A975" s="18"/>
      <c r="B975" s="18"/>
      <c r="C975" s="18"/>
      <c r="D975" s="18"/>
      <c r="E975" s="18"/>
      <c r="F975" s="18"/>
      <c r="G975" s="18"/>
      <c r="H975" s="18"/>
      <c r="I975" s="18"/>
      <c r="J975" s="18"/>
      <c r="K975" s="18"/>
    </row>
    <row r="976" spans="1:11" x14ac:dyDescent="0.3">
      <c r="A976" s="18"/>
      <c r="B976" s="18"/>
      <c r="C976" s="18"/>
      <c r="D976" s="18"/>
      <c r="E976" s="18"/>
      <c r="F976" s="18"/>
      <c r="G976" s="18"/>
      <c r="H976" s="18"/>
      <c r="I976" s="18"/>
      <c r="J976" s="18"/>
      <c r="K976" s="18"/>
    </row>
    <row r="977" spans="1:11" x14ac:dyDescent="0.3">
      <c r="A977" s="18"/>
      <c r="B977" s="18"/>
      <c r="C977" s="18"/>
      <c r="D977" s="18"/>
      <c r="E977" s="18"/>
      <c r="F977" s="18"/>
      <c r="G977" s="18"/>
      <c r="H977" s="18"/>
      <c r="I977" s="18"/>
      <c r="J977" s="18"/>
      <c r="K977" s="18"/>
    </row>
    <row r="978" spans="1:11" x14ac:dyDescent="0.3">
      <c r="A978" s="18"/>
      <c r="B978" s="18"/>
      <c r="C978" s="18"/>
      <c r="D978" s="18"/>
      <c r="E978" s="18"/>
      <c r="F978" s="18"/>
      <c r="G978" s="18"/>
      <c r="H978" s="18"/>
      <c r="I978" s="18"/>
      <c r="J978" s="18"/>
      <c r="K978" s="18"/>
    </row>
    <row r="979" spans="1:11" x14ac:dyDescent="0.3">
      <c r="A979" s="18"/>
      <c r="B979" s="18"/>
      <c r="C979" s="18"/>
      <c r="D979" s="18"/>
      <c r="E979" s="18"/>
      <c r="F979" s="18"/>
      <c r="G979" s="18"/>
      <c r="H979" s="18"/>
      <c r="I979" s="18"/>
      <c r="J979" s="18"/>
      <c r="K979" s="18"/>
    </row>
    <row r="980" spans="1:11" x14ac:dyDescent="0.3">
      <c r="A980" s="18"/>
      <c r="B980" s="18"/>
      <c r="C980" s="18"/>
      <c r="D980" s="18"/>
      <c r="E980" s="18"/>
      <c r="F980" s="18"/>
      <c r="G980" s="18"/>
      <c r="H980" s="18"/>
      <c r="I980" s="18"/>
      <c r="J980" s="18"/>
      <c r="K980" s="18"/>
    </row>
    <row r="981" spans="1:11" x14ac:dyDescent="0.3">
      <c r="A981" s="18"/>
      <c r="B981" s="18"/>
      <c r="C981" s="18"/>
      <c r="D981" s="18"/>
      <c r="E981" s="18"/>
      <c r="F981" s="18"/>
      <c r="G981" s="18"/>
      <c r="H981" s="18"/>
      <c r="I981" s="18"/>
      <c r="J981" s="18"/>
      <c r="K981" s="18"/>
    </row>
    <row r="982" spans="1:11" x14ac:dyDescent="0.3">
      <c r="A982" s="18"/>
      <c r="B982" s="18"/>
      <c r="C982" s="18"/>
      <c r="D982" s="18"/>
      <c r="E982" s="18"/>
      <c r="F982" s="18"/>
      <c r="G982" s="18"/>
      <c r="H982" s="18"/>
      <c r="I982" s="18"/>
      <c r="J982" s="18"/>
      <c r="K982" s="18"/>
    </row>
    <row r="983" spans="1:11" x14ac:dyDescent="0.3">
      <c r="A983" s="18"/>
      <c r="B983" s="18"/>
      <c r="C983" s="18"/>
      <c r="D983" s="18"/>
      <c r="E983" s="18"/>
      <c r="F983" s="18"/>
      <c r="G983" s="18"/>
      <c r="H983" s="18"/>
      <c r="I983" s="18"/>
      <c r="J983" s="18"/>
      <c r="K983" s="18"/>
    </row>
    <row r="984" spans="1:11" x14ac:dyDescent="0.3">
      <c r="A984" s="18"/>
      <c r="B984" s="18"/>
      <c r="C984" s="18"/>
      <c r="D984" s="18"/>
      <c r="E984" s="18"/>
      <c r="F984" s="18"/>
      <c r="G984" s="18"/>
      <c r="H984" s="18"/>
      <c r="I984" s="18"/>
      <c r="J984" s="18"/>
      <c r="K984" s="18"/>
    </row>
    <row r="985" spans="1:11" x14ac:dyDescent="0.3">
      <c r="A985" s="18"/>
      <c r="B985" s="18"/>
      <c r="C985" s="18"/>
      <c r="D985" s="18"/>
      <c r="E985" s="18"/>
      <c r="F985" s="18"/>
      <c r="G985" s="18"/>
      <c r="H985" s="18"/>
      <c r="I985" s="18"/>
      <c r="J985" s="18"/>
      <c r="K985" s="18"/>
    </row>
    <row r="986" spans="1:11" x14ac:dyDescent="0.3">
      <c r="A986" s="18"/>
      <c r="B986" s="18"/>
      <c r="C986" s="18"/>
      <c r="D986" s="18"/>
      <c r="E986" s="18"/>
      <c r="F986" s="18"/>
      <c r="G986" s="18"/>
      <c r="H986" s="18"/>
      <c r="I986" s="18"/>
      <c r="J986" s="18"/>
      <c r="K986" s="18"/>
    </row>
    <row r="987" spans="1:11" x14ac:dyDescent="0.3">
      <c r="A987" s="18"/>
      <c r="B987" s="18"/>
      <c r="C987" s="18"/>
      <c r="D987" s="18"/>
      <c r="E987" s="18"/>
      <c r="F987" s="18"/>
      <c r="G987" s="18"/>
      <c r="H987" s="18"/>
      <c r="I987" s="18"/>
      <c r="J987" s="18"/>
      <c r="K987" s="18"/>
    </row>
    <row r="988" spans="1:11" x14ac:dyDescent="0.3">
      <c r="A988" s="18"/>
      <c r="B988" s="18"/>
      <c r="C988" s="18"/>
      <c r="D988" s="18"/>
      <c r="E988" s="18"/>
      <c r="F988" s="18"/>
      <c r="G988" s="18"/>
      <c r="H988" s="18"/>
      <c r="I988" s="18"/>
      <c r="J988" s="18"/>
      <c r="K988" s="18"/>
    </row>
    <row r="989" spans="1:11" x14ac:dyDescent="0.3">
      <c r="A989" s="18"/>
      <c r="B989" s="18"/>
      <c r="C989" s="18"/>
      <c r="D989" s="18"/>
      <c r="E989" s="18"/>
      <c r="F989" s="18"/>
      <c r="G989" s="18"/>
      <c r="H989" s="18"/>
      <c r="I989" s="18"/>
      <c r="J989" s="18"/>
      <c r="K989" s="18"/>
    </row>
    <row r="990" spans="1:11" x14ac:dyDescent="0.3">
      <c r="A990" s="18"/>
      <c r="B990" s="18"/>
      <c r="C990" s="18"/>
      <c r="D990" s="18"/>
      <c r="E990" s="18"/>
      <c r="F990" s="18"/>
      <c r="G990" s="18"/>
      <c r="H990" s="18"/>
      <c r="I990" s="18"/>
      <c r="J990" s="18"/>
      <c r="K990" s="18"/>
    </row>
    <row r="991" spans="1:11" x14ac:dyDescent="0.3">
      <c r="A991" s="18"/>
      <c r="B991" s="18"/>
      <c r="C991" s="18"/>
      <c r="D991" s="18"/>
      <c r="E991" s="18"/>
      <c r="F991" s="18"/>
      <c r="G991" s="18"/>
      <c r="H991" s="18"/>
      <c r="I991" s="18"/>
      <c r="J991" s="18"/>
      <c r="K991" s="18"/>
    </row>
    <row r="992" spans="1:11" x14ac:dyDescent="0.3">
      <c r="A992" s="18"/>
      <c r="B992" s="18"/>
      <c r="C992" s="18"/>
      <c r="D992" s="18"/>
      <c r="E992" s="18"/>
      <c r="F992" s="18"/>
      <c r="G992" s="18"/>
      <c r="H992" s="18"/>
      <c r="I992" s="18"/>
      <c r="J992" s="18"/>
      <c r="K992" s="18"/>
    </row>
    <row r="993" spans="1:11" x14ac:dyDescent="0.3">
      <c r="A993" s="18"/>
      <c r="B993" s="18"/>
      <c r="C993" s="18"/>
      <c r="D993" s="18"/>
      <c r="E993" s="18"/>
      <c r="F993" s="18"/>
      <c r="G993" s="18"/>
      <c r="H993" s="18"/>
      <c r="I993" s="18"/>
      <c r="J993" s="18"/>
      <c r="K993" s="18"/>
    </row>
    <row r="994" spans="1:11" x14ac:dyDescent="0.3">
      <c r="A994" s="18"/>
      <c r="B994" s="18"/>
      <c r="C994" s="18"/>
      <c r="D994" s="18"/>
      <c r="E994" s="18"/>
      <c r="F994" s="18"/>
      <c r="G994" s="18"/>
      <c r="H994" s="18"/>
      <c r="I994" s="18"/>
      <c r="J994" s="18"/>
      <c r="K994" s="18"/>
    </row>
    <row r="995" spans="1:11" x14ac:dyDescent="0.3">
      <c r="A995" s="18"/>
      <c r="B995" s="18"/>
      <c r="C995" s="18"/>
      <c r="D995" s="18"/>
      <c r="E995" s="18"/>
      <c r="F995" s="18"/>
      <c r="G995" s="18"/>
      <c r="H995" s="18"/>
      <c r="I995" s="18"/>
      <c r="J995" s="18"/>
      <c r="K995" s="18"/>
    </row>
    <row r="996" spans="1:11" x14ac:dyDescent="0.3">
      <c r="A996" s="18"/>
      <c r="B996" s="18"/>
      <c r="C996" s="18"/>
      <c r="D996" s="18"/>
      <c r="E996" s="18"/>
      <c r="F996" s="18"/>
      <c r="G996" s="18"/>
      <c r="H996" s="18"/>
      <c r="I996" s="18"/>
      <c r="J996" s="18"/>
      <c r="K996" s="18"/>
    </row>
    <row r="997" spans="1:11" x14ac:dyDescent="0.3">
      <c r="A997" s="18"/>
      <c r="B997" s="18"/>
      <c r="C997" s="18"/>
      <c r="D997" s="18"/>
      <c r="E997" s="18"/>
      <c r="F997" s="18"/>
      <c r="G997" s="18"/>
      <c r="H997" s="18"/>
      <c r="I997" s="18"/>
      <c r="J997" s="18"/>
      <c r="K997" s="18"/>
    </row>
    <row r="998" spans="1:11" x14ac:dyDescent="0.3">
      <c r="A998" s="18"/>
      <c r="B998" s="18"/>
      <c r="C998" s="18"/>
      <c r="D998" s="18"/>
      <c r="E998" s="18"/>
      <c r="F998" s="18"/>
      <c r="G998" s="18"/>
      <c r="H998" s="18"/>
      <c r="I998" s="18"/>
      <c r="J998" s="18"/>
      <c r="K998" s="18"/>
    </row>
    <row r="999" spans="1:11" x14ac:dyDescent="0.3">
      <c r="A999" s="18"/>
      <c r="B999" s="18"/>
      <c r="C999" s="18"/>
      <c r="D999" s="18"/>
      <c r="E999" s="18"/>
      <c r="F999" s="18"/>
      <c r="G999" s="18"/>
      <c r="H999" s="18"/>
      <c r="I999" s="18"/>
      <c r="J999" s="18"/>
      <c r="K999" s="18"/>
    </row>
    <row r="1000" spans="1:11" x14ac:dyDescent="0.3">
      <c r="A1000" s="18"/>
      <c r="B1000" s="18"/>
      <c r="C1000" s="18"/>
      <c r="D1000" s="18"/>
      <c r="E1000" s="18"/>
      <c r="F1000" s="18"/>
      <c r="G1000" s="18"/>
      <c r="H1000" s="18"/>
      <c r="I1000" s="18"/>
      <c r="J1000" s="18"/>
      <c r="K1000" s="18"/>
    </row>
    <row r="1001" spans="1:11" x14ac:dyDescent="0.3">
      <c r="A1001" s="18"/>
      <c r="B1001" s="18"/>
      <c r="C1001" s="18"/>
      <c r="D1001" s="18"/>
      <c r="E1001" s="18"/>
      <c r="F1001" s="18"/>
      <c r="G1001" s="18"/>
      <c r="H1001" s="18"/>
      <c r="I1001" s="18"/>
      <c r="J1001" s="18"/>
      <c r="K1001" s="18"/>
    </row>
    <row r="1002" spans="1:11" x14ac:dyDescent="0.3">
      <c r="A1002" s="18"/>
      <c r="B1002" s="18"/>
      <c r="C1002" s="18"/>
      <c r="D1002" s="18"/>
      <c r="E1002" s="18"/>
      <c r="F1002" s="18"/>
      <c r="G1002" s="18"/>
      <c r="H1002" s="18"/>
      <c r="I1002" s="18"/>
      <c r="J1002" s="18"/>
      <c r="K1002" s="18"/>
    </row>
    <row r="1003" spans="1:11" x14ac:dyDescent="0.3">
      <c r="A1003" s="18"/>
      <c r="B1003" s="18"/>
      <c r="C1003" s="18"/>
      <c r="D1003" s="18"/>
      <c r="E1003" s="18"/>
      <c r="F1003" s="18"/>
      <c r="G1003" s="18"/>
      <c r="H1003" s="18"/>
      <c r="I1003" s="18"/>
      <c r="J1003" s="18"/>
      <c r="K1003" s="18"/>
    </row>
    <row r="1004" spans="1:11" x14ac:dyDescent="0.3">
      <c r="A1004" s="18"/>
      <c r="B1004" s="18"/>
      <c r="C1004" s="18"/>
      <c r="D1004" s="18"/>
      <c r="E1004" s="18"/>
      <c r="F1004" s="18"/>
      <c r="G1004" s="18"/>
      <c r="H1004" s="18"/>
      <c r="I1004" s="18"/>
      <c r="J1004" s="18"/>
      <c r="K1004" s="18"/>
    </row>
    <row r="1005" spans="1:11" x14ac:dyDescent="0.3">
      <c r="A1005" s="18"/>
      <c r="B1005" s="18"/>
      <c r="C1005" s="18"/>
      <c r="D1005" s="18"/>
      <c r="E1005" s="18"/>
      <c r="F1005" s="18"/>
      <c r="G1005" s="18"/>
      <c r="H1005" s="18"/>
      <c r="I1005" s="18"/>
      <c r="J1005" s="18"/>
      <c r="K1005" s="18"/>
    </row>
    <row r="1006" spans="1:11" x14ac:dyDescent="0.3">
      <c r="A1006" s="18"/>
      <c r="B1006" s="18"/>
      <c r="C1006" s="18"/>
      <c r="D1006" s="18"/>
      <c r="E1006" s="18"/>
      <c r="F1006" s="18"/>
      <c r="G1006" s="18"/>
      <c r="H1006" s="18"/>
      <c r="I1006" s="18"/>
      <c r="J1006" s="18"/>
      <c r="K1006" s="18"/>
    </row>
    <row r="1007" spans="1:11" x14ac:dyDescent="0.3">
      <c r="A1007" s="18"/>
      <c r="B1007" s="18"/>
      <c r="C1007" s="18"/>
      <c r="D1007" s="18"/>
      <c r="E1007" s="18"/>
      <c r="F1007" s="18"/>
      <c r="G1007" s="18"/>
      <c r="H1007" s="18"/>
      <c r="I1007" s="18"/>
      <c r="J1007" s="18"/>
      <c r="K1007" s="18"/>
    </row>
    <row r="1008" spans="1:11" x14ac:dyDescent="0.3">
      <c r="A1008" s="18"/>
      <c r="B1008" s="18"/>
      <c r="C1008" s="18"/>
      <c r="D1008" s="18"/>
      <c r="E1008" s="18"/>
      <c r="F1008" s="18"/>
      <c r="G1008" s="18"/>
      <c r="H1008" s="18"/>
      <c r="I1008" s="18"/>
      <c r="J1008" s="18"/>
      <c r="K1008" s="18"/>
    </row>
    <row r="1009" spans="1:11" x14ac:dyDescent="0.3">
      <c r="A1009" s="18"/>
      <c r="B1009" s="18"/>
      <c r="C1009" s="18"/>
      <c r="D1009" s="18"/>
      <c r="E1009" s="18"/>
      <c r="F1009" s="18"/>
      <c r="G1009" s="18"/>
      <c r="H1009" s="18"/>
      <c r="I1009" s="18"/>
      <c r="J1009" s="18"/>
      <c r="K1009" s="18"/>
    </row>
    <row r="1010" spans="1:11" x14ac:dyDescent="0.3">
      <c r="A1010" s="18"/>
      <c r="B1010" s="18"/>
      <c r="C1010" s="18"/>
      <c r="D1010" s="18"/>
      <c r="E1010" s="18"/>
      <c r="F1010" s="18"/>
      <c r="G1010" s="18"/>
      <c r="H1010" s="18"/>
      <c r="I1010" s="18"/>
      <c r="J1010" s="18"/>
      <c r="K1010" s="18"/>
    </row>
    <row r="1011" spans="1:11" x14ac:dyDescent="0.3">
      <c r="A1011" s="18"/>
      <c r="B1011" s="18"/>
      <c r="C1011" s="18"/>
      <c r="D1011" s="18"/>
      <c r="E1011" s="18"/>
      <c r="F1011" s="18"/>
      <c r="G1011" s="18"/>
      <c r="H1011" s="18"/>
      <c r="I1011" s="18"/>
      <c r="J1011" s="18"/>
      <c r="K1011" s="18"/>
    </row>
    <row r="1012" spans="1:11" x14ac:dyDescent="0.3">
      <c r="A1012" s="18"/>
      <c r="B1012" s="18"/>
      <c r="C1012" s="18"/>
      <c r="D1012" s="18"/>
      <c r="E1012" s="18"/>
      <c r="F1012" s="18"/>
      <c r="G1012" s="18"/>
      <c r="H1012" s="18"/>
      <c r="I1012" s="18"/>
      <c r="J1012" s="18"/>
      <c r="K1012" s="18"/>
    </row>
    <row r="1013" spans="1:11" x14ac:dyDescent="0.3">
      <c r="A1013" s="18"/>
      <c r="B1013" s="18"/>
      <c r="C1013" s="18"/>
      <c r="D1013" s="18"/>
      <c r="E1013" s="18"/>
      <c r="F1013" s="18"/>
      <c r="G1013" s="18"/>
      <c r="H1013" s="18"/>
      <c r="I1013" s="18"/>
      <c r="J1013" s="18"/>
      <c r="K1013" s="18"/>
    </row>
    <row r="1014" spans="1:11" x14ac:dyDescent="0.3">
      <c r="A1014" s="18"/>
      <c r="B1014" s="18"/>
      <c r="C1014" s="18"/>
      <c r="D1014" s="18"/>
      <c r="E1014" s="18"/>
      <c r="F1014" s="18"/>
      <c r="G1014" s="18"/>
      <c r="H1014" s="18"/>
      <c r="I1014" s="18"/>
      <c r="J1014" s="18"/>
      <c r="K1014" s="18"/>
    </row>
    <row r="1015" spans="1:11" x14ac:dyDescent="0.3">
      <c r="A1015" s="18"/>
      <c r="B1015" s="18"/>
      <c r="C1015" s="18"/>
      <c r="D1015" s="18"/>
      <c r="E1015" s="18"/>
      <c r="F1015" s="18"/>
      <c r="G1015" s="18"/>
      <c r="H1015" s="18"/>
      <c r="I1015" s="18"/>
      <c r="J1015" s="18"/>
      <c r="K1015" s="18"/>
    </row>
    <row r="1016" spans="1:11" x14ac:dyDescent="0.3">
      <c r="A1016" s="18"/>
      <c r="B1016" s="18"/>
      <c r="C1016" s="18"/>
      <c r="D1016" s="18"/>
      <c r="E1016" s="18"/>
      <c r="F1016" s="18"/>
      <c r="G1016" s="18"/>
      <c r="H1016" s="18"/>
      <c r="I1016" s="18"/>
      <c r="J1016" s="18"/>
      <c r="K1016" s="18"/>
    </row>
    <row r="1017" spans="1:11" x14ac:dyDescent="0.3">
      <c r="A1017" s="18"/>
      <c r="B1017" s="18"/>
      <c r="C1017" s="18"/>
      <c r="D1017" s="18"/>
      <c r="E1017" s="18"/>
      <c r="F1017" s="18"/>
      <c r="G1017" s="18"/>
      <c r="H1017" s="18"/>
      <c r="I1017" s="18"/>
      <c r="J1017" s="18"/>
      <c r="K1017" s="18"/>
    </row>
    <row r="1018" spans="1:11" x14ac:dyDescent="0.3">
      <c r="A1018" s="18"/>
      <c r="B1018" s="18"/>
      <c r="C1018" s="18"/>
      <c r="D1018" s="18"/>
      <c r="E1018" s="18"/>
      <c r="F1018" s="18"/>
      <c r="G1018" s="18"/>
      <c r="H1018" s="18"/>
      <c r="I1018" s="18"/>
      <c r="J1018" s="18"/>
      <c r="K1018" s="18"/>
    </row>
    <row r="1019" spans="1:11" x14ac:dyDescent="0.3">
      <c r="A1019" s="18"/>
      <c r="B1019" s="18"/>
      <c r="C1019" s="18"/>
      <c r="D1019" s="18"/>
      <c r="E1019" s="18"/>
      <c r="F1019" s="18"/>
      <c r="G1019" s="18"/>
      <c r="H1019" s="18"/>
      <c r="I1019" s="18"/>
      <c r="J1019" s="18"/>
      <c r="K1019" s="18"/>
    </row>
    <row r="1020" spans="1:11" x14ac:dyDescent="0.3">
      <c r="A1020" s="18"/>
      <c r="B1020" s="18"/>
      <c r="C1020" s="18"/>
      <c r="D1020" s="18"/>
      <c r="E1020" s="18"/>
      <c r="F1020" s="18"/>
      <c r="G1020" s="18"/>
      <c r="H1020" s="18"/>
      <c r="I1020" s="18"/>
      <c r="J1020" s="18"/>
      <c r="K1020" s="18"/>
    </row>
    <row r="1021" spans="1:11" x14ac:dyDescent="0.3">
      <c r="A1021" s="18"/>
      <c r="B1021" s="18"/>
      <c r="C1021" s="18"/>
      <c r="D1021" s="18"/>
      <c r="E1021" s="18"/>
      <c r="F1021" s="18"/>
      <c r="G1021" s="18"/>
      <c r="H1021" s="18"/>
      <c r="I1021" s="18"/>
      <c r="J1021" s="18"/>
      <c r="K1021" s="18"/>
    </row>
    <row r="1022" spans="1:11" x14ac:dyDescent="0.3">
      <c r="A1022" s="18"/>
      <c r="B1022" s="18"/>
      <c r="C1022" s="18"/>
      <c r="D1022" s="18"/>
      <c r="E1022" s="18"/>
      <c r="F1022" s="18"/>
      <c r="G1022" s="18"/>
      <c r="H1022" s="18"/>
      <c r="I1022" s="18"/>
      <c r="J1022" s="18"/>
      <c r="K1022" s="18"/>
    </row>
    <row r="1023" spans="1:11" x14ac:dyDescent="0.3">
      <c r="A1023" s="18"/>
      <c r="B1023" s="18"/>
      <c r="C1023" s="18"/>
      <c r="D1023" s="18"/>
      <c r="E1023" s="18"/>
      <c r="F1023" s="18"/>
      <c r="G1023" s="18"/>
      <c r="H1023" s="18"/>
      <c r="I1023" s="18"/>
      <c r="J1023" s="18"/>
      <c r="K1023" s="18"/>
    </row>
    <row r="1024" spans="1:11" x14ac:dyDescent="0.3">
      <c r="A1024" s="18"/>
      <c r="B1024" s="18"/>
      <c r="C1024" s="18"/>
      <c r="D1024" s="18"/>
      <c r="E1024" s="18"/>
      <c r="F1024" s="18"/>
      <c r="G1024" s="18"/>
      <c r="H1024" s="18"/>
      <c r="I1024" s="18"/>
      <c r="J1024" s="18"/>
      <c r="K1024" s="18"/>
    </row>
    <row r="1025" spans="1:11" x14ac:dyDescent="0.3">
      <c r="A1025" s="18"/>
      <c r="B1025" s="18"/>
      <c r="C1025" s="18"/>
      <c r="D1025" s="18"/>
      <c r="E1025" s="18"/>
      <c r="F1025" s="18"/>
      <c r="G1025" s="18"/>
      <c r="H1025" s="18"/>
      <c r="I1025" s="18"/>
      <c r="J1025" s="18"/>
      <c r="K1025" s="18"/>
    </row>
    <row r="1026" spans="1:11" x14ac:dyDescent="0.3">
      <c r="A1026" s="18"/>
      <c r="B1026" s="18"/>
      <c r="C1026" s="18"/>
      <c r="D1026" s="18"/>
      <c r="E1026" s="18"/>
      <c r="F1026" s="18"/>
      <c r="G1026" s="18"/>
      <c r="H1026" s="18"/>
      <c r="I1026" s="18"/>
      <c r="J1026" s="18"/>
      <c r="K1026" s="18"/>
    </row>
    <row r="1027" spans="1:11" x14ac:dyDescent="0.3">
      <c r="A1027" s="18"/>
      <c r="B1027" s="18"/>
      <c r="C1027" s="18"/>
      <c r="D1027" s="18"/>
      <c r="E1027" s="18"/>
      <c r="F1027" s="18"/>
      <c r="G1027" s="18"/>
      <c r="H1027" s="18"/>
      <c r="I1027" s="18"/>
      <c r="J1027" s="18"/>
      <c r="K1027" s="18"/>
    </row>
    <row r="1028" spans="1:11" x14ac:dyDescent="0.3">
      <c r="A1028" s="18"/>
      <c r="B1028" s="18"/>
      <c r="C1028" s="18"/>
      <c r="D1028" s="18"/>
      <c r="E1028" s="18"/>
      <c r="F1028" s="18"/>
      <c r="G1028" s="18"/>
      <c r="H1028" s="18"/>
      <c r="I1028" s="18"/>
      <c r="J1028" s="18"/>
      <c r="K1028" s="18"/>
    </row>
    <row r="1029" spans="1:11" x14ac:dyDescent="0.3">
      <c r="A1029" s="18"/>
      <c r="B1029" s="18"/>
      <c r="C1029" s="18"/>
      <c r="D1029" s="18"/>
      <c r="E1029" s="18"/>
      <c r="F1029" s="18"/>
      <c r="G1029" s="18"/>
      <c r="H1029" s="18"/>
      <c r="I1029" s="18"/>
      <c r="J1029" s="18"/>
      <c r="K1029" s="18"/>
    </row>
    <row r="1030" spans="1:11" x14ac:dyDescent="0.3">
      <c r="A1030" s="18"/>
      <c r="B1030" s="18"/>
      <c r="C1030" s="18"/>
      <c r="D1030" s="18"/>
      <c r="E1030" s="18"/>
      <c r="F1030" s="18"/>
      <c r="G1030" s="18"/>
      <c r="H1030" s="18"/>
      <c r="I1030" s="18"/>
      <c r="J1030" s="18"/>
      <c r="K1030" s="18"/>
    </row>
    <row r="1031" spans="1:11" x14ac:dyDescent="0.3">
      <c r="A1031" s="18"/>
      <c r="B1031" s="18"/>
      <c r="C1031" s="18"/>
      <c r="D1031" s="18"/>
      <c r="E1031" s="18"/>
      <c r="F1031" s="18"/>
      <c r="G1031" s="18"/>
      <c r="H1031" s="18"/>
      <c r="I1031" s="18"/>
      <c r="J1031" s="18"/>
      <c r="K1031" s="18"/>
    </row>
    <row r="1032" spans="1:11" x14ac:dyDescent="0.3">
      <c r="A1032" s="18"/>
      <c r="B1032" s="18"/>
      <c r="C1032" s="18"/>
      <c r="D1032" s="18"/>
      <c r="E1032" s="18"/>
      <c r="F1032" s="18"/>
      <c r="G1032" s="18"/>
      <c r="H1032" s="18"/>
      <c r="I1032" s="18"/>
      <c r="J1032" s="18"/>
      <c r="K1032" s="18"/>
    </row>
    <row r="1033" spans="1:11" x14ac:dyDescent="0.3">
      <c r="A1033" s="18"/>
      <c r="B1033" s="18"/>
      <c r="C1033" s="18"/>
      <c r="D1033" s="18"/>
      <c r="E1033" s="18"/>
      <c r="F1033" s="18"/>
      <c r="G1033" s="18"/>
      <c r="H1033" s="18"/>
      <c r="I1033" s="18"/>
      <c r="J1033" s="18"/>
      <c r="K1033" s="18"/>
    </row>
    <row r="1034" spans="1:11" x14ac:dyDescent="0.3">
      <c r="A1034" s="18"/>
      <c r="B1034" s="18"/>
      <c r="C1034" s="18"/>
      <c r="D1034" s="18"/>
      <c r="E1034" s="18"/>
      <c r="F1034" s="18"/>
      <c r="G1034" s="18"/>
      <c r="H1034" s="18"/>
      <c r="I1034" s="18"/>
      <c r="J1034" s="18"/>
      <c r="K1034" s="18"/>
    </row>
    <row r="1035" spans="1:11" x14ac:dyDescent="0.3">
      <c r="A1035" s="18"/>
      <c r="B1035" s="18"/>
      <c r="C1035" s="18"/>
      <c r="D1035" s="18"/>
      <c r="E1035" s="18"/>
      <c r="F1035" s="18"/>
      <c r="G1035" s="18"/>
      <c r="H1035" s="18"/>
      <c r="I1035" s="18"/>
      <c r="J1035" s="18"/>
      <c r="K1035" s="18"/>
    </row>
    <row r="1036" spans="1:11" x14ac:dyDescent="0.3">
      <c r="A1036" s="18"/>
      <c r="B1036" s="18"/>
      <c r="C1036" s="18"/>
      <c r="D1036" s="18"/>
      <c r="E1036" s="18"/>
      <c r="F1036" s="18"/>
      <c r="G1036" s="18"/>
      <c r="H1036" s="18"/>
      <c r="I1036" s="18"/>
      <c r="J1036" s="18"/>
      <c r="K1036" s="18"/>
    </row>
    <row r="1037" spans="1:11" x14ac:dyDescent="0.3">
      <c r="A1037" s="18"/>
      <c r="B1037" s="18"/>
      <c r="C1037" s="18"/>
      <c r="D1037" s="18"/>
      <c r="E1037" s="18"/>
      <c r="F1037" s="18"/>
      <c r="G1037" s="18"/>
      <c r="H1037" s="18"/>
      <c r="I1037" s="18"/>
      <c r="J1037" s="18"/>
      <c r="K1037" s="18"/>
    </row>
    <row r="1038" spans="1:11" x14ac:dyDescent="0.3">
      <c r="A1038" s="18"/>
      <c r="B1038" s="18"/>
      <c r="C1038" s="18"/>
      <c r="D1038" s="18"/>
      <c r="E1038" s="18"/>
      <c r="F1038" s="18"/>
      <c r="G1038" s="18"/>
      <c r="H1038" s="18"/>
      <c r="I1038" s="18"/>
      <c r="J1038" s="18"/>
      <c r="K1038" s="18"/>
    </row>
    <row r="1039" spans="1:11" x14ac:dyDescent="0.3">
      <c r="A1039" s="18"/>
      <c r="B1039" s="18"/>
      <c r="C1039" s="18"/>
      <c r="D1039" s="18"/>
      <c r="E1039" s="18"/>
      <c r="F1039" s="18"/>
      <c r="G1039" s="18"/>
      <c r="H1039" s="18"/>
      <c r="I1039" s="18"/>
      <c r="J1039" s="18"/>
      <c r="K1039" s="18"/>
    </row>
    <row r="1040" spans="1:11" x14ac:dyDescent="0.3">
      <c r="A1040" s="18"/>
      <c r="B1040" s="18"/>
      <c r="C1040" s="18"/>
      <c r="D1040" s="18"/>
      <c r="E1040" s="18"/>
      <c r="F1040" s="18"/>
      <c r="G1040" s="18"/>
      <c r="H1040" s="18"/>
      <c r="I1040" s="18"/>
      <c r="J1040" s="18"/>
      <c r="K1040" s="18"/>
    </row>
    <row r="1041" spans="1:11" x14ac:dyDescent="0.3">
      <c r="A1041" s="18"/>
      <c r="B1041" s="18"/>
      <c r="C1041" s="18"/>
      <c r="D1041" s="18"/>
      <c r="E1041" s="18"/>
      <c r="F1041" s="18"/>
      <c r="G1041" s="18"/>
      <c r="H1041" s="18"/>
      <c r="I1041" s="18"/>
      <c r="J1041" s="18"/>
      <c r="K1041" s="18"/>
    </row>
    <row r="1042" spans="1:11" x14ac:dyDescent="0.3">
      <c r="A1042" s="18"/>
      <c r="B1042" s="18"/>
      <c r="C1042" s="18"/>
      <c r="D1042" s="18"/>
      <c r="E1042" s="18"/>
      <c r="F1042" s="18"/>
      <c r="G1042" s="18"/>
      <c r="H1042" s="18"/>
      <c r="I1042" s="18"/>
      <c r="J1042" s="18"/>
      <c r="K1042" s="18"/>
    </row>
    <row r="1043" spans="1:11" x14ac:dyDescent="0.3">
      <c r="A1043" s="18"/>
      <c r="B1043" s="18"/>
      <c r="C1043" s="18"/>
      <c r="D1043" s="18"/>
      <c r="E1043" s="18"/>
      <c r="F1043" s="18"/>
      <c r="G1043" s="18"/>
      <c r="H1043" s="18"/>
      <c r="I1043" s="18"/>
      <c r="J1043" s="18"/>
      <c r="K1043" s="18"/>
    </row>
    <row r="1044" spans="1:11" x14ac:dyDescent="0.3">
      <c r="A1044" s="18"/>
      <c r="B1044" s="18"/>
      <c r="C1044" s="18"/>
      <c r="D1044" s="18"/>
      <c r="E1044" s="18"/>
      <c r="F1044" s="18"/>
      <c r="G1044" s="18"/>
      <c r="H1044" s="18"/>
      <c r="I1044" s="18"/>
      <c r="J1044" s="18"/>
      <c r="K1044" s="18"/>
    </row>
    <row r="1045" spans="1:11" x14ac:dyDescent="0.3">
      <c r="A1045" s="18"/>
      <c r="B1045" s="18"/>
      <c r="C1045" s="18"/>
      <c r="D1045" s="18"/>
      <c r="E1045" s="18"/>
      <c r="F1045" s="18"/>
      <c r="G1045" s="18"/>
      <c r="H1045" s="18"/>
      <c r="I1045" s="18"/>
      <c r="J1045" s="18"/>
      <c r="K1045" s="18"/>
    </row>
    <row r="1046" spans="1:11" x14ac:dyDescent="0.3">
      <c r="A1046" s="18"/>
      <c r="B1046" s="18"/>
      <c r="C1046" s="18"/>
      <c r="D1046" s="18"/>
      <c r="E1046" s="18"/>
      <c r="F1046" s="18"/>
      <c r="G1046" s="18"/>
      <c r="H1046" s="18"/>
      <c r="I1046" s="18"/>
      <c r="J1046" s="18"/>
      <c r="K1046" s="18"/>
    </row>
    <row r="1047" spans="1:11" x14ac:dyDescent="0.3">
      <c r="A1047" s="18"/>
      <c r="B1047" s="18"/>
      <c r="C1047" s="18"/>
      <c r="D1047" s="18"/>
      <c r="E1047" s="18"/>
      <c r="F1047" s="18"/>
      <c r="G1047" s="18"/>
      <c r="H1047" s="18"/>
      <c r="I1047" s="18"/>
      <c r="J1047" s="18"/>
      <c r="K1047" s="18"/>
    </row>
    <row r="1048" spans="1:11" x14ac:dyDescent="0.3">
      <c r="A1048" s="18"/>
      <c r="B1048" s="18"/>
      <c r="C1048" s="18"/>
      <c r="D1048" s="18"/>
      <c r="E1048" s="18"/>
      <c r="F1048" s="18"/>
      <c r="G1048" s="18"/>
      <c r="H1048" s="18"/>
      <c r="I1048" s="18"/>
      <c r="J1048" s="18"/>
      <c r="K1048" s="18"/>
    </row>
    <row r="1049" spans="1:11" x14ac:dyDescent="0.3">
      <c r="A1049" s="18"/>
      <c r="B1049" s="18"/>
      <c r="C1049" s="18"/>
      <c r="D1049" s="18"/>
      <c r="E1049" s="18"/>
      <c r="F1049" s="18"/>
      <c r="G1049" s="18"/>
      <c r="H1049" s="18"/>
      <c r="I1049" s="18"/>
      <c r="J1049" s="18"/>
      <c r="K1049" s="18"/>
    </row>
    <row r="1050" spans="1:11" x14ac:dyDescent="0.3">
      <c r="A1050" s="18"/>
      <c r="B1050" s="18"/>
      <c r="C1050" s="18"/>
      <c r="D1050" s="18"/>
      <c r="E1050" s="18"/>
      <c r="F1050" s="18"/>
      <c r="G1050" s="18"/>
      <c r="H1050" s="18"/>
      <c r="I1050" s="18"/>
      <c r="J1050" s="18"/>
      <c r="K1050" s="18"/>
    </row>
    <row r="1051" spans="1:11" x14ac:dyDescent="0.3">
      <c r="A1051" s="18"/>
      <c r="B1051" s="18"/>
      <c r="C1051" s="18"/>
      <c r="D1051" s="18"/>
      <c r="E1051" s="18"/>
      <c r="F1051" s="18"/>
      <c r="G1051" s="18"/>
      <c r="H1051" s="18"/>
      <c r="I1051" s="18"/>
      <c r="J1051" s="18"/>
      <c r="K1051" s="18"/>
    </row>
    <row r="1052" spans="1:11" x14ac:dyDescent="0.3">
      <c r="A1052" s="18"/>
      <c r="B1052" s="18"/>
      <c r="C1052" s="18"/>
      <c r="D1052" s="18"/>
      <c r="E1052" s="18"/>
      <c r="F1052" s="18"/>
      <c r="G1052" s="18"/>
      <c r="H1052" s="18"/>
      <c r="I1052" s="18"/>
      <c r="J1052" s="18"/>
      <c r="K1052" s="18"/>
    </row>
    <row r="1053" spans="1:11" x14ac:dyDescent="0.3">
      <c r="A1053" s="18"/>
      <c r="B1053" s="18"/>
      <c r="C1053" s="18"/>
      <c r="D1053" s="18"/>
      <c r="E1053" s="18"/>
      <c r="F1053" s="18"/>
      <c r="G1053" s="18"/>
      <c r="H1053" s="18"/>
      <c r="I1053" s="18"/>
      <c r="J1053" s="18"/>
      <c r="K1053" s="18"/>
    </row>
    <row r="1054" spans="1:11" x14ac:dyDescent="0.3">
      <c r="A1054" s="18"/>
      <c r="B1054" s="18"/>
      <c r="C1054" s="18"/>
      <c r="D1054" s="18"/>
      <c r="E1054" s="18"/>
      <c r="F1054" s="18"/>
      <c r="G1054" s="18"/>
      <c r="H1054" s="18"/>
      <c r="I1054" s="18"/>
      <c r="J1054" s="18"/>
      <c r="K1054" s="18"/>
    </row>
    <row r="1055" spans="1:11" x14ac:dyDescent="0.3">
      <c r="A1055" s="18"/>
      <c r="B1055" s="18"/>
      <c r="C1055" s="18"/>
      <c r="D1055" s="18"/>
      <c r="E1055" s="18"/>
      <c r="F1055" s="18"/>
      <c r="G1055" s="18"/>
      <c r="H1055" s="18"/>
      <c r="I1055" s="18"/>
      <c r="J1055" s="18"/>
      <c r="K1055" s="18"/>
    </row>
    <row r="1056" spans="1:11" x14ac:dyDescent="0.3">
      <c r="A1056" s="18"/>
      <c r="B1056" s="18"/>
      <c r="C1056" s="18"/>
      <c r="D1056" s="18"/>
      <c r="E1056" s="18"/>
      <c r="F1056" s="18"/>
      <c r="G1056" s="18"/>
      <c r="H1056" s="18"/>
      <c r="I1056" s="18"/>
      <c r="J1056" s="18"/>
      <c r="K1056" s="18"/>
    </row>
    <row r="1057" spans="1:11" x14ac:dyDescent="0.3">
      <c r="A1057" s="18"/>
      <c r="B1057" s="18"/>
      <c r="C1057" s="18"/>
      <c r="D1057" s="18"/>
      <c r="E1057" s="18"/>
      <c r="F1057" s="18"/>
      <c r="G1057" s="18"/>
      <c r="H1057" s="18"/>
      <c r="I1057" s="18"/>
      <c r="J1057" s="18"/>
      <c r="K1057" s="18"/>
    </row>
    <row r="1058" spans="1:11" x14ac:dyDescent="0.3">
      <c r="A1058" s="18"/>
      <c r="B1058" s="18"/>
      <c r="C1058" s="18"/>
      <c r="D1058" s="18"/>
      <c r="E1058" s="18"/>
      <c r="F1058" s="18"/>
      <c r="G1058" s="18"/>
      <c r="H1058" s="18"/>
      <c r="I1058" s="18"/>
      <c r="J1058" s="18"/>
      <c r="K1058" s="18"/>
    </row>
    <row r="1059" spans="1:11" x14ac:dyDescent="0.3">
      <c r="A1059" s="18"/>
      <c r="B1059" s="18"/>
      <c r="C1059" s="18"/>
      <c r="D1059" s="18"/>
      <c r="E1059" s="18"/>
      <c r="F1059" s="18"/>
      <c r="G1059" s="18"/>
      <c r="H1059" s="18"/>
      <c r="I1059" s="18"/>
      <c r="J1059" s="18"/>
      <c r="K1059" s="18"/>
    </row>
    <row r="1060" spans="1:11" x14ac:dyDescent="0.3">
      <c r="A1060" s="18"/>
      <c r="B1060" s="18"/>
      <c r="C1060" s="18"/>
      <c r="D1060" s="18"/>
      <c r="E1060" s="18"/>
      <c r="F1060" s="18"/>
      <c r="G1060" s="18"/>
      <c r="H1060" s="18"/>
      <c r="I1060" s="18"/>
      <c r="J1060" s="18"/>
      <c r="K1060" s="18"/>
    </row>
    <row r="1061" spans="1:11" x14ac:dyDescent="0.3">
      <c r="A1061" s="18"/>
      <c r="B1061" s="18"/>
      <c r="C1061" s="18"/>
      <c r="D1061" s="18"/>
      <c r="E1061" s="18"/>
      <c r="F1061" s="18"/>
      <c r="G1061" s="18"/>
      <c r="H1061" s="18"/>
      <c r="I1061" s="18"/>
      <c r="J1061" s="18"/>
      <c r="K1061" s="18"/>
    </row>
    <row r="1062" spans="1:11" x14ac:dyDescent="0.3">
      <c r="A1062" s="18"/>
      <c r="B1062" s="18"/>
      <c r="C1062" s="18"/>
      <c r="D1062" s="18"/>
      <c r="E1062" s="18"/>
      <c r="F1062" s="18"/>
      <c r="G1062" s="18"/>
      <c r="H1062" s="18"/>
      <c r="I1062" s="18"/>
      <c r="J1062" s="18"/>
      <c r="K1062" s="18"/>
    </row>
    <row r="1063" spans="1:11" x14ac:dyDescent="0.3">
      <c r="A1063" s="18"/>
      <c r="B1063" s="18"/>
      <c r="C1063" s="18"/>
      <c r="D1063" s="18"/>
      <c r="E1063" s="18"/>
      <c r="F1063" s="18"/>
      <c r="G1063" s="18"/>
      <c r="H1063" s="18"/>
      <c r="I1063" s="18"/>
      <c r="J1063" s="18"/>
      <c r="K1063" s="18"/>
    </row>
    <row r="1064" spans="1:11" x14ac:dyDescent="0.3">
      <c r="A1064" s="18"/>
      <c r="B1064" s="18"/>
      <c r="C1064" s="18"/>
      <c r="D1064" s="18"/>
      <c r="E1064" s="18"/>
      <c r="F1064" s="18"/>
      <c r="G1064" s="18"/>
      <c r="H1064" s="18"/>
      <c r="I1064" s="18"/>
      <c r="J1064" s="18"/>
      <c r="K1064" s="18"/>
    </row>
    <row r="1065" spans="1:11" x14ac:dyDescent="0.3">
      <c r="A1065" s="18"/>
      <c r="B1065" s="18"/>
      <c r="C1065" s="18"/>
      <c r="D1065" s="18"/>
      <c r="E1065" s="18"/>
      <c r="F1065" s="18"/>
      <c r="G1065" s="18"/>
      <c r="H1065" s="18"/>
      <c r="I1065" s="18"/>
      <c r="J1065" s="18"/>
      <c r="K1065" s="18"/>
    </row>
    <row r="1066" spans="1:11" x14ac:dyDescent="0.3">
      <c r="A1066" s="18"/>
      <c r="B1066" s="18"/>
      <c r="C1066" s="18"/>
      <c r="D1066" s="18"/>
      <c r="E1066" s="18"/>
      <c r="F1066" s="18"/>
      <c r="G1066" s="18"/>
      <c r="H1066" s="18"/>
      <c r="I1066" s="18"/>
      <c r="J1066" s="18"/>
      <c r="K1066" s="18"/>
    </row>
    <row r="1067" spans="1:11" x14ac:dyDescent="0.3">
      <c r="A1067" s="18"/>
      <c r="B1067" s="18"/>
      <c r="C1067" s="18"/>
      <c r="D1067" s="18"/>
      <c r="E1067" s="18"/>
      <c r="F1067" s="18"/>
      <c r="G1067" s="18"/>
      <c r="H1067" s="18"/>
      <c r="I1067" s="18"/>
      <c r="J1067" s="18"/>
      <c r="K1067" s="18"/>
    </row>
    <row r="1068" spans="1:11" x14ac:dyDescent="0.3">
      <c r="A1068" s="18"/>
      <c r="B1068" s="18"/>
      <c r="C1068" s="18"/>
      <c r="D1068" s="18"/>
      <c r="E1068" s="18"/>
      <c r="F1068" s="18"/>
      <c r="G1068" s="18"/>
      <c r="H1068" s="18"/>
      <c r="I1068" s="18"/>
      <c r="J1068" s="18"/>
      <c r="K1068" s="18"/>
    </row>
    <row r="1069" spans="1:11" x14ac:dyDescent="0.3">
      <c r="A1069" s="18"/>
      <c r="B1069" s="18"/>
      <c r="C1069" s="18"/>
      <c r="D1069" s="18"/>
      <c r="E1069" s="18"/>
      <c r="F1069" s="18"/>
      <c r="G1069" s="18"/>
      <c r="H1069" s="18"/>
      <c r="I1069" s="18"/>
      <c r="J1069" s="18"/>
      <c r="K1069" s="18"/>
    </row>
    <row r="1070" spans="1:11" x14ac:dyDescent="0.3">
      <c r="A1070" s="18"/>
      <c r="B1070" s="18"/>
      <c r="C1070" s="18"/>
      <c r="D1070" s="18"/>
      <c r="E1070" s="18"/>
      <c r="F1070" s="18"/>
      <c r="G1070" s="18"/>
      <c r="H1070" s="18"/>
      <c r="I1070" s="18"/>
      <c r="J1070" s="18"/>
      <c r="K1070" s="18"/>
    </row>
    <row r="1071" spans="1:11" x14ac:dyDescent="0.3">
      <c r="A1071" s="18"/>
      <c r="B1071" s="18"/>
      <c r="C1071" s="18"/>
      <c r="D1071" s="18"/>
      <c r="E1071" s="18"/>
      <c r="F1071" s="18"/>
      <c r="G1071" s="18"/>
      <c r="H1071" s="18"/>
      <c r="I1071" s="18"/>
      <c r="J1071" s="18"/>
      <c r="K1071" s="18"/>
    </row>
    <row r="1072" spans="1:11" x14ac:dyDescent="0.3">
      <c r="A1072" s="18"/>
      <c r="B1072" s="18"/>
      <c r="C1072" s="18"/>
      <c r="D1072" s="18"/>
      <c r="E1072" s="18"/>
      <c r="F1072" s="18"/>
      <c r="G1072" s="18"/>
      <c r="H1072" s="18"/>
      <c r="I1072" s="18"/>
      <c r="J1072" s="18"/>
      <c r="K1072" s="18"/>
    </row>
    <row r="1073" spans="1:11" x14ac:dyDescent="0.3">
      <c r="A1073" s="18"/>
      <c r="B1073" s="18"/>
      <c r="C1073" s="18"/>
      <c r="D1073" s="18"/>
      <c r="E1073" s="18"/>
      <c r="F1073" s="18"/>
      <c r="G1073" s="18"/>
      <c r="H1073" s="18"/>
      <c r="I1073" s="18"/>
      <c r="J1073" s="18"/>
      <c r="K1073" s="18"/>
    </row>
    <row r="1074" spans="1:11" x14ac:dyDescent="0.3">
      <c r="A1074" s="18"/>
      <c r="B1074" s="18"/>
      <c r="C1074" s="18"/>
      <c r="D1074" s="18"/>
      <c r="E1074" s="18"/>
      <c r="F1074" s="18"/>
      <c r="G1074" s="18"/>
      <c r="H1074" s="18"/>
      <c r="I1074" s="18"/>
      <c r="J1074" s="18"/>
      <c r="K1074" s="18"/>
    </row>
    <row r="1075" spans="1:11" x14ac:dyDescent="0.3">
      <c r="A1075" s="18"/>
      <c r="B1075" s="18"/>
      <c r="C1075" s="18"/>
      <c r="D1075" s="18"/>
      <c r="E1075" s="18"/>
      <c r="F1075" s="18"/>
      <c r="G1075" s="18"/>
      <c r="H1075" s="18"/>
      <c r="I1075" s="18"/>
      <c r="J1075" s="18"/>
      <c r="K1075" s="18"/>
    </row>
    <row r="1076" spans="1:11" x14ac:dyDescent="0.3">
      <c r="A1076" s="18"/>
      <c r="B1076" s="18"/>
      <c r="C1076" s="18"/>
      <c r="D1076" s="18"/>
      <c r="E1076" s="18"/>
      <c r="F1076" s="18"/>
      <c r="G1076" s="18"/>
      <c r="H1076" s="18"/>
      <c r="I1076" s="18"/>
      <c r="J1076" s="18"/>
      <c r="K1076" s="18"/>
    </row>
    <row r="1077" spans="1:11" x14ac:dyDescent="0.3">
      <c r="A1077" s="18"/>
      <c r="B1077" s="18"/>
      <c r="C1077" s="18"/>
      <c r="D1077" s="18"/>
      <c r="E1077" s="18"/>
      <c r="F1077" s="18"/>
      <c r="G1077" s="18"/>
      <c r="H1077" s="18"/>
      <c r="I1077" s="18"/>
      <c r="J1077" s="18"/>
      <c r="K1077" s="18"/>
    </row>
    <row r="1078" spans="1:11" x14ac:dyDescent="0.3">
      <c r="A1078" s="18"/>
      <c r="B1078" s="18"/>
      <c r="C1078" s="18"/>
      <c r="D1078" s="18"/>
      <c r="E1078" s="18"/>
      <c r="F1078" s="18"/>
      <c r="G1078" s="18"/>
      <c r="H1078" s="18"/>
      <c r="I1078" s="18"/>
      <c r="J1078" s="18"/>
      <c r="K1078" s="18"/>
    </row>
    <row r="1079" spans="1:11" x14ac:dyDescent="0.3">
      <c r="A1079" s="18"/>
      <c r="B1079" s="18"/>
      <c r="C1079" s="18"/>
      <c r="D1079" s="18"/>
      <c r="E1079" s="18"/>
      <c r="F1079" s="18"/>
      <c r="G1079" s="18"/>
      <c r="H1079" s="18"/>
      <c r="I1079" s="18"/>
      <c r="J1079" s="18"/>
      <c r="K1079" s="18"/>
    </row>
    <row r="1080" spans="1:11" x14ac:dyDescent="0.3">
      <c r="A1080" s="18"/>
      <c r="B1080" s="18"/>
      <c r="C1080" s="18"/>
      <c r="D1080" s="18"/>
      <c r="E1080" s="18"/>
      <c r="F1080" s="18"/>
      <c r="G1080" s="18"/>
      <c r="H1080" s="18"/>
      <c r="I1080" s="18"/>
      <c r="J1080" s="18"/>
      <c r="K1080" s="18"/>
    </row>
    <row r="1081" spans="1:11" x14ac:dyDescent="0.3">
      <c r="A1081" s="18"/>
      <c r="B1081" s="18"/>
      <c r="C1081" s="18"/>
      <c r="D1081" s="18"/>
      <c r="E1081" s="18"/>
      <c r="F1081" s="18"/>
      <c r="G1081" s="18"/>
      <c r="H1081" s="18"/>
      <c r="I1081" s="18"/>
      <c r="J1081" s="18"/>
      <c r="K1081" s="18"/>
    </row>
    <row r="1082" spans="1:11" x14ac:dyDescent="0.3">
      <c r="A1082" s="18"/>
      <c r="B1082" s="18"/>
      <c r="C1082" s="18"/>
      <c r="D1082" s="18"/>
      <c r="E1082" s="18"/>
      <c r="F1082" s="18"/>
      <c r="G1082" s="18"/>
      <c r="H1082" s="18"/>
      <c r="I1082" s="18"/>
      <c r="J1082" s="18"/>
      <c r="K1082" s="18"/>
    </row>
    <row r="1083" spans="1:11" x14ac:dyDescent="0.3">
      <c r="A1083" s="18"/>
      <c r="B1083" s="18"/>
      <c r="C1083" s="18"/>
      <c r="D1083" s="18"/>
      <c r="E1083" s="18"/>
      <c r="F1083" s="18"/>
      <c r="G1083" s="18"/>
      <c r="H1083" s="18"/>
      <c r="I1083" s="18"/>
      <c r="J1083" s="18"/>
      <c r="K1083" s="18"/>
    </row>
    <row r="1084" spans="1:11" x14ac:dyDescent="0.3">
      <c r="A1084" s="18"/>
      <c r="B1084" s="18"/>
      <c r="C1084" s="18"/>
      <c r="D1084" s="18"/>
      <c r="E1084" s="18"/>
      <c r="F1084" s="18"/>
      <c r="G1084" s="18"/>
      <c r="H1084" s="18"/>
      <c r="I1084" s="18"/>
      <c r="J1084" s="18"/>
      <c r="K1084" s="18"/>
    </row>
    <row r="1085" spans="1:11" x14ac:dyDescent="0.3">
      <c r="A1085" s="18"/>
      <c r="B1085" s="18"/>
      <c r="C1085" s="18"/>
      <c r="D1085" s="18"/>
      <c r="E1085" s="18"/>
      <c r="F1085" s="18"/>
      <c r="G1085" s="18"/>
      <c r="H1085" s="18"/>
      <c r="I1085" s="18"/>
      <c r="J1085" s="18"/>
      <c r="K1085" s="18"/>
    </row>
    <row r="1086" spans="1:11" x14ac:dyDescent="0.3">
      <c r="A1086" s="18"/>
      <c r="B1086" s="18"/>
      <c r="C1086" s="18"/>
      <c r="D1086" s="18"/>
      <c r="E1086" s="18"/>
      <c r="F1086" s="18"/>
      <c r="G1086" s="18"/>
      <c r="H1086" s="18"/>
      <c r="I1086" s="18"/>
      <c r="J1086" s="18"/>
      <c r="K1086" s="18"/>
    </row>
    <row r="1087" spans="1:11" x14ac:dyDescent="0.3">
      <c r="A1087" s="18"/>
      <c r="B1087" s="18"/>
      <c r="C1087" s="18"/>
      <c r="D1087" s="18"/>
      <c r="E1087" s="18"/>
      <c r="F1087" s="18"/>
      <c r="G1087" s="18"/>
      <c r="H1087" s="18"/>
      <c r="I1087" s="18"/>
      <c r="J1087" s="18"/>
      <c r="K1087" s="18"/>
    </row>
    <row r="1088" spans="1:11" x14ac:dyDescent="0.3">
      <c r="A1088" s="18"/>
      <c r="B1088" s="18"/>
      <c r="C1088" s="18"/>
      <c r="D1088" s="18"/>
      <c r="E1088" s="18"/>
      <c r="F1088" s="18"/>
      <c r="G1088" s="18"/>
      <c r="H1088" s="18"/>
      <c r="I1088" s="18"/>
      <c r="J1088" s="18"/>
      <c r="K1088" s="18"/>
    </row>
    <row r="1089" spans="1:11" x14ac:dyDescent="0.3">
      <c r="A1089" s="18"/>
      <c r="B1089" s="18"/>
      <c r="C1089" s="18"/>
      <c r="D1089" s="18"/>
      <c r="E1089" s="18"/>
      <c r="F1089" s="18"/>
      <c r="G1089" s="18"/>
      <c r="H1089" s="18"/>
      <c r="I1089" s="18"/>
      <c r="J1089" s="18"/>
      <c r="K1089" s="18"/>
    </row>
    <row r="1090" spans="1:11" x14ac:dyDescent="0.3">
      <c r="A1090" s="18"/>
      <c r="B1090" s="18"/>
      <c r="C1090" s="18"/>
      <c r="D1090" s="18"/>
      <c r="E1090" s="18"/>
      <c r="F1090" s="18"/>
      <c r="G1090" s="18"/>
      <c r="H1090" s="18"/>
      <c r="I1090" s="18"/>
      <c r="J1090" s="18"/>
      <c r="K1090" s="18"/>
    </row>
    <row r="1091" spans="1:11" x14ac:dyDescent="0.3">
      <c r="A1091" s="18"/>
      <c r="B1091" s="18"/>
      <c r="C1091" s="18"/>
      <c r="D1091" s="18"/>
      <c r="E1091" s="18"/>
      <c r="F1091" s="18"/>
      <c r="G1091" s="18"/>
      <c r="H1091" s="18"/>
      <c r="I1091" s="18"/>
      <c r="J1091" s="18"/>
      <c r="K1091" s="18"/>
    </row>
    <row r="1092" spans="1:11" x14ac:dyDescent="0.3">
      <c r="A1092" s="18"/>
      <c r="B1092" s="18"/>
      <c r="C1092" s="18"/>
      <c r="D1092" s="18"/>
      <c r="E1092" s="18"/>
      <c r="F1092" s="18"/>
      <c r="G1092" s="18"/>
      <c r="H1092" s="18"/>
      <c r="I1092" s="18"/>
      <c r="J1092" s="18"/>
      <c r="K1092" s="18"/>
    </row>
    <row r="1093" spans="1:11" x14ac:dyDescent="0.3">
      <c r="A1093" s="18"/>
      <c r="B1093" s="18"/>
      <c r="C1093" s="18"/>
      <c r="D1093" s="18"/>
      <c r="E1093" s="18"/>
      <c r="F1093" s="18"/>
      <c r="G1093" s="18"/>
      <c r="H1093" s="18"/>
      <c r="I1093" s="18"/>
      <c r="J1093" s="18"/>
      <c r="K1093" s="18"/>
    </row>
    <row r="1094" spans="1:11" x14ac:dyDescent="0.3">
      <c r="A1094" s="18"/>
      <c r="B1094" s="18"/>
      <c r="C1094" s="18"/>
      <c r="D1094" s="18"/>
      <c r="E1094" s="18"/>
      <c r="F1094" s="18"/>
      <c r="G1094" s="18"/>
      <c r="H1094" s="18"/>
      <c r="I1094" s="18"/>
      <c r="J1094" s="18"/>
      <c r="K1094" s="18"/>
    </row>
    <row r="1095" spans="1:11" x14ac:dyDescent="0.3">
      <c r="A1095" s="18"/>
      <c r="B1095" s="18"/>
      <c r="C1095" s="18"/>
      <c r="D1095" s="18"/>
      <c r="E1095" s="18"/>
      <c r="F1095" s="18"/>
      <c r="G1095" s="18"/>
      <c r="H1095" s="18"/>
      <c r="I1095" s="18"/>
      <c r="J1095" s="18"/>
      <c r="K1095" s="18"/>
    </row>
    <row r="1096" spans="1:11" x14ac:dyDescent="0.3">
      <c r="A1096" s="18"/>
      <c r="B1096" s="18"/>
      <c r="C1096" s="18"/>
      <c r="D1096" s="18"/>
      <c r="E1096" s="18"/>
      <c r="F1096" s="18"/>
      <c r="G1096" s="18"/>
      <c r="H1096" s="18"/>
      <c r="I1096" s="18"/>
      <c r="J1096" s="18"/>
      <c r="K1096" s="18"/>
    </row>
    <row r="1097" spans="1:11" x14ac:dyDescent="0.3">
      <c r="A1097" s="18"/>
      <c r="B1097" s="18"/>
      <c r="C1097" s="18"/>
      <c r="D1097" s="18"/>
      <c r="E1097" s="18"/>
      <c r="F1097" s="18"/>
      <c r="G1097" s="18"/>
      <c r="H1097" s="18"/>
      <c r="I1097" s="18"/>
      <c r="J1097" s="18"/>
      <c r="K1097" s="18"/>
    </row>
    <row r="1098" spans="1:11" x14ac:dyDescent="0.3">
      <c r="A1098" s="18"/>
      <c r="B1098" s="18"/>
      <c r="C1098" s="18"/>
      <c r="D1098" s="18"/>
      <c r="E1098" s="18"/>
      <c r="F1098" s="18"/>
      <c r="G1098" s="18"/>
      <c r="H1098" s="18"/>
      <c r="I1098" s="18"/>
      <c r="J1098" s="18"/>
      <c r="K1098" s="18"/>
    </row>
    <row r="1099" spans="1:11" x14ac:dyDescent="0.3">
      <c r="A1099" s="18"/>
      <c r="B1099" s="18"/>
      <c r="C1099" s="18"/>
      <c r="D1099" s="18"/>
      <c r="E1099" s="18"/>
      <c r="F1099" s="18"/>
      <c r="G1099" s="18"/>
      <c r="H1099" s="18"/>
      <c r="I1099" s="18"/>
      <c r="J1099" s="18"/>
      <c r="K1099" s="18"/>
    </row>
    <row r="1100" spans="1:11" x14ac:dyDescent="0.3">
      <c r="A1100" s="18"/>
      <c r="B1100" s="18"/>
      <c r="C1100" s="18"/>
      <c r="D1100" s="18"/>
      <c r="E1100" s="18"/>
      <c r="F1100" s="18"/>
      <c r="G1100" s="18"/>
      <c r="H1100" s="18"/>
      <c r="I1100" s="18"/>
      <c r="J1100" s="18"/>
      <c r="K1100" s="18"/>
    </row>
    <row r="1101" spans="1:11" x14ac:dyDescent="0.3">
      <c r="A1101" s="18"/>
      <c r="B1101" s="18"/>
      <c r="C1101" s="18"/>
      <c r="D1101" s="18"/>
      <c r="E1101" s="18"/>
      <c r="F1101" s="18"/>
      <c r="G1101" s="18"/>
      <c r="H1101" s="18"/>
      <c r="I1101" s="18"/>
      <c r="J1101" s="18"/>
      <c r="K1101" s="18"/>
    </row>
    <row r="1102" spans="1:11" x14ac:dyDescent="0.3">
      <c r="A1102" s="18"/>
      <c r="B1102" s="18"/>
      <c r="C1102" s="18"/>
      <c r="D1102" s="18"/>
      <c r="E1102" s="18"/>
      <c r="F1102" s="18"/>
      <c r="G1102" s="18"/>
      <c r="H1102" s="18"/>
      <c r="I1102" s="18"/>
      <c r="J1102" s="18"/>
      <c r="K1102" s="18"/>
    </row>
    <row r="1103" spans="1:11" x14ac:dyDescent="0.3">
      <c r="A1103" s="18"/>
      <c r="B1103" s="18"/>
      <c r="C1103" s="18"/>
      <c r="D1103" s="18"/>
      <c r="E1103" s="18"/>
      <c r="F1103" s="18"/>
      <c r="G1103" s="18"/>
      <c r="H1103" s="18"/>
      <c r="I1103" s="18"/>
      <c r="J1103" s="18"/>
      <c r="K1103" s="18"/>
    </row>
    <row r="1104" spans="1:11" x14ac:dyDescent="0.3">
      <c r="A1104" s="18"/>
      <c r="B1104" s="18"/>
      <c r="C1104" s="18"/>
      <c r="D1104" s="18"/>
      <c r="E1104" s="18"/>
      <c r="F1104" s="18"/>
      <c r="G1104" s="18"/>
      <c r="H1104" s="18"/>
      <c r="I1104" s="18"/>
      <c r="J1104" s="18"/>
      <c r="K1104" s="18"/>
    </row>
    <row r="1105" spans="1:11" x14ac:dyDescent="0.3">
      <c r="A1105" s="18"/>
      <c r="B1105" s="18"/>
      <c r="C1105" s="18"/>
      <c r="D1105" s="18"/>
      <c r="E1105" s="18"/>
      <c r="F1105" s="18"/>
      <c r="G1105" s="18"/>
      <c r="H1105" s="18"/>
      <c r="I1105" s="18"/>
      <c r="J1105" s="18"/>
      <c r="K1105" s="18"/>
    </row>
    <row r="1106" spans="1:11" x14ac:dyDescent="0.3">
      <c r="A1106" s="18"/>
      <c r="B1106" s="18"/>
      <c r="C1106" s="18"/>
      <c r="D1106" s="18"/>
      <c r="E1106" s="18"/>
      <c r="F1106" s="18"/>
      <c r="G1106" s="18"/>
      <c r="H1106" s="18"/>
      <c r="I1106" s="18"/>
      <c r="J1106" s="18"/>
      <c r="K1106" s="18"/>
    </row>
    <row r="1107" spans="1:11" x14ac:dyDescent="0.3">
      <c r="A1107" s="18"/>
      <c r="B1107" s="18"/>
      <c r="C1107" s="18"/>
      <c r="D1107" s="18"/>
      <c r="E1107" s="18"/>
      <c r="F1107" s="18"/>
      <c r="G1107" s="18"/>
      <c r="H1107" s="18"/>
      <c r="I1107" s="18"/>
      <c r="J1107" s="18"/>
      <c r="K1107" s="18"/>
    </row>
    <row r="1108" spans="1:11" x14ac:dyDescent="0.3">
      <c r="A1108" s="18"/>
      <c r="B1108" s="18"/>
      <c r="C1108" s="18"/>
      <c r="D1108" s="18"/>
      <c r="E1108" s="18"/>
      <c r="F1108" s="18"/>
      <c r="G1108" s="18"/>
      <c r="H1108" s="18"/>
      <c r="I1108" s="18"/>
      <c r="J1108" s="18"/>
      <c r="K1108" s="18"/>
    </row>
    <row r="1109" spans="1:11" x14ac:dyDescent="0.3">
      <c r="A1109" s="18"/>
      <c r="B1109" s="18"/>
      <c r="C1109" s="18"/>
      <c r="D1109" s="18"/>
      <c r="E1109" s="18"/>
      <c r="F1109" s="18"/>
      <c r="G1109" s="18"/>
      <c r="H1109" s="18"/>
      <c r="I1109" s="18"/>
      <c r="J1109" s="18"/>
      <c r="K1109" s="18"/>
    </row>
    <row r="1110" spans="1:11" x14ac:dyDescent="0.3">
      <c r="A1110" s="18"/>
      <c r="B1110" s="18"/>
      <c r="C1110" s="18"/>
      <c r="D1110" s="18"/>
      <c r="E1110" s="18"/>
      <c r="F1110" s="18"/>
      <c r="G1110" s="18"/>
      <c r="H1110" s="18"/>
      <c r="I1110" s="18"/>
      <c r="J1110" s="18"/>
      <c r="K1110" s="18"/>
    </row>
    <row r="1111" spans="1:11" x14ac:dyDescent="0.3">
      <c r="A1111" s="18"/>
      <c r="B1111" s="18"/>
      <c r="C1111" s="18"/>
      <c r="D1111" s="18"/>
      <c r="E1111" s="18"/>
      <c r="F1111" s="18"/>
      <c r="G1111" s="18"/>
      <c r="H1111" s="18"/>
      <c r="I1111" s="18"/>
      <c r="J1111" s="18"/>
      <c r="K1111" s="18"/>
    </row>
    <row r="1112" spans="1:11" x14ac:dyDescent="0.3">
      <c r="A1112" s="18"/>
      <c r="B1112" s="18"/>
      <c r="C1112" s="18"/>
      <c r="D1112" s="18"/>
      <c r="E1112" s="18"/>
      <c r="F1112" s="18"/>
      <c r="G1112" s="18"/>
      <c r="H1112" s="18"/>
      <c r="I1112" s="18"/>
      <c r="J1112" s="18"/>
      <c r="K1112" s="18"/>
    </row>
    <row r="1113" spans="1:11" x14ac:dyDescent="0.3">
      <c r="A1113" s="18"/>
      <c r="B1113" s="18"/>
      <c r="C1113" s="18"/>
      <c r="D1113" s="18"/>
      <c r="E1113" s="18"/>
      <c r="F1113" s="18"/>
      <c r="G1113" s="18"/>
      <c r="H1113" s="18"/>
      <c r="I1113" s="18"/>
      <c r="J1113" s="18"/>
      <c r="K1113" s="18"/>
    </row>
    <row r="1114" spans="1:11" x14ac:dyDescent="0.3">
      <c r="A1114" s="18"/>
      <c r="B1114" s="18"/>
      <c r="C1114" s="18"/>
      <c r="D1114" s="18"/>
      <c r="E1114" s="18"/>
      <c r="F1114" s="18"/>
      <c r="G1114" s="18"/>
      <c r="H1114" s="18"/>
      <c r="I1114" s="18"/>
      <c r="J1114" s="18"/>
      <c r="K1114" s="18"/>
    </row>
    <row r="1115" spans="1:11" x14ac:dyDescent="0.3">
      <c r="A1115" s="18"/>
      <c r="B1115" s="18"/>
      <c r="C1115" s="18"/>
      <c r="D1115" s="18"/>
      <c r="E1115" s="18"/>
      <c r="F1115" s="18"/>
      <c r="G1115" s="18"/>
      <c r="H1115" s="18"/>
      <c r="I1115" s="18"/>
      <c r="J1115" s="18"/>
      <c r="K1115" s="18"/>
    </row>
    <row r="1116" spans="1:11" x14ac:dyDescent="0.3">
      <c r="A1116" s="18"/>
      <c r="B1116" s="18"/>
      <c r="C1116" s="18"/>
      <c r="D1116" s="18"/>
      <c r="E1116" s="18"/>
      <c r="F1116" s="18"/>
      <c r="G1116" s="18"/>
      <c r="H1116" s="18"/>
      <c r="I1116" s="18"/>
      <c r="J1116" s="18"/>
      <c r="K1116" s="18"/>
    </row>
    <row r="1117" spans="1:11" x14ac:dyDescent="0.3">
      <c r="A1117" s="18"/>
      <c r="B1117" s="18"/>
      <c r="C1117" s="18"/>
      <c r="D1117" s="18"/>
      <c r="E1117" s="18"/>
      <c r="F1117" s="18"/>
      <c r="G1117" s="18"/>
      <c r="H1117" s="18"/>
      <c r="I1117" s="18"/>
      <c r="J1117" s="18"/>
      <c r="K1117" s="18"/>
    </row>
    <row r="1118" spans="1:11" x14ac:dyDescent="0.3">
      <c r="A1118" s="18"/>
      <c r="B1118" s="18"/>
      <c r="C1118" s="18"/>
      <c r="D1118" s="18"/>
      <c r="E1118" s="18"/>
      <c r="F1118" s="18"/>
      <c r="G1118" s="18"/>
      <c r="H1118" s="18"/>
      <c r="I1118" s="18"/>
      <c r="J1118" s="18"/>
      <c r="K1118" s="18"/>
    </row>
    <row r="1119" spans="1:11" x14ac:dyDescent="0.3">
      <c r="A1119" s="18"/>
      <c r="B1119" s="18"/>
      <c r="C1119" s="18"/>
      <c r="D1119" s="18"/>
      <c r="E1119" s="18"/>
      <c r="F1119" s="18"/>
      <c r="G1119" s="18"/>
      <c r="H1119" s="18"/>
      <c r="I1119" s="18"/>
      <c r="J1119" s="18"/>
      <c r="K1119" s="18"/>
    </row>
    <row r="1120" spans="1:11" x14ac:dyDescent="0.3">
      <c r="A1120" s="18"/>
      <c r="B1120" s="18"/>
      <c r="C1120" s="18"/>
      <c r="D1120" s="18"/>
      <c r="E1120" s="18"/>
      <c r="F1120" s="18"/>
      <c r="G1120" s="18"/>
      <c r="H1120" s="18"/>
      <c r="I1120" s="18"/>
      <c r="J1120" s="18"/>
      <c r="K1120" s="18"/>
    </row>
    <row r="1121" spans="1:11" x14ac:dyDescent="0.3">
      <c r="A1121" s="18"/>
      <c r="B1121" s="18"/>
      <c r="C1121" s="18"/>
      <c r="D1121" s="18"/>
      <c r="E1121" s="18"/>
      <c r="F1121" s="18"/>
      <c r="G1121" s="18"/>
      <c r="H1121" s="18"/>
      <c r="I1121" s="18"/>
      <c r="J1121" s="18"/>
      <c r="K1121" s="18"/>
    </row>
    <row r="1122" spans="1:11" x14ac:dyDescent="0.3">
      <c r="A1122" s="18"/>
      <c r="B1122" s="18"/>
      <c r="C1122" s="18"/>
      <c r="D1122" s="18"/>
      <c r="E1122" s="18"/>
      <c r="F1122" s="18"/>
      <c r="G1122" s="18"/>
      <c r="H1122" s="18"/>
      <c r="I1122" s="18"/>
      <c r="J1122" s="18"/>
      <c r="K1122" s="18"/>
    </row>
    <row r="1123" spans="1:11" x14ac:dyDescent="0.3">
      <c r="A1123" s="18"/>
      <c r="B1123" s="18"/>
      <c r="C1123" s="18"/>
      <c r="D1123" s="18"/>
      <c r="E1123" s="18"/>
      <c r="F1123" s="18"/>
      <c r="G1123" s="18"/>
      <c r="H1123" s="18"/>
      <c r="I1123" s="18"/>
      <c r="J1123" s="18"/>
      <c r="K1123" s="18"/>
    </row>
    <row r="1124" spans="1:11" x14ac:dyDescent="0.3">
      <c r="A1124" s="18"/>
      <c r="B1124" s="18"/>
      <c r="C1124" s="18"/>
      <c r="D1124" s="18"/>
      <c r="E1124" s="18"/>
      <c r="F1124" s="18"/>
      <c r="G1124" s="18"/>
      <c r="H1124" s="18"/>
      <c r="I1124" s="18"/>
      <c r="J1124" s="18"/>
      <c r="K1124" s="18"/>
    </row>
    <row r="1125" spans="1:11" x14ac:dyDescent="0.3">
      <c r="A1125" s="18"/>
      <c r="B1125" s="18"/>
      <c r="C1125" s="18"/>
      <c r="D1125" s="18"/>
      <c r="E1125" s="18"/>
      <c r="F1125" s="18"/>
      <c r="G1125" s="18"/>
      <c r="H1125" s="18"/>
      <c r="I1125" s="18"/>
      <c r="J1125" s="18"/>
      <c r="K1125" s="18"/>
    </row>
    <row r="1126" spans="1:11" x14ac:dyDescent="0.3">
      <c r="A1126" s="18"/>
      <c r="B1126" s="18"/>
      <c r="C1126" s="18"/>
      <c r="D1126" s="18"/>
      <c r="E1126" s="18"/>
      <c r="F1126" s="18"/>
      <c r="G1126" s="18"/>
      <c r="H1126" s="18"/>
      <c r="I1126" s="18"/>
      <c r="J1126" s="18"/>
      <c r="K1126" s="18"/>
    </row>
    <row r="1127" spans="1:11" x14ac:dyDescent="0.3">
      <c r="A1127" s="18"/>
      <c r="B1127" s="18"/>
      <c r="C1127" s="18"/>
      <c r="D1127" s="18"/>
      <c r="E1127" s="18"/>
      <c r="F1127" s="18"/>
      <c r="G1127" s="18"/>
      <c r="H1127" s="18"/>
      <c r="I1127" s="18"/>
      <c r="J1127" s="18"/>
      <c r="K1127" s="18"/>
    </row>
    <row r="1128" spans="1:11" x14ac:dyDescent="0.3">
      <c r="A1128" s="18"/>
      <c r="B1128" s="18"/>
      <c r="C1128" s="18"/>
      <c r="D1128" s="18"/>
      <c r="E1128" s="18"/>
      <c r="F1128" s="18"/>
      <c r="G1128" s="18"/>
      <c r="H1128" s="18"/>
      <c r="I1128" s="18"/>
      <c r="J1128" s="18"/>
      <c r="K1128" s="18"/>
    </row>
    <row r="1129" spans="1:11" x14ac:dyDescent="0.3">
      <c r="A1129" s="18"/>
      <c r="B1129" s="18"/>
      <c r="C1129" s="18"/>
      <c r="D1129" s="18"/>
      <c r="E1129" s="18"/>
      <c r="F1129" s="18"/>
      <c r="G1129" s="18"/>
      <c r="H1129" s="18"/>
      <c r="I1129" s="18"/>
      <c r="J1129" s="18"/>
      <c r="K1129" s="18"/>
    </row>
    <row r="1130" spans="1:11" x14ac:dyDescent="0.3">
      <c r="A1130" s="18"/>
      <c r="B1130" s="18"/>
      <c r="C1130" s="18"/>
      <c r="D1130" s="18"/>
      <c r="E1130" s="18"/>
      <c r="F1130" s="18"/>
      <c r="G1130" s="18"/>
      <c r="H1130" s="18"/>
      <c r="I1130" s="18"/>
      <c r="J1130" s="18"/>
      <c r="K1130" s="18"/>
    </row>
    <row r="1131" spans="1:11" x14ac:dyDescent="0.3">
      <c r="A1131" s="18"/>
      <c r="B1131" s="18"/>
      <c r="C1131" s="18"/>
      <c r="D1131" s="18"/>
      <c r="E1131" s="18"/>
      <c r="F1131" s="18"/>
      <c r="G1131" s="18"/>
      <c r="H1131" s="18"/>
      <c r="I1131" s="18"/>
      <c r="J1131" s="18"/>
      <c r="K1131" s="18"/>
    </row>
    <row r="1132" spans="1:11" x14ac:dyDescent="0.3">
      <c r="A1132" s="18"/>
      <c r="B1132" s="18"/>
      <c r="C1132" s="18"/>
      <c r="D1132" s="18"/>
      <c r="E1132" s="18"/>
      <c r="F1132" s="18"/>
      <c r="G1132" s="18"/>
      <c r="H1132" s="18"/>
      <c r="I1132" s="18"/>
      <c r="J1132" s="18"/>
      <c r="K1132" s="18"/>
    </row>
    <row r="1133" spans="1:11" x14ac:dyDescent="0.3">
      <c r="A1133" s="18"/>
      <c r="B1133" s="18"/>
      <c r="C1133" s="18"/>
      <c r="D1133" s="18"/>
      <c r="E1133" s="18"/>
      <c r="F1133" s="18"/>
      <c r="G1133" s="18"/>
      <c r="H1133" s="18"/>
      <c r="I1133" s="18"/>
      <c r="J1133" s="18"/>
      <c r="K1133" s="18"/>
    </row>
    <row r="1134" spans="1:11" x14ac:dyDescent="0.3">
      <c r="A1134" s="18"/>
      <c r="B1134" s="18"/>
      <c r="C1134" s="18"/>
      <c r="D1134" s="18"/>
      <c r="E1134" s="18"/>
      <c r="F1134" s="18"/>
      <c r="G1134" s="18"/>
      <c r="H1134" s="18"/>
      <c r="I1134" s="18"/>
      <c r="J1134" s="18"/>
      <c r="K1134" s="18"/>
    </row>
    <row r="1135" spans="1:11" x14ac:dyDescent="0.3">
      <c r="A1135" s="18"/>
      <c r="B1135" s="18"/>
      <c r="C1135" s="18"/>
      <c r="D1135" s="18"/>
      <c r="E1135" s="18"/>
      <c r="F1135" s="18"/>
      <c r="G1135" s="18"/>
      <c r="H1135" s="18"/>
      <c r="I1135" s="18"/>
      <c r="J1135" s="18"/>
      <c r="K1135" s="18"/>
    </row>
    <row r="1136" spans="1:11" x14ac:dyDescent="0.3">
      <c r="A1136" s="18"/>
      <c r="B1136" s="18"/>
      <c r="C1136" s="18"/>
      <c r="D1136" s="18"/>
      <c r="E1136" s="18"/>
      <c r="F1136" s="18"/>
      <c r="G1136" s="18"/>
      <c r="H1136" s="18"/>
      <c r="I1136" s="18"/>
      <c r="J1136" s="18"/>
      <c r="K1136" s="18"/>
    </row>
    <row r="1137" spans="1:11" x14ac:dyDescent="0.3">
      <c r="A1137" s="18"/>
      <c r="B1137" s="18"/>
      <c r="C1137" s="18"/>
      <c r="D1137" s="18"/>
      <c r="E1137" s="18"/>
      <c r="F1137" s="18"/>
      <c r="G1137" s="18"/>
      <c r="H1137" s="18"/>
      <c r="I1137" s="18"/>
      <c r="J1137" s="18"/>
      <c r="K1137" s="18"/>
    </row>
    <row r="1138" spans="1:11" x14ac:dyDescent="0.3">
      <c r="A1138" s="18"/>
      <c r="B1138" s="18"/>
      <c r="C1138" s="18"/>
      <c r="D1138" s="18"/>
      <c r="E1138" s="18"/>
      <c r="F1138" s="18"/>
      <c r="G1138" s="18"/>
      <c r="H1138" s="18"/>
      <c r="I1138" s="18"/>
      <c r="J1138" s="18"/>
      <c r="K1138" s="18"/>
    </row>
    <row r="1139" spans="1:11" x14ac:dyDescent="0.3">
      <c r="A1139" s="18"/>
      <c r="B1139" s="18"/>
      <c r="C1139" s="18"/>
      <c r="D1139" s="18"/>
      <c r="E1139" s="18"/>
      <c r="F1139" s="18"/>
      <c r="G1139" s="18"/>
      <c r="H1139" s="18"/>
      <c r="I1139" s="18"/>
      <c r="J1139" s="18"/>
      <c r="K1139" s="18"/>
    </row>
    <row r="1140" spans="1:11" x14ac:dyDescent="0.3">
      <c r="A1140" s="18"/>
      <c r="B1140" s="18"/>
      <c r="C1140" s="18"/>
      <c r="D1140" s="18"/>
      <c r="E1140" s="18"/>
      <c r="F1140" s="18"/>
      <c r="G1140" s="18"/>
      <c r="H1140" s="18"/>
      <c r="I1140" s="18"/>
      <c r="J1140" s="18"/>
      <c r="K1140" s="18"/>
    </row>
    <row r="1141" spans="1:11" x14ac:dyDescent="0.3">
      <c r="A1141" s="18"/>
      <c r="B1141" s="18"/>
      <c r="C1141" s="18"/>
      <c r="D1141" s="18"/>
      <c r="E1141" s="18"/>
      <c r="F1141" s="18"/>
      <c r="G1141" s="18"/>
      <c r="H1141" s="18"/>
      <c r="I1141" s="18"/>
      <c r="J1141" s="18"/>
      <c r="K1141" s="18"/>
    </row>
    <row r="1142" spans="1:11" x14ac:dyDescent="0.3">
      <c r="A1142" s="18"/>
      <c r="B1142" s="18"/>
      <c r="C1142" s="18"/>
      <c r="D1142" s="18"/>
      <c r="E1142" s="18"/>
      <c r="F1142" s="18"/>
      <c r="G1142" s="18"/>
      <c r="H1142" s="18"/>
      <c r="I1142" s="18"/>
      <c r="J1142" s="18"/>
      <c r="K1142" s="18"/>
    </row>
    <row r="1143" spans="1:11" x14ac:dyDescent="0.3">
      <c r="A1143" s="18"/>
      <c r="B1143" s="18"/>
      <c r="C1143" s="18"/>
      <c r="D1143" s="18"/>
      <c r="E1143" s="18"/>
      <c r="F1143" s="18"/>
      <c r="G1143" s="18"/>
      <c r="H1143" s="18"/>
      <c r="I1143" s="18"/>
      <c r="J1143" s="18"/>
      <c r="K1143" s="18"/>
    </row>
    <row r="1144" spans="1:11" x14ac:dyDescent="0.3">
      <c r="A1144" s="18"/>
      <c r="B1144" s="18"/>
      <c r="C1144" s="18"/>
      <c r="D1144" s="18"/>
      <c r="E1144" s="18"/>
      <c r="F1144" s="18"/>
      <c r="G1144" s="18"/>
      <c r="H1144" s="18"/>
      <c r="I1144" s="18"/>
      <c r="J1144" s="18"/>
      <c r="K1144" s="18"/>
    </row>
    <row r="1145" spans="1:11" x14ac:dyDescent="0.3">
      <c r="A1145" s="18"/>
      <c r="B1145" s="18"/>
      <c r="C1145" s="18"/>
      <c r="D1145" s="18"/>
      <c r="E1145" s="18"/>
      <c r="F1145" s="18"/>
      <c r="G1145" s="18"/>
      <c r="H1145" s="18"/>
      <c r="I1145" s="18"/>
      <c r="J1145" s="18"/>
      <c r="K1145" s="18"/>
    </row>
    <row r="1146" spans="1:11" x14ac:dyDescent="0.3">
      <c r="A1146" s="18"/>
      <c r="B1146" s="18"/>
      <c r="C1146" s="18"/>
      <c r="D1146" s="18"/>
      <c r="E1146" s="18"/>
      <c r="F1146" s="18"/>
      <c r="G1146" s="18"/>
      <c r="H1146" s="18"/>
      <c r="I1146" s="18"/>
      <c r="J1146" s="18"/>
      <c r="K1146" s="18"/>
    </row>
    <row r="1147" spans="1:11" x14ac:dyDescent="0.3">
      <c r="A1147" s="18"/>
      <c r="B1147" s="18"/>
      <c r="C1147" s="18"/>
      <c r="D1147" s="18"/>
      <c r="E1147" s="18"/>
      <c r="F1147" s="18"/>
      <c r="G1147" s="18"/>
      <c r="H1147" s="18"/>
      <c r="I1147" s="18"/>
      <c r="J1147" s="18"/>
      <c r="K1147" s="18"/>
    </row>
    <row r="1148" spans="1:11" x14ac:dyDescent="0.3">
      <c r="A1148" s="18"/>
      <c r="B1148" s="18"/>
      <c r="C1148" s="18"/>
      <c r="D1148" s="18"/>
      <c r="E1148" s="18"/>
      <c r="F1148" s="18"/>
      <c r="G1148" s="18"/>
      <c r="H1148" s="18"/>
      <c r="I1148" s="18"/>
      <c r="J1148" s="18"/>
      <c r="K1148" s="18"/>
    </row>
    <row r="1149" spans="1:11" x14ac:dyDescent="0.3">
      <c r="A1149" s="18"/>
      <c r="B1149" s="18"/>
      <c r="C1149" s="18"/>
      <c r="D1149" s="18"/>
      <c r="E1149" s="18"/>
      <c r="F1149" s="18"/>
      <c r="G1149" s="18"/>
      <c r="H1149" s="18"/>
      <c r="I1149" s="18"/>
      <c r="J1149" s="18"/>
      <c r="K1149" s="18"/>
    </row>
    <row r="1150" spans="1:11" x14ac:dyDescent="0.3">
      <c r="A1150" s="18"/>
      <c r="B1150" s="18"/>
      <c r="C1150" s="18"/>
      <c r="D1150" s="18"/>
      <c r="E1150" s="18"/>
      <c r="F1150" s="18"/>
      <c r="G1150" s="18"/>
      <c r="H1150" s="18"/>
      <c r="I1150" s="18"/>
      <c r="J1150" s="18"/>
      <c r="K1150" s="18"/>
    </row>
    <row r="1151" spans="1:11" x14ac:dyDescent="0.3">
      <c r="A1151" s="18"/>
      <c r="B1151" s="18"/>
      <c r="C1151" s="18"/>
      <c r="D1151" s="18"/>
      <c r="E1151" s="18"/>
      <c r="F1151" s="18"/>
      <c r="G1151" s="18"/>
      <c r="H1151" s="18"/>
      <c r="I1151" s="18"/>
      <c r="J1151" s="18"/>
      <c r="K1151" s="18"/>
    </row>
    <row r="1152" spans="1:11" x14ac:dyDescent="0.3">
      <c r="A1152" s="18"/>
      <c r="B1152" s="18"/>
      <c r="C1152" s="18"/>
      <c r="D1152" s="18"/>
      <c r="E1152" s="18"/>
      <c r="F1152" s="18"/>
      <c r="G1152" s="18"/>
      <c r="H1152" s="18"/>
      <c r="I1152" s="18"/>
      <c r="J1152" s="18"/>
      <c r="K1152" s="18"/>
    </row>
    <row r="1153" spans="1:11" x14ac:dyDescent="0.3">
      <c r="A1153" s="18"/>
      <c r="B1153" s="18"/>
      <c r="C1153" s="18"/>
      <c r="D1153" s="18"/>
      <c r="E1153" s="18"/>
      <c r="F1153" s="18"/>
      <c r="G1153" s="18"/>
      <c r="H1153" s="18"/>
      <c r="I1153" s="18"/>
      <c r="J1153" s="18"/>
      <c r="K1153" s="18"/>
    </row>
    <row r="1154" spans="1:11" x14ac:dyDescent="0.3">
      <c r="A1154" s="18"/>
      <c r="B1154" s="18"/>
      <c r="C1154" s="18"/>
      <c r="D1154" s="18"/>
      <c r="E1154" s="18"/>
      <c r="F1154" s="18"/>
      <c r="G1154" s="18"/>
      <c r="H1154" s="18"/>
      <c r="I1154" s="18"/>
      <c r="J1154" s="18"/>
      <c r="K1154" s="18"/>
    </row>
    <row r="1155" spans="1:11" x14ac:dyDescent="0.3">
      <c r="A1155" s="18"/>
      <c r="B1155" s="18"/>
      <c r="C1155" s="18"/>
      <c r="D1155" s="18"/>
      <c r="E1155" s="18"/>
      <c r="F1155" s="18"/>
      <c r="G1155" s="18"/>
      <c r="H1155" s="18"/>
      <c r="I1155" s="18"/>
      <c r="J1155" s="18"/>
      <c r="K1155" s="18"/>
    </row>
    <row r="1156" spans="1:11" x14ac:dyDescent="0.3">
      <c r="A1156" s="18"/>
      <c r="B1156" s="18"/>
      <c r="C1156" s="18"/>
      <c r="D1156" s="18"/>
      <c r="E1156" s="18"/>
      <c r="F1156" s="18"/>
      <c r="G1156" s="18"/>
      <c r="H1156" s="18"/>
      <c r="I1156" s="18"/>
      <c r="J1156" s="18"/>
      <c r="K1156" s="18"/>
    </row>
    <row r="1157" spans="1:11" x14ac:dyDescent="0.3">
      <c r="A1157" s="18"/>
      <c r="B1157" s="18"/>
      <c r="C1157" s="18"/>
      <c r="D1157" s="18"/>
      <c r="E1157" s="18"/>
      <c r="F1157" s="18"/>
      <c r="G1157" s="18"/>
      <c r="H1157" s="18"/>
      <c r="I1157" s="18"/>
      <c r="J1157" s="18"/>
      <c r="K1157" s="18"/>
    </row>
    <row r="1158" spans="1:11" x14ac:dyDescent="0.3">
      <c r="A1158" s="18"/>
      <c r="B1158" s="18"/>
      <c r="C1158" s="18"/>
      <c r="D1158" s="18"/>
      <c r="E1158" s="18"/>
      <c r="F1158" s="18"/>
      <c r="G1158" s="18"/>
      <c r="H1158" s="18"/>
      <c r="I1158" s="18"/>
      <c r="J1158" s="18"/>
      <c r="K1158" s="18"/>
    </row>
    <row r="1159" spans="1:11" x14ac:dyDescent="0.3">
      <c r="A1159" s="18"/>
      <c r="B1159" s="18"/>
      <c r="C1159" s="18"/>
      <c r="D1159" s="18"/>
      <c r="E1159" s="18"/>
      <c r="F1159" s="18"/>
      <c r="G1159" s="18"/>
      <c r="H1159" s="18"/>
      <c r="I1159" s="18"/>
      <c r="J1159" s="18"/>
      <c r="K1159" s="18"/>
    </row>
    <row r="1160" spans="1:11" x14ac:dyDescent="0.3">
      <c r="A1160" s="18"/>
      <c r="B1160" s="18"/>
      <c r="C1160" s="18"/>
      <c r="D1160" s="18"/>
      <c r="E1160" s="18"/>
      <c r="F1160" s="18"/>
      <c r="G1160" s="18"/>
      <c r="H1160" s="18"/>
      <c r="I1160" s="18"/>
      <c r="J1160" s="18"/>
      <c r="K1160" s="18"/>
    </row>
    <row r="1161" spans="1:11" x14ac:dyDescent="0.3">
      <c r="A1161" s="18"/>
      <c r="B1161" s="18"/>
      <c r="C1161" s="18"/>
      <c r="D1161" s="18"/>
      <c r="E1161" s="18"/>
      <c r="F1161" s="18"/>
      <c r="G1161" s="18"/>
      <c r="H1161" s="18"/>
      <c r="I1161" s="18"/>
      <c r="J1161" s="18"/>
      <c r="K1161" s="18"/>
    </row>
    <row r="1162" spans="1:11" x14ac:dyDescent="0.3">
      <c r="A1162" s="18"/>
      <c r="B1162" s="18"/>
      <c r="C1162" s="18"/>
      <c r="D1162" s="18"/>
      <c r="E1162" s="18"/>
      <c r="F1162" s="18"/>
      <c r="G1162" s="18"/>
      <c r="H1162" s="18"/>
      <c r="I1162" s="18"/>
      <c r="J1162" s="18"/>
      <c r="K1162" s="18"/>
    </row>
    <row r="1163" spans="1:11" x14ac:dyDescent="0.3">
      <c r="A1163" s="18"/>
      <c r="B1163" s="18"/>
      <c r="C1163" s="18"/>
      <c r="D1163" s="18"/>
      <c r="E1163" s="18"/>
      <c r="F1163" s="18"/>
      <c r="G1163" s="18"/>
      <c r="H1163" s="18"/>
      <c r="I1163" s="18"/>
      <c r="J1163" s="18"/>
      <c r="K1163" s="18"/>
    </row>
    <row r="1164" spans="1:11" x14ac:dyDescent="0.3">
      <c r="A1164" s="18"/>
      <c r="B1164" s="18"/>
      <c r="C1164" s="18"/>
      <c r="D1164" s="18"/>
      <c r="E1164" s="18"/>
      <c r="F1164" s="18"/>
      <c r="G1164" s="18"/>
      <c r="H1164" s="18"/>
      <c r="I1164" s="18"/>
      <c r="J1164" s="18"/>
      <c r="K1164" s="18"/>
    </row>
    <row r="1165" spans="1:11" x14ac:dyDescent="0.3">
      <c r="A1165" s="18"/>
      <c r="B1165" s="18"/>
      <c r="C1165" s="18"/>
      <c r="D1165" s="18"/>
      <c r="E1165" s="18"/>
      <c r="F1165" s="18"/>
      <c r="G1165" s="18"/>
      <c r="H1165" s="18"/>
      <c r="I1165" s="18"/>
      <c r="J1165" s="18"/>
      <c r="K1165" s="18"/>
    </row>
    <row r="1166" spans="1:11" x14ac:dyDescent="0.3">
      <c r="A1166" s="18"/>
      <c r="B1166" s="18"/>
      <c r="C1166" s="18"/>
      <c r="D1166" s="18"/>
      <c r="E1166" s="18"/>
      <c r="F1166" s="18"/>
      <c r="G1166" s="18"/>
      <c r="H1166" s="18"/>
      <c r="I1166" s="18"/>
      <c r="J1166" s="18"/>
      <c r="K1166" s="18"/>
    </row>
    <row r="1167" spans="1:11" x14ac:dyDescent="0.3">
      <c r="A1167" s="18"/>
      <c r="B1167" s="18"/>
      <c r="C1167" s="18"/>
      <c r="D1167" s="18"/>
      <c r="E1167" s="18"/>
      <c r="F1167" s="18"/>
      <c r="G1167" s="18"/>
      <c r="H1167" s="18"/>
      <c r="I1167" s="18"/>
      <c r="J1167" s="18"/>
      <c r="K1167" s="18"/>
    </row>
    <row r="1168" spans="1:11" x14ac:dyDescent="0.3">
      <c r="A1168" s="18"/>
      <c r="B1168" s="18"/>
      <c r="C1168" s="18"/>
      <c r="D1168" s="18"/>
      <c r="E1168" s="18"/>
      <c r="F1168" s="18"/>
      <c r="G1168" s="18"/>
      <c r="H1168" s="18"/>
      <c r="I1168" s="18"/>
      <c r="J1168" s="18"/>
      <c r="K1168" s="18"/>
    </row>
    <row r="1169" spans="1:11" x14ac:dyDescent="0.3">
      <c r="A1169" s="18"/>
      <c r="B1169" s="18"/>
      <c r="C1169" s="18"/>
      <c r="D1169" s="18"/>
      <c r="E1169" s="18"/>
      <c r="F1169" s="18"/>
      <c r="G1169" s="18"/>
      <c r="H1169" s="18"/>
      <c r="I1169" s="18"/>
      <c r="J1169" s="18"/>
      <c r="K1169" s="18"/>
    </row>
    <row r="1170" spans="1:11" x14ac:dyDescent="0.3">
      <c r="A1170" s="18"/>
      <c r="B1170" s="18"/>
      <c r="C1170" s="18"/>
      <c r="D1170" s="18"/>
      <c r="E1170" s="18"/>
      <c r="F1170" s="18"/>
      <c r="G1170" s="18"/>
      <c r="H1170" s="18"/>
      <c r="I1170" s="18"/>
      <c r="J1170" s="18"/>
      <c r="K1170" s="18"/>
    </row>
    <row r="1171" spans="1:11" x14ac:dyDescent="0.3">
      <c r="A1171" s="18"/>
      <c r="B1171" s="18"/>
      <c r="C1171" s="18"/>
      <c r="D1171" s="18"/>
      <c r="E1171" s="18"/>
      <c r="F1171" s="18"/>
      <c r="G1171" s="18"/>
      <c r="H1171" s="18"/>
      <c r="I1171" s="18"/>
      <c r="J1171" s="18"/>
      <c r="K1171" s="18"/>
    </row>
    <row r="1172" spans="1:11" x14ac:dyDescent="0.3">
      <c r="A1172" s="18"/>
      <c r="B1172" s="18"/>
      <c r="C1172" s="18"/>
      <c r="D1172" s="18"/>
      <c r="E1172" s="18"/>
      <c r="F1172" s="18"/>
      <c r="G1172" s="18"/>
      <c r="H1172" s="18"/>
      <c r="I1172" s="18"/>
      <c r="J1172" s="18"/>
      <c r="K1172" s="18"/>
    </row>
    <row r="1173" spans="1:11" x14ac:dyDescent="0.3">
      <c r="A1173" s="18"/>
      <c r="B1173" s="18"/>
      <c r="C1173" s="18"/>
      <c r="D1173" s="18"/>
      <c r="E1173" s="18"/>
      <c r="F1173" s="18"/>
      <c r="G1173" s="18"/>
      <c r="H1173" s="18"/>
      <c r="I1173" s="18"/>
      <c r="J1173" s="18"/>
      <c r="K1173" s="18"/>
    </row>
    <row r="1174" spans="1:11" x14ac:dyDescent="0.3">
      <c r="A1174" s="18"/>
      <c r="B1174" s="18"/>
      <c r="C1174" s="18"/>
      <c r="D1174" s="18"/>
      <c r="E1174" s="18"/>
      <c r="F1174" s="18"/>
      <c r="G1174" s="18"/>
      <c r="H1174" s="18"/>
      <c r="I1174" s="18"/>
      <c r="J1174" s="18"/>
      <c r="K1174" s="18"/>
    </row>
    <row r="1175" spans="1:11" x14ac:dyDescent="0.3">
      <c r="A1175" s="18"/>
      <c r="B1175" s="18"/>
      <c r="C1175" s="18"/>
      <c r="D1175" s="18"/>
      <c r="E1175" s="18"/>
      <c r="F1175" s="18"/>
      <c r="G1175" s="18"/>
      <c r="H1175" s="18"/>
      <c r="I1175" s="18"/>
      <c r="J1175" s="18"/>
      <c r="K1175" s="18"/>
    </row>
    <row r="1176" spans="1:11" x14ac:dyDescent="0.3">
      <c r="A1176" s="18"/>
      <c r="B1176" s="18"/>
      <c r="C1176" s="18"/>
      <c r="D1176" s="18"/>
      <c r="E1176" s="18"/>
      <c r="F1176" s="18"/>
      <c r="G1176" s="18"/>
      <c r="H1176" s="18"/>
      <c r="I1176" s="18"/>
      <c r="J1176" s="18"/>
      <c r="K1176" s="18"/>
    </row>
    <row r="1177" spans="1:11" x14ac:dyDescent="0.3">
      <c r="A1177" s="18"/>
      <c r="B1177" s="18"/>
      <c r="C1177" s="18"/>
      <c r="D1177" s="18"/>
      <c r="E1177" s="18"/>
      <c r="F1177" s="18"/>
      <c r="G1177" s="18"/>
      <c r="H1177" s="18"/>
      <c r="I1177" s="18"/>
      <c r="J1177" s="18"/>
      <c r="K1177" s="18"/>
    </row>
    <row r="1178" spans="1:11" x14ac:dyDescent="0.3">
      <c r="A1178" s="18"/>
      <c r="B1178" s="18"/>
      <c r="C1178" s="18"/>
      <c r="D1178" s="18"/>
      <c r="E1178" s="18"/>
      <c r="F1178" s="18"/>
      <c r="G1178" s="18"/>
      <c r="H1178" s="18"/>
      <c r="I1178" s="18"/>
      <c r="J1178" s="18"/>
      <c r="K1178" s="18"/>
    </row>
    <row r="1179" spans="1:11" x14ac:dyDescent="0.3">
      <c r="A1179" s="18"/>
      <c r="B1179" s="18"/>
      <c r="C1179" s="18"/>
      <c r="D1179" s="18"/>
      <c r="E1179" s="18"/>
      <c r="F1179" s="18"/>
      <c r="G1179" s="18"/>
      <c r="H1179" s="18"/>
      <c r="I1179" s="18"/>
      <c r="J1179" s="18"/>
      <c r="K1179" s="18"/>
    </row>
    <row r="1180" spans="1:11" x14ac:dyDescent="0.3">
      <c r="A1180" s="18"/>
      <c r="B1180" s="18"/>
      <c r="C1180" s="18"/>
      <c r="D1180" s="18"/>
      <c r="E1180" s="18"/>
      <c r="F1180" s="18"/>
      <c r="G1180" s="18"/>
      <c r="H1180" s="18"/>
      <c r="I1180" s="18"/>
      <c r="J1180" s="18"/>
      <c r="K1180" s="18"/>
    </row>
    <row r="1181" spans="1:11" x14ac:dyDescent="0.3">
      <c r="A1181" s="18"/>
      <c r="B1181" s="18"/>
      <c r="C1181" s="18"/>
      <c r="D1181" s="18"/>
      <c r="E1181" s="18"/>
      <c r="F1181" s="18"/>
      <c r="G1181" s="18"/>
      <c r="H1181" s="18"/>
      <c r="I1181" s="18"/>
      <c r="J1181" s="18"/>
      <c r="K1181" s="18"/>
    </row>
    <row r="1182" spans="1:11" x14ac:dyDescent="0.3">
      <c r="A1182" s="18"/>
      <c r="B1182" s="18"/>
      <c r="C1182" s="18"/>
      <c r="D1182" s="18"/>
      <c r="E1182" s="18"/>
      <c r="F1182" s="18"/>
      <c r="G1182" s="18"/>
      <c r="H1182" s="18"/>
      <c r="I1182" s="18"/>
      <c r="J1182" s="18"/>
      <c r="K1182" s="18"/>
    </row>
    <row r="1183" spans="1:11" x14ac:dyDescent="0.3">
      <c r="A1183" s="18"/>
      <c r="B1183" s="18"/>
      <c r="C1183" s="18"/>
      <c r="D1183" s="18"/>
      <c r="E1183" s="18"/>
      <c r="F1183" s="18"/>
      <c r="G1183" s="18"/>
      <c r="H1183" s="18"/>
      <c r="I1183" s="18"/>
      <c r="J1183" s="18"/>
      <c r="K1183" s="18"/>
    </row>
    <row r="1184" spans="1:11" x14ac:dyDescent="0.3">
      <c r="A1184" s="18"/>
      <c r="B1184" s="18"/>
      <c r="C1184" s="18"/>
      <c r="D1184" s="18"/>
      <c r="E1184" s="18"/>
      <c r="F1184" s="18"/>
      <c r="G1184" s="18"/>
      <c r="H1184" s="18"/>
      <c r="I1184" s="18"/>
      <c r="J1184" s="18"/>
      <c r="K1184" s="18"/>
    </row>
    <row r="1185" spans="1:11" x14ac:dyDescent="0.3">
      <c r="A1185" s="18"/>
      <c r="B1185" s="18"/>
      <c r="C1185" s="18"/>
      <c r="D1185" s="18"/>
      <c r="E1185" s="18"/>
      <c r="F1185" s="18"/>
      <c r="G1185" s="18"/>
      <c r="H1185" s="18"/>
      <c r="I1185" s="18"/>
      <c r="J1185" s="18"/>
      <c r="K1185" s="18"/>
    </row>
    <row r="1186" spans="1:11" x14ac:dyDescent="0.3">
      <c r="A1186" s="18"/>
      <c r="B1186" s="18"/>
      <c r="C1186" s="18"/>
      <c r="D1186" s="18"/>
      <c r="E1186" s="18"/>
      <c r="F1186" s="18"/>
      <c r="G1186" s="18"/>
      <c r="H1186" s="18"/>
      <c r="I1186" s="18"/>
      <c r="J1186" s="18"/>
      <c r="K1186" s="18"/>
    </row>
    <row r="1187" spans="1:11" x14ac:dyDescent="0.3">
      <c r="A1187" s="18"/>
      <c r="B1187" s="18"/>
      <c r="C1187" s="18"/>
      <c r="D1187" s="18"/>
      <c r="E1187" s="18"/>
      <c r="F1187" s="18"/>
      <c r="G1187" s="18"/>
      <c r="H1187" s="18"/>
      <c r="I1187" s="18"/>
      <c r="J1187" s="18"/>
      <c r="K1187" s="18"/>
    </row>
    <row r="1188" spans="1:11" x14ac:dyDescent="0.3">
      <c r="A1188" s="18"/>
      <c r="B1188" s="18"/>
      <c r="C1188" s="18"/>
      <c r="D1188" s="18"/>
      <c r="E1188" s="18"/>
      <c r="F1188" s="18"/>
      <c r="G1188" s="18"/>
      <c r="H1188" s="18"/>
      <c r="I1188" s="18"/>
      <c r="J1188" s="18"/>
      <c r="K1188" s="18"/>
    </row>
    <row r="1189" spans="1:11" x14ac:dyDescent="0.3">
      <c r="A1189" s="18"/>
      <c r="B1189" s="18"/>
      <c r="C1189" s="18"/>
      <c r="D1189" s="18"/>
      <c r="E1189" s="18"/>
      <c r="F1189" s="18"/>
      <c r="G1189" s="18"/>
      <c r="H1189" s="18"/>
      <c r="I1189" s="18"/>
      <c r="J1189" s="18"/>
      <c r="K1189" s="18"/>
    </row>
    <row r="1190" spans="1:11" x14ac:dyDescent="0.3">
      <c r="A1190" s="18"/>
      <c r="B1190" s="18"/>
      <c r="C1190" s="18"/>
      <c r="D1190" s="18"/>
      <c r="E1190" s="18"/>
      <c r="F1190" s="18"/>
      <c r="G1190" s="18"/>
      <c r="H1190" s="18"/>
      <c r="I1190" s="18"/>
      <c r="J1190" s="18"/>
      <c r="K1190" s="18"/>
    </row>
    <row r="1191" spans="1:11" x14ac:dyDescent="0.3">
      <c r="A1191" s="18"/>
      <c r="B1191" s="18"/>
      <c r="C1191" s="18"/>
      <c r="D1191" s="18"/>
      <c r="E1191" s="18"/>
      <c r="F1191" s="18"/>
      <c r="G1191" s="18"/>
      <c r="H1191" s="18"/>
      <c r="I1191" s="18"/>
      <c r="J1191" s="18"/>
      <c r="K1191" s="18"/>
    </row>
    <row r="1192" spans="1:11" x14ac:dyDescent="0.3">
      <c r="A1192" s="18"/>
      <c r="B1192" s="18"/>
      <c r="C1192" s="18"/>
      <c r="D1192" s="18"/>
      <c r="E1192" s="18"/>
      <c r="F1192" s="18"/>
      <c r="G1192" s="18"/>
      <c r="H1192" s="18"/>
      <c r="I1192" s="18"/>
      <c r="J1192" s="18"/>
      <c r="K1192" s="18"/>
    </row>
    <row r="1193" spans="1:11" x14ac:dyDescent="0.3">
      <c r="A1193" s="18"/>
      <c r="B1193" s="18"/>
      <c r="C1193" s="18"/>
      <c r="D1193" s="18"/>
      <c r="E1193" s="18"/>
      <c r="F1193" s="18"/>
      <c r="G1193" s="18"/>
      <c r="H1193" s="18"/>
      <c r="I1193" s="18"/>
      <c r="J1193" s="18"/>
      <c r="K1193" s="18"/>
    </row>
    <row r="1194" spans="1:11" x14ac:dyDescent="0.3">
      <c r="A1194" s="18"/>
      <c r="B1194" s="18"/>
      <c r="C1194" s="18"/>
      <c r="D1194" s="18"/>
      <c r="E1194" s="18"/>
      <c r="F1194" s="18"/>
      <c r="G1194" s="18"/>
      <c r="H1194" s="18"/>
      <c r="I1194" s="18"/>
      <c r="J1194" s="18"/>
      <c r="K1194" s="18"/>
    </row>
    <row r="1195" spans="1:11" x14ac:dyDescent="0.3">
      <c r="A1195" s="18"/>
      <c r="B1195" s="18"/>
      <c r="C1195" s="18"/>
      <c r="D1195" s="18"/>
      <c r="E1195" s="18"/>
      <c r="F1195" s="18"/>
      <c r="G1195" s="18"/>
      <c r="H1195" s="18"/>
      <c r="I1195" s="18"/>
      <c r="J1195" s="18"/>
      <c r="K1195" s="18"/>
    </row>
    <row r="1196" spans="1:11" x14ac:dyDescent="0.3">
      <c r="A1196" s="18"/>
      <c r="B1196" s="18"/>
      <c r="C1196" s="18"/>
      <c r="D1196" s="18"/>
      <c r="E1196" s="18"/>
      <c r="F1196" s="18"/>
      <c r="G1196" s="18"/>
      <c r="H1196" s="18"/>
      <c r="I1196" s="18"/>
      <c r="J1196" s="18"/>
      <c r="K1196" s="18"/>
    </row>
    <row r="1197" spans="1:11" x14ac:dyDescent="0.3">
      <c r="A1197" s="18"/>
      <c r="B1197" s="18"/>
      <c r="C1197" s="18"/>
      <c r="D1197" s="18"/>
      <c r="E1197" s="18"/>
      <c r="F1197" s="18"/>
      <c r="G1197" s="18"/>
      <c r="H1197" s="18"/>
      <c r="I1197" s="18"/>
      <c r="J1197" s="18"/>
      <c r="K1197" s="18"/>
    </row>
    <row r="1198" spans="1:11" x14ac:dyDescent="0.3">
      <c r="A1198" s="18"/>
      <c r="B1198" s="18"/>
      <c r="C1198" s="18"/>
      <c r="D1198" s="18"/>
      <c r="E1198" s="18"/>
      <c r="F1198" s="18"/>
      <c r="G1198" s="18"/>
      <c r="H1198" s="18"/>
      <c r="I1198" s="18"/>
      <c r="J1198" s="18"/>
      <c r="K1198" s="18"/>
    </row>
    <row r="1199" spans="1:11" x14ac:dyDescent="0.3">
      <c r="A1199" s="18"/>
      <c r="B1199" s="18"/>
      <c r="C1199" s="18"/>
      <c r="D1199" s="18"/>
      <c r="E1199" s="18"/>
      <c r="F1199" s="18"/>
      <c r="G1199" s="18"/>
      <c r="H1199" s="18"/>
      <c r="I1199" s="18"/>
      <c r="J1199" s="18"/>
      <c r="K1199" s="18"/>
    </row>
    <row r="1200" spans="1:11" x14ac:dyDescent="0.3">
      <c r="A1200" s="18"/>
      <c r="B1200" s="18"/>
      <c r="C1200" s="18"/>
      <c r="D1200" s="18"/>
      <c r="E1200" s="18"/>
      <c r="F1200" s="18"/>
      <c r="G1200" s="18"/>
      <c r="H1200" s="18"/>
      <c r="I1200" s="18"/>
      <c r="J1200" s="18"/>
      <c r="K1200" s="18"/>
    </row>
    <row r="1201" spans="1:11" x14ac:dyDescent="0.3">
      <c r="A1201" s="18"/>
      <c r="B1201" s="18"/>
      <c r="C1201" s="18"/>
      <c r="D1201" s="18"/>
      <c r="E1201" s="18"/>
      <c r="F1201" s="18"/>
      <c r="G1201" s="18"/>
      <c r="H1201" s="18"/>
      <c r="I1201" s="18"/>
      <c r="J1201" s="18"/>
      <c r="K1201" s="18"/>
    </row>
    <row r="1202" spans="1:11" x14ac:dyDescent="0.3">
      <c r="A1202" s="18"/>
      <c r="B1202" s="18"/>
      <c r="C1202" s="18"/>
      <c r="D1202" s="18"/>
      <c r="E1202" s="18"/>
      <c r="F1202" s="18"/>
      <c r="G1202" s="18"/>
      <c r="H1202" s="18"/>
      <c r="I1202" s="18"/>
      <c r="J1202" s="18"/>
      <c r="K1202" s="18"/>
    </row>
    <row r="1203" spans="1:11" x14ac:dyDescent="0.3">
      <c r="A1203" s="18"/>
      <c r="B1203" s="18"/>
      <c r="C1203" s="18"/>
      <c r="D1203" s="18"/>
      <c r="E1203" s="18"/>
      <c r="F1203" s="18"/>
      <c r="G1203" s="18"/>
      <c r="H1203" s="18"/>
      <c r="I1203" s="18"/>
      <c r="J1203" s="18"/>
      <c r="K1203" s="18"/>
    </row>
    <row r="1204" spans="1:11" x14ac:dyDescent="0.3">
      <c r="A1204" s="18"/>
      <c r="B1204" s="18"/>
      <c r="C1204" s="18"/>
      <c r="D1204" s="18"/>
      <c r="E1204" s="18"/>
      <c r="F1204" s="18"/>
      <c r="G1204" s="18"/>
      <c r="H1204" s="18"/>
      <c r="I1204" s="18"/>
      <c r="J1204" s="18"/>
      <c r="K1204" s="18"/>
    </row>
    <row r="1205" spans="1:11" x14ac:dyDescent="0.3">
      <c r="A1205" s="18"/>
      <c r="B1205" s="18"/>
      <c r="C1205" s="18"/>
      <c r="D1205" s="18"/>
      <c r="E1205" s="18"/>
      <c r="F1205" s="18"/>
      <c r="G1205" s="18"/>
      <c r="H1205" s="18"/>
      <c r="I1205" s="18"/>
      <c r="J1205" s="18"/>
      <c r="K1205" s="18"/>
    </row>
    <row r="1206" spans="1:11" x14ac:dyDescent="0.3">
      <c r="A1206" s="18"/>
      <c r="B1206" s="18"/>
      <c r="C1206" s="18"/>
      <c r="D1206" s="18"/>
      <c r="E1206" s="18"/>
      <c r="F1206" s="18"/>
      <c r="G1206" s="18"/>
      <c r="H1206" s="18"/>
      <c r="I1206" s="18"/>
      <c r="J1206" s="18"/>
      <c r="K1206" s="18"/>
    </row>
    <row r="1207" spans="1:11" x14ac:dyDescent="0.3">
      <c r="A1207" s="18"/>
      <c r="B1207" s="18"/>
      <c r="C1207" s="18"/>
      <c r="D1207" s="18"/>
      <c r="E1207" s="18"/>
      <c r="F1207" s="18"/>
      <c r="G1207" s="18"/>
      <c r="H1207" s="18"/>
      <c r="I1207" s="18"/>
      <c r="J1207" s="18"/>
      <c r="K1207" s="18"/>
    </row>
    <row r="1208" spans="1:11" x14ac:dyDescent="0.3">
      <c r="A1208" s="18"/>
      <c r="B1208" s="18"/>
      <c r="C1208" s="18"/>
      <c r="D1208" s="18"/>
      <c r="E1208" s="18"/>
      <c r="F1208" s="18"/>
      <c r="G1208" s="18"/>
      <c r="H1208" s="18"/>
      <c r="I1208" s="18"/>
      <c r="J1208" s="18"/>
      <c r="K1208" s="18"/>
    </row>
    <row r="1209" spans="1:11" x14ac:dyDescent="0.3">
      <c r="A1209" s="18"/>
      <c r="B1209" s="18"/>
      <c r="C1209" s="18"/>
      <c r="D1209" s="18"/>
      <c r="E1209" s="18"/>
      <c r="F1209" s="18"/>
      <c r="G1209" s="18"/>
      <c r="H1209" s="18"/>
      <c r="I1209" s="18"/>
      <c r="J1209" s="18"/>
      <c r="K1209" s="18"/>
    </row>
    <row r="1210" spans="1:11" x14ac:dyDescent="0.3">
      <c r="A1210" s="18"/>
      <c r="B1210" s="18"/>
      <c r="C1210" s="18"/>
      <c r="D1210" s="18"/>
      <c r="E1210" s="18"/>
      <c r="F1210" s="18"/>
      <c r="G1210" s="18"/>
      <c r="H1210" s="18"/>
      <c r="I1210" s="18"/>
      <c r="J1210" s="18"/>
      <c r="K1210" s="18"/>
    </row>
    <row r="1211" spans="1:11" x14ac:dyDescent="0.3">
      <c r="A1211" s="18"/>
      <c r="B1211" s="18"/>
      <c r="C1211" s="18"/>
      <c r="D1211" s="18"/>
      <c r="E1211" s="18"/>
      <c r="F1211" s="18"/>
      <c r="G1211" s="18"/>
      <c r="H1211" s="18"/>
      <c r="I1211" s="18"/>
      <c r="J1211" s="18"/>
      <c r="K1211" s="18"/>
    </row>
    <row r="1212" spans="1:11" x14ac:dyDescent="0.3">
      <c r="A1212" s="18"/>
      <c r="B1212" s="18"/>
      <c r="C1212" s="18"/>
      <c r="D1212" s="18"/>
      <c r="E1212" s="18"/>
      <c r="F1212" s="18"/>
      <c r="G1212" s="18"/>
      <c r="H1212" s="18"/>
      <c r="I1212" s="18"/>
      <c r="J1212" s="18"/>
      <c r="K1212" s="18"/>
    </row>
    <row r="1213" spans="1:11" x14ac:dyDescent="0.3">
      <c r="A1213" s="18"/>
      <c r="B1213" s="18"/>
      <c r="C1213" s="18"/>
      <c r="D1213" s="18"/>
      <c r="E1213" s="18"/>
      <c r="F1213" s="18"/>
      <c r="G1213" s="18"/>
      <c r="H1213" s="18"/>
      <c r="I1213" s="18"/>
      <c r="J1213" s="18"/>
      <c r="K1213" s="18"/>
    </row>
    <row r="1214" spans="1:11" x14ac:dyDescent="0.3">
      <c r="A1214" s="18"/>
      <c r="B1214" s="18"/>
      <c r="C1214" s="18"/>
      <c r="D1214" s="18"/>
      <c r="E1214" s="18"/>
      <c r="F1214" s="18"/>
      <c r="G1214" s="18"/>
      <c r="H1214" s="18"/>
      <c r="I1214" s="18"/>
      <c r="J1214" s="18"/>
      <c r="K1214" s="18"/>
    </row>
    <row r="1215" spans="1:11" x14ac:dyDescent="0.3">
      <c r="A1215" s="18"/>
      <c r="B1215" s="18"/>
      <c r="C1215" s="18"/>
      <c r="D1215" s="18"/>
      <c r="E1215" s="18"/>
      <c r="F1215" s="18"/>
      <c r="G1215" s="18"/>
      <c r="H1215" s="18"/>
      <c r="I1215" s="18"/>
      <c r="J1215" s="18"/>
      <c r="K1215" s="18"/>
    </row>
    <row r="1216" spans="1:11" x14ac:dyDescent="0.3">
      <c r="A1216" s="18"/>
      <c r="B1216" s="18"/>
      <c r="C1216" s="18"/>
      <c r="D1216" s="18"/>
      <c r="E1216" s="18"/>
      <c r="F1216" s="18"/>
      <c r="G1216" s="18"/>
      <c r="H1216" s="18"/>
      <c r="I1216" s="18"/>
      <c r="J1216" s="18"/>
      <c r="K1216" s="18"/>
    </row>
    <row r="1217" spans="1:11" x14ac:dyDescent="0.3">
      <c r="A1217" s="18"/>
      <c r="B1217" s="18"/>
      <c r="C1217" s="18"/>
      <c r="D1217" s="18"/>
      <c r="E1217" s="18"/>
      <c r="F1217" s="18"/>
      <c r="G1217" s="18"/>
      <c r="H1217" s="18"/>
      <c r="I1217" s="18"/>
      <c r="J1217" s="18"/>
      <c r="K1217" s="18"/>
    </row>
    <row r="1218" spans="1:11" x14ac:dyDescent="0.3">
      <c r="A1218" s="18"/>
      <c r="B1218" s="18"/>
      <c r="C1218" s="18"/>
      <c r="D1218" s="18"/>
      <c r="E1218" s="18"/>
      <c r="F1218" s="18"/>
      <c r="G1218" s="18"/>
      <c r="H1218" s="18"/>
      <c r="I1218" s="18"/>
      <c r="J1218" s="18"/>
      <c r="K1218" s="18"/>
    </row>
    <row r="1219" spans="1:11" x14ac:dyDescent="0.3">
      <c r="A1219" s="18"/>
      <c r="B1219" s="18"/>
      <c r="C1219" s="18"/>
      <c r="D1219" s="18"/>
      <c r="E1219" s="18"/>
      <c r="F1219" s="18"/>
      <c r="G1219" s="18"/>
      <c r="H1219" s="18"/>
      <c r="I1219" s="18"/>
      <c r="J1219" s="18"/>
      <c r="K1219" s="18"/>
    </row>
    <row r="1220" spans="1:11" x14ac:dyDescent="0.3">
      <c r="A1220" s="18"/>
      <c r="B1220" s="18"/>
      <c r="C1220" s="18"/>
      <c r="D1220" s="18"/>
      <c r="E1220" s="18"/>
      <c r="F1220" s="18"/>
      <c r="G1220" s="18"/>
      <c r="H1220" s="18"/>
      <c r="I1220" s="18"/>
      <c r="J1220" s="18"/>
      <c r="K1220" s="18"/>
    </row>
    <row r="1221" spans="1:11" x14ac:dyDescent="0.3">
      <c r="A1221" s="18"/>
      <c r="B1221" s="18"/>
      <c r="C1221" s="18"/>
      <c r="D1221" s="18"/>
      <c r="E1221" s="18"/>
      <c r="F1221" s="18"/>
      <c r="G1221" s="18"/>
      <c r="H1221" s="18"/>
      <c r="I1221" s="18"/>
      <c r="J1221" s="18"/>
      <c r="K1221" s="18"/>
    </row>
    <row r="1222" spans="1:11" x14ac:dyDescent="0.3">
      <c r="A1222" s="18"/>
      <c r="B1222" s="18"/>
      <c r="C1222" s="18"/>
      <c r="D1222" s="18"/>
      <c r="E1222" s="18"/>
      <c r="F1222" s="18"/>
      <c r="G1222" s="18"/>
      <c r="H1222" s="18"/>
      <c r="I1222" s="18"/>
      <c r="J1222" s="18"/>
      <c r="K1222" s="18"/>
    </row>
    <row r="1223" spans="1:11" x14ac:dyDescent="0.3">
      <c r="A1223" s="18"/>
      <c r="B1223" s="18"/>
      <c r="C1223" s="18"/>
      <c r="D1223" s="18"/>
      <c r="E1223" s="18"/>
      <c r="F1223" s="18"/>
      <c r="G1223" s="18"/>
      <c r="H1223" s="18"/>
      <c r="I1223" s="18"/>
      <c r="J1223" s="18"/>
      <c r="K1223" s="18"/>
    </row>
    <row r="1224" spans="1:11" x14ac:dyDescent="0.3">
      <c r="A1224" s="18"/>
      <c r="B1224" s="18"/>
      <c r="C1224" s="18"/>
      <c r="D1224" s="18"/>
      <c r="E1224" s="18"/>
      <c r="F1224" s="18"/>
      <c r="G1224" s="18"/>
      <c r="H1224" s="18"/>
      <c r="I1224" s="18"/>
      <c r="J1224" s="18"/>
      <c r="K1224" s="18"/>
    </row>
    <row r="1225" spans="1:11" x14ac:dyDescent="0.3">
      <c r="A1225" s="18"/>
      <c r="B1225" s="18"/>
      <c r="C1225" s="18"/>
      <c r="D1225" s="18"/>
      <c r="E1225" s="18"/>
      <c r="F1225" s="18"/>
      <c r="G1225" s="18"/>
      <c r="H1225" s="18"/>
      <c r="I1225" s="18"/>
      <c r="J1225" s="18"/>
      <c r="K1225" s="18"/>
    </row>
    <row r="1226" spans="1:11" x14ac:dyDescent="0.3">
      <c r="A1226" s="18"/>
      <c r="B1226" s="18"/>
      <c r="C1226" s="18"/>
      <c r="D1226" s="18"/>
      <c r="E1226" s="18"/>
      <c r="F1226" s="18"/>
      <c r="G1226" s="18"/>
      <c r="H1226" s="18"/>
      <c r="I1226" s="18"/>
      <c r="J1226" s="18"/>
      <c r="K1226" s="18"/>
    </row>
    <row r="1227" spans="1:11" x14ac:dyDescent="0.3">
      <c r="A1227" s="18"/>
      <c r="B1227" s="18"/>
      <c r="C1227" s="18"/>
      <c r="D1227" s="18"/>
      <c r="E1227" s="18"/>
      <c r="F1227" s="18"/>
      <c r="G1227" s="18"/>
      <c r="H1227" s="18"/>
      <c r="I1227" s="18"/>
      <c r="J1227" s="18"/>
      <c r="K1227" s="18"/>
    </row>
    <row r="1228" spans="1:11" x14ac:dyDescent="0.3">
      <c r="A1228" s="18"/>
      <c r="B1228" s="18"/>
      <c r="C1228" s="18"/>
      <c r="D1228" s="18"/>
      <c r="E1228" s="18"/>
      <c r="F1228" s="18"/>
      <c r="G1228" s="18"/>
      <c r="H1228" s="18"/>
      <c r="I1228" s="18"/>
      <c r="J1228" s="18"/>
      <c r="K1228" s="18"/>
    </row>
    <row r="1229" spans="1:11" x14ac:dyDescent="0.3">
      <c r="A1229" s="18"/>
      <c r="B1229" s="18"/>
      <c r="C1229" s="18"/>
      <c r="D1229" s="18"/>
      <c r="E1229" s="18"/>
      <c r="F1229" s="18"/>
      <c r="G1229" s="18"/>
      <c r="H1229" s="18"/>
      <c r="I1229" s="18"/>
      <c r="J1229" s="18"/>
      <c r="K1229" s="18"/>
    </row>
    <row r="1230" spans="1:11" x14ac:dyDescent="0.3">
      <c r="A1230" s="18"/>
      <c r="B1230" s="18"/>
      <c r="C1230" s="18"/>
      <c r="D1230" s="18"/>
      <c r="E1230" s="18"/>
      <c r="F1230" s="18"/>
      <c r="G1230" s="18"/>
      <c r="H1230" s="18"/>
      <c r="I1230" s="18"/>
      <c r="J1230" s="18"/>
      <c r="K1230" s="18"/>
    </row>
    <row r="1231" spans="1:11" x14ac:dyDescent="0.3">
      <c r="A1231" s="18"/>
      <c r="B1231" s="18"/>
      <c r="C1231" s="18"/>
      <c r="D1231" s="18"/>
      <c r="E1231" s="18"/>
      <c r="F1231" s="18"/>
      <c r="G1231" s="18"/>
      <c r="H1231" s="18"/>
      <c r="I1231" s="18"/>
      <c r="J1231" s="18"/>
      <c r="K1231" s="18"/>
    </row>
    <row r="1232" spans="1:11" x14ac:dyDescent="0.3">
      <c r="A1232" s="18"/>
      <c r="B1232" s="18"/>
      <c r="C1232" s="18"/>
      <c r="D1232" s="18"/>
      <c r="E1232" s="18"/>
      <c r="F1232" s="18"/>
      <c r="G1232" s="18"/>
      <c r="H1232" s="18"/>
      <c r="I1232" s="18"/>
      <c r="J1232" s="18"/>
      <c r="K1232" s="18"/>
    </row>
    <row r="1233" spans="1:11" x14ac:dyDescent="0.3">
      <c r="A1233" s="18"/>
      <c r="B1233" s="18"/>
      <c r="C1233" s="18"/>
      <c r="D1233" s="18"/>
      <c r="E1233" s="18"/>
      <c r="F1233" s="18"/>
      <c r="G1233" s="18"/>
      <c r="H1233" s="18"/>
      <c r="I1233" s="18"/>
      <c r="J1233" s="18"/>
      <c r="K1233" s="18"/>
    </row>
    <row r="1234" spans="1:11" x14ac:dyDescent="0.3">
      <c r="A1234" s="18"/>
      <c r="B1234" s="18"/>
      <c r="C1234" s="18"/>
      <c r="D1234" s="18"/>
      <c r="E1234" s="18"/>
      <c r="F1234" s="18"/>
      <c r="G1234" s="18"/>
      <c r="H1234" s="18"/>
      <c r="I1234" s="18"/>
      <c r="J1234" s="18"/>
      <c r="K1234" s="18"/>
    </row>
    <row r="1235" spans="1:11" x14ac:dyDescent="0.3">
      <c r="A1235" s="18"/>
      <c r="B1235" s="18"/>
      <c r="C1235" s="18"/>
      <c r="D1235" s="18"/>
      <c r="E1235" s="18"/>
      <c r="F1235" s="18"/>
      <c r="G1235" s="18"/>
      <c r="H1235" s="18"/>
      <c r="I1235" s="18"/>
      <c r="J1235" s="18"/>
      <c r="K1235" s="18"/>
    </row>
    <row r="1236" spans="1:11" x14ac:dyDescent="0.3">
      <c r="A1236" s="18"/>
      <c r="B1236" s="18"/>
      <c r="C1236" s="18"/>
      <c r="D1236" s="18"/>
      <c r="E1236" s="18"/>
      <c r="F1236" s="18"/>
      <c r="G1236" s="18"/>
      <c r="H1236" s="18"/>
      <c r="I1236" s="18"/>
      <c r="J1236" s="18"/>
      <c r="K1236" s="18"/>
    </row>
    <row r="1237" spans="1:11" x14ac:dyDescent="0.3">
      <c r="A1237" s="18"/>
      <c r="B1237" s="18"/>
      <c r="C1237" s="18"/>
      <c r="D1237" s="18"/>
      <c r="E1237" s="18"/>
      <c r="F1237" s="18"/>
      <c r="G1237" s="18"/>
      <c r="H1237" s="18"/>
      <c r="I1237" s="18"/>
      <c r="J1237" s="18"/>
      <c r="K1237" s="18"/>
    </row>
    <row r="1238" spans="1:11" x14ac:dyDescent="0.3">
      <c r="A1238" s="18"/>
      <c r="B1238" s="18"/>
      <c r="C1238" s="18"/>
      <c r="D1238" s="18"/>
      <c r="E1238" s="18"/>
      <c r="F1238" s="18"/>
      <c r="G1238" s="18"/>
      <c r="H1238" s="18"/>
      <c r="I1238" s="18"/>
      <c r="J1238" s="18"/>
      <c r="K1238" s="18"/>
    </row>
    <row r="1239" spans="1:11" x14ac:dyDescent="0.3">
      <c r="A1239" s="18"/>
      <c r="B1239" s="18"/>
      <c r="C1239" s="18"/>
      <c r="D1239" s="18"/>
      <c r="E1239" s="18"/>
      <c r="F1239" s="18"/>
      <c r="G1239" s="18"/>
      <c r="H1239" s="18"/>
      <c r="I1239" s="18"/>
      <c r="J1239" s="18"/>
      <c r="K1239" s="18"/>
    </row>
    <row r="1240" spans="1:11" x14ac:dyDescent="0.3">
      <c r="A1240" s="18"/>
      <c r="B1240" s="18"/>
      <c r="C1240" s="18"/>
      <c r="D1240" s="18"/>
      <c r="E1240" s="18"/>
      <c r="F1240" s="18"/>
      <c r="G1240" s="18"/>
      <c r="H1240" s="18"/>
      <c r="I1240" s="18"/>
      <c r="J1240" s="18"/>
      <c r="K1240" s="18"/>
    </row>
    <row r="1241" spans="1:11" x14ac:dyDescent="0.3">
      <c r="A1241" s="18"/>
      <c r="B1241" s="18"/>
      <c r="C1241" s="18"/>
      <c r="D1241" s="18"/>
      <c r="E1241" s="18"/>
      <c r="F1241" s="18"/>
      <c r="G1241" s="18"/>
      <c r="H1241" s="18"/>
      <c r="I1241" s="18"/>
      <c r="J1241" s="18"/>
      <c r="K1241" s="18"/>
    </row>
    <row r="1242" spans="1:11" x14ac:dyDescent="0.3">
      <c r="A1242" s="18"/>
      <c r="B1242" s="18"/>
      <c r="C1242" s="18"/>
      <c r="D1242" s="18"/>
      <c r="E1242" s="18"/>
      <c r="F1242" s="18"/>
      <c r="G1242" s="18"/>
      <c r="H1242" s="18"/>
      <c r="I1242" s="18"/>
      <c r="J1242" s="18"/>
      <c r="K1242" s="18"/>
    </row>
    <row r="1243" spans="1:11" x14ac:dyDescent="0.3">
      <c r="A1243" s="18"/>
      <c r="B1243" s="18"/>
      <c r="C1243" s="18"/>
      <c r="D1243" s="18"/>
      <c r="E1243" s="18"/>
      <c r="F1243" s="18"/>
      <c r="G1243" s="18"/>
      <c r="H1243" s="18"/>
      <c r="I1243" s="18"/>
      <c r="J1243" s="18"/>
      <c r="K1243" s="18"/>
    </row>
    <row r="1244" spans="1:11" x14ac:dyDescent="0.3">
      <c r="A1244" s="18"/>
      <c r="B1244" s="18"/>
      <c r="C1244" s="18"/>
      <c r="D1244" s="18"/>
      <c r="E1244" s="18"/>
      <c r="F1244" s="18"/>
      <c r="G1244" s="18"/>
      <c r="H1244" s="18"/>
      <c r="I1244" s="18"/>
      <c r="J1244" s="18"/>
      <c r="K1244" s="18"/>
    </row>
    <row r="1245" spans="1:11" x14ac:dyDescent="0.3">
      <c r="A1245" s="18"/>
      <c r="B1245" s="18"/>
      <c r="C1245" s="18"/>
      <c r="D1245" s="18"/>
      <c r="E1245" s="18"/>
      <c r="F1245" s="18"/>
      <c r="G1245" s="18"/>
      <c r="H1245" s="18"/>
      <c r="I1245" s="18"/>
      <c r="J1245" s="18"/>
      <c r="K1245" s="18"/>
    </row>
    <row r="1246" spans="1:11" x14ac:dyDescent="0.3">
      <c r="A1246" s="18"/>
      <c r="B1246" s="18"/>
      <c r="C1246" s="18"/>
      <c r="D1246" s="18"/>
      <c r="E1246" s="18"/>
      <c r="F1246" s="18"/>
      <c r="G1246" s="18"/>
      <c r="H1246" s="18"/>
      <c r="I1246" s="18"/>
      <c r="J1246" s="18"/>
      <c r="K1246" s="18"/>
    </row>
    <row r="1247" spans="1:11" x14ac:dyDescent="0.3">
      <c r="A1247" s="18"/>
      <c r="B1247" s="18"/>
      <c r="C1247" s="18"/>
      <c r="D1247" s="18"/>
      <c r="E1247" s="18"/>
      <c r="F1247" s="18"/>
      <c r="G1247" s="18"/>
      <c r="H1247" s="18"/>
      <c r="I1247" s="18"/>
      <c r="J1247" s="18"/>
      <c r="K1247" s="18"/>
    </row>
    <row r="1248" spans="1:11" x14ac:dyDescent="0.3">
      <c r="A1248" s="18"/>
      <c r="B1248" s="18"/>
      <c r="C1248" s="18"/>
      <c r="D1248" s="18"/>
      <c r="E1248" s="18"/>
      <c r="F1248" s="18"/>
      <c r="G1248" s="18"/>
      <c r="H1248" s="18"/>
      <c r="I1248" s="18"/>
      <c r="J1248" s="18"/>
      <c r="K1248" s="18"/>
    </row>
    <row r="1249" spans="1:11" x14ac:dyDescent="0.3">
      <c r="A1249" s="18"/>
      <c r="B1249" s="18"/>
      <c r="C1249" s="18"/>
      <c r="D1249" s="18"/>
      <c r="E1249" s="18"/>
      <c r="F1249" s="18"/>
      <c r="G1249" s="18"/>
      <c r="H1249" s="18"/>
      <c r="I1249" s="18"/>
      <c r="J1249" s="18"/>
      <c r="K1249" s="18"/>
    </row>
    <row r="1250" spans="1:11" x14ac:dyDescent="0.3">
      <c r="A1250" s="18"/>
      <c r="B1250" s="18"/>
      <c r="C1250" s="18"/>
      <c r="D1250" s="18"/>
      <c r="E1250" s="18"/>
      <c r="F1250" s="18"/>
      <c r="G1250" s="18"/>
      <c r="H1250" s="18"/>
      <c r="I1250" s="18"/>
      <c r="J1250" s="18"/>
      <c r="K1250" s="18"/>
    </row>
    <row r="1251" spans="1:11" x14ac:dyDescent="0.3">
      <c r="A1251" s="18"/>
      <c r="B1251" s="18"/>
      <c r="C1251" s="18"/>
      <c r="D1251" s="18"/>
      <c r="E1251" s="18"/>
      <c r="F1251" s="18"/>
      <c r="G1251" s="18"/>
      <c r="H1251" s="18"/>
      <c r="I1251" s="18"/>
      <c r="J1251" s="18"/>
      <c r="K1251" s="18"/>
    </row>
    <row r="1252" spans="1:11" x14ac:dyDescent="0.3">
      <c r="A1252" s="18"/>
      <c r="B1252" s="18"/>
      <c r="C1252" s="18"/>
      <c r="D1252" s="18"/>
      <c r="E1252" s="18"/>
      <c r="F1252" s="18"/>
      <c r="G1252" s="18"/>
      <c r="H1252" s="18"/>
      <c r="I1252" s="18"/>
      <c r="J1252" s="18"/>
      <c r="K1252" s="18"/>
    </row>
    <row r="1253" spans="1:11" x14ac:dyDescent="0.3">
      <c r="A1253" s="18"/>
      <c r="B1253" s="18"/>
      <c r="C1253" s="18"/>
      <c r="D1253" s="18"/>
      <c r="E1253" s="18"/>
      <c r="F1253" s="18"/>
      <c r="G1253" s="18"/>
      <c r="H1253" s="18"/>
      <c r="I1253" s="18"/>
      <c r="J1253" s="18"/>
      <c r="K1253" s="18"/>
    </row>
    <row r="1254" spans="1:11" x14ac:dyDescent="0.3">
      <c r="A1254" s="18"/>
      <c r="B1254" s="18"/>
      <c r="C1254" s="18"/>
      <c r="D1254" s="18"/>
      <c r="E1254" s="18"/>
      <c r="F1254" s="18"/>
      <c r="G1254" s="18"/>
      <c r="H1254" s="18"/>
      <c r="I1254" s="18"/>
      <c r="J1254" s="18"/>
      <c r="K1254" s="18"/>
    </row>
    <row r="1255" spans="1:11" x14ac:dyDescent="0.3">
      <c r="A1255" s="18"/>
      <c r="B1255" s="18"/>
      <c r="C1255" s="18"/>
      <c r="D1255" s="18"/>
      <c r="E1255" s="18"/>
      <c r="F1255" s="18"/>
      <c r="G1255" s="18"/>
      <c r="H1255" s="18"/>
      <c r="I1255" s="18"/>
      <c r="J1255" s="18"/>
      <c r="K1255" s="18"/>
    </row>
    <row r="1256" spans="1:11" x14ac:dyDescent="0.3">
      <c r="A1256" s="18"/>
      <c r="B1256" s="18"/>
      <c r="C1256" s="18"/>
      <c r="D1256" s="18"/>
      <c r="E1256" s="18"/>
      <c r="F1256" s="18"/>
      <c r="G1256" s="18"/>
      <c r="H1256" s="18"/>
      <c r="I1256" s="18"/>
      <c r="J1256" s="18"/>
      <c r="K1256" s="18"/>
    </row>
    <row r="1257" spans="1:11" x14ac:dyDescent="0.3">
      <c r="A1257" s="18"/>
      <c r="B1257" s="18"/>
      <c r="C1257" s="18"/>
      <c r="D1257" s="18"/>
      <c r="E1257" s="18"/>
      <c r="F1257" s="18"/>
      <c r="G1257" s="18"/>
      <c r="H1257" s="18"/>
      <c r="I1257" s="18"/>
      <c r="J1257" s="18"/>
      <c r="K1257" s="18"/>
    </row>
    <row r="1258" spans="1:11" x14ac:dyDescent="0.3">
      <c r="A1258" s="18"/>
      <c r="B1258" s="18"/>
      <c r="C1258" s="18"/>
      <c r="D1258" s="18"/>
      <c r="E1258" s="18"/>
      <c r="F1258" s="18"/>
      <c r="G1258" s="18"/>
      <c r="H1258" s="18"/>
      <c r="I1258" s="18"/>
      <c r="J1258" s="18"/>
      <c r="K1258" s="18"/>
    </row>
    <row r="1259" spans="1:11" x14ac:dyDescent="0.3">
      <c r="A1259" s="18"/>
      <c r="B1259" s="18"/>
      <c r="C1259" s="18"/>
      <c r="D1259" s="18"/>
      <c r="E1259" s="18"/>
      <c r="F1259" s="18"/>
      <c r="G1259" s="18"/>
      <c r="H1259" s="18"/>
      <c r="I1259" s="18"/>
      <c r="J1259" s="18"/>
      <c r="K1259" s="18"/>
    </row>
    <row r="1260" spans="1:11" x14ac:dyDescent="0.3">
      <c r="A1260" s="18"/>
      <c r="B1260" s="18"/>
      <c r="C1260" s="18"/>
      <c r="D1260" s="18"/>
      <c r="E1260" s="18"/>
      <c r="F1260" s="18"/>
      <c r="G1260" s="18"/>
      <c r="H1260" s="18"/>
      <c r="I1260" s="18"/>
      <c r="J1260" s="18"/>
      <c r="K1260" s="18"/>
    </row>
    <row r="1261" spans="1:11" x14ac:dyDescent="0.3">
      <c r="A1261" s="18"/>
      <c r="B1261" s="18"/>
      <c r="C1261" s="18"/>
      <c r="D1261" s="18"/>
      <c r="E1261" s="18"/>
      <c r="F1261" s="18"/>
      <c r="G1261" s="18"/>
      <c r="H1261" s="18"/>
      <c r="I1261" s="18"/>
      <c r="J1261" s="18"/>
      <c r="K1261" s="18"/>
    </row>
    <row r="1262" spans="1:11" x14ac:dyDescent="0.3">
      <c r="A1262" s="18"/>
      <c r="B1262" s="18"/>
      <c r="C1262" s="18"/>
      <c r="D1262" s="18"/>
      <c r="E1262" s="18"/>
      <c r="F1262" s="18"/>
      <c r="G1262" s="18"/>
      <c r="H1262" s="18"/>
      <c r="I1262" s="18"/>
      <c r="J1262" s="18"/>
      <c r="K1262" s="18"/>
    </row>
    <row r="1263" spans="1:11" x14ac:dyDescent="0.3">
      <c r="A1263" s="18"/>
      <c r="B1263" s="18"/>
      <c r="C1263" s="18"/>
      <c r="D1263" s="18"/>
      <c r="E1263" s="18"/>
      <c r="F1263" s="18"/>
      <c r="G1263" s="18"/>
      <c r="H1263" s="18"/>
      <c r="I1263" s="18"/>
      <c r="J1263" s="18"/>
      <c r="K1263" s="18"/>
    </row>
    <row r="1264" spans="1:11" x14ac:dyDescent="0.3">
      <c r="A1264" s="18"/>
      <c r="B1264" s="18"/>
      <c r="C1264" s="18"/>
      <c r="D1264" s="18"/>
      <c r="E1264" s="18"/>
      <c r="F1264" s="18"/>
      <c r="G1264" s="18"/>
      <c r="H1264" s="18"/>
      <c r="I1264" s="18"/>
      <c r="J1264" s="18"/>
      <c r="K1264" s="18"/>
    </row>
    <row r="1265" spans="1:11" x14ac:dyDescent="0.3">
      <c r="A1265" s="18"/>
      <c r="B1265" s="18"/>
      <c r="C1265" s="18"/>
      <c r="D1265" s="18"/>
      <c r="E1265" s="18"/>
      <c r="F1265" s="18"/>
      <c r="G1265" s="18"/>
      <c r="H1265" s="18"/>
      <c r="I1265" s="18"/>
      <c r="J1265" s="18"/>
      <c r="K1265" s="18"/>
    </row>
    <row r="1266" spans="1:11" x14ac:dyDescent="0.3">
      <c r="A1266" s="18"/>
      <c r="B1266" s="18"/>
      <c r="C1266" s="18"/>
      <c r="D1266" s="18"/>
      <c r="E1266" s="18"/>
      <c r="F1266" s="18"/>
      <c r="G1266" s="18"/>
      <c r="H1266" s="18"/>
      <c r="I1266" s="18"/>
      <c r="J1266" s="18"/>
      <c r="K1266" s="18"/>
    </row>
    <row r="1267" spans="1:11" x14ac:dyDescent="0.3">
      <c r="A1267" s="18"/>
      <c r="B1267" s="18"/>
      <c r="C1267" s="18"/>
      <c r="D1267" s="18"/>
      <c r="E1267" s="18"/>
      <c r="F1267" s="18"/>
      <c r="G1267" s="18"/>
      <c r="H1267" s="18"/>
      <c r="I1267" s="18"/>
      <c r="J1267" s="18"/>
      <c r="K1267" s="18"/>
    </row>
    <row r="1268" spans="1:11" x14ac:dyDescent="0.3">
      <c r="A1268" s="18"/>
      <c r="B1268" s="18"/>
      <c r="C1268" s="18"/>
      <c r="D1268" s="18"/>
      <c r="E1268" s="18"/>
      <c r="F1268" s="18"/>
      <c r="G1268" s="18"/>
      <c r="H1268" s="18"/>
      <c r="I1268" s="18"/>
      <c r="J1268" s="18"/>
      <c r="K1268" s="18"/>
    </row>
    <row r="1269" spans="1:11" x14ac:dyDescent="0.3">
      <c r="A1269" s="18"/>
      <c r="B1269" s="18"/>
      <c r="C1269" s="18"/>
      <c r="D1269" s="18"/>
      <c r="E1269" s="18"/>
      <c r="F1269" s="18"/>
      <c r="G1269" s="18"/>
      <c r="H1269" s="18"/>
      <c r="I1269" s="18"/>
      <c r="J1269" s="18"/>
      <c r="K1269" s="18"/>
    </row>
    <row r="1270" spans="1:11" x14ac:dyDescent="0.3">
      <c r="A1270" s="18"/>
      <c r="B1270" s="18"/>
      <c r="C1270" s="18"/>
      <c r="D1270" s="18"/>
      <c r="E1270" s="18"/>
      <c r="F1270" s="18"/>
      <c r="G1270" s="18"/>
      <c r="H1270" s="18"/>
      <c r="I1270" s="18"/>
      <c r="J1270" s="18"/>
      <c r="K1270" s="18"/>
    </row>
    <row r="1271" spans="1:11" x14ac:dyDescent="0.3">
      <c r="A1271" s="18"/>
      <c r="B1271" s="18"/>
      <c r="C1271" s="18"/>
      <c r="D1271" s="18"/>
      <c r="E1271" s="18"/>
      <c r="F1271" s="18"/>
      <c r="G1271" s="18"/>
      <c r="H1271" s="18"/>
      <c r="I1271" s="18"/>
      <c r="J1271" s="18"/>
      <c r="K1271" s="18"/>
    </row>
    <row r="1272" spans="1:11" x14ac:dyDescent="0.3">
      <c r="A1272" s="18"/>
      <c r="B1272" s="18"/>
      <c r="C1272" s="18"/>
      <c r="D1272" s="18"/>
      <c r="E1272" s="18"/>
      <c r="F1272" s="18"/>
      <c r="G1272" s="18"/>
      <c r="H1272" s="18"/>
      <c r="I1272" s="18"/>
      <c r="J1272" s="18"/>
      <c r="K1272" s="18"/>
    </row>
    <row r="1273" spans="1:11" x14ac:dyDescent="0.3">
      <c r="A1273" s="18"/>
      <c r="B1273" s="18"/>
      <c r="C1273" s="18"/>
      <c r="D1273" s="18"/>
      <c r="E1273" s="18"/>
      <c r="F1273" s="18"/>
      <c r="G1273" s="18"/>
      <c r="H1273" s="18"/>
      <c r="I1273" s="18"/>
      <c r="J1273" s="18"/>
      <c r="K1273" s="18"/>
    </row>
    <row r="1274" spans="1:11" x14ac:dyDescent="0.3">
      <c r="A1274" s="18"/>
      <c r="B1274" s="18"/>
      <c r="C1274" s="18"/>
      <c r="D1274" s="18"/>
      <c r="E1274" s="18"/>
      <c r="F1274" s="18"/>
      <c r="G1274" s="18"/>
      <c r="H1274" s="18"/>
      <c r="I1274" s="18"/>
      <c r="J1274" s="18"/>
      <c r="K1274" s="18"/>
    </row>
    <row r="1275" spans="1:11" x14ac:dyDescent="0.3">
      <c r="A1275" s="18"/>
      <c r="B1275" s="18"/>
      <c r="C1275" s="18"/>
      <c r="D1275" s="18"/>
      <c r="E1275" s="18"/>
      <c r="F1275" s="18"/>
      <c r="G1275" s="18"/>
      <c r="H1275" s="18"/>
      <c r="I1275" s="18"/>
      <c r="J1275" s="18"/>
      <c r="K1275" s="18"/>
    </row>
    <row r="1276" spans="1:11" x14ac:dyDescent="0.3">
      <c r="A1276" s="18"/>
      <c r="B1276" s="18"/>
      <c r="C1276" s="18"/>
      <c r="D1276" s="18"/>
      <c r="E1276" s="18"/>
      <c r="F1276" s="18"/>
      <c r="G1276" s="18"/>
      <c r="H1276" s="18"/>
      <c r="I1276" s="18"/>
      <c r="J1276" s="18"/>
      <c r="K1276" s="18"/>
    </row>
    <row r="1277" spans="1:11" x14ac:dyDescent="0.3">
      <c r="A1277" s="18"/>
      <c r="B1277" s="18"/>
      <c r="C1277" s="18"/>
      <c r="D1277" s="18"/>
      <c r="E1277" s="18"/>
      <c r="F1277" s="18"/>
      <c r="G1277" s="18"/>
      <c r="H1277" s="18"/>
      <c r="I1277" s="18"/>
      <c r="J1277" s="18"/>
      <c r="K1277" s="18"/>
    </row>
    <row r="1278" spans="1:11" x14ac:dyDescent="0.3">
      <c r="A1278" s="18"/>
      <c r="B1278" s="18"/>
      <c r="C1278" s="18"/>
      <c r="D1278" s="18"/>
      <c r="E1278" s="18"/>
      <c r="F1278" s="18"/>
      <c r="G1278" s="18"/>
      <c r="H1278" s="18"/>
      <c r="I1278" s="18"/>
      <c r="J1278" s="18"/>
      <c r="K1278" s="18"/>
    </row>
    <row r="1279" spans="1:11" x14ac:dyDescent="0.3">
      <c r="A1279" s="18"/>
      <c r="B1279" s="18"/>
      <c r="C1279" s="18"/>
      <c r="D1279" s="18"/>
      <c r="E1279" s="18"/>
      <c r="F1279" s="18"/>
      <c r="G1279" s="18"/>
      <c r="H1279" s="18"/>
      <c r="I1279" s="18"/>
      <c r="J1279" s="18"/>
      <c r="K1279" s="18"/>
    </row>
    <row r="1280" spans="1:11" x14ac:dyDescent="0.3">
      <c r="A1280" s="18"/>
      <c r="B1280" s="18"/>
      <c r="C1280" s="18"/>
      <c r="D1280" s="18"/>
      <c r="E1280" s="18"/>
      <c r="F1280" s="18"/>
      <c r="G1280" s="18"/>
      <c r="H1280" s="18"/>
      <c r="I1280" s="18"/>
      <c r="J1280" s="18"/>
      <c r="K1280" s="18"/>
    </row>
    <row r="1281" spans="1:11" x14ac:dyDescent="0.3">
      <c r="A1281" s="18"/>
      <c r="B1281" s="18"/>
      <c r="C1281" s="18"/>
      <c r="D1281" s="18"/>
      <c r="E1281" s="18"/>
      <c r="F1281" s="18"/>
      <c r="G1281" s="18"/>
      <c r="H1281" s="18"/>
      <c r="I1281" s="18"/>
      <c r="J1281" s="18"/>
      <c r="K1281" s="18"/>
    </row>
    <row r="1282" spans="1:11" x14ac:dyDescent="0.3">
      <c r="A1282" s="18"/>
      <c r="B1282" s="18"/>
      <c r="C1282" s="18"/>
      <c r="D1282" s="18"/>
      <c r="E1282" s="18"/>
      <c r="F1282" s="18"/>
      <c r="G1282" s="18"/>
      <c r="H1282" s="18"/>
      <c r="I1282" s="18"/>
      <c r="J1282" s="18"/>
      <c r="K1282" s="18"/>
    </row>
    <row r="1283" spans="1:11" x14ac:dyDescent="0.3">
      <c r="A1283" s="18"/>
      <c r="B1283" s="18"/>
      <c r="C1283" s="18"/>
      <c r="D1283" s="18"/>
      <c r="E1283" s="18"/>
      <c r="F1283" s="18"/>
      <c r="G1283" s="18"/>
      <c r="H1283" s="18"/>
      <c r="I1283" s="18"/>
      <c r="J1283" s="18"/>
      <c r="K1283" s="18"/>
    </row>
    <row r="1284" spans="1:11" x14ac:dyDescent="0.3">
      <c r="A1284" s="18"/>
      <c r="B1284" s="18"/>
      <c r="C1284" s="18"/>
      <c r="D1284" s="18"/>
      <c r="E1284" s="18"/>
      <c r="F1284" s="18"/>
      <c r="G1284" s="18"/>
      <c r="H1284" s="18"/>
      <c r="I1284" s="18"/>
      <c r="J1284" s="18"/>
      <c r="K1284" s="18"/>
    </row>
    <row r="1285" spans="1:11" x14ac:dyDescent="0.3">
      <c r="A1285" s="18"/>
      <c r="B1285" s="18"/>
      <c r="C1285" s="18"/>
      <c r="D1285" s="18"/>
      <c r="E1285" s="18"/>
      <c r="F1285" s="18"/>
      <c r="G1285" s="18"/>
      <c r="H1285" s="18"/>
      <c r="I1285" s="18"/>
      <c r="J1285" s="18"/>
      <c r="K1285" s="18"/>
    </row>
    <row r="1286" spans="1:11" x14ac:dyDescent="0.3">
      <c r="A1286" s="18"/>
      <c r="B1286" s="18"/>
      <c r="C1286" s="18"/>
      <c r="D1286" s="18"/>
      <c r="E1286" s="18"/>
      <c r="F1286" s="18"/>
      <c r="G1286" s="18"/>
      <c r="H1286" s="18"/>
      <c r="I1286" s="18"/>
      <c r="J1286" s="18"/>
      <c r="K1286" s="18"/>
    </row>
    <row r="1287" spans="1:11" x14ac:dyDescent="0.3">
      <c r="A1287" s="18"/>
      <c r="B1287" s="18"/>
      <c r="C1287" s="18"/>
      <c r="D1287" s="18"/>
      <c r="E1287" s="18"/>
      <c r="F1287" s="18"/>
      <c r="G1287" s="18"/>
      <c r="H1287" s="18"/>
      <c r="I1287" s="18"/>
      <c r="J1287" s="18"/>
      <c r="K1287" s="18"/>
    </row>
    <row r="1288" spans="1:11" x14ac:dyDescent="0.3">
      <c r="A1288" s="18"/>
      <c r="B1288" s="18"/>
      <c r="C1288" s="18"/>
      <c r="D1288" s="18"/>
      <c r="E1288" s="18"/>
      <c r="F1288" s="18"/>
      <c r="G1288" s="18"/>
      <c r="H1288" s="18"/>
      <c r="I1288" s="18"/>
      <c r="J1288" s="18"/>
      <c r="K1288" s="18"/>
    </row>
    <row r="1289" spans="1:11" x14ac:dyDescent="0.3">
      <c r="A1289" s="18"/>
      <c r="B1289" s="18"/>
      <c r="C1289" s="18"/>
      <c r="D1289" s="18"/>
      <c r="E1289" s="18"/>
      <c r="F1289" s="18"/>
      <c r="G1289" s="18"/>
      <c r="H1289" s="18"/>
      <c r="I1289" s="18"/>
      <c r="J1289" s="18"/>
      <c r="K1289" s="18"/>
    </row>
    <row r="1290" spans="1:11" x14ac:dyDescent="0.3">
      <c r="A1290" s="18"/>
      <c r="B1290" s="18"/>
      <c r="C1290" s="18"/>
      <c r="D1290" s="18"/>
      <c r="E1290" s="18"/>
      <c r="F1290" s="18"/>
      <c r="G1290" s="18"/>
      <c r="H1290" s="18"/>
      <c r="I1290" s="18"/>
      <c r="J1290" s="18"/>
      <c r="K1290" s="18"/>
    </row>
    <row r="1291" spans="1:11" x14ac:dyDescent="0.3">
      <c r="A1291" s="18"/>
      <c r="B1291" s="18"/>
      <c r="C1291" s="18"/>
      <c r="D1291" s="18"/>
      <c r="E1291" s="18"/>
      <c r="F1291" s="18"/>
      <c r="G1291" s="18"/>
      <c r="H1291" s="18"/>
      <c r="I1291" s="18"/>
      <c r="J1291" s="18"/>
      <c r="K1291" s="18"/>
    </row>
    <row r="1292" spans="1:11" x14ac:dyDescent="0.3">
      <c r="A1292" s="18"/>
      <c r="B1292" s="18"/>
      <c r="C1292" s="18"/>
      <c r="D1292" s="18"/>
      <c r="E1292" s="18"/>
      <c r="F1292" s="18"/>
      <c r="G1292" s="18"/>
      <c r="H1292" s="18"/>
      <c r="I1292" s="18"/>
      <c r="J1292" s="18"/>
      <c r="K1292" s="18"/>
    </row>
    <row r="1293" spans="1:11" x14ac:dyDescent="0.3">
      <c r="A1293" s="18"/>
      <c r="B1293" s="18"/>
      <c r="C1293" s="18"/>
      <c r="D1293" s="18"/>
      <c r="E1293" s="18"/>
      <c r="F1293" s="18"/>
      <c r="G1293" s="18"/>
      <c r="H1293" s="18"/>
      <c r="I1293" s="18"/>
      <c r="J1293" s="18"/>
      <c r="K1293" s="18"/>
    </row>
    <row r="1294" spans="1:11" x14ac:dyDescent="0.3">
      <c r="A1294" s="18"/>
      <c r="B1294" s="18"/>
      <c r="C1294" s="18"/>
      <c r="D1294" s="18"/>
      <c r="E1294" s="18"/>
      <c r="F1294" s="18"/>
      <c r="G1294" s="18"/>
      <c r="H1294" s="18"/>
      <c r="I1294" s="18"/>
      <c r="J1294" s="18"/>
      <c r="K1294" s="18"/>
    </row>
    <row r="1295" spans="1:11" x14ac:dyDescent="0.3">
      <c r="A1295" s="18"/>
      <c r="B1295" s="18"/>
      <c r="C1295" s="18"/>
      <c r="D1295" s="18"/>
      <c r="E1295" s="18"/>
      <c r="F1295" s="18"/>
      <c r="G1295" s="18"/>
      <c r="H1295" s="18"/>
      <c r="I1295" s="18"/>
      <c r="J1295" s="18"/>
      <c r="K1295" s="18"/>
    </row>
    <row r="1296" spans="1:11" x14ac:dyDescent="0.3">
      <c r="A1296" s="18"/>
      <c r="B1296" s="18"/>
      <c r="C1296" s="18"/>
      <c r="D1296" s="18"/>
      <c r="E1296" s="18"/>
      <c r="F1296" s="18"/>
      <c r="G1296" s="18"/>
      <c r="H1296" s="18"/>
      <c r="I1296" s="18"/>
      <c r="J1296" s="18"/>
      <c r="K1296" s="18"/>
    </row>
    <row r="1297" spans="1:11" x14ac:dyDescent="0.3">
      <c r="A1297" s="18"/>
      <c r="B1297" s="18"/>
      <c r="C1297" s="18"/>
      <c r="D1297" s="18"/>
      <c r="E1297" s="18"/>
      <c r="F1297" s="18"/>
      <c r="G1297" s="18"/>
      <c r="H1297" s="18"/>
      <c r="I1297" s="18"/>
      <c r="J1297" s="18"/>
      <c r="K1297" s="18"/>
    </row>
    <row r="1298" spans="1:11" x14ac:dyDescent="0.3">
      <c r="A1298" s="18"/>
      <c r="B1298" s="18"/>
      <c r="C1298" s="18"/>
      <c r="D1298" s="18"/>
      <c r="E1298" s="18"/>
      <c r="F1298" s="18"/>
      <c r="G1298" s="18"/>
      <c r="H1298" s="18"/>
      <c r="I1298" s="18"/>
      <c r="J1298" s="18"/>
      <c r="K1298" s="18"/>
    </row>
    <row r="1299" spans="1:11" x14ac:dyDescent="0.3">
      <c r="A1299" s="18"/>
      <c r="B1299" s="18"/>
      <c r="C1299" s="18"/>
      <c r="D1299" s="18"/>
      <c r="E1299" s="18"/>
      <c r="F1299" s="18"/>
      <c r="G1299" s="18"/>
      <c r="H1299" s="18"/>
      <c r="I1299" s="18"/>
      <c r="J1299" s="18"/>
      <c r="K1299" s="18"/>
    </row>
    <row r="1300" spans="1:11" x14ac:dyDescent="0.3">
      <c r="A1300" s="18"/>
      <c r="B1300" s="18"/>
      <c r="C1300" s="18"/>
      <c r="D1300" s="18"/>
      <c r="E1300" s="18"/>
      <c r="F1300" s="18"/>
      <c r="G1300" s="18"/>
      <c r="H1300" s="18"/>
      <c r="I1300" s="18"/>
      <c r="J1300" s="18"/>
      <c r="K1300" s="18"/>
    </row>
    <row r="1301" spans="1:11" x14ac:dyDescent="0.3">
      <c r="A1301" s="18"/>
      <c r="B1301" s="18"/>
      <c r="C1301" s="18"/>
      <c r="D1301" s="18"/>
      <c r="E1301" s="18"/>
      <c r="F1301" s="18"/>
      <c r="G1301" s="18"/>
      <c r="H1301" s="18"/>
      <c r="I1301" s="18"/>
      <c r="J1301" s="18"/>
      <c r="K1301" s="18"/>
    </row>
    <row r="1302" spans="1:11" x14ac:dyDescent="0.3">
      <c r="A1302" s="18"/>
      <c r="B1302" s="18"/>
      <c r="C1302" s="18"/>
      <c r="D1302" s="18"/>
      <c r="E1302" s="18"/>
      <c r="F1302" s="18"/>
      <c r="G1302" s="18"/>
      <c r="H1302" s="18"/>
      <c r="I1302" s="18"/>
      <c r="J1302" s="18"/>
      <c r="K1302" s="18"/>
    </row>
    <row r="1303" spans="1:11" x14ac:dyDescent="0.3">
      <c r="A1303" s="18"/>
      <c r="B1303" s="18"/>
      <c r="C1303" s="18"/>
      <c r="D1303" s="18"/>
      <c r="E1303" s="18"/>
      <c r="F1303" s="18"/>
      <c r="G1303" s="18"/>
      <c r="H1303" s="18"/>
      <c r="I1303" s="18"/>
      <c r="J1303" s="18"/>
      <c r="K1303" s="18"/>
    </row>
    <row r="1304" spans="1:11" x14ac:dyDescent="0.3">
      <c r="A1304" s="18"/>
      <c r="B1304" s="18"/>
      <c r="C1304" s="18"/>
      <c r="D1304" s="18"/>
      <c r="E1304" s="18"/>
      <c r="F1304" s="18"/>
      <c r="G1304" s="18"/>
      <c r="H1304" s="18"/>
      <c r="I1304" s="18"/>
      <c r="J1304" s="18"/>
      <c r="K1304" s="18"/>
    </row>
    <row r="1305" spans="1:11" x14ac:dyDescent="0.3">
      <c r="A1305" s="18"/>
      <c r="B1305" s="18"/>
      <c r="C1305" s="18"/>
      <c r="D1305" s="18"/>
      <c r="E1305" s="18"/>
      <c r="F1305" s="18"/>
      <c r="G1305" s="18"/>
      <c r="H1305" s="18"/>
      <c r="I1305" s="18"/>
      <c r="J1305" s="18"/>
      <c r="K1305" s="18"/>
    </row>
    <row r="1306" spans="1:11" x14ac:dyDescent="0.3">
      <c r="A1306" s="18"/>
      <c r="B1306" s="18"/>
      <c r="C1306" s="18"/>
      <c r="D1306" s="18"/>
      <c r="E1306" s="18"/>
      <c r="F1306" s="18"/>
      <c r="G1306" s="18"/>
      <c r="H1306" s="18"/>
      <c r="I1306" s="18"/>
      <c r="J1306" s="18"/>
      <c r="K1306" s="18"/>
    </row>
    <row r="1307" spans="1:11" x14ac:dyDescent="0.3">
      <c r="A1307" s="18"/>
      <c r="B1307" s="18"/>
      <c r="C1307" s="18"/>
      <c r="D1307" s="18"/>
      <c r="E1307" s="18"/>
      <c r="F1307" s="18"/>
      <c r="G1307" s="18"/>
      <c r="H1307" s="18"/>
      <c r="I1307" s="18"/>
      <c r="J1307" s="18"/>
      <c r="K1307" s="18"/>
    </row>
    <row r="1308" spans="1:11" x14ac:dyDescent="0.3">
      <c r="A1308" s="18"/>
      <c r="B1308" s="18"/>
      <c r="C1308" s="18"/>
      <c r="D1308" s="18"/>
      <c r="E1308" s="18"/>
      <c r="F1308" s="18"/>
      <c r="G1308" s="18"/>
      <c r="H1308" s="18"/>
      <c r="I1308" s="18"/>
      <c r="J1308" s="18"/>
      <c r="K1308" s="18"/>
    </row>
    <row r="1309" spans="1:11" x14ac:dyDescent="0.3">
      <c r="A1309" s="18"/>
      <c r="B1309" s="18"/>
      <c r="C1309" s="18"/>
      <c r="D1309" s="18"/>
      <c r="E1309" s="18"/>
      <c r="F1309" s="18"/>
      <c r="G1309" s="18"/>
      <c r="H1309" s="18"/>
      <c r="I1309" s="18"/>
      <c r="J1309" s="18"/>
      <c r="K1309" s="18"/>
    </row>
    <row r="1310" spans="1:11" x14ac:dyDescent="0.3">
      <c r="A1310" s="18"/>
      <c r="B1310" s="18"/>
      <c r="C1310" s="18"/>
      <c r="D1310" s="18"/>
      <c r="E1310" s="18"/>
      <c r="F1310" s="18"/>
      <c r="G1310" s="18"/>
      <c r="H1310" s="18"/>
      <c r="I1310" s="18"/>
      <c r="J1310" s="18"/>
      <c r="K1310" s="18"/>
    </row>
    <row r="1311" spans="1:11" x14ac:dyDescent="0.3">
      <c r="A1311" s="18"/>
      <c r="B1311" s="18"/>
      <c r="C1311" s="18"/>
      <c r="D1311" s="18"/>
      <c r="E1311" s="18"/>
      <c r="F1311" s="18"/>
      <c r="G1311" s="18"/>
      <c r="H1311" s="18"/>
      <c r="I1311" s="18"/>
      <c r="J1311" s="18"/>
      <c r="K1311" s="18"/>
    </row>
    <row r="1312" spans="1:11" x14ac:dyDescent="0.3">
      <c r="A1312" s="18"/>
      <c r="B1312" s="18"/>
      <c r="C1312" s="18"/>
      <c r="D1312" s="18"/>
      <c r="E1312" s="18"/>
      <c r="F1312" s="18"/>
      <c r="G1312" s="18"/>
      <c r="H1312" s="18"/>
      <c r="I1312" s="18"/>
      <c r="J1312" s="18"/>
      <c r="K1312" s="18"/>
    </row>
    <row r="1313" spans="1:11" x14ac:dyDescent="0.3">
      <c r="A1313" s="18"/>
      <c r="B1313" s="18"/>
      <c r="C1313" s="18"/>
      <c r="D1313" s="18"/>
      <c r="E1313" s="18"/>
      <c r="F1313" s="18"/>
      <c r="G1313" s="18"/>
      <c r="H1313" s="18"/>
      <c r="I1313" s="18"/>
      <c r="J1313" s="18"/>
      <c r="K1313" s="18"/>
    </row>
    <row r="1314" spans="1:11" x14ac:dyDescent="0.3">
      <c r="A1314" s="18"/>
      <c r="B1314" s="18"/>
      <c r="C1314" s="18"/>
      <c r="D1314" s="18"/>
      <c r="E1314" s="18"/>
      <c r="F1314" s="18"/>
      <c r="G1314" s="18"/>
      <c r="H1314" s="18"/>
      <c r="I1314" s="18"/>
      <c r="J1314" s="18"/>
      <c r="K1314" s="18"/>
    </row>
    <row r="1315" spans="1:11" x14ac:dyDescent="0.3">
      <c r="A1315" s="18"/>
      <c r="B1315" s="18"/>
      <c r="C1315" s="18"/>
      <c r="D1315" s="18"/>
      <c r="E1315" s="18"/>
      <c r="F1315" s="18"/>
      <c r="G1315" s="18"/>
      <c r="H1315" s="18"/>
      <c r="I1315" s="18"/>
      <c r="J1315" s="18"/>
      <c r="K1315" s="18"/>
    </row>
    <row r="1316" spans="1:11" x14ac:dyDescent="0.3">
      <c r="A1316" s="18"/>
      <c r="B1316" s="18"/>
      <c r="C1316" s="18"/>
      <c r="D1316" s="18"/>
      <c r="E1316" s="18"/>
      <c r="F1316" s="18"/>
      <c r="G1316" s="18"/>
      <c r="H1316" s="18"/>
      <c r="I1316" s="18"/>
      <c r="J1316" s="18"/>
      <c r="K1316" s="18"/>
    </row>
    <row r="1317" spans="1:11" x14ac:dyDescent="0.3">
      <c r="A1317" s="18"/>
      <c r="B1317" s="18"/>
      <c r="C1317" s="18"/>
      <c r="D1317" s="18"/>
      <c r="E1317" s="18"/>
      <c r="F1317" s="18"/>
      <c r="G1317" s="18"/>
      <c r="H1317" s="18"/>
      <c r="I1317" s="18"/>
      <c r="J1317" s="18"/>
      <c r="K1317" s="18"/>
    </row>
    <row r="1318" spans="1:11" x14ac:dyDescent="0.3">
      <c r="A1318" s="18"/>
      <c r="B1318" s="18"/>
      <c r="C1318" s="18"/>
      <c r="D1318" s="18"/>
      <c r="E1318" s="18"/>
      <c r="F1318" s="18"/>
      <c r="G1318" s="18"/>
      <c r="H1318" s="18"/>
      <c r="I1318" s="18"/>
      <c r="J1318" s="18"/>
      <c r="K1318" s="18"/>
    </row>
    <row r="1319" spans="1:11" x14ac:dyDescent="0.3">
      <c r="A1319" s="18"/>
      <c r="B1319" s="18"/>
      <c r="C1319" s="18"/>
      <c r="D1319" s="18"/>
      <c r="E1319" s="18"/>
      <c r="F1319" s="18"/>
      <c r="G1319" s="18"/>
      <c r="H1319" s="18"/>
      <c r="I1319" s="18"/>
      <c r="J1319" s="18"/>
      <c r="K1319" s="18"/>
    </row>
    <row r="1320" spans="1:11" x14ac:dyDescent="0.3">
      <c r="A1320" s="18"/>
      <c r="B1320" s="18"/>
      <c r="C1320" s="18"/>
      <c r="D1320" s="18"/>
      <c r="E1320" s="18"/>
      <c r="F1320" s="18"/>
      <c r="G1320" s="18"/>
      <c r="H1320" s="18"/>
      <c r="I1320" s="18"/>
      <c r="J1320" s="18"/>
      <c r="K1320" s="18"/>
    </row>
    <row r="1321" spans="1:11" x14ac:dyDescent="0.3">
      <c r="A1321" s="18"/>
      <c r="B1321" s="18"/>
      <c r="C1321" s="18"/>
      <c r="D1321" s="18"/>
      <c r="E1321" s="18"/>
      <c r="F1321" s="18"/>
      <c r="G1321" s="18"/>
      <c r="H1321" s="18"/>
      <c r="I1321" s="18"/>
      <c r="J1321" s="18"/>
      <c r="K1321" s="18"/>
    </row>
    <row r="1322" spans="1:11" x14ac:dyDescent="0.3">
      <c r="A1322" s="18"/>
      <c r="B1322" s="18"/>
      <c r="C1322" s="18"/>
      <c r="D1322" s="18"/>
      <c r="E1322" s="18"/>
      <c r="F1322" s="18"/>
      <c r="G1322" s="18"/>
      <c r="H1322" s="18"/>
      <c r="I1322" s="18"/>
      <c r="J1322" s="18"/>
      <c r="K1322" s="18"/>
    </row>
    <row r="1323" spans="1:11" x14ac:dyDescent="0.3">
      <c r="A1323" s="18"/>
      <c r="B1323" s="18"/>
      <c r="C1323" s="18"/>
      <c r="D1323" s="18"/>
      <c r="E1323" s="18"/>
      <c r="F1323" s="18"/>
      <c r="G1323" s="18"/>
      <c r="H1323" s="18"/>
      <c r="I1323" s="18"/>
      <c r="J1323" s="18"/>
      <c r="K1323" s="18"/>
    </row>
    <row r="1324" spans="1:11" x14ac:dyDescent="0.3">
      <c r="A1324" s="18"/>
      <c r="B1324" s="18"/>
      <c r="C1324" s="18"/>
      <c r="D1324" s="18"/>
      <c r="E1324" s="18"/>
      <c r="F1324" s="18"/>
      <c r="G1324" s="18"/>
      <c r="H1324" s="18"/>
      <c r="I1324" s="18"/>
      <c r="J1324" s="18"/>
      <c r="K1324" s="18"/>
    </row>
    <row r="1325" spans="1:11" x14ac:dyDescent="0.3">
      <c r="A1325" s="18"/>
      <c r="B1325" s="18"/>
      <c r="C1325" s="18"/>
      <c r="D1325" s="18"/>
      <c r="E1325" s="18"/>
      <c r="F1325" s="18"/>
      <c r="G1325" s="18"/>
      <c r="H1325" s="18"/>
      <c r="I1325" s="18"/>
      <c r="J1325" s="18"/>
      <c r="K1325" s="18"/>
    </row>
    <row r="1326" spans="1:11" x14ac:dyDescent="0.3">
      <c r="A1326" s="18"/>
      <c r="B1326" s="18"/>
      <c r="C1326" s="18"/>
      <c r="D1326" s="18"/>
      <c r="E1326" s="18"/>
      <c r="F1326" s="18"/>
      <c r="G1326" s="18"/>
      <c r="H1326" s="18"/>
      <c r="I1326" s="18"/>
      <c r="J1326" s="18"/>
      <c r="K1326" s="18"/>
    </row>
    <row r="1327" spans="1:11" x14ac:dyDescent="0.3">
      <c r="A1327" s="18"/>
      <c r="B1327" s="18"/>
      <c r="C1327" s="18"/>
      <c r="D1327" s="18"/>
      <c r="E1327" s="18"/>
      <c r="F1327" s="18"/>
      <c r="G1327" s="18"/>
      <c r="H1327" s="18"/>
      <c r="I1327" s="18"/>
      <c r="J1327" s="18"/>
      <c r="K1327" s="18"/>
    </row>
    <row r="1328" spans="1:11" x14ac:dyDescent="0.3">
      <c r="A1328" s="18"/>
      <c r="B1328" s="18"/>
      <c r="C1328" s="18"/>
      <c r="D1328" s="18"/>
      <c r="E1328" s="18"/>
      <c r="F1328" s="18"/>
      <c r="G1328" s="18"/>
      <c r="H1328" s="18"/>
      <c r="I1328" s="18"/>
      <c r="J1328" s="18"/>
      <c r="K1328" s="18"/>
    </row>
    <row r="1329" spans="1:11" x14ac:dyDescent="0.3">
      <c r="A1329" s="18"/>
      <c r="B1329" s="18"/>
      <c r="C1329" s="18"/>
      <c r="D1329" s="18"/>
      <c r="E1329" s="18"/>
      <c r="F1329" s="18"/>
      <c r="G1329" s="18"/>
      <c r="H1329" s="18"/>
      <c r="I1329" s="18"/>
      <c r="J1329" s="18"/>
      <c r="K1329" s="18"/>
    </row>
    <row r="1330" spans="1:11" x14ac:dyDescent="0.3">
      <c r="A1330" s="18"/>
      <c r="B1330" s="18"/>
      <c r="C1330" s="18"/>
      <c r="D1330" s="18"/>
      <c r="E1330" s="18"/>
      <c r="F1330" s="18"/>
      <c r="G1330" s="18"/>
      <c r="H1330" s="18"/>
      <c r="I1330" s="18"/>
      <c r="J1330" s="18"/>
      <c r="K1330" s="18"/>
    </row>
    <row r="1331" spans="1:11" x14ac:dyDescent="0.3">
      <c r="A1331" s="18"/>
      <c r="B1331" s="18"/>
      <c r="C1331" s="18"/>
      <c r="D1331" s="18"/>
      <c r="E1331" s="18"/>
      <c r="F1331" s="18"/>
      <c r="G1331" s="18"/>
      <c r="H1331" s="18"/>
      <c r="I1331" s="18"/>
      <c r="J1331" s="18"/>
      <c r="K1331" s="18"/>
    </row>
    <row r="1332" spans="1:11" x14ac:dyDescent="0.3">
      <c r="A1332" s="18"/>
      <c r="B1332" s="18"/>
      <c r="C1332" s="18"/>
      <c r="D1332" s="18"/>
      <c r="E1332" s="18"/>
      <c r="F1332" s="18"/>
      <c r="G1332" s="18"/>
      <c r="H1332" s="18"/>
      <c r="I1332" s="18"/>
      <c r="J1332" s="18"/>
      <c r="K1332" s="18"/>
    </row>
    <row r="1333" spans="1:11" x14ac:dyDescent="0.3">
      <c r="A1333" s="18"/>
      <c r="B1333" s="18"/>
      <c r="C1333" s="18"/>
      <c r="D1333" s="18"/>
      <c r="E1333" s="18"/>
      <c r="F1333" s="18"/>
      <c r="G1333" s="18"/>
      <c r="H1333" s="18"/>
      <c r="I1333" s="18"/>
      <c r="J1333" s="18"/>
      <c r="K1333" s="18"/>
    </row>
    <row r="1334" spans="1:11" x14ac:dyDescent="0.3">
      <c r="A1334" s="18"/>
      <c r="B1334" s="18"/>
      <c r="C1334" s="18"/>
      <c r="D1334" s="18"/>
      <c r="E1334" s="18"/>
      <c r="F1334" s="18"/>
      <c r="G1334" s="18"/>
      <c r="H1334" s="18"/>
      <c r="I1334" s="18"/>
      <c r="J1334" s="18"/>
      <c r="K1334" s="18"/>
    </row>
    <row r="1335" spans="1:11" x14ac:dyDescent="0.3">
      <c r="A1335" s="18"/>
      <c r="B1335" s="18"/>
      <c r="C1335" s="18"/>
      <c r="D1335" s="18"/>
      <c r="E1335" s="18"/>
      <c r="F1335" s="18"/>
      <c r="G1335" s="18"/>
      <c r="H1335" s="18"/>
      <c r="I1335" s="18"/>
      <c r="J1335" s="18"/>
      <c r="K1335" s="18"/>
    </row>
    <row r="1336" spans="1:11" x14ac:dyDescent="0.3">
      <c r="A1336" s="18"/>
      <c r="B1336" s="18"/>
      <c r="C1336" s="18"/>
      <c r="D1336" s="18"/>
      <c r="E1336" s="18"/>
      <c r="F1336" s="18"/>
      <c r="G1336" s="18"/>
      <c r="H1336" s="18"/>
      <c r="I1336" s="18"/>
      <c r="J1336" s="18"/>
      <c r="K1336" s="18"/>
    </row>
    <row r="1337" spans="1:11" x14ac:dyDescent="0.3">
      <c r="A1337" s="18"/>
      <c r="B1337" s="18"/>
      <c r="C1337" s="18"/>
      <c r="D1337" s="18"/>
      <c r="E1337" s="18"/>
      <c r="F1337" s="18"/>
      <c r="G1337" s="18"/>
      <c r="H1337" s="18"/>
      <c r="I1337" s="18"/>
      <c r="J1337" s="18"/>
      <c r="K1337" s="18"/>
    </row>
    <row r="1338" spans="1:11" x14ac:dyDescent="0.3">
      <c r="A1338" s="18"/>
      <c r="B1338" s="18"/>
      <c r="C1338" s="18"/>
      <c r="D1338" s="18"/>
      <c r="E1338" s="18"/>
      <c r="F1338" s="18"/>
      <c r="G1338" s="18"/>
      <c r="H1338" s="18"/>
      <c r="I1338" s="18"/>
      <c r="J1338" s="18"/>
      <c r="K1338" s="18"/>
    </row>
    <row r="1339" spans="1:11" x14ac:dyDescent="0.3">
      <c r="A1339" s="18"/>
      <c r="B1339" s="18"/>
      <c r="C1339" s="18"/>
      <c r="D1339" s="18"/>
      <c r="E1339" s="18"/>
      <c r="F1339" s="18"/>
      <c r="G1339" s="18"/>
      <c r="H1339" s="18"/>
      <c r="I1339" s="18"/>
      <c r="J1339" s="18"/>
      <c r="K1339" s="18"/>
    </row>
    <row r="1340" spans="1:11" x14ac:dyDescent="0.3">
      <c r="A1340" s="18"/>
      <c r="B1340" s="18"/>
      <c r="C1340" s="18"/>
      <c r="D1340" s="18"/>
      <c r="E1340" s="18"/>
      <c r="F1340" s="18"/>
      <c r="G1340" s="18"/>
      <c r="H1340" s="18"/>
      <c r="I1340" s="18"/>
      <c r="J1340" s="18"/>
      <c r="K1340" s="18"/>
    </row>
    <row r="1341" spans="1:11" x14ac:dyDescent="0.3">
      <c r="A1341" s="18"/>
      <c r="B1341" s="18"/>
      <c r="C1341" s="18"/>
      <c r="D1341" s="18"/>
      <c r="E1341" s="18"/>
      <c r="F1341" s="18"/>
      <c r="G1341" s="18"/>
      <c r="H1341" s="18"/>
      <c r="I1341" s="18"/>
      <c r="J1341" s="18"/>
      <c r="K1341" s="18"/>
    </row>
    <row r="1342" spans="1:11" x14ac:dyDescent="0.3">
      <c r="A1342" s="18"/>
      <c r="B1342" s="18"/>
      <c r="C1342" s="18"/>
      <c r="D1342" s="18"/>
      <c r="E1342" s="18"/>
      <c r="F1342" s="18"/>
      <c r="G1342" s="18"/>
      <c r="H1342" s="18"/>
      <c r="I1342" s="18"/>
      <c r="J1342" s="18"/>
      <c r="K1342" s="18"/>
    </row>
    <row r="1343" spans="1:11" x14ac:dyDescent="0.3">
      <c r="A1343" s="18"/>
      <c r="B1343" s="18"/>
      <c r="C1343" s="18"/>
      <c r="D1343" s="18"/>
      <c r="E1343" s="18"/>
      <c r="F1343" s="18"/>
      <c r="G1343" s="18"/>
      <c r="H1343" s="18"/>
      <c r="I1343" s="18"/>
      <c r="J1343" s="18"/>
      <c r="K1343" s="18"/>
    </row>
    <row r="1344" spans="1:11" x14ac:dyDescent="0.3">
      <c r="A1344" s="18"/>
      <c r="B1344" s="18"/>
      <c r="C1344" s="18"/>
      <c r="D1344" s="18"/>
      <c r="E1344" s="18"/>
      <c r="F1344" s="18"/>
      <c r="G1344" s="18"/>
      <c r="H1344" s="18"/>
      <c r="I1344" s="18"/>
      <c r="J1344" s="18"/>
      <c r="K1344" s="18"/>
    </row>
    <row r="1345" spans="1:11" x14ac:dyDescent="0.3">
      <c r="A1345" s="18"/>
      <c r="B1345" s="18"/>
      <c r="C1345" s="18"/>
      <c r="D1345" s="18"/>
      <c r="E1345" s="18"/>
      <c r="F1345" s="18"/>
      <c r="G1345" s="18"/>
      <c r="H1345" s="18"/>
      <c r="I1345" s="18"/>
      <c r="J1345" s="18"/>
      <c r="K1345" s="18"/>
    </row>
    <row r="1346" spans="1:11" x14ac:dyDescent="0.3">
      <c r="A1346" s="18"/>
      <c r="B1346" s="18"/>
      <c r="C1346" s="18"/>
      <c r="D1346" s="18"/>
      <c r="E1346" s="18"/>
      <c r="F1346" s="18"/>
      <c r="G1346" s="18"/>
      <c r="H1346" s="18"/>
      <c r="I1346" s="18"/>
      <c r="J1346" s="18"/>
      <c r="K1346" s="18"/>
    </row>
    <row r="1347" spans="1:11" x14ac:dyDescent="0.3">
      <c r="A1347" s="18"/>
      <c r="B1347" s="18"/>
      <c r="C1347" s="18"/>
      <c r="D1347" s="18"/>
      <c r="E1347" s="18"/>
      <c r="F1347" s="18"/>
      <c r="G1347" s="18"/>
      <c r="H1347" s="18"/>
      <c r="I1347" s="18"/>
      <c r="J1347" s="18"/>
      <c r="K1347" s="18"/>
    </row>
    <row r="1348" spans="1:11" x14ac:dyDescent="0.3">
      <c r="A1348" s="18"/>
      <c r="B1348" s="18"/>
      <c r="C1348" s="18"/>
      <c r="D1348" s="18"/>
      <c r="E1348" s="18"/>
      <c r="F1348" s="18"/>
      <c r="G1348" s="18"/>
      <c r="H1348" s="18"/>
      <c r="I1348" s="18"/>
      <c r="J1348" s="18"/>
      <c r="K1348" s="18"/>
    </row>
    <row r="1349" spans="1:11" x14ac:dyDescent="0.3">
      <c r="A1349" s="18"/>
      <c r="B1349" s="18"/>
      <c r="C1349" s="18"/>
      <c r="D1349" s="18"/>
      <c r="E1349" s="18"/>
      <c r="F1349" s="18"/>
      <c r="G1349" s="18"/>
      <c r="H1349" s="18"/>
      <c r="I1349" s="18"/>
      <c r="J1349" s="18"/>
      <c r="K1349" s="18"/>
    </row>
    <row r="1350" spans="1:11" x14ac:dyDescent="0.3">
      <c r="A1350" s="18"/>
      <c r="B1350" s="18"/>
      <c r="C1350" s="18"/>
      <c r="D1350" s="18"/>
      <c r="E1350" s="18"/>
      <c r="F1350" s="18"/>
      <c r="G1350" s="18"/>
      <c r="H1350" s="18"/>
      <c r="I1350" s="18"/>
      <c r="J1350" s="18"/>
      <c r="K1350" s="18"/>
    </row>
    <row r="1351" spans="1:11" x14ac:dyDescent="0.3">
      <c r="A1351" s="18"/>
      <c r="B1351" s="18"/>
      <c r="C1351" s="18"/>
      <c r="D1351" s="18"/>
      <c r="E1351" s="18"/>
      <c r="F1351" s="18"/>
      <c r="G1351" s="18"/>
      <c r="H1351" s="18"/>
      <c r="I1351" s="18"/>
      <c r="J1351" s="18"/>
      <c r="K1351" s="18"/>
    </row>
    <row r="1352" spans="1:11" x14ac:dyDescent="0.3">
      <c r="A1352" s="18"/>
      <c r="B1352" s="18"/>
      <c r="C1352" s="18"/>
      <c r="D1352" s="18"/>
      <c r="E1352" s="18"/>
      <c r="F1352" s="18"/>
      <c r="G1352" s="18"/>
      <c r="H1352" s="18"/>
      <c r="I1352" s="18"/>
      <c r="J1352" s="18"/>
      <c r="K1352" s="18"/>
    </row>
    <row r="1353" spans="1:11" x14ac:dyDescent="0.3">
      <c r="A1353" s="18"/>
      <c r="B1353" s="18"/>
      <c r="C1353" s="18"/>
      <c r="D1353" s="18"/>
      <c r="E1353" s="18"/>
      <c r="F1353" s="18"/>
      <c r="G1353" s="18"/>
      <c r="H1353" s="18"/>
      <c r="I1353" s="18"/>
      <c r="J1353" s="18"/>
      <c r="K1353" s="18"/>
    </row>
    <row r="1354" spans="1:11" x14ac:dyDescent="0.3">
      <c r="A1354" s="18"/>
      <c r="B1354" s="18"/>
      <c r="C1354" s="18"/>
      <c r="D1354" s="18"/>
      <c r="E1354" s="18"/>
      <c r="F1354" s="18"/>
      <c r="G1354" s="18"/>
      <c r="H1354" s="18"/>
      <c r="I1354" s="18"/>
      <c r="J1354" s="18"/>
      <c r="K1354" s="18"/>
    </row>
    <row r="1355" spans="1:11" x14ac:dyDescent="0.3">
      <c r="A1355" s="18"/>
      <c r="B1355" s="18"/>
      <c r="C1355" s="18"/>
      <c r="D1355" s="18"/>
      <c r="E1355" s="18"/>
      <c r="F1355" s="18"/>
      <c r="G1355" s="18"/>
      <c r="H1355" s="18"/>
      <c r="I1355" s="18"/>
      <c r="J1355" s="18"/>
      <c r="K1355" s="18"/>
    </row>
    <row r="1356" spans="1:11" x14ac:dyDescent="0.3">
      <c r="A1356" s="18"/>
      <c r="B1356" s="18"/>
      <c r="C1356" s="18"/>
      <c r="D1356" s="18"/>
      <c r="E1356" s="18"/>
      <c r="F1356" s="18"/>
      <c r="G1356" s="18"/>
      <c r="H1356" s="18"/>
      <c r="I1356" s="18"/>
      <c r="J1356" s="18"/>
      <c r="K1356" s="18"/>
    </row>
    <row r="1357" spans="1:11" x14ac:dyDescent="0.3">
      <c r="A1357" s="18"/>
      <c r="B1357" s="18"/>
      <c r="C1357" s="18"/>
      <c r="D1357" s="18"/>
      <c r="E1357" s="18"/>
      <c r="F1357" s="18"/>
      <c r="G1357" s="18"/>
      <c r="H1357" s="18"/>
      <c r="I1357" s="18"/>
      <c r="J1357" s="18"/>
      <c r="K1357" s="18"/>
    </row>
    <row r="1358" spans="1:11" x14ac:dyDescent="0.3">
      <c r="A1358" s="18"/>
      <c r="B1358" s="18"/>
      <c r="C1358" s="18"/>
      <c r="D1358" s="18"/>
      <c r="E1358" s="18"/>
      <c r="F1358" s="18"/>
      <c r="G1358" s="18"/>
      <c r="H1358" s="18"/>
      <c r="I1358" s="18"/>
      <c r="J1358" s="18"/>
      <c r="K1358" s="18"/>
    </row>
    <row r="1359" spans="1:11" x14ac:dyDescent="0.3">
      <c r="A1359" s="18"/>
      <c r="B1359" s="18"/>
      <c r="C1359" s="18"/>
      <c r="D1359" s="18"/>
      <c r="E1359" s="18"/>
      <c r="F1359" s="18"/>
      <c r="G1359" s="18"/>
      <c r="H1359" s="18"/>
      <c r="I1359" s="18"/>
      <c r="J1359" s="18"/>
      <c r="K1359" s="18"/>
    </row>
    <row r="1360" spans="1:11" x14ac:dyDescent="0.3">
      <c r="A1360" s="18"/>
      <c r="B1360" s="18"/>
      <c r="C1360" s="18"/>
      <c r="D1360" s="18"/>
      <c r="E1360" s="18"/>
      <c r="F1360" s="18"/>
      <c r="G1360" s="18"/>
      <c r="H1360" s="18"/>
      <c r="I1360" s="18"/>
      <c r="J1360" s="18"/>
      <c r="K1360" s="18"/>
    </row>
    <row r="1361" spans="1:11" x14ac:dyDescent="0.3">
      <c r="A1361" s="18"/>
      <c r="B1361" s="18"/>
      <c r="C1361" s="18"/>
      <c r="D1361" s="18"/>
      <c r="E1361" s="18"/>
      <c r="F1361" s="18"/>
      <c r="G1361" s="18"/>
      <c r="H1361" s="18"/>
      <c r="I1361" s="18"/>
      <c r="J1361" s="18"/>
      <c r="K1361" s="18"/>
    </row>
    <row r="1362" spans="1:11" x14ac:dyDescent="0.3">
      <c r="A1362" s="18"/>
      <c r="B1362" s="18"/>
      <c r="C1362" s="18"/>
      <c r="D1362" s="18"/>
      <c r="E1362" s="18"/>
      <c r="F1362" s="18"/>
      <c r="G1362" s="18"/>
      <c r="H1362" s="18"/>
      <c r="I1362" s="18"/>
      <c r="J1362" s="18"/>
      <c r="K1362" s="18"/>
    </row>
    <row r="1363" spans="1:11" x14ac:dyDescent="0.3">
      <c r="A1363" s="18"/>
      <c r="B1363" s="18"/>
      <c r="C1363" s="18"/>
      <c r="D1363" s="18"/>
      <c r="E1363" s="18"/>
      <c r="F1363" s="18"/>
      <c r="G1363" s="18"/>
      <c r="H1363" s="18"/>
      <c r="I1363" s="18"/>
      <c r="J1363" s="18"/>
      <c r="K1363" s="18"/>
    </row>
    <row r="1364" spans="1:11" x14ac:dyDescent="0.3">
      <c r="A1364" s="18"/>
      <c r="B1364" s="18"/>
      <c r="C1364" s="18"/>
      <c r="D1364" s="18"/>
      <c r="E1364" s="18"/>
      <c r="F1364" s="18"/>
      <c r="G1364" s="18"/>
      <c r="H1364" s="18"/>
      <c r="I1364" s="18"/>
      <c r="J1364" s="18"/>
      <c r="K1364" s="18"/>
    </row>
    <row r="1365" spans="1:11" x14ac:dyDescent="0.3">
      <c r="A1365" s="18"/>
      <c r="B1365" s="18"/>
      <c r="C1365" s="18"/>
      <c r="D1365" s="18"/>
      <c r="E1365" s="18"/>
      <c r="F1365" s="18"/>
      <c r="G1365" s="18"/>
      <c r="H1365" s="18"/>
      <c r="I1365" s="18"/>
      <c r="J1365" s="18"/>
      <c r="K1365" s="18"/>
    </row>
    <row r="1366" spans="1:11" x14ac:dyDescent="0.3">
      <c r="A1366" s="18"/>
      <c r="B1366" s="18"/>
      <c r="C1366" s="18"/>
      <c r="D1366" s="18"/>
      <c r="E1366" s="18"/>
      <c r="F1366" s="18"/>
      <c r="G1366" s="18"/>
      <c r="H1366" s="18"/>
      <c r="I1366" s="18"/>
      <c r="J1366" s="18"/>
      <c r="K1366" s="18"/>
    </row>
    <row r="1367" spans="1:11" x14ac:dyDescent="0.3">
      <c r="A1367" s="18"/>
      <c r="B1367" s="18"/>
      <c r="C1367" s="18"/>
      <c r="D1367" s="18"/>
      <c r="E1367" s="18"/>
      <c r="F1367" s="18"/>
      <c r="G1367" s="18"/>
      <c r="H1367" s="18"/>
      <c r="I1367" s="18"/>
      <c r="J1367" s="18"/>
      <c r="K1367" s="18"/>
    </row>
    <row r="1368" spans="1:11" x14ac:dyDescent="0.3">
      <c r="A1368" s="18"/>
      <c r="B1368" s="18"/>
      <c r="C1368" s="18"/>
      <c r="D1368" s="18"/>
      <c r="E1368" s="18"/>
      <c r="F1368" s="18"/>
      <c r="G1368" s="18"/>
      <c r="H1368" s="18"/>
      <c r="I1368" s="18"/>
      <c r="J1368" s="18"/>
      <c r="K1368" s="18"/>
    </row>
    <row r="1369" spans="1:11" x14ac:dyDescent="0.3">
      <c r="A1369" s="18"/>
      <c r="B1369" s="18"/>
      <c r="C1369" s="18"/>
      <c r="D1369" s="18"/>
      <c r="E1369" s="18"/>
      <c r="F1369" s="18"/>
      <c r="G1369" s="18"/>
      <c r="H1369" s="18"/>
      <c r="I1369" s="18"/>
      <c r="J1369" s="18"/>
      <c r="K1369" s="18"/>
    </row>
    <row r="1370" spans="1:11" x14ac:dyDescent="0.3">
      <c r="A1370" s="18"/>
      <c r="B1370" s="18"/>
      <c r="C1370" s="18"/>
      <c r="D1370" s="18"/>
      <c r="E1370" s="18"/>
      <c r="F1370" s="18"/>
      <c r="G1370" s="18"/>
      <c r="H1370" s="18"/>
      <c r="I1370" s="18"/>
      <c r="J1370" s="18"/>
      <c r="K1370" s="18"/>
    </row>
    <row r="1371" spans="1:11" x14ac:dyDescent="0.3">
      <c r="A1371" s="18"/>
      <c r="B1371" s="18"/>
      <c r="C1371" s="18"/>
      <c r="D1371" s="18"/>
      <c r="E1371" s="18"/>
      <c r="F1371" s="18"/>
      <c r="G1371" s="18"/>
      <c r="H1371" s="18"/>
      <c r="I1371" s="18"/>
      <c r="J1371" s="18"/>
      <c r="K1371" s="18"/>
    </row>
    <row r="1372" spans="1:11" x14ac:dyDescent="0.3">
      <c r="A1372" s="18"/>
      <c r="B1372" s="18"/>
      <c r="C1372" s="18"/>
      <c r="D1372" s="18"/>
      <c r="E1372" s="18"/>
      <c r="F1372" s="18"/>
      <c r="G1372" s="18"/>
      <c r="H1372" s="18"/>
      <c r="I1372" s="18"/>
      <c r="J1372" s="18"/>
      <c r="K1372" s="18"/>
    </row>
    <row r="1373" spans="1:11" x14ac:dyDescent="0.3">
      <c r="A1373" s="18"/>
      <c r="B1373" s="18"/>
      <c r="C1373" s="18"/>
      <c r="D1373" s="18"/>
      <c r="E1373" s="18"/>
      <c r="F1373" s="18"/>
      <c r="G1373" s="18"/>
      <c r="H1373" s="18"/>
      <c r="I1373" s="18"/>
      <c r="J1373" s="18"/>
      <c r="K1373" s="18"/>
    </row>
    <row r="1374" spans="1:11" x14ac:dyDescent="0.3">
      <c r="A1374" s="18"/>
      <c r="B1374" s="18"/>
      <c r="C1374" s="18"/>
      <c r="D1374" s="18"/>
      <c r="E1374" s="18"/>
      <c r="F1374" s="18"/>
      <c r="G1374" s="18"/>
      <c r="H1374" s="18"/>
      <c r="I1374" s="18"/>
      <c r="J1374" s="18"/>
      <c r="K1374" s="18"/>
    </row>
    <row r="1375" spans="1:11" x14ac:dyDescent="0.3">
      <c r="A1375" s="18"/>
      <c r="B1375" s="18"/>
      <c r="C1375" s="18"/>
      <c r="D1375" s="18"/>
      <c r="E1375" s="18"/>
      <c r="F1375" s="18"/>
      <c r="G1375" s="18"/>
      <c r="H1375" s="18"/>
      <c r="I1375" s="18"/>
      <c r="J1375" s="18"/>
      <c r="K1375" s="18"/>
    </row>
    <row r="1376" spans="1:11" x14ac:dyDescent="0.3">
      <c r="A1376" s="18"/>
      <c r="B1376" s="18"/>
      <c r="C1376" s="18"/>
      <c r="D1376" s="18"/>
      <c r="E1376" s="18"/>
      <c r="F1376" s="18"/>
      <c r="G1376" s="18"/>
      <c r="H1376" s="18"/>
      <c r="I1376" s="18"/>
      <c r="J1376" s="18"/>
      <c r="K1376" s="18"/>
    </row>
    <row r="1377" spans="1:11" x14ac:dyDescent="0.3">
      <c r="A1377" s="18"/>
      <c r="B1377" s="18"/>
      <c r="C1377" s="18"/>
      <c r="D1377" s="18"/>
      <c r="E1377" s="18"/>
      <c r="F1377" s="18"/>
      <c r="G1377" s="18"/>
      <c r="H1377" s="18"/>
      <c r="I1377" s="18"/>
      <c r="J1377" s="18"/>
      <c r="K1377" s="18"/>
    </row>
    <row r="1378" spans="1:11" x14ac:dyDescent="0.3">
      <c r="A1378" s="18"/>
      <c r="B1378" s="18"/>
      <c r="C1378" s="18"/>
      <c r="D1378" s="18"/>
      <c r="E1378" s="18"/>
      <c r="F1378" s="18"/>
      <c r="G1378" s="18"/>
      <c r="H1378" s="18"/>
      <c r="I1378" s="18"/>
      <c r="J1378" s="18"/>
      <c r="K1378" s="18"/>
    </row>
    <row r="1379" spans="1:11" x14ac:dyDescent="0.3">
      <c r="A1379" s="18"/>
      <c r="B1379" s="18"/>
      <c r="C1379" s="18"/>
      <c r="D1379" s="18"/>
      <c r="E1379" s="18"/>
      <c r="F1379" s="18"/>
      <c r="G1379" s="18"/>
      <c r="H1379" s="18"/>
      <c r="I1379" s="18"/>
      <c r="J1379" s="18"/>
      <c r="K1379" s="18"/>
    </row>
    <row r="1380" spans="1:11" x14ac:dyDescent="0.3">
      <c r="A1380" s="18"/>
      <c r="B1380" s="18"/>
      <c r="C1380" s="18"/>
      <c r="D1380" s="18"/>
      <c r="E1380" s="18"/>
      <c r="F1380" s="18"/>
      <c r="G1380" s="18"/>
      <c r="H1380" s="18"/>
      <c r="I1380" s="18"/>
      <c r="J1380" s="18"/>
      <c r="K1380" s="18"/>
    </row>
    <row r="1381" spans="1:11" x14ac:dyDescent="0.3">
      <c r="A1381" s="18"/>
      <c r="B1381" s="18"/>
      <c r="C1381" s="18"/>
      <c r="D1381" s="18"/>
      <c r="E1381" s="18"/>
      <c r="F1381" s="18"/>
      <c r="G1381" s="18"/>
      <c r="H1381" s="18"/>
      <c r="I1381" s="18"/>
      <c r="J1381" s="18"/>
      <c r="K1381" s="18"/>
    </row>
    <row r="1382" spans="1:11" x14ac:dyDescent="0.3">
      <c r="A1382" s="18"/>
      <c r="B1382" s="18"/>
      <c r="C1382" s="18"/>
      <c r="D1382" s="18"/>
      <c r="E1382" s="18"/>
      <c r="F1382" s="18"/>
      <c r="G1382" s="18"/>
      <c r="H1382" s="18"/>
      <c r="I1382" s="18"/>
      <c r="J1382" s="18"/>
      <c r="K1382" s="18"/>
    </row>
    <row r="1383" spans="1:11" x14ac:dyDescent="0.3">
      <c r="A1383" s="18"/>
      <c r="B1383" s="18"/>
      <c r="C1383" s="18"/>
      <c r="D1383" s="18"/>
      <c r="E1383" s="18"/>
      <c r="F1383" s="18"/>
      <c r="G1383" s="18"/>
      <c r="H1383" s="18"/>
      <c r="I1383" s="18"/>
      <c r="J1383" s="18"/>
      <c r="K1383" s="18"/>
    </row>
    <row r="1384" spans="1:11" x14ac:dyDescent="0.3">
      <c r="A1384" s="18"/>
      <c r="B1384" s="18"/>
      <c r="C1384" s="18"/>
      <c r="D1384" s="18"/>
      <c r="E1384" s="18"/>
      <c r="F1384" s="18"/>
      <c r="G1384" s="18"/>
      <c r="H1384" s="18"/>
      <c r="I1384" s="18"/>
      <c r="J1384" s="18"/>
      <c r="K1384" s="18"/>
    </row>
    <row r="1385" spans="1:11" x14ac:dyDescent="0.3">
      <c r="A1385" s="18"/>
      <c r="B1385" s="18"/>
      <c r="C1385" s="18"/>
      <c r="D1385" s="18"/>
      <c r="E1385" s="18"/>
      <c r="F1385" s="18"/>
      <c r="G1385" s="18"/>
      <c r="H1385" s="18"/>
      <c r="I1385" s="18"/>
      <c r="J1385" s="18"/>
      <c r="K1385" s="18"/>
    </row>
    <row r="1386" spans="1:11" x14ac:dyDescent="0.3">
      <c r="A1386" s="18"/>
      <c r="B1386" s="18"/>
      <c r="C1386" s="18"/>
      <c r="D1386" s="18"/>
      <c r="E1386" s="18"/>
      <c r="F1386" s="18"/>
      <c r="G1386" s="18"/>
      <c r="H1386" s="18"/>
      <c r="I1386" s="18"/>
      <c r="J1386" s="18"/>
      <c r="K1386" s="18"/>
    </row>
    <row r="1387" spans="1:11" x14ac:dyDescent="0.3">
      <c r="A1387" s="18"/>
      <c r="B1387" s="18"/>
      <c r="C1387" s="18"/>
      <c r="D1387" s="18"/>
      <c r="E1387" s="18"/>
      <c r="F1387" s="18"/>
      <c r="G1387" s="18"/>
      <c r="H1387" s="18"/>
      <c r="I1387" s="18"/>
      <c r="J1387" s="18"/>
      <c r="K1387" s="18"/>
    </row>
    <row r="1388" spans="1:11" x14ac:dyDescent="0.3">
      <c r="A1388" s="18"/>
      <c r="B1388" s="18"/>
      <c r="C1388" s="18"/>
      <c r="D1388" s="18"/>
      <c r="E1388" s="18"/>
      <c r="F1388" s="18"/>
      <c r="G1388" s="18"/>
      <c r="H1388" s="18"/>
      <c r="I1388" s="18"/>
      <c r="J1388" s="18"/>
      <c r="K1388" s="18"/>
    </row>
    <row r="1389" spans="1:11" x14ac:dyDescent="0.3">
      <c r="A1389" s="18"/>
      <c r="B1389" s="18"/>
      <c r="C1389" s="18"/>
      <c r="D1389" s="18"/>
      <c r="E1389" s="18"/>
      <c r="F1389" s="18"/>
      <c r="G1389" s="18"/>
      <c r="H1389" s="18"/>
      <c r="I1389" s="18"/>
      <c r="J1389" s="18"/>
      <c r="K1389" s="18"/>
    </row>
    <row r="1390" spans="1:11" x14ac:dyDescent="0.3">
      <c r="A1390" s="18"/>
      <c r="B1390" s="18"/>
      <c r="C1390" s="18"/>
      <c r="D1390" s="18"/>
      <c r="E1390" s="18"/>
      <c r="F1390" s="18"/>
      <c r="G1390" s="18"/>
      <c r="H1390" s="18"/>
      <c r="I1390" s="18"/>
      <c r="J1390" s="18"/>
      <c r="K1390" s="18"/>
    </row>
    <row r="1391" spans="1:11" x14ac:dyDescent="0.3">
      <c r="A1391" s="18"/>
      <c r="B1391" s="18"/>
      <c r="C1391" s="18"/>
      <c r="D1391" s="18"/>
      <c r="E1391" s="18"/>
      <c r="F1391" s="18"/>
      <c r="G1391" s="18"/>
      <c r="H1391" s="18"/>
      <c r="I1391" s="18"/>
      <c r="J1391" s="18"/>
      <c r="K1391" s="18"/>
    </row>
    <row r="1392" spans="1:11" x14ac:dyDescent="0.3">
      <c r="A1392" s="18"/>
      <c r="B1392" s="18"/>
      <c r="C1392" s="18"/>
      <c r="D1392" s="18"/>
      <c r="E1392" s="18"/>
      <c r="F1392" s="18"/>
      <c r="G1392" s="18"/>
      <c r="H1392" s="18"/>
      <c r="I1392" s="18"/>
      <c r="J1392" s="18"/>
      <c r="K1392" s="18"/>
    </row>
    <row r="1393" spans="1:11" x14ac:dyDescent="0.3">
      <c r="A1393" s="18"/>
      <c r="B1393" s="18"/>
      <c r="C1393" s="18"/>
      <c r="D1393" s="18"/>
      <c r="E1393" s="18"/>
      <c r="F1393" s="18"/>
      <c r="G1393" s="18"/>
      <c r="H1393" s="18"/>
      <c r="I1393" s="18"/>
      <c r="J1393" s="18"/>
      <c r="K1393" s="18"/>
    </row>
    <row r="1394" spans="1:11" x14ac:dyDescent="0.3">
      <c r="A1394" s="18"/>
      <c r="B1394" s="18"/>
      <c r="C1394" s="18"/>
      <c r="D1394" s="18"/>
      <c r="E1394" s="18"/>
      <c r="F1394" s="18"/>
      <c r="G1394" s="18"/>
      <c r="H1394" s="18"/>
      <c r="I1394" s="18"/>
      <c r="J1394" s="18"/>
      <c r="K1394" s="18"/>
    </row>
    <row r="1395" spans="1:11" x14ac:dyDescent="0.3">
      <c r="A1395" s="18"/>
      <c r="B1395" s="18"/>
      <c r="C1395" s="18"/>
      <c r="D1395" s="18"/>
      <c r="E1395" s="18"/>
      <c r="F1395" s="18"/>
      <c r="G1395" s="18"/>
      <c r="H1395" s="18"/>
      <c r="I1395" s="18"/>
      <c r="J1395" s="18"/>
      <c r="K1395" s="18"/>
    </row>
    <row r="1396" spans="1:11" x14ac:dyDescent="0.3">
      <c r="A1396" s="18"/>
      <c r="B1396" s="18"/>
      <c r="C1396" s="18"/>
      <c r="D1396" s="18"/>
      <c r="E1396" s="18"/>
      <c r="F1396" s="18"/>
      <c r="G1396" s="18"/>
      <c r="H1396" s="18"/>
      <c r="I1396" s="18"/>
      <c r="J1396" s="18"/>
      <c r="K1396" s="18"/>
    </row>
    <row r="1397" spans="1:11" x14ac:dyDescent="0.3">
      <c r="A1397" s="18"/>
      <c r="B1397" s="18"/>
      <c r="C1397" s="18"/>
      <c r="D1397" s="18"/>
      <c r="E1397" s="18"/>
      <c r="F1397" s="18"/>
      <c r="G1397" s="18"/>
      <c r="H1397" s="18"/>
      <c r="I1397" s="18"/>
      <c r="J1397" s="18"/>
      <c r="K1397" s="18"/>
    </row>
    <row r="1398" spans="1:11" x14ac:dyDescent="0.3">
      <c r="A1398" s="18"/>
      <c r="B1398" s="18"/>
      <c r="C1398" s="18"/>
      <c r="D1398" s="18"/>
      <c r="E1398" s="18"/>
      <c r="F1398" s="18"/>
      <c r="G1398" s="18"/>
      <c r="H1398" s="18"/>
      <c r="I1398" s="18"/>
      <c r="J1398" s="18"/>
      <c r="K1398" s="18"/>
    </row>
    <row r="1399" spans="1:11" x14ac:dyDescent="0.3">
      <c r="A1399" s="18"/>
      <c r="B1399" s="18"/>
      <c r="C1399" s="18"/>
      <c r="D1399" s="18"/>
      <c r="E1399" s="18"/>
      <c r="F1399" s="18"/>
      <c r="G1399" s="18"/>
      <c r="H1399" s="18"/>
      <c r="I1399" s="18"/>
      <c r="J1399" s="18"/>
      <c r="K1399" s="18"/>
    </row>
    <row r="1400" spans="1:11" x14ac:dyDescent="0.3">
      <c r="A1400" s="18"/>
      <c r="B1400" s="18"/>
      <c r="C1400" s="18"/>
      <c r="D1400" s="18"/>
      <c r="E1400" s="18"/>
      <c r="F1400" s="18"/>
      <c r="G1400" s="18"/>
      <c r="H1400" s="18"/>
      <c r="I1400" s="18"/>
      <c r="J1400" s="18"/>
      <c r="K1400" s="18"/>
    </row>
    <row r="1401" spans="1:11" x14ac:dyDescent="0.3">
      <c r="A1401" s="18"/>
      <c r="B1401" s="18"/>
      <c r="C1401" s="18"/>
      <c r="D1401" s="18"/>
      <c r="E1401" s="18"/>
      <c r="F1401" s="18"/>
      <c r="G1401" s="18"/>
      <c r="H1401" s="18"/>
      <c r="I1401" s="18"/>
      <c r="J1401" s="18"/>
      <c r="K1401" s="18"/>
    </row>
    <row r="1402" spans="1:11" x14ac:dyDescent="0.3">
      <c r="A1402" s="18"/>
      <c r="B1402" s="18"/>
      <c r="C1402" s="18"/>
      <c r="D1402" s="18"/>
      <c r="E1402" s="18"/>
      <c r="F1402" s="18"/>
      <c r="G1402" s="18"/>
      <c r="H1402" s="18"/>
      <c r="I1402" s="18"/>
      <c r="J1402" s="18"/>
      <c r="K1402" s="18"/>
    </row>
    <row r="1403" spans="1:11" x14ac:dyDescent="0.3">
      <c r="A1403" s="18"/>
      <c r="B1403" s="18"/>
      <c r="C1403" s="18"/>
      <c r="D1403" s="18"/>
      <c r="E1403" s="18"/>
      <c r="F1403" s="18"/>
      <c r="G1403" s="18"/>
      <c r="H1403" s="18"/>
      <c r="I1403" s="18"/>
      <c r="J1403" s="18"/>
      <c r="K1403" s="18"/>
    </row>
    <row r="1404" spans="1:11" x14ac:dyDescent="0.3">
      <c r="A1404" s="18"/>
      <c r="B1404" s="18"/>
      <c r="C1404" s="18"/>
      <c r="D1404" s="18"/>
      <c r="E1404" s="18"/>
      <c r="F1404" s="18"/>
      <c r="G1404" s="18"/>
      <c r="H1404" s="18"/>
      <c r="I1404" s="18"/>
      <c r="J1404" s="18"/>
      <c r="K1404" s="18"/>
    </row>
    <row r="1405" spans="1:11" x14ac:dyDescent="0.3">
      <c r="A1405" s="18"/>
      <c r="B1405" s="18"/>
      <c r="C1405" s="18"/>
      <c r="D1405" s="18"/>
      <c r="E1405" s="18"/>
      <c r="F1405" s="18"/>
      <c r="G1405" s="18"/>
      <c r="H1405" s="18"/>
      <c r="I1405" s="18"/>
      <c r="J1405" s="18"/>
      <c r="K1405" s="18"/>
    </row>
    <row r="1406" spans="1:11" x14ac:dyDescent="0.3">
      <c r="A1406" s="18"/>
      <c r="B1406" s="18"/>
      <c r="C1406" s="18"/>
      <c r="D1406" s="18"/>
      <c r="E1406" s="18"/>
      <c r="F1406" s="18"/>
      <c r="G1406" s="18"/>
      <c r="H1406" s="18"/>
      <c r="I1406" s="18"/>
      <c r="J1406" s="18"/>
      <c r="K1406" s="18"/>
    </row>
    <row r="1407" spans="1:11" x14ac:dyDescent="0.3">
      <c r="A1407" s="18"/>
      <c r="B1407" s="18"/>
      <c r="C1407" s="18"/>
      <c r="D1407" s="18"/>
      <c r="E1407" s="18"/>
      <c r="F1407" s="18"/>
      <c r="G1407" s="18"/>
      <c r="H1407" s="18"/>
      <c r="I1407" s="18"/>
      <c r="J1407" s="18"/>
      <c r="K1407" s="18"/>
    </row>
    <row r="1408" spans="1:11" x14ac:dyDescent="0.3">
      <c r="A1408" s="18"/>
      <c r="B1408" s="18"/>
      <c r="C1408" s="18"/>
      <c r="D1408" s="18"/>
      <c r="E1408" s="18"/>
      <c r="F1408" s="18"/>
      <c r="G1408" s="18"/>
      <c r="H1408" s="18"/>
      <c r="I1408" s="18"/>
      <c r="J1408" s="18"/>
      <c r="K1408" s="18"/>
    </row>
    <row r="1409" spans="1:11" x14ac:dyDescent="0.3">
      <c r="A1409" s="18"/>
      <c r="B1409" s="18"/>
      <c r="C1409" s="18"/>
      <c r="D1409" s="18"/>
      <c r="E1409" s="18"/>
      <c r="F1409" s="18"/>
      <c r="G1409" s="18"/>
      <c r="H1409" s="18"/>
      <c r="I1409" s="18"/>
      <c r="J1409" s="18"/>
      <c r="K1409" s="18"/>
    </row>
    <row r="1410" spans="1:11" x14ac:dyDescent="0.3">
      <c r="A1410" s="18"/>
      <c r="B1410" s="18"/>
      <c r="C1410" s="18"/>
      <c r="D1410" s="18"/>
      <c r="E1410" s="18"/>
      <c r="F1410" s="18"/>
      <c r="G1410" s="18"/>
      <c r="H1410" s="18"/>
      <c r="I1410" s="18"/>
      <c r="J1410" s="18"/>
      <c r="K1410" s="18"/>
    </row>
    <row r="1411" spans="1:11" x14ac:dyDescent="0.3">
      <c r="A1411" s="18"/>
      <c r="B1411" s="18"/>
      <c r="C1411" s="18"/>
      <c r="D1411" s="18"/>
      <c r="E1411" s="18"/>
      <c r="F1411" s="18"/>
      <c r="G1411" s="18"/>
      <c r="H1411" s="18"/>
      <c r="I1411" s="18"/>
      <c r="J1411" s="18"/>
      <c r="K1411" s="18"/>
    </row>
    <row r="1412" spans="1:11" x14ac:dyDescent="0.3">
      <c r="A1412" s="18"/>
      <c r="B1412" s="18"/>
      <c r="C1412" s="18"/>
      <c r="D1412" s="18"/>
      <c r="E1412" s="18"/>
      <c r="F1412" s="18"/>
      <c r="G1412" s="18"/>
      <c r="H1412" s="18"/>
      <c r="I1412" s="18"/>
      <c r="J1412" s="18"/>
      <c r="K1412" s="18"/>
    </row>
    <row r="1413" spans="1:11" x14ac:dyDescent="0.3">
      <c r="A1413" s="18"/>
      <c r="B1413" s="18"/>
      <c r="C1413" s="18"/>
      <c r="D1413" s="18"/>
      <c r="E1413" s="18"/>
      <c r="F1413" s="18"/>
      <c r="G1413" s="18"/>
      <c r="H1413" s="18"/>
      <c r="I1413" s="18"/>
      <c r="J1413" s="18"/>
      <c r="K1413" s="18"/>
    </row>
    <row r="1414" spans="1:11" x14ac:dyDescent="0.3">
      <c r="A1414" s="18"/>
      <c r="B1414" s="18"/>
      <c r="C1414" s="18"/>
      <c r="D1414" s="18"/>
      <c r="E1414" s="18"/>
      <c r="F1414" s="18"/>
      <c r="G1414" s="18"/>
      <c r="H1414" s="18"/>
      <c r="I1414" s="18"/>
      <c r="J1414" s="18"/>
      <c r="K1414" s="18"/>
    </row>
    <row r="1415" spans="1:11" x14ac:dyDescent="0.3">
      <c r="A1415" s="18"/>
      <c r="B1415" s="18"/>
      <c r="C1415" s="18"/>
      <c r="D1415" s="18"/>
      <c r="E1415" s="18"/>
      <c r="F1415" s="18"/>
      <c r="G1415" s="18"/>
      <c r="H1415" s="18"/>
      <c r="I1415" s="18"/>
      <c r="J1415" s="18"/>
      <c r="K1415" s="18"/>
    </row>
    <row r="1416" spans="1:11" x14ac:dyDescent="0.3">
      <c r="A1416" s="18"/>
      <c r="B1416" s="18"/>
      <c r="C1416" s="18"/>
      <c r="D1416" s="18"/>
      <c r="E1416" s="18"/>
      <c r="F1416" s="18"/>
      <c r="G1416" s="18"/>
      <c r="H1416" s="18"/>
      <c r="I1416" s="18"/>
      <c r="J1416" s="18"/>
      <c r="K1416" s="18"/>
    </row>
    <row r="1417" spans="1:11" x14ac:dyDescent="0.3">
      <c r="A1417" s="18"/>
      <c r="B1417" s="18"/>
      <c r="C1417" s="18"/>
      <c r="D1417" s="18"/>
      <c r="E1417" s="18"/>
      <c r="F1417" s="18"/>
      <c r="G1417" s="18"/>
      <c r="H1417" s="18"/>
      <c r="I1417" s="18"/>
      <c r="J1417" s="18"/>
      <c r="K1417" s="18"/>
    </row>
    <row r="1418" spans="1:11" x14ac:dyDescent="0.3">
      <c r="A1418" s="18"/>
      <c r="B1418" s="18"/>
      <c r="C1418" s="18"/>
      <c r="D1418" s="18"/>
      <c r="E1418" s="18"/>
      <c r="F1418" s="18"/>
      <c r="G1418" s="18"/>
      <c r="H1418" s="18"/>
      <c r="I1418" s="18"/>
      <c r="J1418" s="18"/>
      <c r="K1418" s="18"/>
    </row>
    <row r="1419" spans="1:11" x14ac:dyDescent="0.3">
      <c r="A1419" s="18"/>
      <c r="B1419" s="18"/>
      <c r="C1419" s="18"/>
      <c r="D1419" s="18"/>
      <c r="E1419" s="18"/>
      <c r="F1419" s="18"/>
      <c r="G1419" s="18"/>
      <c r="H1419" s="18"/>
      <c r="I1419" s="18"/>
      <c r="J1419" s="18"/>
      <c r="K1419" s="18"/>
    </row>
    <row r="1420" spans="1:11" x14ac:dyDescent="0.3">
      <c r="A1420" s="18"/>
      <c r="B1420" s="18"/>
      <c r="C1420" s="18"/>
      <c r="D1420" s="18"/>
      <c r="E1420" s="18"/>
      <c r="F1420" s="18"/>
      <c r="G1420" s="18"/>
      <c r="H1420" s="18"/>
      <c r="I1420" s="18"/>
      <c r="J1420" s="18"/>
      <c r="K1420" s="18"/>
    </row>
    <row r="1421" spans="1:11" x14ac:dyDescent="0.3">
      <c r="A1421" s="18"/>
      <c r="B1421" s="18"/>
      <c r="C1421" s="18"/>
      <c r="D1421" s="18"/>
      <c r="E1421" s="18"/>
      <c r="F1421" s="18"/>
      <c r="G1421" s="18"/>
      <c r="H1421" s="18"/>
      <c r="I1421" s="18"/>
      <c r="J1421" s="18"/>
      <c r="K1421" s="18"/>
    </row>
    <row r="1422" spans="1:11" x14ac:dyDescent="0.3">
      <c r="A1422" s="18"/>
      <c r="B1422" s="18"/>
      <c r="C1422" s="18"/>
      <c r="D1422" s="18"/>
      <c r="E1422" s="18"/>
      <c r="F1422" s="18"/>
      <c r="G1422" s="18"/>
      <c r="H1422" s="18"/>
      <c r="I1422" s="18"/>
      <c r="J1422" s="18"/>
      <c r="K1422" s="18"/>
    </row>
    <row r="1423" spans="1:11" x14ac:dyDescent="0.3">
      <c r="A1423" s="18"/>
      <c r="B1423" s="18"/>
      <c r="C1423" s="18"/>
      <c r="D1423" s="18"/>
      <c r="E1423" s="18"/>
      <c r="F1423" s="18"/>
      <c r="G1423" s="18"/>
      <c r="H1423" s="18"/>
      <c r="I1423" s="18"/>
      <c r="J1423" s="18"/>
      <c r="K1423" s="18"/>
    </row>
    <row r="1424" spans="1:11" x14ac:dyDescent="0.3">
      <c r="A1424" s="18"/>
      <c r="B1424" s="18"/>
      <c r="C1424" s="18"/>
      <c r="D1424" s="18"/>
      <c r="E1424" s="18"/>
      <c r="F1424" s="18"/>
      <c r="G1424" s="18"/>
      <c r="H1424" s="18"/>
      <c r="I1424" s="18"/>
      <c r="J1424" s="18"/>
      <c r="K1424" s="18"/>
    </row>
    <row r="1425" spans="1:11" x14ac:dyDescent="0.3">
      <c r="A1425" s="18"/>
      <c r="B1425" s="18"/>
      <c r="C1425" s="18"/>
      <c r="D1425" s="18"/>
      <c r="E1425" s="18"/>
      <c r="F1425" s="18"/>
      <c r="G1425" s="18"/>
      <c r="H1425" s="18"/>
      <c r="I1425" s="18"/>
      <c r="J1425" s="18"/>
      <c r="K1425" s="18"/>
    </row>
    <row r="1426" spans="1:11" x14ac:dyDescent="0.3">
      <c r="A1426" s="18"/>
      <c r="B1426" s="18"/>
      <c r="C1426" s="18"/>
      <c r="D1426" s="18"/>
      <c r="E1426" s="18"/>
      <c r="F1426" s="18"/>
      <c r="G1426" s="18"/>
      <c r="H1426" s="18"/>
      <c r="I1426" s="18"/>
      <c r="J1426" s="18"/>
      <c r="K1426" s="18"/>
    </row>
    <row r="1427" spans="1:11" x14ac:dyDescent="0.3">
      <c r="A1427" s="18"/>
      <c r="B1427" s="18"/>
      <c r="C1427" s="18"/>
      <c r="D1427" s="18"/>
      <c r="E1427" s="18"/>
      <c r="F1427" s="18"/>
      <c r="G1427" s="18"/>
      <c r="H1427" s="18"/>
      <c r="I1427" s="18"/>
      <c r="J1427" s="18"/>
      <c r="K1427" s="18"/>
    </row>
    <row r="1428" spans="1:11" x14ac:dyDescent="0.3">
      <c r="A1428" s="18"/>
      <c r="B1428" s="18"/>
      <c r="C1428" s="18"/>
      <c r="D1428" s="18"/>
      <c r="E1428" s="18"/>
      <c r="F1428" s="18"/>
      <c r="G1428" s="18"/>
      <c r="H1428" s="18"/>
      <c r="I1428" s="18"/>
      <c r="J1428" s="18"/>
      <c r="K1428" s="18"/>
    </row>
    <row r="1429" spans="1:11" x14ac:dyDescent="0.3">
      <c r="A1429" s="18"/>
      <c r="B1429" s="18"/>
      <c r="C1429" s="18"/>
      <c r="D1429" s="18"/>
      <c r="E1429" s="18"/>
      <c r="F1429" s="18"/>
      <c r="G1429" s="18"/>
      <c r="H1429" s="18"/>
      <c r="I1429" s="18"/>
      <c r="J1429" s="18"/>
      <c r="K1429" s="18"/>
    </row>
    <row r="1430" spans="1:11" x14ac:dyDescent="0.3">
      <c r="A1430" s="18"/>
      <c r="B1430" s="18"/>
      <c r="C1430" s="18"/>
      <c r="D1430" s="18"/>
      <c r="E1430" s="18"/>
      <c r="F1430" s="18"/>
      <c r="G1430" s="18"/>
      <c r="H1430" s="18"/>
      <c r="I1430" s="18"/>
      <c r="J1430" s="18"/>
      <c r="K1430" s="18"/>
    </row>
    <row r="1431" spans="1:11" x14ac:dyDescent="0.3">
      <c r="A1431" s="18"/>
      <c r="B1431" s="18"/>
      <c r="C1431" s="18"/>
      <c r="D1431" s="18"/>
      <c r="E1431" s="18"/>
      <c r="F1431" s="18"/>
      <c r="G1431" s="18"/>
      <c r="H1431" s="18"/>
      <c r="I1431" s="18"/>
      <c r="J1431" s="18"/>
      <c r="K1431" s="18"/>
    </row>
    <row r="1432" spans="1:11" x14ac:dyDescent="0.3">
      <c r="A1432" s="18"/>
      <c r="B1432" s="18"/>
      <c r="C1432" s="18"/>
      <c r="D1432" s="18"/>
      <c r="E1432" s="18"/>
      <c r="F1432" s="18"/>
      <c r="G1432" s="18"/>
      <c r="H1432" s="18"/>
      <c r="I1432" s="18"/>
      <c r="J1432" s="18"/>
      <c r="K1432" s="18"/>
    </row>
    <row r="1433" spans="1:11" x14ac:dyDescent="0.3">
      <c r="A1433" s="18"/>
      <c r="B1433" s="18"/>
      <c r="C1433" s="18"/>
      <c r="D1433" s="18"/>
      <c r="E1433" s="18"/>
      <c r="F1433" s="18"/>
      <c r="G1433" s="18"/>
      <c r="H1433" s="18"/>
      <c r="I1433" s="18"/>
      <c r="J1433" s="18"/>
      <c r="K1433" s="18"/>
    </row>
    <row r="1434" spans="1:11" x14ac:dyDescent="0.3">
      <c r="A1434" s="18"/>
      <c r="B1434" s="18"/>
      <c r="C1434" s="18"/>
      <c r="D1434" s="18"/>
      <c r="E1434" s="18"/>
      <c r="F1434" s="18"/>
      <c r="G1434" s="18"/>
      <c r="H1434" s="18"/>
      <c r="I1434" s="18"/>
      <c r="J1434" s="18"/>
      <c r="K1434" s="18"/>
    </row>
    <row r="1435" spans="1:11" x14ac:dyDescent="0.3">
      <c r="A1435" s="18"/>
      <c r="B1435" s="18"/>
      <c r="C1435" s="18"/>
      <c r="D1435" s="18"/>
      <c r="E1435" s="18"/>
      <c r="F1435" s="18"/>
      <c r="G1435" s="18"/>
      <c r="H1435" s="18"/>
      <c r="I1435" s="18"/>
      <c r="J1435" s="18"/>
      <c r="K1435" s="18"/>
    </row>
    <row r="1436" spans="1:11" x14ac:dyDescent="0.3">
      <c r="A1436" s="18"/>
      <c r="B1436" s="18"/>
      <c r="C1436" s="18"/>
      <c r="D1436" s="18"/>
      <c r="E1436" s="18"/>
      <c r="F1436" s="18"/>
      <c r="G1436" s="18"/>
      <c r="H1436" s="18"/>
      <c r="I1436" s="18"/>
      <c r="J1436" s="18"/>
      <c r="K1436" s="18"/>
    </row>
    <row r="1437" spans="1:11" x14ac:dyDescent="0.3">
      <c r="A1437" s="18"/>
      <c r="B1437" s="18"/>
      <c r="C1437" s="18"/>
      <c r="D1437" s="18"/>
      <c r="E1437" s="18"/>
      <c r="F1437" s="18"/>
      <c r="G1437" s="18"/>
      <c r="H1437" s="18"/>
      <c r="I1437" s="18"/>
      <c r="J1437" s="18"/>
      <c r="K1437" s="18"/>
    </row>
    <row r="1438" spans="1:11" x14ac:dyDescent="0.3">
      <c r="A1438" s="18"/>
      <c r="B1438" s="18"/>
      <c r="C1438" s="18"/>
      <c r="D1438" s="18"/>
      <c r="E1438" s="18"/>
      <c r="F1438" s="18"/>
      <c r="G1438" s="18"/>
      <c r="H1438" s="18"/>
      <c r="I1438" s="18"/>
      <c r="J1438" s="18"/>
      <c r="K1438" s="18"/>
    </row>
    <row r="1439" spans="1:11" x14ac:dyDescent="0.3">
      <c r="A1439" s="18"/>
      <c r="B1439" s="18"/>
      <c r="C1439" s="18"/>
      <c r="D1439" s="18"/>
      <c r="E1439" s="18"/>
      <c r="F1439" s="18"/>
      <c r="G1439" s="18"/>
      <c r="H1439" s="18"/>
      <c r="I1439" s="18"/>
      <c r="J1439" s="18"/>
      <c r="K1439" s="18"/>
    </row>
    <row r="1440" spans="1:11" x14ac:dyDescent="0.3">
      <c r="A1440" s="18"/>
      <c r="B1440" s="18"/>
      <c r="C1440" s="18"/>
      <c r="D1440" s="18"/>
      <c r="E1440" s="18"/>
      <c r="F1440" s="18"/>
      <c r="G1440" s="18"/>
      <c r="H1440" s="18"/>
      <c r="I1440" s="18"/>
      <c r="J1440" s="18"/>
      <c r="K1440" s="18"/>
    </row>
    <row r="1441" spans="1:11" x14ac:dyDescent="0.3">
      <c r="A1441" s="18"/>
      <c r="B1441" s="18"/>
      <c r="C1441" s="18"/>
      <c r="D1441" s="18"/>
      <c r="E1441" s="18"/>
      <c r="F1441" s="18"/>
      <c r="G1441" s="18"/>
      <c r="H1441" s="18"/>
      <c r="I1441" s="18"/>
      <c r="J1441" s="18"/>
      <c r="K1441" s="18"/>
    </row>
    <row r="1442" spans="1:11" x14ac:dyDescent="0.3">
      <c r="A1442" s="18"/>
      <c r="B1442" s="18"/>
      <c r="C1442" s="18"/>
      <c r="D1442" s="18"/>
      <c r="E1442" s="18"/>
      <c r="F1442" s="18"/>
      <c r="G1442" s="18"/>
      <c r="H1442" s="18"/>
      <c r="I1442" s="18"/>
      <c r="J1442" s="18"/>
      <c r="K1442" s="18"/>
    </row>
    <row r="1443" spans="1:11" x14ac:dyDescent="0.3">
      <c r="A1443" s="18"/>
      <c r="B1443" s="18"/>
      <c r="C1443" s="18"/>
      <c r="D1443" s="18"/>
      <c r="E1443" s="18"/>
      <c r="F1443" s="18"/>
      <c r="G1443" s="18"/>
      <c r="H1443" s="18"/>
      <c r="I1443" s="18"/>
      <c r="J1443" s="18"/>
      <c r="K1443" s="18"/>
    </row>
    <row r="1444" spans="1:11" x14ac:dyDescent="0.3">
      <c r="A1444" s="18"/>
      <c r="B1444" s="18"/>
      <c r="C1444" s="18"/>
      <c r="D1444" s="18"/>
      <c r="E1444" s="18"/>
      <c r="F1444" s="18"/>
      <c r="G1444" s="18"/>
      <c r="H1444" s="18"/>
      <c r="I1444" s="18"/>
      <c r="J1444" s="18"/>
      <c r="K1444" s="18"/>
    </row>
    <row r="1445" spans="1:11" x14ac:dyDescent="0.3">
      <c r="A1445" s="18"/>
      <c r="B1445" s="18"/>
      <c r="C1445" s="18"/>
      <c r="D1445" s="18"/>
      <c r="E1445" s="18"/>
      <c r="F1445" s="18"/>
      <c r="G1445" s="18"/>
      <c r="H1445" s="18"/>
      <c r="I1445" s="18"/>
      <c r="J1445" s="18"/>
      <c r="K1445" s="18"/>
    </row>
    <row r="1446" spans="1:11" x14ac:dyDescent="0.3">
      <c r="A1446" s="18"/>
      <c r="B1446" s="18"/>
      <c r="C1446" s="18"/>
      <c r="D1446" s="18"/>
      <c r="E1446" s="18"/>
      <c r="F1446" s="18"/>
      <c r="G1446" s="18"/>
      <c r="H1446" s="18"/>
      <c r="I1446" s="18"/>
      <c r="J1446" s="18"/>
      <c r="K1446" s="18"/>
    </row>
    <row r="1447" spans="1:11" x14ac:dyDescent="0.3">
      <c r="A1447" s="18"/>
      <c r="B1447" s="18"/>
      <c r="C1447" s="18"/>
      <c r="D1447" s="18"/>
      <c r="E1447" s="18"/>
      <c r="F1447" s="18"/>
      <c r="G1447" s="18"/>
      <c r="H1447" s="18"/>
      <c r="I1447" s="18"/>
      <c r="J1447" s="18"/>
      <c r="K1447" s="18"/>
    </row>
    <row r="1448" spans="1:11" x14ac:dyDescent="0.3">
      <c r="A1448" s="18"/>
      <c r="B1448" s="18"/>
      <c r="C1448" s="18"/>
      <c r="D1448" s="18"/>
      <c r="E1448" s="18"/>
      <c r="F1448" s="18"/>
      <c r="G1448" s="18"/>
      <c r="H1448" s="18"/>
      <c r="I1448" s="18"/>
      <c r="J1448" s="18"/>
      <c r="K1448" s="18"/>
    </row>
    <row r="1449" spans="1:11" x14ac:dyDescent="0.3">
      <c r="A1449" s="18"/>
      <c r="B1449" s="18"/>
      <c r="C1449" s="18"/>
      <c r="D1449" s="18"/>
      <c r="E1449" s="18"/>
      <c r="F1449" s="18"/>
      <c r="G1449" s="18"/>
      <c r="H1449" s="18"/>
      <c r="I1449" s="18"/>
      <c r="J1449" s="18"/>
      <c r="K1449" s="18"/>
    </row>
    <row r="1450" spans="1:11" x14ac:dyDescent="0.3">
      <c r="A1450" s="18"/>
      <c r="B1450" s="18"/>
      <c r="C1450" s="18"/>
      <c r="D1450" s="18"/>
      <c r="E1450" s="18"/>
      <c r="F1450" s="18"/>
      <c r="G1450" s="18"/>
      <c r="H1450" s="18"/>
      <c r="I1450" s="18"/>
      <c r="J1450" s="18"/>
      <c r="K1450" s="18"/>
    </row>
    <row r="1451" spans="1:11" x14ac:dyDescent="0.3">
      <c r="A1451" s="18"/>
      <c r="B1451" s="18"/>
      <c r="C1451" s="18"/>
      <c r="D1451" s="18"/>
      <c r="E1451" s="18"/>
      <c r="F1451" s="18"/>
      <c r="G1451" s="18"/>
      <c r="H1451" s="18"/>
      <c r="I1451" s="18"/>
      <c r="J1451" s="18"/>
      <c r="K1451" s="18"/>
    </row>
    <row r="1452" spans="1:11" x14ac:dyDescent="0.3">
      <c r="A1452" s="18"/>
      <c r="B1452" s="18"/>
      <c r="C1452" s="18"/>
      <c r="D1452" s="18"/>
      <c r="E1452" s="18"/>
      <c r="F1452" s="18"/>
      <c r="G1452" s="18"/>
      <c r="H1452" s="18"/>
      <c r="I1452" s="18"/>
      <c r="J1452" s="18"/>
      <c r="K1452" s="18"/>
    </row>
    <row r="1453" spans="1:11" x14ac:dyDescent="0.3">
      <c r="A1453" s="18"/>
      <c r="B1453" s="18"/>
      <c r="C1453" s="18"/>
      <c r="D1453" s="18"/>
      <c r="E1453" s="18"/>
      <c r="F1453" s="18"/>
      <c r="G1453" s="18"/>
      <c r="H1453" s="18"/>
      <c r="I1453" s="18"/>
      <c r="J1453" s="18"/>
      <c r="K1453" s="18"/>
    </row>
    <row r="1454" spans="1:11" x14ac:dyDescent="0.3">
      <c r="A1454" s="18"/>
      <c r="B1454" s="18"/>
      <c r="C1454" s="18"/>
      <c r="D1454" s="18"/>
      <c r="E1454" s="18"/>
      <c r="F1454" s="18"/>
      <c r="G1454" s="18"/>
      <c r="H1454" s="18"/>
      <c r="I1454" s="18"/>
      <c r="J1454" s="18"/>
      <c r="K1454" s="18"/>
    </row>
    <row r="1455" spans="1:11" x14ac:dyDescent="0.3">
      <c r="A1455" s="18"/>
      <c r="B1455" s="18"/>
      <c r="C1455" s="18"/>
      <c r="D1455" s="18"/>
      <c r="E1455" s="18"/>
      <c r="F1455" s="18"/>
      <c r="G1455" s="18"/>
      <c r="H1455" s="18"/>
      <c r="I1455" s="18"/>
      <c r="J1455" s="18"/>
      <c r="K1455" s="18"/>
    </row>
    <row r="1456" spans="1:11" x14ac:dyDescent="0.3">
      <c r="A1456" s="18"/>
      <c r="B1456" s="18"/>
      <c r="C1456" s="18"/>
      <c r="D1456" s="18"/>
      <c r="E1456" s="18"/>
      <c r="F1456" s="18"/>
      <c r="G1456" s="18"/>
      <c r="H1456" s="18"/>
      <c r="I1456" s="18"/>
      <c r="J1456" s="18"/>
      <c r="K1456" s="18"/>
    </row>
    <row r="1457" spans="1:11" x14ac:dyDescent="0.3">
      <c r="A1457" s="18"/>
      <c r="B1457" s="18"/>
      <c r="C1457" s="18"/>
      <c r="D1457" s="18"/>
      <c r="E1457" s="18"/>
      <c r="F1457" s="18"/>
      <c r="G1457" s="18"/>
      <c r="H1457" s="18"/>
      <c r="I1457" s="18"/>
      <c r="J1457" s="18"/>
      <c r="K1457" s="18"/>
    </row>
    <row r="1458" spans="1:11" x14ac:dyDescent="0.3">
      <c r="A1458" s="18"/>
      <c r="B1458" s="18"/>
      <c r="C1458" s="18"/>
      <c r="D1458" s="18"/>
      <c r="E1458" s="18"/>
      <c r="F1458" s="18"/>
      <c r="G1458" s="18"/>
      <c r="H1458" s="18"/>
      <c r="I1458" s="18"/>
      <c r="J1458" s="18"/>
      <c r="K1458" s="18"/>
    </row>
    <row r="1459" spans="1:11" x14ac:dyDescent="0.3">
      <c r="A1459" s="18"/>
      <c r="B1459" s="18"/>
      <c r="C1459" s="18"/>
      <c r="D1459" s="18"/>
      <c r="E1459" s="18"/>
      <c r="F1459" s="18"/>
      <c r="G1459" s="18"/>
      <c r="H1459" s="18"/>
      <c r="I1459" s="18"/>
      <c r="J1459" s="18"/>
      <c r="K1459" s="18"/>
    </row>
    <row r="1460" spans="1:11" x14ac:dyDescent="0.3">
      <c r="A1460" s="18"/>
      <c r="B1460" s="18"/>
      <c r="C1460" s="18"/>
      <c r="D1460" s="18"/>
      <c r="E1460" s="18"/>
      <c r="F1460" s="18"/>
      <c r="G1460" s="18"/>
      <c r="H1460" s="18"/>
      <c r="I1460" s="18"/>
      <c r="J1460" s="18"/>
      <c r="K1460" s="18"/>
    </row>
    <row r="1461" spans="1:11" x14ac:dyDescent="0.3">
      <c r="A1461" s="18"/>
      <c r="B1461" s="18"/>
      <c r="C1461" s="18"/>
      <c r="D1461" s="18"/>
      <c r="E1461" s="18"/>
      <c r="F1461" s="18"/>
      <c r="G1461" s="18"/>
      <c r="H1461" s="18"/>
      <c r="I1461" s="18"/>
      <c r="J1461" s="18"/>
      <c r="K1461" s="18"/>
    </row>
    <row r="1462" spans="1:11" x14ac:dyDescent="0.3">
      <c r="A1462" s="18"/>
      <c r="B1462" s="18"/>
      <c r="C1462" s="18"/>
      <c r="D1462" s="18"/>
      <c r="E1462" s="18"/>
      <c r="F1462" s="18"/>
      <c r="G1462" s="18"/>
      <c r="H1462" s="18"/>
      <c r="I1462" s="18"/>
      <c r="J1462" s="18"/>
      <c r="K1462" s="18"/>
    </row>
    <row r="1463" spans="1:11" x14ac:dyDescent="0.3">
      <c r="A1463" s="18"/>
      <c r="B1463" s="18"/>
      <c r="C1463" s="18"/>
      <c r="D1463" s="18"/>
      <c r="E1463" s="18"/>
      <c r="F1463" s="18"/>
      <c r="G1463" s="18"/>
      <c r="H1463" s="18"/>
      <c r="I1463" s="18"/>
      <c r="J1463" s="18"/>
      <c r="K1463" s="18"/>
    </row>
    <row r="1464" spans="1:11" x14ac:dyDescent="0.3">
      <c r="A1464" s="18"/>
      <c r="B1464" s="18"/>
      <c r="C1464" s="18"/>
      <c r="D1464" s="18"/>
      <c r="E1464" s="18"/>
      <c r="F1464" s="18"/>
      <c r="G1464" s="18"/>
      <c r="H1464" s="18"/>
      <c r="I1464" s="18"/>
      <c r="J1464" s="18"/>
      <c r="K1464" s="18"/>
    </row>
    <row r="1465" spans="1:11" x14ac:dyDescent="0.3">
      <c r="A1465" s="18"/>
      <c r="B1465" s="18"/>
      <c r="C1465" s="18"/>
      <c r="D1465" s="18"/>
      <c r="E1465" s="18"/>
      <c r="F1465" s="18"/>
      <c r="G1465" s="18"/>
      <c r="H1465" s="18"/>
      <c r="I1465" s="18"/>
      <c r="J1465" s="18"/>
      <c r="K1465" s="18"/>
    </row>
    <row r="1466" spans="1:11" x14ac:dyDescent="0.3">
      <c r="A1466" s="18"/>
      <c r="B1466" s="18"/>
      <c r="C1466" s="18"/>
      <c r="D1466" s="18"/>
      <c r="E1466" s="18"/>
      <c r="F1466" s="18"/>
      <c r="G1466" s="18"/>
      <c r="H1466" s="18"/>
      <c r="I1466" s="18"/>
      <c r="J1466" s="18"/>
      <c r="K1466" s="18"/>
    </row>
    <row r="1467" spans="1:11" x14ac:dyDescent="0.3">
      <c r="A1467" s="18"/>
      <c r="B1467" s="18"/>
      <c r="C1467" s="18"/>
      <c r="D1467" s="18"/>
      <c r="E1467" s="18"/>
      <c r="F1467" s="18"/>
      <c r="G1467" s="18"/>
      <c r="H1467" s="18"/>
      <c r="I1467" s="18"/>
      <c r="J1467" s="18"/>
      <c r="K1467" s="18"/>
    </row>
    <row r="1468" spans="1:11" x14ac:dyDescent="0.3">
      <c r="A1468" s="18"/>
      <c r="B1468" s="18"/>
      <c r="C1468" s="18"/>
      <c r="D1468" s="18"/>
      <c r="E1468" s="18"/>
      <c r="F1468" s="18"/>
      <c r="G1468" s="18"/>
      <c r="H1468" s="18"/>
      <c r="I1468" s="18"/>
      <c r="J1468" s="18"/>
      <c r="K1468" s="18"/>
    </row>
    <row r="1469" spans="1:11" x14ac:dyDescent="0.3">
      <c r="A1469" s="18"/>
      <c r="B1469" s="18"/>
      <c r="C1469" s="18"/>
      <c r="D1469" s="18"/>
      <c r="E1469" s="18"/>
      <c r="F1469" s="18"/>
      <c r="G1469" s="18"/>
      <c r="H1469" s="18"/>
      <c r="I1469" s="18"/>
      <c r="J1469" s="18"/>
      <c r="K1469" s="18"/>
    </row>
    <row r="1470" spans="1:11" x14ac:dyDescent="0.3">
      <c r="A1470" s="18"/>
      <c r="B1470" s="18"/>
      <c r="C1470" s="18"/>
      <c r="D1470" s="18"/>
      <c r="E1470" s="18"/>
      <c r="F1470" s="18"/>
      <c r="G1470" s="18"/>
      <c r="H1470" s="18"/>
      <c r="I1470" s="18"/>
      <c r="J1470" s="18"/>
      <c r="K1470" s="18"/>
    </row>
    <row r="1471" spans="1:11" x14ac:dyDescent="0.3">
      <c r="A1471" s="18"/>
      <c r="B1471" s="18"/>
      <c r="C1471" s="18"/>
      <c r="D1471" s="18"/>
      <c r="E1471" s="18"/>
      <c r="F1471" s="18"/>
      <c r="G1471" s="18"/>
      <c r="H1471" s="18"/>
      <c r="I1471" s="18"/>
      <c r="J1471" s="18"/>
      <c r="K1471" s="18"/>
    </row>
    <row r="1472" spans="1:11" x14ac:dyDescent="0.3">
      <c r="A1472" s="18"/>
      <c r="B1472" s="18"/>
      <c r="C1472" s="18"/>
      <c r="D1472" s="18"/>
      <c r="E1472" s="18"/>
      <c r="F1472" s="18"/>
      <c r="G1472" s="18"/>
      <c r="H1472" s="18"/>
      <c r="I1472" s="18"/>
      <c r="J1472" s="18"/>
      <c r="K1472" s="18"/>
    </row>
    <row r="1473" spans="1:11" x14ac:dyDescent="0.3">
      <c r="A1473" s="18"/>
      <c r="B1473" s="18"/>
      <c r="C1473" s="18"/>
      <c r="D1473" s="18"/>
      <c r="E1473" s="18"/>
      <c r="F1473" s="18"/>
      <c r="G1473" s="18"/>
      <c r="H1473" s="18"/>
      <c r="I1473" s="18"/>
      <c r="J1473" s="18"/>
      <c r="K1473" s="18"/>
    </row>
    <row r="1474" spans="1:11" x14ac:dyDescent="0.3">
      <c r="A1474" s="18"/>
      <c r="B1474" s="18"/>
      <c r="C1474" s="18"/>
      <c r="D1474" s="18"/>
      <c r="E1474" s="18"/>
      <c r="F1474" s="18"/>
      <c r="G1474" s="18"/>
      <c r="H1474" s="18"/>
      <c r="I1474" s="18"/>
      <c r="J1474" s="18"/>
      <c r="K1474" s="18"/>
    </row>
    <row r="1475" spans="1:11" x14ac:dyDescent="0.3">
      <c r="A1475" s="18"/>
      <c r="B1475" s="18"/>
      <c r="C1475" s="18"/>
      <c r="D1475" s="18"/>
      <c r="E1475" s="18"/>
      <c r="F1475" s="18"/>
      <c r="G1475" s="18"/>
      <c r="H1475" s="18"/>
      <c r="I1475" s="18"/>
      <c r="J1475" s="18"/>
      <c r="K1475" s="18"/>
    </row>
    <row r="1476" spans="1:11" x14ac:dyDescent="0.3">
      <c r="A1476" s="18"/>
      <c r="B1476" s="18"/>
      <c r="C1476" s="18"/>
      <c r="D1476" s="18"/>
      <c r="E1476" s="18"/>
      <c r="F1476" s="18"/>
      <c r="G1476" s="18"/>
      <c r="H1476" s="18"/>
      <c r="I1476" s="18"/>
      <c r="J1476" s="18"/>
      <c r="K1476" s="18"/>
    </row>
    <row r="1477" spans="1:11" x14ac:dyDescent="0.3">
      <c r="A1477" s="18"/>
      <c r="B1477" s="18"/>
      <c r="C1477" s="18"/>
      <c r="D1477" s="18"/>
      <c r="E1477" s="18"/>
      <c r="F1477" s="18"/>
      <c r="G1477" s="18"/>
      <c r="H1477" s="18"/>
      <c r="I1477" s="18"/>
      <c r="J1477" s="18"/>
      <c r="K1477" s="18"/>
    </row>
    <row r="1478" spans="1:11" x14ac:dyDescent="0.3">
      <c r="A1478" s="18"/>
      <c r="B1478" s="18"/>
      <c r="C1478" s="18"/>
      <c r="D1478" s="18"/>
      <c r="E1478" s="18"/>
      <c r="F1478" s="18"/>
      <c r="G1478" s="18"/>
      <c r="H1478" s="18"/>
      <c r="I1478" s="18"/>
      <c r="J1478" s="18"/>
      <c r="K1478" s="18"/>
    </row>
    <row r="1479" spans="1:11" x14ac:dyDescent="0.3">
      <c r="A1479" s="18"/>
      <c r="B1479" s="18"/>
      <c r="C1479" s="18"/>
      <c r="D1479" s="18"/>
      <c r="E1479" s="18"/>
      <c r="F1479" s="18"/>
      <c r="G1479" s="18"/>
      <c r="H1479" s="18"/>
      <c r="I1479" s="18"/>
      <c r="J1479" s="18"/>
      <c r="K1479" s="18"/>
    </row>
    <row r="1480" spans="1:11" x14ac:dyDescent="0.3">
      <c r="A1480" s="18"/>
      <c r="B1480" s="18"/>
      <c r="C1480" s="18"/>
      <c r="D1480" s="18"/>
      <c r="E1480" s="18"/>
      <c r="F1480" s="18"/>
      <c r="G1480" s="18"/>
      <c r="H1480" s="18"/>
      <c r="I1480" s="18"/>
      <c r="J1480" s="18"/>
      <c r="K1480" s="18"/>
    </row>
    <row r="1481" spans="1:11" x14ac:dyDescent="0.3">
      <c r="A1481" s="18"/>
      <c r="B1481" s="18"/>
      <c r="C1481" s="18"/>
      <c r="D1481" s="18"/>
      <c r="E1481" s="18"/>
      <c r="F1481" s="18"/>
      <c r="G1481" s="18"/>
      <c r="H1481" s="18"/>
      <c r="I1481" s="18"/>
      <c r="J1481" s="18"/>
      <c r="K1481" s="18"/>
    </row>
    <row r="1482" spans="1:11" x14ac:dyDescent="0.3">
      <c r="A1482" s="18"/>
      <c r="B1482" s="18"/>
      <c r="C1482" s="18"/>
      <c r="D1482" s="18"/>
      <c r="E1482" s="18"/>
      <c r="F1482" s="18"/>
      <c r="G1482" s="18"/>
      <c r="H1482" s="18"/>
      <c r="I1482" s="18"/>
      <c r="J1482" s="18"/>
      <c r="K1482" s="18"/>
    </row>
    <row r="1483" spans="1:11" x14ac:dyDescent="0.3">
      <c r="A1483" s="18"/>
      <c r="B1483" s="18"/>
      <c r="C1483" s="18"/>
      <c r="D1483" s="18"/>
      <c r="E1483" s="18"/>
      <c r="F1483" s="18"/>
      <c r="G1483" s="18"/>
      <c r="H1483" s="18"/>
      <c r="I1483" s="18"/>
      <c r="J1483" s="18"/>
      <c r="K1483" s="18"/>
    </row>
    <row r="1484" spans="1:11" x14ac:dyDescent="0.3">
      <c r="A1484" s="18"/>
      <c r="B1484" s="18"/>
      <c r="C1484" s="18"/>
      <c r="D1484" s="18"/>
      <c r="E1484" s="18"/>
      <c r="F1484" s="18"/>
      <c r="G1484" s="18"/>
      <c r="H1484" s="18"/>
      <c r="I1484" s="18"/>
      <c r="J1484" s="18"/>
      <c r="K1484" s="18"/>
    </row>
    <row r="1485" spans="1:11" x14ac:dyDescent="0.3">
      <c r="A1485" s="18"/>
      <c r="B1485" s="18"/>
      <c r="C1485" s="18"/>
      <c r="D1485" s="18"/>
      <c r="E1485" s="18"/>
      <c r="F1485" s="18"/>
      <c r="G1485" s="18"/>
      <c r="H1485" s="18"/>
      <c r="I1485" s="18"/>
      <c r="J1485" s="18"/>
      <c r="K1485" s="18"/>
    </row>
    <row r="1486" spans="1:11" x14ac:dyDescent="0.3">
      <c r="A1486" s="18"/>
      <c r="B1486" s="18"/>
      <c r="C1486" s="18"/>
      <c r="D1486" s="18"/>
      <c r="E1486" s="18"/>
      <c r="F1486" s="18"/>
      <c r="G1486" s="18"/>
      <c r="H1486" s="18"/>
      <c r="I1486" s="18"/>
      <c r="J1486" s="18"/>
      <c r="K1486" s="18"/>
    </row>
    <row r="1487" spans="1:11" x14ac:dyDescent="0.3">
      <c r="A1487" s="18"/>
      <c r="B1487" s="18"/>
      <c r="C1487" s="18"/>
      <c r="D1487" s="18"/>
      <c r="E1487" s="18"/>
      <c r="F1487" s="18"/>
      <c r="G1487" s="18"/>
      <c r="H1487" s="18"/>
      <c r="I1487" s="18"/>
      <c r="J1487" s="18"/>
      <c r="K1487" s="18"/>
    </row>
    <row r="1488" spans="1:11" x14ac:dyDescent="0.3">
      <c r="A1488" s="18"/>
      <c r="B1488" s="18"/>
      <c r="C1488" s="18"/>
      <c r="D1488" s="18"/>
      <c r="E1488" s="18"/>
      <c r="F1488" s="18"/>
      <c r="G1488" s="18"/>
      <c r="H1488" s="18"/>
      <c r="I1488" s="18"/>
      <c r="J1488" s="18"/>
      <c r="K1488" s="18"/>
    </row>
    <row r="1489" spans="1:11" x14ac:dyDescent="0.3">
      <c r="A1489" s="18"/>
      <c r="B1489" s="18"/>
      <c r="C1489" s="18"/>
      <c r="D1489" s="18"/>
      <c r="E1489" s="18"/>
      <c r="F1489" s="18"/>
      <c r="G1489" s="18"/>
      <c r="H1489" s="18"/>
      <c r="I1489" s="18"/>
      <c r="J1489" s="18"/>
      <c r="K1489" s="18"/>
    </row>
    <row r="1490" spans="1:11" x14ac:dyDescent="0.3">
      <c r="A1490" s="18"/>
      <c r="B1490" s="18"/>
      <c r="C1490" s="18"/>
      <c r="D1490" s="18"/>
      <c r="E1490" s="18"/>
      <c r="F1490" s="18"/>
      <c r="G1490" s="18"/>
      <c r="H1490" s="18"/>
      <c r="I1490" s="18"/>
      <c r="J1490" s="18"/>
      <c r="K1490" s="18"/>
    </row>
    <row r="1491" spans="1:11" x14ac:dyDescent="0.3">
      <c r="A1491" s="18"/>
      <c r="B1491" s="18"/>
      <c r="C1491" s="18"/>
      <c r="D1491" s="18"/>
      <c r="E1491" s="18"/>
      <c r="F1491" s="18"/>
      <c r="G1491" s="18"/>
      <c r="H1491" s="18"/>
      <c r="I1491" s="18"/>
      <c r="J1491" s="18"/>
      <c r="K1491" s="18"/>
    </row>
    <row r="1492" spans="1:11" x14ac:dyDescent="0.3">
      <c r="A1492" s="18"/>
      <c r="B1492" s="18"/>
      <c r="C1492" s="18"/>
      <c r="D1492" s="18"/>
      <c r="E1492" s="18"/>
      <c r="F1492" s="18"/>
      <c r="G1492" s="18"/>
      <c r="H1492" s="18"/>
      <c r="I1492" s="18"/>
      <c r="J1492" s="18"/>
      <c r="K1492" s="18"/>
    </row>
    <row r="1493" spans="1:11" x14ac:dyDescent="0.3">
      <c r="A1493" s="18"/>
      <c r="B1493" s="18"/>
      <c r="C1493" s="18"/>
      <c r="D1493" s="18"/>
      <c r="E1493" s="18"/>
      <c r="F1493" s="18"/>
      <c r="G1493" s="18"/>
      <c r="H1493" s="18"/>
      <c r="I1493" s="18"/>
      <c r="J1493" s="18"/>
      <c r="K1493" s="18"/>
    </row>
    <row r="1494" spans="1:11" x14ac:dyDescent="0.3">
      <c r="A1494" s="18"/>
      <c r="B1494" s="18"/>
      <c r="C1494" s="18"/>
      <c r="D1494" s="18"/>
      <c r="E1494" s="18"/>
      <c r="F1494" s="18"/>
      <c r="G1494" s="18"/>
      <c r="H1494" s="18"/>
      <c r="I1494" s="18"/>
      <c r="J1494" s="18"/>
      <c r="K1494" s="18"/>
    </row>
    <row r="1495" spans="1:11" x14ac:dyDescent="0.3">
      <c r="A1495" s="18"/>
      <c r="B1495" s="18"/>
      <c r="C1495" s="18"/>
      <c r="D1495" s="18"/>
      <c r="E1495" s="18"/>
      <c r="F1495" s="18"/>
      <c r="G1495" s="18"/>
      <c r="H1495" s="18"/>
      <c r="I1495" s="18"/>
      <c r="J1495" s="18"/>
      <c r="K1495" s="18"/>
    </row>
    <row r="1496" spans="1:11" x14ac:dyDescent="0.3">
      <c r="A1496" s="18"/>
      <c r="B1496" s="18"/>
      <c r="C1496" s="18"/>
      <c r="D1496" s="18"/>
      <c r="E1496" s="18"/>
      <c r="F1496" s="18"/>
      <c r="G1496" s="18"/>
      <c r="H1496" s="18"/>
      <c r="I1496" s="18"/>
      <c r="J1496" s="18"/>
      <c r="K1496" s="18"/>
    </row>
    <row r="1497" spans="1:11" x14ac:dyDescent="0.3">
      <c r="A1497" s="18"/>
      <c r="B1497" s="18"/>
      <c r="C1497" s="18"/>
      <c r="D1497" s="18"/>
      <c r="E1497" s="18"/>
      <c r="F1497" s="18"/>
      <c r="G1497" s="18"/>
      <c r="H1497" s="18"/>
      <c r="I1497" s="18"/>
      <c r="J1497" s="18"/>
      <c r="K1497" s="18"/>
    </row>
    <row r="1498" spans="1:11" x14ac:dyDescent="0.3">
      <c r="A1498" s="18"/>
      <c r="B1498" s="18"/>
      <c r="C1498" s="18"/>
      <c r="D1498" s="18"/>
      <c r="E1498" s="18"/>
      <c r="F1498" s="18"/>
      <c r="G1498" s="18"/>
      <c r="H1498" s="18"/>
      <c r="I1498" s="18"/>
      <c r="J1498" s="18"/>
      <c r="K1498" s="18"/>
    </row>
    <row r="1499" spans="1:11" x14ac:dyDescent="0.3">
      <c r="A1499" s="18"/>
      <c r="B1499" s="18"/>
      <c r="C1499" s="18"/>
      <c r="D1499" s="18"/>
      <c r="E1499" s="18"/>
      <c r="F1499" s="18"/>
      <c r="G1499" s="18"/>
      <c r="H1499" s="18"/>
      <c r="I1499" s="18"/>
      <c r="J1499" s="18"/>
      <c r="K1499" s="18"/>
    </row>
    <row r="1500" spans="1:11" x14ac:dyDescent="0.3">
      <c r="A1500" s="18"/>
      <c r="B1500" s="18"/>
      <c r="C1500" s="18"/>
      <c r="D1500" s="18"/>
      <c r="E1500" s="18"/>
      <c r="F1500" s="18"/>
      <c r="G1500" s="18"/>
      <c r="H1500" s="18"/>
      <c r="I1500" s="18"/>
      <c r="J1500" s="18"/>
      <c r="K1500" s="18"/>
    </row>
    <row r="1501" spans="1:11" x14ac:dyDescent="0.3">
      <c r="A1501" s="18"/>
      <c r="B1501" s="18"/>
      <c r="C1501" s="18"/>
      <c r="D1501" s="18"/>
      <c r="E1501" s="18"/>
      <c r="F1501" s="18"/>
      <c r="G1501" s="18"/>
      <c r="H1501" s="18"/>
      <c r="I1501" s="18"/>
      <c r="J1501" s="18"/>
      <c r="K1501" s="18"/>
    </row>
    <row r="1502" spans="1:11" x14ac:dyDescent="0.3">
      <c r="A1502" s="18"/>
      <c r="B1502" s="18"/>
      <c r="C1502" s="18"/>
      <c r="D1502" s="18"/>
      <c r="E1502" s="18"/>
      <c r="F1502" s="18"/>
      <c r="G1502" s="18"/>
      <c r="H1502" s="18"/>
      <c r="I1502" s="18"/>
      <c r="J1502" s="18"/>
      <c r="K1502" s="18"/>
    </row>
    <row r="1503" spans="1:11" x14ac:dyDescent="0.3">
      <c r="A1503" s="18"/>
      <c r="B1503" s="18"/>
      <c r="C1503" s="18"/>
      <c r="D1503" s="18"/>
      <c r="E1503" s="18"/>
      <c r="F1503" s="18"/>
      <c r="G1503" s="18"/>
      <c r="H1503" s="18"/>
      <c r="I1503" s="18"/>
      <c r="J1503" s="18"/>
      <c r="K1503" s="18"/>
    </row>
    <row r="1504" spans="1:11" x14ac:dyDescent="0.3">
      <c r="A1504" s="18"/>
      <c r="B1504" s="18"/>
      <c r="C1504" s="18"/>
      <c r="D1504" s="18"/>
      <c r="E1504" s="18"/>
      <c r="F1504" s="18"/>
      <c r="G1504" s="18"/>
      <c r="H1504" s="18"/>
      <c r="I1504" s="18"/>
      <c r="J1504" s="18"/>
      <c r="K1504" s="18"/>
    </row>
    <row r="1505" spans="1:11" x14ac:dyDescent="0.3">
      <c r="A1505" s="18"/>
      <c r="B1505" s="18"/>
      <c r="C1505" s="18"/>
      <c r="D1505" s="18"/>
      <c r="E1505" s="18"/>
      <c r="F1505" s="18"/>
      <c r="G1505" s="18"/>
      <c r="H1505" s="18"/>
      <c r="I1505" s="18"/>
      <c r="J1505" s="18"/>
      <c r="K1505" s="18"/>
    </row>
    <row r="1506" spans="1:11" x14ac:dyDescent="0.3">
      <c r="A1506" s="18"/>
      <c r="B1506" s="18"/>
      <c r="C1506" s="18"/>
      <c r="D1506" s="18"/>
      <c r="E1506" s="18"/>
      <c r="F1506" s="18"/>
      <c r="G1506" s="18"/>
      <c r="H1506" s="18"/>
      <c r="I1506" s="18"/>
      <c r="J1506" s="18"/>
      <c r="K1506" s="18"/>
    </row>
    <row r="1507" spans="1:11" x14ac:dyDescent="0.3">
      <c r="A1507" s="18"/>
      <c r="B1507" s="18"/>
      <c r="C1507" s="18"/>
      <c r="D1507" s="18"/>
      <c r="E1507" s="18"/>
      <c r="F1507" s="18"/>
      <c r="G1507" s="18"/>
      <c r="H1507" s="18"/>
      <c r="I1507" s="18"/>
      <c r="J1507" s="18"/>
      <c r="K1507" s="18"/>
    </row>
    <row r="1508" spans="1:11" x14ac:dyDescent="0.3">
      <c r="A1508" s="18"/>
      <c r="B1508" s="18"/>
      <c r="C1508" s="18"/>
      <c r="D1508" s="18"/>
      <c r="E1508" s="18"/>
      <c r="F1508" s="18"/>
      <c r="G1508" s="18"/>
      <c r="H1508" s="18"/>
      <c r="I1508" s="18"/>
      <c r="J1508" s="18"/>
      <c r="K1508" s="18"/>
    </row>
    <row r="1509" spans="1:11" x14ac:dyDescent="0.3">
      <c r="A1509" s="18"/>
      <c r="B1509" s="18"/>
      <c r="C1509" s="18"/>
      <c r="D1509" s="18"/>
      <c r="E1509" s="18"/>
      <c r="F1509" s="18"/>
      <c r="G1509" s="18"/>
      <c r="H1509" s="18"/>
      <c r="I1509" s="18"/>
      <c r="J1509" s="18"/>
      <c r="K1509" s="18"/>
    </row>
    <row r="1510" spans="1:11" x14ac:dyDescent="0.3">
      <c r="A1510" s="18"/>
      <c r="B1510" s="18"/>
      <c r="C1510" s="18"/>
      <c r="D1510" s="18"/>
      <c r="E1510" s="18"/>
      <c r="F1510" s="18"/>
      <c r="G1510" s="18"/>
      <c r="H1510" s="18"/>
      <c r="I1510" s="18"/>
      <c r="J1510" s="18"/>
      <c r="K1510" s="18"/>
    </row>
    <row r="1511" spans="1:11" x14ac:dyDescent="0.3">
      <c r="A1511" s="18"/>
      <c r="B1511" s="18"/>
      <c r="C1511" s="18"/>
      <c r="D1511" s="18"/>
      <c r="E1511" s="18"/>
      <c r="F1511" s="18"/>
      <c r="G1511" s="18"/>
      <c r="H1511" s="18"/>
      <c r="I1511" s="18"/>
      <c r="J1511" s="18"/>
      <c r="K1511" s="18"/>
    </row>
    <row r="1512" spans="1:11" x14ac:dyDescent="0.3">
      <c r="A1512" s="18"/>
      <c r="B1512" s="18"/>
      <c r="C1512" s="18"/>
      <c r="D1512" s="18"/>
      <c r="E1512" s="18"/>
      <c r="F1512" s="18"/>
      <c r="G1512" s="18"/>
      <c r="H1512" s="18"/>
      <c r="I1512" s="18"/>
      <c r="J1512" s="18"/>
      <c r="K1512" s="18"/>
    </row>
    <row r="1513" spans="1:11" x14ac:dyDescent="0.3">
      <c r="A1513" s="18"/>
      <c r="B1513" s="18"/>
      <c r="C1513" s="18"/>
      <c r="D1513" s="18"/>
      <c r="E1513" s="18"/>
      <c r="F1513" s="18"/>
      <c r="G1513" s="18"/>
      <c r="H1513" s="18"/>
      <c r="I1513" s="18"/>
      <c r="J1513" s="18"/>
      <c r="K1513" s="18"/>
    </row>
    <row r="1514" spans="1:11" x14ac:dyDescent="0.3">
      <c r="A1514" s="18"/>
      <c r="B1514" s="18"/>
      <c r="C1514" s="18"/>
      <c r="D1514" s="18"/>
      <c r="E1514" s="18"/>
      <c r="F1514" s="18"/>
      <c r="G1514" s="18"/>
      <c r="H1514" s="18"/>
      <c r="I1514" s="18"/>
      <c r="J1514" s="18"/>
      <c r="K1514" s="18"/>
    </row>
    <row r="1515" spans="1:11" x14ac:dyDescent="0.3">
      <c r="A1515" s="18"/>
      <c r="B1515" s="18"/>
      <c r="C1515" s="18"/>
      <c r="D1515" s="18"/>
      <c r="E1515" s="18"/>
      <c r="F1515" s="18"/>
      <c r="G1515" s="18"/>
      <c r="H1515" s="18"/>
      <c r="I1515" s="18"/>
      <c r="J1515" s="18"/>
      <c r="K1515" s="18"/>
    </row>
    <row r="1516" spans="1:11" x14ac:dyDescent="0.3">
      <c r="A1516" s="18"/>
      <c r="B1516" s="18"/>
      <c r="C1516" s="18"/>
      <c r="D1516" s="18"/>
      <c r="E1516" s="18"/>
      <c r="F1516" s="18"/>
      <c r="G1516" s="18"/>
      <c r="H1516" s="18"/>
      <c r="I1516" s="18"/>
      <c r="J1516" s="18"/>
      <c r="K1516" s="18"/>
    </row>
    <row r="1517" spans="1:11" x14ac:dyDescent="0.3">
      <c r="A1517" s="18"/>
      <c r="B1517" s="18"/>
      <c r="C1517" s="18"/>
      <c r="D1517" s="18"/>
      <c r="E1517" s="18"/>
      <c r="F1517" s="18"/>
      <c r="G1517" s="18"/>
      <c r="H1517" s="18"/>
      <c r="I1517" s="18"/>
      <c r="J1517" s="18"/>
      <c r="K1517" s="18"/>
    </row>
    <row r="1518" spans="1:11" x14ac:dyDescent="0.3">
      <c r="A1518" s="18"/>
      <c r="B1518" s="18"/>
      <c r="C1518" s="18"/>
      <c r="D1518" s="18"/>
      <c r="E1518" s="18"/>
      <c r="F1518" s="18"/>
      <c r="G1518" s="18"/>
      <c r="H1518" s="18"/>
      <c r="I1518" s="18"/>
      <c r="J1518" s="18"/>
      <c r="K1518" s="18"/>
    </row>
    <row r="1519" spans="1:11" x14ac:dyDescent="0.3">
      <c r="A1519" s="18"/>
      <c r="B1519" s="18"/>
      <c r="C1519" s="18"/>
      <c r="D1519" s="18"/>
      <c r="E1519" s="18"/>
      <c r="F1519" s="18"/>
      <c r="G1519" s="18"/>
      <c r="H1519" s="18"/>
      <c r="I1519" s="18"/>
      <c r="J1519" s="18"/>
      <c r="K1519" s="18"/>
    </row>
    <row r="1520" spans="1:11" x14ac:dyDescent="0.3">
      <c r="A1520" s="18"/>
      <c r="B1520" s="18"/>
      <c r="C1520" s="18"/>
      <c r="D1520" s="18"/>
      <c r="E1520" s="18"/>
      <c r="F1520" s="18"/>
      <c r="G1520" s="18"/>
      <c r="H1520" s="18"/>
      <c r="I1520" s="18"/>
      <c r="J1520" s="18"/>
      <c r="K1520" s="18"/>
    </row>
    <row r="1521" spans="1:11" x14ac:dyDescent="0.3">
      <c r="A1521" s="18"/>
      <c r="B1521" s="18"/>
      <c r="C1521" s="18"/>
      <c r="D1521" s="18"/>
      <c r="E1521" s="18"/>
      <c r="F1521" s="18"/>
      <c r="G1521" s="18"/>
      <c r="H1521" s="18"/>
      <c r="I1521" s="18"/>
      <c r="J1521" s="18"/>
      <c r="K1521" s="18"/>
    </row>
    <row r="1522" spans="1:11" x14ac:dyDescent="0.3">
      <c r="A1522" s="18"/>
      <c r="B1522" s="18"/>
      <c r="C1522" s="18"/>
      <c r="D1522" s="18"/>
      <c r="E1522" s="18"/>
      <c r="F1522" s="18"/>
      <c r="G1522" s="18"/>
      <c r="H1522" s="18"/>
      <c r="I1522" s="18"/>
      <c r="J1522" s="18"/>
      <c r="K1522" s="18"/>
    </row>
    <row r="1523" spans="1:11" x14ac:dyDescent="0.3">
      <c r="A1523" s="18"/>
      <c r="B1523" s="18"/>
      <c r="C1523" s="18"/>
      <c r="D1523" s="18"/>
      <c r="E1523" s="18"/>
      <c r="F1523" s="18"/>
      <c r="G1523" s="18"/>
      <c r="H1523" s="18"/>
      <c r="I1523" s="18"/>
      <c r="J1523" s="18"/>
      <c r="K1523" s="18"/>
    </row>
    <row r="1524" spans="1:11" x14ac:dyDescent="0.3">
      <c r="A1524" s="18"/>
      <c r="B1524" s="18"/>
      <c r="C1524" s="18"/>
      <c r="D1524" s="18"/>
      <c r="E1524" s="18"/>
      <c r="F1524" s="18"/>
      <c r="G1524" s="18"/>
      <c r="H1524" s="18"/>
      <c r="I1524" s="18"/>
      <c r="J1524" s="18"/>
      <c r="K1524" s="18"/>
    </row>
    <row r="1525" spans="1:11" x14ac:dyDescent="0.3">
      <c r="A1525" s="18"/>
      <c r="B1525" s="18"/>
      <c r="C1525" s="18"/>
      <c r="D1525" s="18"/>
      <c r="E1525" s="18"/>
      <c r="F1525" s="18"/>
      <c r="G1525" s="18"/>
      <c r="H1525" s="18"/>
      <c r="I1525" s="18"/>
      <c r="J1525" s="18"/>
      <c r="K1525" s="18"/>
    </row>
    <row r="1526" spans="1:11" x14ac:dyDescent="0.3">
      <c r="A1526" s="18"/>
      <c r="B1526" s="18"/>
      <c r="C1526" s="18"/>
      <c r="D1526" s="18"/>
      <c r="E1526" s="18"/>
      <c r="F1526" s="18"/>
      <c r="G1526" s="18"/>
      <c r="H1526" s="18"/>
      <c r="I1526" s="18"/>
      <c r="J1526" s="18"/>
      <c r="K1526" s="18"/>
    </row>
    <row r="1527" spans="1:11" x14ac:dyDescent="0.3">
      <c r="A1527" s="18"/>
      <c r="B1527" s="18"/>
      <c r="C1527" s="18"/>
      <c r="D1527" s="18"/>
      <c r="E1527" s="18"/>
      <c r="F1527" s="18"/>
      <c r="G1527" s="18"/>
      <c r="H1527" s="18"/>
      <c r="I1527" s="18"/>
      <c r="J1527" s="18"/>
      <c r="K1527" s="18"/>
    </row>
    <row r="1528" spans="1:11" x14ac:dyDescent="0.3">
      <c r="A1528" s="18"/>
      <c r="B1528" s="18"/>
      <c r="C1528" s="18"/>
      <c r="D1528" s="18"/>
      <c r="E1528" s="18"/>
      <c r="F1528" s="18"/>
      <c r="G1528" s="18"/>
      <c r="H1528" s="18"/>
      <c r="I1528" s="18"/>
      <c r="J1528" s="18"/>
      <c r="K1528" s="18"/>
    </row>
    <row r="1529" spans="1:11" x14ac:dyDescent="0.3">
      <c r="A1529" s="18"/>
      <c r="B1529" s="18"/>
      <c r="C1529" s="18"/>
      <c r="D1529" s="18"/>
      <c r="E1529" s="18"/>
      <c r="F1529" s="18"/>
      <c r="G1529" s="18"/>
      <c r="H1529" s="18"/>
      <c r="I1529" s="18"/>
      <c r="J1529" s="18"/>
      <c r="K1529" s="18"/>
    </row>
    <row r="1530" spans="1:11" x14ac:dyDescent="0.3">
      <c r="A1530" s="18"/>
      <c r="B1530" s="18"/>
      <c r="C1530" s="18"/>
      <c r="D1530" s="18"/>
      <c r="E1530" s="18"/>
      <c r="F1530" s="18"/>
      <c r="G1530" s="18"/>
      <c r="H1530" s="18"/>
      <c r="I1530" s="18"/>
      <c r="J1530" s="18"/>
      <c r="K1530" s="18"/>
    </row>
    <row r="1531" spans="1:11" x14ac:dyDescent="0.3">
      <c r="A1531" s="18"/>
      <c r="B1531" s="18"/>
      <c r="C1531" s="18"/>
      <c r="D1531" s="18"/>
      <c r="E1531" s="18"/>
      <c r="F1531" s="18"/>
      <c r="G1531" s="18"/>
      <c r="H1531" s="18"/>
      <c r="I1531" s="18"/>
      <c r="J1531" s="18"/>
      <c r="K1531" s="18"/>
    </row>
    <row r="1532" spans="1:11" x14ac:dyDescent="0.3">
      <c r="A1532" s="18"/>
      <c r="B1532" s="18"/>
      <c r="C1532" s="18"/>
      <c r="D1532" s="18"/>
      <c r="E1532" s="18"/>
      <c r="F1532" s="18"/>
      <c r="G1532" s="18"/>
      <c r="H1532" s="18"/>
      <c r="I1532" s="18"/>
      <c r="J1532" s="18"/>
      <c r="K1532" s="18"/>
    </row>
    <row r="1533" spans="1:11" x14ac:dyDescent="0.3">
      <c r="A1533" s="18"/>
      <c r="B1533" s="18"/>
      <c r="C1533" s="18"/>
      <c r="D1533" s="18"/>
      <c r="E1533" s="18"/>
      <c r="F1533" s="18"/>
      <c r="G1533" s="18"/>
      <c r="H1533" s="18"/>
      <c r="I1533" s="18"/>
      <c r="J1533" s="18"/>
      <c r="K1533" s="18"/>
    </row>
    <row r="1534" spans="1:11" x14ac:dyDescent="0.3">
      <c r="A1534" s="18"/>
      <c r="B1534" s="18"/>
      <c r="C1534" s="18"/>
      <c r="D1534" s="18"/>
      <c r="E1534" s="18"/>
      <c r="F1534" s="18"/>
      <c r="G1534" s="18"/>
      <c r="H1534" s="18"/>
      <c r="I1534" s="18"/>
      <c r="J1534" s="18"/>
      <c r="K1534" s="18"/>
    </row>
    <row r="1535" spans="1:11" x14ac:dyDescent="0.3">
      <c r="A1535" s="18"/>
      <c r="B1535" s="18"/>
      <c r="C1535" s="18"/>
      <c r="D1535" s="18"/>
      <c r="E1535" s="18"/>
      <c r="F1535" s="18"/>
      <c r="G1535" s="18"/>
      <c r="H1535" s="18"/>
      <c r="I1535" s="18"/>
      <c r="J1535" s="18"/>
      <c r="K1535" s="18"/>
    </row>
    <row r="1536" spans="1:11" x14ac:dyDescent="0.3">
      <c r="A1536" s="18"/>
      <c r="B1536" s="18"/>
      <c r="C1536" s="18"/>
      <c r="D1536" s="18"/>
      <c r="E1536" s="18"/>
      <c r="F1536" s="18"/>
      <c r="G1536" s="18"/>
      <c r="H1536" s="18"/>
      <c r="I1536" s="18"/>
      <c r="J1536" s="18"/>
      <c r="K1536" s="18"/>
    </row>
    <row r="1537" spans="1:11" x14ac:dyDescent="0.3">
      <c r="A1537" s="18"/>
      <c r="B1537" s="18"/>
      <c r="C1537" s="18"/>
      <c r="D1537" s="18"/>
      <c r="E1537" s="18"/>
      <c r="F1537" s="18"/>
      <c r="G1537" s="18"/>
      <c r="H1537" s="18"/>
      <c r="I1537" s="18"/>
      <c r="J1537" s="18"/>
      <c r="K1537" s="18"/>
    </row>
    <row r="1538" spans="1:11" x14ac:dyDescent="0.3">
      <c r="A1538" s="18"/>
      <c r="B1538" s="18"/>
      <c r="C1538" s="18"/>
      <c r="D1538" s="18"/>
      <c r="E1538" s="18"/>
      <c r="F1538" s="18"/>
      <c r="G1538" s="18"/>
      <c r="H1538" s="18"/>
      <c r="I1538" s="18"/>
      <c r="J1538" s="18"/>
      <c r="K1538" s="18"/>
    </row>
    <row r="1539" spans="1:11" x14ac:dyDescent="0.3">
      <c r="A1539" s="18"/>
      <c r="B1539" s="18"/>
      <c r="C1539" s="18"/>
      <c r="D1539" s="18"/>
      <c r="E1539" s="18"/>
      <c r="F1539" s="18"/>
      <c r="G1539" s="18"/>
      <c r="H1539" s="18"/>
      <c r="I1539" s="18"/>
      <c r="J1539" s="18"/>
      <c r="K1539" s="18"/>
    </row>
    <row r="1540" spans="1:11" x14ac:dyDescent="0.3">
      <c r="A1540" s="18"/>
      <c r="B1540" s="18"/>
      <c r="C1540" s="18"/>
      <c r="D1540" s="18"/>
      <c r="E1540" s="18"/>
      <c r="F1540" s="18"/>
      <c r="G1540" s="18"/>
      <c r="H1540" s="18"/>
      <c r="I1540" s="18"/>
      <c r="J1540" s="18"/>
      <c r="K1540" s="18"/>
    </row>
    <row r="1541" spans="1:11" x14ac:dyDescent="0.3">
      <c r="A1541" s="18"/>
      <c r="B1541" s="18"/>
      <c r="C1541" s="18"/>
      <c r="D1541" s="18"/>
      <c r="E1541" s="18"/>
      <c r="F1541" s="18"/>
      <c r="G1541" s="18"/>
      <c r="H1541" s="18"/>
      <c r="I1541" s="18"/>
      <c r="J1541" s="18"/>
      <c r="K1541" s="18"/>
    </row>
    <row r="1542" spans="1:11" x14ac:dyDescent="0.3">
      <c r="A1542" s="18"/>
      <c r="B1542" s="18"/>
      <c r="C1542" s="18"/>
      <c r="D1542" s="18"/>
      <c r="E1542" s="18"/>
      <c r="F1542" s="18"/>
      <c r="G1542" s="18"/>
      <c r="H1542" s="18"/>
      <c r="I1542" s="18"/>
      <c r="J1542" s="18"/>
      <c r="K1542" s="18"/>
    </row>
    <row r="1543" spans="1:11" x14ac:dyDescent="0.3">
      <c r="A1543" s="18"/>
      <c r="B1543" s="18"/>
      <c r="C1543" s="18"/>
      <c r="D1543" s="18"/>
      <c r="E1543" s="18"/>
      <c r="F1543" s="18"/>
      <c r="G1543" s="18"/>
      <c r="H1543" s="18"/>
      <c r="I1543" s="18"/>
      <c r="J1543" s="18"/>
      <c r="K1543" s="18"/>
    </row>
    <row r="1544" spans="1:11" x14ac:dyDescent="0.3">
      <c r="A1544" s="18"/>
      <c r="B1544" s="18"/>
      <c r="C1544" s="18"/>
      <c r="D1544" s="18"/>
      <c r="E1544" s="18"/>
      <c r="F1544" s="18"/>
      <c r="G1544" s="18"/>
      <c r="H1544" s="18"/>
      <c r="I1544" s="18"/>
      <c r="J1544" s="18"/>
      <c r="K1544" s="18"/>
    </row>
    <row r="1545" spans="1:11" x14ac:dyDescent="0.3">
      <c r="A1545" s="18"/>
      <c r="B1545" s="18"/>
      <c r="C1545" s="18"/>
      <c r="D1545" s="18"/>
      <c r="E1545" s="18"/>
      <c r="F1545" s="18"/>
      <c r="G1545" s="18"/>
      <c r="H1545" s="18"/>
      <c r="I1545" s="18"/>
      <c r="J1545" s="18"/>
      <c r="K1545" s="18"/>
    </row>
    <row r="1546" spans="1:11" x14ac:dyDescent="0.3">
      <c r="A1546" s="18"/>
      <c r="B1546" s="18"/>
      <c r="C1546" s="18"/>
      <c r="D1546" s="18"/>
      <c r="E1546" s="18"/>
      <c r="F1546" s="18"/>
      <c r="G1546" s="18"/>
      <c r="H1546" s="18"/>
      <c r="I1546" s="18"/>
      <c r="J1546" s="18"/>
      <c r="K1546" s="18"/>
    </row>
    <row r="1547" spans="1:11" x14ac:dyDescent="0.3">
      <c r="A1547" s="18"/>
      <c r="B1547" s="18"/>
      <c r="C1547" s="18"/>
      <c r="D1547" s="18"/>
      <c r="E1547" s="18"/>
      <c r="F1547" s="18"/>
      <c r="G1547" s="18"/>
      <c r="H1547" s="18"/>
      <c r="I1547" s="18"/>
      <c r="J1547" s="18"/>
      <c r="K1547" s="18"/>
    </row>
    <row r="1548" spans="1:11" x14ac:dyDescent="0.3">
      <c r="A1548" s="18"/>
      <c r="B1548" s="18"/>
      <c r="C1548" s="18"/>
      <c r="D1548" s="18"/>
      <c r="E1548" s="18"/>
      <c r="F1548" s="18"/>
      <c r="G1548" s="18"/>
      <c r="H1548" s="18"/>
      <c r="I1548" s="18"/>
      <c r="J1548" s="18"/>
      <c r="K1548" s="18"/>
    </row>
    <row r="1549" spans="1:11" x14ac:dyDescent="0.3">
      <c r="A1549" s="18"/>
      <c r="B1549" s="18"/>
      <c r="C1549" s="18"/>
      <c r="D1549" s="18"/>
      <c r="E1549" s="18"/>
      <c r="F1549" s="18"/>
      <c r="G1549" s="18"/>
      <c r="H1549" s="18"/>
      <c r="I1549" s="18"/>
      <c r="J1549" s="18"/>
      <c r="K1549" s="18"/>
    </row>
    <row r="1550" spans="1:11" x14ac:dyDescent="0.3">
      <c r="A1550" s="18"/>
      <c r="B1550" s="18"/>
      <c r="C1550" s="18"/>
      <c r="D1550" s="18"/>
      <c r="E1550" s="18"/>
      <c r="F1550" s="18"/>
      <c r="G1550" s="18"/>
      <c r="H1550" s="18"/>
      <c r="I1550" s="18"/>
      <c r="J1550" s="18"/>
      <c r="K1550" s="18"/>
    </row>
    <row r="1551" spans="1:11" x14ac:dyDescent="0.3">
      <c r="A1551" s="18"/>
      <c r="B1551" s="18"/>
      <c r="C1551" s="18"/>
      <c r="D1551" s="18"/>
      <c r="E1551" s="18"/>
      <c r="F1551" s="18"/>
      <c r="G1551" s="18"/>
      <c r="H1551" s="18"/>
      <c r="I1551" s="18"/>
      <c r="J1551" s="18"/>
      <c r="K1551" s="18"/>
    </row>
    <row r="1552" spans="1:11" x14ac:dyDescent="0.3">
      <c r="A1552" s="18"/>
      <c r="B1552" s="18"/>
      <c r="C1552" s="18"/>
      <c r="D1552" s="18"/>
      <c r="E1552" s="18"/>
      <c r="F1552" s="18"/>
      <c r="G1552" s="18"/>
      <c r="H1552" s="18"/>
      <c r="I1552" s="18"/>
      <c r="J1552" s="18"/>
      <c r="K1552" s="18"/>
    </row>
    <row r="1553" spans="1:11" x14ac:dyDescent="0.3">
      <c r="A1553" s="18"/>
      <c r="B1553" s="18"/>
      <c r="C1553" s="18"/>
      <c r="D1553" s="18"/>
      <c r="E1553" s="18"/>
      <c r="F1553" s="18"/>
      <c r="G1553" s="18"/>
      <c r="H1553" s="18"/>
      <c r="I1553" s="18"/>
      <c r="J1553" s="18"/>
      <c r="K1553" s="18"/>
    </row>
    <row r="1554" spans="1:11" x14ac:dyDescent="0.3">
      <c r="A1554" s="18"/>
      <c r="B1554" s="18"/>
      <c r="C1554" s="18"/>
      <c r="D1554" s="18"/>
      <c r="E1554" s="18"/>
      <c r="F1554" s="18"/>
      <c r="G1554" s="18"/>
      <c r="H1554" s="18"/>
      <c r="I1554" s="18"/>
      <c r="J1554" s="18"/>
      <c r="K1554" s="18"/>
    </row>
    <row r="1555" spans="1:11" x14ac:dyDescent="0.3">
      <c r="A1555" s="18"/>
      <c r="B1555" s="18"/>
      <c r="C1555" s="18"/>
      <c r="D1555" s="18"/>
      <c r="E1555" s="18"/>
      <c r="F1555" s="18"/>
      <c r="G1555" s="18"/>
      <c r="H1555" s="18"/>
      <c r="I1555" s="18"/>
      <c r="J1555" s="18"/>
      <c r="K1555" s="18"/>
    </row>
    <row r="1556" spans="1:11" x14ac:dyDescent="0.3">
      <c r="A1556" s="18"/>
      <c r="B1556" s="18"/>
      <c r="C1556" s="18"/>
      <c r="D1556" s="18"/>
      <c r="E1556" s="18"/>
      <c r="F1556" s="18"/>
      <c r="G1556" s="18"/>
      <c r="H1556" s="18"/>
      <c r="I1556" s="18"/>
      <c r="J1556" s="18"/>
      <c r="K1556" s="18"/>
    </row>
    <row r="1557" spans="1:11" x14ac:dyDescent="0.3">
      <c r="A1557" s="18"/>
      <c r="B1557" s="18"/>
      <c r="C1557" s="18"/>
      <c r="D1557" s="18"/>
      <c r="E1557" s="18"/>
      <c r="F1557" s="18"/>
      <c r="G1557" s="18"/>
      <c r="H1557" s="18"/>
      <c r="I1557" s="18"/>
      <c r="J1557" s="18"/>
      <c r="K1557" s="18"/>
    </row>
    <row r="1558" spans="1:11" x14ac:dyDescent="0.3">
      <c r="A1558" s="18"/>
      <c r="B1558" s="18"/>
      <c r="C1558" s="18"/>
      <c r="D1558" s="18"/>
      <c r="E1558" s="18"/>
      <c r="F1558" s="18"/>
      <c r="G1558" s="18"/>
      <c r="H1558" s="18"/>
      <c r="I1558" s="18"/>
      <c r="J1558" s="18"/>
      <c r="K1558" s="18"/>
    </row>
    <row r="1559" spans="1:11" x14ac:dyDescent="0.3">
      <c r="A1559" s="18"/>
      <c r="B1559" s="18"/>
      <c r="C1559" s="18"/>
      <c r="D1559" s="18"/>
      <c r="E1559" s="18"/>
      <c r="F1559" s="18"/>
      <c r="G1559" s="18"/>
      <c r="H1559" s="18"/>
      <c r="I1559" s="18"/>
      <c r="J1559" s="18"/>
      <c r="K1559" s="18"/>
    </row>
    <row r="1560" spans="1:11" x14ac:dyDescent="0.3">
      <c r="A1560" s="18"/>
      <c r="B1560" s="18"/>
      <c r="C1560" s="18"/>
      <c r="D1560" s="18"/>
      <c r="E1560" s="18"/>
      <c r="F1560" s="18"/>
      <c r="G1560" s="18"/>
      <c r="H1560" s="18"/>
      <c r="I1560" s="18"/>
      <c r="J1560" s="18"/>
      <c r="K1560" s="18"/>
    </row>
    <row r="1561" spans="1:11" x14ac:dyDescent="0.3">
      <c r="A1561" s="18"/>
      <c r="B1561" s="18"/>
      <c r="C1561" s="18"/>
      <c r="D1561" s="18"/>
      <c r="E1561" s="18"/>
      <c r="F1561" s="18"/>
      <c r="G1561" s="18"/>
      <c r="H1561" s="18"/>
      <c r="I1561" s="18"/>
      <c r="J1561" s="18"/>
      <c r="K1561" s="18"/>
    </row>
    <row r="1562" spans="1:11" x14ac:dyDescent="0.3">
      <c r="A1562" s="18"/>
      <c r="B1562" s="18"/>
      <c r="C1562" s="18"/>
      <c r="D1562" s="18"/>
      <c r="E1562" s="18"/>
      <c r="F1562" s="18"/>
      <c r="G1562" s="18"/>
      <c r="H1562" s="18"/>
      <c r="I1562" s="18"/>
      <c r="J1562" s="18"/>
      <c r="K1562" s="18"/>
    </row>
    <row r="1563" spans="1:11" x14ac:dyDescent="0.3">
      <c r="A1563" s="18"/>
      <c r="B1563" s="18"/>
      <c r="C1563" s="18"/>
      <c r="D1563" s="18"/>
      <c r="E1563" s="18"/>
      <c r="F1563" s="18"/>
      <c r="G1563" s="18"/>
      <c r="H1563" s="18"/>
      <c r="I1563" s="18"/>
      <c r="J1563" s="18"/>
      <c r="K1563" s="18"/>
    </row>
    <row r="1564" spans="1:11" x14ac:dyDescent="0.3">
      <c r="A1564" s="18"/>
      <c r="B1564" s="18"/>
      <c r="C1564" s="18"/>
      <c r="D1564" s="18"/>
      <c r="E1564" s="18"/>
      <c r="F1564" s="18"/>
      <c r="G1564" s="18"/>
      <c r="H1564" s="18"/>
      <c r="I1564" s="18"/>
      <c r="J1564" s="18"/>
      <c r="K1564" s="18"/>
    </row>
    <row r="1565" spans="1:11" x14ac:dyDescent="0.3">
      <c r="A1565" s="18"/>
      <c r="B1565" s="18"/>
      <c r="C1565" s="18"/>
      <c r="D1565" s="18"/>
      <c r="E1565" s="18"/>
      <c r="F1565" s="18"/>
      <c r="G1565" s="18"/>
      <c r="H1565" s="18"/>
      <c r="I1565" s="18"/>
      <c r="J1565" s="18"/>
      <c r="K1565" s="18"/>
    </row>
    <row r="1566" spans="1:11" x14ac:dyDescent="0.3">
      <c r="A1566" s="18"/>
      <c r="B1566" s="18"/>
      <c r="C1566" s="18"/>
      <c r="D1566" s="18"/>
      <c r="E1566" s="18"/>
      <c r="F1566" s="18"/>
      <c r="G1566" s="18"/>
      <c r="H1566" s="18"/>
      <c r="I1566" s="18"/>
      <c r="J1566" s="18"/>
      <c r="K1566" s="18"/>
    </row>
    <row r="1567" spans="1:11" x14ac:dyDescent="0.3">
      <c r="A1567" s="18"/>
      <c r="B1567" s="18"/>
      <c r="C1567" s="18"/>
      <c r="D1567" s="18"/>
      <c r="E1567" s="18"/>
      <c r="F1567" s="18"/>
      <c r="G1567" s="18"/>
      <c r="H1567" s="18"/>
      <c r="I1567" s="18"/>
      <c r="J1567" s="18"/>
      <c r="K1567" s="18"/>
    </row>
    <row r="1568" spans="1:11" x14ac:dyDescent="0.3">
      <c r="A1568" s="18"/>
      <c r="B1568" s="18"/>
      <c r="C1568" s="18"/>
      <c r="D1568" s="18"/>
      <c r="E1568" s="18"/>
      <c r="F1568" s="18"/>
      <c r="G1568" s="18"/>
      <c r="H1568" s="18"/>
      <c r="I1568" s="18"/>
      <c r="J1568" s="18"/>
      <c r="K1568" s="18"/>
    </row>
    <row r="1569" spans="1:11" x14ac:dyDescent="0.3">
      <c r="A1569" s="18"/>
      <c r="B1569" s="18"/>
      <c r="C1569" s="18"/>
      <c r="D1569" s="18"/>
      <c r="E1569" s="18"/>
      <c r="F1569" s="18"/>
      <c r="G1569" s="18"/>
      <c r="H1569" s="18"/>
      <c r="I1569" s="18"/>
      <c r="J1569" s="18"/>
      <c r="K1569" s="18"/>
    </row>
    <row r="1570" spans="1:11" x14ac:dyDescent="0.3">
      <c r="A1570" s="18"/>
      <c r="B1570" s="18"/>
      <c r="C1570" s="18"/>
      <c r="D1570" s="18"/>
      <c r="E1570" s="18"/>
      <c r="F1570" s="18"/>
      <c r="G1570" s="18"/>
      <c r="H1570" s="18"/>
      <c r="I1570" s="18"/>
      <c r="J1570" s="18"/>
      <c r="K1570" s="18"/>
    </row>
    <row r="1571" spans="1:11" x14ac:dyDescent="0.3">
      <c r="A1571" s="18"/>
      <c r="B1571" s="18"/>
      <c r="C1571" s="18"/>
      <c r="D1571" s="18"/>
      <c r="E1571" s="18"/>
      <c r="F1571" s="18"/>
      <c r="G1571" s="18"/>
      <c r="H1571" s="18"/>
      <c r="I1571" s="18"/>
      <c r="J1571" s="18"/>
      <c r="K1571" s="18"/>
    </row>
    <row r="1572" spans="1:11" x14ac:dyDescent="0.3">
      <c r="A1572" s="18"/>
      <c r="B1572" s="18"/>
      <c r="C1572" s="18"/>
      <c r="D1572" s="18"/>
      <c r="E1572" s="18"/>
      <c r="F1572" s="18"/>
      <c r="G1572" s="18"/>
      <c r="H1572" s="18"/>
      <c r="I1572" s="18"/>
      <c r="J1572" s="18"/>
      <c r="K1572" s="18"/>
    </row>
    <row r="1573" spans="1:11" x14ac:dyDescent="0.3">
      <c r="A1573" s="18"/>
      <c r="B1573" s="18"/>
      <c r="C1573" s="18"/>
      <c r="D1573" s="18"/>
      <c r="E1573" s="18"/>
      <c r="F1573" s="18"/>
      <c r="G1573" s="18"/>
      <c r="H1573" s="18"/>
      <c r="I1573" s="18"/>
      <c r="J1573" s="18"/>
      <c r="K1573" s="18"/>
    </row>
    <row r="1574" spans="1:11" x14ac:dyDescent="0.3">
      <c r="A1574" s="18"/>
      <c r="B1574" s="18"/>
      <c r="C1574" s="18"/>
      <c r="D1574" s="18"/>
      <c r="E1574" s="18"/>
      <c r="F1574" s="18"/>
      <c r="G1574" s="18"/>
      <c r="H1574" s="18"/>
      <c r="I1574" s="18"/>
      <c r="J1574" s="18"/>
      <c r="K1574" s="18"/>
    </row>
    <row r="1575" spans="1:11" x14ac:dyDescent="0.3">
      <c r="A1575" s="18"/>
      <c r="B1575" s="18"/>
      <c r="C1575" s="18"/>
      <c r="D1575" s="18"/>
      <c r="E1575" s="18"/>
      <c r="F1575" s="18"/>
      <c r="G1575" s="18"/>
      <c r="H1575" s="18"/>
      <c r="I1575" s="18"/>
      <c r="J1575" s="18"/>
      <c r="K1575" s="18"/>
    </row>
    <row r="1576" spans="1:11" x14ac:dyDescent="0.3">
      <c r="A1576" s="18"/>
      <c r="B1576" s="18"/>
      <c r="C1576" s="18"/>
      <c r="D1576" s="18"/>
      <c r="E1576" s="18"/>
      <c r="F1576" s="18"/>
      <c r="G1576" s="18"/>
      <c r="H1576" s="18"/>
      <c r="I1576" s="18"/>
      <c r="J1576" s="18"/>
      <c r="K1576" s="18"/>
    </row>
    <row r="1577" spans="1:11" x14ac:dyDescent="0.3">
      <c r="A1577" s="18"/>
      <c r="B1577" s="18"/>
      <c r="C1577" s="18"/>
      <c r="D1577" s="18"/>
      <c r="E1577" s="18"/>
      <c r="F1577" s="18"/>
      <c r="G1577" s="18"/>
      <c r="H1577" s="18"/>
      <c r="I1577" s="18"/>
      <c r="J1577" s="18"/>
      <c r="K1577" s="18"/>
    </row>
    <row r="1578" spans="1:11" x14ac:dyDescent="0.3">
      <c r="A1578" s="18"/>
      <c r="B1578" s="18"/>
      <c r="C1578" s="18"/>
      <c r="D1578" s="18"/>
      <c r="E1578" s="18"/>
      <c r="F1578" s="18"/>
      <c r="G1578" s="18"/>
      <c r="H1578" s="18"/>
      <c r="I1578" s="18"/>
      <c r="J1578" s="18"/>
      <c r="K1578" s="18"/>
    </row>
    <row r="1579" spans="1:11" x14ac:dyDescent="0.3">
      <c r="A1579" s="18"/>
      <c r="B1579" s="18"/>
      <c r="C1579" s="18"/>
      <c r="D1579" s="18"/>
      <c r="E1579" s="18"/>
      <c r="F1579" s="18"/>
      <c r="G1579" s="18"/>
      <c r="H1579" s="18"/>
      <c r="I1579" s="18"/>
      <c r="J1579" s="18"/>
      <c r="K1579" s="18"/>
    </row>
    <row r="1580" spans="1:11" x14ac:dyDescent="0.3">
      <c r="A1580" s="18"/>
      <c r="B1580" s="18"/>
      <c r="C1580" s="18"/>
      <c r="D1580" s="18"/>
      <c r="E1580" s="18"/>
      <c r="F1580" s="18"/>
      <c r="G1580" s="18"/>
      <c r="H1580" s="18"/>
      <c r="I1580" s="18"/>
      <c r="J1580" s="18"/>
      <c r="K1580" s="18"/>
    </row>
    <row r="1581" spans="1:11" x14ac:dyDescent="0.3">
      <c r="A1581" s="18"/>
      <c r="B1581" s="18"/>
      <c r="C1581" s="18"/>
      <c r="D1581" s="18"/>
      <c r="E1581" s="18"/>
      <c r="F1581" s="18"/>
      <c r="G1581" s="18"/>
      <c r="H1581" s="18"/>
      <c r="I1581" s="18"/>
      <c r="J1581" s="18"/>
      <c r="K1581" s="18"/>
    </row>
    <row r="1582" spans="1:11" x14ac:dyDescent="0.3">
      <c r="A1582" s="18"/>
      <c r="B1582" s="18"/>
      <c r="C1582" s="18"/>
      <c r="D1582" s="18"/>
      <c r="E1582" s="18"/>
      <c r="F1582" s="18"/>
      <c r="G1582" s="18"/>
      <c r="H1582" s="18"/>
      <c r="I1582" s="18"/>
      <c r="J1582" s="18"/>
      <c r="K1582" s="18"/>
    </row>
    <row r="1583" spans="1:11" x14ac:dyDescent="0.3">
      <c r="A1583" s="18"/>
      <c r="B1583" s="18"/>
      <c r="C1583" s="18"/>
      <c r="D1583" s="18"/>
      <c r="E1583" s="18"/>
      <c r="F1583" s="18"/>
      <c r="G1583" s="18"/>
      <c r="H1583" s="18"/>
      <c r="I1583" s="18"/>
      <c r="J1583" s="18"/>
      <c r="K1583" s="18"/>
    </row>
    <row r="1584" spans="1:11" x14ac:dyDescent="0.3">
      <c r="A1584" s="18"/>
      <c r="B1584" s="18"/>
      <c r="C1584" s="18"/>
      <c r="D1584" s="18"/>
      <c r="E1584" s="18"/>
      <c r="F1584" s="18"/>
      <c r="G1584" s="18"/>
      <c r="H1584" s="18"/>
      <c r="I1584" s="18"/>
      <c r="J1584" s="18"/>
      <c r="K1584" s="18"/>
    </row>
    <row r="1585" spans="1:11" x14ac:dyDescent="0.3">
      <c r="A1585" s="18"/>
      <c r="B1585" s="18"/>
      <c r="C1585" s="18"/>
      <c r="D1585" s="18"/>
      <c r="E1585" s="18"/>
      <c r="F1585" s="18"/>
      <c r="G1585" s="18"/>
      <c r="H1585" s="18"/>
      <c r="I1585" s="18"/>
      <c r="J1585" s="18"/>
      <c r="K1585" s="18"/>
    </row>
    <row r="1586" spans="1:11" x14ac:dyDescent="0.3">
      <c r="A1586" s="18"/>
      <c r="B1586" s="18"/>
      <c r="C1586" s="18"/>
      <c r="D1586" s="18"/>
      <c r="E1586" s="18"/>
      <c r="F1586" s="18"/>
      <c r="G1586" s="18"/>
      <c r="H1586" s="18"/>
      <c r="I1586" s="18"/>
      <c r="J1586" s="18"/>
      <c r="K1586" s="18"/>
    </row>
    <row r="1587" spans="1:11" x14ac:dyDescent="0.3">
      <c r="A1587" s="18"/>
      <c r="B1587" s="18"/>
      <c r="C1587" s="18"/>
      <c r="D1587" s="18"/>
      <c r="E1587" s="18"/>
      <c r="F1587" s="18"/>
      <c r="G1587" s="18"/>
      <c r="H1587" s="18"/>
      <c r="I1587" s="18"/>
      <c r="J1587" s="18"/>
      <c r="K1587" s="18"/>
    </row>
    <row r="1588" spans="1:11" x14ac:dyDescent="0.3">
      <c r="A1588" s="18"/>
      <c r="B1588" s="18"/>
      <c r="C1588" s="18"/>
      <c r="D1588" s="18"/>
      <c r="E1588" s="18"/>
      <c r="F1588" s="18"/>
      <c r="G1588" s="18"/>
      <c r="H1588" s="18"/>
      <c r="I1588" s="18"/>
      <c r="J1588" s="18"/>
      <c r="K1588" s="18"/>
    </row>
    <row r="1589" spans="1:11" x14ac:dyDescent="0.3">
      <c r="A1589" s="18"/>
      <c r="B1589" s="18"/>
      <c r="C1589" s="18"/>
      <c r="D1589" s="18"/>
      <c r="E1589" s="18"/>
      <c r="F1589" s="18"/>
      <c r="G1589" s="18"/>
      <c r="H1589" s="18"/>
      <c r="I1589" s="18"/>
      <c r="J1589" s="18"/>
      <c r="K1589" s="18"/>
    </row>
    <row r="1590" spans="1:11" x14ac:dyDescent="0.3">
      <c r="A1590" s="18"/>
      <c r="B1590" s="18"/>
      <c r="C1590" s="18"/>
      <c r="D1590" s="18"/>
      <c r="E1590" s="18"/>
      <c r="F1590" s="18"/>
      <c r="G1590" s="18"/>
      <c r="H1590" s="18"/>
      <c r="I1590" s="18"/>
      <c r="J1590" s="18"/>
      <c r="K1590" s="18"/>
    </row>
    <row r="1591" spans="1:11" x14ac:dyDescent="0.3">
      <c r="A1591" s="18"/>
      <c r="B1591" s="18"/>
      <c r="C1591" s="18"/>
      <c r="D1591" s="18"/>
      <c r="E1591" s="18"/>
      <c r="F1591" s="18"/>
      <c r="G1591" s="18"/>
      <c r="H1591" s="18"/>
      <c r="I1591" s="18"/>
      <c r="J1591" s="18"/>
      <c r="K1591" s="18"/>
    </row>
    <row r="1592" spans="1:11" x14ac:dyDescent="0.3">
      <c r="A1592" s="18"/>
      <c r="B1592" s="18"/>
      <c r="C1592" s="18"/>
      <c r="D1592" s="18"/>
      <c r="E1592" s="18"/>
      <c r="F1592" s="18"/>
      <c r="G1592" s="18"/>
      <c r="H1592" s="18"/>
      <c r="I1592" s="18"/>
      <c r="J1592" s="18"/>
      <c r="K1592" s="18"/>
    </row>
    <row r="1593" spans="1:11" x14ac:dyDescent="0.3">
      <c r="A1593" s="18"/>
      <c r="B1593" s="18"/>
      <c r="C1593" s="18"/>
      <c r="D1593" s="18"/>
      <c r="E1593" s="18"/>
      <c r="F1593" s="18"/>
      <c r="G1593" s="18"/>
      <c r="H1593" s="18"/>
      <c r="I1593" s="18"/>
      <c r="J1593" s="18"/>
      <c r="K1593" s="18"/>
    </row>
    <row r="1594" spans="1:11" x14ac:dyDescent="0.3">
      <c r="A1594" s="18"/>
      <c r="B1594" s="18"/>
      <c r="C1594" s="18"/>
      <c r="D1594" s="18"/>
      <c r="E1594" s="18"/>
      <c r="F1594" s="18"/>
      <c r="G1594" s="18"/>
      <c r="H1594" s="18"/>
      <c r="I1594" s="18"/>
      <c r="J1594" s="18"/>
      <c r="K1594" s="18"/>
    </row>
    <row r="1595" spans="1:11" x14ac:dyDescent="0.3">
      <c r="A1595" s="18"/>
      <c r="B1595" s="18"/>
      <c r="C1595" s="18"/>
      <c r="D1595" s="18"/>
      <c r="E1595" s="18"/>
      <c r="F1595" s="18"/>
      <c r="G1595" s="18"/>
      <c r="H1595" s="18"/>
      <c r="I1595" s="18"/>
      <c r="J1595" s="18"/>
      <c r="K1595" s="18"/>
    </row>
    <row r="1596" spans="1:11" x14ac:dyDescent="0.3">
      <c r="A1596" s="18"/>
      <c r="B1596" s="18"/>
      <c r="C1596" s="18"/>
      <c r="D1596" s="18"/>
      <c r="E1596" s="18"/>
      <c r="F1596" s="18"/>
      <c r="G1596" s="18"/>
      <c r="H1596" s="18"/>
      <c r="I1596" s="18"/>
      <c r="J1596" s="18"/>
      <c r="K1596" s="18"/>
    </row>
    <row r="1597" spans="1:11" x14ac:dyDescent="0.3">
      <c r="A1597" s="18"/>
      <c r="B1597" s="18"/>
      <c r="C1597" s="18"/>
      <c r="D1597" s="18"/>
      <c r="E1597" s="18"/>
      <c r="F1597" s="18"/>
      <c r="G1597" s="18"/>
      <c r="H1597" s="18"/>
      <c r="I1597" s="18"/>
      <c r="J1597" s="18"/>
      <c r="K1597" s="18"/>
    </row>
    <row r="1598" spans="1:11" x14ac:dyDescent="0.3">
      <c r="A1598" s="18"/>
      <c r="B1598" s="18"/>
      <c r="C1598" s="18"/>
      <c r="D1598" s="18"/>
      <c r="E1598" s="18"/>
      <c r="F1598" s="18"/>
      <c r="G1598" s="18"/>
      <c r="H1598" s="18"/>
      <c r="I1598" s="18"/>
      <c r="J1598" s="18"/>
      <c r="K1598" s="18"/>
    </row>
    <row r="1599" spans="1:11" x14ac:dyDescent="0.3">
      <c r="A1599" s="18"/>
      <c r="B1599" s="18"/>
      <c r="C1599" s="18"/>
      <c r="D1599" s="18"/>
      <c r="E1599" s="18"/>
      <c r="F1599" s="18"/>
      <c r="G1599" s="18"/>
      <c r="H1599" s="18"/>
      <c r="I1599" s="18"/>
      <c r="J1599" s="18"/>
      <c r="K1599" s="18"/>
    </row>
    <row r="1600" spans="1:11" x14ac:dyDescent="0.3">
      <c r="A1600" s="18"/>
      <c r="B1600" s="18"/>
      <c r="C1600" s="18"/>
      <c r="D1600" s="18"/>
      <c r="E1600" s="18"/>
      <c r="F1600" s="18"/>
      <c r="G1600" s="18"/>
      <c r="H1600" s="18"/>
      <c r="I1600" s="18"/>
      <c r="J1600" s="18"/>
      <c r="K1600" s="18"/>
    </row>
    <row r="1601" spans="1:11" x14ac:dyDescent="0.3">
      <c r="A1601" s="18"/>
      <c r="B1601" s="18"/>
      <c r="C1601" s="18"/>
      <c r="D1601" s="18"/>
      <c r="E1601" s="18"/>
      <c r="F1601" s="18"/>
      <c r="G1601" s="18"/>
      <c r="H1601" s="18"/>
      <c r="I1601" s="18"/>
      <c r="J1601" s="18"/>
      <c r="K1601" s="18"/>
    </row>
    <row r="1602" spans="1:11" x14ac:dyDescent="0.3">
      <c r="A1602" s="18"/>
      <c r="B1602" s="18"/>
      <c r="C1602" s="18"/>
      <c r="D1602" s="18"/>
      <c r="E1602" s="18"/>
      <c r="F1602" s="18"/>
      <c r="G1602" s="18"/>
      <c r="H1602" s="18"/>
      <c r="I1602" s="18"/>
      <c r="J1602" s="18"/>
      <c r="K1602" s="18"/>
    </row>
    <row r="1603" spans="1:11" x14ac:dyDescent="0.3">
      <c r="A1603" s="18"/>
      <c r="B1603" s="18"/>
      <c r="C1603" s="18"/>
      <c r="D1603" s="18"/>
      <c r="E1603" s="18"/>
      <c r="F1603" s="18"/>
      <c r="G1603" s="18"/>
      <c r="H1603" s="18"/>
      <c r="I1603" s="18"/>
      <c r="J1603" s="18"/>
      <c r="K1603" s="18"/>
    </row>
    <row r="1604" spans="1:11" x14ac:dyDescent="0.3">
      <c r="A1604" s="18"/>
      <c r="B1604" s="18"/>
      <c r="C1604" s="18"/>
      <c r="D1604" s="18"/>
      <c r="E1604" s="18"/>
      <c r="F1604" s="18"/>
      <c r="G1604" s="18"/>
      <c r="H1604" s="18"/>
      <c r="I1604" s="18"/>
      <c r="J1604" s="18"/>
      <c r="K1604" s="18"/>
    </row>
    <row r="1605" spans="1:11" x14ac:dyDescent="0.3">
      <c r="A1605" s="18"/>
      <c r="B1605" s="18"/>
      <c r="C1605" s="18"/>
      <c r="D1605" s="18"/>
      <c r="E1605" s="18"/>
      <c r="F1605" s="18"/>
      <c r="G1605" s="18"/>
      <c r="H1605" s="18"/>
      <c r="I1605" s="18"/>
      <c r="J1605" s="18"/>
      <c r="K1605" s="18"/>
    </row>
    <row r="1606" spans="1:11" x14ac:dyDescent="0.3">
      <c r="A1606" s="18"/>
      <c r="B1606" s="18"/>
      <c r="C1606" s="18"/>
      <c r="D1606" s="18"/>
      <c r="E1606" s="18"/>
      <c r="F1606" s="18"/>
      <c r="G1606" s="18"/>
      <c r="H1606" s="18"/>
      <c r="I1606" s="18"/>
      <c r="J1606" s="18"/>
      <c r="K1606" s="18"/>
    </row>
    <row r="1607" spans="1:11" x14ac:dyDescent="0.3">
      <c r="A1607" s="18"/>
      <c r="B1607" s="18"/>
      <c r="C1607" s="18"/>
      <c r="D1607" s="18"/>
      <c r="E1607" s="18"/>
      <c r="F1607" s="18"/>
      <c r="G1607" s="18"/>
      <c r="H1607" s="18"/>
      <c r="I1607" s="18"/>
      <c r="J1607" s="18"/>
      <c r="K1607" s="18"/>
    </row>
    <row r="1608" spans="1:11" x14ac:dyDescent="0.3">
      <c r="A1608" s="18"/>
      <c r="B1608" s="18"/>
      <c r="C1608" s="18"/>
      <c r="D1608" s="18"/>
      <c r="E1608" s="18"/>
      <c r="F1608" s="18"/>
      <c r="G1608" s="18"/>
      <c r="H1608" s="18"/>
      <c r="I1608" s="18"/>
      <c r="J1608" s="18"/>
      <c r="K1608" s="18"/>
    </row>
    <row r="1609" spans="1:11" x14ac:dyDescent="0.3">
      <c r="A1609" s="18"/>
      <c r="B1609" s="18"/>
      <c r="C1609" s="18"/>
      <c r="D1609" s="18"/>
      <c r="E1609" s="18"/>
      <c r="F1609" s="18"/>
      <c r="G1609" s="18"/>
      <c r="H1609" s="18"/>
      <c r="I1609" s="18"/>
      <c r="J1609" s="18"/>
      <c r="K1609" s="18"/>
    </row>
    <row r="1610" spans="1:11" x14ac:dyDescent="0.3">
      <c r="A1610" s="18"/>
      <c r="B1610" s="18"/>
      <c r="C1610" s="18"/>
      <c r="D1610" s="18"/>
      <c r="E1610" s="18"/>
      <c r="F1610" s="18"/>
      <c r="G1610" s="18"/>
      <c r="H1610" s="18"/>
      <c r="I1610" s="18"/>
      <c r="J1610" s="18"/>
      <c r="K1610" s="18"/>
    </row>
    <row r="1611" spans="1:11" x14ac:dyDescent="0.3">
      <c r="A1611" s="18"/>
      <c r="B1611" s="18"/>
      <c r="C1611" s="18"/>
      <c r="D1611" s="18"/>
      <c r="E1611" s="18"/>
      <c r="F1611" s="18"/>
      <c r="G1611" s="18"/>
      <c r="H1611" s="18"/>
      <c r="I1611" s="18"/>
      <c r="J1611" s="18"/>
      <c r="K1611" s="18"/>
    </row>
    <row r="1612" spans="1:11" x14ac:dyDescent="0.3">
      <c r="A1612" s="18"/>
      <c r="B1612" s="18"/>
      <c r="C1612" s="18"/>
      <c r="D1612" s="18"/>
      <c r="E1612" s="18"/>
      <c r="F1612" s="18"/>
      <c r="G1612" s="18"/>
      <c r="H1612" s="18"/>
      <c r="I1612" s="18"/>
      <c r="J1612" s="18"/>
      <c r="K1612" s="18"/>
    </row>
    <row r="1613" spans="1:11" x14ac:dyDescent="0.3">
      <c r="A1613" s="18"/>
      <c r="B1613" s="18"/>
      <c r="C1613" s="18"/>
      <c r="D1613" s="18"/>
      <c r="E1613" s="18"/>
      <c r="F1613" s="18"/>
      <c r="G1613" s="18"/>
      <c r="H1613" s="18"/>
      <c r="I1613" s="18"/>
      <c r="J1613" s="18"/>
      <c r="K1613" s="18"/>
    </row>
    <row r="1614" spans="1:11" x14ac:dyDescent="0.3">
      <c r="A1614" s="18"/>
      <c r="B1614" s="18"/>
      <c r="C1614" s="18"/>
      <c r="D1614" s="18"/>
      <c r="E1614" s="18"/>
      <c r="F1614" s="18"/>
      <c r="G1614" s="18"/>
      <c r="H1614" s="18"/>
      <c r="I1614" s="18"/>
      <c r="J1614" s="18"/>
      <c r="K1614" s="18"/>
    </row>
    <row r="1615" spans="1:11" x14ac:dyDescent="0.3">
      <c r="A1615" s="18"/>
      <c r="B1615" s="18"/>
      <c r="C1615" s="18"/>
      <c r="D1615" s="18"/>
      <c r="E1615" s="18"/>
      <c r="F1615" s="18"/>
      <c r="G1615" s="18"/>
      <c r="H1615" s="18"/>
      <c r="I1615" s="18"/>
      <c r="J1615" s="18"/>
      <c r="K1615" s="18"/>
    </row>
    <row r="1616" spans="1:11" x14ac:dyDescent="0.3">
      <c r="A1616" s="18"/>
      <c r="B1616" s="18"/>
      <c r="C1616" s="18"/>
      <c r="D1616" s="18"/>
      <c r="E1616" s="18"/>
      <c r="F1616" s="18"/>
      <c r="G1616" s="18"/>
      <c r="H1616" s="18"/>
      <c r="I1616" s="18"/>
      <c r="J1616" s="18"/>
      <c r="K1616" s="18"/>
    </row>
    <row r="1617" spans="1:11" x14ac:dyDescent="0.3">
      <c r="A1617" s="18"/>
      <c r="B1617" s="18"/>
      <c r="C1617" s="18"/>
      <c r="D1617" s="18"/>
      <c r="E1617" s="18"/>
      <c r="F1617" s="18"/>
      <c r="G1617" s="18"/>
      <c r="H1617" s="18"/>
      <c r="I1617" s="18"/>
      <c r="J1617" s="18"/>
      <c r="K1617" s="18"/>
    </row>
    <row r="1618" spans="1:11" x14ac:dyDescent="0.3">
      <c r="A1618" s="18"/>
      <c r="B1618" s="18"/>
      <c r="C1618" s="18"/>
      <c r="D1618" s="18"/>
      <c r="E1618" s="18"/>
      <c r="F1618" s="18"/>
      <c r="G1618" s="18"/>
      <c r="H1618" s="18"/>
      <c r="I1618" s="18"/>
      <c r="J1618" s="18"/>
      <c r="K1618" s="18"/>
    </row>
    <row r="1619" spans="1:11" x14ac:dyDescent="0.3">
      <c r="A1619" s="18"/>
      <c r="B1619" s="18"/>
      <c r="C1619" s="18"/>
      <c r="D1619" s="18"/>
      <c r="E1619" s="18"/>
      <c r="F1619" s="18"/>
      <c r="G1619" s="18"/>
      <c r="H1619" s="18"/>
      <c r="I1619" s="18"/>
      <c r="J1619" s="18"/>
      <c r="K1619" s="18"/>
    </row>
    <row r="1620" spans="1:11" x14ac:dyDescent="0.3">
      <c r="A1620" s="18"/>
      <c r="B1620" s="18"/>
      <c r="C1620" s="18"/>
      <c r="D1620" s="18"/>
      <c r="E1620" s="18"/>
      <c r="F1620" s="18"/>
      <c r="G1620" s="18"/>
      <c r="H1620" s="18"/>
      <c r="I1620" s="18"/>
      <c r="J1620" s="18"/>
      <c r="K1620" s="18"/>
    </row>
    <row r="1621" spans="1:11" x14ac:dyDescent="0.3">
      <c r="A1621" s="18"/>
      <c r="B1621" s="18"/>
      <c r="C1621" s="18"/>
      <c r="D1621" s="18"/>
      <c r="E1621" s="18"/>
      <c r="F1621" s="18"/>
      <c r="G1621" s="18"/>
      <c r="H1621" s="18"/>
      <c r="I1621" s="18"/>
      <c r="J1621" s="18"/>
      <c r="K1621" s="18"/>
    </row>
    <row r="1622" spans="1:11" x14ac:dyDescent="0.3">
      <c r="A1622" s="18"/>
      <c r="B1622" s="18"/>
      <c r="C1622" s="18"/>
      <c r="D1622" s="18"/>
      <c r="E1622" s="18"/>
      <c r="F1622" s="18"/>
      <c r="G1622" s="18"/>
      <c r="H1622" s="18"/>
      <c r="I1622" s="18"/>
      <c r="J1622" s="18"/>
      <c r="K1622" s="18"/>
    </row>
    <row r="1623" spans="1:11" x14ac:dyDescent="0.3">
      <c r="A1623" s="18"/>
      <c r="B1623" s="18"/>
      <c r="C1623" s="18"/>
      <c r="D1623" s="18"/>
      <c r="E1623" s="18"/>
      <c r="F1623" s="18"/>
      <c r="G1623" s="18"/>
      <c r="H1623" s="18"/>
      <c r="I1623" s="18"/>
      <c r="J1623" s="18"/>
      <c r="K1623" s="18"/>
    </row>
    <row r="1624" spans="1:11" x14ac:dyDescent="0.3">
      <c r="A1624" s="18"/>
      <c r="B1624" s="18"/>
      <c r="C1624" s="18"/>
      <c r="D1624" s="18"/>
      <c r="E1624" s="18"/>
      <c r="F1624" s="18"/>
      <c r="G1624" s="18"/>
      <c r="H1624" s="18"/>
      <c r="I1624" s="18"/>
      <c r="J1624" s="18"/>
      <c r="K1624" s="18"/>
    </row>
    <row r="1625" spans="1:11" x14ac:dyDescent="0.3">
      <c r="A1625" s="18"/>
      <c r="B1625" s="18"/>
      <c r="C1625" s="18"/>
      <c r="D1625" s="18"/>
      <c r="E1625" s="18"/>
      <c r="F1625" s="18"/>
      <c r="G1625" s="18"/>
      <c r="H1625" s="18"/>
      <c r="I1625" s="18"/>
      <c r="J1625" s="18"/>
      <c r="K1625" s="18"/>
    </row>
    <row r="1626" spans="1:11" x14ac:dyDescent="0.3">
      <c r="A1626" s="18"/>
      <c r="B1626" s="18"/>
      <c r="C1626" s="18"/>
      <c r="D1626" s="18"/>
      <c r="E1626" s="18"/>
      <c r="F1626" s="18"/>
      <c r="G1626" s="18"/>
      <c r="H1626" s="18"/>
      <c r="I1626" s="18"/>
      <c r="J1626" s="18"/>
      <c r="K1626" s="18"/>
    </row>
    <row r="1627" spans="1:11" x14ac:dyDescent="0.3">
      <c r="A1627" s="18"/>
      <c r="B1627" s="18"/>
      <c r="C1627" s="18"/>
      <c r="D1627" s="18"/>
      <c r="E1627" s="18"/>
      <c r="F1627" s="18"/>
      <c r="G1627" s="18"/>
      <c r="H1627" s="18"/>
      <c r="I1627" s="18"/>
      <c r="J1627" s="18"/>
      <c r="K1627" s="18"/>
    </row>
    <row r="1628" spans="1:11" x14ac:dyDescent="0.3">
      <c r="A1628" s="18"/>
      <c r="B1628" s="18"/>
      <c r="C1628" s="18"/>
      <c r="D1628" s="18"/>
      <c r="E1628" s="18"/>
      <c r="F1628" s="18"/>
      <c r="G1628" s="18"/>
      <c r="H1628" s="18"/>
      <c r="I1628" s="18"/>
      <c r="J1628" s="18"/>
      <c r="K1628" s="18"/>
    </row>
    <row r="1629" spans="1:11" x14ac:dyDescent="0.3">
      <c r="A1629" s="18"/>
      <c r="B1629" s="18"/>
      <c r="C1629" s="18"/>
      <c r="D1629" s="18"/>
      <c r="E1629" s="18"/>
      <c r="F1629" s="18"/>
      <c r="G1629" s="18"/>
      <c r="H1629" s="18"/>
      <c r="I1629" s="18"/>
      <c r="J1629" s="18"/>
      <c r="K1629" s="18"/>
    </row>
    <row r="1630" spans="1:11" x14ac:dyDescent="0.3">
      <c r="A1630" s="18"/>
      <c r="B1630" s="18"/>
      <c r="C1630" s="18"/>
      <c r="D1630" s="18"/>
      <c r="E1630" s="18"/>
      <c r="F1630" s="18"/>
      <c r="G1630" s="18"/>
      <c r="H1630" s="18"/>
      <c r="I1630" s="18"/>
      <c r="J1630" s="18"/>
      <c r="K1630" s="18"/>
    </row>
    <row r="1631" spans="1:11" x14ac:dyDescent="0.3">
      <c r="A1631" s="18"/>
      <c r="B1631" s="18"/>
      <c r="C1631" s="18"/>
      <c r="D1631" s="18"/>
      <c r="E1631" s="18"/>
      <c r="F1631" s="18"/>
      <c r="G1631" s="18"/>
      <c r="H1631" s="18"/>
      <c r="I1631" s="18"/>
      <c r="J1631" s="18"/>
      <c r="K1631" s="18"/>
    </row>
    <row r="1632" spans="1:11" x14ac:dyDescent="0.3">
      <c r="A1632" s="18"/>
      <c r="B1632" s="18"/>
      <c r="C1632" s="18"/>
      <c r="D1632" s="18"/>
      <c r="E1632" s="18"/>
      <c r="F1632" s="18"/>
      <c r="G1632" s="18"/>
      <c r="H1632" s="18"/>
      <c r="I1632" s="18"/>
      <c r="J1632" s="18"/>
      <c r="K1632" s="18"/>
    </row>
    <row r="1633" spans="1:11" x14ac:dyDescent="0.3">
      <c r="A1633" s="18"/>
      <c r="B1633" s="18"/>
      <c r="C1633" s="18"/>
      <c r="D1633" s="18"/>
      <c r="E1633" s="18"/>
      <c r="F1633" s="18"/>
      <c r="G1633" s="18"/>
      <c r="H1633" s="18"/>
      <c r="I1633" s="18"/>
      <c r="J1633" s="18"/>
      <c r="K1633" s="18"/>
    </row>
    <row r="1634" spans="1:11" x14ac:dyDescent="0.3">
      <c r="A1634" s="18"/>
      <c r="B1634" s="18"/>
      <c r="C1634" s="18"/>
      <c r="D1634" s="18"/>
      <c r="E1634" s="18"/>
      <c r="F1634" s="18"/>
      <c r="G1634" s="18"/>
      <c r="H1634" s="18"/>
      <c r="I1634" s="18"/>
      <c r="J1634" s="18"/>
      <c r="K1634" s="18"/>
    </row>
    <row r="1635" spans="1:11" x14ac:dyDescent="0.3">
      <c r="A1635" s="18"/>
      <c r="B1635" s="18"/>
      <c r="C1635" s="18"/>
      <c r="D1635" s="18"/>
      <c r="E1635" s="18"/>
      <c r="F1635" s="18"/>
      <c r="G1635" s="18"/>
      <c r="H1635" s="18"/>
      <c r="I1635" s="18"/>
      <c r="J1635" s="18"/>
      <c r="K1635" s="18"/>
    </row>
    <row r="1636" spans="1:11" x14ac:dyDescent="0.3">
      <c r="A1636" s="18"/>
      <c r="B1636" s="18"/>
      <c r="C1636" s="18"/>
      <c r="D1636" s="18"/>
      <c r="E1636" s="18"/>
      <c r="F1636" s="18"/>
      <c r="G1636" s="18"/>
      <c r="H1636" s="18"/>
      <c r="I1636" s="18"/>
      <c r="J1636" s="18"/>
      <c r="K1636" s="18"/>
    </row>
    <row r="1637" spans="1:11" x14ac:dyDescent="0.3">
      <c r="A1637" s="18"/>
      <c r="B1637" s="18"/>
      <c r="C1637" s="18"/>
      <c r="D1637" s="18"/>
      <c r="E1637" s="18"/>
      <c r="F1637" s="18"/>
      <c r="G1637" s="18"/>
      <c r="H1637" s="18"/>
      <c r="I1637" s="18"/>
      <c r="J1637" s="18"/>
      <c r="K1637" s="18"/>
    </row>
    <row r="1638" spans="1:11" x14ac:dyDescent="0.3">
      <c r="A1638" s="18"/>
      <c r="B1638" s="18"/>
      <c r="C1638" s="18"/>
      <c r="D1638" s="18"/>
      <c r="E1638" s="18"/>
      <c r="F1638" s="18"/>
      <c r="G1638" s="18"/>
      <c r="H1638" s="18"/>
      <c r="I1638" s="18"/>
      <c r="J1638" s="18"/>
      <c r="K1638" s="18"/>
    </row>
    <row r="1639" spans="1:11" x14ac:dyDescent="0.3">
      <c r="A1639" s="18"/>
      <c r="B1639" s="18"/>
      <c r="C1639" s="18"/>
      <c r="D1639" s="18"/>
      <c r="E1639" s="18"/>
      <c r="F1639" s="18"/>
      <c r="G1639" s="18"/>
      <c r="H1639" s="18"/>
      <c r="I1639" s="18"/>
      <c r="J1639" s="18"/>
      <c r="K1639" s="18"/>
    </row>
    <row r="1640" spans="1:11" x14ac:dyDescent="0.3">
      <c r="A1640" s="18"/>
      <c r="B1640" s="18"/>
      <c r="C1640" s="18"/>
      <c r="D1640" s="18"/>
      <c r="E1640" s="18"/>
      <c r="F1640" s="18"/>
      <c r="G1640" s="18"/>
      <c r="H1640" s="18"/>
      <c r="I1640" s="18"/>
      <c r="J1640" s="18"/>
      <c r="K1640" s="18"/>
    </row>
    <row r="1641" spans="1:11" x14ac:dyDescent="0.3">
      <c r="A1641" s="18"/>
      <c r="B1641" s="18"/>
      <c r="C1641" s="18"/>
      <c r="D1641" s="18"/>
      <c r="E1641" s="18"/>
      <c r="F1641" s="18"/>
      <c r="G1641" s="18"/>
      <c r="H1641" s="18"/>
      <c r="I1641" s="18"/>
      <c r="J1641" s="18"/>
      <c r="K1641" s="18"/>
    </row>
    <row r="1642" spans="1:11" x14ac:dyDescent="0.3">
      <c r="A1642" s="18"/>
      <c r="B1642" s="18"/>
      <c r="C1642" s="18"/>
      <c r="D1642" s="18"/>
      <c r="E1642" s="18"/>
      <c r="F1642" s="18"/>
      <c r="G1642" s="18"/>
      <c r="H1642" s="18"/>
      <c r="I1642" s="18"/>
      <c r="J1642" s="18"/>
      <c r="K1642" s="18"/>
    </row>
    <row r="1643" spans="1:11" x14ac:dyDescent="0.3">
      <c r="A1643" s="18"/>
      <c r="B1643" s="18"/>
      <c r="C1643" s="18"/>
      <c r="D1643" s="18"/>
      <c r="E1643" s="18"/>
      <c r="F1643" s="18"/>
      <c r="G1643" s="18"/>
      <c r="H1643" s="18"/>
      <c r="I1643" s="18"/>
      <c r="J1643" s="18"/>
      <c r="K1643" s="18"/>
    </row>
    <row r="1644" spans="1:11" x14ac:dyDescent="0.3">
      <c r="A1644" s="18"/>
      <c r="B1644" s="18"/>
      <c r="C1644" s="18"/>
      <c r="D1644" s="18"/>
      <c r="E1644" s="18"/>
      <c r="F1644" s="18"/>
      <c r="G1644" s="18"/>
      <c r="H1644" s="18"/>
      <c r="I1644" s="18"/>
      <c r="J1644" s="18"/>
      <c r="K1644" s="18"/>
    </row>
    <row r="1645" spans="1:11" x14ac:dyDescent="0.3">
      <c r="A1645" s="18"/>
      <c r="B1645" s="18"/>
      <c r="C1645" s="18"/>
      <c r="D1645" s="18"/>
      <c r="E1645" s="18"/>
      <c r="F1645" s="18"/>
      <c r="G1645" s="18"/>
      <c r="H1645" s="18"/>
      <c r="I1645" s="18"/>
      <c r="J1645" s="18"/>
      <c r="K1645" s="18"/>
    </row>
    <row r="1646" spans="1:11" x14ac:dyDescent="0.3">
      <c r="A1646" s="18"/>
      <c r="B1646" s="18"/>
      <c r="C1646" s="18"/>
      <c r="D1646" s="18"/>
      <c r="E1646" s="18"/>
      <c r="F1646" s="18"/>
      <c r="G1646" s="18"/>
      <c r="H1646" s="18"/>
      <c r="I1646" s="18"/>
      <c r="J1646" s="18"/>
      <c r="K1646" s="18"/>
    </row>
    <row r="1647" spans="1:11" x14ac:dyDescent="0.3">
      <c r="A1647" s="18"/>
      <c r="B1647" s="18"/>
      <c r="C1647" s="18"/>
      <c r="D1647" s="18"/>
      <c r="E1647" s="18"/>
      <c r="F1647" s="18"/>
      <c r="G1647" s="18"/>
      <c r="H1647" s="18"/>
      <c r="I1647" s="18"/>
      <c r="J1647" s="18"/>
      <c r="K1647" s="18"/>
    </row>
    <row r="1648" spans="1:11" x14ac:dyDescent="0.3">
      <c r="A1648" s="18"/>
      <c r="B1648" s="18"/>
      <c r="C1648" s="18"/>
      <c r="D1648" s="18"/>
      <c r="E1648" s="18"/>
      <c r="F1648" s="18"/>
      <c r="G1648" s="18"/>
      <c r="H1648" s="18"/>
      <c r="I1648" s="18"/>
      <c r="J1648" s="18"/>
      <c r="K1648" s="18"/>
    </row>
    <row r="1649" spans="1:11" x14ac:dyDescent="0.3">
      <c r="A1649" s="18"/>
      <c r="B1649" s="18"/>
      <c r="C1649" s="18"/>
      <c r="D1649" s="18"/>
      <c r="E1649" s="18"/>
      <c r="F1649" s="18"/>
      <c r="G1649" s="18"/>
      <c r="H1649" s="18"/>
      <c r="I1649" s="18"/>
      <c r="J1649" s="18"/>
      <c r="K1649" s="18"/>
    </row>
    <row r="1650" spans="1:11" x14ac:dyDescent="0.3">
      <c r="A1650" s="18"/>
      <c r="B1650" s="18"/>
      <c r="C1650" s="18"/>
      <c r="D1650" s="18"/>
      <c r="E1650" s="18"/>
      <c r="F1650" s="18"/>
      <c r="G1650" s="18"/>
      <c r="H1650" s="18"/>
      <c r="I1650" s="18"/>
      <c r="J1650" s="18"/>
      <c r="K1650" s="18"/>
    </row>
    <row r="1651" spans="1:11" x14ac:dyDescent="0.3">
      <c r="A1651" s="18"/>
      <c r="B1651" s="18"/>
      <c r="C1651" s="18"/>
      <c r="D1651" s="18"/>
      <c r="E1651" s="18"/>
      <c r="F1651" s="18"/>
      <c r="G1651" s="18"/>
      <c r="H1651" s="18"/>
      <c r="I1651" s="18"/>
      <c r="J1651" s="18"/>
      <c r="K1651" s="18"/>
    </row>
    <row r="1652" spans="1:11" x14ac:dyDescent="0.3">
      <c r="A1652" s="18"/>
      <c r="B1652" s="18"/>
      <c r="C1652" s="18"/>
      <c r="D1652" s="18"/>
      <c r="E1652" s="18"/>
      <c r="F1652" s="18"/>
      <c r="G1652" s="18"/>
      <c r="H1652" s="18"/>
      <c r="I1652" s="18"/>
      <c r="J1652" s="18"/>
      <c r="K1652" s="18"/>
    </row>
    <row r="1653" spans="1:11" x14ac:dyDescent="0.3">
      <c r="A1653" s="18"/>
      <c r="B1653" s="18"/>
      <c r="C1653" s="18"/>
      <c r="D1653" s="18"/>
      <c r="E1653" s="18"/>
      <c r="F1653" s="18"/>
      <c r="G1653" s="18"/>
      <c r="H1653" s="18"/>
      <c r="I1653" s="18"/>
      <c r="J1653" s="18"/>
      <c r="K1653" s="18"/>
    </row>
    <row r="1654" spans="1:11" x14ac:dyDescent="0.3">
      <c r="A1654" s="18"/>
      <c r="B1654" s="18"/>
      <c r="C1654" s="18"/>
      <c r="D1654" s="18"/>
      <c r="E1654" s="18"/>
      <c r="F1654" s="18"/>
      <c r="G1654" s="18"/>
      <c r="H1654" s="18"/>
      <c r="I1654" s="18"/>
      <c r="J1654" s="18"/>
      <c r="K1654" s="18"/>
    </row>
    <row r="1655" spans="1:11" x14ac:dyDescent="0.3">
      <c r="A1655" s="18"/>
      <c r="B1655" s="18"/>
      <c r="C1655" s="18"/>
      <c r="D1655" s="18"/>
      <c r="E1655" s="18"/>
      <c r="F1655" s="18"/>
      <c r="G1655" s="18"/>
      <c r="H1655" s="18"/>
      <c r="I1655" s="18"/>
      <c r="J1655" s="18"/>
      <c r="K1655" s="18"/>
    </row>
    <row r="1656" spans="1:11" x14ac:dyDescent="0.3">
      <c r="A1656" s="18"/>
      <c r="B1656" s="18"/>
      <c r="C1656" s="18"/>
      <c r="D1656" s="18"/>
      <c r="E1656" s="18"/>
      <c r="F1656" s="18"/>
      <c r="G1656" s="18"/>
      <c r="H1656" s="18"/>
      <c r="I1656" s="18"/>
      <c r="J1656" s="18"/>
      <c r="K1656" s="18"/>
    </row>
    <row r="1657" spans="1:11" x14ac:dyDescent="0.3">
      <c r="A1657" s="18"/>
      <c r="B1657" s="18"/>
      <c r="C1657" s="18"/>
      <c r="D1657" s="18"/>
      <c r="E1657" s="18"/>
      <c r="F1657" s="18"/>
      <c r="G1657" s="18"/>
      <c r="H1657" s="18"/>
      <c r="I1657" s="18"/>
      <c r="J1657" s="18"/>
      <c r="K1657" s="18"/>
    </row>
    <row r="1658" spans="1:11" x14ac:dyDescent="0.3">
      <c r="A1658" s="18"/>
      <c r="B1658" s="18"/>
      <c r="C1658" s="18"/>
      <c r="D1658" s="18"/>
      <c r="E1658" s="18"/>
      <c r="F1658" s="18"/>
      <c r="G1658" s="18"/>
      <c r="H1658" s="18"/>
      <c r="I1658" s="18"/>
      <c r="J1658" s="18"/>
      <c r="K1658" s="18"/>
    </row>
    <row r="1659" spans="1:11" x14ac:dyDescent="0.3">
      <c r="A1659" s="18"/>
      <c r="B1659" s="18"/>
      <c r="C1659" s="18"/>
      <c r="D1659" s="18"/>
      <c r="E1659" s="18"/>
      <c r="F1659" s="18"/>
      <c r="G1659" s="18"/>
      <c r="H1659" s="18"/>
      <c r="I1659" s="18"/>
      <c r="J1659" s="18"/>
      <c r="K1659" s="18"/>
    </row>
    <row r="1660" spans="1:11" x14ac:dyDescent="0.3">
      <c r="A1660" s="18"/>
      <c r="B1660" s="18"/>
      <c r="C1660" s="18"/>
      <c r="D1660" s="18"/>
      <c r="E1660" s="18"/>
      <c r="F1660" s="18"/>
      <c r="G1660" s="18"/>
      <c r="H1660" s="18"/>
      <c r="I1660" s="18"/>
      <c r="J1660" s="18"/>
      <c r="K1660" s="18"/>
    </row>
    <row r="1661" spans="1:11" x14ac:dyDescent="0.3">
      <c r="A1661" s="18"/>
      <c r="B1661" s="18"/>
      <c r="C1661" s="18"/>
      <c r="D1661" s="18"/>
      <c r="E1661" s="18"/>
      <c r="F1661" s="18"/>
      <c r="G1661" s="18"/>
      <c r="H1661" s="18"/>
      <c r="I1661" s="18"/>
      <c r="J1661" s="18"/>
      <c r="K1661" s="18"/>
    </row>
    <row r="1662" spans="1:11" x14ac:dyDescent="0.3">
      <c r="A1662" s="18"/>
      <c r="B1662" s="18"/>
      <c r="C1662" s="18"/>
      <c r="D1662" s="18"/>
      <c r="E1662" s="18"/>
      <c r="F1662" s="18"/>
      <c r="G1662" s="18"/>
      <c r="H1662" s="18"/>
      <c r="I1662" s="18"/>
      <c r="J1662" s="18"/>
      <c r="K1662" s="18"/>
    </row>
    <row r="1663" spans="1:11" x14ac:dyDescent="0.3">
      <c r="A1663" s="18"/>
      <c r="B1663" s="18"/>
      <c r="C1663" s="18"/>
      <c r="D1663" s="18"/>
      <c r="E1663" s="18"/>
      <c r="F1663" s="18"/>
      <c r="G1663" s="18"/>
      <c r="H1663" s="18"/>
      <c r="I1663" s="18"/>
      <c r="J1663" s="18"/>
      <c r="K1663" s="18"/>
    </row>
    <row r="1664" spans="1:11" x14ac:dyDescent="0.3">
      <c r="A1664" s="18"/>
      <c r="B1664" s="18"/>
      <c r="C1664" s="18"/>
      <c r="D1664" s="18"/>
      <c r="E1664" s="18"/>
      <c r="F1664" s="18"/>
      <c r="G1664" s="18"/>
      <c r="H1664" s="18"/>
      <c r="I1664" s="18"/>
      <c r="J1664" s="18"/>
      <c r="K1664" s="18"/>
    </row>
    <row r="1665" spans="1:11" x14ac:dyDescent="0.3">
      <c r="A1665" s="18"/>
      <c r="B1665" s="18"/>
      <c r="C1665" s="18"/>
      <c r="D1665" s="18"/>
      <c r="E1665" s="18"/>
      <c r="F1665" s="18"/>
      <c r="G1665" s="18"/>
      <c r="H1665" s="18"/>
      <c r="I1665" s="18"/>
      <c r="J1665" s="18"/>
      <c r="K1665" s="18"/>
    </row>
    <row r="1666" spans="1:11" x14ac:dyDescent="0.3">
      <c r="A1666" s="18"/>
      <c r="B1666" s="18"/>
      <c r="C1666" s="18"/>
      <c r="D1666" s="18"/>
      <c r="E1666" s="18"/>
      <c r="F1666" s="18"/>
      <c r="G1666" s="18"/>
      <c r="H1666" s="18"/>
      <c r="I1666" s="18"/>
      <c r="J1666" s="18"/>
      <c r="K1666" s="18"/>
    </row>
    <row r="1667" spans="1:11" x14ac:dyDescent="0.3">
      <c r="A1667" s="18"/>
      <c r="B1667" s="18"/>
      <c r="C1667" s="18"/>
      <c r="D1667" s="18"/>
      <c r="E1667" s="18"/>
      <c r="F1667" s="18"/>
      <c r="G1667" s="18"/>
      <c r="H1667" s="18"/>
      <c r="I1667" s="18"/>
      <c r="J1667" s="18"/>
      <c r="K1667" s="18"/>
    </row>
    <row r="1668" spans="1:11" x14ac:dyDescent="0.3">
      <c r="A1668" s="18"/>
      <c r="B1668" s="18"/>
      <c r="C1668" s="18"/>
      <c r="D1668" s="18"/>
      <c r="E1668" s="18"/>
      <c r="F1668" s="18"/>
      <c r="G1668" s="18"/>
      <c r="H1668" s="18"/>
      <c r="I1668" s="18"/>
      <c r="J1668" s="18"/>
      <c r="K1668" s="18"/>
    </row>
    <row r="1669" spans="1:11" x14ac:dyDescent="0.3">
      <c r="A1669" s="18"/>
      <c r="B1669" s="18"/>
      <c r="C1669" s="18"/>
      <c r="D1669" s="18"/>
      <c r="E1669" s="18"/>
      <c r="F1669" s="18"/>
      <c r="G1669" s="18"/>
      <c r="H1669" s="18"/>
      <c r="I1669" s="18"/>
      <c r="J1669" s="18"/>
      <c r="K1669" s="18"/>
    </row>
    <row r="1670" spans="1:11" x14ac:dyDescent="0.3">
      <c r="A1670" s="18"/>
      <c r="B1670" s="18"/>
      <c r="C1670" s="18"/>
      <c r="D1670" s="18"/>
      <c r="E1670" s="18"/>
      <c r="F1670" s="18"/>
      <c r="G1670" s="18"/>
      <c r="H1670" s="18"/>
      <c r="I1670" s="18"/>
      <c r="J1670" s="18"/>
      <c r="K1670" s="18"/>
    </row>
    <row r="1671" spans="1:11" x14ac:dyDescent="0.3">
      <c r="A1671" s="18"/>
      <c r="B1671" s="18"/>
      <c r="C1671" s="18"/>
      <c r="D1671" s="18"/>
      <c r="E1671" s="18"/>
      <c r="F1671" s="18"/>
      <c r="G1671" s="18"/>
      <c r="H1671" s="18"/>
      <c r="I1671" s="18"/>
      <c r="J1671" s="18"/>
      <c r="K1671" s="18"/>
    </row>
    <row r="1672" spans="1:11" x14ac:dyDescent="0.3">
      <c r="A1672" s="18"/>
      <c r="B1672" s="18"/>
      <c r="C1672" s="18"/>
      <c r="D1672" s="18"/>
      <c r="E1672" s="18"/>
      <c r="F1672" s="18"/>
      <c r="G1672" s="18"/>
      <c r="H1672" s="18"/>
      <c r="I1672" s="18"/>
      <c r="J1672" s="18"/>
      <c r="K1672" s="18"/>
    </row>
    <row r="1673" spans="1:11" x14ac:dyDescent="0.3">
      <c r="A1673" s="18"/>
      <c r="B1673" s="18"/>
      <c r="C1673" s="18"/>
      <c r="D1673" s="18"/>
      <c r="E1673" s="18"/>
      <c r="F1673" s="18"/>
      <c r="G1673" s="18"/>
      <c r="H1673" s="18"/>
      <c r="I1673" s="18"/>
      <c r="J1673" s="18"/>
      <c r="K1673" s="18"/>
    </row>
    <row r="1674" spans="1:11" x14ac:dyDescent="0.3">
      <c r="A1674" s="18"/>
      <c r="B1674" s="18"/>
      <c r="C1674" s="18"/>
      <c r="D1674" s="18"/>
      <c r="E1674" s="18"/>
      <c r="F1674" s="18"/>
      <c r="G1674" s="18"/>
      <c r="H1674" s="18"/>
      <c r="I1674" s="18"/>
      <c r="J1674" s="18"/>
      <c r="K1674" s="18"/>
    </row>
    <row r="1675" spans="1:11" x14ac:dyDescent="0.3">
      <c r="A1675" s="18"/>
      <c r="B1675" s="18"/>
      <c r="C1675" s="18"/>
      <c r="D1675" s="18"/>
      <c r="E1675" s="18"/>
      <c r="F1675" s="18"/>
      <c r="G1675" s="18"/>
      <c r="H1675" s="18"/>
      <c r="I1675" s="18"/>
      <c r="J1675" s="18"/>
      <c r="K1675" s="18"/>
    </row>
    <row r="1676" spans="1:11" x14ac:dyDescent="0.3">
      <c r="A1676" s="18"/>
      <c r="B1676" s="18"/>
      <c r="C1676" s="18"/>
      <c r="D1676" s="18"/>
      <c r="E1676" s="18"/>
      <c r="F1676" s="18"/>
      <c r="G1676" s="18"/>
      <c r="H1676" s="18"/>
      <c r="I1676" s="18"/>
      <c r="J1676" s="18"/>
      <c r="K1676" s="18"/>
    </row>
    <row r="1677" spans="1:11" x14ac:dyDescent="0.3">
      <c r="A1677" s="18"/>
      <c r="B1677" s="18"/>
      <c r="C1677" s="18"/>
      <c r="D1677" s="18"/>
      <c r="E1677" s="18"/>
      <c r="F1677" s="18"/>
      <c r="G1677" s="18"/>
      <c r="H1677" s="18"/>
      <c r="I1677" s="18"/>
      <c r="J1677" s="18"/>
      <c r="K1677" s="18"/>
    </row>
    <row r="1678" spans="1:11" x14ac:dyDescent="0.3">
      <c r="A1678" s="18"/>
      <c r="B1678" s="18"/>
      <c r="C1678" s="18"/>
      <c r="D1678" s="18"/>
      <c r="E1678" s="18"/>
      <c r="F1678" s="18"/>
      <c r="G1678" s="18"/>
      <c r="H1678" s="18"/>
      <c r="I1678" s="18"/>
      <c r="J1678" s="18"/>
      <c r="K1678" s="18"/>
    </row>
    <row r="1679" spans="1:11" x14ac:dyDescent="0.3">
      <c r="A1679" s="18"/>
      <c r="B1679" s="18"/>
      <c r="C1679" s="18"/>
      <c r="D1679" s="18"/>
      <c r="E1679" s="18"/>
      <c r="F1679" s="18"/>
      <c r="G1679" s="18"/>
      <c r="H1679" s="18"/>
      <c r="I1679" s="18"/>
      <c r="J1679" s="18"/>
      <c r="K1679" s="18"/>
    </row>
    <row r="1680" spans="1:11" x14ac:dyDescent="0.3">
      <c r="A1680" s="18"/>
      <c r="B1680" s="18"/>
      <c r="C1680" s="18"/>
      <c r="D1680" s="18"/>
      <c r="E1680" s="18"/>
      <c r="F1680" s="18"/>
      <c r="G1680" s="18"/>
      <c r="H1680" s="18"/>
      <c r="I1680" s="18"/>
      <c r="J1680" s="18"/>
      <c r="K1680" s="18"/>
    </row>
    <row r="1681" spans="1:11" x14ac:dyDescent="0.3">
      <c r="A1681" s="18"/>
      <c r="B1681" s="18"/>
      <c r="C1681" s="18"/>
      <c r="D1681" s="18"/>
      <c r="E1681" s="18"/>
      <c r="F1681" s="18"/>
      <c r="G1681" s="18"/>
      <c r="H1681" s="18"/>
      <c r="I1681" s="18"/>
      <c r="J1681" s="18"/>
      <c r="K1681" s="18"/>
    </row>
    <row r="1682" spans="1:11" x14ac:dyDescent="0.3">
      <c r="A1682" s="18"/>
      <c r="B1682" s="18"/>
      <c r="C1682" s="18"/>
      <c r="D1682" s="18"/>
      <c r="E1682" s="18"/>
      <c r="F1682" s="18"/>
      <c r="G1682" s="18"/>
      <c r="H1682" s="18"/>
      <c r="I1682" s="18"/>
      <c r="J1682" s="18"/>
      <c r="K1682" s="18"/>
    </row>
    <row r="1683" spans="1:11" x14ac:dyDescent="0.3">
      <c r="A1683" s="18"/>
      <c r="B1683" s="18"/>
      <c r="C1683" s="18"/>
      <c r="D1683" s="18"/>
      <c r="E1683" s="18"/>
      <c r="F1683" s="18"/>
      <c r="G1683" s="18"/>
      <c r="H1683" s="18"/>
      <c r="I1683" s="18"/>
      <c r="J1683" s="18"/>
      <c r="K1683" s="18"/>
    </row>
    <row r="1684" spans="1:11" x14ac:dyDescent="0.3">
      <c r="A1684" s="18"/>
      <c r="B1684" s="18"/>
      <c r="C1684" s="18"/>
      <c r="D1684" s="18"/>
      <c r="E1684" s="18"/>
      <c r="F1684" s="18"/>
      <c r="G1684" s="18"/>
      <c r="H1684" s="18"/>
      <c r="I1684" s="18"/>
      <c r="J1684" s="18"/>
      <c r="K1684" s="18"/>
    </row>
    <row r="1685" spans="1:11" x14ac:dyDescent="0.3">
      <c r="A1685" s="18"/>
      <c r="B1685" s="18"/>
      <c r="C1685" s="18"/>
      <c r="D1685" s="18"/>
      <c r="E1685" s="18"/>
      <c r="F1685" s="18"/>
      <c r="G1685" s="18"/>
      <c r="H1685" s="18"/>
      <c r="I1685" s="18"/>
      <c r="J1685" s="18"/>
      <c r="K1685" s="18"/>
    </row>
    <row r="1686" spans="1:11" x14ac:dyDescent="0.3">
      <c r="A1686" s="18"/>
      <c r="B1686" s="18"/>
      <c r="C1686" s="18"/>
      <c r="D1686" s="18"/>
      <c r="E1686" s="18"/>
      <c r="F1686" s="18"/>
      <c r="G1686" s="18"/>
      <c r="H1686" s="18"/>
      <c r="I1686" s="18"/>
      <c r="J1686" s="18"/>
      <c r="K1686" s="18"/>
    </row>
    <row r="1687" spans="1:11" x14ac:dyDescent="0.3">
      <c r="A1687" s="18"/>
      <c r="B1687" s="18"/>
      <c r="C1687" s="18"/>
      <c r="D1687" s="18"/>
      <c r="E1687" s="18"/>
      <c r="F1687" s="18"/>
      <c r="G1687" s="18"/>
      <c r="H1687" s="18"/>
      <c r="I1687" s="18"/>
      <c r="J1687" s="18"/>
      <c r="K1687" s="18"/>
    </row>
    <row r="1688" spans="1:11" x14ac:dyDescent="0.3">
      <c r="A1688" s="18"/>
      <c r="B1688" s="18"/>
      <c r="C1688" s="18"/>
      <c r="D1688" s="18"/>
      <c r="E1688" s="18"/>
      <c r="F1688" s="18"/>
      <c r="G1688" s="18"/>
      <c r="H1688" s="18"/>
      <c r="I1688" s="18"/>
      <c r="J1688" s="18"/>
      <c r="K1688" s="18"/>
    </row>
    <row r="1689" spans="1:11" x14ac:dyDescent="0.3">
      <c r="A1689" s="18"/>
      <c r="B1689" s="18"/>
      <c r="C1689" s="18"/>
      <c r="D1689" s="18"/>
      <c r="E1689" s="18"/>
      <c r="F1689" s="18"/>
      <c r="G1689" s="18"/>
      <c r="H1689" s="18"/>
      <c r="I1689" s="18"/>
      <c r="J1689" s="18"/>
      <c r="K1689" s="18"/>
    </row>
    <row r="1690" spans="1:11" x14ac:dyDescent="0.3">
      <c r="A1690" s="18"/>
      <c r="B1690" s="18"/>
      <c r="C1690" s="18"/>
      <c r="D1690" s="18"/>
      <c r="E1690" s="18"/>
      <c r="F1690" s="18"/>
      <c r="G1690" s="18"/>
      <c r="H1690" s="18"/>
      <c r="I1690" s="18"/>
      <c r="J1690" s="18"/>
      <c r="K1690" s="18"/>
    </row>
    <row r="1691" spans="1:11" x14ac:dyDescent="0.3">
      <c r="A1691" s="18"/>
      <c r="B1691" s="18"/>
      <c r="C1691" s="18"/>
      <c r="D1691" s="18"/>
      <c r="E1691" s="18"/>
      <c r="F1691" s="18"/>
      <c r="G1691" s="18"/>
      <c r="H1691" s="18"/>
      <c r="I1691" s="18"/>
      <c r="J1691" s="18"/>
      <c r="K1691" s="18"/>
    </row>
    <row r="1692" spans="1:11" x14ac:dyDescent="0.3">
      <c r="A1692" s="18"/>
      <c r="B1692" s="18"/>
      <c r="C1692" s="18"/>
      <c r="D1692" s="18"/>
      <c r="E1692" s="18"/>
      <c r="F1692" s="18"/>
      <c r="G1692" s="18"/>
      <c r="H1692" s="18"/>
      <c r="I1692" s="18"/>
      <c r="J1692" s="18"/>
      <c r="K1692" s="18"/>
    </row>
    <row r="1693" spans="1:11" x14ac:dyDescent="0.3">
      <c r="A1693" s="18"/>
      <c r="B1693" s="18"/>
      <c r="C1693" s="18"/>
      <c r="D1693" s="18"/>
      <c r="E1693" s="18"/>
      <c r="F1693" s="18"/>
      <c r="G1693" s="18"/>
      <c r="H1693" s="18"/>
      <c r="I1693" s="18"/>
      <c r="J1693" s="18"/>
      <c r="K1693" s="18"/>
    </row>
    <row r="1694" spans="1:11" x14ac:dyDescent="0.3">
      <c r="A1694" s="18"/>
      <c r="B1694" s="18"/>
      <c r="C1694" s="18"/>
      <c r="D1694" s="18"/>
      <c r="E1694" s="18"/>
      <c r="F1694" s="18"/>
      <c r="G1694" s="18"/>
      <c r="H1694" s="18"/>
      <c r="I1694" s="18"/>
      <c r="J1694" s="18"/>
      <c r="K1694" s="18"/>
    </row>
    <row r="1695" spans="1:11" x14ac:dyDescent="0.3">
      <c r="A1695" s="18"/>
      <c r="B1695" s="18"/>
      <c r="C1695" s="18"/>
      <c r="D1695" s="18"/>
      <c r="E1695" s="18"/>
      <c r="F1695" s="18"/>
      <c r="G1695" s="18"/>
      <c r="H1695" s="18"/>
      <c r="I1695" s="18"/>
      <c r="J1695" s="18"/>
      <c r="K1695" s="18"/>
    </row>
    <row r="1696" spans="1:11" x14ac:dyDescent="0.3">
      <c r="A1696" s="18"/>
      <c r="B1696" s="18"/>
      <c r="C1696" s="18"/>
      <c r="D1696" s="18"/>
      <c r="E1696" s="18"/>
      <c r="F1696" s="18"/>
      <c r="G1696" s="18"/>
      <c r="H1696" s="18"/>
      <c r="I1696" s="18"/>
      <c r="J1696" s="18"/>
      <c r="K1696" s="18"/>
    </row>
    <row r="1697" spans="1:11" x14ac:dyDescent="0.3">
      <c r="A1697" s="18"/>
      <c r="B1697" s="18"/>
      <c r="C1697" s="18"/>
      <c r="D1697" s="18"/>
      <c r="E1697" s="18"/>
      <c r="F1697" s="18"/>
      <c r="G1697" s="18"/>
      <c r="H1697" s="18"/>
      <c r="I1697" s="18"/>
      <c r="J1697" s="18"/>
      <c r="K1697" s="18"/>
    </row>
    <row r="1698" spans="1:11" x14ac:dyDescent="0.3">
      <c r="A1698" s="18"/>
      <c r="B1698" s="18"/>
      <c r="C1698" s="18"/>
      <c r="D1698" s="18"/>
      <c r="E1698" s="18"/>
      <c r="F1698" s="18"/>
      <c r="G1698" s="18"/>
      <c r="H1698" s="18"/>
      <c r="I1698" s="18"/>
      <c r="J1698" s="18"/>
      <c r="K1698" s="18"/>
    </row>
    <row r="1699" spans="1:11" x14ac:dyDescent="0.3">
      <c r="A1699" s="18"/>
      <c r="B1699" s="18"/>
      <c r="C1699" s="18"/>
      <c r="D1699" s="18"/>
      <c r="E1699" s="18"/>
      <c r="F1699" s="18"/>
      <c r="G1699" s="18"/>
      <c r="H1699" s="18"/>
      <c r="I1699" s="18"/>
      <c r="J1699" s="18"/>
      <c r="K1699" s="18"/>
    </row>
    <row r="1700" spans="1:11" x14ac:dyDescent="0.3">
      <c r="A1700" s="18"/>
      <c r="B1700" s="18"/>
      <c r="C1700" s="18"/>
      <c r="D1700" s="18"/>
      <c r="E1700" s="18"/>
      <c r="F1700" s="18"/>
      <c r="G1700" s="18"/>
      <c r="H1700" s="18"/>
      <c r="I1700" s="18"/>
      <c r="J1700" s="18"/>
      <c r="K1700" s="18"/>
    </row>
    <row r="1701" spans="1:11" x14ac:dyDescent="0.3">
      <c r="A1701" s="18"/>
      <c r="B1701" s="18"/>
      <c r="C1701" s="18"/>
      <c r="D1701" s="18"/>
      <c r="E1701" s="18"/>
      <c r="F1701" s="18"/>
      <c r="G1701" s="18"/>
      <c r="H1701" s="18"/>
      <c r="I1701" s="18"/>
      <c r="J1701" s="18"/>
      <c r="K1701" s="18"/>
    </row>
    <row r="1702" spans="1:11" x14ac:dyDescent="0.3">
      <c r="A1702" s="18"/>
      <c r="B1702" s="18"/>
      <c r="C1702" s="18"/>
      <c r="D1702" s="18"/>
      <c r="E1702" s="18"/>
      <c r="F1702" s="18"/>
      <c r="G1702" s="18"/>
      <c r="H1702" s="18"/>
      <c r="I1702" s="18"/>
      <c r="J1702" s="18"/>
      <c r="K1702" s="18"/>
    </row>
    <row r="1703" spans="1:11" x14ac:dyDescent="0.3">
      <c r="A1703" s="18"/>
      <c r="B1703" s="18"/>
      <c r="C1703" s="18"/>
      <c r="D1703" s="18"/>
      <c r="E1703" s="18"/>
      <c r="F1703" s="18"/>
      <c r="G1703" s="18"/>
      <c r="H1703" s="18"/>
      <c r="I1703" s="18"/>
      <c r="J1703" s="18"/>
      <c r="K1703" s="18"/>
    </row>
    <row r="1704" spans="1:11" x14ac:dyDescent="0.3">
      <c r="A1704" s="18"/>
      <c r="B1704" s="18"/>
      <c r="C1704" s="18"/>
      <c r="D1704" s="18"/>
      <c r="E1704" s="18"/>
      <c r="F1704" s="18"/>
      <c r="G1704" s="18"/>
      <c r="H1704" s="18"/>
      <c r="I1704" s="18"/>
      <c r="J1704" s="18"/>
      <c r="K1704" s="18"/>
    </row>
    <row r="1705" spans="1:11" x14ac:dyDescent="0.3">
      <c r="A1705" s="18"/>
      <c r="B1705" s="18"/>
      <c r="C1705" s="18"/>
      <c r="D1705" s="18"/>
      <c r="E1705" s="18"/>
      <c r="F1705" s="18"/>
      <c r="G1705" s="18"/>
      <c r="H1705" s="18"/>
      <c r="I1705" s="18"/>
      <c r="J1705" s="18"/>
      <c r="K1705" s="18"/>
    </row>
    <row r="1706" spans="1:11" x14ac:dyDescent="0.3">
      <c r="A1706" s="18"/>
      <c r="B1706" s="18"/>
      <c r="C1706" s="18"/>
      <c r="D1706" s="18"/>
      <c r="E1706" s="18"/>
      <c r="F1706" s="18"/>
      <c r="G1706" s="18"/>
      <c r="H1706" s="18"/>
      <c r="I1706" s="18"/>
      <c r="J1706" s="18"/>
      <c r="K1706" s="18"/>
    </row>
    <row r="1707" spans="1:11" x14ac:dyDescent="0.3">
      <c r="A1707" s="18"/>
      <c r="B1707" s="18"/>
      <c r="C1707" s="18"/>
      <c r="D1707" s="18"/>
      <c r="E1707" s="18"/>
      <c r="F1707" s="18"/>
      <c r="G1707" s="18"/>
      <c r="H1707" s="18"/>
      <c r="I1707" s="18"/>
      <c r="J1707" s="18"/>
      <c r="K1707" s="18"/>
    </row>
    <row r="1708" spans="1:11" x14ac:dyDescent="0.3">
      <c r="A1708" s="18"/>
      <c r="B1708" s="18"/>
      <c r="C1708" s="18"/>
      <c r="D1708" s="18"/>
      <c r="E1708" s="18"/>
      <c r="F1708" s="18"/>
      <c r="G1708" s="18"/>
      <c r="H1708" s="18"/>
      <c r="I1708" s="18"/>
      <c r="J1708" s="18"/>
      <c r="K1708" s="18"/>
    </row>
    <row r="1709" spans="1:11" x14ac:dyDescent="0.3">
      <c r="A1709" s="18"/>
      <c r="B1709" s="18"/>
      <c r="C1709" s="18"/>
      <c r="D1709" s="18"/>
      <c r="E1709" s="18"/>
      <c r="F1709" s="18"/>
      <c r="G1709" s="18"/>
      <c r="H1709" s="18"/>
      <c r="I1709" s="18"/>
      <c r="J1709" s="18"/>
      <c r="K1709" s="18"/>
    </row>
    <row r="1710" spans="1:11" x14ac:dyDescent="0.3">
      <c r="A1710" s="18"/>
      <c r="B1710" s="18"/>
      <c r="C1710" s="18"/>
      <c r="D1710" s="18"/>
      <c r="E1710" s="18"/>
      <c r="F1710" s="18"/>
      <c r="G1710" s="18"/>
      <c r="H1710" s="18"/>
      <c r="I1710" s="18"/>
      <c r="J1710" s="18"/>
      <c r="K1710" s="18"/>
    </row>
    <row r="1711" spans="1:11" x14ac:dyDescent="0.3">
      <c r="A1711" s="18"/>
      <c r="B1711" s="18"/>
      <c r="C1711" s="18"/>
      <c r="D1711" s="18"/>
      <c r="E1711" s="18"/>
      <c r="F1711" s="18"/>
      <c r="G1711" s="18"/>
      <c r="H1711" s="18"/>
      <c r="I1711" s="18"/>
      <c r="J1711" s="18"/>
      <c r="K1711" s="18"/>
    </row>
    <row r="1712" spans="1:11" x14ac:dyDescent="0.3">
      <c r="A1712" s="18"/>
      <c r="B1712" s="18"/>
      <c r="C1712" s="18"/>
      <c r="D1712" s="18"/>
      <c r="E1712" s="18"/>
      <c r="F1712" s="18"/>
      <c r="G1712" s="18"/>
      <c r="H1712" s="18"/>
      <c r="I1712" s="18"/>
      <c r="J1712" s="18"/>
      <c r="K1712" s="18"/>
    </row>
    <row r="1713" spans="1:11" x14ac:dyDescent="0.3">
      <c r="A1713" s="18"/>
      <c r="B1713" s="18"/>
      <c r="C1713" s="18"/>
      <c r="D1713" s="18"/>
      <c r="E1713" s="18"/>
      <c r="F1713" s="18"/>
      <c r="G1713" s="18"/>
      <c r="H1713" s="18"/>
      <c r="I1713" s="18"/>
      <c r="J1713" s="18"/>
      <c r="K1713" s="18"/>
    </row>
    <row r="1714" spans="1:11" x14ac:dyDescent="0.3">
      <c r="A1714" s="18"/>
      <c r="B1714" s="18"/>
      <c r="C1714" s="18"/>
      <c r="D1714" s="18"/>
      <c r="E1714" s="18"/>
      <c r="F1714" s="18"/>
      <c r="G1714" s="18"/>
      <c r="H1714" s="18"/>
      <c r="I1714" s="18"/>
      <c r="J1714" s="18"/>
      <c r="K1714" s="18"/>
    </row>
    <row r="1715" spans="1:11" x14ac:dyDescent="0.3">
      <c r="A1715" s="18"/>
      <c r="B1715" s="18"/>
      <c r="C1715" s="18"/>
      <c r="D1715" s="18"/>
      <c r="E1715" s="18"/>
      <c r="F1715" s="18"/>
      <c r="G1715" s="18"/>
      <c r="H1715" s="18"/>
      <c r="I1715" s="18"/>
      <c r="J1715" s="18"/>
      <c r="K1715" s="18"/>
    </row>
    <row r="1716" spans="1:11" x14ac:dyDescent="0.3">
      <c r="A1716" s="18"/>
      <c r="B1716" s="18"/>
      <c r="C1716" s="18"/>
      <c r="D1716" s="18"/>
      <c r="E1716" s="18"/>
      <c r="F1716" s="18"/>
      <c r="G1716" s="18"/>
      <c r="H1716" s="18"/>
      <c r="I1716" s="18"/>
      <c r="J1716" s="18"/>
      <c r="K1716" s="18"/>
    </row>
    <row r="1717" spans="1:11" x14ac:dyDescent="0.3">
      <c r="A1717" s="18"/>
      <c r="B1717" s="18"/>
      <c r="C1717" s="18"/>
      <c r="D1717" s="18"/>
      <c r="E1717" s="18"/>
      <c r="F1717" s="18"/>
      <c r="G1717" s="18"/>
      <c r="H1717" s="18"/>
      <c r="I1717" s="18"/>
      <c r="J1717" s="18"/>
      <c r="K1717" s="18"/>
    </row>
    <row r="1718" spans="1:11" x14ac:dyDescent="0.3">
      <c r="A1718" s="18"/>
      <c r="B1718" s="18"/>
      <c r="C1718" s="18"/>
      <c r="D1718" s="18"/>
      <c r="E1718" s="18"/>
      <c r="F1718" s="18"/>
      <c r="G1718" s="18"/>
      <c r="H1718" s="18"/>
      <c r="I1718" s="18"/>
      <c r="J1718" s="18"/>
      <c r="K1718" s="18"/>
    </row>
    <row r="1719" spans="1:11" x14ac:dyDescent="0.3">
      <c r="A1719" s="18"/>
      <c r="B1719" s="18"/>
      <c r="C1719" s="18"/>
      <c r="D1719" s="18"/>
      <c r="E1719" s="18"/>
      <c r="F1719" s="18"/>
      <c r="G1719" s="18"/>
      <c r="H1719" s="18"/>
      <c r="I1719" s="18"/>
      <c r="J1719" s="18"/>
      <c r="K1719" s="18"/>
    </row>
    <row r="1720" spans="1:11" x14ac:dyDescent="0.3">
      <c r="A1720" s="18"/>
      <c r="B1720" s="18"/>
      <c r="C1720" s="18"/>
      <c r="D1720" s="18"/>
      <c r="E1720" s="18"/>
      <c r="F1720" s="18"/>
      <c r="G1720" s="18"/>
      <c r="H1720" s="18"/>
      <c r="I1720" s="18"/>
      <c r="J1720" s="18"/>
      <c r="K1720" s="18"/>
    </row>
    <row r="1721" spans="1:11" x14ac:dyDescent="0.3">
      <c r="A1721" s="18"/>
      <c r="B1721" s="18"/>
      <c r="C1721" s="18"/>
      <c r="D1721" s="18"/>
      <c r="E1721" s="18"/>
      <c r="F1721" s="18"/>
      <c r="G1721" s="18"/>
      <c r="H1721" s="18"/>
      <c r="I1721" s="18"/>
      <c r="J1721" s="18"/>
      <c r="K1721" s="18"/>
    </row>
    <row r="1722" spans="1:11" x14ac:dyDescent="0.3">
      <c r="A1722" s="18"/>
      <c r="B1722" s="18"/>
      <c r="C1722" s="18"/>
      <c r="D1722" s="18"/>
      <c r="E1722" s="18"/>
      <c r="F1722" s="18"/>
      <c r="G1722" s="18"/>
      <c r="H1722" s="18"/>
      <c r="I1722" s="18"/>
      <c r="J1722" s="18"/>
      <c r="K1722" s="18"/>
    </row>
    <row r="1723" spans="1:11" x14ac:dyDescent="0.3">
      <c r="A1723" s="18"/>
      <c r="B1723" s="18"/>
      <c r="C1723" s="18"/>
      <c r="D1723" s="18"/>
      <c r="E1723" s="18"/>
      <c r="F1723" s="18"/>
      <c r="G1723" s="18"/>
      <c r="H1723" s="18"/>
      <c r="I1723" s="18"/>
      <c r="J1723" s="18"/>
      <c r="K1723" s="18"/>
    </row>
    <row r="1724" spans="1:11" x14ac:dyDescent="0.3">
      <c r="A1724" s="18"/>
      <c r="B1724" s="18"/>
      <c r="C1724" s="18"/>
      <c r="D1724" s="18"/>
      <c r="E1724" s="18"/>
      <c r="F1724" s="18"/>
      <c r="G1724" s="18"/>
      <c r="H1724" s="18"/>
      <c r="I1724" s="18"/>
      <c r="J1724" s="18"/>
      <c r="K1724" s="18"/>
    </row>
    <row r="1725" spans="1:11" x14ac:dyDescent="0.3">
      <c r="A1725" s="18"/>
      <c r="B1725" s="18"/>
      <c r="C1725" s="18"/>
      <c r="D1725" s="18"/>
      <c r="E1725" s="18"/>
      <c r="F1725" s="18"/>
      <c r="G1725" s="18"/>
      <c r="H1725" s="18"/>
      <c r="I1725" s="18"/>
      <c r="J1725" s="18"/>
      <c r="K1725" s="18"/>
    </row>
    <row r="1726" spans="1:11" x14ac:dyDescent="0.3">
      <c r="A1726" s="18"/>
      <c r="B1726" s="18"/>
      <c r="C1726" s="18"/>
      <c r="D1726" s="18"/>
      <c r="E1726" s="18"/>
      <c r="F1726" s="18"/>
      <c r="G1726" s="18"/>
      <c r="H1726" s="18"/>
      <c r="I1726" s="18"/>
      <c r="J1726" s="18"/>
      <c r="K1726" s="18"/>
    </row>
    <row r="1727" spans="1:11" x14ac:dyDescent="0.3">
      <c r="A1727" s="18"/>
      <c r="B1727" s="18"/>
      <c r="C1727" s="18"/>
      <c r="D1727" s="18"/>
      <c r="E1727" s="18"/>
      <c r="F1727" s="18"/>
      <c r="G1727" s="18"/>
      <c r="H1727" s="18"/>
      <c r="I1727" s="18"/>
      <c r="J1727" s="18"/>
      <c r="K1727" s="18"/>
    </row>
    <row r="1728" spans="1:11" x14ac:dyDescent="0.3">
      <c r="A1728" s="18"/>
      <c r="B1728" s="18"/>
      <c r="C1728" s="18"/>
      <c r="D1728" s="18"/>
      <c r="E1728" s="18"/>
      <c r="F1728" s="18"/>
      <c r="G1728" s="18"/>
      <c r="H1728" s="18"/>
      <c r="I1728" s="18"/>
      <c r="J1728" s="18"/>
      <c r="K1728" s="18"/>
    </row>
    <row r="1729" spans="1:11" x14ac:dyDescent="0.3">
      <c r="A1729" s="18"/>
      <c r="B1729" s="18"/>
      <c r="C1729" s="18"/>
      <c r="D1729" s="18"/>
      <c r="E1729" s="18"/>
      <c r="F1729" s="18"/>
      <c r="G1729" s="18"/>
      <c r="H1729" s="18"/>
      <c r="I1729" s="18"/>
      <c r="J1729" s="18"/>
      <c r="K1729" s="18"/>
    </row>
    <row r="1730" spans="1:11" x14ac:dyDescent="0.3">
      <c r="A1730" s="18"/>
      <c r="B1730" s="18"/>
      <c r="C1730" s="18"/>
      <c r="D1730" s="18"/>
      <c r="E1730" s="18"/>
      <c r="F1730" s="18"/>
      <c r="G1730" s="18"/>
      <c r="H1730" s="18"/>
      <c r="I1730" s="18"/>
      <c r="J1730" s="18"/>
      <c r="K1730" s="18"/>
    </row>
    <row r="1731" spans="1:11" x14ac:dyDescent="0.3">
      <c r="A1731" s="18"/>
      <c r="B1731" s="18"/>
      <c r="C1731" s="18"/>
      <c r="D1731" s="18"/>
      <c r="E1731" s="18"/>
      <c r="F1731" s="18"/>
      <c r="G1731" s="18"/>
      <c r="H1731" s="18"/>
      <c r="I1731" s="18"/>
      <c r="J1731" s="18"/>
      <c r="K1731" s="18"/>
    </row>
    <row r="1732" spans="1:11" x14ac:dyDescent="0.3">
      <c r="A1732" s="18"/>
      <c r="B1732" s="18"/>
      <c r="C1732" s="18"/>
      <c r="D1732" s="18"/>
      <c r="E1732" s="18"/>
      <c r="F1732" s="18"/>
      <c r="G1732" s="18"/>
      <c r="H1732" s="18"/>
      <c r="I1732" s="18"/>
      <c r="J1732" s="18"/>
      <c r="K1732" s="18"/>
    </row>
    <row r="1733" spans="1:11" x14ac:dyDescent="0.3">
      <c r="A1733" s="18"/>
      <c r="B1733" s="18"/>
      <c r="C1733" s="18"/>
      <c r="D1733" s="18"/>
      <c r="E1733" s="18"/>
      <c r="F1733" s="18"/>
      <c r="G1733" s="18"/>
      <c r="H1733" s="18"/>
      <c r="I1733" s="18"/>
      <c r="J1733" s="18"/>
      <c r="K1733" s="18"/>
    </row>
    <row r="1734" spans="1:11" x14ac:dyDescent="0.3">
      <c r="A1734" s="18"/>
      <c r="B1734" s="18"/>
      <c r="C1734" s="18"/>
      <c r="D1734" s="18"/>
      <c r="E1734" s="18"/>
      <c r="F1734" s="18"/>
      <c r="G1734" s="18"/>
      <c r="H1734" s="18"/>
      <c r="I1734" s="18"/>
      <c r="J1734" s="18"/>
      <c r="K1734" s="18"/>
    </row>
    <row r="1735" spans="1:11" x14ac:dyDescent="0.3">
      <c r="A1735" s="18"/>
      <c r="B1735" s="18"/>
      <c r="C1735" s="18"/>
      <c r="D1735" s="18"/>
      <c r="E1735" s="18"/>
      <c r="F1735" s="18"/>
      <c r="G1735" s="18"/>
      <c r="H1735" s="18"/>
      <c r="I1735" s="18"/>
      <c r="J1735" s="18"/>
      <c r="K1735" s="18"/>
    </row>
    <row r="1736" spans="1:11" x14ac:dyDescent="0.3">
      <c r="A1736" s="18"/>
      <c r="B1736" s="18"/>
      <c r="C1736" s="18"/>
      <c r="D1736" s="18"/>
      <c r="E1736" s="18"/>
      <c r="F1736" s="18"/>
      <c r="G1736" s="18"/>
      <c r="H1736" s="18"/>
      <c r="I1736" s="18"/>
      <c r="J1736" s="18"/>
      <c r="K1736" s="18"/>
    </row>
    <row r="1737" spans="1:11" x14ac:dyDescent="0.3">
      <c r="A1737" s="18"/>
      <c r="B1737" s="18"/>
      <c r="C1737" s="18"/>
      <c r="D1737" s="18"/>
      <c r="E1737" s="18"/>
      <c r="F1737" s="18"/>
      <c r="G1737" s="18"/>
      <c r="H1737" s="18"/>
      <c r="I1737" s="18"/>
      <c r="J1737" s="18"/>
      <c r="K1737" s="18"/>
    </row>
    <row r="1738" spans="1:11" x14ac:dyDescent="0.3">
      <c r="A1738" s="18"/>
      <c r="B1738" s="18"/>
      <c r="C1738" s="18"/>
      <c r="D1738" s="18"/>
      <c r="E1738" s="18"/>
      <c r="F1738" s="18"/>
      <c r="G1738" s="18"/>
      <c r="H1738" s="18"/>
      <c r="I1738" s="18"/>
      <c r="J1738" s="18"/>
      <c r="K1738" s="18"/>
    </row>
    <row r="1739" spans="1:11" x14ac:dyDescent="0.3">
      <c r="A1739" s="18"/>
      <c r="B1739" s="18"/>
      <c r="C1739" s="18"/>
      <c r="D1739" s="18"/>
      <c r="E1739" s="18"/>
      <c r="F1739" s="18"/>
      <c r="G1739" s="18"/>
      <c r="H1739" s="18"/>
      <c r="I1739" s="18"/>
      <c r="J1739" s="18"/>
      <c r="K1739" s="18"/>
    </row>
    <row r="1740" spans="1:11" x14ac:dyDescent="0.3">
      <c r="A1740" s="18"/>
      <c r="B1740" s="18"/>
      <c r="C1740" s="18"/>
      <c r="D1740" s="18"/>
      <c r="E1740" s="18"/>
      <c r="F1740" s="18"/>
      <c r="G1740" s="18"/>
      <c r="H1740" s="18"/>
      <c r="I1740" s="18"/>
      <c r="J1740" s="18"/>
      <c r="K1740" s="18"/>
    </row>
    <row r="1741" spans="1:11" x14ac:dyDescent="0.3">
      <c r="A1741" s="18"/>
      <c r="B1741" s="18"/>
      <c r="C1741" s="18"/>
      <c r="D1741" s="18"/>
      <c r="E1741" s="18"/>
      <c r="F1741" s="18"/>
      <c r="G1741" s="18"/>
      <c r="H1741" s="18"/>
      <c r="I1741" s="18"/>
      <c r="J1741" s="18"/>
      <c r="K1741" s="18"/>
    </row>
    <row r="1742" spans="1:11" x14ac:dyDescent="0.3">
      <c r="A1742" s="18"/>
      <c r="B1742" s="18"/>
      <c r="C1742" s="18"/>
      <c r="D1742" s="18"/>
      <c r="E1742" s="18"/>
      <c r="F1742" s="18"/>
      <c r="G1742" s="18"/>
      <c r="H1742" s="18"/>
      <c r="I1742" s="18"/>
      <c r="J1742" s="18"/>
      <c r="K1742" s="18"/>
    </row>
    <row r="1743" spans="1:11" x14ac:dyDescent="0.3">
      <c r="A1743" s="18"/>
      <c r="B1743" s="18"/>
      <c r="C1743" s="18"/>
      <c r="D1743" s="18"/>
      <c r="E1743" s="18"/>
      <c r="F1743" s="18"/>
      <c r="G1743" s="18"/>
      <c r="H1743" s="18"/>
      <c r="I1743" s="18"/>
      <c r="J1743" s="18"/>
      <c r="K1743" s="18"/>
    </row>
    <row r="1744" spans="1:11" x14ac:dyDescent="0.3">
      <c r="A1744" s="18"/>
      <c r="B1744" s="18"/>
      <c r="C1744" s="18"/>
      <c r="D1744" s="18"/>
      <c r="E1744" s="18"/>
      <c r="F1744" s="18"/>
      <c r="G1744" s="18"/>
      <c r="H1744" s="18"/>
      <c r="I1744" s="18"/>
      <c r="J1744" s="18"/>
      <c r="K1744" s="18"/>
    </row>
    <row r="1745" spans="1:11" x14ac:dyDescent="0.3">
      <c r="A1745" s="18"/>
      <c r="B1745" s="18"/>
      <c r="C1745" s="18"/>
      <c r="D1745" s="18"/>
      <c r="E1745" s="18"/>
      <c r="F1745" s="18"/>
      <c r="G1745" s="18"/>
      <c r="H1745" s="18"/>
      <c r="I1745" s="18"/>
      <c r="J1745" s="18"/>
      <c r="K1745" s="18"/>
    </row>
    <row r="1746" spans="1:11" x14ac:dyDescent="0.3">
      <c r="A1746" s="18"/>
      <c r="B1746" s="18"/>
      <c r="C1746" s="18"/>
      <c r="D1746" s="18"/>
      <c r="E1746" s="18"/>
      <c r="F1746" s="18"/>
      <c r="G1746" s="18"/>
      <c r="H1746" s="18"/>
      <c r="I1746" s="18"/>
      <c r="J1746" s="18"/>
      <c r="K1746" s="18"/>
    </row>
    <row r="1747" spans="1:11" x14ac:dyDescent="0.3">
      <c r="A1747" s="18"/>
      <c r="B1747" s="18"/>
      <c r="C1747" s="18"/>
      <c r="D1747" s="18"/>
      <c r="E1747" s="18"/>
      <c r="F1747" s="18"/>
      <c r="G1747" s="18"/>
      <c r="H1747" s="18"/>
      <c r="I1747" s="18"/>
      <c r="J1747" s="18"/>
      <c r="K1747" s="18"/>
    </row>
    <row r="1748" spans="1:11" x14ac:dyDescent="0.3">
      <c r="A1748" s="18"/>
      <c r="B1748" s="18"/>
      <c r="C1748" s="18"/>
      <c r="D1748" s="18"/>
      <c r="E1748" s="18"/>
      <c r="F1748" s="18"/>
      <c r="G1748" s="18"/>
      <c r="H1748" s="18"/>
      <c r="I1748" s="18"/>
      <c r="J1748" s="18"/>
      <c r="K1748" s="18"/>
    </row>
    <row r="1749" spans="1:11" x14ac:dyDescent="0.3">
      <c r="A1749" s="18"/>
      <c r="B1749" s="18"/>
      <c r="C1749" s="18"/>
      <c r="D1749" s="18"/>
      <c r="E1749" s="18"/>
      <c r="F1749" s="18"/>
      <c r="G1749" s="18"/>
      <c r="H1749" s="18"/>
      <c r="I1749" s="18"/>
      <c r="J1749" s="18"/>
      <c r="K1749" s="18"/>
    </row>
    <row r="1750" spans="1:11" x14ac:dyDescent="0.3">
      <c r="A1750" s="18"/>
      <c r="B1750" s="18"/>
      <c r="C1750" s="18"/>
      <c r="D1750" s="18"/>
      <c r="E1750" s="18"/>
      <c r="F1750" s="18"/>
      <c r="G1750" s="18"/>
      <c r="H1750" s="18"/>
      <c r="I1750" s="18"/>
      <c r="J1750" s="18"/>
      <c r="K1750" s="18"/>
    </row>
    <row r="1751" spans="1:11" x14ac:dyDescent="0.3">
      <c r="A1751" s="18"/>
      <c r="B1751" s="18"/>
      <c r="C1751" s="18"/>
      <c r="D1751" s="18"/>
      <c r="E1751" s="18"/>
      <c r="F1751" s="18"/>
      <c r="G1751" s="18"/>
      <c r="H1751" s="18"/>
      <c r="I1751" s="18"/>
      <c r="J1751" s="18"/>
      <c r="K1751" s="18"/>
    </row>
    <row r="1752" spans="1:11" x14ac:dyDescent="0.3">
      <c r="A1752" s="18"/>
      <c r="B1752" s="18"/>
      <c r="C1752" s="18"/>
      <c r="D1752" s="18"/>
      <c r="E1752" s="18"/>
      <c r="F1752" s="18"/>
      <c r="G1752" s="18"/>
      <c r="H1752" s="18"/>
      <c r="I1752" s="18"/>
      <c r="J1752" s="18"/>
      <c r="K1752" s="18"/>
    </row>
    <row r="1753" spans="1:11" x14ac:dyDescent="0.3">
      <c r="A1753" s="18"/>
      <c r="B1753" s="18"/>
      <c r="C1753" s="18"/>
      <c r="D1753" s="18"/>
      <c r="E1753" s="18"/>
      <c r="F1753" s="18"/>
      <c r="G1753" s="18"/>
      <c r="H1753" s="18"/>
      <c r="I1753" s="18"/>
      <c r="J1753" s="18"/>
      <c r="K1753" s="18"/>
    </row>
    <row r="1754" spans="1:11" x14ac:dyDescent="0.3">
      <c r="A1754" s="18"/>
      <c r="B1754" s="18"/>
      <c r="C1754" s="18"/>
      <c r="D1754" s="18"/>
      <c r="E1754" s="18"/>
      <c r="F1754" s="18"/>
      <c r="G1754" s="18"/>
      <c r="H1754" s="18"/>
      <c r="I1754" s="18"/>
      <c r="J1754" s="18"/>
      <c r="K1754" s="18"/>
    </row>
    <row r="1755" spans="1:11" x14ac:dyDescent="0.3">
      <c r="A1755" s="18"/>
      <c r="B1755" s="18"/>
      <c r="C1755" s="18"/>
      <c r="D1755" s="18"/>
      <c r="E1755" s="18"/>
      <c r="F1755" s="18"/>
      <c r="G1755" s="18"/>
      <c r="H1755" s="18"/>
      <c r="I1755" s="18"/>
      <c r="J1755" s="18"/>
      <c r="K1755" s="18"/>
    </row>
    <row r="1756" spans="1:11" x14ac:dyDescent="0.3">
      <c r="A1756" s="18"/>
      <c r="B1756" s="18"/>
      <c r="C1756" s="18"/>
      <c r="D1756" s="18"/>
      <c r="E1756" s="18"/>
      <c r="F1756" s="18"/>
      <c r="G1756" s="18"/>
      <c r="H1756" s="18"/>
      <c r="I1756" s="18"/>
      <c r="J1756" s="18"/>
      <c r="K1756" s="18"/>
    </row>
    <row r="1757" spans="1:11" x14ac:dyDescent="0.3">
      <c r="A1757" s="18"/>
      <c r="B1757" s="18"/>
      <c r="C1757" s="18"/>
      <c r="D1757" s="18"/>
      <c r="E1757" s="18"/>
      <c r="F1757" s="18"/>
      <c r="G1757" s="18"/>
      <c r="H1757" s="18"/>
      <c r="I1757" s="18"/>
      <c r="J1757" s="18"/>
      <c r="K1757" s="18"/>
    </row>
    <row r="1758" spans="1:11" x14ac:dyDescent="0.3">
      <c r="A1758" s="18"/>
      <c r="B1758" s="18"/>
      <c r="C1758" s="18"/>
      <c r="D1758" s="18"/>
      <c r="E1758" s="18"/>
      <c r="F1758" s="18"/>
      <c r="G1758" s="18"/>
      <c r="H1758" s="18"/>
      <c r="I1758" s="18"/>
      <c r="J1758" s="18"/>
      <c r="K1758" s="18"/>
    </row>
    <row r="1759" spans="1:11" x14ac:dyDescent="0.3">
      <c r="A1759" s="18"/>
      <c r="B1759" s="18"/>
      <c r="C1759" s="18"/>
      <c r="D1759" s="18"/>
      <c r="E1759" s="18"/>
      <c r="F1759" s="18"/>
      <c r="G1759" s="18"/>
      <c r="H1759" s="18"/>
      <c r="I1759" s="18"/>
      <c r="J1759" s="18"/>
      <c r="K1759" s="18"/>
    </row>
    <row r="1760" spans="1:11" x14ac:dyDescent="0.3">
      <c r="A1760" s="18"/>
      <c r="B1760" s="18"/>
      <c r="C1760" s="18"/>
      <c r="D1760" s="18"/>
      <c r="E1760" s="18"/>
      <c r="F1760" s="18"/>
      <c r="G1760" s="18"/>
      <c r="H1760" s="18"/>
      <c r="I1760" s="18"/>
      <c r="J1760" s="18"/>
      <c r="K1760" s="18"/>
    </row>
    <row r="1761" spans="1:11" x14ac:dyDescent="0.3">
      <c r="A1761" s="18"/>
      <c r="B1761" s="18"/>
      <c r="C1761" s="18"/>
      <c r="D1761" s="18"/>
      <c r="E1761" s="18"/>
      <c r="F1761" s="18"/>
      <c r="G1761" s="18"/>
      <c r="H1761" s="18"/>
      <c r="I1761" s="18"/>
      <c r="J1761" s="18"/>
      <c r="K1761" s="18"/>
    </row>
    <row r="1762" spans="1:11" x14ac:dyDescent="0.3">
      <c r="A1762" s="18"/>
      <c r="B1762" s="18"/>
      <c r="C1762" s="18"/>
      <c r="D1762" s="18"/>
      <c r="E1762" s="18"/>
      <c r="F1762" s="18"/>
      <c r="G1762" s="18"/>
      <c r="H1762" s="18"/>
      <c r="I1762" s="18"/>
      <c r="J1762" s="18"/>
      <c r="K1762" s="18"/>
    </row>
    <row r="1763" spans="1:11" x14ac:dyDescent="0.3">
      <c r="A1763" s="18"/>
      <c r="B1763" s="18"/>
      <c r="C1763" s="18"/>
      <c r="D1763" s="18"/>
      <c r="E1763" s="18"/>
      <c r="F1763" s="18"/>
      <c r="G1763" s="18"/>
      <c r="H1763" s="18"/>
      <c r="I1763" s="18"/>
      <c r="J1763" s="18"/>
      <c r="K1763" s="18"/>
    </row>
    <row r="1764" spans="1:11" x14ac:dyDescent="0.3">
      <c r="A1764" s="18"/>
      <c r="B1764" s="18"/>
      <c r="C1764" s="18"/>
      <c r="D1764" s="18"/>
      <c r="E1764" s="18"/>
      <c r="F1764" s="18"/>
      <c r="G1764" s="18"/>
      <c r="H1764" s="18"/>
      <c r="I1764" s="18"/>
      <c r="J1764" s="18"/>
      <c r="K1764" s="18"/>
    </row>
    <row r="1765" spans="1:11" x14ac:dyDescent="0.3">
      <c r="A1765" s="18"/>
      <c r="B1765" s="18"/>
      <c r="C1765" s="18"/>
      <c r="D1765" s="18"/>
      <c r="E1765" s="18"/>
      <c r="F1765" s="18"/>
      <c r="G1765" s="18"/>
      <c r="H1765" s="18"/>
      <c r="I1765" s="18"/>
      <c r="J1765" s="18"/>
      <c r="K1765" s="18"/>
    </row>
    <row r="1766" spans="1:11" x14ac:dyDescent="0.3">
      <c r="A1766" s="18"/>
      <c r="B1766" s="18"/>
      <c r="C1766" s="18"/>
      <c r="D1766" s="18"/>
      <c r="E1766" s="18"/>
      <c r="F1766" s="18"/>
      <c r="G1766" s="18"/>
      <c r="H1766" s="18"/>
      <c r="I1766" s="18"/>
      <c r="J1766" s="18"/>
      <c r="K1766" s="18"/>
    </row>
    <row r="1767" spans="1:11" x14ac:dyDescent="0.3">
      <c r="A1767" s="18"/>
      <c r="B1767" s="18"/>
      <c r="C1767" s="18"/>
      <c r="D1767" s="18"/>
      <c r="E1767" s="18"/>
      <c r="F1767" s="18"/>
      <c r="G1767" s="18"/>
      <c r="H1767" s="18"/>
      <c r="I1767" s="18"/>
      <c r="J1767" s="18"/>
      <c r="K1767" s="18"/>
    </row>
    <row r="1768" spans="1:11" x14ac:dyDescent="0.3">
      <c r="A1768" s="18"/>
      <c r="B1768" s="18"/>
      <c r="C1768" s="18"/>
      <c r="D1768" s="18"/>
      <c r="E1768" s="18"/>
      <c r="F1768" s="18"/>
      <c r="G1768" s="18"/>
      <c r="H1768" s="18"/>
      <c r="I1768" s="18"/>
      <c r="J1768" s="18"/>
      <c r="K1768" s="18"/>
    </row>
    <row r="1769" spans="1:11" x14ac:dyDescent="0.3">
      <c r="A1769" s="18"/>
      <c r="B1769" s="18"/>
      <c r="C1769" s="18"/>
      <c r="D1769" s="18"/>
      <c r="E1769" s="18"/>
      <c r="F1769" s="18"/>
      <c r="G1769" s="18"/>
      <c r="H1769" s="18"/>
      <c r="I1769" s="18"/>
      <c r="J1769" s="18"/>
      <c r="K1769" s="18"/>
    </row>
    <row r="1770" spans="1:11" x14ac:dyDescent="0.3">
      <c r="A1770" s="18"/>
      <c r="B1770" s="18"/>
      <c r="C1770" s="18"/>
      <c r="D1770" s="18"/>
      <c r="E1770" s="18"/>
      <c r="F1770" s="18"/>
      <c r="G1770" s="18"/>
      <c r="H1770" s="18"/>
      <c r="I1770" s="18"/>
      <c r="J1770" s="18"/>
      <c r="K1770" s="18"/>
    </row>
    <row r="1771" spans="1:11" x14ac:dyDescent="0.3">
      <c r="A1771" s="18"/>
      <c r="B1771" s="18"/>
      <c r="C1771" s="18"/>
      <c r="D1771" s="18"/>
      <c r="E1771" s="18"/>
      <c r="F1771" s="18"/>
      <c r="G1771" s="18"/>
      <c r="H1771" s="18"/>
      <c r="I1771" s="18"/>
      <c r="J1771" s="18"/>
      <c r="K1771" s="18"/>
    </row>
    <row r="1772" spans="1:11" x14ac:dyDescent="0.3">
      <c r="A1772" s="18"/>
      <c r="B1772" s="18"/>
      <c r="C1772" s="18"/>
      <c r="D1772" s="18"/>
      <c r="E1772" s="18"/>
      <c r="F1772" s="18"/>
      <c r="G1772" s="18"/>
      <c r="H1772" s="18"/>
      <c r="I1772" s="18"/>
      <c r="J1772" s="18"/>
      <c r="K1772" s="18"/>
    </row>
    <row r="1773" spans="1:11" x14ac:dyDescent="0.3">
      <c r="A1773" s="18"/>
      <c r="B1773" s="18"/>
      <c r="C1773" s="18"/>
      <c r="D1773" s="18"/>
      <c r="E1773" s="18"/>
      <c r="F1773" s="18"/>
      <c r="G1773" s="18"/>
      <c r="H1773" s="18"/>
      <c r="I1773" s="18"/>
      <c r="J1773" s="18"/>
      <c r="K1773" s="18"/>
    </row>
    <row r="1774" spans="1:11" x14ac:dyDescent="0.3">
      <c r="A1774" s="18"/>
      <c r="B1774" s="18"/>
      <c r="C1774" s="18"/>
      <c r="D1774" s="18"/>
      <c r="E1774" s="18"/>
      <c r="F1774" s="18"/>
      <c r="G1774" s="18"/>
      <c r="H1774" s="18"/>
      <c r="I1774" s="18"/>
      <c r="J1774" s="18"/>
      <c r="K1774" s="18"/>
    </row>
    <row r="1775" spans="1:11" x14ac:dyDescent="0.3">
      <c r="A1775" s="18"/>
      <c r="B1775" s="18"/>
      <c r="C1775" s="18"/>
      <c r="D1775" s="18"/>
      <c r="E1775" s="18"/>
      <c r="F1775" s="18"/>
      <c r="G1775" s="18"/>
      <c r="H1775" s="18"/>
      <c r="I1775" s="18"/>
      <c r="J1775" s="18"/>
      <c r="K1775" s="18"/>
    </row>
    <row r="1776" spans="1:11" x14ac:dyDescent="0.3">
      <c r="A1776" s="18"/>
      <c r="B1776" s="18"/>
      <c r="C1776" s="18"/>
      <c r="D1776" s="18"/>
      <c r="E1776" s="18"/>
      <c r="F1776" s="18"/>
      <c r="G1776" s="18"/>
      <c r="H1776" s="18"/>
      <c r="I1776" s="18"/>
      <c r="J1776" s="18"/>
      <c r="K1776" s="18"/>
    </row>
    <row r="1777" spans="1:11" x14ac:dyDescent="0.3">
      <c r="A1777" s="18"/>
      <c r="B1777" s="18"/>
      <c r="C1777" s="18"/>
      <c r="D1777" s="18"/>
      <c r="E1777" s="18"/>
      <c r="F1777" s="18"/>
      <c r="G1777" s="18"/>
      <c r="H1777" s="18"/>
      <c r="I1777" s="18"/>
      <c r="J1777" s="18"/>
      <c r="K1777" s="18"/>
    </row>
    <row r="1778" spans="1:11" x14ac:dyDescent="0.3">
      <c r="A1778" s="18"/>
      <c r="B1778" s="18"/>
      <c r="C1778" s="18"/>
      <c r="D1778" s="18"/>
      <c r="E1778" s="18"/>
      <c r="F1778" s="18"/>
      <c r="G1778" s="18"/>
      <c r="H1778" s="18"/>
      <c r="I1778" s="18"/>
      <c r="J1778" s="18"/>
      <c r="K1778" s="18"/>
    </row>
    <row r="1779" spans="1:11" x14ac:dyDescent="0.3">
      <c r="A1779" s="18"/>
      <c r="B1779" s="18"/>
      <c r="C1779" s="18"/>
      <c r="D1779" s="18"/>
      <c r="E1779" s="18"/>
      <c r="F1779" s="18"/>
      <c r="G1779" s="18"/>
      <c r="H1779" s="18"/>
      <c r="I1779" s="18"/>
      <c r="J1779" s="18"/>
      <c r="K1779" s="18"/>
    </row>
    <row r="1780" spans="1:11" x14ac:dyDescent="0.3">
      <c r="A1780" s="18"/>
      <c r="B1780" s="18"/>
      <c r="C1780" s="18"/>
      <c r="D1780" s="18"/>
      <c r="E1780" s="18"/>
      <c r="F1780" s="18"/>
      <c r="G1780" s="18"/>
      <c r="H1780" s="18"/>
      <c r="I1780" s="18"/>
      <c r="J1780" s="18"/>
      <c r="K1780" s="18"/>
    </row>
    <row r="1781" spans="1:11" x14ac:dyDescent="0.3">
      <c r="A1781" s="18"/>
      <c r="B1781" s="18"/>
      <c r="C1781" s="18"/>
      <c r="D1781" s="18"/>
      <c r="E1781" s="18"/>
      <c r="F1781" s="18"/>
      <c r="G1781" s="18"/>
      <c r="H1781" s="18"/>
      <c r="I1781" s="18"/>
      <c r="J1781" s="18"/>
      <c r="K1781" s="18"/>
    </row>
    <row r="1782" spans="1:11" x14ac:dyDescent="0.3">
      <c r="A1782" s="18"/>
      <c r="B1782" s="18"/>
      <c r="C1782" s="18"/>
      <c r="D1782" s="18"/>
      <c r="E1782" s="18"/>
      <c r="F1782" s="18"/>
      <c r="G1782" s="18"/>
      <c r="H1782" s="18"/>
      <c r="I1782" s="18"/>
      <c r="J1782" s="18"/>
      <c r="K1782" s="18"/>
    </row>
    <row r="1783" spans="1:11" x14ac:dyDescent="0.3">
      <c r="A1783" s="18"/>
      <c r="B1783" s="18"/>
      <c r="C1783" s="18"/>
      <c r="D1783" s="18"/>
      <c r="E1783" s="18"/>
      <c r="F1783" s="18"/>
      <c r="G1783" s="18"/>
      <c r="H1783" s="18"/>
      <c r="I1783" s="18"/>
      <c r="J1783" s="18"/>
      <c r="K1783" s="18"/>
    </row>
    <row r="1784" spans="1:11" x14ac:dyDescent="0.3">
      <c r="A1784" s="18"/>
      <c r="B1784" s="18"/>
      <c r="C1784" s="18"/>
      <c r="D1784" s="18"/>
      <c r="E1784" s="18"/>
      <c r="F1784" s="18"/>
      <c r="G1784" s="18"/>
      <c r="H1784" s="18"/>
      <c r="I1784" s="18"/>
      <c r="J1784" s="18"/>
      <c r="K1784" s="18"/>
    </row>
    <row r="1785" spans="1:11" x14ac:dyDescent="0.3">
      <c r="A1785" s="18"/>
      <c r="B1785" s="18"/>
      <c r="C1785" s="18"/>
      <c r="D1785" s="18"/>
      <c r="E1785" s="18"/>
      <c r="F1785" s="18"/>
      <c r="G1785" s="18"/>
      <c r="H1785" s="18"/>
      <c r="I1785" s="18"/>
      <c r="J1785" s="18"/>
      <c r="K1785" s="18"/>
    </row>
    <row r="1786" spans="1:11" x14ac:dyDescent="0.3">
      <c r="A1786" s="18"/>
      <c r="B1786" s="18"/>
      <c r="C1786" s="18"/>
      <c r="D1786" s="18"/>
      <c r="E1786" s="18"/>
      <c r="F1786" s="18"/>
      <c r="G1786" s="18"/>
      <c r="H1786" s="18"/>
      <c r="I1786" s="18"/>
      <c r="J1786" s="18"/>
      <c r="K1786" s="18"/>
    </row>
    <row r="1787" spans="1:11" x14ac:dyDescent="0.3">
      <c r="A1787" s="18"/>
      <c r="B1787" s="18"/>
      <c r="C1787" s="18"/>
      <c r="D1787" s="18"/>
      <c r="E1787" s="18"/>
      <c r="F1787" s="18"/>
      <c r="G1787" s="18"/>
      <c r="H1787" s="18"/>
      <c r="I1787" s="18"/>
      <c r="J1787" s="18"/>
      <c r="K1787" s="18"/>
    </row>
    <row r="1788" spans="1:11" x14ac:dyDescent="0.3">
      <c r="A1788" s="18"/>
      <c r="B1788" s="18"/>
      <c r="C1788" s="18"/>
      <c r="D1788" s="18"/>
      <c r="E1788" s="18"/>
      <c r="F1788" s="18"/>
      <c r="G1788" s="18"/>
      <c r="H1788" s="18"/>
      <c r="I1788" s="18"/>
      <c r="J1788" s="18"/>
      <c r="K1788" s="18"/>
    </row>
    <row r="1789" spans="1:11" x14ac:dyDescent="0.3">
      <c r="A1789" s="18"/>
      <c r="B1789" s="18"/>
      <c r="C1789" s="18"/>
      <c r="D1789" s="18"/>
      <c r="E1789" s="18"/>
      <c r="F1789" s="18"/>
      <c r="G1789" s="18"/>
      <c r="H1789" s="18"/>
      <c r="I1789" s="18"/>
      <c r="J1789" s="18"/>
      <c r="K1789" s="18"/>
    </row>
    <row r="1790" spans="1:11" x14ac:dyDescent="0.3">
      <c r="A1790" s="18"/>
      <c r="B1790" s="18"/>
      <c r="C1790" s="18"/>
      <c r="D1790" s="18"/>
      <c r="E1790" s="18"/>
      <c r="F1790" s="18"/>
      <c r="G1790" s="18"/>
      <c r="H1790" s="18"/>
      <c r="I1790" s="18"/>
      <c r="J1790" s="18"/>
      <c r="K1790" s="18"/>
    </row>
    <row r="1791" spans="1:11" x14ac:dyDescent="0.3">
      <c r="A1791" s="18"/>
      <c r="B1791" s="18"/>
      <c r="C1791" s="18"/>
      <c r="D1791" s="18"/>
      <c r="E1791" s="18"/>
      <c r="F1791" s="18"/>
      <c r="G1791" s="18"/>
      <c r="H1791" s="18"/>
      <c r="I1791" s="18"/>
      <c r="J1791" s="18"/>
      <c r="K1791" s="18"/>
    </row>
    <row r="1792" spans="1:11" x14ac:dyDescent="0.3">
      <c r="A1792" s="18"/>
      <c r="B1792" s="18"/>
      <c r="C1792" s="18"/>
      <c r="D1792" s="18"/>
      <c r="E1792" s="18"/>
      <c r="F1792" s="18"/>
      <c r="G1792" s="18"/>
      <c r="H1792" s="18"/>
      <c r="I1792" s="18"/>
      <c r="J1792" s="18"/>
      <c r="K1792" s="18"/>
    </row>
    <row r="1793" spans="1:11" x14ac:dyDescent="0.3">
      <c r="A1793" s="18"/>
      <c r="B1793" s="18"/>
      <c r="C1793" s="18"/>
      <c r="D1793" s="18"/>
      <c r="E1793" s="18"/>
      <c r="F1793" s="18"/>
      <c r="G1793" s="18"/>
      <c r="H1793" s="18"/>
      <c r="I1793" s="18"/>
      <c r="J1793" s="18"/>
      <c r="K1793" s="18"/>
    </row>
    <row r="1794" spans="1:11" x14ac:dyDescent="0.3">
      <c r="A1794" s="18"/>
      <c r="B1794" s="18"/>
      <c r="C1794" s="18"/>
      <c r="D1794" s="18"/>
      <c r="E1794" s="18"/>
      <c r="F1794" s="18"/>
      <c r="G1794" s="18"/>
      <c r="H1794" s="18"/>
      <c r="I1794" s="18"/>
      <c r="J1794" s="18"/>
      <c r="K1794" s="18"/>
    </row>
    <row r="1795" spans="1:11" x14ac:dyDescent="0.3">
      <c r="A1795" s="18"/>
      <c r="B1795" s="18"/>
      <c r="C1795" s="18"/>
      <c r="D1795" s="18"/>
      <c r="E1795" s="18"/>
      <c r="F1795" s="18"/>
      <c r="G1795" s="18"/>
      <c r="H1795" s="18"/>
      <c r="I1795" s="18"/>
      <c r="J1795" s="18"/>
      <c r="K1795" s="18"/>
    </row>
    <row r="1796" spans="1:11" x14ac:dyDescent="0.3">
      <c r="A1796" s="18"/>
      <c r="B1796" s="18"/>
      <c r="C1796" s="18"/>
      <c r="D1796" s="18"/>
      <c r="E1796" s="18"/>
      <c r="F1796" s="18"/>
      <c r="G1796" s="18"/>
      <c r="H1796" s="18"/>
      <c r="I1796" s="18"/>
      <c r="J1796" s="18"/>
      <c r="K1796" s="18"/>
    </row>
    <row r="1797" spans="1:11" x14ac:dyDescent="0.3">
      <c r="A1797" s="18"/>
      <c r="B1797" s="18"/>
      <c r="C1797" s="18"/>
      <c r="D1797" s="18"/>
      <c r="E1797" s="18"/>
      <c r="F1797" s="18"/>
      <c r="G1797" s="18"/>
      <c r="H1797" s="18"/>
      <c r="I1797" s="18"/>
      <c r="J1797" s="18"/>
      <c r="K1797" s="18"/>
    </row>
    <row r="1798" spans="1:11" x14ac:dyDescent="0.3">
      <c r="A1798" s="18"/>
      <c r="B1798" s="18"/>
      <c r="C1798" s="18"/>
      <c r="D1798" s="18"/>
      <c r="E1798" s="18"/>
      <c r="F1798" s="18"/>
      <c r="G1798" s="18"/>
      <c r="H1798" s="18"/>
      <c r="I1798" s="18"/>
      <c r="J1798" s="18"/>
      <c r="K1798" s="18"/>
    </row>
    <row r="1799" spans="1:11" x14ac:dyDescent="0.3">
      <c r="A1799" s="18"/>
      <c r="B1799" s="18"/>
      <c r="C1799" s="18"/>
      <c r="D1799" s="18"/>
      <c r="E1799" s="18"/>
      <c r="F1799" s="18"/>
      <c r="G1799" s="18"/>
      <c r="H1799" s="18"/>
      <c r="I1799" s="18"/>
      <c r="J1799" s="18"/>
      <c r="K1799" s="18"/>
    </row>
    <row r="1800" spans="1:11" x14ac:dyDescent="0.3">
      <c r="A1800" s="18"/>
      <c r="B1800" s="18"/>
      <c r="C1800" s="18"/>
      <c r="D1800" s="18"/>
      <c r="E1800" s="18"/>
      <c r="F1800" s="18"/>
      <c r="G1800" s="18"/>
      <c r="H1800" s="18"/>
      <c r="I1800" s="18"/>
      <c r="J1800" s="18"/>
      <c r="K1800" s="18"/>
    </row>
    <row r="1801" spans="1:11" x14ac:dyDescent="0.3">
      <c r="A1801" s="18"/>
      <c r="B1801" s="18"/>
      <c r="C1801" s="18"/>
      <c r="D1801" s="18"/>
      <c r="E1801" s="18"/>
      <c r="F1801" s="18"/>
      <c r="G1801" s="18"/>
      <c r="H1801" s="18"/>
      <c r="I1801" s="18"/>
      <c r="J1801" s="18"/>
      <c r="K1801" s="18"/>
    </row>
    <row r="1802" spans="1:11" x14ac:dyDescent="0.3">
      <c r="A1802" s="18"/>
      <c r="B1802" s="18"/>
      <c r="C1802" s="18"/>
      <c r="D1802" s="18"/>
      <c r="E1802" s="18"/>
      <c r="F1802" s="18"/>
      <c r="G1802" s="18"/>
      <c r="H1802" s="18"/>
      <c r="I1802" s="18"/>
      <c r="J1802" s="18"/>
      <c r="K1802" s="18"/>
    </row>
    <row r="1803" spans="1:11" x14ac:dyDescent="0.3">
      <c r="A1803" s="18"/>
      <c r="B1803" s="18"/>
      <c r="C1803" s="18"/>
      <c r="D1803" s="18"/>
      <c r="E1803" s="18"/>
      <c r="F1803" s="18"/>
      <c r="G1803" s="18"/>
      <c r="H1803" s="18"/>
      <c r="I1803" s="18"/>
      <c r="J1803" s="18"/>
      <c r="K1803" s="18"/>
    </row>
    <row r="1804" spans="1:11" x14ac:dyDescent="0.3">
      <c r="A1804" s="18"/>
      <c r="B1804" s="18"/>
      <c r="C1804" s="18"/>
      <c r="D1804" s="18"/>
      <c r="E1804" s="18"/>
      <c r="F1804" s="18"/>
      <c r="G1804" s="18"/>
      <c r="H1804" s="18"/>
      <c r="I1804" s="18"/>
      <c r="J1804" s="18"/>
      <c r="K1804" s="18"/>
    </row>
    <row r="1805" spans="1:11" x14ac:dyDescent="0.3">
      <c r="A1805" s="18"/>
      <c r="B1805" s="18"/>
      <c r="C1805" s="18"/>
      <c r="D1805" s="18"/>
      <c r="E1805" s="18"/>
      <c r="F1805" s="18"/>
      <c r="G1805" s="18"/>
      <c r="H1805" s="18"/>
      <c r="I1805" s="18"/>
      <c r="J1805" s="18"/>
      <c r="K1805" s="18"/>
    </row>
    <row r="1806" spans="1:11" x14ac:dyDescent="0.3">
      <c r="A1806" s="18"/>
      <c r="B1806" s="18"/>
      <c r="C1806" s="18"/>
      <c r="D1806" s="18"/>
      <c r="E1806" s="18"/>
      <c r="F1806" s="18"/>
      <c r="G1806" s="18"/>
      <c r="H1806" s="18"/>
      <c r="I1806" s="18"/>
      <c r="J1806" s="18"/>
      <c r="K1806" s="18"/>
    </row>
    <row r="1807" spans="1:11" x14ac:dyDescent="0.3">
      <c r="A1807" s="18"/>
      <c r="B1807" s="18"/>
      <c r="C1807" s="18"/>
      <c r="D1807" s="18"/>
      <c r="E1807" s="18"/>
      <c r="F1807" s="18"/>
      <c r="G1807" s="18"/>
      <c r="H1807" s="18"/>
      <c r="I1807" s="18"/>
      <c r="J1807" s="18"/>
      <c r="K1807" s="18"/>
    </row>
    <row r="1808" spans="1:11" x14ac:dyDescent="0.3">
      <c r="A1808" s="18"/>
      <c r="B1808" s="18"/>
      <c r="C1808" s="18"/>
      <c r="D1808" s="18"/>
      <c r="E1808" s="18"/>
      <c r="F1808" s="18"/>
      <c r="G1808" s="18"/>
      <c r="H1808" s="18"/>
      <c r="I1808" s="18"/>
      <c r="J1808" s="18"/>
      <c r="K1808" s="18"/>
    </row>
    <row r="1809" spans="1:11" x14ac:dyDescent="0.3">
      <c r="A1809" s="18"/>
      <c r="B1809" s="18"/>
      <c r="C1809" s="18"/>
      <c r="D1809" s="18"/>
      <c r="E1809" s="18"/>
      <c r="F1809" s="18"/>
      <c r="G1809" s="18"/>
      <c r="H1809" s="18"/>
      <c r="I1809" s="18"/>
      <c r="J1809" s="18"/>
      <c r="K1809" s="18"/>
    </row>
    <row r="1810" spans="1:11" x14ac:dyDescent="0.3">
      <c r="A1810" s="18"/>
      <c r="B1810" s="18"/>
      <c r="C1810" s="18"/>
      <c r="D1810" s="18"/>
      <c r="E1810" s="18"/>
      <c r="F1810" s="18"/>
      <c r="G1810" s="18"/>
      <c r="H1810" s="18"/>
      <c r="I1810" s="18"/>
      <c r="J1810" s="18"/>
      <c r="K1810" s="18"/>
    </row>
    <row r="1811" spans="1:11" x14ac:dyDescent="0.3">
      <c r="A1811" s="18"/>
      <c r="B1811" s="18"/>
      <c r="C1811" s="18"/>
      <c r="D1811" s="18"/>
      <c r="E1811" s="18"/>
      <c r="F1811" s="18"/>
      <c r="G1811" s="18"/>
      <c r="H1811" s="18"/>
      <c r="I1811" s="18"/>
      <c r="J1811" s="18"/>
      <c r="K1811" s="18"/>
    </row>
    <row r="1812" spans="1:11" x14ac:dyDescent="0.3">
      <c r="A1812" s="18"/>
      <c r="B1812" s="18"/>
      <c r="C1812" s="18"/>
      <c r="D1812" s="18"/>
      <c r="E1812" s="18"/>
      <c r="F1812" s="18"/>
      <c r="G1812" s="18"/>
      <c r="H1812" s="18"/>
      <c r="I1812" s="18"/>
      <c r="J1812" s="18"/>
      <c r="K1812" s="18"/>
    </row>
    <row r="1813" spans="1:11" x14ac:dyDescent="0.3">
      <c r="A1813" s="18"/>
      <c r="B1813" s="18"/>
      <c r="C1813" s="18"/>
      <c r="D1813" s="18"/>
      <c r="E1813" s="18"/>
      <c r="F1813" s="18"/>
      <c r="G1813" s="18"/>
      <c r="H1813" s="18"/>
      <c r="I1813" s="18"/>
      <c r="J1813" s="18"/>
      <c r="K1813" s="18"/>
    </row>
    <row r="1814" spans="1:11" x14ac:dyDescent="0.3">
      <c r="A1814" s="18"/>
      <c r="B1814" s="18"/>
      <c r="C1814" s="18"/>
      <c r="D1814" s="18"/>
      <c r="E1814" s="18"/>
      <c r="F1814" s="18"/>
      <c r="G1814" s="18"/>
      <c r="H1814" s="18"/>
      <c r="I1814" s="18"/>
      <c r="J1814" s="18"/>
      <c r="K1814" s="18"/>
    </row>
    <row r="1815" spans="1:11" x14ac:dyDescent="0.3">
      <c r="A1815" s="18"/>
      <c r="B1815" s="18"/>
      <c r="C1815" s="18"/>
      <c r="D1815" s="18"/>
      <c r="E1815" s="18"/>
      <c r="F1815" s="18"/>
      <c r="G1815" s="18"/>
      <c r="H1815" s="18"/>
      <c r="I1815" s="18"/>
      <c r="J1815" s="18"/>
      <c r="K1815" s="18"/>
    </row>
    <row r="1816" spans="1:11" x14ac:dyDescent="0.3">
      <c r="A1816" s="18"/>
      <c r="B1816" s="18"/>
      <c r="C1816" s="18"/>
      <c r="D1816" s="18"/>
      <c r="E1816" s="18"/>
      <c r="F1816" s="18"/>
      <c r="G1816" s="18"/>
      <c r="H1816" s="18"/>
      <c r="I1816" s="18"/>
      <c r="J1816" s="18"/>
      <c r="K1816" s="18"/>
    </row>
    <row r="1817" spans="1:11" x14ac:dyDescent="0.3">
      <c r="A1817" s="18"/>
      <c r="B1817" s="18"/>
      <c r="C1817" s="18"/>
      <c r="D1817" s="18"/>
      <c r="E1817" s="18"/>
      <c r="F1817" s="18"/>
      <c r="G1817" s="18"/>
      <c r="H1817" s="18"/>
      <c r="I1817" s="18"/>
      <c r="J1817" s="18"/>
      <c r="K1817" s="18"/>
    </row>
    <row r="1818" spans="1:11" x14ac:dyDescent="0.3">
      <c r="A1818" s="18"/>
      <c r="B1818" s="18"/>
      <c r="C1818" s="18"/>
      <c r="D1818" s="18"/>
      <c r="E1818" s="18"/>
      <c r="F1818" s="18"/>
      <c r="G1818" s="18"/>
      <c r="H1818" s="18"/>
      <c r="I1818" s="18"/>
      <c r="J1818" s="18"/>
      <c r="K1818" s="18"/>
    </row>
    <row r="1819" spans="1:11" x14ac:dyDescent="0.3">
      <c r="A1819" s="18"/>
      <c r="B1819" s="18"/>
      <c r="C1819" s="18"/>
      <c r="D1819" s="18"/>
      <c r="E1819" s="18"/>
      <c r="F1819" s="18"/>
      <c r="G1819" s="18"/>
      <c r="H1819" s="18"/>
      <c r="I1819" s="18"/>
      <c r="J1819" s="18"/>
      <c r="K1819" s="18"/>
    </row>
    <row r="1820" spans="1:11" x14ac:dyDescent="0.3">
      <c r="A1820" s="18"/>
      <c r="B1820" s="18"/>
      <c r="C1820" s="18"/>
      <c r="D1820" s="18"/>
      <c r="E1820" s="18"/>
      <c r="F1820" s="18"/>
      <c r="G1820" s="18"/>
      <c r="H1820" s="18"/>
      <c r="I1820" s="18"/>
      <c r="J1820" s="18"/>
      <c r="K1820" s="18"/>
    </row>
    <row r="1821" spans="1:11" x14ac:dyDescent="0.3">
      <c r="A1821" s="18"/>
      <c r="B1821" s="18"/>
      <c r="C1821" s="18"/>
      <c r="D1821" s="18"/>
      <c r="E1821" s="18"/>
      <c r="F1821" s="18"/>
      <c r="G1821" s="18"/>
      <c r="H1821" s="18"/>
      <c r="I1821" s="18"/>
      <c r="J1821" s="18"/>
      <c r="K1821" s="18"/>
    </row>
    <row r="1822" spans="1:11" x14ac:dyDescent="0.3">
      <c r="A1822" s="18"/>
      <c r="B1822" s="18"/>
      <c r="C1822" s="18"/>
      <c r="D1822" s="18"/>
      <c r="E1822" s="18"/>
      <c r="F1822" s="18"/>
      <c r="G1822" s="18"/>
      <c r="H1822" s="18"/>
      <c r="I1822" s="18"/>
      <c r="J1822" s="18"/>
      <c r="K1822" s="18"/>
    </row>
    <row r="1823" spans="1:11" x14ac:dyDescent="0.3">
      <c r="A1823" s="18"/>
      <c r="B1823" s="18"/>
      <c r="C1823" s="18"/>
      <c r="D1823" s="18"/>
      <c r="E1823" s="18"/>
      <c r="F1823" s="18"/>
      <c r="G1823" s="18"/>
      <c r="H1823" s="18"/>
      <c r="I1823" s="18"/>
      <c r="J1823" s="18"/>
      <c r="K1823" s="18"/>
    </row>
    <row r="1824" spans="1:11" x14ac:dyDescent="0.3">
      <c r="A1824" s="18"/>
      <c r="B1824" s="18"/>
      <c r="C1824" s="18"/>
      <c r="D1824" s="18"/>
      <c r="E1824" s="18"/>
      <c r="F1824" s="18"/>
      <c r="G1824" s="18"/>
      <c r="H1824" s="18"/>
      <c r="I1824" s="18"/>
      <c r="J1824" s="18"/>
      <c r="K1824" s="18"/>
    </row>
    <row r="1825" spans="1:11" x14ac:dyDescent="0.3">
      <c r="A1825" s="18"/>
      <c r="B1825" s="18"/>
      <c r="C1825" s="18"/>
      <c r="D1825" s="18"/>
      <c r="E1825" s="18"/>
      <c r="F1825" s="18"/>
      <c r="G1825" s="18"/>
      <c r="H1825" s="18"/>
      <c r="I1825" s="18"/>
      <c r="J1825" s="18"/>
      <c r="K1825" s="18"/>
    </row>
    <row r="1826" spans="1:11" x14ac:dyDescent="0.3">
      <c r="A1826" s="18"/>
      <c r="B1826" s="18"/>
      <c r="C1826" s="18"/>
      <c r="D1826" s="18"/>
      <c r="E1826" s="18"/>
      <c r="F1826" s="18"/>
      <c r="G1826" s="18"/>
      <c r="H1826" s="18"/>
      <c r="I1826" s="18"/>
      <c r="J1826" s="18"/>
      <c r="K1826" s="18"/>
    </row>
    <row r="1827" spans="1:11" x14ac:dyDescent="0.3">
      <c r="A1827" s="18"/>
      <c r="B1827" s="18"/>
      <c r="C1827" s="18"/>
      <c r="D1827" s="18"/>
      <c r="E1827" s="18"/>
      <c r="F1827" s="18"/>
      <c r="G1827" s="18"/>
      <c r="H1827" s="18"/>
      <c r="I1827" s="18"/>
      <c r="J1827" s="18"/>
      <c r="K1827" s="18"/>
    </row>
    <row r="1828" spans="1:11" x14ac:dyDescent="0.3">
      <c r="A1828" s="18"/>
      <c r="B1828" s="18"/>
      <c r="C1828" s="18"/>
      <c r="D1828" s="18"/>
      <c r="E1828" s="18"/>
      <c r="F1828" s="18"/>
      <c r="G1828" s="18"/>
      <c r="H1828" s="18"/>
      <c r="I1828" s="18"/>
      <c r="J1828" s="18"/>
      <c r="K1828" s="18"/>
    </row>
    <row r="1829" spans="1:11" x14ac:dyDescent="0.3">
      <c r="A1829" s="18"/>
      <c r="B1829" s="18"/>
      <c r="C1829" s="18"/>
      <c r="D1829" s="18"/>
      <c r="E1829" s="18"/>
      <c r="F1829" s="18"/>
      <c r="G1829" s="18"/>
      <c r="H1829" s="18"/>
      <c r="I1829" s="18"/>
      <c r="J1829" s="18"/>
      <c r="K1829" s="18"/>
    </row>
    <row r="1830" spans="1:11" x14ac:dyDescent="0.3">
      <c r="A1830" s="18"/>
      <c r="B1830" s="18"/>
      <c r="C1830" s="18"/>
      <c r="D1830" s="18"/>
      <c r="E1830" s="18"/>
      <c r="F1830" s="18"/>
      <c r="G1830" s="18"/>
      <c r="H1830" s="18"/>
      <c r="I1830" s="18"/>
      <c r="J1830" s="18"/>
      <c r="K1830" s="18"/>
    </row>
    <row r="1831" spans="1:11" x14ac:dyDescent="0.3">
      <c r="A1831" s="18"/>
      <c r="B1831" s="18"/>
      <c r="C1831" s="18"/>
      <c r="D1831" s="18"/>
      <c r="E1831" s="18"/>
      <c r="F1831" s="18"/>
      <c r="G1831" s="18"/>
      <c r="H1831" s="18"/>
      <c r="I1831" s="18"/>
      <c r="J1831" s="18"/>
      <c r="K1831" s="18"/>
    </row>
    <row r="1832" spans="1:11" x14ac:dyDescent="0.3">
      <c r="A1832" s="18"/>
      <c r="B1832" s="18"/>
      <c r="C1832" s="18"/>
      <c r="D1832" s="18"/>
      <c r="E1832" s="18"/>
      <c r="F1832" s="18"/>
      <c r="G1832" s="18"/>
      <c r="H1832" s="18"/>
      <c r="I1832" s="18"/>
      <c r="J1832" s="18"/>
      <c r="K1832" s="18"/>
    </row>
    <row r="1833" spans="1:11" x14ac:dyDescent="0.3">
      <c r="A1833" s="18"/>
      <c r="B1833" s="18"/>
      <c r="C1833" s="18"/>
      <c r="D1833" s="18"/>
      <c r="E1833" s="18"/>
      <c r="F1833" s="18"/>
      <c r="G1833" s="18"/>
      <c r="H1833" s="18"/>
      <c r="I1833" s="18"/>
      <c r="J1833" s="18"/>
      <c r="K1833" s="18"/>
    </row>
    <row r="1834" spans="1:11" x14ac:dyDescent="0.3">
      <c r="A1834" s="18"/>
      <c r="B1834" s="18"/>
      <c r="C1834" s="18"/>
      <c r="D1834" s="18"/>
      <c r="E1834" s="18"/>
      <c r="F1834" s="18"/>
      <c r="G1834" s="18"/>
      <c r="H1834" s="18"/>
      <c r="I1834" s="18"/>
      <c r="J1834" s="18"/>
      <c r="K1834" s="18"/>
    </row>
    <row r="1835" spans="1:11" x14ac:dyDescent="0.3">
      <c r="A1835" s="18"/>
      <c r="B1835" s="18"/>
      <c r="C1835" s="18"/>
      <c r="D1835" s="18"/>
      <c r="E1835" s="18"/>
      <c r="F1835" s="18"/>
      <c r="G1835" s="18"/>
      <c r="H1835" s="18"/>
      <c r="I1835" s="18"/>
      <c r="J1835" s="18"/>
      <c r="K1835" s="18"/>
    </row>
    <row r="1836" spans="1:11" x14ac:dyDescent="0.3">
      <c r="A1836" s="18"/>
      <c r="B1836" s="18"/>
      <c r="C1836" s="18"/>
      <c r="D1836" s="18"/>
      <c r="E1836" s="18"/>
      <c r="F1836" s="18"/>
      <c r="G1836" s="18"/>
      <c r="H1836" s="18"/>
      <c r="I1836" s="18"/>
      <c r="J1836" s="18"/>
      <c r="K1836" s="18"/>
    </row>
    <row r="1837" spans="1:11" x14ac:dyDescent="0.3">
      <c r="A1837" s="18"/>
      <c r="B1837" s="18"/>
      <c r="C1837" s="18"/>
      <c r="D1837" s="18"/>
      <c r="E1837" s="18"/>
      <c r="F1837" s="18"/>
      <c r="G1837" s="18"/>
      <c r="H1837" s="18"/>
      <c r="I1837" s="18"/>
      <c r="J1837" s="18"/>
      <c r="K1837" s="18"/>
    </row>
    <row r="1838" spans="1:11" x14ac:dyDescent="0.3">
      <c r="A1838" s="18"/>
      <c r="B1838" s="18"/>
      <c r="C1838" s="18"/>
      <c r="D1838" s="18"/>
      <c r="E1838" s="18"/>
      <c r="F1838" s="18"/>
      <c r="G1838" s="18"/>
      <c r="H1838" s="18"/>
      <c r="I1838" s="18"/>
      <c r="J1838" s="18"/>
      <c r="K1838" s="18"/>
    </row>
    <row r="1839" spans="1:11" x14ac:dyDescent="0.3">
      <c r="A1839" s="18"/>
      <c r="B1839" s="18"/>
      <c r="C1839" s="18"/>
      <c r="D1839" s="18"/>
      <c r="E1839" s="18"/>
      <c r="F1839" s="18"/>
      <c r="G1839" s="18"/>
      <c r="H1839" s="18"/>
      <c r="I1839" s="18"/>
      <c r="J1839" s="18"/>
      <c r="K1839" s="18"/>
    </row>
    <row r="1840" spans="1:11" x14ac:dyDescent="0.3">
      <c r="A1840" s="18"/>
      <c r="B1840" s="18"/>
      <c r="C1840" s="18"/>
      <c r="D1840" s="18"/>
      <c r="E1840" s="18"/>
      <c r="F1840" s="18"/>
      <c r="G1840" s="18"/>
      <c r="H1840" s="18"/>
      <c r="I1840" s="18"/>
      <c r="J1840" s="18"/>
      <c r="K1840" s="18"/>
    </row>
    <row r="1841" spans="1:11" x14ac:dyDescent="0.3">
      <c r="A1841" s="18"/>
      <c r="B1841" s="18"/>
      <c r="C1841" s="18"/>
      <c r="D1841" s="18"/>
      <c r="E1841" s="18"/>
      <c r="F1841" s="18"/>
      <c r="G1841" s="18"/>
      <c r="H1841" s="18"/>
      <c r="I1841" s="18"/>
      <c r="J1841" s="18"/>
      <c r="K1841" s="18"/>
    </row>
    <row r="1842" spans="1:11" x14ac:dyDescent="0.3">
      <c r="A1842" s="18"/>
      <c r="B1842" s="18"/>
      <c r="C1842" s="18"/>
      <c r="D1842" s="18"/>
      <c r="E1842" s="18"/>
      <c r="F1842" s="18"/>
      <c r="G1842" s="18"/>
      <c r="H1842" s="18"/>
      <c r="I1842" s="18"/>
      <c r="J1842" s="18"/>
      <c r="K1842" s="18"/>
    </row>
    <row r="1843" spans="1:11" x14ac:dyDescent="0.3">
      <c r="A1843" s="18"/>
      <c r="B1843" s="18"/>
      <c r="C1843" s="18"/>
      <c r="D1843" s="18"/>
      <c r="E1843" s="18"/>
      <c r="F1843" s="18"/>
      <c r="G1843" s="18"/>
      <c r="H1843" s="18"/>
      <c r="I1843" s="18"/>
      <c r="J1843" s="18"/>
      <c r="K1843" s="18"/>
    </row>
    <row r="1844" spans="1:11" x14ac:dyDescent="0.3">
      <c r="A1844" s="18"/>
      <c r="B1844" s="18"/>
      <c r="C1844" s="18"/>
      <c r="D1844" s="18"/>
      <c r="E1844" s="18"/>
      <c r="F1844" s="18"/>
      <c r="G1844" s="18"/>
      <c r="H1844" s="18"/>
      <c r="I1844" s="18"/>
      <c r="J1844" s="18"/>
      <c r="K1844" s="18"/>
    </row>
    <row r="1845" spans="1:11" x14ac:dyDescent="0.3">
      <c r="A1845" s="18"/>
      <c r="B1845" s="18"/>
      <c r="C1845" s="18"/>
      <c r="D1845" s="18"/>
      <c r="E1845" s="18"/>
      <c r="F1845" s="18"/>
      <c r="G1845" s="18"/>
      <c r="H1845" s="18"/>
      <c r="I1845" s="18"/>
      <c r="J1845" s="18"/>
      <c r="K1845" s="18"/>
    </row>
    <row r="1846" spans="1:11" x14ac:dyDescent="0.3">
      <c r="A1846" s="18"/>
      <c r="B1846" s="18"/>
      <c r="C1846" s="18"/>
      <c r="D1846" s="18"/>
      <c r="E1846" s="18"/>
      <c r="F1846" s="18"/>
      <c r="G1846" s="18"/>
      <c r="H1846" s="18"/>
      <c r="I1846" s="18"/>
      <c r="J1846" s="18"/>
      <c r="K1846" s="18"/>
    </row>
    <row r="1847" spans="1:11" x14ac:dyDescent="0.3">
      <c r="A1847" s="18"/>
      <c r="B1847" s="18"/>
      <c r="C1847" s="18"/>
      <c r="D1847" s="18"/>
      <c r="E1847" s="18"/>
      <c r="F1847" s="18"/>
      <c r="G1847" s="18"/>
      <c r="H1847" s="18"/>
      <c r="I1847" s="18"/>
      <c r="J1847" s="18"/>
      <c r="K1847" s="18"/>
    </row>
    <row r="1848" spans="1:11" x14ac:dyDescent="0.3">
      <c r="A1848" s="18"/>
      <c r="B1848" s="18"/>
      <c r="C1848" s="18"/>
      <c r="D1848" s="18"/>
      <c r="E1848" s="18"/>
      <c r="F1848" s="18"/>
      <c r="G1848" s="18"/>
      <c r="H1848" s="18"/>
      <c r="I1848" s="18"/>
      <c r="J1848" s="18"/>
      <c r="K1848" s="18"/>
    </row>
    <row r="1849" spans="1:11" x14ac:dyDescent="0.3">
      <c r="A1849" s="18"/>
      <c r="B1849" s="18"/>
      <c r="C1849" s="18"/>
      <c r="D1849" s="18"/>
      <c r="E1849" s="18"/>
      <c r="F1849" s="18"/>
      <c r="G1849" s="18"/>
      <c r="H1849" s="18"/>
      <c r="I1849" s="18"/>
      <c r="J1849" s="18"/>
      <c r="K1849" s="18"/>
    </row>
    <row r="1850" spans="1:11" x14ac:dyDescent="0.3">
      <c r="A1850" s="18"/>
      <c r="B1850" s="18"/>
      <c r="C1850" s="18"/>
      <c r="D1850" s="18"/>
      <c r="E1850" s="18"/>
      <c r="F1850" s="18"/>
      <c r="G1850" s="18"/>
      <c r="H1850" s="18"/>
      <c r="I1850" s="18"/>
      <c r="J1850" s="18"/>
      <c r="K1850" s="18"/>
    </row>
    <row r="1851" spans="1:11" x14ac:dyDescent="0.3">
      <c r="A1851" s="18"/>
      <c r="B1851" s="18"/>
      <c r="C1851" s="18"/>
      <c r="D1851" s="18"/>
      <c r="E1851" s="18"/>
      <c r="F1851" s="18"/>
      <c r="G1851" s="18"/>
      <c r="H1851" s="18"/>
      <c r="I1851" s="18"/>
      <c r="J1851" s="18"/>
      <c r="K1851" s="18"/>
    </row>
    <row r="1852" spans="1:11" x14ac:dyDescent="0.3">
      <c r="A1852" s="18"/>
      <c r="B1852" s="18"/>
      <c r="C1852" s="18"/>
      <c r="D1852" s="18"/>
      <c r="E1852" s="18"/>
      <c r="F1852" s="18"/>
      <c r="G1852" s="18"/>
      <c r="H1852" s="18"/>
      <c r="I1852" s="18"/>
      <c r="J1852" s="18"/>
      <c r="K1852" s="18"/>
    </row>
    <row r="1853" spans="1:11" x14ac:dyDescent="0.3">
      <c r="A1853" s="18"/>
      <c r="B1853" s="18"/>
      <c r="C1853" s="18"/>
      <c r="D1853" s="18"/>
      <c r="E1853" s="18"/>
      <c r="F1853" s="18"/>
      <c r="G1853" s="18"/>
      <c r="H1853" s="18"/>
      <c r="I1853" s="18"/>
      <c r="J1853" s="18"/>
      <c r="K1853" s="18"/>
    </row>
    <row r="1854" spans="1:11" x14ac:dyDescent="0.3">
      <c r="A1854" s="18"/>
      <c r="B1854" s="18"/>
      <c r="C1854" s="18"/>
      <c r="D1854" s="18"/>
      <c r="E1854" s="18"/>
      <c r="F1854" s="18"/>
      <c r="G1854" s="18"/>
      <c r="H1854" s="18"/>
      <c r="I1854" s="18"/>
      <c r="J1854" s="18"/>
      <c r="K1854" s="18"/>
    </row>
    <row r="1855" spans="1:11" x14ac:dyDescent="0.3">
      <c r="A1855" s="18"/>
      <c r="B1855" s="18"/>
      <c r="C1855" s="18"/>
      <c r="D1855" s="18"/>
      <c r="E1855" s="18"/>
      <c r="F1855" s="18"/>
      <c r="G1855" s="18"/>
      <c r="H1855" s="18"/>
      <c r="I1855" s="18"/>
      <c r="J1855" s="18"/>
      <c r="K1855" s="18"/>
    </row>
    <row r="1856" spans="1:11" x14ac:dyDescent="0.3">
      <c r="A1856" s="18"/>
      <c r="B1856" s="18"/>
      <c r="C1856" s="18"/>
      <c r="D1856" s="18"/>
      <c r="E1856" s="18"/>
      <c r="F1856" s="18"/>
      <c r="G1856" s="18"/>
      <c r="H1856" s="18"/>
      <c r="I1856" s="18"/>
      <c r="J1856" s="18"/>
      <c r="K1856" s="18"/>
    </row>
    <row r="1857" spans="1:11" x14ac:dyDescent="0.3">
      <c r="A1857" s="18"/>
      <c r="B1857" s="18"/>
      <c r="C1857" s="18"/>
      <c r="D1857" s="18"/>
      <c r="E1857" s="18"/>
      <c r="F1857" s="18"/>
      <c r="G1857" s="18"/>
      <c r="H1857" s="18"/>
      <c r="I1857" s="18"/>
      <c r="J1857" s="18"/>
      <c r="K1857" s="18"/>
    </row>
    <row r="1858" spans="1:11" x14ac:dyDescent="0.3">
      <c r="A1858" s="18"/>
      <c r="B1858" s="18"/>
      <c r="C1858" s="18"/>
      <c r="D1858" s="18"/>
      <c r="E1858" s="18"/>
      <c r="F1858" s="18"/>
      <c r="G1858" s="18"/>
      <c r="H1858" s="18"/>
      <c r="I1858" s="18"/>
      <c r="J1858" s="18"/>
      <c r="K1858" s="18"/>
    </row>
    <row r="1859" spans="1:11" x14ac:dyDescent="0.3">
      <c r="A1859" s="18"/>
      <c r="B1859" s="18"/>
      <c r="C1859" s="18"/>
      <c r="D1859" s="18"/>
      <c r="E1859" s="18"/>
      <c r="F1859" s="18"/>
      <c r="G1859" s="18"/>
      <c r="H1859" s="18"/>
      <c r="I1859" s="18"/>
      <c r="J1859" s="18"/>
      <c r="K1859" s="18"/>
    </row>
    <row r="1860" spans="1:11" x14ac:dyDescent="0.3">
      <c r="A1860" s="18"/>
      <c r="B1860" s="18"/>
      <c r="C1860" s="18"/>
      <c r="D1860" s="18"/>
      <c r="E1860" s="18"/>
      <c r="F1860" s="18"/>
      <c r="G1860" s="18"/>
      <c r="H1860" s="18"/>
      <c r="I1860" s="18"/>
      <c r="J1860" s="18"/>
      <c r="K1860" s="18"/>
    </row>
    <row r="1861" spans="1:11" x14ac:dyDescent="0.3">
      <c r="A1861" s="18"/>
      <c r="B1861" s="18"/>
      <c r="C1861" s="18"/>
      <c r="D1861" s="18"/>
      <c r="E1861" s="18"/>
      <c r="F1861" s="18"/>
      <c r="G1861" s="18"/>
      <c r="H1861" s="18"/>
      <c r="I1861" s="18"/>
      <c r="J1861" s="18"/>
      <c r="K1861" s="18"/>
    </row>
    <row r="1862" spans="1:11" x14ac:dyDescent="0.3">
      <c r="A1862" s="18"/>
      <c r="B1862" s="18"/>
      <c r="C1862" s="18"/>
      <c r="D1862" s="18"/>
      <c r="E1862" s="18"/>
      <c r="F1862" s="18"/>
      <c r="G1862" s="18"/>
      <c r="H1862" s="18"/>
      <c r="I1862" s="18"/>
      <c r="J1862" s="18"/>
      <c r="K1862" s="18"/>
    </row>
    <row r="1863" spans="1:11" x14ac:dyDescent="0.3">
      <c r="A1863" s="18"/>
      <c r="B1863" s="18"/>
      <c r="C1863" s="18"/>
      <c r="D1863" s="18"/>
      <c r="E1863" s="18"/>
      <c r="F1863" s="18"/>
      <c r="G1863" s="18"/>
      <c r="H1863" s="18"/>
      <c r="I1863" s="18"/>
      <c r="J1863" s="18"/>
      <c r="K1863" s="18"/>
    </row>
    <row r="1864" spans="1:11" x14ac:dyDescent="0.3">
      <c r="A1864" s="18"/>
      <c r="B1864" s="18"/>
      <c r="C1864" s="18"/>
      <c r="D1864" s="18"/>
      <c r="E1864" s="18"/>
      <c r="F1864" s="18"/>
      <c r="G1864" s="18"/>
      <c r="H1864" s="18"/>
      <c r="I1864" s="18"/>
      <c r="J1864" s="18"/>
      <c r="K1864" s="18"/>
    </row>
    <row r="1865" spans="1:11" x14ac:dyDescent="0.3">
      <c r="A1865" s="18"/>
      <c r="B1865" s="18"/>
      <c r="C1865" s="18"/>
      <c r="D1865" s="18"/>
      <c r="E1865" s="18"/>
      <c r="F1865" s="18"/>
      <c r="G1865" s="18"/>
      <c r="H1865" s="18"/>
      <c r="I1865" s="18"/>
      <c r="J1865" s="18"/>
      <c r="K1865" s="18"/>
    </row>
    <row r="1866" spans="1:11" x14ac:dyDescent="0.3">
      <c r="A1866" s="18"/>
      <c r="B1866" s="18"/>
      <c r="C1866" s="18"/>
      <c r="D1866" s="18"/>
      <c r="E1866" s="18"/>
      <c r="F1866" s="18"/>
      <c r="G1866" s="18"/>
      <c r="H1866" s="18"/>
      <c r="I1866" s="18"/>
      <c r="J1866" s="18"/>
      <c r="K1866" s="18"/>
    </row>
    <row r="1867" spans="1:11" x14ac:dyDescent="0.3">
      <c r="A1867" s="18"/>
      <c r="B1867" s="18"/>
      <c r="C1867" s="18"/>
      <c r="D1867" s="18"/>
      <c r="E1867" s="18"/>
      <c r="F1867" s="18"/>
      <c r="G1867" s="18"/>
      <c r="H1867" s="18"/>
      <c r="I1867" s="18"/>
      <c r="J1867" s="18"/>
      <c r="K1867" s="18"/>
    </row>
    <row r="1868" spans="1:11" x14ac:dyDescent="0.3">
      <c r="A1868" s="18"/>
      <c r="B1868" s="18"/>
      <c r="C1868" s="18"/>
      <c r="D1868" s="18"/>
      <c r="E1868" s="18"/>
      <c r="F1868" s="18"/>
      <c r="G1868" s="18"/>
      <c r="H1868" s="18"/>
      <c r="I1868" s="18"/>
      <c r="J1868" s="18"/>
      <c r="K1868" s="18"/>
    </row>
    <row r="1869" spans="1:11" x14ac:dyDescent="0.3">
      <c r="A1869" s="18"/>
      <c r="B1869" s="18"/>
      <c r="C1869" s="18"/>
      <c r="D1869" s="18"/>
      <c r="E1869" s="18"/>
      <c r="F1869" s="18"/>
      <c r="G1869" s="18"/>
      <c r="H1869" s="18"/>
      <c r="I1869" s="18"/>
      <c r="J1869" s="18"/>
      <c r="K1869" s="18"/>
    </row>
    <row r="1870" spans="1:11" x14ac:dyDescent="0.3">
      <c r="A1870" s="18"/>
      <c r="B1870" s="18"/>
      <c r="C1870" s="18"/>
      <c r="D1870" s="18"/>
      <c r="E1870" s="18"/>
      <c r="F1870" s="18"/>
      <c r="G1870" s="18"/>
      <c r="H1870" s="18"/>
      <c r="I1870" s="18"/>
      <c r="J1870" s="18"/>
      <c r="K1870" s="18"/>
    </row>
    <row r="1871" spans="1:11" x14ac:dyDescent="0.3">
      <c r="A1871" s="18"/>
      <c r="B1871" s="18"/>
      <c r="C1871" s="18"/>
      <c r="D1871" s="18"/>
      <c r="E1871" s="18"/>
      <c r="F1871" s="18"/>
      <c r="G1871" s="18"/>
      <c r="H1871" s="18"/>
      <c r="I1871" s="18"/>
      <c r="J1871" s="18"/>
      <c r="K1871" s="18"/>
    </row>
    <row r="1872" spans="1:11" x14ac:dyDescent="0.3">
      <c r="A1872" s="18"/>
      <c r="B1872" s="18"/>
      <c r="C1872" s="18"/>
      <c r="D1872" s="18"/>
      <c r="E1872" s="18"/>
      <c r="F1872" s="18"/>
      <c r="G1872" s="18"/>
      <c r="H1872" s="18"/>
      <c r="I1872" s="18"/>
      <c r="J1872" s="18"/>
      <c r="K1872" s="18"/>
    </row>
    <row r="1873" spans="1:11" x14ac:dyDescent="0.3">
      <c r="A1873" s="18"/>
      <c r="B1873" s="18"/>
      <c r="C1873" s="18"/>
      <c r="D1873" s="18"/>
      <c r="E1873" s="18"/>
      <c r="F1873" s="18"/>
      <c r="G1873" s="18"/>
      <c r="H1873" s="18"/>
      <c r="I1873" s="18"/>
      <c r="J1873" s="18"/>
      <c r="K1873" s="18"/>
    </row>
    <row r="1874" spans="1:11" x14ac:dyDescent="0.3">
      <c r="A1874" s="18"/>
      <c r="B1874" s="18"/>
      <c r="C1874" s="18"/>
      <c r="D1874" s="18"/>
      <c r="E1874" s="18"/>
      <c r="F1874" s="18"/>
      <c r="G1874" s="18"/>
      <c r="H1874" s="18"/>
      <c r="I1874" s="18"/>
      <c r="J1874" s="18"/>
      <c r="K1874" s="18"/>
    </row>
    <row r="1875" spans="1:11" x14ac:dyDescent="0.3">
      <c r="A1875" s="18"/>
      <c r="B1875" s="18"/>
      <c r="C1875" s="18"/>
      <c r="D1875" s="18"/>
      <c r="E1875" s="18"/>
      <c r="F1875" s="18"/>
      <c r="G1875" s="18"/>
      <c r="H1875" s="18"/>
      <c r="I1875" s="18"/>
      <c r="J1875" s="18"/>
      <c r="K1875" s="18"/>
    </row>
    <row r="1876" spans="1:11" x14ac:dyDescent="0.3">
      <c r="A1876" s="18"/>
      <c r="B1876" s="18"/>
      <c r="C1876" s="18"/>
      <c r="D1876" s="18"/>
      <c r="E1876" s="18"/>
      <c r="F1876" s="18"/>
      <c r="G1876" s="18"/>
      <c r="H1876" s="18"/>
      <c r="I1876" s="18"/>
      <c r="J1876" s="18"/>
      <c r="K1876" s="18"/>
    </row>
    <row r="1877" spans="1:11" x14ac:dyDescent="0.3">
      <c r="A1877" s="18"/>
      <c r="B1877" s="18"/>
      <c r="C1877" s="18"/>
      <c r="D1877" s="18"/>
      <c r="E1877" s="18"/>
      <c r="F1877" s="18"/>
      <c r="G1877" s="18"/>
      <c r="H1877" s="18"/>
      <c r="I1877" s="18"/>
      <c r="J1877" s="18"/>
      <c r="K1877" s="18"/>
    </row>
    <row r="1878" spans="1:11" x14ac:dyDescent="0.3">
      <c r="A1878" s="18"/>
      <c r="B1878" s="18"/>
      <c r="C1878" s="18"/>
      <c r="D1878" s="18"/>
      <c r="E1878" s="18"/>
      <c r="F1878" s="18"/>
      <c r="G1878" s="18"/>
      <c r="H1878" s="18"/>
      <c r="I1878" s="18"/>
      <c r="J1878" s="18"/>
      <c r="K1878" s="18"/>
    </row>
    <row r="1879" spans="1:11" x14ac:dyDescent="0.3">
      <c r="A1879" s="18"/>
      <c r="B1879" s="18"/>
      <c r="C1879" s="18"/>
      <c r="D1879" s="18"/>
      <c r="E1879" s="18"/>
      <c r="F1879" s="18"/>
      <c r="G1879" s="18"/>
      <c r="H1879" s="18"/>
      <c r="I1879" s="18"/>
      <c r="J1879" s="18"/>
      <c r="K1879" s="18"/>
    </row>
    <row r="1880" spans="1:11" x14ac:dyDescent="0.3">
      <c r="A1880" s="18"/>
      <c r="B1880" s="18"/>
      <c r="C1880" s="18"/>
      <c r="D1880" s="18"/>
      <c r="E1880" s="18"/>
      <c r="F1880" s="18"/>
      <c r="G1880" s="18"/>
      <c r="H1880" s="18"/>
      <c r="I1880" s="18"/>
      <c r="J1880" s="18"/>
      <c r="K1880" s="18"/>
    </row>
    <row r="1881" spans="1:11" x14ac:dyDescent="0.3">
      <c r="A1881" s="18"/>
      <c r="B1881" s="18"/>
      <c r="C1881" s="18"/>
      <c r="D1881" s="18"/>
      <c r="E1881" s="18"/>
      <c r="F1881" s="18"/>
      <c r="G1881" s="18"/>
      <c r="H1881" s="18"/>
      <c r="I1881" s="18"/>
      <c r="J1881" s="18"/>
      <c r="K1881" s="18"/>
    </row>
    <row r="1882" spans="1:11" x14ac:dyDescent="0.3">
      <c r="A1882" s="18"/>
      <c r="B1882" s="18"/>
      <c r="C1882" s="18"/>
      <c r="D1882" s="18"/>
      <c r="E1882" s="18"/>
      <c r="F1882" s="18"/>
      <c r="G1882" s="18"/>
      <c r="H1882" s="18"/>
      <c r="I1882" s="18"/>
      <c r="J1882" s="18"/>
      <c r="K1882" s="18"/>
    </row>
    <row r="1883" spans="1:11" x14ac:dyDescent="0.3">
      <c r="A1883" s="18"/>
      <c r="B1883" s="18"/>
      <c r="C1883" s="18"/>
      <c r="D1883" s="18"/>
      <c r="E1883" s="18"/>
      <c r="F1883" s="18"/>
      <c r="G1883" s="18"/>
      <c r="H1883" s="18"/>
      <c r="I1883" s="18"/>
      <c r="J1883" s="18"/>
      <c r="K1883" s="18"/>
    </row>
    <row r="1884" spans="1:11" x14ac:dyDescent="0.3">
      <c r="A1884" s="18"/>
      <c r="B1884" s="18"/>
      <c r="C1884" s="18"/>
      <c r="D1884" s="18"/>
      <c r="E1884" s="18"/>
      <c r="F1884" s="18"/>
      <c r="G1884" s="18"/>
      <c r="H1884" s="18"/>
      <c r="I1884" s="18"/>
      <c r="J1884" s="18"/>
      <c r="K1884" s="18"/>
    </row>
    <row r="1885" spans="1:11" x14ac:dyDescent="0.3">
      <c r="A1885" s="18"/>
      <c r="B1885" s="18"/>
      <c r="C1885" s="18"/>
      <c r="D1885" s="18"/>
      <c r="E1885" s="18"/>
      <c r="F1885" s="18"/>
      <c r="G1885" s="18"/>
      <c r="H1885" s="18"/>
      <c r="I1885" s="18"/>
      <c r="J1885" s="18"/>
      <c r="K1885" s="18"/>
    </row>
    <row r="1886" spans="1:11" x14ac:dyDescent="0.3">
      <c r="A1886" s="18"/>
      <c r="B1886" s="18"/>
      <c r="C1886" s="18"/>
      <c r="D1886" s="18"/>
      <c r="E1886" s="18"/>
      <c r="F1886" s="18"/>
      <c r="G1886" s="18"/>
      <c r="H1886" s="18"/>
      <c r="I1886" s="18"/>
      <c r="J1886" s="18"/>
      <c r="K1886" s="18"/>
    </row>
    <row r="1887" spans="1:11" x14ac:dyDescent="0.3">
      <c r="A1887" s="18"/>
      <c r="B1887" s="18"/>
      <c r="C1887" s="18"/>
      <c r="D1887" s="18"/>
      <c r="E1887" s="18"/>
      <c r="F1887" s="18"/>
      <c r="G1887" s="18"/>
      <c r="H1887" s="18"/>
      <c r="I1887" s="18"/>
      <c r="J1887" s="18"/>
      <c r="K1887" s="18"/>
    </row>
    <row r="1888" spans="1:11" x14ac:dyDescent="0.3">
      <c r="A1888" s="18"/>
      <c r="B1888" s="18"/>
      <c r="C1888" s="18"/>
      <c r="D1888" s="18"/>
      <c r="E1888" s="18"/>
      <c r="F1888" s="18"/>
      <c r="G1888" s="18"/>
      <c r="H1888" s="18"/>
      <c r="I1888" s="18"/>
      <c r="J1888" s="18"/>
      <c r="K1888" s="18"/>
    </row>
    <row r="1889" spans="1:11" x14ac:dyDescent="0.3">
      <c r="A1889" s="18"/>
      <c r="B1889" s="18"/>
      <c r="C1889" s="18"/>
      <c r="D1889" s="18"/>
      <c r="E1889" s="18"/>
      <c r="F1889" s="18"/>
      <c r="G1889" s="18"/>
      <c r="H1889" s="18"/>
      <c r="I1889" s="18"/>
      <c r="J1889" s="18"/>
      <c r="K1889" s="18"/>
    </row>
    <row r="1890" spans="1:11" x14ac:dyDescent="0.3">
      <c r="A1890" s="18"/>
      <c r="B1890" s="18"/>
      <c r="C1890" s="18"/>
      <c r="D1890" s="18"/>
      <c r="E1890" s="18"/>
      <c r="F1890" s="18"/>
      <c r="G1890" s="18"/>
      <c r="H1890" s="18"/>
      <c r="I1890" s="18"/>
      <c r="J1890" s="18"/>
      <c r="K1890" s="18"/>
    </row>
    <row r="1891" spans="1:11" x14ac:dyDescent="0.3">
      <c r="A1891" s="18"/>
      <c r="B1891" s="18"/>
      <c r="C1891" s="18"/>
      <c r="D1891" s="18"/>
      <c r="E1891" s="18"/>
      <c r="F1891" s="18"/>
      <c r="G1891" s="18"/>
      <c r="H1891" s="18"/>
      <c r="I1891" s="18"/>
      <c r="J1891" s="18"/>
      <c r="K1891" s="18"/>
    </row>
    <row r="1892" spans="1:11" x14ac:dyDescent="0.3">
      <c r="A1892" s="18"/>
      <c r="B1892" s="18"/>
      <c r="C1892" s="18"/>
      <c r="D1892" s="18"/>
      <c r="E1892" s="18"/>
      <c r="F1892" s="18"/>
      <c r="G1892" s="18"/>
      <c r="H1892" s="18"/>
      <c r="I1892" s="18"/>
      <c r="J1892" s="18"/>
      <c r="K1892" s="18"/>
    </row>
    <row r="1893" spans="1:11" x14ac:dyDescent="0.3">
      <c r="A1893" s="18"/>
      <c r="B1893" s="18"/>
      <c r="C1893" s="18"/>
      <c r="D1893" s="18"/>
      <c r="E1893" s="18"/>
      <c r="F1893" s="18"/>
      <c r="G1893" s="18"/>
      <c r="H1893" s="18"/>
      <c r="I1893" s="18"/>
      <c r="J1893" s="18"/>
      <c r="K1893" s="18"/>
    </row>
    <row r="1894" spans="1:11" x14ac:dyDescent="0.3">
      <c r="A1894" s="18"/>
      <c r="B1894" s="18"/>
      <c r="C1894" s="18"/>
      <c r="D1894" s="18"/>
      <c r="E1894" s="18"/>
      <c r="F1894" s="18"/>
      <c r="G1894" s="18"/>
      <c r="H1894" s="18"/>
      <c r="I1894" s="18"/>
      <c r="J1894" s="18"/>
      <c r="K1894" s="18"/>
    </row>
    <row r="1895" spans="1:11" x14ac:dyDescent="0.3">
      <c r="A1895" s="18"/>
      <c r="B1895" s="18"/>
      <c r="C1895" s="18"/>
      <c r="D1895" s="18"/>
      <c r="E1895" s="18"/>
      <c r="F1895" s="18"/>
      <c r="G1895" s="18"/>
      <c r="H1895" s="18"/>
      <c r="I1895" s="18"/>
      <c r="J1895" s="18"/>
      <c r="K1895" s="18"/>
    </row>
    <row r="1896" spans="1:11" x14ac:dyDescent="0.3">
      <c r="A1896" s="18"/>
      <c r="B1896" s="18"/>
      <c r="C1896" s="18"/>
      <c r="D1896" s="18"/>
      <c r="E1896" s="18"/>
      <c r="F1896" s="18"/>
      <c r="G1896" s="18"/>
      <c r="H1896" s="18"/>
      <c r="I1896" s="18"/>
      <c r="J1896" s="18"/>
      <c r="K1896" s="18"/>
    </row>
    <row r="1897" spans="1:11" x14ac:dyDescent="0.3">
      <c r="A1897" s="18"/>
      <c r="B1897" s="18"/>
      <c r="C1897" s="18"/>
      <c r="D1897" s="18"/>
      <c r="E1897" s="18"/>
      <c r="F1897" s="18"/>
      <c r="G1897" s="18"/>
      <c r="H1897" s="18"/>
      <c r="I1897" s="18"/>
      <c r="J1897" s="18"/>
      <c r="K1897" s="18"/>
    </row>
    <row r="1898" spans="1:11" x14ac:dyDescent="0.3">
      <c r="A1898" s="18"/>
      <c r="B1898" s="18"/>
      <c r="C1898" s="18"/>
      <c r="D1898" s="18"/>
      <c r="E1898" s="18"/>
      <c r="F1898" s="18"/>
      <c r="G1898" s="18"/>
      <c r="H1898" s="18"/>
      <c r="I1898" s="18"/>
      <c r="J1898" s="18"/>
      <c r="K1898" s="18"/>
    </row>
    <row r="1899" spans="1:11" x14ac:dyDescent="0.3">
      <c r="A1899" s="18"/>
      <c r="B1899" s="18"/>
      <c r="C1899" s="18"/>
      <c r="D1899" s="18"/>
      <c r="E1899" s="18"/>
      <c r="F1899" s="18"/>
      <c r="G1899" s="18"/>
      <c r="H1899" s="18"/>
      <c r="I1899" s="18"/>
      <c r="J1899" s="18"/>
      <c r="K1899" s="18"/>
    </row>
    <row r="1900" spans="1:11" x14ac:dyDescent="0.3">
      <c r="A1900" s="18"/>
      <c r="B1900" s="18"/>
      <c r="C1900" s="18"/>
      <c r="D1900" s="18"/>
      <c r="E1900" s="18"/>
      <c r="F1900" s="18"/>
      <c r="G1900" s="18"/>
      <c r="H1900" s="18"/>
      <c r="I1900" s="18"/>
      <c r="J1900" s="18"/>
      <c r="K1900" s="18"/>
    </row>
    <row r="1901" spans="1:11" x14ac:dyDescent="0.3">
      <c r="A1901" s="18"/>
      <c r="B1901" s="18"/>
      <c r="C1901" s="18"/>
      <c r="D1901" s="18"/>
      <c r="E1901" s="18"/>
      <c r="F1901" s="18"/>
      <c r="G1901" s="18"/>
      <c r="H1901" s="18"/>
      <c r="I1901" s="18"/>
      <c r="J1901" s="18"/>
      <c r="K1901" s="18"/>
    </row>
    <row r="1902" spans="1:11" x14ac:dyDescent="0.3">
      <c r="A1902" s="18"/>
      <c r="B1902" s="18"/>
      <c r="C1902" s="18"/>
      <c r="D1902" s="18"/>
      <c r="E1902" s="18"/>
      <c r="F1902" s="18"/>
      <c r="G1902" s="18"/>
      <c r="H1902" s="18"/>
      <c r="I1902" s="18"/>
      <c r="J1902" s="18"/>
      <c r="K1902" s="18"/>
    </row>
    <row r="1903" spans="1:11" x14ac:dyDescent="0.3">
      <c r="A1903" s="18"/>
      <c r="B1903" s="18"/>
      <c r="C1903" s="18"/>
      <c r="D1903" s="18"/>
      <c r="E1903" s="18"/>
      <c r="F1903" s="18"/>
      <c r="G1903" s="18"/>
      <c r="H1903" s="18"/>
      <c r="I1903" s="18"/>
      <c r="J1903" s="18"/>
      <c r="K1903" s="18"/>
    </row>
    <row r="1904" spans="1:11" x14ac:dyDescent="0.3">
      <c r="A1904" s="18"/>
      <c r="B1904" s="18"/>
      <c r="C1904" s="18"/>
      <c r="D1904" s="18"/>
      <c r="E1904" s="18"/>
      <c r="F1904" s="18"/>
      <c r="G1904" s="18"/>
      <c r="H1904" s="18"/>
      <c r="I1904" s="18"/>
      <c r="J1904" s="18"/>
      <c r="K1904" s="18"/>
    </row>
    <row r="1905" spans="1:11" x14ac:dyDescent="0.3">
      <c r="A1905" s="18"/>
      <c r="B1905" s="18"/>
      <c r="C1905" s="18"/>
      <c r="D1905" s="18"/>
      <c r="E1905" s="18"/>
      <c r="F1905" s="18"/>
      <c r="G1905" s="18"/>
      <c r="H1905" s="18"/>
      <c r="I1905" s="18"/>
      <c r="J1905" s="18"/>
      <c r="K1905" s="18"/>
    </row>
    <row r="1906" spans="1:11" x14ac:dyDescent="0.3">
      <c r="A1906" s="18"/>
      <c r="B1906" s="18"/>
      <c r="C1906" s="18"/>
      <c r="D1906" s="18"/>
      <c r="E1906" s="18"/>
      <c r="F1906" s="18"/>
      <c r="G1906" s="18"/>
      <c r="H1906" s="18"/>
      <c r="I1906" s="18"/>
      <c r="J1906" s="18"/>
      <c r="K1906" s="18"/>
    </row>
    <row r="1907" spans="1:11" x14ac:dyDescent="0.3">
      <c r="A1907" s="18"/>
      <c r="B1907" s="18"/>
      <c r="C1907" s="18"/>
      <c r="D1907" s="18"/>
      <c r="E1907" s="18"/>
      <c r="F1907" s="18"/>
      <c r="G1907" s="18"/>
      <c r="H1907" s="18"/>
      <c r="I1907" s="18"/>
      <c r="J1907" s="18"/>
      <c r="K1907" s="18"/>
    </row>
    <row r="1908" spans="1:11" x14ac:dyDescent="0.3">
      <c r="A1908" s="18"/>
      <c r="B1908" s="18"/>
      <c r="C1908" s="18"/>
      <c r="D1908" s="18"/>
      <c r="E1908" s="18"/>
      <c r="F1908" s="18"/>
      <c r="G1908" s="18"/>
      <c r="H1908" s="18"/>
      <c r="I1908" s="18"/>
      <c r="J1908" s="18"/>
      <c r="K1908" s="18"/>
    </row>
    <row r="1909" spans="1:11" x14ac:dyDescent="0.3">
      <c r="A1909" s="18"/>
      <c r="B1909" s="18"/>
      <c r="C1909" s="18"/>
      <c r="D1909" s="18"/>
      <c r="E1909" s="18"/>
      <c r="F1909" s="18"/>
      <c r="G1909" s="18"/>
      <c r="H1909" s="18"/>
      <c r="I1909" s="18"/>
      <c r="J1909" s="18"/>
      <c r="K1909" s="18"/>
    </row>
    <row r="1910" spans="1:11" x14ac:dyDescent="0.3">
      <c r="A1910" s="18"/>
      <c r="B1910" s="18"/>
      <c r="C1910" s="18"/>
      <c r="D1910" s="18"/>
      <c r="E1910" s="18"/>
      <c r="F1910" s="18"/>
      <c r="G1910" s="18"/>
      <c r="H1910" s="18"/>
      <c r="I1910" s="18"/>
      <c r="J1910" s="18"/>
      <c r="K1910" s="18"/>
    </row>
    <row r="1911" spans="1:11" x14ac:dyDescent="0.3">
      <c r="A1911" s="18"/>
      <c r="B1911" s="18"/>
      <c r="C1911" s="18"/>
      <c r="D1911" s="18"/>
      <c r="E1911" s="18"/>
      <c r="F1911" s="18"/>
      <c r="G1911" s="18"/>
      <c r="H1911" s="18"/>
      <c r="I1911" s="18"/>
      <c r="J1911" s="18"/>
      <c r="K1911" s="18"/>
    </row>
    <row r="1912" spans="1:11" x14ac:dyDescent="0.3">
      <c r="A1912" s="18"/>
      <c r="B1912" s="18"/>
      <c r="C1912" s="18"/>
      <c r="D1912" s="18"/>
      <c r="E1912" s="18"/>
      <c r="F1912" s="18"/>
      <c r="G1912" s="18"/>
      <c r="H1912" s="18"/>
      <c r="I1912" s="18"/>
      <c r="J1912" s="18"/>
      <c r="K1912" s="18"/>
    </row>
    <row r="1913" spans="1:11" x14ac:dyDescent="0.3">
      <c r="A1913" s="18"/>
      <c r="B1913" s="18"/>
      <c r="C1913" s="18"/>
      <c r="D1913" s="18"/>
      <c r="E1913" s="18"/>
      <c r="F1913" s="18"/>
      <c r="G1913" s="18"/>
      <c r="H1913" s="18"/>
      <c r="I1913" s="18"/>
      <c r="J1913" s="18"/>
      <c r="K1913" s="18"/>
    </row>
    <row r="1914" spans="1:11" x14ac:dyDescent="0.3">
      <c r="A1914" s="18"/>
      <c r="B1914" s="18"/>
      <c r="C1914" s="18"/>
      <c r="D1914" s="18"/>
      <c r="E1914" s="18"/>
      <c r="F1914" s="18"/>
      <c r="G1914" s="18"/>
      <c r="H1914" s="18"/>
      <c r="I1914" s="18"/>
      <c r="J1914" s="18"/>
      <c r="K1914" s="18"/>
    </row>
    <row r="1915" spans="1:11" x14ac:dyDescent="0.3">
      <c r="A1915" s="18"/>
      <c r="B1915" s="18"/>
      <c r="C1915" s="18"/>
      <c r="D1915" s="18"/>
      <c r="E1915" s="18"/>
      <c r="F1915" s="18"/>
      <c r="G1915" s="18"/>
      <c r="H1915" s="18"/>
      <c r="I1915" s="18"/>
      <c r="J1915" s="18"/>
      <c r="K1915" s="18"/>
    </row>
    <row r="1916" spans="1:11" x14ac:dyDescent="0.3">
      <c r="A1916" s="18"/>
      <c r="B1916" s="18"/>
      <c r="C1916" s="18"/>
      <c r="D1916" s="18"/>
      <c r="E1916" s="18"/>
      <c r="F1916" s="18"/>
      <c r="G1916" s="18"/>
      <c r="H1916" s="18"/>
      <c r="I1916" s="18"/>
      <c r="J1916" s="18"/>
      <c r="K1916" s="18"/>
    </row>
    <row r="1917" spans="1:11" x14ac:dyDescent="0.3">
      <c r="A1917" s="18"/>
      <c r="B1917" s="18"/>
      <c r="C1917" s="18"/>
      <c r="D1917" s="18"/>
      <c r="E1917" s="18"/>
      <c r="F1917" s="18"/>
      <c r="G1917" s="18"/>
      <c r="H1917" s="18"/>
      <c r="I1917" s="18"/>
      <c r="J1917" s="18"/>
      <c r="K1917" s="18"/>
    </row>
    <row r="1918" spans="1:11" x14ac:dyDescent="0.3">
      <c r="A1918" s="18"/>
      <c r="B1918" s="18"/>
      <c r="C1918" s="18"/>
      <c r="D1918" s="18"/>
      <c r="E1918" s="18"/>
      <c r="F1918" s="18"/>
      <c r="G1918" s="18"/>
      <c r="H1918" s="18"/>
      <c r="I1918" s="18"/>
      <c r="J1918" s="18"/>
      <c r="K1918" s="18"/>
    </row>
    <row r="1919" spans="1:11" x14ac:dyDescent="0.3">
      <c r="A1919" s="18"/>
      <c r="B1919" s="18"/>
      <c r="C1919" s="18"/>
      <c r="D1919" s="18"/>
      <c r="E1919" s="18"/>
      <c r="F1919" s="18"/>
      <c r="G1919" s="18"/>
      <c r="H1919" s="18"/>
      <c r="I1919" s="18"/>
      <c r="J1919" s="18"/>
      <c r="K1919" s="18"/>
    </row>
    <row r="1920" spans="1:11" x14ac:dyDescent="0.3">
      <c r="A1920" s="18"/>
      <c r="B1920" s="18"/>
      <c r="C1920" s="18"/>
      <c r="D1920" s="18"/>
      <c r="E1920" s="18"/>
      <c r="F1920" s="18"/>
      <c r="G1920" s="18"/>
      <c r="H1920" s="18"/>
      <c r="I1920" s="18"/>
      <c r="J1920" s="18"/>
      <c r="K1920" s="18"/>
    </row>
    <row r="1921" spans="1:11" x14ac:dyDescent="0.3">
      <c r="A1921" s="18"/>
      <c r="B1921" s="18"/>
      <c r="C1921" s="18"/>
      <c r="D1921" s="18"/>
      <c r="E1921" s="18"/>
      <c r="F1921" s="18"/>
      <c r="G1921" s="18"/>
      <c r="H1921" s="18"/>
      <c r="I1921" s="18"/>
      <c r="J1921" s="18"/>
      <c r="K1921" s="18"/>
    </row>
    <row r="1922" spans="1:11" x14ac:dyDescent="0.3">
      <c r="A1922" s="18"/>
      <c r="B1922" s="18"/>
      <c r="C1922" s="18"/>
      <c r="D1922" s="18"/>
      <c r="E1922" s="18"/>
      <c r="F1922" s="18"/>
      <c r="G1922" s="18"/>
      <c r="H1922" s="18"/>
      <c r="I1922" s="18"/>
      <c r="J1922" s="18"/>
      <c r="K1922" s="18"/>
    </row>
    <row r="1923" spans="1:11" x14ac:dyDescent="0.3">
      <c r="A1923" s="18"/>
      <c r="B1923" s="18"/>
      <c r="C1923" s="18"/>
      <c r="D1923" s="18"/>
      <c r="E1923" s="18"/>
      <c r="F1923" s="18"/>
      <c r="G1923" s="18"/>
      <c r="H1923" s="18"/>
      <c r="I1923" s="18"/>
      <c r="J1923" s="18"/>
      <c r="K1923" s="18"/>
    </row>
    <row r="1924" spans="1:11" x14ac:dyDescent="0.3">
      <c r="A1924" s="18"/>
      <c r="B1924" s="18"/>
      <c r="C1924" s="18"/>
      <c r="D1924" s="18"/>
      <c r="E1924" s="18"/>
      <c r="F1924" s="18"/>
      <c r="G1924" s="18"/>
      <c r="H1924" s="18"/>
      <c r="I1924" s="18"/>
      <c r="J1924" s="18"/>
      <c r="K1924" s="18"/>
    </row>
    <row r="1925" spans="1:11" x14ac:dyDescent="0.3">
      <c r="A1925" s="18"/>
      <c r="B1925" s="18"/>
      <c r="C1925" s="18"/>
      <c r="D1925" s="18"/>
      <c r="E1925" s="18"/>
      <c r="F1925" s="18"/>
      <c r="G1925" s="18"/>
      <c r="H1925" s="18"/>
      <c r="I1925" s="18"/>
      <c r="J1925" s="18"/>
      <c r="K1925" s="18"/>
    </row>
    <row r="1926" spans="1:11" x14ac:dyDescent="0.3">
      <c r="A1926" s="18"/>
      <c r="B1926" s="18"/>
      <c r="C1926" s="18"/>
      <c r="D1926" s="18"/>
      <c r="E1926" s="18"/>
      <c r="F1926" s="18"/>
      <c r="G1926" s="18"/>
      <c r="H1926" s="18"/>
      <c r="I1926" s="18"/>
      <c r="J1926" s="18"/>
      <c r="K1926" s="18"/>
    </row>
    <row r="1927" spans="1:11" x14ac:dyDescent="0.3">
      <c r="A1927" s="18"/>
      <c r="B1927" s="18"/>
      <c r="C1927" s="18"/>
      <c r="D1927" s="18"/>
      <c r="E1927" s="18"/>
      <c r="F1927" s="18"/>
      <c r="G1927" s="18"/>
      <c r="H1927" s="18"/>
      <c r="I1927" s="18"/>
      <c r="J1927" s="18"/>
      <c r="K1927" s="18"/>
    </row>
    <row r="1928" spans="1:11" x14ac:dyDescent="0.3">
      <c r="A1928" s="18"/>
      <c r="B1928" s="18"/>
      <c r="C1928" s="18"/>
      <c r="D1928" s="18"/>
      <c r="E1928" s="18"/>
      <c r="F1928" s="18"/>
      <c r="G1928" s="18"/>
      <c r="H1928" s="18"/>
      <c r="I1928" s="18"/>
      <c r="J1928" s="18"/>
      <c r="K1928" s="18"/>
    </row>
    <row r="1929" spans="1:11" x14ac:dyDescent="0.3">
      <c r="A1929" s="18"/>
      <c r="B1929" s="18"/>
      <c r="C1929" s="18"/>
      <c r="D1929" s="18"/>
      <c r="E1929" s="18"/>
      <c r="F1929" s="18"/>
      <c r="G1929" s="18"/>
      <c r="H1929" s="18"/>
      <c r="I1929" s="18"/>
      <c r="J1929" s="18"/>
      <c r="K1929" s="18"/>
    </row>
    <row r="1930" spans="1:11" x14ac:dyDescent="0.3">
      <c r="A1930" s="18"/>
      <c r="B1930" s="18"/>
      <c r="C1930" s="18"/>
      <c r="D1930" s="18"/>
      <c r="E1930" s="18"/>
      <c r="F1930" s="18"/>
      <c r="G1930" s="18"/>
      <c r="H1930" s="18"/>
      <c r="I1930" s="18"/>
      <c r="J1930" s="18"/>
      <c r="K1930" s="18"/>
    </row>
    <row r="1931" spans="1:11" x14ac:dyDescent="0.3">
      <c r="A1931" s="18"/>
      <c r="B1931" s="18"/>
      <c r="C1931" s="18"/>
      <c r="D1931" s="18"/>
      <c r="E1931" s="18"/>
      <c r="F1931" s="18"/>
      <c r="G1931" s="18"/>
      <c r="H1931" s="18"/>
      <c r="I1931" s="18"/>
      <c r="J1931" s="18"/>
      <c r="K1931" s="18"/>
    </row>
    <row r="1932" spans="1:11" x14ac:dyDescent="0.3">
      <c r="A1932" s="18"/>
      <c r="B1932" s="18"/>
      <c r="C1932" s="18"/>
      <c r="D1932" s="18"/>
      <c r="E1932" s="18"/>
      <c r="F1932" s="18"/>
      <c r="G1932" s="18"/>
      <c r="H1932" s="18"/>
      <c r="I1932" s="18"/>
      <c r="J1932" s="18"/>
      <c r="K1932" s="18"/>
    </row>
    <row r="1933" spans="1:11" x14ac:dyDescent="0.3">
      <c r="A1933" s="18"/>
      <c r="B1933" s="18"/>
      <c r="C1933" s="18"/>
      <c r="D1933" s="18"/>
      <c r="E1933" s="18"/>
      <c r="F1933" s="18"/>
      <c r="G1933" s="18"/>
      <c r="H1933" s="18"/>
      <c r="I1933" s="18"/>
      <c r="J1933" s="18"/>
      <c r="K1933" s="18"/>
    </row>
    <row r="1934" spans="1:11" x14ac:dyDescent="0.3">
      <c r="A1934" s="18"/>
      <c r="B1934" s="18"/>
      <c r="C1934" s="18"/>
      <c r="D1934" s="18"/>
      <c r="E1934" s="18"/>
      <c r="F1934" s="18"/>
      <c r="G1934" s="18"/>
      <c r="H1934" s="18"/>
      <c r="I1934" s="18"/>
      <c r="J1934" s="18"/>
      <c r="K1934" s="18"/>
    </row>
    <row r="1935" spans="1:11" x14ac:dyDescent="0.3">
      <c r="A1935" s="18"/>
      <c r="B1935" s="18"/>
      <c r="C1935" s="18"/>
      <c r="D1935" s="18"/>
      <c r="E1935" s="18"/>
      <c r="F1935" s="18"/>
      <c r="G1935" s="18"/>
      <c r="H1935" s="18"/>
      <c r="I1935" s="18"/>
      <c r="J1935" s="18"/>
      <c r="K1935" s="18"/>
    </row>
    <row r="1936" spans="1:11" x14ac:dyDescent="0.3">
      <c r="A1936" s="18"/>
      <c r="B1936" s="18"/>
      <c r="C1936" s="18"/>
      <c r="D1936" s="18"/>
      <c r="E1936" s="18"/>
      <c r="F1936" s="18"/>
      <c r="G1936" s="18"/>
      <c r="H1936" s="18"/>
      <c r="I1936" s="18"/>
      <c r="J1936" s="18"/>
      <c r="K1936" s="18"/>
    </row>
    <row r="1937" spans="1:11" x14ac:dyDescent="0.3">
      <c r="A1937" s="18"/>
      <c r="B1937" s="18"/>
      <c r="C1937" s="18"/>
      <c r="D1937" s="18"/>
      <c r="E1937" s="18"/>
      <c r="F1937" s="18"/>
      <c r="G1937" s="18"/>
      <c r="H1937" s="18"/>
      <c r="I1937" s="18"/>
      <c r="J1937" s="18"/>
      <c r="K1937" s="18"/>
    </row>
    <row r="1938" spans="1:11" x14ac:dyDescent="0.3">
      <c r="A1938" s="18"/>
      <c r="B1938" s="18"/>
      <c r="C1938" s="18"/>
      <c r="D1938" s="18"/>
      <c r="E1938" s="18"/>
      <c r="F1938" s="18"/>
      <c r="G1938" s="18"/>
      <c r="H1938" s="18"/>
      <c r="I1938" s="18"/>
      <c r="J1938" s="18"/>
      <c r="K1938" s="18"/>
    </row>
    <row r="1939" spans="1:11" x14ac:dyDescent="0.3">
      <c r="A1939" s="18"/>
      <c r="B1939" s="18"/>
      <c r="C1939" s="18"/>
      <c r="D1939" s="18"/>
      <c r="E1939" s="18"/>
      <c r="F1939" s="18"/>
      <c r="G1939" s="18"/>
      <c r="H1939" s="18"/>
      <c r="I1939" s="18"/>
      <c r="J1939" s="18"/>
      <c r="K1939" s="18"/>
    </row>
    <row r="1940" spans="1:11" x14ac:dyDescent="0.3">
      <c r="A1940" s="18"/>
      <c r="B1940" s="18"/>
      <c r="C1940" s="18"/>
      <c r="D1940" s="18"/>
      <c r="E1940" s="18"/>
      <c r="F1940" s="18"/>
      <c r="G1940" s="18"/>
      <c r="H1940" s="18"/>
      <c r="I1940" s="18"/>
      <c r="J1940" s="18"/>
      <c r="K1940" s="18"/>
    </row>
    <row r="1941" spans="1:11" x14ac:dyDescent="0.3">
      <c r="A1941" s="18"/>
      <c r="B1941" s="18"/>
      <c r="C1941" s="18"/>
      <c r="D1941" s="18"/>
      <c r="E1941" s="18"/>
      <c r="F1941" s="18"/>
      <c r="G1941" s="18"/>
      <c r="H1941" s="18"/>
      <c r="I1941" s="18"/>
      <c r="J1941" s="18"/>
      <c r="K1941" s="18"/>
    </row>
    <row r="1942" spans="1:11" x14ac:dyDescent="0.3">
      <c r="A1942" s="18"/>
      <c r="B1942" s="18"/>
      <c r="C1942" s="18"/>
      <c r="D1942" s="18"/>
      <c r="E1942" s="18"/>
      <c r="F1942" s="18"/>
      <c r="G1942" s="18"/>
      <c r="H1942" s="18"/>
      <c r="I1942" s="18"/>
      <c r="J1942" s="18"/>
      <c r="K1942" s="18"/>
    </row>
    <row r="1943" spans="1:11" x14ac:dyDescent="0.3">
      <c r="A1943" s="18"/>
      <c r="B1943" s="18"/>
      <c r="C1943" s="18"/>
      <c r="D1943" s="18"/>
      <c r="E1943" s="18"/>
      <c r="F1943" s="18"/>
      <c r="G1943" s="18"/>
      <c r="H1943" s="18"/>
      <c r="I1943" s="18"/>
      <c r="J1943" s="18"/>
      <c r="K1943" s="18"/>
    </row>
    <row r="1944" spans="1:11" x14ac:dyDescent="0.3">
      <c r="A1944" s="18"/>
      <c r="B1944" s="18"/>
      <c r="C1944" s="18"/>
      <c r="D1944" s="18"/>
      <c r="E1944" s="18"/>
      <c r="F1944" s="18"/>
      <c r="G1944" s="18"/>
      <c r="H1944" s="18"/>
      <c r="I1944" s="18"/>
      <c r="J1944" s="18"/>
      <c r="K1944" s="18"/>
    </row>
    <row r="1945" spans="1:11" x14ac:dyDescent="0.3">
      <c r="A1945" s="18"/>
      <c r="B1945" s="18"/>
      <c r="C1945" s="18"/>
      <c r="D1945" s="18"/>
      <c r="E1945" s="18"/>
      <c r="F1945" s="18"/>
      <c r="G1945" s="18"/>
      <c r="H1945" s="18"/>
      <c r="I1945" s="18"/>
      <c r="J1945" s="18"/>
      <c r="K1945" s="18"/>
    </row>
    <row r="1946" spans="1:11" x14ac:dyDescent="0.3">
      <c r="A1946" s="18"/>
      <c r="B1946" s="18"/>
      <c r="C1946" s="18"/>
      <c r="D1946" s="18"/>
      <c r="E1946" s="18"/>
      <c r="F1946" s="18"/>
      <c r="G1946" s="18"/>
      <c r="H1946" s="18"/>
      <c r="I1946" s="18"/>
      <c r="J1946" s="18"/>
      <c r="K1946" s="18"/>
    </row>
    <row r="1947" spans="1:11" x14ac:dyDescent="0.3">
      <c r="A1947" s="18"/>
      <c r="B1947" s="18"/>
      <c r="C1947" s="18"/>
      <c r="D1947" s="18"/>
      <c r="E1947" s="18"/>
      <c r="F1947" s="18"/>
      <c r="G1947" s="18"/>
      <c r="H1947" s="18"/>
      <c r="I1947" s="18"/>
      <c r="J1947" s="18"/>
      <c r="K1947" s="18"/>
    </row>
    <row r="1948" spans="1:11" x14ac:dyDescent="0.3">
      <c r="A1948" s="18"/>
      <c r="B1948" s="18"/>
      <c r="C1948" s="18"/>
      <c r="D1948" s="18"/>
      <c r="E1948" s="18"/>
      <c r="F1948" s="18"/>
      <c r="G1948" s="18"/>
      <c r="H1948" s="18"/>
      <c r="I1948" s="18"/>
      <c r="J1948" s="18"/>
      <c r="K1948" s="18"/>
    </row>
    <row r="1949" spans="1:11" x14ac:dyDescent="0.3">
      <c r="A1949" s="18"/>
      <c r="B1949" s="18"/>
      <c r="C1949" s="18"/>
      <c r="D1949" s="18"/>
      <c r="E1949" s="18"/>
      <c r="F1949" s="18"/>
      <c r="G1949" s="18"/>
      <c r="H1949" s="18"/>
      <c r="I1949" s="18"/>
      <c r="J1949" s="18"/>
      <c r="K1949" s="18"/>
    </row>
    <row r="1950" spans="1:11" x14ac:dyDescent="0.3">
      <c r="A1950" s="18"/>
      <c r="B1950" s="18"/>
      <c r="C1950" s="18"/>
      <c r="D1950" s="18"/>
      <c r="E1950" s="18"/>
      <c r="F1950" s="18"/>
      <c r="G1950" s="18"/>
      <c r="H1950" s="18"/>
      <c r="I1950" s="18"/>
      <c r="J1950" s="18"/>
      <c r="K1950" s="18"/>
    </row>
    <row r="1951" spans="1:11" x14ac:dyDescent="0.3">
      <c r="A1951" s="18"/>
      <c r="B1951" s="18"/>
      <c r="C1951" s="18"/>
      <c r="D1951" s="18"/>
      <c r="E1951" s="18"/>
      <c r="F1951" s="18"/>
      <c r="G1951" s="18"/>
      <c r="H1951" s="18"/>
      <c r="I1951" s="18"/>
      <c r="J1951" s="18"/>
      <c r="K1951" s="18"/>
    </row>
    <row r="1952" spans="1:11" x14ac:dyDescent="0.3">
      <c r="A1952" s="18"/>
      <c r="B1952" s="18"/>
      <c r="C1952" s="18"/>
      <c r="D1952" s="18"/>
      <c r="E1952" s="18"/>
      <c r="F1952" s="18"/>
      <c r="G1952" s="18"/>
      <c r="H1952" s="18"/>
      <c r="I1952" s="18"/>
      <c r="J1952" s="18"/>
      <c r="K1952" s="18"/>
    </row>
    <row r="1953" spans="1:11" x14ac:dyDescent="0.3">
      <c r="A1953" s="18"/>
      <c r="B1953" s="18"/>
      <c r="C1953" s="18"/>
      <c r="D1953" s="18"/>
      <c r="E1953" s="18"/>
      <c r="F1953" s="18"/>
      <c r="G1953" s="18"/>
      <c r="H1953" s="18"/>
      <c r="I1953" s="18"/>
      <c r="J1953" s="18"/>
      <c r="K1953" s="18"/>
    </row>
    <row r="1954" spans="1:11" x14ac:dyDescent="0.3">
      <c r="A1954" s="18"/>
      <c r="B1954" s="18"/>
      <c r="C1954" s="18"/>
      <c r="D1954" s="18"/>
      <c r="E1954" s="18"/>
      <c r="F1954" s="18"/>
      <c r="G1954" s="18"/>
      <c r="H1954" s="18"/>
      <c r="I1954" s="18"/>
      <c r="J1954" s="18"/>
      <c r="K1954" s="18"/>
    </row>
    <row r="1955" spans="1:11" x14ac:dyDescent="0.3">
      <c r="A1955" s="18"/>
      <c r="B1955" s="18"/>
      <c r="C1955" s="18"/>
      <c r="D1955" s="18"/>
      <c r="E1955" s="18"/>
      <c r="F1955" s="18"/>
      <c r="G1955" s="18"/>
      <c r="H1955" s="18"/>
      <c r="I1955" s="18"/>
      <c r="J1955" s="18"/>
      <c r="K1955" s="18"/>
    </row>
    <row r="1956" spans="1:11" x14ac:dyDescent="0.3">
      <c r="A1956" s="18"/>
      <c r="B1956" s="18"/>
      <c r="C1956" s="18"/>
      <c r="D1956" s="18"/>
      <c r="E1956" s="18"/>
      <c r="F1956" s="18"/>
      <c r="G1956" s="18"/>
      <c r="H1956" s="18"/>
      <c r="I1956" s="18"/>
      <c r="J1956" s="18"/>
      <c r="K1956" s="18"/>
    </row>
    <row r="1957" spans="1:11" x14ac:dyDescent="0.3">
      <c r="A1957" s="18"/>
      <c r="B1957" s="18"/>
      <c r="C1957" s="18"/>
      <c r="D1957" s="18"/>
      <c r="E1957" s="18"/>
      <c r="F1957" s="18"/>
      <c r="G1957" s="18"/>
      <c r="H1957" s="18"/>
      <c r="I1957" s="18"/>
      <c r="J1957" s="18"/>
      <c r="K1957" s="18"/>
    </row>
    <row r="1958" spans="1:11" x14ac:dyDescent="0.3">
      <c r="A1958" s="18"/>
      <c r="B1958" s="18"/>
      <c r="C1958" s="18"/>
      <c r="D1958" s="18"/>
      <c r="E1958" s="18"/>
      <c r="F1958" s="18"/>
      <c r="G1958" s="18"/>
      <c r="H1958" s="18"/>
      <c r="I1958" s="18"/>
      <c r="J1958" s="18"/>
      <c r="K1958" s="18"/>
    </row>
    <row r="1959" spans="1:11" x14ac:dyDescent="0.3">
      <c r="A1959" s="18"/>
      <c r="B1959" s="18"/>
      <c r="C1959" s="18"/>
      <c r="D1959" s="18"/>
      <c r="E1959" s="18"/>
      <c r="F1959" s="18"/>
      <c r="G1959" s="18"/>
      <c r="H1959" s="18"/>
      <c r="I1959" s="18"/>
      <c r="J1959" s="18"/>
      <c r="K1959" s="18"/>
    </row>
    <row r="1960" spans="1:11" x14ac:dyDescent="0.3">
      <c r="A1960" s="18"/>
      <c r="B1960" s="18"/>
      <c r="C1960" s="18"/>
      <c r="D1960" s="18"/>
      <c r="E1960" s="18"/>
      <c r="F1960" s="18"/>
      <c r="G1960" s="18"/>
      <c r="H1960" s="18"/>
      <c r="I1960" s="18"/>
      <c r="J1960" s="18"/>
      <c r="K1960" s="18"/>
    </row>
    <row r="1961" spans="1:11" x14ac:dyDescent="0.3">
      <c r="A1961" s="18"/>
      <c r="B1961" s="18"/>
      <c r="C1961" s="18"/>
      <c r="D1961" s="18"/>
      <c r="E1961" s="18"/>
      <c r="F1961" s="18"/>
      <c r="G1961" s="18"/>
      <c r="H1961" s="18"/>
      <c r="I1961" s="18"/>
      <c r="J1961" s="18"/>
      <c r="K1961" s="18"/>
    </row>
    <row r="1962" spans="1:11" x14ac:dyDescent="0.3">
      <c r="A1962" s="18"/>
      <c r="B1962" s="18"/>
      <c r="C1962" s="18"/>
      <c r="D1962" s="18"/>
      <c r="E1962" s="18"/>
      <c r="F1962" s="18"/>
      <c r="G1962" s="18"/>
      <c r="H1962" s="18"/>
      <c r="I1962" s="18"/>
      <c r="J1962" s="18"/>
      <c r="K1962" s="18"/>
    </row>
    <row r="1963" spans="1:11" x14ac:dyDescent="0.3">
      <c r="A1963" s="18"/>
      <c r="B1963" s="18"/>
      <c r="C1963" s="18"/>
      <c r="D1963" s="18"/>
      <c r="E1963" s="18"/>
      <c r="F1963" s="18"/>
      <c r="G1963" s="18"/>
      <c r="H1963" s="18"/>
      <c r="I1963" s="18"/>
      <c r="J1963" s="18"/>
      <c r="K1963" s="18"/>
    </row>
    <row r="1964" spans="1:11" x14ac:dyDescent="0.3">
      <c r="A1964" s="18"/>
      <c r="B1964" s="18"/>
      <c r="C1964" s="18"/>
      <c r="D1964" s="18"/>
      <c r="E1964" s="18"/>
      <c r="F1964" s="18"/>
      <c r="G1964" s="18"/>
      <c r="H1964" s="18"/>
      <c r="I1964" s="18"/>
      <c r="J1964" s="18"/>
      <c r="K1964" s="18"/>
    </row>
    <row r="1965" spans="1:11" x14ac:dyDescent="0.3">
      <c r="A1965" s="18"/>
      <c r="B1965" s="18"/>
      <c r="C1965" s="18"/>
      <c r="D1965" s="18"/>
      <c r="E1965" s="18"/>
      <c r="F1965" s="18"/>
      <c r="G1965" s="18"/>
      <c r="H1965" s="18"/>
      <c r="I1965" s="18"/>
      <c r="J1965" s="18"/>
      <c r="K1965" s="18"/>
    </row>
    <row r="1966" spans="1:11" x14ac:dyDescent="0.3">
      <c r="A1966" s="18"/>
      <c r="B1966" s="18"/>
      <c r="C1966" s="18"/>
      <c r="D1966" s="18"/>
      <c r="E1966" s="18"/>
      <c r="F1966" s="18"/>
      <c r="G1966" s="18"/>
      <c r="H1966" s="18"/>
      <c r="I1966" s="18"/>
      <c r="J1966" s="18"/>
      <c r="K1966" s="18"/>
    </row>
    <row r="1967" spans="1:11" x14ac:dyDescent="0.3">
      <c r="A1967" s="18"/>
      <c r="B1967" s="18"/>
      <c r="C1967" s="18"/>
      <c r="D1967" s="18"/>
      <c r="E1967" s="18"/>
      <c r="F1967" s="18"/>
      <c r="G1967" s="18"/>
      <c r="H1967" s="18"/>
      <c r="I1967" s="18"/>
      <c r="J1967" s="18"/>
      <c r="K1967" s="18"/>
    </row>
    <row r="1968" spans="1:11" x14ac:dyDescent="0.3">
      <c r="A1968" s="18"/>
      <c r="B1968" s="18"/>
      <c r="C1968" s="18"/>
      <c r="D1968" s="18"/>
      <c r="E1968" s="18"/>
      <c r="F1968" s="18"/>
      <c r="G1968" s="18"/>
      <c r="H1968" s="18"/>
      <c r="I1968" s="18"/>
      <c r="J1968" s="18"/>
      <c r="K1968" s="18"/>
    </row>
    <row r="1969" spans="1:11" x14ac:dyDescent="0.3">
      <c r="A1969" s="18"/>
      <c r="B1969" s="18"/>
      <c r="C1969" s="18"/>
      <c r="D1969" s="18"/>
      <c r="E1969" s="18"/>
      <c r="F1969" s="18"/>
      <c r="G1969" s="18"/>
      <c r="H1969" s="18"/>
      <c r="I1969" s="18"/>
      <c r="J1969" s="18"/>
      <c r="K1969" s="18"/>
    </row>
    <row r="1970" spans="1:11" x14ac:dyDescent="0.3">
      <c r="A1970" s="18"/>
      <c r="B1970" s="18"/>
      <c r="C1970" s="18"/>
      <c r="D1970" s="18"/>
      <c r="E1970" s="18"/>
      <c r="F1970" s="18"/>
      <c r="G1970" s="18"/>
      <c r="H1970" s="18"/>
      <c r="I1970" s="18"/>
      <c r="J1970" s="18"/>
      <c r="K1970" s="18"/>
    </row>
    <row r="1971" spans="1:11" x14ac:dyDescent="0.3">
      <c r="A1971" s="18"/>
      <c r="B1971" s="18"/>
      <c r="C1971" s="18"/>
      <c r="D1971" s="18"/>
      <c r="E1971" s="18"/>
      <c r="F1971" s="18"/>
      <c r="G1971" s="18"/>
      <c r="H1971" s="18"/>
      <c r="I1971" s="18"/>
      <c r="J1971" s="18"/>
      <c r="K1971" s="18"/>
    </row>
    <row r="1972" spans="1:11" x14ac:dyDescent="0.3">
      <c r="A1972" s="18"/>
      <c r="B1972" s="18"/>
      <c r="C1972" s="18"/>
      <c r="D1972" s="18"/>
      <c r="E1972" s="18"/>
      <c r="F1972" s="18"/>
      <c r="G1972" s="18"/>
      <c r="H1972" s="18"/>
      <c r="I1972" s="18"/>
      <c r="J1972" s="18"/>
      <c r="K1972" s="18"/>
    </row>
    <row r="1973" spans="1:11" x14ac:dyDescent="0.3">
      <c r="A1973" s="18"/>
      <c r="B1973" s="18"/>
      <c r="C1973" s="18"/>
      <c r="D1973" s="18"/>
      <c r="E1973" s="18"/>
      <c r="F1973" s="18"/>
      <c r="G1973" s="18"/>
      <c r="H1973" s="18"/>
      <c r="I1973" s="18"/>
      <c r="J1973" s="18"/>
      <c r="K1973" s="18"/>
    </row>
    <row r="1974" spans="1:11" x14ac:dyDescent="0.3">
      <c r="A1974" s="18"/>
      <c r="B1974" s="18"/>
      <c r="C1974" s="18"/>
      <c r="D1974" s="18"/>
      <c r="E1974" s="18"/>
      <c r="F1974" s="18"/>
      <c r="G1974" s="18"/>
      <c r="H1974" s="18"/>
      <c r="I1974" s="18"/>
      <c r="J1974" s="18"/>
      <c r="K1974" s="18"/>
    </row>
    <row r="1975" spans="1:11" x14ac:dyDescent="0.3">
      <c r="A1975" s="18"/>
      <c r="B1975" s="18"/>
      <c r="C1975" s="18"/>
      <c r="D1975" s="18"/>
      <c r="E1975" s="18"/>
      <c r="F1975" s="18"/>
      <c r="G1975" s="18"/>
      <c r="H1975" s="18"/>
      <c r="I1975" s="18"/>
      <c r="J1975" s="18"/>
      <c r="K1975" s="18"/>
    </row>
    <row r="1976" spans="1:11" x14ac:dyDescent="0.3">
      <c r="A1976" s="18"/>
      <c r="B1976" s="18"/>
      <c r="C1976" s="18"/>
      <c r="D1976" s="18"/>
      <c r="E1976" s="18"/>
      <c r="F1976" s="18"/>
      <c r="G1976" s="18"/>
      <c r="H1976" s="18"/>
      <c r="I1976" s="18"/>
      <c r="J1976" s="18"/>
      <c r="K1976" s="18"/>
    </row>
    <row r="1977" spans="1:11" x14ac:dyDescent="0.3">
      <c r="A1977" s="18"/>
      <c r="B1977" s="18"/>
      <c r="C1977" s="18"/>
      <c r="D1977" s="18"/>
      <c r="E1977" s="18"/>
      <c r="F1977" s="18"/>
      <c r="G1977" s="18"/>
      <c r="H1977" s="18"/>
      <c r="I1977" s="18"/>
      <c r="J1977" s="18"/>
      <c r="K1977" s="18"/>
    </row>
    <row r="1978" spans="1:11" x14ac:dyDescent="0.3">
      <c r="A1978" s="18"/>
      <c r="B1978" s="18"/>
      <c r="C1978" s="18"/>
      <c r="D1978" s="18"/>
      <c r="E1978" s="18"/>
      <c r="F1978" s="18"/>
      <c r="G1978" s="18"/>
      <c r="H1978" s="18"/>
      <c r="I1978" s="18"/>
      <c r="J1978" s="18"/>
      <c r="K1978" s="18"/>
    </row>
    <row r="1979" spans="1:11" x14ac:dyDescent="0.3">
      <c r="A1979" s="18"/>
      <c r="B1979" s="18"/>
      <c r="C1979" s="18"/>
      <c r="D1979" s="18"/>
      <c r="E1979" s="18"/>
      <c r="F1979" s="18"/>
      <c r="G1979" s="18"/>
      <c r="H1979" s="18"/>
      <c r="I1979" s="18"/>
      <c r="J1979" s="18"/>
      <c r="K1979" s="18"/>
    </row>
    <row r="1980" spans="1:11" x14ac:dyDescent="0.3">
      <c r="A1980" s="18"/>
      <c r="B1980" s="18"/>
      <c r="C1980" s="18"/>
      <c r="D1980" s="18"/>
      <c r="E1980" s="18"/>
      <c r="F1980" s="18"/>
      <c r="G1980" s="18"/>
      <c r="H1980" s="18"/>
      <c r="I1980" s="18"/>
      <c r="J1980" s="18"/>
      <c r="K1980" s="18"/>
    </row>
    <row r="1981" spans="1:11" x14ac:dyDescent="0.3">
      <c r="A1981" s="18"/>
      <c r="B1981" s="18"/>
      <c r="C1981" s="18"/>
      <c r="D1981" s="18"/>
      <c r="E1981" s="18"/>
      <c r="F1981" s="18"/>
      <c r="G1981" s="18"/>
      <c r="H1981" s="18"/>
      <c r="I1981" s="18"/>
      <c r="J1981" s="18"/>
      <c r="K1981" s="18"/>
    </row>
    <row r="1982" spans="1:11" x14ac:dyDescent="0.3">
      <c r="A1982" s="18"/>
      <c r="B1982" s="18"/>
      <c r="C1982" s="18"/>
      <c r="D1982" s="18"/>
      <c r="E1982" s="18"/>
      <c r="F1982" s="18"/>
      <c r="G1982" s="18"/>
      <c r="H1982" s="18"/>
      <c r="I1982" s="18"/>
      <c r="J1982" s="18"/>
      <c r="K1982" s="18"/>
    </row>
    <row r="1983" spans="1:11" x14ac:dyDescent="0.3">
      <c r="A1983" s="18"/>
      <c r="B1983" s="18"/>
      <c r="C1983" s="18"/>
      <c r="D1983" s="18"/>
      <c r="E1983" s="18"/>
      <c r="F1983" s="18"/>
      <c r="G1983" s="18"/>
      <c r="H1983" s="18"/>
      <c r="I1983" s="18"/>
      <c r="J1983" s="18"/>
      <c r="K1983" s="18"/>
    </row>
    <row r="1984" spans="1:11" x14ac:dyDescent="0.3">
      <c r="A1984" s="18"/>
      <c r="B1984" s="18"/>
      <c r="C1984" s="18"/>
      <c r="D1984" s="18"/>
      <c r="E1984" s="18"/>
      <c r="F1984" s="18"/>
      <c r="G1984" s="18"/>
      <c r="H1984" s="18"/>
      <c r="I1984" s="18"/>
      <c r="J1984" s="18"/>
      <c r="K1984" s="18"/>
    </row>
    <row r="1985" spans="1:11" x14ac:dyDescent="0.3">
      <c r="A1985" s="18"/>
      <c r="B1985" s="18"/>
      <c r="C1985" s="18"/>
      <c r="D1985" s="18"/>
      <c r="E1985" s="18"/>
      <c r="F1985" s="18"/>
      <c r="G1985" s="18"/>
      <c r="H1985" s="18"/>
      <c r="I1985" s="18"/>
      <c r="J1985" s="18"/>
      <c r="K1985" s="18"/>
    </row>
    <row r="1986" spans="1:11" x14ac:dyDescent="0.3">
      <c r="A1986" s="18"/>
      <c r="B1986" s="18"/>
      <c r="C1986" s="18"/>
      <c r="D1986" s="18"/>
      <c r="E1986" s="18"/>
      <c r="F1986" s="18"/>
      <c r="G1986" s="18"/>
      <c r="H1986" s="18"/>
      <c r="I1986" s="18"/>
      <c r="J1986" s="18"/>
      <c r="K1986" s="18"/>
    </row>
    <row r="1987" spans="1:11" x14ac:dyDescent="0.3">
      <c r="A1987" s="18"/>
      <c r="B1987" s="18"/>
      <c r="C1987" s="18"/>
      <c r="D1987" s="18"/>
      <c r="E1987" s="18"/>
      <c r="F1987" s="18"/>
      <c r="G1987" s="18"/>
      <c r="H1987" s="18"/>
      <c r="I1987" s="18"/>
      <c r="J1987" s="18"/>
      <c r="K1987" s="18"/>
    </row>
    <row r="1988" spans="1:11" x14ac:dyDescent="0.3">
      <c r="A1988" s="18"/>
      <c r="B1988" s="18"/>
      <c r="C1988" s="18"/>
      <c r="D1988" s="18"/>
      <c r="E1988" s="18"/>
      <c r="F1988" s="18"/>
      <c r="G1988" s="18"/>
      <c r="H1988" s="18"/>
      <c r="I1988" s="18"/>
      <c r="J1988" s="18"/>
      <c r="K1988" s="18"/>
    </row>
    <row r="1989" spans="1:11" x14ac:dyDescent="0.3">
      <c r="A1989" s="18"/>
      <c r="B1989" s="18"/>
      <c r="C1989" s="18"/>
      <c r="D1989" s="18"/>
      <c r="E1989" s="18"/>
      <c r="F1989" s="18"/>
      <c r="G1989" s="18"/>
      <c r="H1989" s="18"/>
      <c r="I1989" s="18"/>
      <c r="J1989" s="18"/>
      <c r="K1989" s="18"/>
    </row>
    <row r="1990" spans="1:11" x14ac:dyDescent="0.3">
      <c r="A1990" s="18"/>
      <c r="B1990" s="18"/>
      <c r="C1990" s="18"/>
      <c r="D1990" s="18"/>
      <c r="E1990" s="18"/>
      <c r="F1990" s="18"/>
      <c r="G1990" s="18"/>
      <c r="H1990" s="18"/>
      <c r="I1990" s="18"/>
      <c r="J1990" s="18"/>
      <c r="K1990" s="18"/>
    </row>
    <row r="1991" spans="1:11" x14ac:dyDescent="0.3">
      <c r="A1991" s="18"/>
      <c r="B1991" s="18"/>
      <c r="C1991" s="18"/>
      <c r="D1991" s="18"/>
      <c r="E1991" s="18"/>
      <c r="F1991" s="18"/>
      <c r="G1991" s="18"/>
      <c r="H1991" s="18"/>
      <c r="I1991" s="18"/>
      <c r="J1991" s="18"/>
      <c r="K1991" s="18"/>
    </row>
    <row r="1992" spans="1:11" x14ac:dyDescent="0.3">
      <c r="A1992" s="18"/>
      <c r="B1992" s="18"/>
      <c r="C1992" s="18"/>
      <c r="D1992" s="18"/>
      <c r="E1992" s="18"/>
      <c r="F1992" s="18"/>
      <c r="G1992" s="18"/>
      <c r="H1992" s="18"/>
      <c r="I1992" s="18"/>
      <c r="J1992" s="18"/>
      <c r="K1992" s="18"/>
    </row>
    <row r="1993" spans="1:11" x14ac:dyDescent="0.3">
      <c r="A1993" s="18"/>
      <c r="B1993" s="18"/>
      <c r="C1993" s="18"/>
      <c r="D1993" s="18"/>
      <c r="E1993" s="18"/>
      <c r="F1993" s="18"/>
      <c r="G1993" s="18"/>
      <c r="H1993" s="18"/>
      <c r="I1993" s="18"/>
      <c r="J1993" s="18"/>
      <c r="K1993" s="18"/>
    </row>
    <row r="1994" spans="1:11" x14ac:dyDescent="0.3">
      <c r="A1994" s="18"/>
      <c r="B1994" s="18"/>
      <c r="C1994" s="18"/>
      <c r="D1994" s="18"/>
      <c r="E1994" s="18"/>
      <c r="F1994" s="18"/>
      <c r="G1994" s="18"/>
      <c r="H1994" s="18"/>
      <c r="I1994" s="18"/>
      <c r="J1994" s="18"/>
      <c r="K1994" s="18"/>
    </row>
    <row r="1995" spans="1:11" x14ac:dyDescent="0.3">
      <c r="A1995" s="18"/>
      <c r="B1995" s="18"/>
      <c r="C1995" s="18"/>
      <c r="D1995" s="18"/>
      <c r="E1995" s="18"/>
      <c r="F1995" s="18"/>
      <c r="G1995" s="18"/>
      <c r="H1995" s="18"/>
      <c r="I1995" s="18"/>
      <c r="J1995" s="18"/>
      <c r="K1995" s="18"/>
    </row>
    <row r="1996" spans="1:11" x14ac:dyDescent="0.3">
      <c r="A1996" s="18"/>
      <c r="B1996" s="18"/>
      <c r="C1996" s="18"/>
      <c r="D1996" s="18"/>
      <c r="E1996" s="18"/>
      <c r="F1996" s="18"/>
      <c r="G1996" s="18"/>
      <c r="H1996" s="18"/>
      <c r="I1996" s="18"/>
      <c r="J1996" s="18"/>
      <c r="K1996" s="18"/>
    </row>
    <row r="1997" spans="1:11" x14ac:dyDescent="0.3">
      <c r="A1997" s="18"/>
      <c r="B1997" s="18"/>
      <c r="C1997" s="18"/>
      <c r="D1997" s="18"/>
      <c r="E1997" s="18"/>
      <c r="F1997" s="18"/>
      <c r="G1997" s="18"/>
      <c r="H1997" s="18"/>
      <c r="I1997" s="18"/>
      <c r="J1997" s="18"/>
      <c r="K1997" s="18"/>
    </row>
    <row r="1998" spans="1:11" x14ac:dyDescent="0.3">
      <c r="A1998" s="18"/>
      <c r="B1998" s="18"/>
      <c r="C1998" s="18"/>
      <c r="D1998" s="18"/>
      <c r="E1998" s="18"/>
      <c r="F1998" s="18"/>
      <c r="G1998" s="18"/>
      <c r="H1998" s="18"/>
      <c r="I1998" s="18"/>
      <c r="J1998" s="18"/>
      <c r="K1998" s="18"/>
    </row>
    <row r="1999" spans="1:11" x14ac:dyDescent="0.3">
      <c r="A1999" s="18"/>
      <c r="B1999" s="18"/>
      <c r="C1999" s="18"/>
      <c r="D1999" s="18"/>
      <c r="E1999" s="18"/>
      <c r="F1999" s="18"/>
      <c r="G1999" s="18"/>
      <c r="H1999" s="18"/>
      <c r="I1999" s="18"/>
      <c r="J1999" s="18"/>
      <c r="K1999" s="18"/>
    </row>
    <row r="2000" spans="1:11" x14ac:dyDescent="0.3">
      <c r="A2000" s="18"/>
      <c r="B2000" s="18"/>
      <c r="C2000" s="18"/>
      <c r="D2000" s="18"/>
      <c r="E2000" s="18"/>
      <c r="F2000" s="18"/>
      <c r="G2000" s="18"/>
      <c r="H2000" s="18"/>
      <c r="I2000" s="18"/>
      <c r="J2000" s="18"/>
      <c r="K2000" s="18"/>
    </row>
    <row r="2001" spans="1:11" x14ac:dyDescent="0.3">
      <c r="A2001" s="18"/>
      <c r="B2001" s="18"/>
      <c r="C2001" s="18"/>
      <c r="D2001" s="18"/>
      <c r="E2001" s="18"/>
      <c r="F2001" s="18"/>
      <c r="G2001" s="18"/>
      <c r="H2001" s="18"/>
      <c r="I2001" s="18"/>
      <c r="J2001" s="18"/>
      <c r="K2001" s="18"/>
    </row>
    <row r="2002" spans="1:11" x14ac:dyDescent="0.3">
      <c r="A2002" s="18"/>
      <c r="B2002" s="18"/>
      <c r="C2002" s="18"/>
      <c r="D2002" s="18"/>
      <c r="E2002" s="18"/>
      <c r="F2002" s="18"/>
      <c r="G2002" s="18"/>
      <c r="H2002" s="18"/>
      <c r="I2002" s="18"/>
      <c r="J2002" s="18"/>
      <c r="K2002" s="18"/>
    </row>
    <row r="2003" spans="1:11" x14ac:dyDescent="0.3">
      <c r="A2003" s="18"/>
      <c r="B2003" s="18"/>
      <c r="C2003" s="18"/>
      <c r="D2003" s="18"/>
      <c r="E2003" s="18"/>
      <c r="F2003" s="18"/>
      <c r="G2003" s="18"/>
      <c r="H2003" s="18"/>
      <c r="I2003" s="18"/>
      <c r="J2003" s="18"/>
      <c r="K2003" s="18"/>
    </row>
    <row r="2004" spans="1:11" x14ac:dyDescent="0.3">
      <c r="A2004" s="18"/>
      <c r="B2004" s="18"/>
      <c r="C2004" s="18"/>
      <c r="D2004" s="18"/>
      <c r="E2004" s="18"/>
      <c r="F2004" s="18"/>
      <c r="G2004" s="18"/>
      <c r="H2004" s="18"/>
      <c r="I2004" s="18"/>
      <c r="J2004" s="18"/>
      <c r="K2004" s="18"/>
    </row>
    <row r="2005" spans="1:11" x14ac:dyDescent="0.3">
      <c r="A2005" s="18"/>
      <c r="B2005" s="18"/>
      <c r="C2005" s="18"/>
      <c r="D2005" s="18"/>
      <c r="E2005" s="18"/>
      <c r="F2005" s="18"/>
      <c r="G2005" s="18"/>
      <c r="H2005" s="18"/>
      <c r="I2005" s="18"/>
      <c r="J2005" s="18"/>
      <c r="K2005" s="18"/>
    </row>
    <row r="2006" spans="1:11" x14ac:dyDescent="0.3">
      <c r="A2006" s="18"/>
      <c r="B2006" s="18"/>
      <c r="C2006" s="18"/>
      <c r="D2006" s="18"/>
      <c r="E2006" s="18"/>
      <c r="F2006" s="18"/>
      <c r="G2006" s="18"/>
      <c r="H2006" s="18"/>
      <c r="I2006" s="18"/>
      <c r="J2006" s="18"/>
      <c r="K2006" s="18"/>
    </row>
    <row r="2007" spans="1:11" x14ac:dyDescent="0.3">
      <c r="A2007" s="18"/>
      <c r="B2007" s="18"/>
      <c r="C2007" s="18"/>
      <c r="D2007" s="18"/>
      <c r="E2007" s="18"/>
      <c r="F2007" s="18"/>
      <c r="G2007" s="18"/>
      <c r="H2007" s="18"/>
      <c r="I2007" s="18"/>
      <c r="J2007" s="18"/>
      <c r="K2007" s="18"/>
    </row>
    <row r="2008" spans="1:11" x14ac:dyDescent="0.3">
      <c r="A2008" s="18"/>
      <c r="B2008" s="18"/>
      <c r="C2008" s="18"/>
      <c r="D2008" s="18"/>
      <c r="E2008" s="18"/>
      <c r="F2008" s="18"/>
      <c r="G2008" s="18"/>
      <c r="H2008" s="18"/>
      <c r="I2008" s="18"/>
      <c r="J2008" s="18"/>
      <c r="K2008" s="18"/>
    </row>
    <row r="2009" spans="1:11" x14ac:dyDescent="0.3">
      <c r="A2009" s="18"/>
      <c r="B2009" s="18"/>
      <c r="C2009" s="18"/>
      <c r="D2009" s="18"/>
      <c r="E2009" s="18"/>
      <c r="F2009" s="18"/>
      <c r="G2009" s="18"/>
      <c r="H2009" s="18"/>
      <c r="I2009" s="18"/>
      <c r="J2009" s="18"/>
      <c r="K2009" s="18"/>
    </row>
    <row r="2010" spans="1:11" x14ac:dyDescent="0.3">
      <c r="A2010" s="18"/>
      <c r="B2010" s="18"/>
      <c r="C2010" s="18"/>
      <c r="D2010" s="18"/>
      <c r="E2010" s="18"/>
      <c r="F2010" s="18"/>
      <c r="G2010" s="18"/>
      <c r="H2010" s="18"/>
      <c r="I2010" s="18"/>
      <c r="J2010" s="18"/>
      <c r="K2010" s="18"/>
    </row>
    <row r="2011" spans="1:11" x14ac:dyDescent="0.3">
      <c r="A2011" s="18"/>
      <c r="B2011" s="18"/>
      <c r="C2011" s="18"/>
      <c r="D2011" s="18"/>
      <c r="E2011" s="18"/>
      <c r="F2011" s="18"/>
      <c r="G2011" s="18"/>
      <c r="H2011" s="18"/>
      <c r="I2011" s="18"/>
      <c r="J2011" s="18"/>
      <c r="K2011" s="18"/>
    </row>
    <row r="2012" spans="1:11" x14ac:dyDescent="0.3">
      <c r="A2012" s="18"/>
      <c r="B2012" s="18"/>
      <c r="C2012" s="18"/>
      <c r="D2012" s="18"/>
      <c r="E2012" s="18"/>
      <c r="F2012" s="18"/>
      <c r="G2012" s="18"/>
      <c r="H2012" s="18"/>
      <c r="I2012" s="18"/>
      <c r="J2012" s="18"/>
      <c r="K2012" s="18"/>
    </row>
    <row r="2013" spans="1:11" x14ac:dyDescent="0.3">
      <c r="A2013" s="18"/>
      <c r="B2013" s="18"/>
      <c r="C2013" s="18"/>
      <c r="D2013" s="18"/>
      <c r="E2013" s="18"/>
      <c r="F2013" s="18"/>
      <c r="G2013" s="18"/>
      <c r="H2013" s="18"/>
      <c r="I2013" s="18"/>
      <c r="J2013" s="18"/>
      <c r="K2013" s="18"/>
    </row>
    <row r="2014" spans="1:11" x14ac:dyDescent="0.3">
      <c r="A2014" s="18"/>
      <c r="B2014" s="18"/>
      <c r="C2014" s="18"/>
      <c r="D2014" s="18"/>
      <c r="E2014" s="18"/>
      <c r="F2014" s="18"/>
      <c r="G2014" s="18"/>
      <c r="H2014" s="18"/>
      <c r="I2014" s="18"/>
      <c r="J2014" s="18"/>
      <c r="K2014" s="18"/>
    </row>
    <row r="2015" spans="1:11" x14ac:dyDescent="0.3">
      <c r="A2015" s="18"/>
      <c r="B2015" s="18"/>
      <c r="C2015" s="18"/>
      <c r="D2015" s="18"/>
      <c r="E2015" s="18"/>
      <c r="F2015" s="18"/>
      <c r="G2015" s="18"/>
      <c r="H2015" s="18"/>
      <c r="I2015" s="18"/>
      <c r="J2015" s="18"/>
      <c r="K2015" s="18"/>
    </row>
    <row r="2016" spans="1:11" x14ac:dyDescent="0.3">
      <c r="A2016" s="18"/>
      <c r="B2016" s="18"/>
      <c r="C2016" s="18"/>
      <c r="D2016" s="18"/>
      <c r="E2016" s="18"/>
      <c r="F2016" s="18"/>
      <c r="G2016" s="18"/>
      <c r="H2016" s="18"/>
      <c r="I2016" s="18"/>
      <c r="J2016" s="18"/>
      <c r="K2016" s="18"/>
    </row>
    <row r="2017" spans="1:11" x14ac:dyDescent="0.3">
      <c r="A2017" s="18"/>
      <c r="B2017" s="18"/>
      <c r="C2017" s="18"/>
      <c r="D2017" s="18"/>
      <c r="E2017" s="18"/>
      <c r="F2017" s="18"/>
      <c r="G2017" s="18"/>
      <c r="H2017" s="18"/>
      <c r="I2017" s="18"/>
      <c r="J2017" s="18"/>
      <c r="K2017" s="18"/>
    </row>
    <row r="2018" spans="1:11" x14ac:dyDescent="0.3">
      <c r="A2018" s="18"/>
      <c r="B2018" s="18"/>
      <c r="C2018" s="18"/>
      <c r="D2018" s="18"/>
      <c r="E2018" s="18"/>
      <c r="F2018" s="18"/>
      <c r="G2018" s="18"/>
      <c r="H2018" s="18"/>
      <c r="I2018" s="18"/>
      <c r="J2018" s="18"/>
      <c r="K2018" s="18"/>
    </row>
    <row r="2019" spans="1:11" x14ac:dyDescent="0.3">
      <c r="A2019" s="18"/>
      <c r="B2019" s="18"/>
      <c r="C2019" s="18"/>
      <c r="D2019" s="18"/>
      <c r="E2019" s="18"/>
      <c r="F2019" s="18"/>
      <c r="G2019" s="18"/>
      <c r="H2019" s="18"/>
      <c r="I2019" s="18"/>
      <c r="J2019" s="18"/>
      <c r="K2019" s="18"/>
    </row>
    <row r="2020" spans="1:11" x14ac:dyDescent="0.3">
      <c r="A2020" s="18"/>
      <c r="B2020" s="18"/>
      <c r="C2020" s="18"/>
      <c r="D2020" s="18"/>
      <c r="E2020" s="18"/>
      <c r="F2020" s="18"/>
      <c r="G2020" s="18"/>
      <c r="H2020" s="18"/>
      <c r="I2020" s="18"/>
      <c r="J2020" s="18"/>
      <c r="K2020" s="18"/>
    </row>
    <row r="2021" spans="1:11" x14ac:dyDescent="0.3">
      <c r="A2021" s="18"/>
      <c r="B2021" s="18"/>
      <c r="C2021" s="18"/>
      <c r="D2021" s="18"/>
      <c r="E2021" s="18"/>
      <c r="F2021" s="18"/>
      <c r="G2021" s="18"/>
      <c r="H2021" s="18"/>
      <c r="I2021" s="18"/>
      <c r="J2021" s="18"/>
      <c r="K2021" s="18"/>
    </row>
    <row r="2022" spans="1:11" x14ac:dyDescent="0.3">
      <c r="A2022" s="18"/>
      <c r="B2022" s="18"/>
      <c r="C2022" s="18"/>
      <c r="D2022" s="18"/>
      <c r="E2022" s="18"/>
      <c r="F2022" s="18"/>
      <c r="G2022" s="18"/>
      <c r="H2022" s="18"/>
      <c r="I2022" s="18"/>
      <c r="J2022" s="18"/>
      <c r="K2022" s="18"/>
    </row>
    <row r="2023" spans="1:11" x14ac:dyDescent="0.3">
      <c r="A2023" s="18"/>
      <c r="B2023" s="18"/>
      <c r="C2023" s="18"/>
      <c r="D2023" s="18"/>
      <c r="E2023" s="18"/>
      <c r="F2023" s="18"/>
      <c r="G2023" s="18"/>
      <c r="H2023" s="18"/>
      <c r="I2023" s="18"/>
      <c r="J2023" s="18"/>
      <c r="K2023" s="18"/>
    </row>
    <row r="2024" spans="1:11" x14ac:dyDescent="0.3">
      <c r="A2024" s="18"/>
      <c r="B2024" s="18"/>
      <c r="C2024" s="18"/>
      <c r="D2024" s="18"/>
      <c r="E2024" s="18"/>
      <c r="F2024" s="18"/>
      <c r="G2024" s="18"/>
      <c r="H2024" s="18"/>
      <c r="I2024" s="18"/>
      <c r="J2024" s="18"/>
      <c r="K2024" s="18"/>
    </row>
    <row r="2025" spans="1:11" x14ac:dyDescent="0.3">
      <c r="A2025" s="18"/>
      <c r="B2025" s="18"/>
      <c r="C2025" s="18"/>
      <c r="D2025" s="18"/>
      <c r="E2025" s="18"/>
      <c r="F2025" s="18"/>
      <c r="G2025" s="18"/>
      <c r="H2025" s="18"/>
      <c r="I2025" s="18"/>
      <c r="J2025" s="18"/>
      <c r="K2025" s="18"/>
    </row>
    <row r="2026" spans="1:11" x14ac:dyDescent="0.3">
      <c r="A2026" s="18"/>
      <c r="B2026" s="18"/>
      <c r="C2026" s="18"/>
      <c r="D2026" s="18"/>
      <c r="E2026" s="18"/>
      <c r="F2026" s="18"/>
      <c r="G2026" s="18"/>
      <c r="H2026" s="18"/>
      <c r="I2026" s="18"/>
      <c r="J2026" s="18"/>
      <c r="K2026" s="18"/>
    </row>
    <row r="2027" spans="1:11" x14ac:dyDescent="0.3">
      <c r="A2027" s="18"/>
      <c r="B2027" s="18"/>
      <c r="C2027" s="18"/>
      <c r="D2027" s="18"/>
      <c r="E2027" s="18"/>
      <c r="F2027" s="18"/>
      <c r="G2027" s="18"/>
      <c r="H2027" s="18"/>
      <c r="I2027" s="18"/>
      <c r="J2027" s="18"/>
      <c r="K2027" s="18"/>
    </row>
    <row r="2028" spans="1:11" x14ac:dyDescent="0.3">
      <c r="A2028" s="18"/>
      <c r="B2028" s="18"/>
      <c r="C2028" s="18"/>
      <c r="D2028" s="18"/>
      <c r="E2028" s="18"/>
      <c r="F2028" s="18"/>
      <c r="G2028" s="18"/>
      <c r="H2028" s="18"/>
      <c r="I2028" s="18"/>
      <c r="J2028" s="18"/>
      <c r="K2028" s="18"/>
    </row>
    <row r="2029" spans="1:11" x14ac:dyDescent="0.3">
      <c r="A2029" s="18"/>
      <c r="B2029" s="18"/>
      <c r="C2029" s="18"/>
      <c r="D2029" s="18"/>
      <c r="E2029" s="18"/>
      <c r="F2029" s="18"/>
      <c r="G2029" s="18"/>
      <c r="H2029" s="18"/>
      <c r="I2029" s="18"/>
      <c r="J2029" s="18"/>
      <c r="K2029" s="18"/>
    </row>
    <row r="2030" spans="1:11" x14ac:dyDescent="0.3">
      <c r="A2030" s="18"/>
      <c r="B2030" s="18"/>
      <c r="C2030" s="18"/>
      <c r="D2030" s="18"/>
      <c r="E2030" s="18"/>
      <c r="F2030" s="18"/>
      <c r="G2030" s="18"/>
      <c r="H2030" s="18"/>
      <c r="I2030" s="18"/>
      <c r="J2030" s="18"/>
      <c r="K2030" s="18"/>
    </row>
    <row r="2031" spans="1:11" x14ac:dyDescent="0.3">
      <c r="A2031" s="18"/>
      <c r="B2031" s="18"/>
      <c r="C2031" s="18"/>
      <c r="D2031" s="18"/>
      <c r="E2031" s="18"/>
      <c r="F2031" s="18"/>
      <c r="G2031" s="18"/>
      <c r="H2031" s="18"/>
      <c r="I2031" s="18"/>
      <c r="J2031" s="18"/>
      <c r="K2031" s="18"/>
    </row>
    <row r="2032" spans="1:11" x14ac:dyDescent="0.3">
      <c r="A2032" s="18"/>
      <c r="B2032" s="18"/>
      <c r="C2032" s="18"/>
      <c r="D2032" s="18"/>
      <c r="E2032" s="18"/>
      <c r="F2032" s="18"/>
      <c r="G2032" s="18"/>
      <c r="H2032" s="18"/>
      <c r="I2032" s="18"/>
      <c r="J2032" s="18"/>
      <c r="K2032" s="18"/>
    </row>
    <row r="2033" spans="1:11" x14ac:dyDescent="0.3">
      <c r="A2033" s="18"/>
      <c r="B2033" s="18"/>
      <c r="C2033" s="18"/>
      <c r="D2033" s="18"/>
      <c r="E2033" s="18"/>
      <c r="F2033" s="18"/>
      <c r="G2033" s="18"/>
      <c r="H2033" s="18"/>
      <c r="I2033" s="18"/>
      <c r="J2033" s="18"/>
      <c r="K2033" s="18"/>
    </row>
    <row r="2034" spans="1:11" x14ac:dyDescent="0.3">
      <c r="A2034" s="18"/>
      <c r="B2034" s="18"/>
      <c r="C2034" s="18"/>
      <c r="D2034" s="18"/>
      <c r="E2034" s="18"/>
      <c r="F2034" s="18"/>
      <c r="G2034" s="18"/>
      <c r="H2034" s="18"/>
      <c r="I2034" s="18"/>
      <c r="J2034" s="18"/>
      <c r="K2034" s="18"/>
    </row>
    <row r="2035" spans="1:11" x14ac:dyDescent="0.3">
      <c r="A2035" s="18"/>
      <c r="B2035" s="18"/>
      <c r="C2035" s="18"/>
      <c r="D2035" s="18"/>
      <c r="E2035" s="18"/>
      <c r="F2035" s="18"/>
      <c r="G2035" s="18"/>
      <c r="H2035" s="18"/>
      <c r="I2035" s="18"/>
      <c r="J2035" s="18"/>
      <c r="K2035" s="18"/>
    </row>
    <row r="2036" spans="1:11" x14ac:dyDescent="0.3">
      <c r="A2036" s="18"/>
      <c r="B2036" s="18"/>
      <c r="C2036" s="18"/>
      <c r="D2036" s="18"/>
      <c r="E2036" s="18"/>
      <c r="F2036" s="18"/>
      <c r="G2036" s="18"/>
      <c r="H2036" s="18"/>
      <c r="I2036" s="18"/>
      <c r="J2036" s="18"/>
      <c r="K2036" s="18"/>
    </row>
    <row r="2037" spans="1:11" x14ac:dyDescent="0.3">
      <c r="A2037" s="18"/>
      <c r="B2037" s="18"/>
      <c r="C2037" s="18"/>
      <c r="D2037" s="18"/>
      <c r="E2037" s="18"/>
      <c r="F2037" s="18"/>
      <c r="G2037" s="18"/>
      <c r="H2037" s="18"/>
      <c r="I2037" s="18"/>
      <c r="J2037" s="18"/>
      <c r="K2037" s="18"/>
    </row>
    <row r="2038" spans="1:11" x14ac:dyDescent="0.3">
      <c r="A2038" s="18"/>
      <c r="B2038" s="18"/>
      <c r="C2038" s="18"/>
      <c r="D2038" s="18"/>
      <c r="E2038" s="18"/>
      <c r="F2038" s="18"/>
      <c r="G2038" s="18"/>
      <c r="H2038" s="18"/>
      <c r="I2038" s="18"/>
      <c r="J2038" s="18"/>
      <c r="K2038" s="18"/>
    </row>
    <row r="2039" spans="1:11" x14ac:dyDescent="0.3">
      <c r="A2039" s="18"/>
      <c r="B2039" s="18"/>
      <c r="C2039" s="18"/>
      <c r="D2039" s="18"/>
      <c r="E2039" s="18"/>
      <c r="F2039" s="18"/>
      <c r="G2039" s="18"/>
      <c r="H2039" s="18"/>
      <c r="I2039" s="18"/>
      <c r="J2039" s="18"/>
      <c r="K2039" s="18"/>
    </row>
    <row r="2040" spans="1:11" x14ac:dyDescent="0.3">
      <c r="A2040" s="18"/>
      <c r="B2040" s="18"/>
      <c r="C2040" s="18"/>
      <c r="D2040" s="18"/>
      <c r="E2040" s="18"/>
      <c r="F2040" s="18"/>
      <c r="G2040" s="18"/>
      <c r="H2040" s="18"/>
      <c r="I2040" s="18"/>
      <c r="J2040" s="18"/>
      <c r="K2040" s="18"/>
    </row>
    <row r="2041" spans="1:11" x14ac:dyDescent="0.3">
      <c r="A2041" s="18"/>
      <c r="B2041" s="18"/>
      <c r="C2041" s="18"/>
      <c r="D2041" s="18"/>
      <c r="E2041" s="18"/>
      <c r="F2041" s="18"/>
      <c r="G2041" s="18"/>
      <c r="H2041" s="18"/>
      <c r="I2041" s="18"/>
      <c r="J2041" s="18"/>
      <c r="K2041" s="18"/>
    </row>
    <row r="2042" spans="1:11" x14ac:dyDescent="0.3">
      <c r="A2042" s="18"/>
      <c r="B2042" s="18"/>
      <c r="C2042" s="18"/>
      <c r="D2042" s="18"/>
      <c r="E2042" s="18"/>
      <c r="F2042" s="18"/>
      <c r="G2042" s="18"/>
      <c r="H2042" s="18"/>
      <c r="I2042" s="18"/>
      <c r="J2042" s="18"/>
      <c r="K2042" s="18"/>
    </row>
    <row r="2043" spans="1:11" x14ac:dyDescent="0.3">
      <c r="A2043" s="18"/>
      <c r="B2043" s="18"/>
      <c r="C2043" s="18"/>
      <c r="D2043" s="18"/>
      <c r="E2043" s="18"/>
      <c r="F2043" s="18"/>
      <c r="G2043" s="18"/>
      <c r="H2043" s="18"/>
      <c r="I2043" s="18"/>
      <c r="J2043" s="18"/>
      <c r="K2043" s="18"/>
    </row>
    <row r="2044" spans="1:11" x14ac:dyDescent="0.3">
      <c r="A2044" s="18"/>
      <c r="B2044" s="18"/>
      <c r="C2044" s="18"/>
      <c r="D2044" s="18"/>
      <c r="E2044" s="18"/>
      <c r="F2044" s="18"/>
      <c r="G2044" s="18"/>
      <c r="H2044" s="18"/>
      <c r="I2044" s="18"/>
      <c r="J2044" s="18"/>
      <c r="K2044" s="18"/>
    </row>
    <row r="2045" spans="1:11" x14ac:dyDescent="0.3">
      <c r="A2045" s="18"/>
      <c r="B2045" s="18"/>
      <c r="C2045" s="18"/>
      <c r="D2045" s="18"/>
      <c r="E2045" s="18"/>
      <c r="F2045" s="18"/>
      <c r="G2045" s="18"/>
      <c r="H2045" s="18"/>
      <c r="I2045" s="18"/>
      <c r="J2045" s="18"/>
      <c r="K2045" s="18"/>
    </row>
    <row r="2046" spans="1:11" x14ac:dyDescent="0.3">
      <c r="A2046" s="18"/>
      <c r="B2046" s="18"/>
      <c r="C2046" s="18"/>
      <c r="D2046" s="18"/>
      <c r="E2046" s="18"/>
      <c r="F2046" s="18"/>
      <c r="G2046" s="18"/>
      <c r="H2046" s="18"/>
      <c r="I2046" s="18"/>
      <c r="J2046" s="18"/>
      <c r="K2046" s="18"/>
    </row>
    <row r="2047" spans="1:11" x14ac:dyDescent="0.3">
      <c r="A2047" s="18"/>
      <c r="B2047" s="18"/>
      <c r="C2047" s="18"/>
      <c r="D2047" s="18"/>
      <c r="E2047" s="18"/>
      <c r="F2047" s="18"/>
      <c r="G2047" s="18"/>
      <c r="H2047" s="18"/>
      <c r="I2047" s="18"/>
      <c r="J2047" s="18"/>
      <c r="K2047" s="18"/>
    </row>
    <row r="2048" spans="1:11" x14ac:dyDescent="0.3">
      <c r="A2048" s="18"/>
      <c r="B2048" s="18"/>
      <c r="C2048" s="18"/>
      <c r="D2048" s="18"/>
      <c r="E2048" s="18"/>
      <c r="F2048" s="18"/>
      <c r="G2048" s="18"/>
      <c r="H2048" s="18"/>
      <c r="I2048" s="18"/>
      <c r="J2048" s="18"/>
      <c r="K2048" s="18"/>
    </row>
    <row r="2049" spans="1:11" x14ac:dyDescent="0.3">
      <c r="A2049" s="18"/>
      <c r="B2049" s="18"/>
      <c r="C2049" s="18"/>
      <c r="D2049" s="18"/>
      <c r="E2049" s="18"/>
      <c r="F2049" s="18"/>
      <c r="G2049" s="18"/>
      <c r="H2049" s="18"/>
      <c r="I2049" s="18"/>
      <c r="J2049" s="18"/>
      <c r="K2049" s="18"/>
    </row>
    <row r="2050" spans="1:11" x14ac:dyDescent="0.3">
      <c r="A2050" s="18"/>
      <c r="B2050" s="18"/>
      <c r="C2050" s="18"/>
      <c r="D2050" s="18"/>
      <c r="E2050" s="18"/>
      <c r="F2050" s="18"/>
      <c r="G2050" s="18"/>
      <c r="H2050" s="18"/>
      <c r="I2050" s="18"/>
      <c r="J2050" s="18"/>
      <c r="K2050" s="18"/>
    </row>
    <row r="2051" spans="1:11" x14ac:dyDescent="0.3">
      <c r="A2051" s="18"/>
      <c r="B2051" s="18"/>
      <c r="C2051" s="18"/>
      <c r="D2051" s="18"/>
      <c r="E2051" s="18"/>
      <c r="F2051" s="18"/>
      <c r="G2051" s="18"/>
      <c r="H2051" s="18"/>
      <c r="I2051" s="18"/>
      <c r="J2051" s="18"/>
      <c r="K2051" s="18"/>
    </row>
    <row r="2052" spans="1:11" x14ac:dyDescent="0.3">
      <c r="A2052" s="18"/>
      <c r="B2052" s="18"/>
      <c r="C2052" s="18"/>
      <c r="D2052" s="18"/>
      <c r="E2052" s="18"/>
      <c r="F2052" s="18"/>
      <c r="G2052" s="18"/>
      <c r="H2052" s="18"/>
      <c r="I2052" s="18"/>
      <c r="J2052" s="18"/>
      <c r="K2052" s="18"/>
    </row>
    <row r="2053" spans="1:11" x14ac:dyDescent="0.3">
      <c r="A2053" s="18"/>
      <c r="B2053" s="18"/>
      <c r="C2053" s="18"/>
      <c r="D2053" s="18"/>
      <c r="E2053" s="18"/>
      <c r="F2053" s="18"/>
      <c r="G2053" s="18"/>
      <c r="H2053" s="18"/>
      <c r="I2053" s="18"/>
      <c r="J2053" s="18"/>
      <c r="K2053" s="18"/>
    </row>
    <row r="2054" spans="1:11" x14ac:dyDescent="0.3">
      <c r="A2054" s="18"/>
      <c r="B2054" s="18"/>
      <c r="C2054" s="18"/>
      <c r="D2054" s="18"/>
      <c r="E2054" s="18"/>
      <c r="F2054" s="18"/>
      <c r="G2054" s="18"/>
      <c r="H2054" s="18"/>
      <c r="I2054" s="18"/>
      <c r="J2054" s="18"/>
      <c r="K2054" s="18"/>
    </row>
    <row r="2055" spans="1:11" x14ac:dyDescent="0.3">
      <c r="A2055" s="18"/>
      <c r="B2055" s="18"/>
      <c r="C2055" s="18"/>
      <c r="D2055" s="18"/>
      <c r="E2055" s="18"/>
      <c r="F2055" s="18"/>
      <c r="G2055" s="18"/>
      <c r="H2055" s="18"/>
      <c r="I2055" s="18"/>
      <c r="J2055" s="18"/>
      <c r="K2055" s="18"/>
    </row>
    <row r="2056" spans="1:11" x14ac:dyDescent="0.3">
      <c r="A2056" s="18"/>
      <c r="B2056" s="18"/>
      <c r="C2056" s="18"/>
      <c r="D2056" s="18"/>
      <c r="E2056" s="18"/>
      <c r="F2056" s="18"/>
      <c r="G2056" s="18"/>
      <c r="H2056" s="18"/>
      <c r="I2056" s="18"/>
      <c r="J2056" s="18"/>
      <c r="K2056" s="18"/>
    </row>
    <row r="2057" spans="1:11" x14ac:dyDescent="0.3">
      <c r="A2057" s="18"/>
      <c r="B2057" s="18"/>
      <c r="C2057" s="18"/>
      <c r="D2057" s="18"/>
      <c r="E2057" s="18"/>
      <c r="F2057" s="18"/>
      <c r="G2057" s="18"/>
      <c r="H2057" s="18"/>
      <c r="I2057" s="18"/>
      <c r="J2057" s="18"/>
      <c r="K2057" s="18"/>
    </row>
    <row r="2058" spans="1:11" x14ac:dyDescent="0.3">
      <c r="A2058" s="18"/>
      <c r="B2058" s="18"/>
      <c r="C2058" s="18"/>
      <c r="D2058" s="18"/>
      <c r="E2058" s="18"/>
      <c r="F2058" s="18"/>
      <c r="G2058" s="18"/>
      <c r="H2058" s="18"/>
      <c r="I2058" s="18"/>
      <c r="J2058" s="18"/>
      <c r="K2058" s="18"/>
    </row>
    <row r="2059" spans="1:11" x14ac:dyDescent="0.3">
      <c r="A2059" s="18"/>
      <c r="B2059" s="18"/>
      <c r="C2059" s="18"/>
      <c r="D2059" s="18"/>
      <c r="E2059" s="18"/>
      <c r="F2059" s="18"/>
      <c r="G2059" s="18"/>
      <c r="H2059" s="18"/>
      <c r="I2059" s="18"/>
      <c r="J2059" s="18"/>
      <c r="K2059" s="18"/>
    </row>
    <row r="2060" spans="1:11" x14ac:dyDescent="0.3">
      <c r="A2060" s="18"/>
      <c r="B2060" s="18"/>
      <c r="C2060" s="18"/>
      <c r="D2060" s="18"/>
      <c r="E2060" s="18"/>
      <c r="F2060" s="18"/>
      <c r="G2060" s="18"/>
      <c r="H2060" s="18"/>
      <c r="I2060" s="18"/>
      <c r="J2060" s="18"/>
      <c r="K2060" s="18"/>
    </row>
    <row r="2061" spans="1:11" x14ac:dyDescent="0.3">
      <c r="A2061" s="18"/>
      <c r="B2061" s="18"/>
      <c r="C2061" s="18"/>
      <c r="D2061" s="18"/>
      <c r="E2061" s="18"/>
      <c r="F2061" s="18"/>
      <c r="G2061" s="18"/>
      <c r="H2061" s="18"/>
      <c r="I2061" s="18"/>
      <c r="J2061" s="18"/>
      <c r="K2061" s="18"/>
    </row>
    <row r="2062" spans="1:11" x14ac:dyDescent="0.3">
      <c r="A2062" s="18"/>
      <c r="B2062" s="18"/>
      <c r="C2062" s="18"/>
      <c r="D2062" s="18"/>
      <c r="E2062" s="18"/>
      <c r="F2062" s="18"/>
      <c r="G2062" s="18"/>
      <c r="H2062" s="18"/>
      <c r="I2062" s="18"/>
      <c r="J2062" s="18"/>
      <c r="K2062" s="18"/>
    </row>
    <row r="2063" spans="1:11" x14ac:dyDescent="0.3">
      <c r="A2063" s="18"/>
      <c r="B2063" s="18"/>
      <c r="C2063" s="18"/>
      <c r="D2063" s="18"/>
      <c r="E2063" s="18"/>
      <c r="F2063" s="18"/>
      <c r="G2063" s="18"/>
      <c r="H2063" s="18"/>
      <c r="I2063" s="18"/>
      <c r="J2063" s="18"/>
      <c r="K2063" s="18"/>
    </row>
    <row r="2064" spans="1:11" x14ac:dyDescent="0.3">
      <c r="A2064" s="18"/>
      <c r="B2064" s="18"/>
      <c r="C2064" s="18"/>
      <c r="D2064" s="18"/>
      <c r="E2064" s="18"/>
      <c r="F2064" s="18"/>
      <c r="G2064" s="18"/>
      <c r="H2064" s="18"/>
      <c r="I2064" s="18"/>
      <c r="J2064" s="18"/>
      <c r="K2064" s="18"/>
    </row>
    <row r="2065" spans="1:11" x14ac:dyDescent="0.3">
      <c r="A2065" s="18"/>
      <c r="B2065" s="18"/>
      <c r="C2065" s="18"/>
      <c r="D2065" s="18"/>
      <c r="E2065" s="18"/>
      <c r="F2065" s="18"/>
      <c r="G2065" s="18"/>
      <c r="H2065" s="18"/>
      <c r="I2065" s="18"/>
      <c r="J2065" s="18"/>
      <c r="K2065" s="18"/>
    </row>
    <row r="2066" spans="1:11" x14ac:dyDescent="0.3">
      <c r="A2066" s="18"/>
      <c r="B2066" s="18"/>
      <c r="C2066" s="18"/>
      <c r="D2066" s="18"/>
      <c r="E2066" s="18"/>
      <c r="F2066" s="18"/>
      <c r="G2066" s="18"/>
      <c r="H2066" s="18"/>
      <c r="I2066" s="18"/>
      <c r="J2066" s="18"/>
      <c r="K2066" s="18"/>
    </row>
    <row r="2067" spans="1:11" x14ac:dyDescent="0.3">
      <c r="A2067" s="18"/>
      <c r="B2067" s="18"/>
      <c r="C2067" s="18"/>
      <c r="D2067" s="18"/>
      <c r="E2067" s="18"/>
      <c r="F2067" s="18"/>
      <c r="G2067" s="18"/>
      <c r="H2067" s="18"/>
      <c r="I2067" s="18"/>
      <c r="J2067" s="18"/>
      <c r="K2067" s="18"/>
    </row>
    <row r="2068" spans="1:11" x14ac:dyDescent="0.3">
      <c r="A2068" s="18"/>
      <c r="B2068" s="18"/>
      <c r="C2068" s="18"/>
      <c r="D2068" s="18"/>
      <c r="E2068" s="18"/>
      <c r="F2068" s="18"/>
      <c r="G2068" s="18"/>
      <c r="H2068" s="18"/>
      <c r="I2068" s="18"/>
      <c r="J2068" s="18"/>
      <c r="K2068" s="18"/>
    </row>
    <row r="2069" spans="1:11" x14ac:dyDescent="0.3">
      <c r="A2069" s="18"/>
      <c r="B2069" s="18"/>
      <c r="C2069" s="18"/>
      <c r="D2069" s="18"/>
      <c r="E2069" s="18"/>
      <c r="F2069" s="18"/>
      <c r="G2069" s="18"/>
      <c r="H2069" s="18"/>
      <c r="I2069" s="18"/>
      <c r="J2069" s="18"/>
      <c r="K2069" s="18"/>
    </row>
    <row r="2070" spans="1:11" x14ac:dyDescent="0.3">
      <c r="A2070" s="18"/>
      <c r="B2070" s="18"/>
      <c r="C2070" s="18"/>
      <c r="D2070" s="18"/>
      <c r="E2070" s="18"/>
      <c r="F2070" s="18"/>
      <c r="G2070" s="18"/>
      <c r="H2070" s="18"/>
      <c r="I2070" s="18"/>
      <c r="J2070" s="18"/>
      <c r="K2070" s="18"/>
    </row>
    <row r="2071" spans="1:11" x14ac:dyDescent="0.3">
      <c r="A2071" s="18"/>
      <c r="B2071" s="18"/>
      <c r="C2071" s="18"/>
      <c r="D2071" s="18"/>
      <c r="E2071" s="18"/>
      <c r="F2071" s="18"/>
      <c r="G2071" s="18"/>
      <c r="H2071" s="18"/>
      <c r="I2071" s="18"/>
      <c r="J2071" s="18"/>
      <c r="K2071" s="18"/>
    </row>
    <row r="2072" spans="1:11" x14ac:dyDescent="0.3">
      <c r="A2072" s="18"/>
      <c r="B2072" s="18"/>
      <c r="C2072" s="18"/>
      <c r="D2072" s="18"/>
      <c r="E2072" s="18"/>
      <c r="F2072" s="18"/>
      <c r="G2072" s="18"/>
      <c r="H2072" s="18"/>
      <c r="I2072" s="18"/>
      <c r="J2072" s="18"/>
      <c r="K2072" s="18"/>
    </row>
    <row r="2073" spans="1:11" x14ac:dyDescent="0.3">
      <c r="A2073" s="18"/>
      <c r="B2073" s="18"/>
      <c r="C2073" s="18"/>
      <c r="D2073" s="18"/>
      <c r="E2073" s="18"/>
      <c r="F2073" s="18"/>
      <c r="G2073" s="18"/>
      <c r="H2073" s="18"/>
      <c r="I2073" s="18"/>
      <c r="J2073" s="18"/>
      <c r="K2073" s="18"/>
    </row>
    <row r="2074" spans="1:11" x14ac:dyDescent="0.3">
      <c r="A2074" s="18"/>
      <c r="B2074" s="18"/>
      <c r="C2074" s="18"/>
      <c r="D2074" s="18"/>
      <c r="E2074" s="18"/>
      <c r="F2074" s="18"/>
      <c r="G2074" s="18"/>
      <c r="H2074" s="18"/>
      <c r="I2074" s="18"/>
      <c r="J2074" s="18"/>
      <c r="K2074" s="18"/>
    </row>
    <row r="2075" spans="1:11" x14ac:dyDescent="0.3">
      <c r="A2075" s="18"/>
      <c r="B2075" s="18"/>
      <c r="C2075" s="18"/>
      <c r="D2075" s="18"/>
      <c r="E2075" s="18"/>
      <c r="F2075" s="18"/>
      <c r="G2075" s="18"/>
      <c r="H2075" s="18"/>
      <c r="I2075" s="18"/>
      <c r="J2075" s="18"/>
      <c r="K2075" s="18"/>
    </row>
    <row r="2076" spans="1:11" x14ac:dyDescent="0.3">
      <c r="A2076" s="18"/>
      <c r="B2076" s="18"/>
      <c r="C2076" s="18"/>
      <c r="D2076" s="18"/>
      <c r="E2076" s="18"/>
      <c r="F2076" s="18"/>
      <c r="G2076" s="18"/>
      <c r="H2076" s="18"/>
      <c r="I2076" s="18"/>
      <c r="J2076" s="18"/>
      <c r="K2076" s="18"/>
    </row>
    <row r="2077" spans="1:11" x14ac:dyDescent="0.3">
      <c r="A2077" s="18"/>
      <c r="B2077" s="18"/>
      <c r="C2077" s="18"/>
      <c r="D2077" s="18"/>
      <c r="E2077" s="18"/>
      <c r="F2077" s="18"/>
      <c r="G2077" s="18"/>
      <c r="H2077" s="18"/>
      <c r="I2077" s="18"/>
      <c r="J2077" s="18"/>
      <c r="K2077" s="18"/>
    </row>
    <row r="2078" spans="1:11" x14ac:dyDescent="0.3">
      <c r="A2078" s="18"/>
      <c r="B2078" s="18"/>
      <c r="C2078" s="18"/>
      <c r="D2078" s="18"/>
      <c r="E2078" s="18"/>
      <c r="F2078" s="18"/>
      <c r="G2078" s="18"/>
      <c r="H2078" s="18"/>
      <c r="I2078" s="18"/>
      <c r="J2078" s="18"/>
      <c r="K2078" s="18"/>
    </row>
    <row r="2079" spans="1:11" x14ac:dyDescent="0.3">
      <c r="A2079" s="18"/>
      <c r="B2079" s="18"/>
      <c r="C2079" s="18"/>
      <c r="D2079" s="18"/>
      <c r="E2079" s="18"/>
      <c r="F2079" s="18"/>
      <c r="G2079" s="18"/>
      <c r="H2079" s="18"/>
      <c r="I2079" s="18"/>
      <c r="J2079" s="18"/>
      <c r="K2079" s="18"/>
    </row>
    <row r="2080" spans="1:11" x14ac:dyDescent="0.3">
      <c r="A2080" s="18"/>
      <c r="B2080" s="18"/>
      <c r="C2080" s="18"/>
      <c r="D2080" s="18"/>
      <c r="E2080" s="18"/>
      <c r="F2080" s="18"/>
      <c r="G2080" s="18"/>
      <c r="H2080" s="18"/>
      <c r="I2080" s="18"/>
      <c r="J2080" s="18"/>
      <c r="K2080" s="18"/>
    </row>
    <row r="2081" spans="1:11" x14ac:dyDescent="0.3">
      <c r="A2081" s="18"/>
      <c r="B2081" s="18"/>
      <c r="C2081" s="18"/>
      <c r="D2081" s="18"/>
      <c r="E2081" s="18"/>
      <c r="F2081" s="18"/>
      <c r="G2081" s="18"/>
      <c r="H2081" s="18"/>
      <c r="I2081" s="18"/>
      <c r="J2081" s="18"/>
      <c r="K2081" s="18"/>
    </row>
    <row r="2082" spans="1:11" x14ac:dyDescent="0.3">
      <c r="A2082" s="18"/>
      <c r="B2082" s="18"/>
      <c r="C2082" s="18"/>
      <c r="D2082" s="18"/>
      <c r="E2082" s="18"/>
      <c r="F2082" s="18"/>
      <c r="G2082" s="18"/>
      <c r="H2082" s="18"/>
      <c r="I2082" s="18"/>
      <c r="J2082" s="18"/>
      <c r="K2082" s="18"/>
    </row>
    <row r="2083" spans="1:11" x14ac:dyDescent="0.3">
      <c r="A2083" s="18"/>
      <c r="B2083" s="18"/>
      <c r="C2083" s="18"/>
      <c r="D2083" s="18"/>
      <c r="E2083" s="18"/>
      <c r="F2083" s="18"/>
      <c r="G2083" s="18"/>
      <c r="H2083" s="18"/>
      <c r="I2083" s="18"/>
      <c r="J2083" s="18"/>
      <c r="K2083" s="18"/>
    </row>
    <row r="2084" spans="1:11" x14ac:dyDescent="0.3">
      <c r="A2084" s="18"/>
      <c r="B2084" s="18"/>
      <c r="C2084" s="18"/>
      <c r="D2084" s="18"/>
      <c r="E2084" s="18"/>
      <c r="F2084" s="18"/>
      <c r="G2084" s="18"/>
      <c r="H2084" s="18"/>
      <c r="I2084" s="18"/>
      <c r="J2084" s="18"/>
      <c r="K2084" s="18"/>
    </row>
    <row r="2085" spans="1:11" x14ac:dyDescent="0.3">
      <c r="A2085" s="18"/>
      <c r="B2085" s="18"/>
      <c r="C2085" s="18"/>
      <c r="D2085" s="18"/>
      <c r="E2085" s="18"/>
      <c r="F2085" s="18"/>
      <c r="G2085" s="18"/>
      <c r="H2085" s="18"/>
      <c r="I2085" s="18"/>
      <c r="J2085" s="18"/>
      <c r="K2085" s="18"/>
    </row>
    <row r="2086" spans="1:11" x14ac:dyDescent="0.3">
      <c r="A2086" s="18"/>
      <c r="B2086" s="18"/>
      <c r="C2086" s="18"/>
      <c r="D2086" s="18"/>
      <c r="E2086" s="18"/>
      <c r="F2086" s="18"/>
      <c r="G2086" s="18"/>
      <c r="H2086" s="18"/>
      <c r="I2086" s="18"/>
      <c r="J2086" s="18"/>
      <c r="K2086" s="18"/>
    </row>
    <row r="2087" spans="1:11" x14ac:dyDescent="0.3">
      <c r="A2087" s="18"/>
      <c r="B2087" s="18"/>
      <c r="C2087" s="18"/>
      <c r="D2087" s="18"/>
      <c r="E2087" s="18"/>
      <c r="F2087" s="18"/>
      <c r="G2087" s="18"/>
      <c r="H2087" s="18"/>
      <c r="I2087" s="18"/>
      <c r="J2087" s="18"/>
      <c r="K2087" s="18"/>
    </row>
    <row r="2088" spans="1:11" x14ac:dyDescent="0.3">
      <c r="A2088" s="18"/>
      <c r="B2088" s="18"/>
      <c r="C2088" s="18"/>
      <c r="D2088" s="18"/>
      <c r="E2088" s="18"/>
      <c r="F2088" s="18"/>
      <c r="G2088" s="18"/>
      <c r="H2088" s="18"/>
      <c r="I2088" s="18"/>
      <c r="J2088" s="18"/>
      <c r="K2088" s="18"/>
    </row>
    <row r="2089" spans="1:11" x14ac:dyDescent="0.3">
      <c r="A2089" s="18"/>
      <c r="B2089" s="18"/>
      <c r="C2089" s="18"/>
      <c r="D2089" s="18"/>
      <c r="E2089" s="18"/>
      <c r="F2089" s="18"/>
      <c r="G2089" s="18"/>
      <c r="H2089" s="18"/>
      <c r="I2089" s="18"/>
      <c r="J2089" s="18"/>
      <c r="K2089" s="18"/>
    </row>
    <row r="2090" spans="1:11" x14ac:dyDescent="0.3">
      <c r="A2090" s="18"/>
      <c r="B2090" s="18"/>
      <c r="C2090" s="18"/>
      <c r="D2090" s="18"/>
      <c r="E2090" s="18"/>
      <c r="F2090" s="18"/>
      <c r="G2090" s="18"/>
      <c r="H2090" s="18"/>
      <c r="I2090" s="18"/>
      <c r="J2090" s="18"/>
      <c r="K2090" s="18"/>
    </row>
    <row r="2091" spans="1:11" x14ac:dyDescent="0.3">
      <c r="A2091" s="18"/>
      <c r="B2091" s="18"/>
      <c r="C2091" s="18"/>
      <c r="D2091" s="18"/>
      <c r="E2091" s="18"/>
      <c r="F2091" s="18"/>
      <c r="G2091" s="18"/>
      <c r="H2091" s="18"/>
      <c r="I2091" s="18"/>
      <c r="J2091" s="18"/>
      <c r="K2091" s="18"/>
    </row>
    <row r="2092" spans="1:11" x14ac:dyDescent="0.3">
      <c r="A2092" s="18"/>
      <c r="B2092" s="18"/>
      <c r="C2092" s="18"/>
      <c r="D2092" s="18"/>
      <c r="E2092" s="18"/>
      <c r="F2092" s="18"/>
      <c r="G2092" s="18"/>
      <c r="H2092" s="18"/>
      <c r="I2092" s="18"/>
      <c r="J2092" s="18"/>
      <c r="K2092" s="18"/>
    </row>
    <row r="2093" spans="1:11" x14ac:dyDescent="0.3">
      <c r="A2093" s="18"/>
      <c r="B2093" s="18"/>
      <c r="C2093" s="18"/>
      <c r="D2093" s="18"/>
      <c r="E2093" s="18"/>
      <c r="F2093" s="18"/>
      <c r="G2093" s="18"/>
      <c r="H2093" s="18"/>
      <c r="I2093" s="18"/>
      <c r="J2093" s="18"/>
      <c r="K2093" s="18"/>
    </row>
    <row r="2094" spans="1:11" x14ac:dyDescent="0.3">
      <c r="A2094" s="18"/>
      <c r="B2094" s="18"/>
      <c r="C2094" s="18"/>
      <c r="D2094" s="18"/>
      <c r="E2094" s="18"/>
      <c r="F2094" s="18"/>
      <c r="G2094" s="18"/>
      <c r="H2094" s="18"/>
      <c r="I2094" s="18"/>
      <c r="J2094" s="18"/>
      <c r="K2094" s="18"/>
    </row>
    <row r="2095" spans="1:11" x14ac:dyDescent="0.3">
      <c r="A2095" s="18"/>
      <c r="B2095" s="18"/>
      <c r="C2095" s="18"/>
      <c r="D2095" s="18"/>
      <c r="E2095" s="18"/>
      <c r="F2095" s="18"/>
      <c r="G2095" s="18"/>
      <c r="H2095" s="18"/>
      <c r="I2095" s="18"/>
      <c r="J2095" s="18"/>
      <c r="K2095" s="18"/>
    </row>
    <row r="2096" spans="1:11" x14ac:dyDescent="0.3">
      <c r="A2096" s="18"/>
      <c r="B2096" s="18"/>
      <c r="C2096" s="18"/>
      <c r="D2096" s="18"/>
      <c r="E2096" s="18"/>
      <c r="F2096" s="18"/>
      <c r="G2096" s="18"/>
      <c r="H2096" s="18"/>
      <c r="I2096" s="18"/>
      <c r="J2096" s="18"/>
      <c r="K2096" s="18"/>
    </row>
    <row r="2097" spans="1:11" x14ac:dyDescent="0.3">
      <c r="A2097" s="18"/>
      <c r="B2097" s="18"/>
      <c r="C2097" s="18"/>
      <c r="D2097" s="18"/>
      <c r="E2097" s="18"/>
      <c r="F2097" s="18"/>
      <c r="G2097" s="18"/>
      <c r="H2097" s="18"/>
      <c r="I2097" s="18"/>
      <c r="J2097" s="18"/>
      <c r="K2097" s="18"/>
    </row>
    <row r="2098" spans="1:11" x14ac:dyDescent="0.3">
      <c r="A2098" s="18"/>
      <c r="B2098" s="18"/>
      <c r="C2098" s="18"/>
      <c r="D2098" s="18"/>
      <c r="E2098" s="18"/>
      <c r="F2098" s="18"/>
      <c r="G2098" s="18"/>
      <c r="H2098" s="18"/>
      <c r="I2098" s="18"/>
      <c r="J2098" s="18"/>
      <c r="K2098" s="18"/>
    </row>
    <row r="2099" spans="1:11" x14ac:dyDescent="0.3">
      <c r="A2099" s="18"/>
      <c r="B2099" s="18"/>
      <c r="C2099" s="18"/>
      <c r="D2099" s="18"/>
      <c r="E2099" s="18"/>
      <c r="F2099" s="18"/>
      <c r="G2099" s="18"/>
      <c r="H2099" s="18"/>
      <c r="I2099" s="18"/>
      <c r="J2099" s="18"/>
      <c r="K2099" s="18"/>
    </row>
    <row r="2100" spans="1:11" x14ac:dyDescent="0.3">
      <c r="A2100" s="18"/>
      <c r="B2100" s="18"/>
      <c r="C2100" s="18"/>
      <c r="D2100" s="18"/>
      <c r="E2100" s="18"/>
      <c r="F2100" s="18"/>
      <c r="G2100" s="18"/>
      <c r="H2100" s="18"/>
      <c r="I2100" s="18"/>
      <c r="J2100" s="18"/>
      <c r="K2100" s="18"/>
    </row>
    <row r="2101" spans="1:11" x14ac:dyDescent="0.3">
      <c r="A2101" s="18"/>
      <c r="B2101" s="18"/>
      <c r="C2101" s="18"/>
      <c r="D2101" s="18"/>
      <c r="E2101" s="18"/>
      <c r="F2101" s="18"/>
      <c r="G2101" s="18"/>
      <c r="H2101" s="18"/>
      <c r="I2101" s="18"/>
      <c r="J2101" s="18"/>
      <c r="K2101" s="18"/>
    </row>
    <row r="2102" spans="1:11" x14ac:dyDescent="0.3">
      <c r="A2102" s="18"/>
      <c r="B2102" s="18"/>
      <c r="C2102" s="18"/>
      <c r="D2102" s="18"/>
      <c r="E2102" s="18"/>
      <c r="F2102" s="18"/>
      <c r="G2102" s="18"/>
      <c r="H2102" s="18"/>
      <c r="I2102" s="18"/>
      <c r="J2102" s="18"/>
      <c r="K2102" s="18"/>
    </row>
    <row r="2103" spans="1:11" x14ac:dyDescent="0.3">
      <c r="A2103" s="18"/>
      <c r="B2103" s="18"/>
      <c r="C2103" s="18"/>
      <c r="D2103" s="18"/>
      <c r="E2103" s="18"/>
      <c r="F2103" s="18"/>
      <c r="G2103" s="18"/>
      <c r="H2103" s="18"/>
      <c r="I2103" s="18"/>
      <c r="J2103" s="18"/>
      <c r="K2103" s="18"/>
    </row>
    <row r="2104" spans="1:11" x14ac:dyDescent="0.3">
      <c r="A2104" s="18"/>
      <c r="B2104" s="18"/>
      <c r="C2104" s="18"/>
      <c r="D2104" s="18"/>
      <c r="E2104" s="18"/>
      <c r="F2104" s="18"/>
      <c r="G2104" s="18"/>
      <c r="H2104" s="18"/>
      <c r="I2104" s="18"/>
      <c r="J2104" s="18"/>
      <c r="K2104" s="18"/>
    </row>
    <row r="2105" spans="1:11" x14ac:dyDescent="0.3">
      <c r="A2105" s="18"/>
      <c r="B2105" s="18"/>
      <c r="C2105" s="18"/>
      <c r="D2105" s="18"/>
      <c r="E2105" s="18"/>
      <c r="F2105" s="18"/>
      <c r="G2105" s="18"/>
      <c r="H2105" s="18"/>
      <c r="I2105" s="18"/>
      <c r="J2105" s="18"/>
      <c r="K2105" s="18"/>
    </row>
    <row r="2106" spans="1:11" x14ac:dyDescent="0.3">
      <c r="A2106" s="18"/>
      <c r="B2106" s="18"/>
      <c r="C2106" s="18"/>
      <c r="D2106" s="18"/>
      <c r="E2106" s="18"/>
      <c r="F2106" s="18"/>
      <c r="G2106" s="18"/>
      <c r="H2106" s="18"/>
      <c r="I2106" s="18"/>
      <c r="J2106" s="18"/>
      <c r="K2106" s="18"/>
    </row>
    <row r="2107" spans="1:11" x14ac:dyDescent="0.3">
      <c r="A2107" s="18"/>
      <c r="B2107" s="18"/>
      <c r="C2107" s="18"/>
      <c r="D2107" s="18"/>
      <c r="E2107" s="18"/>
      <c r="F2107" s="18"/>
      <c r="G2107" s="18"/>
      <c r="H2107" s="18"/>
      <c r="I2107" s="18"/>
      <c r="J2107" s="18"/>
      <c r="K2107" s="18"/>
    </row>
    <row r="2108" spans="1:11" x14ac:dyDescent="0.3">
      <c r="A2108" s="18"/>
      <c r="B2108" s="18"/>
      <c r="C2108" s="18"/>
      <c r="D2108" s="18"/>
      <c r="E2108" s="18"/>
      <c r="F2108" s="18"/>
      <c r="G2108" s="18"/>
      <c r="H2108" s="18"/>
      <c r="I2108" s="18"/>
      <c r="J2108" s="18"/>
      <c r="K2108" s="18"/>
    </row>
    <row r="2109" spans="1:11" x14ac:dyDescent="0.3">
      <c r="A2109" s="18"/>
      <c r="B2109" s="18"/>
      <c r="C2109" s="18"/>
      <c r="D2109" s="18"/>
      <c r="E2109" s="18"/>
      <c r="F2109" s="18"/>
      <c r="G2109" s="18"/>
      <c r="H2109" s="18"/>
      <c r="I2109" s="18"/>
      <c r="J2109" s="18"/>
      <c r="K2109" s="18"/>
    </row>
    <row r="2110" spans="1:11" x14ac:dyDescent="0.3">
      <c r="A2110" s="18"/>
      <c r="B2110" s="18"/>
      <c r="C2110" s="18"/>
      <c r="D2110" s="18"/>
      <c r="E2110" s="18"/>
      <c r="F2110" s="18"/>
      <c r="G2110" s="18"/>
      <c r="H2110" s="18"/>
      <c r="I2110" s="18"/>
      <c r="J2110" s="18"/>
      <c r="K2110" s="18"/>
    </row>
    <row r="2111" spans="1:11" x14ac:dyDescent="0.3">
      <c r="A2111" s="18"/>
      <c r="B2111" s="18"/>
      <c r="C2111" s="18"/>
      <c r="D2111" s="18"/>
      <c r="E2111" s="18"/>
      <c r="F2111" s="18"/>
      <c r="G2111" s="18"/>
      <c r="H2111" s="18"/>
      <c r="I2111" s="18"/>
      <c r="J2111" s="18"/>
      <c r="K2111" s="18"/>
    </row>
    <row r="2112" spans="1:11" x14ac:dyDescent="0.3">
      <c r="A2112" s="18"/>
      <c r="B2112" s="18"/>
      <c r="C2112" s="18"/>
      <c r="D2112" s="18"/>
      <c r="E2112" s="18"/>
      <c r="F2112" s="18"/>
      <c r="G2112" s="18"/>
      <c r="H2112" s="18"/>
      <c r="I2112" s="18"/>
      <c r="J2112" s="18"/>
      <c r="K2112" s="18"/>
    </row>
    <row r="2113" spans="1:11" x14ac:dyDescent="0.3">
      <c r="A2113" s="18"/>
      <c r="B2113" s="18"/>
      <c r="C2113" s="18"/>
      <c r="D2113" s="18"/>
      <c r="E2113" s="18"/>
      <c r="F2113" s="18"/>
      <c r="G2113" s="18"/>
      <c r="H2113" s="18"/>
      <c r="I2113" s="18"/>
      <c r="J2113" s="18"/>
      <c r="K2113" s="18"/>
    </row>
    <row r="2114" spans="1:11" x14ac:dyDescent="0.3">
      <c r="A2114" s="18"/>
      <c r="B2114" s="18"/>
      <c r="C2114" s="18"/>
      <c r="D2114" s="18"/>
      <c r="E2114" s="18"/>
      <c r="F2114" s="18"/>
      <c r="G2114" s="18"/>
      <c r="H2114" s="18"/>
      <c r="I2114" s="18"/>
      <c r="J2114" s="18"/>
      <c r="K2114" s="18"/>
    </row>
    <row r="2115" spans="1:11" x14ac:dyDescent="0.3">
      <c r="A2115" s="18"/>
      <c r="B2115" s="18"/>
      <c r="C2115" s="18"/>
      <c r="D2115" s="18"/>
      <c r="E2115" s="18"/>
      <c r="F2115" s="18"/>
      <c r="G2115" s="18"/>
      <c r="H2115" s="18"/>
      <c r="I2115" s="18"/>
      <c r="J2115" s="18"/>
      <c r="K2115" s="18"/>
    </row>
    <row r="2116" spans="1:11" x14ac:dyDescent="0.3">
      <c r="A2116" s="18"/>
      <c r="B2116" s="18"/>
      <c r="C2116" s="18"/>
      <c r="D2116" s="18"/>
      <c r="E2116" s="18"/>
      <c r="F2116" s="18"/>
      <c r="G2116" s="18"/>
      <c r="H2116" s="18"/>
      <c r="I2116" s="18"/>
      <c r="J2116" s="18"/>
      <c r="K2116" s="18"/>
    </row>
    <row r="2117" spans="1:11" x14ac:dyDescent="0.3">
      <c r="A2117" s="18"/>
      <c r="B2117" s="18"/>
      <c r="C2117" s="18"/>
      <c r="D2117" s="18"/>
      <c r="E2117" s="18"/>
      <c r="F2117" s="18"/>
      <c r="G2117" s="18"/>
      <c r="H2117" s="18"/>
      <c r="I2117" s="18"/>
      <c r="J2117" s="18"/>
      <c r="K2117" s="18"/>
    </row>
    <row r="2118" spans="1:11" x14ac:dyDescent="0.3">
      <c r="A2118" s="18"/>
      <c r="B2118" s="18"/>
      <c r="C2118" s="18"/>
      <c r="D2118" s="18"/>
      <c r="E2118" s="18"/>
      <c r="F2118" s="18"/>
      <c r="G2118" s="18"/>
      <c r="H2118" s="18"/>
      <c r="I2118" s="18"/>
      <c r="J2118" s="18"/>
      <c r="K2118" s="18"/>
    </row>
    <row r="2119" spans="1:11" x14ac:dyDescent="0.3">
      <c r="A2119" s="18"/>
      <c r="B2119" s="18"/>
      <c r="C2119" s="18"/>
      <c r="D2119" s="18"/>
      <c r="E2119" s="18"/>
      <c r="F2119" s="18"/>
      <c r="G2119" s="18"/>
      <c r="H2119" s="18"/>
      <c r="I2119" s="18"/>
      <c r="J2119" s="18"/>
      <c r="K2119" s="18"/>
    </row>
    <row r="2120" spans="1:11" x14ac:dyDescent="0.3">
      <c r="A2120" s="18"/>
      <c r="B2120" s="18"/>
      <c r="C2120" s="18"/>
      <c r="D2120" s="18"/>
      <c r="E2120" s="18"/>
      <c r="F2120" s="18"/>
      <c r="G2120" s="18"/>
      <c r="H2120" s="18"/>
      <c r="I2120" s="18"/>
      <c r="J2120" s="18"/>
      <c r="K2120" s="18"/>
    </row>
    <row r="2121" spans="1:11" x14ac:dyDescent="0.3">
      <c r="A2121" s="18"/>
      <c r="B2121" s="18"/>
      <c r="C2121" s="18"/>
      <c r="D2121" s="18"/>
      <c r="E2121" s="18"/>
      <c r="F2121" s="18"/>
      <c r="G2121" s="18"/>
      <c r="H2121" s="18"/>
      <c r="I2121" s="18"/>
      <c r="J2121" s="18"/>
      <c r="K2121" s="18"/>
    </row>
    <row r="2122" spans="1:11" x14ac:dyDescent="0.3">
      <c r="A2122" s="18"/>
      <c r="B2122" s="18"/>
      <c r="C2122" s="18"/>
      <c r="D2122" s="18"/>
      <c r="E2122" s="18"/>
      <c r="F2122" s="18"/>
      <c r="G2122" s="18"/>
      <c r="H2122" s="18"/>
      <c r="I2122" s="18"/>
      <c r="J2122" s="18"/>
      <c r="K2122" s="18"/>
    </row>
    <row r="2123" spans="1:11" x14ac:dyDescent="0.3">
      <c r="A2123" s="18"/>
      <c r="B2123" s="18"/>
      <c r="C2123" s="18"/>
      <c r="D2123" s="18"/>
      <c r="E2123" s="18"/>
      <c r="F2123" s="18"/>
      <c r="G2123" s="18"/>
      <c r="H2123" s="18"/>
      <c r="I2123" s="18"/>
      <c r="J2123" s="18"/>
      <c r="K2123" s="18"/>
    </row>
    <row r="2124" spans="1:11" x14ac:dyDescent="0.3">
      <c r="A2124" s="18"/>
      <c r="B2124" s="18"/>
      <c r="C2124" s="18"/>
      <c r="D2124" s="18"/>
      <c r="E2124" s="18"/>
      <c r="F2124" s="18"/>
      <c r="G2124" s="18"/>
      <c r="H2124" s="18"/>
      <c r="I2124" s="18"/>
      <c r="J2124" s="18"/>
      <c r="K2124" s="18"/>
    </row>
    <row r="2125" spans="1:11" x14ac:dyDescent="0.3">
      <c r="A2125" s="18"/>
      <c r="B2125" s="18"/>
      <c r="C2125" s="18"/>
      <c r="D2125" s="18"/>
      <c r="E2125" s="18"/>
      <c r="F2125" s="18"/>
      <c r="G2125" s="18"/>
      <c r="H2125" s="18"/>
      <c r="I2125" s="18"/>
      <c r="J2125" s="18"/>
      <c r="K2125" s="18"/>
    </row>
    <row r="2126" spans="1:11" x14ac:dyDescent="0.3">
      <c r="A2126" s="18"/>
      <c r="B2126" s="18"/>
      <c r="C2126" s="18"/>
      <c r="D2126" s="18"/>
      <c r="E2126" s="18"/>
      <c r="F2126" s="18"/>
      <c r="G2126" s="18"/>
      <c r="H2126" s="18"/>
      <c r="I2126" s="18"/>
      <c r="J2126" s="18"/>
      <c r="K2126" s="18"/>
    </row>
    <row r="2127" spans="1:11" x14ac:dyDescent="0.3">
      <c r="A2127" s="18"/>
      <c r="B2127" s="18"/>
      <c r="C2127" s="18"/>
      <c r="D2127" s="18"/>
      <c r="E2127" s="18"/>
      <c r="F2127" s="18"/>
      <c r="G2127" s="18"/>
      <c r="H2127" s="18"/>
      <c r="I2127" s="18"/>
      <c r="J2127" s="18"/>
      <c r="K2127" s="18"/>
    </row>
    <row r="2128" spans="1:11" x14ac:dyDescent="0.3">
      <c r="A2128" s="18"/>
      <c r="B2128" s="18"/>
      <c r="C2128" s="18"/>
      <c r="D2128" s="18"/>
      <c r="E2128" s="18"/>
      <c r="F2128" s="18"/>
      <c r="G2128" s="18"/>
      <c r="H2128" s="18"/>
      <c r="I2128" s="18"/>
      <c r="J2128" s="18"/>
      <c r="K2128" s="18"/>
    </row>
    <row r="2129" spans="1:11" x14ac:dyDescent="0.3">
      <c r="A2129" s="18"/>
      <c r="B2129" s="18"/>
      <c r="C2129" s="18"/>
      <c r="D2129" s="18"/>
      <c r="E2129" s="18"/>
      <c r="F2129" s="18"/>
      <c r="G2129" s="18"/>
      <c r="H2129" s="18"/>
      <c r="I2129" s="18"/>
      <c r="J2129" s="18"/>
      <c r="K2129" s="18"/>
    </row>
    <row r="2130" spans="1:11" x14ac:dyDescent="0.3">
      <c r="A2130" s="18"/>
      <c r="B2130" s="18"/>
      <c r="C2130" s="18"/>
      <c r="D2130" s="18"/>
      <c r="E2130" s="18"/>
      <c r="F2130" s="18"/>
      <c r="G2130" s="18"/>
      <c r="H2130" s="18"/>
      <c r="I2130" s="18"/>
      <c r="J2130" s="18"/>
      <c r="K2130" s="18"/>
    </row>
    <row r="2131" spans="1:11" x14ac:dyDescent="0.3">
      <c r="A2131" s="18"/>
      <c r="B2131" s="18"/>
      <c r="C2131" s="18"/>
      <c r="D2131" s="18"/>
      <c r="E2131" s="18"/>
      <c r="F2131" s="18"/>
      <c r="G2131" s="18"/>
      <c r="H2131" s="18"/>
      <c r="I2131" s="18"/>
      <c r="J2131" s="18"/>
      <c r="K2131" s="18"/>
    </row>
    <row r="2132" spans="1:11" x14ac:dyDescent="0.3">
      <c r="A2132" s="18"/>
      <c r="B2132" s="18"/>
      <c r="C2132" s="18"/>
      <c r="D2132" s="18"/>
      <c r="E2132" s="18"/>
      <c r="F2132" s="18"/>
      <c r="G2132" s="18"/>
      <c r="H2132" s="18"/>
      <c r="I2132" s="18"/>
      <c r="J2132" s="18"/>
      <c r="K2132" s="18"/>
    </row>
    <row r="2133" spans="1:11" x14ac:dyDescent="0.3">
      <c r="A2133" s="18"/>
      <c r="B2133" s="18"/>
      <c r="C2133" s="18"/>
      <c r="D2133" s="18"/>
      <c r="E2133" s="18"/>
      <c r="F2133" s="18"/>
      <c r="G2133" s="18"/>
      <c r="H2133" s="18"/>
      <c r="I2133" s="18"/>
      <c r="J2133" s="18"/>
      <c r="K2133" s="18"/>
    </row>
    <row r="2134" spans="1:11" x14ac:dyDescent="0.3">
      <c r="A2134" s="18"/>
      <c r="B2134" s="18"/>
      <c r="C2134" s="18"/>
      <c r="D2134" s="18"/>
      <c r="E2134" s="18"/>
      <c r="F2134" s="18"/>
      <c r="G2134" s="18"/>
      <c r="H2134" s="18"/>
      <c r="I2134" s="18"/>
      <c r="J2134" s="18"/>
      <c r="K2134" s="18"/>
    </row>
    <row r="2135" spans="1:11" x14ac:dyDescent="0.3">
      <c r="A2135" s="18"/>
      <c r="B2135" s="18"/>
      <c r="C2135" s="18"/>
      <c r="D2135" s="18"/>
      <c r="E2135" s="18"/>
      <c r="F2135" s="18"/>
      <c r="G2135" s="18"/>
      <c r="H2135" s="18"/>
      <c r="I2135" s="18"/>
      <c r="J2135" s="18"/>
      <c r="K2135" s="18"/>
    </row>
    <row r="2136" spans="1:11" x14ac:dyDescent="0.3">
      <c r="A2136" s="18"/>
      <c r="B2136" s="18"/>
      <c r="C2136" s="18"/>
      <c r="D2136" s="18"/>
      <c r="E2136" s="18"/>
      <c r="F2136" s="18"/>
      <c r="G2136" s="18"/>
      <c r="H2136" s="18"/>
      <c r="I2136" s="18"/>
      <c r="J2136" s="18"/>
      <c r="K2136" s="18"/>
    </row>
    <row r="2137" spans="1:11" x14ac:dyDescent="0.3">
      <c r="A2137" s="18"/>
      <c r="B2137" s="18"/>
      <c r="C2137" s="18"/>
      <c r="D2137" s="18"/>
      <c r="E2137" s="18"/>
      <c r="F2137" s="18"/>
      <c r="G2137" s="18"/>
      <c r="H2137" s="18"/>
      <c r="I2137" s="18"/>
      <c r="J2137" s="18"/>
      <c r="K2137" s="18"/>
    </row>
    <row r="2138" spans="1:11" x14ac:dyDescent="0.3">
      <c r="A2138" s="18"/>
      <c r="B2138" s="18"/>
      <c r="C2138" s="18"/>
      <c r="D2138" s="18"/>
      <c r="E2138" s="18"/>
      <c r="F2138" s="18"/>
      <c r="G2138" s="18"/>
      <c r="H2138" s="18"/>
      <c r="I2138" s="18"/>
      <c r="J2138" s="18"/>
      <c r="K2138" s="18"/>
    </row>
    <row r="2139" spans="1:11" x14ac:dyDescent="0.3">
      <c r="A2139" s="18"/>
      <c r="B2139" s="18"/>
      <c r="C2139" s="18"/>
      <c r="D2139" s="18"/>
      <c r="E2139" s="18"/>
      <c r="F2139" s="18"/>
      <c r="G2139" s="18"/>
      <c r="H2139" s="18"/>
      <c r="I2139" s="18"/>
      <c r="J2139" s="18"/>
      <c r="K2139" s="18"/>
    </row>
    <row r="2140" spans="1:11" x14ac:dyDescent="0.3">
      <c r="A2140" s="18"/>
      <c r="B2140" s="18"/>
      <c r="C2140" s="18"/>
      <c r="D2140" s="18"/>
      <c r="E2140" s="18"/>
      <c r="F2140" s="18"/>
      <c r="G2140" s="18"/>
      <c r="H2140" s="18"/>
      <c r="I2140" s="18"/>
      <c r="J2140" s="18"/>
      <c r="K2140" s="18"/>
    </row>
    <row r="2141" spans="1:11" x14ac:dyDescent="0.3">
      <c r="A2141" s="18"/>
      <c r="B2141" s="18"/>
      <c r="C2141" s="18"/>
      <c r="D2141" s="18"/>
      <c r="E2141" s="18"/>
      <c r="F2141" s="18"/>
      <c r="G2141" s="18"/>
      <c r="H2141" s="18"/>
      <c r="I2141" s="18"/>
      <c r="J2141" s="18"/>
      <c r="K2141" s="18"/>
    </row>
    <row r="2142" spans="1:11" x14ac:dyDescent="0.3">
      <c r="A2142" s="18"/>
      <c r="B2142" s="18"/>
      <c r="C2142" s="18"/>
      <c r="D2142" s="18"/>
      <c r="E2142" s="18"/>
      <c r="F2142" s="18"/>
      <c r="G2142" s="18"/>
      <c r="H2142" s="18"/>
      <c r="I2142" s="18"/>
      <c r="J2142" s="18"/>
      <c r="K2142" s="18"/>
    </row>
    <row r="2143" spans="1:11" x14ac:dyDescent="0.3">
      <c r="A2143" s="18"/>
      <c r="B2143" s="18"/>
      <c r="C2143" s="18"/>
      <c r="D2143" s="18"/>
      <c r="E2143" s="18"/>
      <c r="F2143" s="18"/>
      <c r="G2143" s="18"/>
      <c r="H2143" s="18"/>
      <c r="I2143" s="18"/>
      <c r="J2143" s="18"/>
      <c r="K2143" s="18"/>
    </row>
    <row r="2144" spans="1:11" x14ac:dyDescent="0.3">
      <c r="A2144" s="18"/>
      <c r="B2144" s="18"/>
      <c r="C2144" s="18"/>
      <c r="D2144" s="18"/>
      <c r="E2144" s="18"/>
      <c r="F2144" s="18"/>
      <c r="G2144" s="18"/>
      <c r="H2144" s="18"/>
      <c r="I2144" s="18"/>
      <c r="J2144" s="18"/>
      <c r="K2144" s="18"/>
    </row>
    <row r="2145" spans="1:11" x14ac:dyDescent="0.3">
      <c r="A2145" s="18"/>
      <c r="B2145" s="18"/>
      <c r="C2145" s="18"/>
      <c r="D2145" s="18"/>
      <c r="E2145" s="18"/>
      <c r="F2145" s="18"/>
      <c r="G2145" s="18"/>
      <c r="H2145" s="18"/>
      <c r="I2145" s="18"/>
      <c r="J2145" s="18"/>
      <c r="K2145" s="18"/>
    </row>
    <row r="2146" spans="1:11" x14ac:dyDescent="0.3">
      <c r="A2146" s="18"/>
      <c r="B2146" s="18"/>
      <c r="C2146" s="18"/>
      <c r="D2146" s="18"/>
      <c r="E2146" s="18"/>
      <c r="F2146" s="18"/>
      <c r="G2146" s="18"/>
      <c r="H2146" s="18"/>
      <c r="I2146" s="18"/>
      <c r="J2146" s="18"/>
      <c r="K2146" s="18"/>
    </row>
    <row r="2147" spans="1:11" x14ac:dyDescent="0.3">
      <c r="A2147" s="18"/>
      <c r="B2147" s="18"/>
      <c r="C2147" s="18"/>
      <c r="D2147" s="18"/>
      <c r="E2147" s="18"/>
      <c r="F2147" s="18"/>
      <c r="G2147" s="18"/>
      <c r="H2147" s="18"/>
      <c r="I2147" s="18"/>
      <c r="J2147" s="18"/>
      <c r="K2147" s="18"/>
    </row>
    <row r="2148" spans="1:11" x14ac:dyDescent="0.3">
      <c r="A2148" s="18"/>
      <c r="B2148" s="18"/>
      <c r="C2148" s="18"/>
      <c r="D2148" s="18"/>
      <c r="E2148" s="18"/>
      <c r="F2148" s="18"/>
      <c r="G2148" s="18"/>
      <c r="H2148" s="18"/>
      <c r="I2148" s="18"/>
      <c r="J2148" s="18"/>
      <c r="K2148" s="18"/>
    </row>
    <row r="2149" spans="1:11" x14ac:dyDescent="0.3">
      <c r="A2149" s="18"/>
      <c r="B2149" s="18"/>
      <c r="C2149" s="18"/>
      <c r="D2149" s="18"/>
      <c r="E2149" s="18"/>
      <c r="F2149" s="18"/>
      <c r="G2149" s="18"/>
      <c r="H2149" s="18"/>
      <c r="I2149" s="18"/>
      <c r="J2149" s="18"/>
      <c r="K2149" s="18"/>
    </row>
    <row r="2150" spans="1:11" x14ac:dyDescent="0.3">
      <c r="A2150" s="18"/>
      <c r="B2150" s="18"/>
      <c r="C2150" s="18"/>
      <c r="D2150" s="18"/>
      <c r="E2150" s="18"/>
      <c r="F2150" s="18"/>
      <c r="G2150" s="18"/>
      <c r="H2150" s="18"/>
      <c r="I2150" s="18"/>
      <c r="J2150" s="18"/>
      <c r="K2150" s="18"/>
    </row>
    <row r="2151" spans="1:11" x14ac:dyDescent="0.3">
      <c r="A2151" s="18"/>
      <c r="B2151" s="18"/>
      <c r="C2151" s="18"/>
      <c r="D2151" s="18"/>
      <c r="E2151" s="18"/>
      <c r="F2151" s="18"/>
      <c r="G2151" s="18"/>
      <c r="H2151" s="18"/>
      <c r="I2151" s="18"/>
      <c r="J2151" s="18"/>
      <c r="K2151" s="18"/>
    </row>
    <row r="2152" spans="1:11" x14ac:dyDescent="0.3">
      <c r="A2152" s="18"/>
      <c r="B2152" s="18"/>
      <c r="C2152" s="18"/>
      <c r="D2152" s="18"/>
      <c r="E2152" s="18"/>
      <c r="F2152" s="18"/>
      <c r="G2152" s="18"/>
      <c r="H2152" s="18"/>
      <c r="I2152" s="18"/>
      <c r="J2152" s="18"/>
      <c r="K2152" s="18"/>
    </row>
    <row r="2153" spans="1:11" x14ac:dyDescent="0.3">
      <c r="A2153" s="18"/>
      <c r="B2153" s="18"/>
      <c r="C2153" s="18"/>
      <c r="D2153" s="18"/>
      <c r="E2153" s="18"/>
      <c r="F2153" s="18"/>
      <c r="G2153" s="18"/>
      <c r="H2153" s="18"/>
      <c r="I2153" s="18"/>
      <c r="J2153" s="18"/>
      <c r="K2153" s="18"/>
    </row>
    <row r="2154" spans="1:11" x14ac:dyDescent="0.3">
      <c r="A2154" s="18"/>
      <c r="B2154" s="18"/>
      <c r="C2154" s="18"/>
      <c r="D2154" s="18"/>
      <c r="E2154" s="18"/>
      <c r="F2154" s="18"/>
      <c r="G2154" s="18"/>
      <c r="H2154" s="18"/>
      <c r="I2154" s="18"/>
      <c r="J2154" s="18"/>
      <c r="K2154" s="18"/>
    </row>
    <row r="2155" spans="1:11" x14ac:dyDescent="0.3">
      <c r="A2155" s="18"/>
      <c r="B2155" s="18"/>
      <c r="C2155" s="18"/>
      <c r="D2155" s="18"/>
      <c r="E2155" s="18"/>
      <c r="F2155" s="18"/>
      <c r="G2155" s="18"/>
      <c r="H2155" s="18"/>
      <c r="I2155" s="18"/>
      <c r="J2155" s="18"/>
      <c r="K2155" s="18"/>
    </row>
    <row r="2156" spans="1:11" x14ac:dyDescent="0.3">
      <c r="A2156" s="18"/>
      <c r="B2156" s="18"/>
      <c r="C2156" s="18"/>
      <c r="D2156" s="18"/>
      <c r="E2156" s="18"/>
      <c r="F2156" s="18"/>
      <c r="G2156" s="18"/>
      <c r="H2156" s="18"/>
      <c r="I2156" s="18"/>
      <c r="J2156" s="18"/>
      <c r="K2156" s="18"/>
    </row>
    <row r="2157" spans="1:11" x14ac:dyDescent="0.3">
      <c r="A2157" s="18"/>
      <c r="B2157" s="18"/>
      <c r="C2157" s="18"/>
      <c r="D2157" s="18"/>
      <c r="E2157" s="18"/>
      <c r="F2157" s="18"/>
      <c r="G2157" s="18"/>
      <c r="H2157" s="18"/>
      <c r="I2157" s="18"/>
      <c r="J2157" s="18"/>
      <c r="K2157" s="18"/>
    </row>
    <row r="2158" spans="1:11" x14ac:dyDescent="0.3">
      <c r="A2158" s="18"/>
      <c r="B2158" s="18"/>
      <c r="C2158" s="18"/>
      <c r="D2158" s="18"/>
      <c r="E2158" s="18"/>
      <c r="F2158" s="18"/>
      <c r="G2158" s="18"/>
      <c r="H2158" s="18"/>
      <c r="I2158" s="18"/>
      <c r="J2158" s="18"/>
      <c r="K2158" s="18"/>
    </row>
    <row r="2159" spans="1:11" x14ac:dyDescent="0.3">
      <c r="A2159" s="18"/>
      <c r="B2159" s="18"/>
      <c r="C2159" s="18"/>
      <c r="D2159" s="18"/>
      <c r="E2159" s="18"/>
      <c r="F2159" s="18"/>
      <c r="G2159" s="18"/>
      <c r="H2159" s="18"/>
      <c r="I2159" s="18"/>
      <c r="J2159" s="18"/>
      <c r="K2159" s="18"/>
    </row>
    <row r="2160" spans="1:11" x14ac:dyDescent="0.3">
      <c r="A2160" s="18"/>
      <c r="B2160" s="18"/>
      <c r="C2160" s="18"/>
      <c r="D2160" s="18"/>
      <c r="E2160" s="18"/>
      <c r="F2160" s="18"/>
      <c r="G2160" s="18"/>
      <c r="H2160" s="18"/>
      <c r="I2160" s="18"/>
      <c r="J2160" s="18"/>
      <c r="K2160" s="18"/>
    </row>
    <row r="2161" spans="1:11" x14ac:dyDescent="0.3">
      <c r="A2161" s="18"/>
      <c r="B2161" s="18"/>
      <c r="C2161" s="18"/>
      <c r="D2161" s="18"/>
      <c r="E2161" s="18"/>
      <c r="F2161" s="18"/>
      <c r="G2161" s="18"/>
      <c r="H2161" s="18"/>
      <c r="I2161" s="18"/>
      <c r="J2161" s="18"/>
      <c r="K2161" s="18"/>
    </row>
    <row r="2162" spans="1:11" x14ac:dyDescent="0.3">
      <c r="A2162" s="18"/>
      <c r="B2162" s="18"/>
      <c r="C2162" s="18"/>
      <c r="D2162" s="18"/>
      <c r="E2162" s="18"/>
      <c r="F2162" s="18"/>
      <c r="G2162" s="18"/>
      <c r="H2162" s="18"/>
      <c r="I2162" s="18"/>
      <c r="J2162" s="18"/>
      <c r="K2162" s="18"/>
    </row>
    <row r="2163" spans="1:11" x14ac:dyDescent="0.3">
      <c r="A2163" s="18"/>
      <c r="B2163" s="18"/>
      <c r="C2163" s="18"/>
      <c r="D2163" s="18"/>
      <c r="E2163" s="18"/>
      <c r="F2163" s="18"/>
      <c r="G2163" s="18"/>
      <c r="H2163" s="18"/>
      <c r="I2163" s="18"/>
      <c r="J2163" s="18"/>
      <c r="K2163" s="18"/>
    </row>
    <row r="2164" spans="1:11" x14ac:dyDescent="0.3">
      <c r="A2164" s="18"/>
      <c r="B2164" s="18"/>
      <c r="C2164" s="18"/>
      <c r="D2164" s="18"/>
      <c r="E2164" s="18"/>
      <c r="F2164" s="18"/>
      <c r="G2164" s="18"/>
      <c r="H2164" s="18"/>
      <c r="I2164" s="18"/>
      <c r="J2164" s="18"/>
      <c r="K2164" s="18"/>
    </row>
    <row r="2165" spans="1:11" x14ac:dyDescent="0.3">
      <c r="A2165" s="18"/>
      <c r="B2165" s="18"/>
      <c r="C2165" s="18"/>
      <c r="D2165" s="18"/>
      <c r="E2165" s="18"/>
      <c r="F2165" s="18"/>
      <c r="G2165" s="18"/>
      <c r="H2165" s="18"/>
      <c r="I2165" s="18"/>
      <c r="J2165" s="18"/>
      <c r="K2165" s="18"/>
    </row>
    <row r="2166" spans="1:11" x14ac:dyDescent="0.3">
      <c r="A2166" s="18"/>
      <c r="B2166" s="18"/>
      <c r="C2166" s="18"/>
      <c r="D2166" s="18"/>
      <c r="E2166" s="18"/>
      <c r="F2166" s="18"/>
      <c r="G2166" s="18"/>
      <c r="H2166" s="18"/>
      <c r="I2166" s="18"/>
      <c r="J2166" s="18"/>
      <c r="K2166" s="18"/>
    </row>
    <row r="2167" spans="1:11" x14ac:dyDescent="0.3">
      <c r="A2167" s="18"/>
      <c r="B2167" s="18"/>
      <c r="C2167" s="18"/>
      <c r="D2167" s="18"/>
      <c r="E2167" s="18"/>
      <c r="F2167" s="18"/>
      <c r="G2167" s="18"/>
      <c r="H2167" s="18"/>
      <c r="I2167" s="18"/>
      <c r="J2167" s="18"/>
      <c r="K2167" s="18"/>
    </row>
    <row r="2168" spans="1:11" x14ac:dyDescent="0.3">
      <c r="A2168" s="18"/>
      <c r="B2168" s="18"/>
      <c r="C2168" s="18"/>
      <c r="D2168" s="18"/>
      <c r="E2168" s="18"/>
      <c r="F2168" s="18"/>
      <c r="G2168" s="18"/>
      <c r="H2168" s="18"/>
      <c r="I2168" s="18"/>
      <c r="J2168" s="18"/>
      <c r="K2168" s="18"/>
    </row>
    <row r="2169" spans="1:11" x14ac:dyDescent="0.3">
      <c r="A2169" s="18"/>
      <c r="B2169" s="18"/>
      <c r="C2169" s="18"/>
      <c r="D2169" s="18"/>
      <c r="E2169" s="18"/>
      <c r="F2169" s="18"/>
      <c r="G2169" s="18"/>
      <c r="H2169" s="18"/>
      <c r="I2169" s="18"/>
      <c r="J2169" s="18"/>
      <c r="K2169" s="18"/>
    </row>
    <row r="2170" spans="1:11" x14ac:dyDescent="0.3">
      <c r="A2170" s="18"/>
      <c r="B2170" s="18"/>
      <c r="C2170" s="18"/>
      <c r="D2170" s="18"/>
      <c r="E2170" s="18"/>
      <c r="F2170" s="18"/>
      <c r="G2170" s="18"/>
      <c r="H2170" s="18"/>
      <c r="I2170" s="18"/>
      <c r="J2170" s="18"/>
      <c r="K2170" s="18"/>
    </row>
    <row r="2171" spans="1:11" x14ac:dyDescent="0.3">
      <c r="A2171" s="18"/>
      <c r="B2171" s="18"/>
      <c r="C2171" s="18"/>
      <c r="D2171" s="18"/>
      <c r="E2171" s="18"/>
      <c r="F2171" s="18"/>
      <c r="G2171" s="18"/>
      <c r="H2171" s="18"/>
      <c r="I2171" s="18"/>
      <c r="J2171" s="18"/>
      <c r="K2171" s="18"/>
    </row>
    <row r="2172" spans="1:11" x14ac:dyDescent="0.3">
      <c r="A2172" s="18"/>
      <c r="B2172" s="18"/>
      <c r="C2172" s="18"/>
      <c r="D2172" s="18"/>
      <c r="E2172" s="18"/>
      <c r="F2172" s="18"/>
      <c r="G2172" s="18"/>
      <c r="H2172" s="18"/>
      <c r="I2172" s="18"/>
      <c r="J2172" s="18"/>
      <c r="K2172" s="18"/>
    </row>
    <row r="2173" spans="1:11" x14ac:dyDescent="0.3">
      <c r="A2173" s="18"/>
      <c r="B2173" s="18"/>
      <c r="C2173" s="18"/>
      <c r="D2173" s="18"/>
      <c r="E2173" s="18"/>
      <c r="F2173" s="18"/>
      <c r="G2173" s="18"/>
      <c r="H2173" s="18"/>
      <c r="I2173" s="18"/>
      <c r="J2173" s="18"/>
      <c r="K2173" s="18"/>
    </row>
    <row r="2174" spans="1:11" x14ac:dyDescent="0.3">
      <c r="A2174" s="18"/>
      <c r="B2174" s="18"/>
      <c r="C2174" s="18"/>
      <c r="D2174" s="18"/>
      <c r="E2174" s="18"/>
      <c r="F2174" s="18"/>
      <c r="G2174" s="18"/>
      <c r="H2174" s="18"/>
      <c r="I2174" s="18"/>
      <c r="J2174" s="18"/>
      <c r="K2174" s="18"/>
    </row>
    <row r="2175" spans="1:11" x14ac:dyDescent="0.3">
      <c r="A2175" s="18"/>
      <c r="B2175" s="18"/>
      <c r="C2175" s="18"/>
      <c r="D2175" s="18"/>
      <c r="E2175" s="18"/>
      <c r="F2175" s="18"/>
      <c r="G2175" s="18"/>
      <c r="H2175" s="18"/>
      <c r="I2175" s="18"/>
      <c r="J2175" s="18"/>
      <c r="K2175" s="18"/>
    </row>
    <row r="2176" spans="1:11" x14ac:dyDescent="0.3">
      <c r="A2176" s="18"/>
      <c r="B2176" s="18"/>
      <c r="C2176" s="18"/>
      <c r="D2176" s="18"/>
      <c r="E2176" s="18"/>
      <c r="F2176" s="18"/>
      <c r="G2176" s="18"/>
      <c r="H2176" s="18"/>
      <c r="I2176" s="18"/>
      <c r="J2176" s="18"/>
      <c r="K2176" s="18"/>
    </row>
    <row r="2177" spans="1:11" x14ac:dyDescent="0.3">
      <c r="A2177" s="18"/>
      <c r="B2177" s="18"/>
      <c r="C2177" s="18"/>
      <c r="D2177" s="18"/>
      <c r="E2177" s="18"/>
      <c r="F2177" s="18"/>
      <c r="G2177" s="18"/>
      <c r="H2177" s="18"/>
      <c r="I2177" s="18"/>
      <c r="J2177" s="18"/>
      <c r="K2177" s="18"/>
    </row>
    <row r="2178" spans="1:11" x14ac:dyDescent="0.3">
      <c r="A2178" s="18"/>
      <c r="B2178" s="18"/>
      <c r="C2178" s="18"/>
      <c r="D2178" s="18"/>
      <c r="E2178" s="18"/>
      <c r="F2178" s="18"/>
      <c r="G2178" s="18"/>
      <c r="H2178" s="18"/>
      <c r="I2178" s="18"/>
      <c r="J2178" s="18"/>
      <c r="K2178" s="18"/>
    </row>
    <row r="2179" spans="1:11" x14ac:dyDescent="0.3">
      <c r="A2179" s="18"/>
      <c r="B2179" s="18"/>
      <c r="C2179" s="18"/>
      <c r="D2179" s="18"/>
      <c r="E2179" s="18"/>
      <c r="F2179" s="18"/>
      <c r="G2179" s="18"/>
      <c r="H2179" s="18"/>
      <c r="I2179" s="18"/>
      <c r="J2179" s="18"/>
      <c r="K2179" s="18"/>
    </row>
    <row r="2180" spans="1:11" x14ac:dyDescent="0.3">
      <c r="A2180" s="18"/>
      <c r="B2180" s="18"/>
      <c r="C2180" s="18"/>
      <c r="D2180" s="18"/>
      <c r="E2180" s="18"/>
      <c r="F2180" s="18"/>
      <c r="G2180" s="18"/>
      <c r="H2180" s="18"/>
      <c r="I2180" s="18"/>
      <c r="J2180" s="18"/>
      <c r="K2180" s="18"/>
    </row>
    <row r="2181" spans="1:11" x14ac:dyDescent="0.3">
      <c r="A2181" s="18"/>
      <c r="B2181" s="18"/>
      <c r="C2181" s="18"/>
      <c r="D2181" s="18"/>
      <c r="E2181" s="18"/>
      <c r="F2181" s="18"/>
      <c r="G2181" s="18"/>
      <c r="H2181" s="18"/>
      <c r="I2181" s="18"/>
      <c r="J2181" s="18"/>
      <c r="K2181" s="18"/>
    </row>
    <row r="2182" spans="1:11" x14ac:dyDescent="0.3">
      <c r="A2182" s="18"/>
      <c r="B2182" s="18"/>
      <c r="C2182" s="18"/>
      <c r="D2182" s="18"/>
      <c r="E2182" s="18"/>
      <c r="F2182" s="18"/>
      <c r="G2182" s="18"/>
      <c r="H2182" s="18"/>
      <c r="I2182" s="18"/>
      <c r="J2182" s="18"/>
      <c r="K2182" s="18"/>
    </row>
    <row r="2183" spans="1:11" x14ac:dyDescent="0.3">
      <c r="A2183" s="18"/>
      <c r="B2183" s="18"/>
      <c r="C2183" s="18"/>
      <c r="D2183" s="18"/>
      <c r="E2183" s="18"/>
      <c r="F2183" s="18"/>
      <c r="G2183" s="18"/>
      <c r="H2183" s="18"/>
      <c r="I2183" s="18"/>
      <c r="J2183" s="18"/>
      <c r="K2183" s="18"/>
    </row>
    <row r="2184" spans="1:11" x14ac:dyDescent="0.3">
      <c r="A2184" s="18"/>
      <c r="B2184" s="18"/>
      <c r="C2184" s="18"/>
      <c r="D2184" s="18"/>
      <c r="E2184" s="18"/>
      <c r="F2184" s="18"/>
      <c r="G2184" s="18"/>
      <c r="H2184" s="18"/>
      <c r="I2184" s="18"/>
      <c r="J2184" s="18"/>
      <c r="K2184" s="18"/>
    </row>
    <row r="2185" spans="1:11" x14ac:dyDescent="0.3">
      <c r="A2185" s="18"/>
      <c r="B2185" s="18"/>
      <c r="C2185" s="18"/>
      <c r="D2185" s="18"/>
      <c r="E2185" s="18"/>
      <c r="F2185" s="18"/>
      <c r="G2185" s="18"/>
      <c r="H2185" s="18"/>
      <c r="I2185" s="18"/>
      <c r="J2185" s="18"/>
      <c r="K2185" s="18"/>
    </row>
    <row r="2186" spans="1:11" x14ac:dyDescent="0.3">
      <c r="A2186" s="18"/>
      <c r="B2186" s="18"/>
      <c r="C2186" s="18"/>
      <c r="D2186" s="18"/>
      <c r="E2186" s="18"/>
      <c r="F2186" s="18"/>
      <c r="G2186" s="18"/>
      <c r="H2186" s="18"/>
      <c r="I2186" s="18"/>
      <c r="J2186" s="18"/>
      <c r="K2186" s="18"/>
    </row>
    <row r="2187" spans="1:11" x14ac:dyDescent="0.3">
      <c r="A2187" s="18"/>
      <c r="B2187" s="18"/>
      <c r="C2187" s="18"/>
      <c r="D2187" s="18"/>
      <c r="E2187" s="18"/>
      <c r="F2187" s="18"/>
      <c r="G2187" s="18"/>
      <c r="H2187" s="18"/>
      <c r="I2187" s="18"/>
      <c r="J2187" s="18"/>
      <c r="K2187" s="18"/>
    </row>
    <row r="2188" spans="1:11" x14ac:dyDescent="0.3">
      <c r="A2188" s="18"/>
      <c r="B2188" s="18"/>
      <c r="C2188" s="18"/>
      <c r="D2188" s="18"/>
      <c r="E2188" s="18"/>
      <c r="F2188" s="18"/>
      <c r="G2188" s="18"/>
      <c r="H2188" s="18"/>
      <c r="I2188" s="18"/>
      <c r="J2188" s="18"/>
      <c r="K2188" s="18"/>
    </row>
    <row r="2189" spans="1:11" x14ac:dyDescent="0.3">
      <c r="A2189" s="18"/>
      <c r="B2189" s="18"/>
      <c r="C2189" s="18"/>
      <c r="D2189" s="18"/>
      <c r="E2189" s="18"/>
      <c r="F2189" s="18"/>
      <c r="G2189" s="18"/>
      <c r="H2189" s="18"/>
      <c r="I2189" s="18"/>
      <c r="J2189" s="18"/>
      <c r="K2189" s="18"/>
    </row>
    <row r="2190" spans="1:11" x14ac:dyDescent="0.3">
      <c r="A2190" s="18"/>
      <c r="B2190" s="18"/>
      <c r="C2190" s="18"/>
      <c r="D2190" s="18"/>
      <c r="E2190" s="18"/>
      <c r="F2190" s="18"/>
      <c r="G2190" s="18"/>
      <c r="H2190" s="18"/>
      <c r="I2190" s="18"/>
      <c r="J2190" s="18"/>
      <c r="K2190" s="18"/>
    </row>
    <row r="2191" spans="1:11" x14ac:dyDescent="0.3">
      <c r="A2191" s="18"/>
      <c r="B2191" s="18"/>
      <c r="C2191" s="18"/>
      <c r="D2191" s="18"/>
      <c r="E2191" s="18"/>
      <c r="F2191" s="18"/>
      <c r="G2191" s="18"/>
      <c r="H2191" s="18"/>
      <c r="I2191" s="18"/>
      <c r="J2191" s="18"/>
      <c r="K2191" s="18"/>
    </row>
    <row r="2192" spans="1:11" x14ac:dyDescent="0.3">
      <c r="A2192" s="18"/>
      <c r="B2192" s="18"/>
      <c r="C2192" s="18"/>
      <c r="D2192" s="18"/>
      <c r="E2192" s="18"/>
      <c r="F2192" s="18"/>
      <c r="G2192" s="18"/>
      <c r="H2192" s="18"/>
      <c r="I2192" s="18"/>
      <c r="J2192" s="18"/>
      <c r="K2192" s="18"/>
    </row>
    <row r="2193" spans="1:11" x14ac:dyDescent="0.3">
      <c r="A2193" s="18"/>
      <c r="B2193" s="18"/>
      <c r="C2193" s="18"/>
      <c r="D2193" s="18"/>
      <c r="E2193" s="18"/>
      <c r="F2193" s="18"/>
      <c r="G2193" s="18"/>
      <c r="H2193" s="18"/>
      <c r="I2193" s="18"/>
      <c r="J2193" s="18"/>
      <c r="K2193" s="18"/>
    </row>
    <row r="2194" spans="1:11" x14ac:dyDescent="0.3">
      <c r="A2194" s="18"/>
      <c r="B2194" s="18"/>
      <c r="C2194" s="18"/>
      <c r="D2194" s="18"/>
      <c r="E2194" s="18"/>
      <c r="F2194" s="18"/>
      <c r="G2194" s="18"/>
      <c r="H2194" s="18"/>
      <c r="I2194" s="18"/>
      <c r="J2194" s="18"/>
      <c r="K2194" s="18"/>
    </row>
    <row r="2195" spans="1:11" x14ac:dyDescent="0.3">
      <c r="A2195" s="18"/>
      <c r="B2195" s="18"/>
      <c r="C2195" s="18"/>
      <c r="D2195" s="18"/>
      <c r="E2195" s="18"/>
      <c r="F2195" s="18"/>
      <c r="G2195" s="18"/>
      <c r="H2195" s="18"/>
      <c r="I2195" s="18"/>
      <c r="J2195" s="18"/>
      <c r="K2195" s="18"/>
    </row>
    <row r="2196" spans="1:11" x14ac:dyDescent="0.3">
      <c r="A2196" s="18"/>
      <c r="B2196" s="18"/>
      <c r="C2196" s="18"/>
      <c r="D2196" s="18"/>
      <c r="E2196" s="18"/>
      <c r="F2196" s="18"/>
      <c r="G2196" s="18"/>
      <c r="H2196" s="18"/>
      <c r="I2196" s="18"/>
      <c r="J2196" s="18"/>
      <c r="K2196" s="18"/>
    </row>
    <row r="2197" spans="1:11" x14ac:dyDescent="0.3">
      <c r="A2197" s="18"/>
      <c r="B2197" s="18"/>
      <c r="C2197" s="18"/>
      <c r="D2197" s="18"/>
      <c r="E2197" s="18"/>
      <c r="F2197" s="18"/>
      <c r="G2197" s="18"/>
      <c r="H2197" s="18"/>
      <c r="I2197" s="18"/>
      <c r="J2197" s="18"/>
      <c r="K2197" s="18"/>
    </row>
    <row r="2198" spans="1:11" x14ac:dyDescent="0.3">
      <c r="A2198" s="18"/>
      <c r="B2198" s="18"/>
      <c r="C2198" s="18"/>
      <c r="D2198" s="18"/>
      <c r="E2198" s="18"/>
      <c r="F2198" s="18"/>
      <c r="G2198" s="18"/>
      <c r="H2198" s="18"/>
      <c r="I2198" s="18"/>
      <c r="J2198" s="18"/>
      <c r="K2198" s="18"/>
    </row>
    <row r="2199" spans="1:11" x14ac:dyDescent="0.3">
      <c r="A2199" s="18"/>
      <c r="B2199" s="18"/>
      <c r="C2199" s="18"/>
      <c r="D2199" s="18"/>
      <c r="E2199" s="18"/>
      <c r="F2199" s="18"/>
      <c r="G2199" s="18"/>
      <c r="H2199" s="18"/>
      <c r="I2199" s="18"/>
      <c r="J2199" s="18"/>
      <c r="K2199" s="18"/>
    </row>
    <row r="2200" spans="1:11" x14ac:dyDescent="0.3">
      <c r="A2200" s="18"/>
      <c r="B2200" s="18"/>
      <c r="C2200" s="18"/>
      <c r="D2200" s="18"/>
      <c r="E2200" s="18"/>
      <c r="F2200" s="18"/>
      <c r="G2200" s="18"/>
      <c r="H2200" s="18"/>
      <c r="I2200" s="18"/>
      <c r="J2200" s="18"/>
      <c r="K2200" s="18"/>
    </row>
    <row r="2201" spans="1:11" x14ac:dyDescent="0.3">
      <c r="A2201" s="18"/>
      <c r="B2201" s="18"/>
      <c r="C2201" s="18"/>
      <c r="D2201" s="18"/>
      <c r="E2201" s="18"/>
      <c r="F2201" s="18"/>
      <c r="G2201" s="18"/>
      <c r="H2201" s="18"/>
      <c r="I2201" s="18"/>
      <c r="J2201" s="18"/>
      <c r="K2201" s="18"/>
    </row>
    <row r="2202" spans="1:11" x14ac:dyDescent="0.3">
      <c r="A2202" s="18"/>
      <c r="B2202" s="18"/>
      <c r="C2202" s="18"/>
      <c r="D2202" s="18"/>
      <c r="E2202" s="18"/>
      <c r="F2202" s="18"/>
      <c r="G2202" s="18"/>
      <c r="H2202" s="18"/>
      <c r="I2202" s="18"/>
      <c r="J2202" s="18"/>
      <c r="K2202" s="18"/>
    </row>
    <row r="2203" spans="1:11" x14ac:dyDescent="0.3">
      <c r="A2203" s="18"/>
      <c r="B2203" s="18"/>
      <c r="C2203" s="18"/>
      <c r="D2203" s="18"/>
      <c r="E2203" s="18"/>
      <c r="F2203" s="18"/>
      <c r="G2203" s="18"/>
      <c r="H2203" s="18"/>
      <c r="I2203" s="18"/>
      <c r="J2203" s="18"/>
      <c r="K2203" s="18"/>
    </row>
    <row r="2204" spans="1:11" x14ac:dyDescent="0.3">
      <c r="A2204" s="18"/>
      <c r="B2204" s="18"/>
      <c r="C2204" s="18"/>
      <c r="D2204" s="18"/>
      <c r="E2204" s="18"/>
      <c r="F2204" s="18"/>
      <c r="G2204" s="18"/>
      <c r="H2204" s="18"/>
      <c r="I2204" s="18"/>
      <c r="J2204" s="18"/>
      <c r="K2204" s="18"/>
    </row>
    <row r="2205" spans="1:11" x14ac:dyDescent="0.3">
      <c r="A2205" s="18"/>
      <c r="B2205" s="18"/>
      <c r="C2205" s="18"/>
      <c r="D2205" s="18"/>
      <c r="E2205" s="18"/>
      <c r="F2205" s="18"/>
      <c r="G2205" s="18"/>
      <c r="H2205" s="18"/>
      <c r="I2205" s="18"/>
      <c r="J2205" s="18"/>
      <c r="K2205" s="18"/>
    </row>
    <row r="2206" spans="1:11" x14ac:dyDescent="0.3">
      <c r="A2206" s="18"/>
      <c r="B2206" s="18"/>
      <c r="C2206" s="18"/>
      <c r="D2206" s="18"/>
      <c r="E2206" s="18"/>
      <c r="F2206" s="18"/>
      <c r="G2206" s="18"/>
      <c r="H2206" s="18"/>
      <c r="I2206" s="18"/>
      <c r="J2206" s="18"/>
      <c r="K2206" s="18"/>
    </row>
    <row r="2207" spans="1:11" x14ac:dyDescent="0.3">
      <c r="A2207" s="18"/>
      <c r="B2207" s="18"/>
      <c r="C2207" s="18"/>
      <c r="D2207" s="18"/>
      <c r="E2207" s="18"/>
      <c r="F2207" s="18"/>
      <c r="G2207" s="18"/>
      <c r="H2207" s="18"/>
      <c r="I2207" s="18"/>
      <c r="J2207" s="18"/>
      <c r="K2207" s="18"/>
    </row>
    <row r="2208" spans="1:11" x14ac:dyDescent="0.3">
      <c r="A2208" s="18"/>
      <c r="B2208" s="18"/>
      <c r="C2208" s="18"/>
      <c r="D2208" s="18"/>
      <c r="E2208" s="18"/>
      <c r="F2208" s="18"/>
      <c r="G2208" s="18"/>
      <c r="H2208" s="18"/>
      <c r="I2208" s="18"/>
      <c r="J2208" s="18"/>
      <c r="K2208" s="18"/>
    </row>
    <row r="2209" spans="1:11" x14ac:dyDescent="0.3">
      <c r="A2209" s="18"/>
      <c r="B2209" s="18"/>
      <c r="C2209" s="18"/>
      <c r="D2209" s="18"/>
      <c r="E2209" s="18"/>
      <c r="F2209" s="18"/>
      <c r="G2209" s="18"/>
      <c r="H2209" s="18"/>
      <c r="I2209" s="18"/>
      <c r="J2209" s="18"/>
      <c r="K2209" s="18"/>
    </row>
    <row r="2210" spans="1:11" x14ac:dyDescent="0.3">
      <c r="A2210" s="18"/>
      <c r="B2210" s="18"/>
      <c r="C2210" s="18"/>
      <c r="D2210" s="18"/>
      <c r="E2210" s="18"/>
      <c r="F2210" s="18"/>
      <c r="G2210" s="18"/>
      <c r="H2210" s="18"/>
      <c r="I2210" s="18"/>
      <c r="J2210" s="18"/>
      <c r="K2210" s="18"/>
    </row>
    <row r="2211" spans="1:11" x14ac:dyDescent="0.3">
      <c r="A2211" s="18"/>
      <c r="B2211" s="18"/>
      <c r="C2211" s="18"/>
      <c r="D2211" s="18"/>
      <c r="E2211" s="18"/>
      <c r="F2211" s="18"/>
      <c r="G2211" s="18"/>
      <c r="H2211" s="18"/>
      <c r="I2211" s="18"/>
      <c r="J2211" s="18"/>
      <c r="K2211" s="18"/>
    </row>
    <row r="2212" spans="1:11" x14ac:dyDescent="0.3">
      <c r="A2212" s="18"/>
      <c r="B2212" s="18"/>
      <c r="C2212" s="18"/>
      <c r="D2212" s="18"/>
      <c r="E2212" s="18"/>
      <c r="F2212" s="18"/>
      <c r="G2212" s="18"/>
      <c r="H2212" s="18"/>
      <c r="I2212" s="18"/>
      <c r="J2212" s="18"/>
      <c r="K2212" s="18"/>
    </row>
    <row r="2213" spans="1:11" x14ac:dyDescent="0.3">
      <c r="A2213" s="18"/>
      <c r="B2213" s="18"/>
      <c r="C2213" s="18"/>
      <c r="D2213" s="18"/>
      <c r="E2213" s="18"/>
      <c r="F2213" s="18"/>
      <c r="G2213" s="18"/>
      <c r="H2213" s="18"/>
      <c r="I2213" s="18"/>
      <c r="J2213" s="18"/>
      <c r="K2213" s="18"/>
    </row>
    <row r="2214" spans="1:11" x14ac:dyDescent="0.3">
      <c r="A2214" s="18"/>
      <c r="B2214" s="18"/>
      <c r="C2214" s="18"/>
      <c r="D2214" s="18"/>
      <c r="E2214" s="18"/>
      <c r="F2214" s="18"/>
      <c r="G2214" s="18"/>
      <c r="H2214" s="18"/>
      <c r="I2214" s="18"/>
      <c r="J2214" s="18"/>
      <c r="K2214" s="18"/>
    </row>
    <row r="2215" spans="1:11" x14ac:dyDescent="0.3">
      <c r="A2215" s="18"/>
      <c r="B2215" s="18"/>
      <c r="C2215" s="18"/>
      <c r="D2215" s="18"/>
      <c r="E2215" s="18"/>
      <c r="F2215" s="18"/>
      <c r="G2215" s="18"/>
      <c r="H2215" s="18"/>
      <c r="I2215" s="18"/>
      <c r="J2215" s="18"/>
      <c r="K2215" s="18"/>
    </row>
    <row r="2216" spans="1:11" x14ac:dyDescent="0.3">
      <c r="A2216" s="18"/>
      <c r="B2216" s="18"/>
      <c r="C2216" s="18"/>
      <c r="D2216" s="18"/>
      <c r="E2216" s="18"/>
      <c r="F2216" s="18"/>
      <c r="G2216" s="18"/>
      <c r="H2216" s="18"/>
      <c r="I2216" s="18"/>
      <c r="J2216" s="18"/>
      <c r="K2216" s="18"/>
    </row>
    <row r="2217" spans="1:11" x14ac:dyDescent="0.3">
      <c r="A2217" s="18"/>
      <c r="B2217" s="18"/>
      <c r="C2217" s="18"/>
      <c r="D2217" s="18"/>
      <c r="E2217" s="18"/>
      <c r="F2217" s="18"/>
      <c r="G2217" s="18"/>
      <c r="H2217" s="18"/>
      <c r="I2217" s="18"/>
      <c r="J2217" s="18"/>
      <c r="K2217" s="18"/>
    </row>
    <row r="2218" spans="1:11" x14ac:dyDescent="0.3">
      <c r="A2218" s="18"/>
      <c r="B2218" s="18"/>
      <c r="C2218" s="18"/>
      <c r="D2218" s="18"/>
      <c r="E2218" s="18"/>
      <c r="F2218" s="18"/>
      <c r="G2218" s="18"/>
      <c r="H2218" s="18"/>
      <c r="I2218" s="18"/>
      <c r="J2218" s="18"/>
      <c r="K2218" s="18"/>
    </row>
    <row r="2219" spans="1:11" x14ac:dyDescent="0.3">
      <c r="A2219" s="18"/>
      <c r="B2219" s="18"/>
      <c r="C2219" s="18"/>
      <c r="D2219" s="18"/>
      <c r="E2219" s="18"/>
      <c r="F2219" s="18"/>
      <c r="G2219" s="18"/>
      <c r="H2219" s="18"/>
      <c r="I2219" s="18"/>
      <c r="J2219" s="18"/>
      <c r="K2219" s="18"/>
    </row>
    <row r="2220" spans="1:11" x14ac:dyDescent="0.3">
      <c r="A2220" s="18"/>
      <c r="B2220" s="18"/>
      <c r="C2220" s="18"/>
      <c r="D2220" s="18"/>
      <c r="E2220" s="18"/>
      <c r="F2220" s="18"/>
      <c r="G2220" s="18"/>
      <c r="H2220" s="18"/>
      <c r="I2220" s="18"/>
      <c r="J2220" s="18"/>
      <c r="K2220" s="18"/>
    </row>
    <row r="2221" spans="1:11" x14ac:dyDescent="0.3">
      <c r="A2221" s="18"/>
      <c r="B2221" s="18"/>
      <c r="C2221" s="18"/>
      <c r="D2221" s="18"/>
      <c r="E2221" s="18"/>
      <c r="F2221" s="18"/>
      <c r="G2221" s="18"/>
      <c r="H2221" s="18"/>
      <c r="I2221" s="18"/>
      <c r="J2221" s="18"/>
      <c r="K2221" s="18"/>
    </row>
    <row r="2222" spans="1:11" x14ac:dyDescent="0.3">
      <c r="A2222" s="18"/>
      <c r="B2222" s="18"/>
      <c r="C2222" s="18"/>
      <c r="D2222" s="18"/>
      <c r="E2222" s="18"/>
      <c r="F2222" s="18"/>
      <c r="G2222" s="18"/>
      <c r="H2222" s="18"/>
      <c r="I2222" s="18"/>
      <c r="J2222" s="18"/>
      <c r="K2222" s="18"/>
    </row>
    <row r="2223" spans="1:11" x14ac:dyDescent="0.3">
      <c r="A2223" s="18"/>
      <c r="B2223" s="18"/>
      <c r="C2223" s="18"/>
      <c r="D2223" s="18"/>
      <c r="E2223" s="18"/>
      <c r="F2223" s="18"/>
      <c r="G2223" s="18"/>
      <c r="H2223" s="18"/>
      <c r="I2223" s="18"/>
      <c r="J2223" s="18"/>
      <c r="K2223" s="18"/>
    </row>
    <row r="2224" spans="1:11" x14ac:dyDescent="0.3">
      <c r="A2224" s="18"/>
      <c r="B2224" s="18"/>
      <c r="C2224" s="18"/>
      <c r="D2224" s="18"/>
      <c r="E2224" s="18"/>
      <c r="F2224" s="18"/>
      <c r="G2224" s="18"/>
      <c r="H2224" s="18"/>
      <c r="I2224" s="18"/>
      <c r="J2224" s="18"/>
      <c r="K2224" s="18"/>
    </row>
    <row r="2225" spans="1:11" x14ac:dyDescent="0.3">
      <c r="A2225" s="18"/>
      <c r="B2225" s="18"/>
      <c r="C2225" s="18"/>
      <c r="D2225" s="18"/>
      <c r="E2225" s="18"/>
      <c r="F2225" s="18"/>
      <c r="G2225" s="18"/>
      <c r="H2225" s="18"/>
      <c r="I2225" s="18"/>
      <c r="J2225" s="18"/>
      <c r="K2225" s="18"/>
    </row>
    <row r="2226" spans="1:11" x14ac:dyDescent="0.3">
      <c r="A2226" s="18"/>
      <c r="B2226" s="18"/>
      <c r="C2226" s="18"/>
      <c r="D2226" s="18"/>
      <c r="E2226" s="18"/>
      <c r="F2226" s="18"/>
      <c r="G2226" s="18"/>
      <c r="H2226" s="18"/>
      <c r="I2226" s="18"/>
      <c r="J2226" s="18"/>
      <c r="K2226" s="18"/>
    </row>
    <row r="2227" spans="1:11" x14ac:dyDescent="0.3">
      <c r="A2227" s="18"/>
      <c r="B2227" s="18"/>
      <c r="C2227" s="18"/>
      <c r="D2227" s="18"/>
      <c r="E2227" s="18"/>
      <c r="F2227" s="18"/>
      <c r="G2227" s="18"/>
      <c r="H2227" s="18"/>
      <c r="I2227" s="18"/>
      <c r="J2227" s="18"/>
      <c r="K2227" s="18"/>
    </row>
    <row r="2228" spans="1:11" x14ac:dyDescent="0.3">
      <c r="A2228" s="18"/>
      <c r="B2228" s="18"/>
      <c r="C2228" s="18"/>
      <c r="D2228" s="18"/>
      <c r="E2228" s="18"/>
      <c r="F2228" s="18"/>
      <c r="G2228" s="18"/>
      <c r="H2228" s="18"/>
      <c r="I2228" s="18"/>
      <c r="J2228" s="18"/>
      <c r="K2228" s="18"/>
    </row>
    <row r="2229" spans="1:11" x14ac:dyDescent="0.3">
      <c r="A2229" s="18"/>
      <c r="B2229" s="18"/>
      <c r="C2229" s="18"/>
      <c r="D2229" s="18"/>
      <c r="E2229" s="18"/>
      <c r="F2229" s="18"/>
      <c r="G2229" s="18"/>
      <c r="H2229" s="18"/>
      <c r="I2229" s="18"/>
      <c r="J2229" s="18"/>
      <c r="K2229" s="18"/>
    </row>
    <row r="2230" spans="1:11" x14ac:dyDescent="0.3">
      <c r="A2230" s="18"/>
      <c r="B2230" s="18"/>
      <c r="C2230" s="18"/>
      <c r="D2230" s="18"/>
      <c r="E2230" s="18"/>
      <c r="F2230" s="18"/>
      <c r="G2230" s="18"/>
      <c r="H2230" s="18"/>
      <c r="I2230" s="18"/>
      <c r="J2230" s="18"/>
      <c r="K2230" s="18"/>
    </row>
    <row r="2231" spans="1:11" x14ac:dyDescent="0.3">
      <c r="A2231" s="18"/>
      <c r="B2231" s="18"/>
      <c r="C2231" s="18"/>
      <c r="D2231" s="18"/>
      <c r="E2231" s="18"/>
      <c r="F2231" s="18"/>
      <c r="G2231" s="18"/>
      <c r="H2231" s="18"/>
      <c r="I2231" s="18"/>
      <c r="J2231" s="18"/>
      <c r="K2231" s="18"/>
    </row>
    <row r="2232" spans="1:11" x14ac:dyDescent="0.3">
      <c r="A2232" s="18"/>
      <c r="B2232" s="18"/>
      <c r="C2232" s="18"/>
      <c r="D2232" s="18"/>
      <c r="E2232" s="18"/>
      <c r="F2232" s="18"/>
      <c r="G2232" s="18"/>
      <c r="H2232" s="18"/>
      <c r="I2232" s="18"/>
      <c r="J2232" s="18"/>
      <c r="K2232" s="18"/>
    </row>
    <row r="2233" spans="1:11" x14ac:dyDescent="0.3">
      <c r="A2233" s="18"/>
      <c r="B2233" s="18"/>
      <c r="C2233" s="18"/>
      <c r="D2233" s="18"/>
      <c r="E2233" s="18"/>
      <c r="F2233" s="18"/>
      <c r="G2233" s="18"/>
      <c r="H2233" s="18"/>
      <c r="I2233" s="18"/>
      <c r="J2233" s="18"/>
      <c r="K2233" s="18"/>
    </row>
    <row r="2234" spans="1:11" x14ac:dyDescent="0.3">
      <c r="A2234" s="18"/>
      <c r="B2234" s="18"/>
      <c r="C2234" s="18"/>
      <c r="D2234" s="18"/>
      <c r="E2234" s="18"/>
      <c r="F2234" s="18"/>
      <c r="G2234" s="18"/>
      <c r="H2234" s="18"/>
      <c r="I2234" s="18"/>
      <c r="J2234" s="18"/>
      <c r="K2234" s="18"/>
    </row>
    <row r="2235" spans="1:11" x14ac:dyDescent="0.3">
      <c r="A2235" s="18"/>
      <c r="B2235" s="18"/>
      <c r="C2235" s="18"/>
      <c r="D2235" s="18"/>
      <c r="E2235" s="18"/>
      <c r="F2235" s="18"/>
      <c r="G2235" s="18"/>
      <c r="H2235" s="18"/>
      <c r="I2235" s="18"/>
      <c r="J2235" s="18"/>
      <c r="K2235" s="18"/>
    </row>
    <row r="2236" spans="1:11" x14ac:dyDescent="0.3">
      <c r="A2236" s="18"/>
      <c r="B2236" s="18"/>
      <c r="C2236" s="18"/>
      <c r="D2236" s="18"/>
      <c r="E2236" s="18"/>
      <c r="F2236" s="18"/>
      <c r="G2236" s="18"/>
      <c r="H2236" s="18"/>
      <c r="I2236" s="18"/>
      <c r="J2236" s="18"/>
      <c r="K2236" s="18"/>
    </row>
    <row r="2237" spans="1:11" x14ac:dyDescent="0.3">
      <c r="A2237" s="18"/>
      <c r="B2237" s="18"/>
      <c r="C2237" s="18"/>
      <c r="D2237" s="18"/>
      <c r="E2237" s="18"/>
      <c r="F2237" s="18"/>
      <c r="G2237" s="18"/>
      <c r="H2237" s="18"/>
      <c r="I2237" s="18"/>
      <c r="J2237" s="18"/>
      <c r="K2237" s="18"/>
    </row>
    <row r="2238" spans="1:11" x14ac:dyDescent="0.3">
      <c r="A2238" s="18"/>
      <c r="B2238" s="18"/>
      <c r="C2238" s="18"/>
      <c r="D2238" s="18"/>
      <c r="E2238" s="18"/>
      <c r="F2238" s="18"/>
      <c r="G2238" s="18"/>
      <c r="H2238" s="18"/>
      <c r="I2238" s="18"/>
      <c r="J2238" s="18"/>
      <c r="K2238" s="18"/>
    </row>
    <row r="2239" spans="1:11" x14ac:dyDescent="0.3">
      <c r="A2239" s="18"/>
      <c r="B2239" s="18"/>
      <c r="C2239" s="18"/>
      <c r="D2239" s="18"/>
      <c r="E2239" s="18"/>
      <c r="F2239" s="18"/>
      <c r="G2239" s="18"/>
      <c r="H2239" s="18"/>
      <c r="I2239" s="18"/>
      <c r="J2239" s="18"/>
      <c r="K2239" s="18"/>
    </row>
    <row r="2240" spans="1:11" x14ac:dyDescent="0.3">
      <c r="A2240" s="18"/>
      <c r="B2240" s="18"/>
      <c r="C2240" s="18"/>
      <c r="D2240" s="18"/>
      <c r="E2240" s="18"/>
      <c r="F2240" s="18"/>
      <c r="G2240" s="18"/>
      <c r="H2240" s="18"/>
      <c r="I2240" s="18"/>
      <c r="J2240" s="18"/>
      <c r="K2240" s="18"/>
    </row>
    <row r="2241" spans="1:11" x14ac:dyDescent="0.3">
      <c r="A2241" s="18"/>
      <c r="B2241" s="18"/>
      <c r="C2241" s="18"/>
      <c r="D2241" s="18"/>
      <c r="E2241" s="18"/>
      <c r="F2241" s="18"/>
      <c r="G2241" s="18"/>
      <c r="H2241" s="18"/>
      <c r="I2241" s="18"/>
      <c r="J2241" s="18"/>
      <c r="K2241" s="18"/>
    </row>
    <row r="2242" spans="1:11" x14ac:dyDescent="0.3">
      <c r="A2242" s="18"/>
      <c r="B2242" s="18"/>
      <c r="C2242" s="18"/>
      <c r="D2242" s="18"/>
      <c r="E2242" s="18"/>
      <c r="F2242" s="18"/>
      <c r="G2242" s="18"/>
      <c r="H2242" s="18"/>
      <c r="I2242" s="18"/>
      <c r="J2242" s="18"/>
      <c r="K2242" s="18"/>
    </row>
    <row r="2243" spans="1:11" x14ac:dyDescent="0.3">
      <c r="A2243" s="18"/>
      <c r="B2243" s="18"/>
      <c r="C2243" s="18"/>
      <c r="D2243" s="18"/>
      <c r="E2243" s="18"/>
      <c r="F2243" s="18"/>
      <c r="G2243" s="18"/>
      <c r="H2243" s="18"/>
      <c r="I2243" s="18"/>
      <c r="J2243" s="18"/>
      <c r="K2243" s="18"/>
    </row>
    <row r="2244" spans="1:11" x14ac:dyDescent="0.3">
      <c r="A2244" s="18"/>
      <c r="B2244" s="18"/>
      <c r="C2244" s="18"/>
      <c r="D2244" s="18"/>
      <c r="E2244" s="18"/>
      <c r="F2244" s="18"/>
      <c r="G2244" s="18"/>
      <c r="H2244" s="18"/>
      <c r="I2244" s="18"/>
      <c r="J2244" s="18"/>
      <c r="K2244" s="18"/>
    </row>
    <row r="2245" spans="1:11" x14ac:dyDescent="0.3">
      <c r="A2245" s="18"/>
      <c r="B2245" s="18"/>
      <c r="C2245" s="18"/>
      <c r="D2245" s="18"/>
      <c r="E2245" s="18"/>
      <c r="F2245" s="18"/>
      <c r="G2245" s="18"/>
      <c r="H2245" s="18"/>
      <c r="I2245" s="18"/>
      <c r="J2245" s="18"/>
      <c r="K2245" s="18"/>
    </row>
    <row r="2246" spans="1:11" x14ac:dyDescent="0.3">
      <c r="A2246" s="18"/>
      <c r="B2246" s="18"/>
      <c r="C2246" s="18"/>
      <c r="D2246" s="18"/>
      <c r="E2246" s="18"/>
      <c r="F2246" s="18"/>
      <c r="G2246" s="18"/>
      <c r="H2246" s="18"/>
      <c r="I2246" s="18"/>
      <c r="J2246" s="18"/>
      <c r="K2246" s="18"/>
    </row>
    <row r="2247" spans="1:11" x14ac:dyDescent="0.3">
      <c r="A2247" s="18"/>
      <c r="B2247" s="18"/>
      <c r="C2247" s="18"/>
      <c r="D2247" s="18"/>
      <c r="E2247" s="18"/>
      <c r="F2247" s="18"/>
      <c r="G2247" s="18"/>
      <c r="H2247" s="18"/>
      <c r="I2247" s="18"/>
      <c r="J2247" s="18"/>
      <c r="K2247" s="18"/>
    </row>
    <row r="2248" spans="1:11" x14ac:dyDescent="0.3">
      <c r="A2248" s="18"/>
      <c r="B2248" s="18"/>
      <c r="C2248" s="18"/>
      <c r="D2248" s="18"/>
      <c r="E2248" s="18"/>
      <c r="F2248" s="18"/>
      <c r="G2248" s="18"/>
      <c r="H2248" s="18"/>
      <c r="I2248" s="18"/>
      <c r="J2248" s="18"/>
      <c r="K2248" s="18"/>
    </row>
    <row r="2249" spans="1:11" x14ac:dyDescent="0.3">
      <c r="A2249" s="18"/>
      <c r="B2249" s="18"/>
      <c r="C2249" s="18"/>
      <c r="D2249" s="18"/>
      <c r="E2249" s="18"/>
      <c r="F2249" s="18"/>
      <c r="G2249" s="18"/>
      <c r="H2249" s="18"/>
      <c r="I2249" s="18"/>
      <c r="J2249" s="18"/>
      <c r="K2249" s="18"/>
    </row>
    <row r="2250" spans="1:11" x14ac:dyDescent="0.3">
      <c r="A2250" s="18"/>
      <c r="B2250" s="18"/>
      <c r="C2250" s="18"/>
      <c r="D2250" s="18"/>
      <c r="E2250" s="18"/>
      <c r="F2250" s="18"/>
      <c r="G2250" s="18"/>
      <c r="H2250" s="18"/>
      <c r="I2250" s="18"/>
      <c r="J2250" s="18"/>
      <c r="K2250" s="18"/>
    </row>
    <row r="2251" spans="1:11" x14ac:dyDescent="0.3">
      <c r="A2251" s="18"/>
      <c r="B2251" s="18"/>
      <c r="C2251" s="18"/>
      <c r="D2251" s="18"/>
      <c r="E2251" s="18"/>
      <c r="F2251" s="18"/>
      <c r="G2251" s="18"/>
      <c r="H2251" s="18"/>
      <c r="I2251" s="18"/>
      <c r="J2251" s="18"/>
      <c r="K2251" s="18"/>
    </row>
    <row r="2252" spans="1:11" x14ac:dyDescent="0.3">
      <c r="A2252" s="18"/>
      <c r="B2252" s="18"/>
      <c r="C2252" s="18"/>
      <c r="D2252" s="18"/>
      <c r="E2252" s="18"/>
      <c r="F2252" s="18"/>
      <c r="G2252" s="18"/>
      <c r="H2252" s="18"/>
      <c r="I2252" s="18"/>
      <c r="J2252" s="18"/>
      <c r="K2252" s="18"/>
    </row>
    <row r="2253" spans="1:11" x14ac:dyDescent="0.3">
      <c r="A2253" s="18"/>
      <c r="B2253" s="18"/>
      <c r="C2253" s="18"/>
      <c r="D2253" s="18"/>
      <c r="E2253" s="18"/>
      <c r="F2253" s="18"/>
      <c r="G2253" s="18"/>
      <c r="H2253" s="18"/>
      <c r="I2253" s="18"/>
      <c r="J2253" s="18"/>
      <c r="K2253" s="18"/>
    </row>
    <row r="2254" spans="1:11" x14ac:dyDescent="0.3">
      <c r="A2254" s="18"/>
      <c r="B2254" s="18"/>
      <c r="C2254" s="18"/>
      <c r="D2254" s="18"/>
      <c r="E2254" s="18"/>
      <c r="F2254" s="18"/>
      <c r="G2254" s="18"/>
      <c r="H2254" s="18"/>
      <c r="I2254" s="18"/>
      <c r="J2254" s="18"/>
      <c r="K2254" s="18"/>
    </row>
    <row r="2255" spans="1:11" x14ac:dyDescent="0.3">
      <c r="A2255" s="18"/>
      <c r="B2255" s="18"/>
      <c r="C2255" s="18"/>
      <c r="D2255" s="18"/>
      <c r="E2255" s="18"/>
      <c r="F2255" s="18"/>
      <c r="G2255" s="18"/>
      <c r="H2255" s="18"/>
      <c r="I2255" s="18"/>
      <c r="J2255" s="18"/>
      <c r="K2255" s="18"/>
    </row>
    <row r="2256" spans="1:11" x14ac:dyDescent="0.3">
      <c r="A2256" s="18"/>
      <c r="B2256" s="18"/>
      <c r="C2256" s="18"/>
      <c r="D2256" s="18"/>
      <c r="E2256" s="18"/>
      <c r="F2256" s="18"/>
      <c r="G2256" s="18"/>
      <c r="H2256" s="18"/>
      <c r="I2256" s="18"/>
      <c r="J2256" s="18"/>
      <c r="K2256" s="18"/>
    </row>
    <row r="2257" spans="1:11" x14ac:dyDescent="0.3">
      <c r="A2257" s="18"/>
      <c r="B2257" s="18"/>
      <c r="C2257" s="18"/>
      <c r="D2257" s="18"/>
      <c r="E2257" s="18"/>
      <c r="F2257" s="18"/>
      <c r="G2257" s="18"/>
      <c r="H2257" s="18"/>
      <c r="I2257" s="18"/>
      <c r="J2257" s="18"/>
      <c r="K2257" s="18"/>
    </row>
    <row r="2258" spans="1:11" x14ac:dyDescent="0.3">
      <c r="A2258" s="18"/>
      <c r="B2258" s="18"/>
      <c r="C2258" s="18"/>
      <c r="D2258" s="18"/>
      <c r="E2258" s="18"/>
      <c r="F2258" s="18"/>
      <c r="G2258" s="18"/>
      <c r="H2258" s="18"/>
      <c r="I2258" s="18"/>
      <c r="J2258" s="18"/>
      <c r="K2258" s="18"/>
    </row>
    <row r="2259" spans="1:11" x14ac:dyDescent="0.3">
      <c r="A2259" s="18"/>
      <c r="B2259" s="18"/>
      <c r="C2259" s="18"/>
      <c r="D2259" s="18"/>
      <c r="E2259" s="18"/>
      <c r="F2259" s="18"/>
      <c r="G2259" s="18"/>
      <c r="H2259" s="18"/>
      <c r="I2259" s="18"/>
      <c r="J2259" s="18"/>
      <c r="K2259" s="18"/>
    </row>
    <row r="2260" spans="1:11" x14ac:dyDescent="0.3">
      <c r="A2260" s="18"/>
      <c r="B2260" s="18"/>
      <c r="C2260" s="18"/>
      <c r="D2260" s="18"/>
      <c r="E2260" s="18"/>
      <c r="F2260" s="18"/>
      <c r="G2260" s="18"/>
      <c r="H2260" s="18"/>
      <c r="I2260" s="18"/>
      <c r="J2260" s="18"/>
      <c r="K2260" s="18"/>
    </row>
    <row r="2261" spans="1:11" x14ac:dyDescent="0.3">
      <c r="A2261" s="18"/>
      <c r="B2261" s="18"/>
      <c r="C2261" s="18"/>
      <c r="D2261" s="18"/>
      <c r="E2261" s="18"/>
      <c r="F2261" s="18"/>
      <c r="G2261" s="18"/>
      <c r="H2261" s="18"/>
      <c r="I2261" s="18"/>
      <c r="J2261" s="18"/>
      <c r="K2261" s="18"/>
    </row>
    <row r="2262" spans="1:11" x14ac:dyDescent="0.3">
      <c r="A2262" s="18"/>
      <c r="B2262" s="18"/>
      <c r="C2262" s="18"/>
      <c r="D2262" s="18"/>
      <c r="E2262" s="18"/>
      <c r="F2262" s="18"/>
      <c r="G2262" s="18"/>
      <c r="H2262" s="18"/>
      <c r="I2262" s="18"/>
      <c r="J2262" s="18"/>
      <c r="K2262" s="18"/>
    </row>
    <row r="2263" spans="1:11" x14ac:dyDescent="0.3">
      <c r="A2263" s="18"/>
      <c r="B2263" s="18"/>
      <c r="C2263" s="18"/>
      <c r="D2263" s="18"/>
      <c r="E2263" s="18"/>
      <c r="F2263" s="18"/>
      <c r="G2263" s="18"/>
      <c r="H2263" s="18"/>
      <c r="I2263" s="18"/>
      <c r="J2263" s="18"/>
      <c r="K2263" s="18"/>
    </row>
    <row r="2264" spans="1:11" x14ac:dyDescent="0.3">
      <c r="A2264" s="18"/>
      <c r="B2264" s="18"/>
      <c r="C2264" s="18"/>
      <c r="D2264" s="18"/>
      <c r="E2264" s="18"/>
      <c r="F2264" s="18"/>
      <c r="G2264" s="18"/>
      <c r="H2264" s="18"/>
      <c r="I2264" s="18"/>
      <c r="J2264" s="18"/>
      <c r="K2264" s="18"/>
    </row>
    <row r="2265" spans="1:11" x14ac:dyDescent="0.3">
      <c r="A2265" s="18"/>
      <c r="B2265" s="18"/>
      <c r="C2265" s="18"/>
      <c r="D2265" s="18"/>
      <c r="E2265" s="18"/>
      <c r="F2265" s="18"/>
      <c r="G2265" s="18"/>
      <c r="H2265" s="18"/>
      <c r="I2265" s="18"/>
      <c r="J2265" s="18"/>
      <c r="K2265" s="18"/>
    </row>
    <row r="2266" spans="1:11" x14ac:dyDescent="0.3">
      <c r="A2266" s="18"/>
      <c r="B2266" s="18"/>
      <c r="C2266" s="18"/>
      <c r="D2266" s="18"/>
      <c r="E2266" s="18"/>
      <c r="F2266" s="18"/>
      <c r="G2266" s="18"/>
      <c r="H2266" s="18"/>
      <c r="I2266" s="18"/>
      <c r="J2266" s="18"/>
      <c r="K2266" s="18"/>
    </row>
    <row r="2267" spans="1:11" x14ac:dyDescent="0.3">
      <c r="A2267" s="18"/>
      <c r="B2267" s="18"/>
      <c r="C2267" s="18"/>
      <c r="D2267" s="18"/>
      <c r="E2267" s="18"/>
      <c r="F2267" s="18"/>
      <c r="G2267" s="18"/>
      <c r="H2267" s="18"/>
      <c r="I2267" s="18"/>
      <c r="J2267" s="18"/>
      <c r="K2267" s="18"/>
    </row>
    <row r="2268" spans="1:11" x14ac:dyDescent="0.3">
      <c r="A2268" s="18"/>
      <c r="B2268" s="18"/>
      <c r="C2268" s="18"/>
      <c r="D2268" s="18"/>
      <c r="E2268" s="18"/>
      <c r="F2268" s="18"/>
      <c r="G2268" s="18"/>
      <c r="H2268" s="18"/>
      <c r="I2268" s="18"/>
      <c r="J2268" s="18"/>
      <c r="K2268" s="18"/>
    </row>
    <row r="2269" spans="1:11" x14ac:dyDescent="0.3">
      <c r="A2269" s="18"/>
      <c r="B2269" s="18"/>
      <c r="C2269" s="18"/>
      <c r="D2269" s="18"/>
      <c r="E2269" s="18"/>
      <c r="F2269" s="18"/>
      <c r="G2269" s="18"/>
      <c r="H2269" s="18"/>
      <c r="I2269" s="18"/>
      <c r="J2269" s="18"/>
      <c r="K2269" s="18"/>
    </row>
    <row r="2270" spans="1:11" x14ac:dyDescent="0.3">
      <c r="A2270" s="18"/>
      <c r="B2270" s="18"/>
      <c r="C2270" s="18"/>
      <c r="D2270" s="18"/>
      <c r="E2270" s="18"/>
      <c r="F2270" s="18"/>
      <c r="G2270" s="18"/>
      <c r="H2270" s="18"/>
      <c r="I2270" s="18"/>
      <c r="J2270" s="18"/>
      <c r="K2270" s="18"/>
    </row>
    <row r="2271" spans="1:11" x14ac:dyDescent="0.3">
      <c r="A2271" s="18"/>
      <c r="B2271" s="18"/>
      <c r="C2271" s="18"/>
      <c r="D2271" s="18"/>
      <c r="E2271" s="18"/>
      <c r="F2271" s="18"/>
      <c r="G2271" s="18"/>
      <c r="H2271" s="18"/>
      <c r="I2271" s="18"/>
      <c r="J2271" s="18"/>
      <c r="K2271" s="18"/>
    </row>
    <row r="2272" spans="1:11" x14ac:dyDescent="0.3">
      <c r="A2272" s="18"/>
      <c r="B2272" s="18"/>
      <c r="C2272" s="18"/>
      <c r="D2272" s="18"/>
      <c r="E2272" s="18"/>
      <c r="F2272" s="18"/>
      <c r="G2272" s="18"/>
      <c r="H2272" s="18"/>
      <c r="I2272" s="18"/>
      <c r="J2272" s="18"/>
      <c r="K2272" s="18"/>
    </row>
    <row r="2273" spans="1:11" x14ac:dyDescent="0.3">
      <c r="A2273" s="18"/>
      <c r="B2273" s="18"/>
      <c r="C2273" s="18"/>
      <c r="D2273" s="18"/>
      <c r="E2273" s="18"/>
      <c r="F2273" s="18"/>
      <c r="G2273" s="18"/>
      <c r="H2273" s="18"/>
      <c r="I2273" s="18"/>
      <c r="J2273" s="18"/>
      <c r="K2273" s="18"/>
    </row>
    <row r="2274" spans="1:11" x14ac:dyDescent="0.3">
      <c r="A2274" s="18"/>
      <c r="B2274" s="18"/>
      <c r="C2274" s="18"/>
      <c r="D2274" s="18"/>
      <c r="E2274" s="18"/>
      <c r="F2274" s="18"/>
      <c r="G2274" s="18"/>
      <c r="H2274" s="18"/>
      <c r="I2274" s="18"/>
      <c r="J2274" s="18"/>
      <c r="K2274" s="18"/>
    </row>
    <row r="2275" spans="1:11" x14ac:dyDescent="0.3">
      <c r="A2275" s="18"/>
      <c r="B2275" s="18"/>
      <c r="C2275" s="18"/>
      <c r="D2275" s="18"/>
      <c r="E2275" s="18"/>
      <c r="F2275" s="18"/>
      <c r="G2275" s="18"/>
      <c r="H2275" s="18"/>
      <c r="I2275" s="18"/>
      <c r="J2275" s="18"/>
      <c r="K2275" s="18"/>
    </row>
    <row r="2276" spans="1:11" x14ac:dyDescent="0.3">
      <c r="A2276" s="18"/>
      <c r="B2276" s="18"/>
      <c r="C2276" s="18"/>
      <c r="D2276" s="18"/>
      <c r="E2276" s="18"/>
      <c r="F2276" s="18"/>
      <c r="G2276" s="18"/>
      <c r="H2276" s="18"/>
      <c r="I2276" s="18"/>
      <c r="J2276" s="18"/>
      <c r="K2276" s="18"/>
    </row>
    <row r="2277" spans="1:11" x14ac:dyDescent="0.3">
      <c r="A2277" s="18"/>
      <c r="B2277" s="18"/>
      <c r="C2277" s="18"/>
      <c r="D2277" s="18"/>
      <c r="E2277" s="18"/>
      <c r="F2277" s="18"/>
      <c r="G2277" s="18"/>
      <c r="H2277" s="18"/>
      <c r="I2277" s="18"/>
      <c r="J2277" s="18"/>
      <c r="K2277" s="18"/>
    </row>
    <row r="2278" spans="1:11" x14ac:dyDescent="0.3">
      <c r="A2278" s="18"/>
      <c r="B2278" s="18"/>
      <c r="C2278" s="18"/>
      <c r="D2278" s="18"/>
      <c r="E2278" s="18"/>
      <c r="F2278" s="18"/>
      <c r="G2278" s="18"/>
      <c r="H2278" s="18"/>
      <c r="I2278" s="18"/>
      <c r="J2278" s="18"/>
      <c r="K2278" s="18"/>
    </row>
    <row r="2279" spans="1:11" x14ac:dyDescent="0.3">
      <c r="A2279" s="18"/>
      <c r="B2279" s="18"/>
      <c r="C2279" s="18"/>
      <c r="D2279" s="18"/>
      <c r="E2279" s="18"/>
      <c r="F2279" s="18"/>
      <c r="G2279" s="18"/>
      <c r="H2279" s="18"/>
      <c r="I2279" s="18"/>
      <c r="J2279" s="18"/>
      <c r="K2279" s="18"/>
    </row>
    <row r="2280" spans="1:11" x14ac:dyDescent="0.3">
      <c r="A2280" s="18"/>
      <c r="B2280" s="18"/>
      <c r="C2280" s="18"/>
      <c r="D2280" s="18"/>
      <c r="E2280" s="18"/>
      <c r="F2280" s="18"/>
      <c r="G2280" s="18"/>
      <c r="H2280" s="18"/>
      <c r="I2280" s="18"/>
      <c r="J2280" s="18"/>
      <c r="K2280" s="18"/>
    </row>
    <row r="2281" spans="1:11" x14ac:dyDescent="0.3">
      <c r="A2281" s="18"/>
      <c r="B2281" s="18"/>
      <c r="C2281" s="18"/>
      <c r="D2281" s="18"/>
      <c r="E2281" s="18"/>
      <c r="F2281" s="18"/>
      <c r="G2281" s="18"/>
      <c r="H2281" s="18"/>
      <c r="I2281" s="18"/>
      <c r="J2281" s="18"/>
      <c r="K2281" s="18"/>
    </row>
    <row r="2282" spans="1:11" x14ac:dyDescent="0.3">
      <c r="A2282" s="18"/>
      <c r="B2282" s="18"/>
      <c r="C2282" s="18"/>
      <c r="D2282" s="18"/>
      <c r="E2282" s="18"/>
      <c r="F2282" s="18"/>
      <c r="G2282" s="18"/>
      <c r="H2282" s="18"/>
      <c r="I2282" s="18"/>
      <c r="J2282" s="18"/>
      <c r="K2282" s="18"/>
    </row>
    <row r="2283" spans="1:11" x14ac:dyDescent="0.3">
      <c r="A2283" s="18"/>
      <c r="B2283" s="18"/>
      <c r="C2283" s="18"/>
      <c r="D2283" s="18"/>
      <c r="E2283" s="18"/>
      <c r="F2283" s="18"/>
      <c r="G2283" s="18"/>
      <c r="H2283" s="18"/>
      <c r="I2283" s="18"/>
      <c r="J2283" s="18"/>
      <c r="K2283" s="18"/>
    </row>
    <row r="2284" spans="1:11" x14ac:dyDescent="0.3">
      <c r="A2284" s="18"/>
      <c r="B2284" s="18"/>
      <c r="C2284" s="18"/>
      <c r="D2284" s="18"/>
      <c r="E2284" s="18"/>
      <c r="F2284" s="18"/>
      <c r="G2284" s="18"/>
      <c r="H2284" s="18"/>
      <c r="I2284" s="18"/>
      <c r="J2284" s="18"/>
      <c r="K2284" s="18"/>
    </row>
    <row r="2285" spans="1:11" x14ac:dyDescent="0.3">
      <c r="A2285" s="18"/>
      <c r="B2285" s="18"/>
      <c r="C2285" s="18"/>
      <c r="D2285" s="18"/>
      <c r="E2285" s="18"/>
      <c r="F2285" s="18"/>
      <c r="G2285" s="18"/>
      <c r="H2285" s="18"/>
      <c r="I2285" s="18"/>
      <c r="J2285" s="18"/>
      <c r="K2285" s="18"/>
    </row>
    <row r="2286" spans="1:11" x14ac:dyDescent="0.3">
      <c r="A2286" s="18"/>
      <c r="B2286" s="18"/>
      <c r="C2286" s="18"/>
      <c r="D2286" s="18"/>
      <c r="E2286" s="18"/>
      <c r="F2286" s="18"/>
      <c r="G2286" s="18"/>
      <c r="H2286" s="18"/>
      <c r="I2286" s="18"/>
      <c r="J2286" s="18"/>
      <c r="K2286" s="18"/>
    </row>
    <row r="2287" spans="1:11" x14ac:dyDescent="0.3">
      <c r="A2287" s="18"/>
      <c r="B2287" s="18"/>
      <c r="C2287" s="18"/>
      <c r="D2287" s="18"/>
      <c r="E2287" s="18"/>
      <c r="F2287" s="18"/>
      <c r="G2287" s="18"/>
      <c r="H2287" s="18"/>
      <c r="I2287" s="18"/>
      <c r="J2287" s="18"/>
      <c r="K2287" s="18"/>
    </row>
    <row r="2288" spans="1:11" x14ac:dyDescent="0.3">
      <c r="A2288" s="18"/>
      <c r="B2288" s="18"/>
      <c r="C2288" s="18"/>
      <c r="D2288" s="18"/>
      <c r="E2288" s="18"/>
      <c r="F2288" s="18"/>
      <c r="G2288" s="18"/>
      <c r="H2288" s="18"/>
      <c r="I2288" s="18"/>
      <c r="J2288" s="18"/>
      <c r="K2288" s="18"/>
    </row>
    <row r="2289" spans="1:11" x14ac:dyDescent="0.3">
      <c r="A2289" s="18"/>
      <c r="B2289" s="18"/>
      <c r="C2289" s="18"/>
      <c r="D2289" s="18"/>
      <c r="E2289" s="18"/>
      <c r="F2289" s="18"/>
      <c r="G2289" s="18"/>
      <c r="H2289" s="18"/>
      <c r="I2289" s="18"/>
      <c r="J2289" s="18"/>
      <c r="K2289" s="18"/>
    </row>
    <row r="2290" spans="1:11" x14ac:dyDescent="0.3">
      <c r="A2290" s="18"/>
      <c r="B2290" s="18"/>
      <c r="C2290" s="18"/>
      <c r="D2290" s="18"/>
      <c r="E2290" s="18"/>
      <c r="F2290" s="18"/>
      <c r="G2290" s="18"/>
      <c r="H2290" s="18"/>
      <c r="I2290" s="18"/>
      <c r="J2290" s="18"/>
      <c r="K2290" s="18"/>
    </row>
    <row r="2291" spans="1:11" x14ac:dyDescent="0.3">
      <c r="A2291" s="18"/>
      <c r="B2291" s="18"/>
      <c r="C2291" s="18"/>
      <c r="D2291" s="18"/>
      <c r="E2291" s="18"/>
      <c r="F2291" s="18"/>
      <c r="G2291" s="18"/>
      <c r="H2291" s="18"/>
      <c r="I2291" s="18"/>
      <c r="J2291" s="18"/>
      <c r="K2291" s="18"/>
    </row>
    <row r="2292" spans="1:11" x14ac:dyDescent="0.3">
      <c r="A2292" s="18"/>
      <c r="B2292" s="18"/>
      <c r="C2292" s="18"/>
      <c r="D2292" s="18"/>
      <c r="E2292" s="18"/>
      <c r="F2292" s="18"/>
      <c r="G2292" s="18"/>
      <c r="H2292" s="18"/>
      <c r="I2292" s="18"/>
      <c r="J2292" s="18"/>
      <c r="K2292" s="18"/>
    </row>
    <row r="2293" spans="1:11" x14ac:dyDescent="0.3">
      <c r="A2293" s="18"/>
      <c r="B2293" s="18"/>
      <c r="C2293" s="18"/>
      <c r="D2293" s="18"/>
      <c r="E2293" s="18"/>
      <c r="F2293" s="18"/>
      <c r="G2293" s="18"/>
      <c r="H2293" s="18"/>
      <c r="I2293" s="18"/>
      <c r="J2293" s="18"/>
      <c r="K2293" s="18"/>
    </row>
    <row r="2294" spans="1:11" x14ac:dyDescent="0.3">
      <c r="A2294" s="18"/>
      <c r="B2294" s="18"/>
      <c r="C2294" s="18"/>
      <c r="D2294" s="18"/>
      <c r="E2294" s="18"/>
      <c r="F2294" s="18"/>
      <c r="G2294" s="18"/>
      <c r="H2294" s="18"/>
      <c r="I2294" s="18"/>
      <c r="J2294" s="18"/>
      <c r="K2294" s="18"/>
    </row>
    <row r="2295" spans="1:11" x14ac:dyDescent="0.3">
      <c r="A2295" s="18"/>
      <c r="B2295" s="18"/>
      <c r="C2295" s="18"/>
      <c r="D2295" s="18"/>
      <c r="E2295" s="18"/>
      <c r="F2295" s="18"/>
      <c r="G2295" s="18"/>
      <c r="H2295" s="18"/>
      <c r="I2295" s="18"/>
      <c r="J2295" s="18"/>
      <c r="K2295" s="18"/>
    </row>
    <row r="2296" spans="1:11" x14ac:dyDescent="0.3">
      <c r="A2296" s="18"/>
      <c r="B2296" s="18"/>
      <c r="C2296" s="18"/>
      <c r="D2296" s="18"/>
      <c r="E2296" s="18"/>
      <c r="F2296" s="18"/>
      <c r="G2296" s="18"/>
      <c r="H2296" s="18"/>
      <c r="I2296" s="18"/>
      <c r="J2296" s="18"/>
      <c r="K2296" s="18"/>
    </row>
    <row r="2297" spans="1:11" x14ac:dyDescent="0.3">
      <c r="A2297" s="18"/>
      <c r="B2297" s="18"/>
      <c r="C2297" s="18"/>
      <c r="D2297" s="18"/>
      <c r="E2297" s="18"/>
      <c r="F2297" s="18"/>
      <c r="G2297" s="18"/>
      <c r="H2297" s="18"/>
      <c r="I2297" s="18"/>
      <c r="J2297" s="18"/>
      <c r="K2297" s="18"/>
    </row>
    <row r="2298" spans="1:11" x14ac:dyDescent="0.3">
      <c r="A2298" s="18"/>
      <c r="B2298" s="18"/>
      <c r="C2298" s="18"/>
      <c r="D2298" s="18"/>
      <c r="E2298" s="18"/>
      <c r="F2298" s="18"/>
      <c r="G2298" s="18"/>
      <c r="H2298" s="18"/>
      <c r="I2298" s="18"/>
      <c r="J2298" s="18"/>
      <c r="K2298" s="18"/>
    </row>
    <row r="2299" spans="1:11" x14ac:dyDescent="0.3">
      <c r="A2299" s="18"/>
      <c r="B2299" s="18"/>
      <c r="C2299" s="18"/>
      <c r="D2299" s="18"/>
      <c r="E2299" s="18"/>
      <c r="F2299" s="18"/>
      <c r="G2299" s="18"/>
      <c r="H2299" s="18"/>
      <c r="I2299" s="18"/>
      <c r="J2299" s="18"/>
      <c r="K2299" s="18"/>
    </row>
    <row r="2300" spans="1:11" x14ac:dyDescent="0.3">
      <c r="A2300" s="18"/>
      <c r="B2300" s="18"/>
      <c r="C2300" s="18"/>
      <c r="D2300" s="18"/>
      <c r="E2300" s="18"/>
      <c r="F2300" s="18"/>
      <c r="G2300" s="18"/>
      <c r="H2300" s="18"/>
      <c r="I2300" s="18"/>
      <c r="J2300" s="18"/>
      <c r="K2300" s="18"/>
    </row>
    <row r="2301" spans="1:11" x14ac:dyDescent="0.3">
      <c r="A2301" s="18"/>
      <c r="B2301" s="18"/>
      <c r="C2301" s="18"/>
      <c r="D2301" s="18"/>
      <c r="E2301" s="18"/>
      <c r="F2301" s="18"/>
      <c r="G2301" s="18"/>
      <c r="H2301" s="18"/>
      <c r="I2301" s="18"/>
      <c r="J2301" s="18"/>
      <c r="K2301" s="18"/>
    </row>
    <row r="2302" spans="1:11" x14ac:dyDescent="0.3">
      <c r="A2302" s="18"/>
      <c r="B2302" s="18"/>
      <c r="C2302" s="18"/>
      <c r="D2302" s="18"/>
      <c r="E2302" s="18"/>
      <c r="F2302" s="18"/>
      <c r="G2302" s="18"/>
      <c r="H2302" s="18"/>
      <c r="I2302" s="18"/>
      <c r="J2302" s="18"/>
      <c r="K2302" s="18"/>
    </row>
    <row r="2303" spans="1:11" x14ac:dyDescent="0.3">
      <c r="A2303" s="18"/>
      <c r="B2303" s="18"/>
      <c r="C2303" s="18"/>
      <c r="D2303" s="18"/>
      <c r="E2303" s="18"/>
      <c r="F2303" s="18"/>
      <c r="G2303" s="18"/>
      <c r="H2303" s="18"/>
      <c r="I2303" s="18"/>
      <c r="J2303" s="18"/>
      <c r="K2303" s="18"/>
    </row>
    <row r="2304" spans="1:11" x14ac:dyDescent="0.3">
      <c r="A2304" s="18"/>
      <c r="B2304" s="18"/>
      <c r="C2304" s="18"/>
      <c r="D2304" s="18"/>
      <c r="E2304" s="18"/>
      <c r="F2304" s="18"/>
      <c r="G2304" s="18"/>
      <c r="H2304" s="18"/>
      <c r="I2304" s="18"/>
      <c r="J2304" s="18"/>
      <c r="K2304" s="18"/>
    </row>
    <row r="2305" spans="1:11" x14ac:dyDescent="0.3">
      <c r="A2305" s="18"/>
      <c r="B2305" s="18"/>
      <c r="C2305" s="18"/>
      <c r="D2305" s="18"/>
      <c r="E2305" s="18"/>
      <c r="F2305" s="18"/>
      <c r="G2305" s="18"/>
      <c r="H2305" s="18"/>
      <c r="I2305" s="18"/>
      <c r="J2305" s="18"/>
      <c r="K2305" s="18"/>
    </row>
    <row r="2306" spans="1:11" x14ac:dyDescent="0.3">
      <c r="A2306" s="18"/>
      <c r="B2306" s="18"/>
      <c r="C2306" s="18"/>
      <c r="D2306" s="18"/>
      <c r="E2306" s="18"/>
      <c r="F2306" s="18"/>
      <c r="G2306" s="18"/>
      <c r="H2306" s="18"/>
      <c r="I2306" s="18"/>
      <c r="J2306" s="18"/>
      <c r="K2306" s="18"/>
    </row>
    <row r="2307" spans="1:11" x14ac:dyDescent="0.3">
      <c r="A2307" s="18"/>
      <c r="B2307" s="18"/>
      <c r="C2307" s="18"/>
      <c r="D2307" s="18"/>
      <c r="E2307" s="18"/>
      <c r="F2307" s="18"/>
      <c r="G2307" s="18"/>
      <c r="H2307" s="18"/>
      <c r="I2307" s="18"/>
      <c r="J2307" s="18"/>
      <c r="K2307" s="18"/>
    </row>
    <row r="2308" spans="1:11" x14ac:dyDescent="0.3">
      <c r="A2308" s="18"/>
      <c r="B2308" s="18"/>
      <c r="C2308" s="18"/>
      <c r="D2308" s="18"/>
      <c r="E2308" s="18"/>
      <c r="F2308" s="18"/>
      <c r="G2308" s="18"/>
      <c r="H2308" s="18"/>
      <c r="I2308" s="18"/>
      <c r="J2308" s="18"/>
      <c r="K2308" s="18"/>
    </row>
    <row r="2309" spans="1:11" x14ac:dyDescent="0.3">
      <c r="A2309" s="18"/>
      <c r="B2309" s="18"/>
      <c r="C2309" s="18"/>
      <c r="D2309" s="18"/>
      <c r="E2309" s="18"/>
      <c r="F2309" s="18"/>
      <c r="G2309" s="18"/>
      <c r="H2309" s="18"/>
      <c r="I2309" s="18"/>
      <c r="J2309" s="18"/>
      <c r="K2309" s="18"/>
    </row>
    <row r="2310" spans="1:11" x14ac:dyDescent="0.3">
      <c r="A2310" s="18"/>
      <c r="B2310" s="18"/>
      <c r="C2310" s="18"/>
      <c r="D2310" s="18"/>
      <c r="E2310" s="18"/>
      <c r="F2310" s="18"/>
      <c r="G2310" s="18"/>
      <c r="H2310" s="18"/>
      <c r="I2310" s="18"/>
      <c r="J2310" s="18"/>
      <c r="K2310" s="18"/>
    </row>
    <row r="2311" spans="1:11" x14ac:dyDescent="0.3">
      <c r="A2311" s="18"/>
      <c r="B2311" s="18"/>
      <c r="C2311" s="18"/>
      <c r="D2311" s="18"/>
      <c r="E2311" s="18"/>
      <c r="F2311" s="18"/>
      <c r="G2311" s="18"/>
      <c r="H2311" s="18"/>
      <c r="I2311" s="18"/>
      <c r="J2311" s="18"/>
      <c r="K2311" s="18"/>
    </row>
    <row r="2312" spans="1:11" x14ac:dyDescent="0.3">
      <c r="A2312" s="18"/>
      <c r="B2312" s="18"/>
      <c r="C2312" s="18"/>
      <c r="D2312" s="18"/>
      <c r="E2312" s="18"/>
      <c r="F2312" s="18"/>
      <c r="G2312" s="18"/>
      <c r="H2312" s="18"/>
      <c r="I2312" s="18"/>
      <c r="J2312" s="18"/>
      <c r="K2312" s="18"/>
    </row>
    <row r="2313" spans="1:11" x14ac:dyDescent="0.3">
      <c r="A2313" s="18"/>
      <c r="B2313" s="18"/>
      <c r="C2313" s="18"/>
      <c r="D2313" s="18"/>
      <c r="E2313" s="18"/>
      <c r="F2313" s="18"/>
      <c r="G2313" s="18"/>
      <c r="H2313" s="18"/>
      <c r="I2313" s="18"/>
      <c r="J2313" s="18"/>
      <c r="K2313" s="18"/>
    </row>
    <row r="2314" spans="1:11" x14ac:dyDescent="0.3">
      <c r="A2314" s="18"/>
      <c r="B2314" s="18"/>
      <c r="C2314" s="18"/>
      <c r="D2314" s="18"/>
      <c r="E2314" s="18"/>
      <c r="F2314" s="18"/>
      <c r="G2314" s="18"/>
      <c r="H2314" s="18"/>
      <c r="I2314" s="18"/>
      <c r="J2314" s="18"/>
      <c r="K2314" s="18"/>
    </row>
    <row r="2315" spans="1:11" x14ac:dyDescent="0.3">
      <c r="A2315" s="18"/>
      <c r="B2315" s="18"/>
      <c r="C2315" s="18"/>
      <c r="D2315" s="18"/>
      <c r="E2315" s="18"/>
      <c r="F2315" s="18"/>
      <c r="G2315" s="18"/>
      <c r="H2315" s="18"/>
      <c r="I2315" s="18"/>
      <c r="J2315" s="18"/>
      <c r="K2315" s="18"/>
    </row>
    <row r="2316" spans="1:11" x14ac:dyDescent="0.3">
      <c r="A2316" s="18"/>
      <c r="B2316" s="18"/>
      <c r="C2316" s="18"/>
      <c r="D2316" s="18"/>
      <c r="E2316" s="18"/>
      <c r="F2316" s="18"/>
      <c r="G2316" s="18"/>
      <c r="H2316" s="18"/>
      <c r="I2316" s="18"/>
      <c r="J2316" s="18"/>
      <c r="K2316" s="18"/>
    </row>
    <row r="2317" spans="1:11" x14ac:dyDescent="0.3">
      <c r="A2317" s="18"/>
      <c r="B2317" s="18"/>
      <c r="C2317" s="18"/>
      <c r="D2317" s="18"/>
      <c r="E2317" s="18"/>
      <c r="F2317" s="18"/>
      <c r="G2317" s="18"/>
      <c r="H2317" s="18"/>
      <c r="I2317" s="18"/>
      <c r="J2317" s="18"/>
      <c r="K2317" s="18"/>
    </row>
    <row r="2318" spans="1:11" x14ac:dyDescent="0.3">
      <c r="A2318" s="18"/>
      <c r="B2318" s="18"/>
      <c r="C2318" s="18"/>
      <c r="D2318" s="18"/>
      <c r="E2318" s="18"/>
      <c r="F2318" s="18"/>
      <c r="G2318" s="18"/>
      <c r="H2318" s="18"/>
      <c r="I2318" s="18"/>
      <c r="J2318" s="18"/>
      <c r="K2318" s="18"/>
    </row>
    <row r="2319" spans="1:11" x14ac:dyDescent="0.3">
      <c r="A2319" s="18"/>
      <c r="B2319" s="18"/>
      <c r="C2319" s="18"/>
      <c r="D2319" s="18"/>
      <c r="E2319" s="18"/>
      <c r="F2319" s="18"/>
      <c r="G2319" s="18"/>
      <c r="H2319" s="18"/>
      <c r="I2319" s="18"/>
      <c r="J2319" s="18"/>
      <c r="K2319" s="18"/>
    </row>
    <row r="2320" spans="1:11" x14ac:dyDescent="0.3">
      <c r="A2320" s="18"/>
      <c r="B2320" s="18"/>
      <c r="C2320" s="18"/>
      <c r="D2320" s="18"/>
      <c r="E2320" s="18"/>
      <c r="F2320" s="18"/>
      <c r="G2320" s="18"/>
      <c r="H2320" s="18"/>
      <c r="I2320" s="18"/>
      <c r="J2320" s="18"/>
      <c r="K2320" s="18"/>
    </row>
    <row r="2321" spans="1:11" x14ac:dyDescent="0.3">
      <c r="A2321" s="18"/>
      <c r="B2321" s="18"/>
      <c r="C2321" s="18"/>
      <c r="D2321" s="18"/>
      <c r="E2321" s="18"/>
      <c r="F2321" s="18"/>
      <c r="G2321" s="18"/>
      <c r="H2321" s="18"/>
      <c r="I2321" s="18"/>
      <c r="J2321" s="18"/>
      <c r="K2321" s="18"/>
    </row>
    <row r="2322" spans="1:11" x14ac:dyDescent="0.3">
      <c r="A2322" s="18"/>
      <c r="B2322" s="18"/>
      <c r="C2322" s="18"/>
      <c r="D2322" s="18"/>
      <c r="E2322" s="18"/>
      <c r="F2322" s="18"/>
      <c r="G2322" s="18"/>
      <c r="H2322" s="18"/>
      <c r="I2322" s="18"/>
      <c r="J2322" s="18"/>
      <c r="K2322" s="18"/>
    </row>
    <row r="2323" spans="1:11" x14ac:dyDescent="0.3">
      <c r="A2323" s="18"/>
      <c r="B2323" s="18"/>
      <c r="C2323" s="18"/>
      <c r="D2323" s="18"/>
      <c r="E2323" s="18"/>
      <c r="F2323" s="18"/>
      <c r="G2323" s="18"/>
      <c r="H2323" s="18"/>
      <c r="I2323" s="18"/>
      <c r="J2323" s="18"/>
      <c r="K2323" s="18"/>
    </row>
    <row r="2324" spans="1:11" x14ac:dyDescent="0.3">
      <c r="A2324" s="18"/>
      <c r="B2324" s="18"/>
      <c r="C2324" s="18"/>
      <c r="D2324" s="18"/>
      <c r="E2324" s="18"/>
      <c r="F2324" s="18"/>
      <c r="G2324" s="18"/>
      <c r="H2324" s="18"/>
      <c r="I2324" s="18"/>
      <c r="J2324" s="18"/>
      <c r="K2324" s="18"/>
    </row>
    <row r="2325" spans="1:11" x14ac:dyDescent="0.3">
      <c r="A2325" s="18"/>
      <c r="B2325" s="18"/>
      <c r="C2325" s="18"/>
      <c r="D2325" s="18"/>
      <c r="E2325" s="18"/>
      <c r="F2325" s="18"/>
      <c r="G2325" s="18"/>
      <c r="H2325" s="18"/>
      <c r="I2325" s="18"/>
      <c r="J2325" s="18"/>
      <c r="K2325" s="18"/>
    </row>
    <row r="2326" spans="1:11" x14ac:dyDescent="0.3">
      <c r="A2326" s="18"/>
      <c r="B2326" s="18"/>
      <c r="C2326" s="18"/>
      <c r="D2326" s="18"/>
      <c r="E2326" s="18"/>
      <c r="F2326" s="18"/>
      <c r="G2326" s="18"/>
      <c r="H2326" s="18"/>
      <c r="I2326" s="18"/>
      <c r="J2326" s="18"/>
      <c r="K2326" s="18"/>
    </row>
    <row r="2327" spans="1:11" x14ac:dyDescent="0.3">
      <c r="A2327" s="18"/>
      <c r="B2327" s="18"/>
      <c r="C2327" s="18"/>
      <c r="D2327" s="18"/>
      <c r="E2327" s="18"/>
      <c r="F2327" s="18"/>
      <c r="G2327" s="18"/>
      <c r="H2327" s="18"/>
      <c r="I2327" s="18"/>
      <c r="J2327" s="18"/>
      <c r="K2327" s="18"/>
    </row>
    <row r="2328" spans="1:11" x14ac:dyDescent="0.3">
      <c r="A2328" s="18"/>
      <c r="B2328" s="18"/>
      <c r="C2328" s="18"/>
      <c r="D2328" s="18"/>
      <c r="E2328" s="18"/>
      <c r="F2328" s="18"/>
      <c r="G2328" s="18"/>
      <c r="H2328" s="18"/>
      <c r="I2328" s="18"/>
      <c r="J2328" s="18"/>
      <c r="K2328" s="18"/>
    </row>
    <row r="2329" spans="1:11" x14ac:dyDescent="0.3">
      <c r="A2329" s="18"/>
      <c r="B2329" s="18"/>
      <c r="C2329" s="18"/>
      <c r="D2329" s="18"/>
      <c r="E2329" s="18"/>
      <c r="F2329" s="18"/>
      <c r="G2329" s="18"/>
      <c r="H2329" s="18"/>
      <c r="I2329" s="18"/>
      <c r="J2329" s="18"/>
      <c r="K2329" s="18"/>
    </row>
    <row r="2330" spans="1:11" x14ac:dyDescent="0.3">
      <c r="A2330" s="18"/>
      <c r="B2330" s="18"/>
      <c r="C2330" s="18"/>
      <c r="D2330" s="18"/>
      <c r="E2330" s="18"/>
      <c r="F2330" s="18"/>
      <c r="G2330" s="18"/>
      <c r="H2330" s="18"/>
      <c r="I2330" s="18"/>
      <c r="J2330" s="18"/>
      <c r="K2330" s="18"/>
    </row>
    <row r="2331" spans="1:11" x14ac:dyDescent="0.3">
      <c r="A2331" s="18"/>
      <c r="B2331" s="18"/>
      <c r="C2331" s="18"/>
      <c r="D2331" s="18"/>
      <c r="E2331" s="18"/>
      <c r="F2331" s="18"/>
      <c r="G2331" s="18"/>
      <c r="H2331" s="18"/>
      <c r="I2331" s="18"/>
      <c r="J2331" s="18"/>
      <c r="K2331" s="18"/>
    </row>
    <row r="2332" spans="1:11" x14ac:dyDescent="0.3">
      <c r="A2332" s="18"/>
      <c r="B2332" s="18"/>
      <c r="C2332" s="18"/>
      <c r="D2332" s="18"/>
      <c r="E2332" s="18"/>
      <c r="F2332" s="18"/>
      <c r="G2332" s="18"/>
      <c r="H2332" s="18"/>
      <c r="I2332" s="18"/>
      <c r="J2332" s="18"/>
      <c r="K2332" s="18"/>
    </row>
    <row r="2333" spans="1:11" x14ac:dyDescent="0.3">
      <c r="A2333" s="18"/>
      <c r="B2333" s="18"/>
      <c r="C2333" s="18"/>
      <c r="D2333" s="18"/>
      <c r="E2333" s="18"/>
      <c r="F2333" s="18"/>
      <c r="G2333" s="18"/>
      <c r="H2333" s="18"/>
      <c r="I2333" s="18"/>
      <c r="J2333" s="18"/>
      <c r="K2333" s="18"/>
    </row>
    <row r="2334" spans="1:11" x14ac:dyDescent="0.3">
      <c r="A2334" s="18"/>
      <c r="B2334" s="18"/>
      <c r="C2334" s="18"/>
      <c r="D2334" s="18"/>
      <c r="E2334" s="18"/>
      <c r="F2334" s="18"/>
      <c r="G2334" s="18"/>
      <c r="H2334" s="18"/>
      <c r="I2334" s="18"/>
      <c r="J2334" s="18"/>
      <c r="K2334" s="18"/>
    </row>
    <row r="2335" spans="1:11" x14ac:dyDescent="0.3">
      <c r="A2335" s="18"/>
      <c r="B2335" s="18"/>
      <c r="C2335" s="18"/>
      <c r="D2335" s="18"/>
      <c r="E2335" s="18"/>
      <c r="F2335" s="18"/>
      <c r="G2335" s="18"/>
      <c r="H2335" s="18"/>
      <c r="I2335" s="18"/>
      <c r="J2335" s="18"/>
      <c r="K2335" s="18"/>
    </row>
    <row r="2336" spans="1:11" x14ac:dyDescent="0.3">
      <c r="A2336" s="18"/>
      <c r="B2336" s="18"/>
      <c r="C2336" s="18"/>
      <c r="D2336" s="18"/>
      <c r="E2336" s="18"/>
      <c r="F2336" s="18"/>
      <c r="G2336" s="18"/>
      <c r="H2336" s="18"/>
      <c r="I2336" s="18"/>
      <c r="J2336" s="18"/>
      <c r="K2336" s="18"/>
    </row>
    <row r="2337" spans="1:11" x14ac:dyDescent="0.3">
      <c r="A2337" s="18"/>
      <c r="B2337" s="18"/>
      <c r="C2337" s="18"/>
      <c r="D2337" s="18"/>
      <c r="E2337" s="18"/>
      <c r="F2337" s="18"/>
      <c r="G2337" s="18"/>
      <c r="H2337" s="18"/>
      <c r="I2337" s="18"/>
      <c r="J2337" s="18"/>
      <c r="K2337" s="18"/>
    </row>
    <row r="2338" spans="1:11" x14ac:dyDescent="0.3">
      <c r="A2338" s="18"/>
      <c r="B2338" s="18"/>
      <c r="C2338" s="18"/>
      <c r="D2338" s="18"/>
      <c r="E2338" s="18"/>
      <c r="F2338" s="18"/>
      <c r="G2338" s="18"/>
      <c r="H2338" s="18"/>
      <c r="I2338" s="18"/>
      <c r="J2338" s="18"/>
      <c r="K2338" s="18"/>
    </row>
    <row r="2339" spans="1:11" x14ac:dyDescent="0.3">
      <c r="A2339" s="18"/>
      <c r="B2339" s="18"/>
      <c r="C2339" s="18"/>
      <c r="D2339" s="18"/>
      <c r="E2339" s="18"/>
      <c r="F2339" s="18"/>
      <c r="G2339" s="18"/>
      <c r="H2339" s="18"/>
      <c r="I2339" s="18"/>
      <c r="J2339" s="18"/>
      <c r="K2339" s="18"/>
    </row>
    <row r="2340" spans="1:11" x14ac:dyDescent="0.3">
      <c r="A2340" s="18"/>
      <c r="B2340" s="18"/>
      <c r="C2340" s="18"/>
      <c r="D2340" s="18"/>
      <c r="E2340" s="18"/>
      <c r="F2340" s="18"/>
      <c r="G2340" s="18"/>
      <c r="H2340" s="18"/>
      <c r="I2340" s="18"/>
      <c r="J2340" s="18"/>
      <c r="K2340" s="18"/>
    </row>
    <row r="2341" spans="1:11" x14ac:dyDescent="0.3">
      <c r="A2341" s="18"/>
      <c r="B2341" s="18"/>
      <c r="C2341" s="18"/>
      <c r="D2341" s="18"/>
      <c r="E2341" s="18"/>
      <c r="F2341" s="18"/>
      <c r="G2341" s="18"/>
      <c r="H2341" s="18"/>
      <c r="I2341" s="18"/>
      <c r="J2341" s="18"/>
      <c r="K2341" s="18"/>
    </row>
    <row r="2342" spans="1:11" x14ac:dyDescent="0.3">
      <c r="A2342" s="18"/>
      <c r="B2342" s="18"/>
      <c r="C2342" s="18"/>
      <c r="D2342" s="18"/>
      <c r="E2342" s="18"/>
      <c r="F2342" s="18"/>
      <c r="G2342" s="18"/>
      <c r="H2342" s="18"/>
      <c r="I2342" s="18"/>
      <c r="J2342" s="18"/>
      <c r="K2342" s="18"/>
    </row>
    <row r="2343" spans="1:11" x14ac:dyDescent="0.3">
      <c r="A2343" s="18"/>
      <c r="B2343" s="18"/>
      <c r="C2343" s="18"/>
      <c r="D2343" s="18"/>
      <c r="E2343" s="18"/>
      <c r="F2343" s="18"/>
      <c r="G2343" s="18"/>
      <c r="H2343" s="18"/>
      <c r="I2343" s="18"/>
      <c r="J2343" s="18"/>
      <c r="K2343" s="18"/>
    </row>
    <row r="2344" spans="1:11" x14ac:dyDescent="0.3">
      <c r="A2344" s="18"/>
      <c r="B2344" s="18"/>
      <c r="C2344" s="18"/>
      <c r="D2344" s="18"/>
      <c r="E2344" s="18"/>
      <c r="F2344" s="18"/>
      <c r="G2344" s="18"/>
      <c r="H2344" s="18"/>
      <c r="I2344" s="18"/>
      <c r="J2344" s="18"/>
      <c r="K2344" s="18"/>
    </row>
    <row r="2345" spans="1:11" x14ac:dyDescent="0.3">
      <c r="A2345" s="18"/>
      <c r="B2345" s="18"/>
      <c r="C2345" s="18"/>
      <c r="D2345" s="18"/>
      <c r="E2345" s="18"/>
      <c r="F2345" s="18"/>
      <c r="G2345" s="18"/>
      <c r="H2345" s="18"/>
      <c r="I2345" s="18"/>
      <c r="J2345" s="18"/>
      <c r="K2345" s="18"/>
    </row>
    <row r="2346" spans="1:11" x14ac:dyDescent="0.3">
      <c r="A2346" s="18"/>
      <c r="B2346" s="18"/>
      <c r="C2346" s="18"/>
      <c r="D2346" s="18"/>
      <c r="E2346" s="18"/>
      <c r="F2346" s="18"/>
      <c r="G2346" s="18"/>
      <c r="H2346" s="18"/>
      <c r="I2346" s="18"/>
      <c r="J2346" s="18"/>
      <c r="K2346" s="18"/>
    </row>
    <row r="2347" spans="1:11" x14ac:dyDescent="0.3">
      <c r="A2347" s="18"/>
      <c r="B2347" s="18"/>
      <c r="C2347" s="18"/>
      <c r="D2347" s="18"/>
      <c r="E2347" s="18"/>
      <c r="F2347" s="18"/>
      <c r="G2347" s="18"/>
      <c r="H2347" s="18"/>
      <c r="I2347" s="18"/>
      <c r="J2347" s="18"/>
      <c r="K2347" s="18"/>
    </row>
    <row r="2348" spans="1:11" x14ac:dyDescent="0.3">
      <c r="A2348" s="18"/>
      <c r="B2348" s="18"/>
      <c r="C2348" s="18"/>
      <c r="D2348" s="18"/>
      <c r="E2348" s="18"/>
      <c r="F2348" s="18"/>
      <c r="G2348" s="18"/>
      <c r="H2348" s="18"/>
      <c r="I2348" s="18"/>
      <c r="J2348" s="18"/>
      <c r="K2348" s="18"/>
    </row>
    <row r="2349" spans="1:11" x14ac:dyDescent="0.3">
      <c r="A2349" s="18"/>
      <c r="B2349" s="18"/>
      <c r="C2349" s="18"/>
      <c r="D2349" s="18"/>
      <c r="E2349" s="18"/>
      <c r="F2349" s="18"/>
      <c r="G2349" s="18"/>
      <c r="H2349" s="18"/>
      <c r="I2349" s="18"/>
      <c r="J2349" s="18"/>
      <c r="K2349" s="18"/>
    </row>
    <row r="2350" spans="1:11" x14ac:dyDescent="0.3">
      <c r="A2350" s="18"/>
      <c r="B2350" s="18"/>
      <c r="C2350" s="18"/>
      <c r="D2350" s="18"/>
      <c r="E2350" s="18"/>
      <c r="F2350" s="18"/>
      <c r="G2350" s="18"/>
      <c r="H2350" s="18"/>
      <c r="I2350" s="18"/>
      <c r="J2350" s="18"/>
      <c r="K2350" s="18"/>
    </row>
    <row r="2351" spans="1:11" x14ac:dyDescent="0.3">
      <c r="A2351" s="18"/>
      <c r="B2351" s="18"/>
      <c r="C2351" s="18"/>
      <c r="D2351" s="18"/>
      <c r="E2351" s="18"/>
      <c r="F2351" s="18"/>
      <c r="G2351" s="18"/>
      <c r="H2351" s="18"/>
      <c r="I2351" s="18"/>
      <c r="J2351" s="18"/>
      <c r="K2351" s="18"/>
    </row>
    <row r="2352" spans="1:11" x14ac:dyDescent="0.3">
      <c r="A2352" s="18"/>
      <c r="B2352" s="18"/>
      <c r="C2352" s="18"/>
      <c r="D2352" s="18"/>
      <c r="E2352" s="18"/>
      <c r="F2352" s="18"/>
      <c r="G2352" s="18"/>
      <c r="H2352" s="18"/>
      <c r="I2352" s="18"/>
      <c r="J2352" s="18"/>
      <c r="K2352" s="18"/>
    </row>
    <row r="2353" spans="1:11" x14ac:dyDescent="0.3">
      <c r="A2353" s="18"/>
      <c r="B2353" s="18"/>
      <c r="C2353" s="18"/>
      <c r="D2353" s="18"/>
      <c r="E2353" s="18"/>
      <c r="F2353" s="18"/>
      <c r="G2353" s="18"/>
      <c r="H2353" s="18"/>
      <c r="I2353" s="18"/>
      <c r="J2353" s="18"/>
      <c r="K2353" s="18"/>
    </row>
    <row r="2354" spans="1:11" x14ac:dyDescent="0.3">
      <c r="A2354" s="18"/>
      <c r="B2354" s="18"/>
      <c r="C2354" s="18"/>
      <c r="D2354" s="18"/>
      <c r="E2354" s="18"/>
      <c r="F2354" s="18"/>
      <c r="G2354" s="18"/>
      <c r="H2354" s="18"/>
      <c r="I2354" s="18"/>
      <c r="J2354" s="18"/>
      <c r="K2354" s="18"/>
    </row>
    <row r="2355" spans="1:11" x14ac:dyDescent="0.3">
      <c r="A2355" s="18"/>
      <c r="B2355" s="18"/>
      <c r="C2355" s="18"/>
      <c r="D2355" s="18"/>
      <c r="E2355" s="18"/>
      <c r="F2355" s="18"/>
      <c r="G2355" s="18"/>
      <c r="H2355" s="18"/>
      <c r="I2355" s="18"/>
      <c r="J2355" s="18"/>
      <c r="K2355" s="18"/>
    </row>
    <row r="2356" spans="1:11" x14ac:dyDescent="0.3">
      <c r="A2356" s="18"/>
      <c r="B2356" s="18"/>
      <c r="C2356" s="18"/>
      <c r="D2356" s="18"/>
      <c r="E2356" s="18"/>
      <c r="F2356" s="18"/>
      <c r="G2356" s="18"/>
      <c r="H2356" s="18"/>
      <c r="I2356" s="18"/>
      <c r="J2356" s="18"/>
      <c r="K2356" s="18"/>
    </row>
    <row r="2357" spans="1:11" x14ac:dyDescent="0.3">
      <c r="A2357" s="18"/>
      <c r="B2357" s="18"/>
      <c r="C2357" s="18"/>
      <c r="D2357" s="18"/>
      <c r="E2357" s="18"/>
      <c r="F2357" s="18"/>
      <c r="G2357" s="18"/>
      <c r="H2357" s="18"/>
      <c r="I2357" s="18"/>
      <c r="J2357" s="18"/>
      <c r="K2357" s="18"/>
    </row>
    <row r="2358" spans="1:11" x14ac:dyDescent="0.3">
      <c r="A2358" s="18"/>
      <c r="B2358" s="18"/>
      <c r="C2358" s="18"/>
      <c r="D2358" s="18"/>
      <c r="E2358" s="18"/>
      <c r="F2358" s="18"/>
      <c r="G2358" s="18"/>
      <c r="H2358" s="18"/>
      <c r="I2358" s="18"/>
      <c r="J2358" s="18"/>
      <c r="K2358" s="18"/>
    </row>
    <row r="2359" spans="1:11" x14ac:dyDescent="0.3">
      <c r="A2359" s="18"/>
      <c r="B2359" s="18"/>
      <c r="C2359" s="18"/>
      <c r="D2359" s="18"/>
      <c r="E2359" s="18"/>
      <c r="F2359" s="18"/>
      <c r="G2359" s="18"/>
      <c r="H2359" s="18"/>
      <c r="I2359" s="18"/>
      <c r="J2359" s="18"/>
      <c r="K2359" s="18"/>
    </row>
    <row r="2360" spans="1:11" x14ac:dyDescent="0.3">
      <c r="A2360" s="18"/>
      <c r="B2360" s="18"/>
      <c r="C2360" s="18"/>
      <c r="D2360" s="18"/>
      <c r="E2360" s="18"/>
      <c r="F2360" s="18"/>
      <c r="G2360" s="18"/>
      <c r="H2360" s="18"/>
      <c r="I2360" s="18"/>
      <c r="J2360" s="18"/>
      <c r="K2360" s="18"/>
    </row>
    <row r="2361" spans="1:11" x14ac:dyDescent="0.3">
      <c r="A2361" s="18"/>
      <c r="B2361" s="18"/>
      <c r="C2361" s="18"/>
      <c r="D2361" s="18"/>
      <c r="E2361" s="18"/>
      <c r="F2361" s="18"/>
      <c r="G2361" s="18"/>
      <c r="H2361" s="18"/>
      <c r="I2361" s="18"/>
      <c r="J2361" s="18"/>
      <c r="K2361" s="18"/>
    </row>
    <row r="2362" spans="1:11" x14ac:dyDescent="0.3">
      <c r="A2362" s="18"/>
      <c r="B2362" s="18"/>
      <c r="C2362" s="18"/>
      <c r="D2362" s="18"/>
      <c r="E2362" s="18"/>
      <c r="F2362" s="18"/>
      <c r="G2362" s="18"/>
      <c r="H2362" s="18"/>
      <c r="I2362" s="18"/>
      <c r="J2362" s="18"/>
      <c r="K2362" s="18"/>
    </row>
    <row r="2363" spans="1:11" x14ac:dyDescent="0.3">
      <c r="A2363" s="18"/>
      <c r="B2363" s="18"/>
      <c r="C2363" s="18"/>
      <c r="D2363" s="18"/>
      <c r="E2363" s="18"/>
      <c r="F2363" s="18"/>
      <c r="G2363" s="18"/>
      <c r="H2363" s="18"/>
      <c r="I2363" s="18"/>
      <c r="J2363" s="18"/>
      <c r="K2363" s="18"/>
    </row>
    <row r="2364" spans="1:11" x14ac:dyDescent="0.3">
      <c r="A2364" s="18"/>
      <c r="B2364" s="18"/>
      <c r="C2364" s="18"/>
      <c r="D2364" s="18"/>
      <c r="E2364" s="18"/>
      <c r="F2364" s="18"/>
      <c r="G2364" s="18"/>
      <c r="H2364" s="18"/>
      <c r="I2364" s="18"/>
      <c r="J2364" s="18"/>
      <c r="K2364" s="18"/>
    </row>
    <row r="2365" spans="1:11" x14ac:dyDescent="0.3">
      <c r="A2365" s="18"/>
      <c r="B2365" s="18"/>
      <c r="C2365" s="18"/>
      <c r="D2365" s="18"/>
      <c r="E2365" s="18"/>
      <c r="F2365" s="18"/>
      <c r="G2365" s="18"/>
      <c r="H2365" s="18"/>
      <c r="I2365" s="18"/>
      <c r="J2365" s="18"/>
      <c r="K2365" s="18"/>
    </row>
    <row r="2366" spans="1:11" x14ac:dyDescent="0.3">
      <c r="A2366" s="18"/>
      <c r="B2366" s="18"/>
      <c r="C2366" s="18"/>
      <c r="D2366" s="18"/>
      <c r="E2366" s="18"/>
      <c r="F2366" s="18"/>
      <c r="G2366" s="18"/>
      <c r="H2366" s="18"/>
      <c r="I2366" s="18"/>
      <c r="J2366" s="18"/>
      <c r="K2366" s="18"/>
    </row>
    <row r="2367" spans="1:11" x14ac:dyDescent="0.3">
      <c r="A2367" s="18"/>
      <c r="B2367" s="18"/>
      <c r="C2367" s="18"/>
      <c r="D2367" s="18"/>
      <c r="E2367" s="18"/>
      <c r="F2367" s="18"/>
      <c r="G2367" s="18"/>
      <c r="H2367" s="18"/>
      <c r="I2367" s="18"/>
      <c r="J2367" s="18"/>
      <c r="K2367" s="18"/>
    </row>
    <row r="2368" spans="1:11" x14ac:dyDescent="0.3">
      <c r="A2368" s="18"/>
      <c r="B2368" s="18"/>
      <c r="C2368" s="18"/>
      <c r="D2368" s="18"/>
      <c r="E2368" s="18"/>
      <c r="F2368" s="18"/>
      <c r="G2368" s="18"/>
      <c r="H2368" s="18"/>
      <c r="I2368" s="18"/>
      <c r="J2368" s="18"/>
      <c r="K2368" s="18"/>
    </row>
    <row r="2369" spans="1:11" x14ac:dyDescent="0.3">
      <c r="A2369" s="18"/>
      <c r="B2369" s="18"/>
      <c r="C2369" s="18"/>
      <c r="D2369" s="18"/>
      <c r="E2369" s="18"/>
      <c r="F2369" s="18"/>
      <c r="G2369" s="18"/>
      <c r="H2369" s="18"/>
      <c r="I2369" s="18"/>
      <c r="J2369" s="18"/>
      <c r="K2369" s="18"/>
    </row>
    <row r="2370" spans="1:11" x14ac:dyDescent="0.3">
      <c r="A2370" s="18"/>
      <c r="B2370" s="18"/>
      <c r="C2370" s="18"/>
      <c r="D2370" s="18"/>
      <c r="E2370" s="18"/>
      <c r="F2370" s="18"/>
      <c r="G2370" s="18"/>
      <c r="H2370" s="18"/>
      <c r="I2370" s="18"/>
      <c r="J2370" s="18"/>
      <c r="K2370" s="18"/>
    </row>
    <row r="2371" spans="1:11" x14ac:dyDescent="0.3">
      <c r="A2371" s="18"/>
      <c r="B2371" s="18"/>
      <c r="C2371" s="18"/>
      <c r="D2371" s="18"/>
      <c r="E2371" s="18"/>
      <c r="F2371" s="18"/>
      <c r="G2371" s="18"/>
      <c r="H2371" s="18"/>
      <c r="I2371" s="18"/>
      <c r="J2371" s="18"/>
      <c r="K2371" s="18"/>
    </row>
    <row r="2372" spans="1:11" x14ac:dyDescent="0.3">
      <c r="A2372" s="18"/>
      <c r="B2372" s="18"/>
      <c r="C2372" s="18"/>
      <c r="D2372" s="18"/>
      <c r="E2372" s="18"/>
      <c r="F2372" s="18"/>
      <c r="G2372" s="18"/>
      <c r="H2372" s="18"/>
      <c r="I2372" s="18"/>
      <c r="J2372" s="18"/>
      <c r="K2372" s="18"/>
    </row>
    <row r="2373" spans="1:11" x14ac:dyDescent="0.3">
      <c r="A2373" s="18"/>
      <c r="B2373" s="18"/>
      <c r="C2373" s="18"/>
      <c r="D2373" s="18"/>
      <c r="E2373" s="18"/>
      <c r="F2373" s="18"/>
      <c r="G2373" s="18"/>
      <c r="H2373" s="18"/>
      <c r="I2373" s="18"/>
      <c r="J2373" s="18"/>
      <c r="K2373" s="18"/>
    </row>
    <row r="2374" spans="1:11" x14ac:dyDescent="0.3">
      <c r="A2374" s="18"/>
      <c r="B2374" s="18"/>
      <c r="C2374" s="18"/>
      <c r="D2374" s="18"/>
      <c r="E2374" s="18"/>
      <c r="F2374" s="18"/>
      <c r="G2374" s="18"/>
      <c r="H2374" s="18"/>
      <c r="I2374" s="18"/>
      <c r="J2374" s="18"/>
      <c r="K2374" s="18"/>
    </row>
    <row r="2375" spans="1:11" x14ac:dyDescent="0.3">
      <c r="A2375" s="18"/>
      <c r="B2375" s="18"/>
      <c r="C2375" s="18"/>
      <c r="D2375" s="18"/>
      <c r="E2375" s="18"/>
      <c r="F2375" s="18"/>
      <c r="G2375" s="18"/>
      <c r="H2375" s="18"/>
      <c r="I2375" s="18"/>
      <c r="J2375" s="18"/>
      <c r="K2375" s="18"/>
    </row>
    <row r="2376" spans="1:11" x14ac:dyDescent="0.3">
      <c r="A2376" s="18"/>
      <c r="B2376" s="18"/>
      <c r="C2376" s="18"/>
      <c r="D2376" s="18"/>
      <c r="E2376" s="18"/>
      <c r="F2376" s="18"/>
      <c r="G2376" s="18"/>
      <c r="H2376" s="18"/>
      <c r="I2376" s="18"/>
      <c r="J2376" s="18"/>
      <c r="K2376" s="18"/>
    </row>
    <row r="2377" spans="1:11" x14ac:dyDescent="0.3">
      <c r="A2377" s="18"/>
      <c r="B2377" s="18"/>
      <c r="C2377" s="18"/>
      <c r="D2377" s="18"/>
      <c r="E2377" s="18"/>
      <c r="F2377" s="18"/>
      <c r="G2377" s="18"/>
      <c r="H2377" s="18"/>
      <c r="I2377" s="18"/>
      <c r="J2377" s="18"/>
      <c r="K2377" s="18"/>
    </row>
    <row r="2378" spans="1:11" x14ac:dyDescent="0.3">
      <c r="A2378" s="18"/>
      <c r="B2378" s="18"/>
      <c r="C2378" s="18"/>
      <c r="D2378" s="18"/>
      <c r="E2378" s="18"/>
      <c r="F2378" s="18"/>
      <c r="G2378" s="18"/>
      <c r="H2378" s="18"/>
      <c r="I2378" s="18"/>
      <c r="J2378" s="18"/>
      <c r="K2378" s="18"/>
    </row>
    <row r="2379" spans="1:11" x14ac:dyDescent="0.3">
      <c r="A2379" s="18"/>
      <c r="B2379" s="18"/>
      <c r="C2379" s="18"/>
      <c r="D2379" s="18"/>
      <c r="E2379" s="18"/>
      <c r="F2379" s="18"/>
      <c r="G2379" s="18"/>
      <c r="H2379" s="18"/>
      <c r="I2379" s="18"/>
      <c r="J2379" s="18"/>
      <c r="K2379" s="18"/>
    </row>
    <row r="2380" spans="1:11" x14ac:dyDescent="0.3">
      <c r="A2380" s="18"/>
      <c r="B2380" s="18"/>
      <c r="C2380" s="18"/>
      <c r="D2380" s="18"/>
      <c r="E2380" s="18"/>
      <c r="F2380" s="18"/>
      <c r="G2380" s="18"/>
      <c r="H2380" s="18"/>
      <c r="I2380" s="18"/>
      <c r="J2380" s="18"/>
      <c r="K2380" s="18"/>
    </row>
    <row r="2381" spans="1:11" x14ac:dyDescent="0.3">
      <c r="A2381" s="18"/>
      <c r="B2381" s="18"/>
      <c r="C2381" s="18"/>
      <c r="D2381" s="18"/>
      <c r="E2381" s="18"/>
      <c r="F2381" s="18"/>
      <c r="G2381" s="18"/>
      <c r="H2381" s="18"/>
      <c r="I2381" s="18"/>
      <c r="J2381" s="18"/>
      <c r="K2381" s="18"/>
    </row>
    <row r="2382" spans="1:11" x14ac:dyDescent="0.3">
      <c r="A2382" s="18"/>
      <c r="B2382" s="18"/>
      <c r="C2382" s="18"/>
      <c r="D2382" s="18"/>
      <c r="E2382" s="18"/>
      <c r="F2382" s="18"/>
      <c r="G2382" s="18"/>
      <c r="H2382" s="18"/>
      <c r="I2382" s="18"/>
      <c r="J2382" s="18"/>
      <c r="K2382" s="18"/>
    </row>
    <row r="2383" spans="1:11" x14ac:dyDescent="0.3">
      <c r="A2383" s="18"/>
      <c r="B2383" s="18"/>
      <c r="C2383" s="18"/>
      <c r="D2383" s="18"/>
      <c r="E2383" s="18"/>
      <c r="F2383" s="18"/>
      <c r="G2383" s="18"/>
      <c r="H2383" s="18"/>
      <c r="I2383" s="18"/>
      <c r="J2383" s="18"/>
      <c r="K2383" s="18"/>
    </row>
    <row r="2384" spans="1:11" x14ac:dyDescent="0.3">
      <c r="A2384" s="18"/>
      <c r="B2384" s="18"/>
      <c r="C2384" s="18"/>
      <c r="D2384" s="18"/>
      <c r="E2384" s="18"/>
      <c r="F2384" s="18"/>
      <c r="G2384" s="18"/>
      <c r="H2384" s="18"/>
      <c r="I2384" s="18"/>
      <c r="J2384" s="18"/>
      <c r="K2384" s="18"/>
    </row>
    <row r="2385" spans="1:11" x14ac:dyDescent="0.3">
      <c r="A2385" s="18"/>
      <c r="B2385" s="18"/>
      <c r="C2385" s="18"/>
      <c r="D2385" s="18"/>
      <c r="E2385" s="18"/>
      <c r="F2385" s="18"/>
      <c r="G2385" s="18"/>
      <c r="H2385" s="18"/>
      <c r="I2385" s="18"/>
      <c r="J2385" s="18"/>
      <c r="K2385" s="18"/>
    </row>
    <row r="2386" spans="1:11" x14ac:dyDescent="0.3">
      <c r="A2386" s="18"/>
      <c r="B2386" s="18"/>
      <c r="C2386" s="18"/>
      <c r="D2386" s="18"/>
      <c r="E2386" s="18"/>
      <c r="F2386" s="18"/>
      <c r="G2386" s="18"/>
      <c r="H2386" s="18"/>
      <c r="I2386" s="18"/>
      <c r="J2386" s="18"/>
      <c r="K2386" s="18"/>
    </row>
    <row r="2387" spans="1:11" x14ac:dyDescent="0.3">
      <c r="A2387" s="18"/>
      <c r="B2387" s="18"/>
      <c r="C2387" s="18"/>
      <c r="D2387" s="18"/>
      <c r="E2387" s="18"/>
      <c r="F2387" s="18"/>
      <c r="G2387" s="18"/>
      <c r="H2387" s="18"/>
      <c r="I2387" s="18"/>
      <c r="J2387" s="18"/>
      <c r="K2387" s="18"/>
    </row>
    <row r="2388" spans="1:11" x14ac:dyDescent="0.3">
      <c r="A2388" s="18"/>
      <c r="B2388" s="18"/>
      <c r="C2388" s="18"/>
      <c r="D2388" s="18"/>
      <c r="E2388" s="18"/>
      <c r="F2388" s="18"/>
      <c r="G2388" s="18"/>
      <c r="H2388" s="18"/>
      <c r="I2388" s="18"/>
      <c r="J2388" s="18"/>
      <c r="K2388" s="18"/>
    </row>
    <row r="2389" spans="1:11" x14ac:dyDescent="0.3">
      <c r="A2389" s="18"/>
      <c r="B2389" s="18"/>
      <c r="C2389" s="18"/>
      <c r="D2389" s="18"/>
      <c r="E2389" s="18"/>
      <c r="F2389" s="18"/>
      <c r="G2389" s="18"/>
      <c r="H2389" s="18"/>
      <c r="I2389" s="18"/>
      <c r="J2389" s="18"/>
      <c r="K2389" s="18"/>
    </row>
    <row r="2390" spans="1:11" x14ac:dyDescent="0.3">
      <c r="A2390" s="18"/>
      <c r="B2390" s="18"/>
      <c r="C2390" s="18"/>
      <c r="D2390" s="18"/>
      <c r="E2390" s="18"/>
      <c r="F2390" s="18"/>
      <c r="G2390" s="18"/>
      <c r="H2390" s="18"/>
      <c r="I2390" s="18"/>
      <c r="J2390" s="18"/>
      <c r="K2390" s="18"/>
    </row>
    <row r="2391" spans="1:11" x14ac:dyDescent="0.3">
      <c r="A2391" s="18"/>
      <c r="B2391" s="18"/>
      <c r="C2391" s="18"/>
      <c r="D2391" s="18"/>
      <c r="E2391" s="18"/>
      <c r="F2391" s="18"/>
      <c r="G2391" s="18"/>
      <c r="H2391" s="18"/>
      <c r="I2391" s="18"/>
      <c r="J2391" s="18"/>
      <c r="K2391" s="18"/>
    </row>
    <row r="2392" spans="1:11" x14ac:dyDescent="0.3">
      <c r="A2392" s="18"/>
      <c r="B2392" s="18"/>
      <c r="C2392" s="18"/>
      <c r="D2392" s="18"/>
      <c r="E2392" s="18"/>
      <c r="F2392" s="18"/>
      <c r="G2392" s="18"/>
      <c r="H2392" s="18"/>
      <c r="I2392" s="18"/>
      <c r="J2392" s="18"/>
      <c r="K2392" s="18"/>
    </row>
    <row r="2393" spans="1:11" x14ac:dyDescent="0.3">
      <c r="A2393" s="18"/>
      <c r="B2393" s="18"/>
      <c r="C2393" s="18"/>
      <c r="D2393" s="18"/>
      <c r="E2393" s="18"/>
      <c r="F2393" s="18"/>
      <c r="G2393" s="18"/>
      <c r="H2393" s="18"/>
      <c r="I2393" s="18"/>
      <c r="J2393" s="18"/>
      <c r="K2393" s="18"/>
    </row>
    <row r="2394" spans="1:11" x14ac:dyDescent="0.3">
      <c r="A2394" s="18"/>
      <c r="B2394" s="18"/>
      <c r="C2394" s="18"/>
      <c r="D2394" s="18"/>
      <c r="E2394" s="18"/>
      <c r="F2394" s="18"/>
      <c r="G2394" s="18"/>
      <c r="H2394" s="18"/>
      <c r="I2394" s="18"/>
      <c r="J2394" s="18"/>
      <c r="K2394" s="18"/>
    </row>
    <row r="2395" spans="1:11" x14ac:dyDescent="0.3">
      <c r="A2395" s="18"/>
      <c r="B2395" s="18"/>
      <c r="C2395" s="18"/>
      <c r="D2395" s="18"/>
      <c r="E2395" s="18"/>
      <c r="F2395" s="18"/>
      <c r="G2395" s="18"/>
      <c r="H2395" s="18"/>
      <c r="I2395" s="18"/>
      <c r="J2395" s="18"/>
      <c r="K2395" s="18"/>
    </row>
    <row r="2396" spans="1:11" x14ac:dyDescent="0.3">
      <c r="A2396" s="18"/>
      <c r="B2396" s="18"/>
      <c r="C2396" s="18"/>
      <c r="D2396" s="18"/>
      <c r="E2396" s="18"/>
      <c r="F2396" s="18"/>
      <c r="G2396" s="18"/>
      <c r="H2396" s="18"/>
      <c r="I2396" s="18"/>
      <c r="J2396" s="18"/>
      <c r="K2396" s="18"/>
    </row>
    <row r="2397" spans="1:11" x14ac:dyDescent="0.3">
      <c r="A2397" s="18"/>
      <c r="B2397" s="18"/>
      <c r="C2397" s="18"/>
      <c r="D2397" s="18"/>
      <c r="E2397" s="18"/>
      <c r="F2397" s="18"/>
      <c r="G2397" s="18"/>
      <c r="H2397" s="18"/>
      <c r="I2397" s="18"/>
      <c r="J2397" s="18"/>
      <c r="K2397" s="18"/>
    </row>
    <row r="2398" spans="1:11" x14ac:dyDescent="0.3">
      <c r="A2398" s="18"/>
      <c r="B2398" s="18"/>
      <c r="C2398" s="18"/>
      <c r="D2398" s="18"/>
      <c r="E2398" s="18"/>
      <c r="F2398" s="18"/>
      <c r="G2398" s="18"/>
      <c r="H2398" s="18"/>
      <c r="I2398" s="18"/>
      <c r="J2398" s="18"/>
      <c r="K2398" s="18"/>
    </row>
    <row r="2399" spans="1:11" x14ac:dyDescent="0.3">
      <c r="A2399" s="18"/>
      <c r="B2399" s="18"/>
      <c r="C2399" s="18"/>
      <c r="D2399" s="18"/>
      <c r="E2399" s="18"/>
      <c r="F2399" s="18"/>
      <c r="G2399" s="18"/>
      <c r="H2399" s="18"/>
      <c r="I2399" s="18"/>
      <c r="J2399" s="18"/>
      <c r="K2399" s="18"/>
    </row>
    <row r="2400" spans="1:11" x14ac:dyDescent="0.3">
      <c r="A2400" s="18"/>
      <c r="B2400" s="18"/>
      <c r="C2400" s="18"/>
      <c r="D2400" s="18"/>
      <c r="E2400" s="18"/>
      <c r="F2400" s="18"/>
      <c r="G2400" s="18"/>
      <c r="H2400" s="18"/>
      <c r="I2400" s="18"/>
      <c r="J2400" s="18"/>
      <c r="K2400" s="18"/>
    </row>
    <row r="2401" spans="1:11" x14ac:dyDescent="0.3">
      <c r="A2401" s="18"/>
      <c r="B2401" s="18"/>
      <c r="C2401" s="18"/>
      <c r="D2401" s="18"/>
      <c r="E2401" s="18"/>
      <c r="F2401" s="18"/>
      <c r="G2401" s="18"/>
      <c r="H2401" s="18"/>
      <c r="I2401" s="18"/>
      <c r="J2401" s="18"/>
      <c r="K2401" s="18"/>
    </row>
    <row r="2402" spans="1:11" x14ac:dyDescent="0.3">
      <c r="A2402" s="18"/>
      <c r="B2402" s="18"/>
      <c r="C2402" s="18"/>
      <c r="D2402" s="18"/>
      <c r="E2402" s="18"/>
      <c r="F2402" s="18"/>
      <c r="G2402" s="18"/>
      <c r="H2402" s="18"/>
      <c r="I2402" s="18"/>
      <c r="J2402" s="18"/>
      <c r="K2402" s="18"/>
    </row>
    <row r="2403" spans="1:11" x14ac:dyDescent="0.3">
      <c r="A2403" s="18"/>
      <c r="B2403" s="18"/>
      <c r="C2403" s="18"/>
      <c r="D2403" s="18"/>
      <c r="E2403" s="18"/>
      <c r="F2403" s="18"/>
      <c r="G2403" s="18"/>
      <c r="H2403" s="18"/>
      <c r="I2403" s="18"/>
      <c r="J2403" s="18"/>
      <c r="K2403" s="18"/>
    </row>
    <row r="2404" spans="1:11" x14ac:dyDescent="0.3">
      <c r="A2404" s="18"/>
      <c r="B2404" s="18"/>
      <c r="C2404" s="18"/>
      <c r="D2404" s="18"/>
      <c r="E2404" s="18"/>
      <c r="F2404" s="18"/>
      <c r="G2404" s="18"/>
      <c r="H2404" s="18"/>
      <c r="I2404" s="18"/>
      <c r="J2404" s="18"/>
      <c r="K2404" s="18"/>
    </row>
    <row r="2405" spans="1:11" x14ac:dyDescent="0.3">
      <c r="A2405" s="18"/>
      <c r="B2405" s="18"/>
      <c r="C2405" s="18"/>
      <c r="D2405" s="18"/>
      <c r="E2405" s="18"/>
      <c r="F2405" s="18"/>
      <c r="G2405" s="18"/>
      <c r="H2405" s="18"/>
      <c r="I2405" s="18"/>
      <c r="J2405" s="18"/>
      <c r="K2405" s="18"/>
    </row>
    <row r="2406" spans="1:11" x14ac:dyDescent="0.3">
      <c r="A2406" s="18"/>
      <c r="B2406" s="18"/>
      <c r="C2406" s="18"/>
      <c r="D2406" s="18"/>
      <c r="E2406" s="18"/>
      <c r="F2406" s="18"/>
      <c r="G2406" s="18"/>
      <c r="H2406" s="18"/>
      <c r="I2406" s="18"/>
      <c r="J2406" s="18"/>
      <c r="K2406" s="18"/>
    </row>
    <row r="2407" spans="1:11" x14ac:dyDescent="0.3">
      <c r="A2407" s="18"/>
      <c r="B2407" s="18"/>
      <c r="C2407" s="18"/>
      <c r="D2407" s="18"/>
      <c r="E2407" s="18"/>
      <c r="F2407" s="18"/>
      <c r="G2407" s="18"/>
      <c r="H2407" s="18"/>
      <c r="I2407" s="18"/>
      <c r="J2407" s="18"/>
      <c r="K2407" s="18"/>
    </row>
    <row r="2408" spans="1:11" x14ac:dyDescent="0.3">
      <c r="A2408" s="18"/>
      <c r="B2408" s="18"/>
      <c r="C2408" s="18"/>
      <c r="D2408" s="18"/>
      <c r="E2408" s="18"/>
      <c r="F2408" s="18"/>
      <c r="G2408" s="18"/>
      <c r="H2408" s="18"/>
      <c r="I2408" s="18"/>
      <c r="J2408" s="18"/>
      <c r="K2408" s="18"/>
    </row>
    <row r="2409" spans="1:11" x14ac:dyDescent="0.3">
      <c r="A2409" s="18"/>
      <c r="B2409" s="18"/>
      <c r="C2409" s="18"/>
      <c r="D2409" s="18"/>
      <c r="E2409" s="18"/>
      <c r="F2409" s="18"/>
      <c r="G2409" s="18"/>
      <c r="H2409" s="18"/>
      <c r="I2409" s="18"/>
      <c r="J2409" s="18"/>
      <c r="K2409" s="18"/>
    </row>
    <row r="2410" spans="1:11" x14ac:dyDescent="0.3">
      <c r="A2410" s="18"/>
      <c r="B2410" s="18"/>
      <c r="C2410" s="18"/>
      <c r="D2410" s="18"/>
      <c r="E2410" s="18"/>
      <c r="F2410" s="18"/>
      <c r="G2410" s="18"/>
      <c r="H2410" s="18"/>
      <c r="I2410" s="18"/>
      <c r="J2410" s="18"/>
      <c r="K2410" s="18"/>
    </row>
    <row r="2411" spans="1:11" x14ac:dyDescent="0.3">
      <c r="A2411" s="18"/>
      <c r="B2411" s="18"/>
      <c r="C2411" s="18"/>
      <c r="D2411" s="18"/>
      <c r="E2411" s="18"/>
      <c r="F2411" s="18"/>
      <c r="G2411" s="18"/>
      <c r="H2411" s="18"/>
      <c r="I2411" s="18"/>
      <c r="J2411" s="18"/>
      <c r="K2411" s="18"/>
    </row>
    <row r="2412" spans="1:11" x14ac:dyDescent="0.3">
      <c r="A2412" s="18"/>
      <c r="B2412" s="18"/>
      <c r="C2412" s="18"/>
      <c r="D2412" s="18"/>
      <c r="E2412" s="18"/>
      <c r="F2412" s="18"/>
      <c r="G2412" s="18"/>
      <c r="H2412" s="18"/>
      <c r="I2412" s="18"/>
      <c r="J2412" s="18"/>
      <c r="K2412" s="18"/>
    </row>
    <row r="2413" spans="1:11" x14ac:dyDescent="0.3">
      <c r="A2413" s="18"/>
      <c r="B2413" s="18"/>
      <c r="C2413" s="18"/>
      <c r="D2413" s="18"/>
      <c r="E2413" s="18"/>
      <c r="F2413" s="18"/>
      <c r="G2413" s="18"/>
      <c r="H2413" s="18"/>
      <c r="I2413" s="18"/>
      <c r="J2413" s="18"/>
      <c r="K2413" s="18"/>
    </row>
    <row r="2414" spans="1:11" x14ac:dyDescent="0.3">
      <c r="A2414" s="18"/>
      <c r="B2414" s="18"/>
      <c r="C2414" s="18"/>
      <c r="D2414" s="18"/>
      <c r="E2414" s="18"/>
      <c r="F2414" s="18"/>
      <c r="G2414" s="18"/>
      <c r="H2414" s="18"/>
      <c r="I2414" s="18"/>
      <c r="J2414" s="18"/>
      <c r="K2414" s="18"/>
    </row>
    <row r="2415" spans="1:11" x14ac:dyDescent="0.3">
      <c r="A2415" s="18"/>
      <c r="B2415" s="18"/>
      <c r="C2415" s="18"/>
      <c r="D2415" s="18"/>
      <c r="E2415" s="18"/>
      <c r="F2415" s="18"/>
      <c r="G2415" s="18"/>
      <c r="H2415" s="18"/>
      <c r="I2415" s="18"/>
      <c r="J2415" s="18"/>
      <c r="K2415" s="18"/>
    </row>
    <row r="2416" spans="1:11" x14ac:dyDescent="0.3">
      <c r="A2416" s="18"/>
      <c r="B2416" s="18"/>
      <c r="C2416" s="18"/>
      <c r="D2416" s="18"/>
      <c r="E2416" s="18"/>
      <c r="F2416" s="18"/>
      <c r="G2416" s="18"/>
      <c r="H2416" s="18"/>
      <c r="I2416" s="18"/>
      <c r="J2416" s="18"/>
      <c r="K2416" s="18"/>
    </row>
    <row r="2417" spans="1:11" x14ac:dyDescent="0.3">
      <c r="A2417" s="18"/>
      <c r="B2417" s="18"/>
      <c r="C2417" s="18"/>
      <c r="D2417" s="18"/>
      <c r="E2417" s="18"/>
      <c r="F2417" s="18"/>
      <c r="G2417" s="18"/>
      <c r="H2417" s="18"/>
      <c r="I2417" s="18"/>
      <c r="J2417" s="18"/>
      <c r="K2417" s="18"/>
    </row>
    <row r="2418" spans="1:11" x14ac:dyDescent="0.3">
      <c r="A2418" s="18"/>
      <c r="B2418" s="18"/>
      <c r="C2418" s="18"/>
      <c r="D2418" s="18"/>
      <c r="E2418" s="18"/>
      <c r="F2418" s="18"/>
      <c r="G2418" s="18"/>
      <c r="H2418" s="18"/>
      <c r="I2418" s="18"/>
      <c r="J2418" s="18"/>
      <c r="K2418" s="18"/>
    </row>
    <row r="2419" spans="1:11" x14ac:dyDescent="0.3">
      <c r="A2419" s="18"/>
      <c r="B2419" s="18"/>
      <c r="C2419" s="18"/>
      <c r="D2419" s="18"/>
      <c r="E2419" s="18"/>
      <c r="F2419" s="18"/>
      <c r="G2419" s="18"/>
      <c r="H2419" s="18"/>
      <c r="I2419" s="18"/>
      <c r="J2419" s="18"/>
      <c r="K2419" s="18"/>
    </row>
    <row r="2420" spans="1:11" x14ac:dyDescent="0.3">
      <c r="A2420" s="18"/>
      <c r="B2420" s="18"/>
      <c r="C2420" s="18"/>
      <c r="D2420" s="18"/>
      <c r="E2420" s="18"/>
      <c r="F2420" s="18"/>
      <c r="G2420" s="18"/>
      <c r="H2420" s="18"/>
      <c r="I2420" s="18"/>
      <c r="J2420" s="18"/>
      <c r="K2420" s="18"/>
    </row>
    <row r="2421" spans="1:11" x14ac:dyDescent="0.3">
      <c r="A2421" s="18"/>
      <c r="B2421" s="18"/>
      <c r="C2421" s="18"/>
      <c r="D2421" s="18"/>
      <c r="E2421" s="18"/>
      <c r="F2421" s="18"/>
      <c r="G2421" s="18"/>
      <c r="H2421" s="18"/>
      <c r="I2421" s="18"/>
      <c r="J2421" s="18"/>
      <c r="K2421" s="18"/>
    </row>
    <row r="2422" spans="1:11" x14ac:dyDescent="0.3">
      <c r="A2422" s="18"/>
      <c r="B2422" s="18"/>
      <c r="C2422" s="18"/>
      <c r="D2422" s="18"/>
      <c r="E2422" s="18"/>
      <c r="F2422" s="18"/>
      <c r="G2422" s="18"/>
      <c r="H2422" s="18"/>
      <c r="I2422" s="18"/>
      <c r="J2422" s="18"/>
      <c r="K2422" s="18"/>
    </row>
    <row r="2423" spans="1:11" x14ac:dyDescent="0.3">
      <c r="A2423" s="18"/>
      <c r="B2423" s="18"/>
      <c r="C2423" s="18"/>
      <c r="D2423" s="18"/>
      <c r="E2423" s="18"/>
      <c r="F2423" s="18"/>
      <c r="G2423" s="18"/>
      <c r="H2423" s="18"/>
      <c r="I2423" s="18"/>
      <c r="J2423" s="18"/>
      <c r="K2423" s="18"/>
    </row>
    <row r="2424" spans="1:11" x14ac:dyDescent="0.3">
      <c r="A2424" s="18"/>
      <c r="B2424" s="18"/>
      <c r="C2424" s="18"/>
      <c r="D2424" s="18"/>
      <c r="E2424" s="18"/>
      <c r="F2424" s="18"/>
      <c r="G2424" s="18"/>
      <c r="H2424" s="18"/>
      <c r="I2424" s="18"/>
      <c r="J2424" s="18"/>
      <c r="K2424" s="18"/>
    </row>
    <row r="2425" spans="1:11" x14ac:dyDescent="0.3">
      <c r="A2425" s="18"/>
      <c r="B2425" s="18"/>
      <c r="C2425" s="18"/>
      <c r="D2425" s="18"/>
      <c r="E2425" s="18"/>
      <c r="F2425" s="18"/>
      <c r="G2425" s="18"/>
      <c r="H2425" s="18"/>
      <c r="I2425" s="18"/>
      <c r="J2425" s="18"/>
      <c r="K2425" s="18"/>
    </row>
    <row r="2426" spans="1:11" x14ac:dyDescent="0.3">
      <c r="A2426" s="18"/>
      <c r="B2426" s="18"/>
      <c r="C2426" s="18"/>
      <c r="D2426" s="18"/>
      <c r="E2426" s="18"/>
      <c r="F2426" s="18"/>
      <c r="G2426" s="18"/>
      <c r="H2426" s="18"/>
      <c r="I2426" s="18"/>
      <c r="J2426" s="18"/>
      <c r="K2426" s="18"/>
    </row>
    <row r="2427" spans="1:11" x14ac:dyDescent="0.3">
      <c r="A2427" s="18"/>
      <c r="B2427" s="18"/>
      <c r="C2427" s="18"/>
      <c r="D2427" s="18"/>
      <c r="E2427" s="18"/>
      <c r="F2427" s="18"/>
      <c r="G2427" s="18"/>
      <c r="H2427" s="18"/>
      <c r="I2427" s="18"/>
      <c r="J2427" s="18"/>
      <c r="K2427" s="18"/>
    </row>
    <row r="2428" spans="1:11" x14ac:dyDescent="0.3">
      <c r="A2428" s="18"/>
      <c r="B2428" s="18"/>
      <c r="C2428" s="18"/>
      <c r="D2428" s="18"/>
      <c r="E2428" s="18"/>
      <c r="F2428" s="18"/>
      <c r="G2428" s="18"/>
      <c r="H2428" s="18"/>
      <c r="I2428" s="18"/>
      <c r="J2428" s="18"/>
      <c r="K2428" s="18"/>
    </row>
    <row r="2429" spans="1:11" x14ac:dyDescent="0.3">
      <c r="A2429" s="18"/>
      <c r="B2429" s="18"/>
      <c r="C2429" s="18"/>
      <c r="D2429" s="18"/>
      <c r="E2429" s="18"/>
      <c r="F2429" s="18"/>
      <c r="G2429" s="18"/>
      <c r="H2429" s="18"/>
      <c r="I2429" s="18"/>
      <c r="J2429" s="18"/>
      <c r="K2429" s="18"/>
    </row>
    <row r="2430" spans="1:11" x14ac:dyDescent="0.3">
      <c r="A2430" s="18"/>
      <c r="B2430" s="18"/>
      <c r="C2430" s="18"/>
      <c r="D2430" s="18"/>
      <c r="E2430" s="18"/>
      <c r="F2430" s="18"/>
      <c r="G2430" s="18"/>
      <c r="H2430" s="18"/>
      <c r="I2430" s="18"/>
      <c r="J2430" s="18"/>
      <c r="K2430" s="18"/>
    </row>
    <row r="2431" spans="1:11" x14ac:dyDescent="0.3">
      <c r="A2431" s="18"/>
      <c r="B2431" s="18"/>
      <c r="C2431" s="18"/>
      <c r="D2431" s="18"/>
      <c r="E2431" s="18"/>
      <c r="F2431" s="18"/>
      <c r="G2431" s="18"/>
      <c r="H2431" s="18"/>
      <c r="I2431" s="18"/>
      <c r="J2431" s="18"/>
      <c r="K2431" s="18"/>
    </row>
    <row r="2432" spans="1:11" x14ac:dyDescent="0.3">
      <c r="A2432" s="18"/>
      <c r="B2432" s="18"/>
      <c r="C2432" s="18"/>
      <c r="D2432" s="18"/>
      <c r="E2432" s="18"/>
      <c r="F2432" s="18"/>
      <c r="G2432" s="18"/>
      <c r="H2432" s="18"/>
      <c r="I2432" s="18"/>
      <c r="J2432" s="18"/>
      <c r="K2432" s="18"/>
    </row>
    <row r="2433" spans="1:11" x14ac:dyDescent="0.3">
      <c r="A2433" s="18"/>
      <c r="B2433" s="18"/>
      <c r="C2433" s="18"/>
      <c r="D2433" s="18"/>
      <c r="E2433" s="18"/>
      <c r="F2433" s="18"/>
      <c r="G2433" s="18"/>
      <c r="H2433" s="18"/>
      <c r="I2433" s="18"/>
      <c r="J2433" s="18"/>
      <c r="K2433" s="18"/>
    </row>
    <row r="2434" spans="1:11" x14ac:dyDescent="0.3">
      <c r="A2434" s="18"/>
      <c r="B2434" s="18"/>
      <c r="C2434" s="18"/>
      <c r="D2434" s="18"/>
      <c r="E2434" s="18"/>
      <c r="F2434" s="18"/>
      <c r="G2434" s="18"/>
      <c r="H2434" s="18"/>
      <c r="I2434" s="18"/>
      <c r="J2434" s="18"/>
      <c r="K2434" s="18"/>
    </row>
    <row r="2435" spans="1:11" x14ac:dyDescent="0.3">
      <c r="A2435" s="18"/>
      <c r="B2435" s="18"/>
      <c r="C2435" s="18"/>
      <c r="D2435" s="18"/>
      <c r="E2435" s="18"/>
      <c r="F2435" s="18"/>
      <c r="G2435" s="18"/>
      <c r="H2435" s="18"/>
      <c r="I2435" s="18"/>
      <c r="J2435" s="18"/>
      <c r="K2435" s="18"/>
    </row>
    <row r="2436" spans="1:11" x14ac:dyDescent="0.3">
      <c r="A2436" s="18"/>
      <c r="B2436" s="18"/>
      <c r="C2436" s="18"/>
      <c r="D2436" s="18"/>
      <c r="E2436" s="18"/>
      <c r="F2436" s="18"/>
      <c r="G2436" s="18"/>
      <c r="H2436" s="18"/>
      <c r="I2436" s="18"/>
      <c r="J2436" s="18"/>
      <c r="K2436" s="18"/>
    </row>
    <row r="2437" spans="1:11" x14ac:dyDescent="0.3">
      <c r="A2437" s="18"/>
      <c r="B2437" s="18"/>
      <c r="C2437" s="18"/>
      <c r="D2437" s="18"/>
      <c r="E2437" s="18"/>
      <c r="F2437" s="18"/>
      <c r="G2437" s="18"/>
      <c r="H2437" s="18"/>
      <c r="I2437" s="18"/>
      <c r="J2437" s="18"/>
      <c r="K2437" s="18"/>
    </row>
    <row r="2438" spans="1:11" x14ac:dyDescent="0.3">
      <c r="A2438" s="18"/>
      <c r="B2438" s="18"/>
      <c r="C2438" s="18"/>
      <c r="D2438" s="18"/>
      <c r="E2438" s="18"/>
      <c r="F2438" s="18"/>
      <c r="G2438" s="18"/>
      <c r="H2438" s="18"/>
      <c r="I2438" s="18"/>
      <c r="J2438" s="18"/>
      <c r="K2438" s="18"/>
    </row>
    <row r="2439" spans="1:11" x14ac:dyDescent="0.3">
      <c r="A2439" s="18"/>
      <c r="B2439" s="18"/>
      <c r="C2439" s="18"/>
      <c r="D2439" s="18"/>
      <c r="E2439" s="18"/>
      <c r="F2439" s="18"/>
      <c r="G2439" s="18"/>
      <c r="H2439" s="18"/>
      <c r="I2439" s="18"/>
      <c r="J2439" s="18"/>
      <c r="K2439" s="18"/>
    </row>
    <row r="2440" spans="1:11" x14ac:dyDescent="0.3">
      <c r="A2440" s="18"/>
      <c r="B2440" s="18"/>
      <c r="C2440" s="18"/>
      <c r="D2440" s="18"/>
      <c r="E2440" s="18"/>
      <c r="F2440" s="18"/>
      <c r="G2440" s="18"/>
      <c r="H2440" s="18"/>
      <c r="I2440" s="18"/>
      <c r="J2440" s="18"/>
      <c r="K2440" s="18"/>
    </row>
    <row r="2441" spans="1:11" x14ac:dyDescent="0.3">
      <c r="A2441" s="18"/>
      <c r="B2441" s="18"/>
      <c r="C2441" s="18"/>
      <c r="D2441" s="18"/>
      <c r="E2441" s="18"/>
      <c r="F2441" s="18"/>
      <c r="G2441" s="18"/>
      <c r="H2441" s="18"/>
      <c r="I2441" s="18"/>
      <c r="J2441" s="18"/>
      <c r="K2441" s="18"/>
    </row>
    <row r="2442" spans="1:11" x14ac:dyDescent="0.3">
      <c r="A2442" s="18"/>
      <c r="B2442" s="18"/>
      <c r="C2442" s="18"/>
      <c r="D2442" s="18"/>
      <c r="E2442" s="18"/>
      <c r="F2442" s="18"/>
      <c r="G2442" s="18"/>
      <c r="H2442" s="18"/>
      <c r="I2442" s="18"/>
      <c r="J2442" s="18"/>
      <c r="K2442" s="18"/>
    </row>
    <row r="2443" spans="1:11" x14ac:dyDescent="0.3">
      <c r="A2443" s="18"/>
      <c r="B2443" s="18"/>
      <c r="C2443" s="18"/>
      <c r="D2443" s="18"/>
      <c r="E2443" s="18"/>
      <c r="F2443" s="18"/>
      <c r="G2443" s="18"/>
      <c r="H2443" s="18"/>
      <c r="I2443" s="18"/>
      <c r="J2443" s="18"/>
      <c r="K2443" s="18"/>
    </row>
    <row r="2444" spans="1:11" x14ac:dyDescent="0.3">
      <c r="A2444" s="18"/>
      <c r="B2444" s="18"/>
      <c r="C2444" s="18"/>
      <c r="D2444" s="18"/>
      <c r="E2444" s="18"/>
      <c r="F2444" s="18"/>
      <c r="G2444" s="18"/>
      <c r="H2444" s="18"/>
      <c r="I2444" s="18"/>
      <c r="J2444" s="18"/>
      <c r="K2444" s="18"/>
    </row>
    <row r="2445" spans="1:11" x14ac:dyDescent="0.3">
      <c r="A2445" s="18"/>
      <c r="B2445" s="18"/>
      <c r="C2445" s="18"/>
      <c r="D2445" s="18"/>
      <c r="E2445" s="18"/>
      <c r="F2445" s="18"/>
      <c r="G2445" s="18"/>
      <c r="H2445" s="18"/>
      <c r="I2445" s="18"/>
      <c r="J2445" s="18"/>
      <c r="K2445" s="18"/>
    </row>
    <row r="2446" spans="1:11" x14ac:dyDescent="0.3">
      <c r="A2446" s="18"/>
      <c r="B2446" s="18"/>
      <c r="C2446" s="18"/>
      <c r="D2446" s="18"/>
      <c r="E2446" s="18"/>
      <c r="F2446" s="18"/>
      <c r="G2446" s="18"/>
      <c r="H2446" s="18"/>
      <c r="I2446" s="18"/>
      <c r="J2446" s="18"/>
      <c r="K2446" s="18"/>
    </row>
    <row r="2447" spans="1:11" x14ac:dyDescent="0.3">
      <c r="A2447" s="18"/>
      <c r="B2447" s="18"/>
      <c r="C2447" s="18"/>
      <c r="D2447" s="18"/>
      <c r="E2447" s="18"/>
      <c r="F2447" s="18"/>
      <c r="G2447" s="18"/>
      <c r="H2447" s="18"/>
      <c r="I2447" s="18"/>
      <c r="J2447" s="18"/>
      <c r="K2447" s="18"/>
    </row>
    <row r="2448" spans="1:11" x14ac:dyDescent="0.3">
      <c r="A2448" s="18"/>
      <c r="B2448" s="18"/>
      <c r="C2448" s="18"/>
      <c r="D2448" s="18"/>
      <c r="E2448" s="18"/>
      <c r="F2448" s="18"/>
      <c r="G2448" s="18"/>
      <c r="H2448" s="18"/>
      <c r="I2448" s="18"/>
      <c r="J2448" s="18"/>
      <c r="K2448" s="18"/>
    </row>
    <row r="2449" spans="1:11" x14ac:dyDescent="0.3">
      <c r="A2449" s="18"/>
      <c r="B2449" s="18"/>
      <c r="C2449" s="18"/>
      <c r="D2449" s="18"/>
      <c r="E2449" s="18"/>
      <c r="F2449" s="18"/>
      <c r="G2449" s="18"/>
      <c r="H2449" s="18"/>
      <c r="I2449" s="18"/>
      <c r="J2449" s="18"/>
      <c r="K2449" s="18"/>
    </row>
    <row r="2450" spans="1:11" x14ac:dyDescent="0.3">
      <c r="A2450" s="18"/>
      <c r="B2450" s="18"/>
      <c r="C2450" s="18"/>
      <c r="D2450" s="18"/>
      <c r="E2450" s="18"/>
      <c r="F2450" s="18"/>
      <c r="G2450" s="18"/>
      <c r="H2450" s="18"/>
      <c r="I2450" s="18"/>
      <c r="J2450" s="18"/>
      <c r="K2450" s="18"/>
    </row>
    <row r="2451" spans="1:11" x14ac:dyDescent="0.3">
      <c r="A2451" s="18"/>
      <c r="B2451" s="18"/>
      <c r="C2451" s="18"/>
      <c r="D2451" s="18"/>
      <c r="E2451" s="18"/>
      <c r="F2451" s="18"/>
      <c r="G2451" s="18"/>
      <c r="H2451" s="18"/>
      <c r="I2451" s="18"/>
      <c r="J2451" s="18"/>
      <c r="K2451" s="18"/>
    </row>
    <row r="2452" spans="1:11" x14ac:dyDescent="0.3">
      <c r="A2452" s="18"/>
      <c r="B2452" s="18"/>
      <c r="C2452" s="18"/>
      <c r="D2452" s="18"/>
      <c r="E2452" s="18"/>
      <c r="F2452" s="18"/>
      <c r="G2452" s="18"/>
      <c r="H2452" s="18"/>
      <c r="I2452" s="18"/>
      <c r="J2452" s="18"/>
      <c r="K2452" s="18"/>
    </row>
    <row r="2453" spans="1:11" x14ac:dyDescent="0.3">
      <c r="A2453" s="18"/>
      <c r="B2453" s="18"/>
      <c r="C2453" s="18"/>
      <c r="D2453" s="18"/>
      <c r="E2453" s="18"/>
      <c r="F2453" s="18"/>
      <c r="G2453" s="18"/>
      <c r="H2453" s="18"/>
      <c r="I2453" s="18"/>
      <c r="J2453" s="18"/>
      <c r="K2453" s="18"/>
    </row>
    <row r="2454" spans="1:11" x14ac:dyDescent="0.3">
      <c r="A2454" s="18"/>
      <c r="B2454" s="18"/>
      <c r="C2454" s="18"/>
      <c r="D2454" s="18"/>
      <c r="E2454" s="18"/>
      <c r="F2454" s="18"/>
      <c r="G2454" s="18"/>
      <c r="H2454" s="18"/>
      <c r="I2454" s="18"/>
      <c r="J2454" s="18"/>
      <c r="K2454" s="18"/>
    </row>
    <row r="2455" spans="1:11" x14ac:dyDescent="0.3">
      <c r="A2455" s="18"/>
      <c r="B2455" s="18"/>
      <c r="C2455" s="18"/>
      <c r="D2455" s="18"/>
      <c r="E2455" s="18"/>
      <c r="F2455" s="18"/>
      <c r="G2455" s="18"/>
      <c r="H2455" s="18"/>
      <c r="I2455" s="18"/>
      <c r="J2455" s="18"/>
      <c r="K2455" s="18"/>
    </row>
    <row r="2456" spans="1:11" x14ac:dyDescent="0.3">
      <c r="A2456" s="18"/>
      <c r="B2456" s="18"/>
      <c r="C2456" s="18"/>
      <c r="D2456" s="18"/>
      <c r="E2456" s="18"/>
      <c r="F2456" s="18"/>
      <c r="G2456" s="18"/>
      <c r="H2456" s="18"/>
      <c r="I2456" s="18"/>
      <c r="J2456" s="18"/>
      <c r="K2456" s="18"/>
    </row>
    <row r="2457" spans="1:11" x14ac:dyDescent="0.3">
      <c r="A2457" s="18"/>
      <c r="B2457" s="18"/>
      <c r="C2457" s="18"/>
      <c r="D2457" s="18"/>
      <c r="E2457" s="18"/>
      <c r="F2457" s="18"/>
      <c r="G2457" s="18"/>
      <c r="H2457" s="18"/>
      <c r="I2457" s="18"/>
      <c r="J2457" s="18"/>
      <c r="K2457" s="18"/>
    </row>
    <row r="2458" spans="1:11" x14ac:dyDescent="0.3">
      <c r="A2458" s="18"/>
      <c r="B2458" s="18"/>
      <c r="C2458" s="18"/>
      <c r="D2458" s="18"/>
      <c r="E2458" s="18"/>
      <c r="F2458" s="18"/>
      <c r="G2458" s="18"/>
      <c r="H2458" s="18"/>
      <c r="I2458" s="18"/>
      <c r="J2458" s="18"/>
      <c r="K2458" s="18"/>
    </row>
    <row r="2459" spans="1:11" x14ac:dyDescent="0.3">
      <c r="A2459" s="18"/>
      <c r="B2459" s="18"/>
      <c r="C2459" s="18"/>
      <c r="D2459" s="18"/>
      <c r="E2459" s="18"/>
      <c r="F2459" s="18"/>
      <c r="G2459" s="18"/>
      <c r="H2459" s="18"/>
      <c r="I2459" s="18"/>
      <c r="J2459" s="18"/>
      <c r="K2459" s="18"/>
    </row>
    <row r="2460" spans="1:11" x14ac:dyDescent="0.3">
      <c r="A2460" s="18"/>
      <c r="B2460" s="18"/>
      <c r="C2460" s="18"/>
      <c r="D2460" s="18"/>
      <c r="E2460" s="18"/>
      <c r="F2460" s="18"/>
      <c r="G2460" s="18"/>
      <c r="H2460" s="18"/>
      <c r="I2460" s="18"/>
      <c r="J2460" s="18"/>
      <c r="K2460" s="18"/>
    </row>
    <row r="2461" spans="1:11" x14ac:dyDescent="0.3">
      <c r="A2461" s="18"/>
      <c r="B2461" s="18"/>
      <c r="C2461" s="18"/>
      <c r="D2461" s="18"/>
      <c r="E2461" s="18"/>
      <c r="F2461" s="18"/>
      <c r="G2461" s="18"/>
      <c r="H2461" s="18"/>
      <c r="I2461" s="18"/>
      <c r="J2461" s="18"/>
      <c r="K2461" s="18"/>
    </row>
    <row r="2462" spans="1:11" x14ac:dyDescent="0.3">
      <c r="A2462" s="18"/>
      <c r="B2462" s="18"/>
      <c r="C2462" s="18"/>
      <c r="D2462" s="18"/>
      <c r="E2462" s="18"/>
      <c r="F2462" s="18"/>
      <c r="G2462" s="18"/>
      <c r="H2462" s="18"/>
      <c r="I2462" s="18"/>
      <c r="J2462" s="18"/>
      <c r="K2462" s="18"/>
    </row>
    <row r="2463" spans="1:11" x14ac:dyDescent="0.3">
      <c r="A2463" s="18"/>
      <c r="B2463" s="18"/>
      <c r="C2463" s="18"/>
      <c r="D2463" s="18"/>
      <c r="E2463" s="18"/>
      <c r="F2463" s="18"/>
      <c r="G2463" s="18"/>
      <c r="H2463" s="18"/>
      <c r="I2463" s="18"/>
      <c r="J2463" s="18"/>
      <c r="K2463" s="18"/>
    </row>
    <row r="2464" spans="1:11" x14ac:dyDescent="0.3">
      <c r="A2464" s="18"/>
      <c r="B2464" s="18"/>
      <c r="C2464" s="18"/>
      <c r="D2464" s="18"/>
      <c r="E2464" s="18"/>
      <c r="F2464" s="18"/>
      <c r="G2464" s="18"/>
      <c r="H2464" s="18"/>
      <c r="I2464" s="18"/>
      <c r="J2464" s="18"/>
      <c r="K2464" s="18"/>
    </row>
    <row r="2465" spans="1:11" x14ac:dyDescent="0.3">
      <c r="A2465" s="18"/>
      <c r="B2465" s="18"/>
      <c r="C2465" s="18"/>
      <c r="D2465" s="18"/>
      <c r="E2465" s="18"/>
      <c r="F2465" s="18"/>
      <c r="G2465" s="18"/>
      <c r="H2465" s="18"/>
      <c r="I2465" s="18"/>
      <c r="J2465" s="18"/>
      <c r="K2465" s="18"/>
    </row>
    <row r="2466" spans="1:11" x14ac:dyDescent="0.3">
      <c r="A2466" s="18"/>
      <c r="B2466" s="18"/>
      <c r="C2466" s="18"/>
      <c r="D2466" s="18"/>
      <c r="E2466" s="18"/>
      <c r="F2466" s="18"/>
      <c r="G2466" s="18"/>
      <c r="H2466" s="18"/>
      <c r="I2466" s="18"/>
      <c r="J2466" s="18"/>
      <c r="K2466" s="18"/>
    </row>
    <row r="2467" spans="1:11" x14ac:dyDescent="0.3">
      <c r="A2467" s="18"/>
      <c r="B2467" s="18"/>
      <c r="C2467" s="18"/>
      <c r="D2467" s="18"/>
      <c r="E2467" s="18"/>
      <c r="F2467" s="18"/>
      <c r="G2467" s="18"/>
      <c r="H2467" s="18"/>
      <c r="I2467" s="18"/>
      <c r="J2467" s="18"/>
      <c r="K2467" s="18"/>
    </row>
    <row r="2468" spans="1:11" x14ac:dyDescent="0.3">
      <c r="A2468" s="18"/>
      <c r="B2468" s="18"/>
      <c r="C2468" s="18"/>
      <c r="D2468" s="18"/>
      <c r="E2468" s="18"/>
      <c r="F2468" s="18"/>
      <c r="G2468" s="18"/>
      <c r="H2468" s="18"/>
      <c r="I2468" s="18"/>
      <c r="J2468" s="18"/>
      <c r="K2468" s="18"/>
    </row>
    <row r="2469" spans="1:11" x14ac:dyDescent="0.3">
      <c r="A2469" s="18"/>
      <c r="B2469" s="18"/>
      <c r="C2469" s="18"/>
      <c r="D2469" s="18"/>
      <c r="E2469" s="18"/>
      <c r="F2469" s="18"/>
      <c r="G2469" s="18"/>
      <c r="H2469" s="18"/>
      <c r="I2469" s="18"/>
      <c r="J2469" s="18"/>
      <c r="K2469" s="18"/>
    </row>
    <row r="2470" spans="1:11" x14ac:dyDescent="0.3">
      <c r="A2470" s="18"/>
      <c r="B2470" s="18"/>
      <c r="C2470" s="18"/>
      <c r="D2470" s="18"/>
      <c r="E2470" s="18"/>
      <c r="F2470" s="18"/>
      <c r="G2470" s="18"/>
      <c r="H2470" s="18"/>
      <c r="I2470" s="18"/>
      <c r="J2470" s="18"/>
      <c r="K2470" s="18"/>
    </row>
    <row r="2471" spans="1:11" x14ac:dyDescent="0.3">
      <c r="A2471" s="18"/>
      <c r="B2471" s="18"/>
      <c r="C2471" s="18"/>
      <c r="D2471" s="18"/>
      <c r="E2471" s="18"/>
      <c r="F2471" s="18"/>
      <c r="G2471" s="18"/>
      <c r="H2471" s="18"/>
      <c r="I2471" s="18"/>
      <c r="J2471" s="18"/>
      <c r="K2471" s="18"/>
    </row>
    <row r="2472" spans="1:11" x14ac:dyDescent="0.3">
      <c r="A2472" s="18"/>
      <c r="B2472" s="18"/>
      <c r="C2472" s="18"/>
      <c r="D2472" s="18"/>
      <c r="E2472" s="18"/>
      <c r="F2472" s="18"/>
      <c r="G2472" s="18"/>
      <c r="H2472" s="18"/>
      <c r="I2472" s="18"/>
      <c r="J2472" s="18"/>
      <c r="K2472" s="18"/>
    </row>
    <row r="2473" spans="1:11" x14ac:dyDescent="0.3">
      <c r="A2473" s="18"/>
      <c r="B2473" s="18"/>
      <c r="C2473" s="18"/>
      <c r="D2473" s="18"/>
      <c r="E2473" s="18"/>
      <c r="F2473" s="18"/>
      <c r="G2473" s="18"/>
      <c r="H2473" s="18"/>
      <c r="I2473" s="18"/>
      <c r="J2473" s="18"/>
      <c r="K2473" s="18"/>
    </row>
    <row r="2474" spans="1:11" x14ac:dyDescent="0.3">
      <c r="A2474" s="18"/>
      <c r="B2474" s="18"/>
      <c r="C2474" s="18"/>
      <c r="D2474" s="18"/>
      <c r="E2474" s="18"/>
      <c r="F2474" s="18"/>
      <c r="G2474" s="18"/>
      <c r="H2474" s="18"/>
      <c r="I2474" s="18"/>
      <c r="J2474" s="18"/>
      <c r="K2474" s="18"/>
    </row>
    <row r="2475" spans="1:11" x14ac:dyDescent="0.3">
      <c r="A2475" s="18"/>
      <c r="B2475" s="18"/>
      <c r="C2475" s="18"/>
      <c r="D2475" s="18"/>
      <c r="E2475" s="18"/>
      <c r="F2475" s="18"/>
      <c r="G2475" s="18"/>
      <c r="H2475" s="18"/>
      <c r="I2475" s="18"/>
      <c r="J2475" s="18"/>
      <c r="K2475" s="18"/>
    </row>
    <row r="2476" spans="1:11" x14ac:dyDescent="0.3">
      <c r="A2476" s="18"/>
      <c r="B2476" s="18"/>
      <c r="C2476" s="18"/>
      <c r="D2476" s="18"/>
      <c r="E2476" s="18"/>
      <c r="F2476" s="18"/>
      <c r="G2476" s="18"/>
      <c r="H2476" s="18"/>
      <c r="I2476" s="18"/>
      <c r="J2476" s="18"/>
      <c r="K2476" s="18"/>
    </row>
    <row r="2477" spans="1:11" x14ac:dyDescent="0.3">
      <c r="A2477" s="18"/>
      <c r="B2477" s="18"/>
      <c r="C2477" s="18"/>
      <c r="D2477" s="18"/>
      <c r="E2477" s="18"/>
      <c r="F2477" s="18"/>
      <c r="G2477" s="18"/>
      <c r="H2477" s="18"/>
      <c r="I2477" s="18"/>
      <c r="J2477" s="18"/>
      <c r="K2477" s="18"/>
    </row>
    <row r="2478" spans="1:11" x14ac:dyDescent="0.3">
      <c r="A2478" s="18"/>
      <c r="B2478" s="18"/>
      <c r="C2478" s="18"/>
      <c r="D2478" s="18"/>
      <c r="E2478" s="18"/>
      <c r="F2478" s="18"/>
      <c r="G2478" s="18"/>
      <c r="H2478" s="18"/>
      <c r="I2478" s="18"/>
      <c r="J2478" s="18"/>
      <c r="K2478" s="18"/>
    </row>
    <row r="2479" spans="1:11" x14ac:dyDescent="0.3">
      <c r="A2479" s="18"/>
      <c r="B2479" s="18"/>
      <c r="C2479" s="18"/>
      <c r="D2479" s="18"/>
      <c r="E2479" s="18"/>
      <c r="F2479" s="18"/>
      <c r="G2479" s="18"/>
      <c r="H2479" s="18"/>
      <c r="I2479" s="18"/>
      <c r="J2479" s="18"/>
      <c r="K2479" s="18"/>
    </row>
    <row r="2480" spans="1:11" x14ac:dyDescent="0.3">
      <c r="A2480" s="18"/>
      <c r="B2480" s="18"/>
      <c r="C2480" s="18"/>
      <c r="D2480" s="18"/>
      <c r="E2480" s="18"/>
      <c r="F2480" s="18"/>
      <c r="G2480" s="18"/>
      <c r="H2480" s="18"/>
      <c r="I2480" s="18"/>
      <c r="J2480" s="18"/>
      <c r="K2480" s="18"/>
    </row>
    <row r="2481" spans="1:11" x14ac:dyDescent="0.3">
      <c r="A2481" s="18"/>
      <c r="B2481" s="18"/>
      <c r="C2481" s="18"/>
      <c r="D2481" s="18"/>
      <c r="E2481" s="18"/>
      <c r="F2481" s="18"/>
      <c r="G2481" s="18"/>
      <c r="H2481" s="18"/>
      <c r="I2481" s="18"/>
      <c r="J2481" s="18"/>
      <c r="K2481" s="18"/>
    </row>
    <row r="2482" spans="1:11" x14ac:dyDescent="0.3">
      <c r="A2482" s="18"/>
      <c r="B2482" s="18"/>
      <c r="C2482" s="18"/>
      <c r="D2482" s="18"/>
      <c r="E2482" s="18"/>
      <c r="F2482" s="18"/>
      <c r="G2482" s="18"/>
      <c r="H2482" s="18"/>
      <c r="I2482" s="18"/>
      <c r="J2482" s="18"/>
      <c r="K2482" s="18"/>
    </row>
    <row r="2483" spans="1:11" x14ac:dyDescent="0.3">
      <c r="A2483" s="18"/>
      <c r="B2483" s="18"/>
      <c r="C2483" s="18"/>
      <c r="D2483" s="18"/>
      <c r="E2483" s="18"/>
      <c r="F2483" s="18"/>
      <c r="G2483" s="18"/>
      <c r="H2483" s="18"/>
      <c r="I2483" s="18"/>
      <c r="J2483" s="18"/>
      <c r="K2483" s="18"/>
    </row>
    <row r="2484" spans="1:11" x14ac:dyDescent="0.3">
      <c r="A2484" s="18"/>
      <c r="B2484" s="18"/>
      <c r="C2484" s="18"/>
      <c r="D2484" s="18"/>
      <c r="E2484" s="18"/>
      <c r="F2484" s="18"/>
      <c r="G2484" s="18"/>
      <c r="H2484" s="18"/>
      <c r="I2484" s="18"/>
      <c r="J2484" s="18"/>
      <c r="K2484" s="18"/>
    </row>
    <row r="2485" spans="1:11" x14ac:dyDescent="0.3">
      <c r="A2485" s="18"/>
      <c r="B2485" s="18"/>
      <c r="C2485" s="18"/>
      <c r="D2485" s="18"/>
      <c r="E2485" s="18"/>
      <c r="F2485" s="18"/>
      <c r="G2485" s="18"/>
      <c r="H2485" s="18"/>
      <c r="I2485" s="18"/>
      <c r="J2485" s="18"/>
      <c r="K2485" s="18"/>
    </row>
    <row r="2486" spans="1:11" x14ac:dyDescent="0.3">
      <c r="A2486" s="18"/>
      <c r="B2486" s="18"/>
      <c r="C2486" s="18"/>
      <c r="D2486" s="18"/>
      <c r="E2486" s="18"/>
      <c r="F2486" s="18"/>
      <c r="G2486" s="18"/>
      <c r="H2486" s="18"/>
      <c r="I2486" s="18"/>
      <c r="J2486" s="18"/>
      <c r="K2486" s="18"/>
    </row>
    <row r="2487" spans="1:11" x14ac:dyDescent="0.3">
      <c r="A2487" s="18"/>
      <c r="B2487" s="18"/>
      <c r="C2487" s="18"/>
      <c r="D2487" s="18"/>
      <c r="E2487" s="18"/>
      <c r="F2487" s="18"/>
      <c r="G2487" s="18"/>
      <c r="H2487" s="18"/>
      <c r="I2487" s="18"/>
      <c r="J2487" s="18"/>
      <c r="K2487" s="18"/>
    </row>
    <row r="2488" spans="1:11" x14ac:dyDescent="0.3">
      <c r="A2488" s="18"/>
      <c r="B2488" s="18"/>
      <c r="C2488" s="18"/>
      <c r="D2488" s="18"/>
      <c r="E2488" s="18"/>
      <c r="F2488" s="18"/>
      <c r="G2488" s="18"/>
      <c r="H2488" s="18"/>
      <c r="I2488" s="18"/>
      <c r="J2488" s="18"/>
      <c r="K2488" s="18"/>
    </row>
    <row r="2489" spans="1:11" x14ac:dyDescent="0.3">
      <c r="A2489" s="18"/>
      <c r="B2489" s="18"/>
      <c r="C2489" s="18"/>
      <c r="D2489" s="18"/>
      <c r="E2489" s="18"/>
      <c r="F2489" s="18"/>
      <c r="G2489" s="18"/>
      <c r="H2489" s="18"/>
      <c r="I2489" s="18"/>
      <c r="J2489" s="18"/>
      <c r="K2489" s="18"/>
    </row>
    <row r="2490" spans="1:11" x14ac:dyDescent="0.3">
      <c r="A2490" s="18"/>
      <c r="B2490" s="18"/>
      <c r="C2490" s="18"/>
      <c r="D2490" s="18"/>
      <c r="E2490" s="18"/>
      <c r="F2490" s="18"/>
      <c r="G2490" s="18"/>
      <c r="H2490" s="18"/>
      <c r="I2490" s="18"/>
      <c r="J2490" s="18"/>
      <c r="K2490" s="18"/>
    </row>
    <row r="2491" spans="1:11" x14ac:dyDescent="0.3">
      <c r="A2491" s="18"/>
      <c r="B2491" s="18"/>
      <c r="C2491" s="18"/>
      <c r="D2491" s="18"/>
      <c r="E2491" s="18"/>
      <c r="F2491" s="18"/>
      <c r="G2491" s="18"/>
      <c r="H2491" s="18"/>
      <c r="I2491" s="18"/>
      <c r="J2491" s="18"/>
      <c r="K2491" s="18"/>
    </row>
    <row r="2492" spans="1:11" x14ac:dyDescent="0.3">
      <c r="A2492" s="18"/>
      <c r="B2492" s="18"/>
      <c r="C2492" s="18"/>
      <c r="D2492" s="18"/>
      <c r="E2492" s="18"/>
      <c r="F2492" s="18"/>
      <c r="G2492" s="18"/>
      <c r="H2492" s="18"/>
      <c r="I2492" s="18"/>
      <c r="J2492" s="18"/>
      <c r="K2492" s="18"/>
    </row>
    <row r="2493" spans="1:11" x14ac:dyDescent="0.3">
      <c r="A2493" s="18"/>
      <c r="B2493" s="18"/>
      <c r="C2493" s="18"/>
      <c r="D2493" s="18"/>
      <c r="E2493" s="18"/>
      <c r="F2493" s="18"/>
      <c r="G2493" s="18"/>
      <c r="H2493" s="18"/>
      <c r="I2493" s="18"/>
      <c r="J2493" s="18"/>
      <c r="K2493" s="18"/>
    </row>
    <row r="2494" spans="1:11" x14ac:dyDescent="0.3">
      <c r="A2494" s="18"/>
      <c r="B2494" s="18"/>
      <c r="C2494" s="18"/>
      <c r="D2494" s="18"/>
      <c r="E2494" s="18"/>
      <c r="F2494" s="18"/>
      <c r="G2494" s="18"/>
      <c r="H2494" s="18"/>
      <c r="I2494" s="18"/>
      <c r="J2494" s="18"/>
      <c r="K2494" s="18"/>
    </row>
    <row r="2495" spans="1:11" x14ac:dyDescent="0.3">
      <c r="A2495" s="18"/>
      <c r="B2495" s="18"/>
      <c r="C2495" s="18"/>
      <c r="D2495" s="18"/>
      <c r="E2495" s="18"/>
      <c r="F2495" s="18"/>
      <c r="G2495" s="18"/>
      <c r="H2495" s="18"/>
      <c r="I2495" s="18"/>
      <c r="J2495" s="18"/>
      <c r="K2495" s="18"/>
    </row>
    <row r="2496" spans="1:11" x14ac:dyDescent="0.3">
      <c r="A2496" s="18"/>
      <c r="B2496" s="18"/>
      <c r="C2496" s="18"/>
      <c r="D2496" s="18"/>
      <c r="E2496" s="18"/>
      <c r="F2496" s="18"/>
      <c r="G2496" s="18"/>
      <c r="H2496" s="18"/>
      <c r="I2496" s="18"/>
      <c r="J2496" s="18"/>
      <c r="K2496" s="18"/>
    </row>
    <row r="2497" spans="1:11" x14ac:dyDescent="0.3">
      <c r="A2497" s="18"/>
      <c r="B2497" s="18"/>
      <c r="C2497" s="18"/>
      <c r="D2497" s="18"/>
      <c r="E2497" s="18"/>
      <c r="F2497" s="18"/>
      <c r="G2497" s="18"/>
      <c r="H2497" s="18"/>
      <c r="I2497" s="18"/>
      <c r="J2497" s="18"/>
      <c r="K2497" s="18"/>
    </row>
    <row r="2498" spans="1:11" x14ac:dyDescent="0.3">
      <c r="A2498" s="18"/>
      <c r="B2498" s="18"/>
      <c r="C2498" s="18"/>
      <c r="D2498" s="18"/>
      <c r="E2498" s="18"/>
      <c r="F2498" s="18"/>
      <c r="G2498" s="18"/>
      <c r="H2498" s="18"/>
      <c r="I2498" s="18"/>
      <c r="J2498" s="18"/>
      <c r="K2498" s="18"/>
    </row>
    <row r="2499" spans="1:11" x14ac:dyDescent="0.3">
      <c r="A2499" s="18"/>
      <c r="B2499" s="18"/>
      <c r="C2499" s="18"/>
      <c r="D2499" s="18"/>
      <c r="E2499" s="18"/>
      <c r="F2499" s="18"/>
      <c r="G2499" s="18"/>
      <c r="H2499" s="18"/>
      <c r="I2499" s="18"/>
      <c r="J2499" s="18"/>
      <c r="K2499" s="18"/>
    </row>
    <row r="2500" spans="1:11" x14ac:dyDescent="0.3">
      <c r="A2500" s="18"/>
      <c r="B2500" s="18"/>
      <c r="C2500" s="18"/>
      <c r="D2500" s="18"/>
      <c r="E2500" s="18"/>
      <c r="F2500" s="18"/>
      <c r="G2500" s="18"/>
      <c r="H2500" s="18"/>
      <c r="I2500" s="18"/>
      <c r="J2500" s="18"/>
      <c r="K2500" s="18"/>
    </row>
    <row r="2501" spans="1:11" x14ac:dyDescent="0.3">
      <c r="A2501" s="18"/>
      <c r="B2501" s="18"/>
      <c r="C2501" s="18"/>
      <c r="D2501" s="18"/>
      <c r="E2501" s="18"/>
      <c r="F2501" s="18"/>
      <c r="G2501" s="18"/>
      <c r="H2501" s="18"/>
      <c r="I2501" s="18"/>
      <c r="J2501" s="18"/>
      <c r="K2501" s="18"/>
    </row>
    <row r="2502" spans="1:11" x14ac:dyDescent="0.3">
      <c r="A2502" s="18"/>
      <c r="B2502" s="18"/>
      <c r="C2502" s="18"/>
      <c r="D2502" s="18"/>
      <c r="E2502" s="18"/>
      <c r="F2502" s="18"/>
      <c r="G2502" s="18"/>
      <c r="H2502" s="18"/>
      <c r="I2502" s="18"/>
      <c r="J2502" s="18"/>
      <c r="K2502" s="18"/>
    </row>
    <row r="2503" spans="1:11" x14ac:dyDescent="0.3">
      <c r="A2503" s="18"/>
      <c r="B2503" s="18"/>
      <c r="C2503" s="18"/>
      <c r="D2503" s="18"/>
      <c r="E2503" s="18"/>
      <c r="F2503" s="18"/>
      <c r="G2503" s="18"/>
      <c r="H2503" s="18"/>
      <c r="I2503" s="18"/>
      <c r="J2503" s="18"/>
      <c r="K2503" s="18"/>
    </row>
    <row r="2504" spans="1:11" x14ac:dyDescent="0.3">
      <c r="A2504" s="18"/>
      <c r="B2504" s="18"/>
      <c r="C2504" s="18"/>
      <c r="D2504" s="18"/>
      <c r="E2504" s="18"/>
      <c r="F2504" s="18"/>
      <c r="G2504" s="18"/>
      <c r="H2504" s="18"/>
      <c r="I2504" s="18"/>
      <c r="J2504" s="18"/>
      <c r="K2504" s="18"/>
    </row>
    <row r="2505" spans="1:11" x14ac:dyDescent="0.3">
      <c r="A2505" s="18"/>
      <c r="B2505" s="18"/>
      <c r="C2505" s="18"/>
      <c r="D2505" s="18"/>
      <c r="E2505" s="18"/>
      <c r="F2505" s="18"/>
      <c r="G2505" s="18"/>
      <c r="H2505" s="18"/>
      <c r="I2505" s="18"/>
      <c r="J2505" s="18"/>
      <c r="K2505" s="18"/>
    </row>
    <row r="2506" spans="1:11" x14ac:dyDescent="0.3">
      <c r="A2506" s="18"/>
      <c r="B2506" s="18"/>
      <c r="C2506" s="18"/>
      <c r="D2506" s="18"/>
      <c r="E2506" s="18"/>
      <c r="F2506" s="18"/>
      <c r="G2506" s="18"/>
      <c r="H2506" s="18"/>
      <c r="I2506" s="18"/>
      <c r="J2506" s="18"/>
      <c r="K2506" s="18"/>
    </row>
    <row r="2507" spans="1:11" x14ac:dyDescent="0.3">
      <c r="A2507" s="18"/>
      <c r="B2507" s="18"/>
      <c r="C2507" s="18"/>
      <c r="D2507" s="18"/>
      <c r="E2507" s="18"/>
      <c r="F2507" s="18"/>
      <c r="G2507" s="18"/>
      <c r="H2507" s="18"/>
      <c r="I2507" s="18"/>
      <c r="J2507" s="18"/>
      <c r="K2507" s="18"/>
    </row>
    <row r="2508" spans="1:11" x14ac:dyDescent="0.3">
      <c r="A2508" s="18"/>
      <c r="B2508" s="18"/>
      <c r="C2508" s="18"/>
      <c r="D2508" s="18"/>
      <c r="E2508" s="18"/>
      <c r="F2508" s="18"/>
      <c r="G2508" s="18"/>
      <c r="H2508" s="18"/>
      <c r="I2508" s="18"/>
      <c r="J2508" s="18"/>
      <c r="K2508" s="18"/>
    </row>
    <row r="2509" spans="1:11" x14ac:dyDescent="0.3">
      <c r="A2509" s="18"/>
      <c r="B2509" s="18"/>
      <c r="C2509" s="18"/>
      <c r="D2509" s="18"/>
      <c r="E2509" s="18"/>
      <c r="F2509" s="18"/>
      <c r="G2509" s="18"/>
      <c r="H2509" s="18"/>
      <c r="I2509" s="18"/>
      <c r="J2509" s="18"/>
      <c r="K2509" s="18"/>
    </row>
    <row r="2510" spans="1:11" x14ac:dyDescent="0.3">
      <c r="A2510" s="18"/>
      <c r="B2510" s="18"/>
      <c r="C2510" s="18"/>
      <c r="D2510" s="18"/>
      <c r="E2510" s="18"/>
      <c r="F2510" s="18"/>
      <c r="G2510" s="18"/>
      <c r="H2510" s="18"/>
      <c r="I2510" s="18"/>
      <c r="J2510" s="18"/>
      <c r="K2510" s="18"/>
    </row>
    <row r="2511" spans="1:11" x14ac:dyDescent="0.3">
      <c r="A2511" s="18"/>
      <c r="B2511" s="18"/>
      <c r="C2511" s="18"/>
      <c r="D2511" s="18"/>
      <c r="E2511" s="18"/>
      <c r="F2511" s="18"/>
      <c r="G2511" s="18"/>
      <c r="H2511" s="18"/>
      <c r="I2511" s="18"/>
      <c r="J2511" s="18"/>
      <c r="K2511" s="18"/>
    </row>
    <row r="2512" spans="1:11" x14ac:dyDescent="0.3">
      <c r="A2512" s="18"/>
      <c r="B2512" s="18"/>
      <c r="C2512" s="18"/>
      <c r="D2512" s="18"/>
      <c r="E2512" s="18"/>
      <c r="F2512" s="18"/>
      <c r="G2512" s="18"/>
      <c r="H2512" s="18"/>
      <c r="I2512" s="18"/>
      <c r="J2512" s="18"/>
      <c r="K2512" s="18"/>
    </row>
    <row r="2513" spans="1:11" x14ac:dyDescent="0.3">
      <c r="A2513" s="18"/>
      <c r="B2513" s="18"/>
      <c r="C2513" s="18"/>
      <c r="D2513" s="18"/>
      <c r="E2513" s="18"/>
      <c r="F2513" s="18"/>
      <c r="G2513" s="18"/>
      <c r="H2513" s="18"/>
      <c r="I2513" s="18"/>
      <c r="J2513" s="18"/>
      <c r="K2513" s="18"/>
    </row>
    <row r="2514" spans="1:11" x14ac:dyDescent="0.3">
      <c r="A2514" s="18"/>
      <c r="B2514" s="18"/>
      <c r="C2514" s="18"/>
      <c r="D2514" s="18"/>
      <c r="E2514" s="18"/>
      <c r="F2514" s="18"/>
      <c r="G2514" s="18"/>
      <c r="H2514" s="18"/>
      <c r="I2514" s="18"/>
      <c r="J2514" s="18"/>
      <c r="K2514" s="18"/>
    </row>
    <row r="2515" spans="1:11" x14ac:dyDescent="0.3">
      <c r="A2515" s="18"/>
      <c r="B2515" s="18"/>
      <c r="C2515" s="18"/>
      <c r="D2515" s="18"/>
      <c r="E2515" s="18"/>
      <c r="F2515" s="18"/>
      <c r="G2515" s="18"/>
      <c r="H2515" s="18"/>
      <c r="I2515" s="18"/>
      <c r="J2515" s="18"/>
      <c r="K2515" s="18"/>
    </row>
    <row r="2516" spans="1:11" x14ac:dyDescent="0.3">
      <c r="A2516" s="18"/>
      <c r="B2516" s="18"/>
      <c r="C2516" s="18"/>
      <c r="D2516" s="18"/>
      <c r="E2516" s="18"/>
      <c r="F2516" s="18"/>
      <c r="G2516" s="18"/>
      <c r="H2516" s="18"/>
      <c r="I2516" s="18"/>
      <c r="J2516" s="18"/>
      <c r="K2516" s="18"/>
    </row>
    <row r="2517" spans="1:11" x14ac:dyDescent="0.3">
      <c r="A2517" s="18"/>
      <c r="B2517" s="18"/>
      <c r="C2517" s="18"/>
      <c r="D2517" s="18"/>
      <c r="E2517" s="18"/>
      <c r="F2517" s="18"/>
      <c r="G2517" s="18"/>
      <c r="H2517" s="18"/>
      <c r="I2517" s="18"/>
      <c r="J2517" s="18"/>
      <c r="K2517" s="18"/>
    </row>
    <row r="2518" spans="1:11" x14ac:dyDescent="0.3">
      <c r="A2518" s="18"/>
      <c r="B2518" s="18"/>
      <c r="C2518" s="18"/>
      <c r="D2518" s="18"/>
      <c r="E2518" s="18"/>
      <c r="F2518" s="18"/>
      <c r="G2518" s="18"/>
      <c r="H2518" s="18"/>
      <c r="I2518" s="18"/>
      <c r="J2518" s="18"/>
      <c r="K2518" s="18"/>
    </row>
    <row r="2519" spans="1:11" x14ac:dyDescent="0.3">
      <c r="A2519" s="18"/>
      <c r="B2519" s="18"/>
      <c r="C2519" s="18"/>
      <c r="D2519" s="18"/>
      <c r="E2519" s="18"/>
      <c r="F2519" s="18"/>
      <c r="G2519" s="18"/>
      <c r="H2519" s="18"/>
      <c r="I2519" s="18"/>
      <c r="J2519" s="18"/>
      <c r="K2519" s="18"/>
    </row>
    <row r="2520" spans="1:11" x14ac:dyDescent="0.3">
      <c r="A2520" s="18"/>
      <c r="B2520" s="18"/>
      <c r="C2520" s="18"/>
      <c r="D2520" s="18"/>
      <c r="E2520" s="18"/>
      <c r="F2520" s="18"/>
      <c r="G2520" s="18"/>
      <c r="H2520" s="18"/>
      <c r="I2520" s="18"/>
      <c r="J2520" s="18"/>
      <c r="K2520" s="18"/>
    </row>
    <row r="2521" spans="1:11" x14ac:dyDescent="0.3">
      <c r="A2521" s="18"/>
      <c r="B2521" s="18"/>
      <c r="C2521" s="18"/>
      <c r="D2521" s="18"/>
      <c r="E2521" s="18"/>
      <c r="F2521" s="18"/>
      <c r="G2521" s="18"/>
      <c r="H2521" s="18"/>
      <c r="I2521" s="18"/>
      <c r="J2521" s="18"/>
      <c r="K2521" s="18"/>
    </row>
    <row r="2522" spans="1:11" x14ac:dyDescent="0.3">
      <c r="A2522" s="18"/>
      <c r="B2522" s="18"/>
      <c r="C2522" s="18"/>
      <c r="D2522" s="18"/>
      <c r="E2522" s="18"/>
      <c r="F2522" s="18"/>
      <c r="G2522" s="18"/>
      <c r="H2522" s="18"/>
      <c r="I2522" s="18"/>
      <c r="J2522" s="18"/>
      <c r="K2522" s="18"/>
    </row>
    <row r="2523" spans="1:11" x14ac:dyDescent="0.3">
      <c r="A2523" s="18"/>
      <c r="B2523" s="18"/>
      <c r="C2523" s="18"/>
      <c r="D2523" s="18"/>
      <c r="E2523" s="18"/>
      <c r="F2523" s="18"/>
      <c r="G2523" s="18"/>
      <c r="H2523" s="18"/>
      <c r="I2523" s="18"/>
      <c r="J2523" s="18"/>
      <c r="K2523" s="18"/>
    </row>
    <row r="2524" spans="1:11" x14ac:dyDescent="0.3">
      <c r="A2524" s="18"/>
      <c r="B2524" s="18"/>
      <c r="C2524" s="18"/>
      <c r="D2524" s="18"/>
      <c r="E2524" s="18"/>
      <c r="F2524" s="18"/>
      <c r="G2524" s="18"/>
      <c r="H2524" s="18"/>
      <c r="I2524" s="18"/>
      <c r="J2524" s="18"/>
      <c r="K2524" s="18"/>
    </row>
    <row r="2525" spans="1:11" x14ac:dyDescent="0.3">
      <c r="A2525" s="18"/>
      <c r="B2525" s="18"/>
      <c r="C2525" s="18"/>
      <c r="D2525" s="18"/>
      <c r="E2525" s="18"/>
      <c r="F2525" s="18"/>
      <c r="G2525" s="18"/>
      <c r="H2525" s="18"/>
      <c r="I2525" s="18"/>
      <c r="J2525" s="18"/>
      <c r="K2525" s="18"/>
    </row>
    <row r="2526" spans="1:11" x14ac:dyDescent="0.3">
      <c r="A2526" s="18"/>
      <c r="B2526" s="18"/>
      <c r="C2526" s="18"/>
      <c r="D2526" s="18"/>
      <c r="E2526" s="18"/>
      <c r="F2526" s="18"/>
      <c r="G2526" s="18"/>
      <c r="H2526" s="18"/>
      <c r="I2526" s="18"/>
      <c r="J2526" s="18"/>
      <c r="K2526" s="18"/>
    </row>
    <row r="2527" spans="1:11" x14ac:dyDescent="0.3">
      <c r="A2527" s="18"/>
      <c r="B2527" s="18"/>
      <c r="C2527" s="18"/>
      <c r="D2527" s="18"/>
      <c r="E2527" s="18"/>
      <c r="F2527" s="18"/>
      <c r="G2527" s="18"/>
      <c r="H2527" s="18"/>
      <c r="I2527" s="18"/>
      <c r="J2527" s="18"/>
      <c r="K2527" s="18"/>
    </row>
    <row r="2528" spans="1:11" x14ac:dyDescent="0.3">
      <c r="A2528" s="18"/>
      <c r="B2528" s="18"/>
      <c r="C2528" s="18"/>
      <c r="D2528" s="18"/>
      <c r="E2528" s="18"/>
      <c r="F2528" s="18"/>
      <c r="G2528" s="18"/>
      <c r="H2528" s="18"/>
      <c r="I2528" s="18"/>
      <c r="J2528" s="18"/>
      <c r="K2528" s="18"/>
    </row>
    <row r="2529" spans="1:11" x14ac:dyDescent="0.3">
      <c r="A2529" s="18"/>
      <c r="B2529" s="18"/>
      <c r="C2529" s="18"/>
      <c r="D2529" s="18"/>
      <c r="E2529" s="18"/>
      <c r="F2529" s="18"/>
      <c r="G2529" s="18"/>
      <c r="H2529" s="18"/>
      <c r="I2529" s="18"/>
      <c r="J2529" s="18"/>
      <c r="K2529" s="18"/>
    </row>
    <row r="2530" spans="1:11" x14ac:dyDescent="0.3">
      <c r="A2530" s="18"/>
      <c r="B2530" s="18"/>
      <c r="C2530" s="18"/>
      <c r="D2530" s="18"/>
      <c r="E2530" s="18"/>
      <c r="F2530" s="18"/>
      <c r="G2530" s="18"/>
      <c r="H2530" s="18"/>
      <c r="I2530" s="18"/>
      <c r="J2530" s="18"/>
      <c r="K2530" s="18"/>
    </row>
    <row r="2531" spans="1:11" x14ac:dyDescent="0.3">
      <c r="A2531" s="18"/>
      <c r="B2531" s="18"/>
      <c r="C2531" s="18"/>
      <c r="D2531" s="18"/>
      <c r="E2531" s="18"/>
      <c r="F2531" s="18"/>
      <c r="G2531" s="18"/>
      <c r="H2531" s="18"/>
      <c r="I2531" s="18"/>
      <c r="J2531" s="18"/>
      <c r="K2531" s="18"/>
    </row>
    <row r="2532" spans="1:11" x14ac:dyDescent="0.3">
      <c r="A2532" s="18"/>
      <c r="B2532" s="18"/>
      <c r="C2532" s="18"/>
      <c r="D2532" s="18"/>
      <c r="E2532" s="18"/>
      <c r="F2532" s="18"/>
      <c r="G2532" s="18"/>
      <c r="H2532" s="18"/>
      <c r="I2532" s="18"/>
      <c r="J2532" s="18"/>
      <c r="K2532" s="18"/>
    </row>
    <row r="2533" spans="1:11" x14ac:dyDescent="0.3">
      <c r="A2533" s="18"/>
      <c r="B2533" s="18"/>
      <c r="C2533" s="18"/>
      <c r="D2533" s="18"/>
      <c r="E2533" s="18"/>
      <c r="F2533" s="18"/>
      <c r="G2533" s="18"/>
      <c r="H2533" s="18"/>
      <c r="I2533" s="18"/>
      <c r="J2533" s="18"/>
      <c r="K2533" s="18"/>
    </row>
    <row r="2534" spans="1:11" x14ac:dyDescent="0.3">
      <c r="A2534" s="18"/>
      <c r="B2534" s="18"/>
      <c r="C2534" s="18"/>
      <c r="D2534" s="18"/>
      <c r="E2534" s="18"/>
      <c r="F2534" s="18"/>
      <c r="G2534" s="18"/>
      <c r="H2534" s="18"/>
      <c r="I2534" s="18"/>
      <c r="J2534" s="18"/>
      <c r="K2534" s="18"/>
    </row>
    <row r="2535" spans="1:11" x14ac:dyDescent="0.3">
      <c r="A2535" s="18"/>
      <c r="B2535" s="18"/>
      <c r="C2535" s="18"/>
      <c r="D2535" s="18"/>
      <c r="E2535" s="18"/>
      <c r="F2535" s="18"/>
      <c r="G2535" s="18"/>
      <c r="H2535" s="18"/>
      <c r="I2535" s="18"/>
      <c r="J2535" s="18"/>
      <c r="K2535" s="18"/>
    </row>
    <row r="2536" spans="1:11" x14ac:dyDescent="0.3">
      <c r="A2536" s="18"/>
      <c r="B2536" s="18"/>
      <c r="C2536" s="18"/>
      <c r="D2536" s="18"/>
      <c r="E2536" s="18"/>
      <c r="F2536" s="18"/>
      <c r="G2536" s="18"/>
      <c r="H2536" s="18"/>
      <c r="I2536" s="18"/>
      <c r="J2536" s="18"/>
      <c r="K2536" s="18"/>
    </row>
    <row r="2537" spans="1:11" x14ac:dyDescent="0.3">
      <c r="A2537" s="18"/>
      <c r="B2537" s="18"/>
      <c r="C2537" s="18"/>
      <c r="D2537" s="18"/>
      <c r="E2537" s="18"/>
      <c r="F2537" s="18"/>
      <c r="G2537" s="18"/>
      <c r="H2537" s="18"/>
      <c r="I2537" s="18"/>
      <c r="J2537" s="18"/>
      <c r="K2537" s="18"/>
    </row>
    <row r="2538" spans="1:11" x14ac:dyDescent="0.3">
      <c r="A2538" s="18"/>
      <c r="B2538" s="18"/>
      <c r="C2538" s="18"/>
      <c r="D2538" s="18"/>
      <c r="E2538" s="18"/>
      <c r="F2538" s="18"/>
      <c r="G2538" s="18"/>
      <c r="H2538" s="18"/>
      <c r="I2538" s="18"/>
      <c r="J2538" s="18"/>
      <c r="K2538" s="18"/>
    </row>
    <row r="2539" spans="1:11" x14ac:dyDescent="0.3">
      <c r="A2539" s="18"/>
      <c r="B2539" s="18"/>
      <c r="C2539" s="18"/>
      <c r="D2539" s="18"/>
      <c r="E2539" s="18"/>
      <c r="F2539" s="18"/>
      <c r="G2539" s="18"/>
      <c r="H2539" s="18"/>
      <c r="I2539" s="18"/>
      <c r="J2539" s="18"/>
      <c r="K2539" s="18"/>
    </row>
    <row r="2540" spans="1:11" x14ac:dyDescent="0.3">
      <c r="A2540" s="18"/>
      <c r="B2540" s="18"/>
      <c r="C2540" s="18"/>
      <c r="D2540" s="18"/>
      <c r="E2540" s="18"/>
      <c r="F2540" s="18"/>
      <c r="G2540" s="18"/>
      <c r="H2540" s="18"/>
      <c r="I2540" s="18"/>
      <c r="J2540" s="18"/>
      <c r="K2540" s="18"/>
    </row>
    <row r="2541" spans="1:11" x14ac:dyDescent="0.3">
      <c r="A2541" s="18"/>
      <c r="B2541" s="18"/>
      <c r="C2541" s="18"/>
      <c r="D2541" s="18"/>
      <c r="E2541" s="18"/>
      <c r="F2541" s="18"/>
      <c r="G2541" s="18"/>
      <c r="H2541" s="18"/>
      <c r="I2541" s="18"/>
      <c r="J2541" s="18"/>
      <c r="K2541" s="18"/>
    </row>
    <row r="2542" spans="1:11" x14ac:dyDescent="0.3">
      <c r="A2542" s="18"/>
      <c r="B2542" s="18"/>
      <c r="C2542" s="18"/>
      <c r="D2542" s="18"/>
      <c r="E2542" s="18"/>
      <c r="F2542" s="18"/>
      <c r="G2542" s="18"/>
      <c r="H2542" s="18"/>
      <c r="I2542" s="18"/>
      <c r="J2542" s="18"/>
      <c r="K2542" s="18"/>
    </row>
    <row r="2543" spans="1:11" x14ac:dyDescent="0.3">
      <c r="A2543" s="18"/>
      <c r="B2543" s="18"/>
      <c r="C2543" s="18"/>
      <c r="D2543" s="18"/>
      <c r="E2543" s="18"/>
      <c r="F2543" s="18"/>
      <c r="G2543" s="18"/>
      <c r="H2543" s="18"/>
      <c r="I2543" s="18"/>
      <c r="J2543" s="18"/>
      <c r="K2543" s="18"/>
    </row>
    <row r="2544" spans="1:11" x14ac:dyDescent="0.3">
      <c r="A2544" s="18"/>
      <c r="B2544" s="18"/>
      <c r="C2544" s="18"/>
      <c r="D2544" s="18"/>
      <c r="E2544" s="18"/>
      <c r="F2544" s="18"/>
      <c r="G2544" s="18"/>
      <c r="H2544" s="18"/>
      <c r="I2544" s="18"/>
      <c r="J2544" s="18"/>
      <c r="K2544" s="18"/>
    </row>
    <row r="2545" spans="1:11" x14ac:dyDescent="0.3">
      <c r="A2545" s="18"/>
      <c r="B2545" s="18"/>
      <c r="C2545" s="18"/>
      <c r="D2545" s="18"/>
      <c r="E2545" s="18"/>
      <c r="F2545" s="18"/>
      <c r="G2545" s="18"/>
      <c r="H2545" s="18"/>
      <c r="I2545" s="18"/>
      <c r="J2545" s="18"/>
      <c r="K2545" s="18"/>
    </row>
    <row r="2546" spans="1:11" x14ac:dyDescent="0.3">
      <c r="A2546" s="18"/>
      <c r="B2546" s="18"/>
      <c r="C2546" s="18"/>
      <c r="D2546" s="18"/>
      <c r="E2546" s="18"/>
      <c r="F2546" s="18"/>
      <c r="G2546" s="18"/>
      <c r="H2546" s="18"/>
      <c r="I2546" s="18"/>
      <c r="J2546" s="18"/>
      <c r="K2546" s="18"/>
    </row>
    <row r="2547" spans="1:11" x14ac:dyDescent="0.3">
      <c r="A2547" s="18"/>
      <c r="B2547" s="18"/>
      <c r="C2547" s="18"/>
      <c r="D2547" s="18"/>
      <c r="E2547" s="18"/>
      <c r="F2547" s="18"/>
      <c r="G2547" s="18"/>
      <c r="H2547" s="18"/>
      <c r="I2547" s="18"/>
      <c r="J2547" s="18"/>
      <c r="K2547" s="18"/>
    </row>
    <row r="2548" spans="1:11" x14ac:dyDescent="0.3">
      <c r="A2548" s="18"/>
      <c r="B2548" s="18"/>
      <c r="C2548" s="18"/>
      <c r="D2548" s="18"/>
      <c r="E2548" s="18"/>
      <c r="F2548" s="18"/>
      <c r="G2548" s="18"/>
      <c r="H2548" s="18"/>
      <c r="I2548" s="18"/>
      <c r="J2548" s="18"/>
      <c r="K2548" s="18"/>
    </row>
    <row r="2549" spans="1:11" x14ac:dyDescent="0.3">
      <c r="A2549" s="18"/>
      <c r="B2549" s="18"/>
      <c r="C2549" s="18"/>
      <c r="D2549" s="18"/>
      <c r="E2549" s="18"/>
      <c r="F2549" s="18"/>
      <c r="G2549" s="18"/>
      <c r="H2549" s="18"/>
      <c r="I2549" s="18"/>
      <c r="J2549" s="18"/>
      <c r="K2549" s="18"/>
    </row>
    <row r="2550" spans="1:11" x14ac:dyDescent="0.3">
      <c r="A2550" s="18"/>
      <c r="B2550" s="18"/>
      <c r="C2550" s="18"/>
      <c r="D2550" s="18"/>
      <c r="E2550" s="18"/>
      <c r="F2550" s="18"/>
      <c r="G2550" s="18"/>
      <c r="H2550" s="18"/>
      <c r="I2550" s="18"/>
      <c r="J2550" s="18"/>
      <c r="K2550" s="18"/>
    </row>
    <row r="2551" spans="1:11" x14ac:dyDescent="0.3">
      <c r="A2551" s="18"/>
      <c r="B2551" s="18"/>
      <c r="C2551" s="18"/>
      <c r="D2551" s="18"/>
      <c r="E2551" s="18"/>
      <c r="F2551" s="18"/>
      <c r="G2551" s="18"/>
      <c r="H2551" s="18"/>
      <c r="I2551" s="18"/>
      <c r="J2551" s="18"/>
      <c r="K2551" s="18"/>
    </row>
    <row r="2552" spans="1:11" x14ac:dyDescent="0.3">
      <c r="A2552" s="18"/>
      <c r="B2552" s="18"/>
      <c r="C2552" s="18"/>
      <c r="D2552" s="18"/>
      <c r="E2552" s="18"/>
      <c r="F2552" s="18"/>
      <c r="G2552" s="18"/>
      <c r="H2552" s="18"/>
      <c r="I2552" s="18"/>
      <c r="J2552" s="18"/>
      <c r="K2552" s="18"/>
    </row>
    <row r="2553" spans="1:11" x14ac:dyDescent="0.3">
      <c r="A2553" s="18"/>
      <c r="B2553" s="18"/>
      <c r="C2553" s="18"/>
      <c r="D2553" s="18"/>
      <c r="E2553" s="18"/>
      <c r="F2553" s="18"/>
      <c r="G2553" s="18"/>
      <c r="H2553" s="18"/>
      <c r="I2553" s="18"/>
      <c r="J2553" s="18"/>
      <c r="K2553" s="18"/>
    </row>
    <row r="2554" spans="1:11" x14ac:dyDescent="0.3">
      <c r="A2554" s="18"/>
      <c r="B2554" s="18"/>
      <c r="C2554" s="18"/>
      <c r="D2554" s="18"/>
      <c r="E2554" s="18"/>
      <c r="F2554" s="18"/>
      <c r="G2554" s="18"/>
      <c r="H2554" s="18"/>
      <c r="I2554" s="18"/>
      <c r="J2554" s="18"/>
      <c r="K2554" s="18"/>
    </row>
    <row r="2555" spans="1:11" x14ac:dyDescent="0.3">
      <c r="A2555" s="18"/>
      <c r="B2555" s="18"/>
      <c r="C2555" s="18"/>
      <c r="D2555" s="18"/>
      <c r="E2555" s="18"/>
      <c r="F2555" s="18"/>
      <c r="G2555" s="18"/>
      <c r="H2555" s="18"/>
      <c r="I2555" s="18"/>
      <c r="J2555" s="18"/>
      <c r="K2555" s="18"/>
    </row>
    <row r="2556" spans="1:11" x14ac:dyDescent="0.3">
      <c r="A2556" s="18"/>
      <c r="B2556" s="18"/>
      <c r="C2556" s="18"/>
      <c r="D2556" s="18"/>
      <c r="E2556" s="18"/>
      <c r="F2556" s="18"/>
      <c r="G2556" s="18"/>
      <c r="H2556" s="18"/>
      <c r="I2556" s="18"/>
      <c r="J2556" s="18"/>
      <c r="K2556" s="18"/>
    </row>
    <row r="2557" spans="1:11" x14ac:dyDescent="0.3">
      <c r="A2557" s="18"/>
      <c r="B2557" s="18"/>
      <c r="C2557" s="18"/>
      <c r="D2557" s="18"/>
      <c r="E2557" s="18"/>
      <c r="F2557" s="18"/>
      <c r="G2557" s="18"/>
      <c r="H2557" s="18"/>
      <c r="I2557" s="18"/>
      <c r="J2557" s="18"/>
      <c r="K2557" s="18"/>
    </row>
    <row r="2558" spans="1:11" x14ac:dyDescent="0.3">
      <c r="A2558" s="18"/>
      <c r="B2558" s="18"/>
      <c r="C2558" s="18"/>
      <c r="D2558" s="18"/>
      <c r="E2558" s="18"/>
      <c r="F2558" s="18"/>
      <c r="G2558" s="18"/>
      <c r="H2558" s="18"/>
      <c r="I2558" s="18"/>
      <c r="J2558" s="18"/>
      <c r="K2558" s="18"/>
    </row>
    <row r="2559" spans="1:11" x14ac:dyDescent="0.3">
      <c r="A2559" s="18"/>
      <c r="B2559" s="18"/>
      <c r="C2559" s="18"/>
      <c r="D2559" s="18"/>
      <c r="E2559" s="18"/>
      <c r="F2559" s="18"/>
      <c r="G2559" s="18"/>
      <c r="H2559" s="18"/>
      <c r="I2559" s="18"/>
      <c r="J2559" s="18"/>
      <c r="K2559" s="18"/>
    </row>
    <row r="2560" spans="1:11" x14ac:dyDescent="0.3">
      <c r="A2560" s="18"/>
      <c r="B2560" s="18"/>
      <c r="C2560" s="18"/>
      <c r="D2560" s="18"/>
      <c r="E2560" s="18"/>
      <c r="F2560" s="18"/>
      <c r="G2560" s="18"/>
      <c r="H2560" s="18"/>
      <c r="I2560" s="18"/>
      <c r="J2560" s="18"/>
      <c r="K2560" s="18"/>
    </row>
    <row r="2561" spans="1:11" x14ac:dyDescent="0.3">
      <c r="A2561" s="18"/>
      <c r="B2561" s="18"/>
      <c r="C2561" s="18"/>
      <c r="D2561" s="18"/>
      <c r="E2561" s="18"/>
      <c r="F2561" s="18"/>
      <c r="G2561" s="18"/>
      <c r="H2561" s="18"/>
      <c r="I2561" s="18"/>
      <c r="J2561" s="18"/>
      <c r="K2561" s="18"/>
    </row>
    <row r="2562" spans="1:11" x14ac:dyDescent="0.3">
      <c r="A2562" s="18"/>
      <c r="B2562" s="18"/>
      <c r="C2562" s="18"/>
      <c r="D2562" s="18"/>
      <c r="E2562" s="18"/>
      <c r="F2562" s="18"/>
      <c r="G2562" s="18"/>
      <c r="H2562" s="18"/>
      <c r="I2562" s="18"/>
      <c r="J2562" s="18"/>
      <c r="K2562" s="18"/>
    </row>
    <row r="2563" spans="1:11" x14ac:dyDescent="0.3">
      <c r="A2563" s="18"/>
      <c r="B2563" s="18"/>
      <c r="C2563" s="18"/>
      <c r="D2563" s="18"/>
      <c r="E2563" s="18"/>
      <c r="F2563" s="18"/>
      <c r="G2563" s="18"/>
      <c r="H2563" s="18"/>
      <c r="I2563" s="18"/>
      <c r="J2563" s="18"/>
      <c r="K2563" s="18"/>
    </row>
    <row r="2564" spans="1:11" x14ac:dyDescent="0.3">
      <c r="A2564" s="18"/>
      <c r="B2564" s="18"/>
      <c r="C2564" s="18"/>
      <c r="D2564" s="18"/>
      <c r="E2564" s="18"/>
      <c r="F2564" s="18"/>
      <c r="G2564" s="18"/>
      <c r="H2564" s="18"/>
      <c r="I2564" s="18"/>
      <c r="J2564" s="18"/>
      <c r="K2564" s="18"/>
    </row>
    <row r="2565" spans="1:11" x14ac:dyDescent="0.3">
      <c r="A2565" s="18"/>
      <c r="B2565" s="18"/>
      <c r="C2565" s="18"/>
      <c r="D2565" s="18"/>
      <c r="E2565" s="18"/>
      <c r="F2565" s="18"/>
      <c r="G2565" s="18"/>
      <c r="H2565" s="18"/>
      <c r="I2565" s="18"/>
      <c r="J2565" s="18"/>
      <c r="K2565" s="18"/>
    </row>
    <row r="2566" spans="1:11" x14ac:dyDescent="0.3">
      <c r="A2566" s="18"/>
      <c r="B2566" s="18"/>
      <c r="C2566" s="18"/>
      <c r="D2566" s="18"/>
      <c r="E2566" s="18"/>
      <c r="F2566" s="18"/>
      <c r="G2566" s="18"/>
      <c r="H2566" s="18"/>
      <c r="I2566" s="18"/>
      <c r="J2566" s="18"/>
      <c r="K2566" s="18"/>
    </row>
    <row r="2567" spans="1:11" x14ac:dyDescent="0.3">
      <c r="A2567" s="18"/>
      <c r="B2567" s="18"/>
      <c r="C2567" s="18"/>
      <c r="D2567" s="18"/>
      <c r="E2567" s="18"/>
      <c r="F2567" s="18"/>
      <c r="G2567" s="18"/>
      <c r="H2567" s="18"/>
      <c r="I2567" s="18"/>
      <c r="J2567" s="18"/>
      <c r="K2567" s="18"/>
    </row>
    <row r="2568" spans="1:11" x14ac:dyDescent="0.3">
      <c r="A2568" s="18"/>
      <c r="B2568" s="18"/>
      <c r="C2568" s="18"/>
      <c r="D2568" s="18"/>
      <c r="E2568" s="18"/>
      <c r="F2568" s="18"/>
      <c r="G2568" s="18"/>
      <c r="H2568" s="18"/>
      <c r="I2568" s="18"/>
      <c r="J2568" s="18"/>
      <c r="K2568" s="18"/>
    </row>
    <row r="2569" spans="1:11" x14ac:dyDescent="0.3">
      <c r="A2569" s="18"/>
      <c r="B2569" s="18"/>
      <c r="C2569" s="18"/>
      <c r="D2569" s="18"/>
      <c r="E2569" s="18"/>
      <c r="F2569" s="18"/>
      <c r="G2569" s="18"/>
      <c r="H2569" s="18"/>
      <c r="I2569" s="18"/>
      <c r="J2569" s="18"/>
      <c r="K2569" s="18"/>
    </row>
    <row r="2570" spans="1:11" x14ac:dyDescent="0.3">
      <c r="A2570" s="18"/>
      <c r="B2570" s="18"/>
      <c r="C2570" s="18"/>
      <c r="D2570" s="18"/>
      <c r="E2570" s="18"/>
      <c r="F2570" s="18"/>
      <c r="G2570" s="18"/>
      <c r="H2570" s="18"/>
      <c r="I2570" s="18"/>
      <c r="J2570" s="18"/>
      <c r="K2570" s="18"/>
    </row>
    <row r="2571" spans="1:11" x14ac:dyDescent="0.3">
      <c r="A2571" s="18"/>
      <c r="B2571" s="18"/>
      <c r="C2571" s="18"/>
      <c r="D2571" s="18"/>
      <c r="E2571" s="18"/>
      <c r="F2571" s="18"/>
      <c r="G2571" s="18"/>
      <c r="H2571" s="18"/>
      <c r="I2571" s="18"/>
      <c r="J2571" s="18"/>
      <c r="K2571" s="18"/>
    </row>
    <row r="2572" spans="1:11" x14ac:dyDescent="0.3">
      <c r="A2572" s="18"/>
      <c r="B2572" s="18"/>
      <c r="C2572" s="18"/>
      <c r="D2572" s="18"/>
      <c r="E2572" s="18"/>
      <c r="F2572" s="18"/>
      <c r="G2572" s="18"/>
      <c r="H2572" s="18"/>
      <c r="I2572" s="18"/>
      <c r="J2572" s="18"/>
      <c r="K2572" s="18"/>
    </row>
    <row r="2573" spans="1:11" x14ac:dyDescent="0.3">
      <c r="A2573" s="18"/>
      <c r="B2573" s="18"/>
      <c r="C2573" s="18"/>
      <c r="D2573" s="18"/>
      <c r="E2573" s="18"/>
      <c r="F2573" s="18"/>
      <c r="G2573" s="18"/>
      <c r="H2573" s="18"/>
      <c r="I2573" s="18"/>
      <c r="J2573" s="18"/>
      <c r="K2573" s="18"/>
    </row>
    <row r="2574" spans="1:11" x14ac:dyDescent="0.3">
      <c r="A2574" s="18"/>
      <c r="B2574" s="18"/>
      <c r="C2574" s="18"/>
      <c r="D2574" s="18"/>
      <c r="E2574" s="18"/>
      <c r="F2574" s="18"/>
      <c r="G2574" s="18"/>
      <c r="H2574" s="18"/>
      <c r="I2574" s="18"/>
      <c r="J2574" s="18"/>
      <c r="K2574" s="18"/>
    </row>
    <row r="2575" spans="1:11" x14ac:dyDescent="0.3">
      <c r="A2575" s="18"/>
      <c r="B2575" s="18"/>
      <c r="C2575" s="18"/>
      <c r="D2575" s="18"/>
      <c r="E2575" s="18"/>
      <c r="F2575" s="18"/>
      <c r="G2575" s="18"/>
      <c r="H2575" s="18"/>
      <c r="I2575" s="18"/>
      <c r="J2575" s="18"/>
      <c r="K2575" s="18"/>
    </row>
    <row r="2576" spans="1:11" x14ac:dyDescent="0.3">
      <c r="A2576" s="18"/>
      <c r="B2576" s="18"/>
      <c r="C2576" s="18"/>
      <c r="D2576" s="18"/>
      <c r="E2576" s="18"/>
      <c r="F2576" s="18"/>
      <c r="G2576" s="18"/>
      <c r="H2576" s="18"/>
      <c r="I2576" s="18"/>
      <c r="J2576" s="18"/>
      <c r="K2576" s="18"/>
    </row>
    <row r="2577" spans="1:11" x14ac:dyDescent="0.3">
      <c r="A2577" s="18"/>
      <c r="B2577" s="18"/>
      <c r="C2577" s="18"/>
      <c r="D2577" s="18"/>
      <c r="E2577" s="18"/>
      <c r="F2577" s="18"/>
      <c r="G2577" s="18"/>
      <c r="H2577" s="18"/>
      <c r="I2577" s="18"/>
      <c r="J2577" s="18"/>
      <c r="K2577" s="18"/>
    </row>
    <row r="2578" spans="1:11" x14ac:dyDescent="0.3">
      <c r="A2578" s="18"/>
      <c r="B2578" s="18"/>
      <c r="C2578" s="18"/>
      <c r="D2578" s="18"/>
      <c r="E2578" s="18"/>
      <c r="F2578" s="18"/>
      <c r="G2578" s="18"/>
      <c r="H2578" s="18"/>
      <c r="I2578" s="18"/>
      <c r="J2578" s="18"/>
      <c r="K2578" s="18"/>
    </row>
    <row r="2579" spans="1:11" x14ac:dyDescent="0.3">
      <c r="A2579" s="18"/>
      <c r="B2579" s="18"/>
      <c r="C2579" s="18"/>
      <c r="D2579" s="18"/>
      <c r="E2579" s="18"/>
      <c r="F2579" s="18"/>
      <c r="G2579" s="18"/>
      <c r="H2579" s="18"/>
      <c r="I2579" s="18"/>
      <c r="J2579" s="18"/>
      <c r="K2579" s="18"/>
    </row>
    <row r="2580" spans="1:11" x14ac:dyDescent="0.3">
      <c r="A2580" s="18"/>
      <c r="B2580" s="18"/>
      <c r="C2580" s="18"/>
      <c r="D2580" s="18"/>
      <c r="E2580" s="18"/>
      <c r="F2580" s="18"/>
      <c r="G2580" s="18"/>
      <c r="H2580" s="18"/>
      <c r="I2580" s="18"/>
      <c r="J2580" s="18"/>
      <c r="K2580" s="18"/>
    </row>
    <row r="2581" spans="1:11" x14ac:dyDescent="0.3">
      <c r="A2581" s="18"/>
      <c r="B2581" s="18"/>
      <c r="C2581" s="18"/>
      <c r="D2581" s="18"/>
      <c r="E2581" s="18"/>
      <c r="F2581" s="18"/>
      <c r="G2581" s="18"/>
      <c r="H2581" s="18"/>
      <c r="I2581" s="18"/>
      <c r="J2581" s="18"/>
      <c r="K2581" s="18"/>
    </row>
    <row r="2582" spans="1:11" x14ac:dyDescent="0.3">
      <c r="A2582" s="18"/>
      <c r="B2582" s="18"/>
      <c r="C2582" s="18"/>
      <c r="D2582" s="18"/>
      <c r="E2582" s="18"/>
      <c r="F2582" s="18"/>
      <c r="G2582" s="18"/>
      <c r="H2582" s="18"/>
      <c r="I2582" s="18"/>
      <c r="J2582" s="18"/>
      <c r="K2582" s="18"/>
    </row>
    <row r="2583" spans="1:11" x14ac:dyDescent="0.3">
      <c r="A2583" s="18"/>
      <c r="B2583" s="18"/>
      <c r="C2583" s="18"/>
      <c r="D2583" s="18"/>
      <c r="E2583" s="18"/>
      <c r="F2583" s="18"/>
      <c r="G2583" s="18"/>
      <c r="H2583" s="18"/>
      <c r="I2583" s="18"/>
      <c r="J2583" s="18"/>
      <c r="K2583" s="18"/>
    </row>
    <row r="2584" spans="1:11" x14ac:dyDescent="0.3">
      <c r="A2584" s="18"/>
      <c r="B2584" s="18"/>
      <c r="C2584" s="18"/>
      <c r="D2584" s="18"/>
      <c r="E2584" s="18"/>
      <c r="F2584" s="18"/>
      <c r="G2584" s="18"/>
      <c r="H2584" s="18"/>
      <c r="I2584" s="18"/>
      <c r="J2584" s="18"/>
      <c r="K2584" s="18"/>
    </row>
    <row r="2585" spans="1:11" x14ac:dyDescent="0.3">
      <c r="A2585" s="18"/>
      <c r="B2585" s="18"/>
      <c r="C2585" s="18"/>
      <c r="D2585" s="18"/>
      <c r="E2585" s="18"/>
      <c r="F2585" s="18"/>
      <c r="G2585" s="18"/>
      <c r="H2585" s="18"/>
      <c r="I2585" s="18"/>
      <c r="J2585" s="18"/>
      <c r="K2585" s="18"/>
    </row>
    <row r="2586" spans="1:11" x14ac:dyDescent="0.3">
      <c r="A2586" s="18"/>
      <c r="B2586" s="18"/>
      <c r="C2586" s="18"/>
      <c r="D2586" s="18"/>
      <c r="E2586" s="18"/>
      <c r="F2586" s="18"/>
      <c r="G2586" s="18"/>
      <c r="H2586" s="18"/>
      <c r="I2586" s="18"/>
      <c r="J2586" s="18"/>
      <c r="K2586" s="18"/>
    </row>
    <row r="2587" spans="1:11" x14ac:dyDescent="0.3">
      <c r="A2587" s="18"/>
      <c r="B2587" s="18"/>
      <c r="C2587" s="18"/>
      <c r="D2587" s="18"/>
      <c r="E2587" s="18"/>
      <c r="F2587" s="18"/>
      <c r="G2587" s="18"/>
      <c r="H2587" s="18"/>
      <c r="I2587" s="18"/>
      <c r="J2587" s="18"/>
      <c r="K2587" s="18"/>
    </row>
    <row r="2588" spans="1:11" x14ac:dyDescent="0.3">
      <c r="A2588" s="18"/>
      <c r="B2588" s="18"/>
      <c r="C2588" s="18"/>
      <c r="D2588" s="18"/>
      <c r="E2588" s="18"/>
      <c r="F2588" s="18"/>
      <c r="G2588" s="18"/>
      <c r="H2588" s="18"/>
      <c r="I2588" s="18"/>
      <c r="J2588" s="18"/>
      <c r="K2588" s="18"/>
    </row>
    <row r="2589" spans="1:11" x14ac:dyDescent="0.3">
      <c r="A2589" s="18"/>
      <c r="B2589" s="18"/>
      <c r="C2589" s="18"/>
      <c r="D2589" s="18"/>
      <c r="E2589" s="18"/>
      <c r="F2589" s="18"/>
      <c r="G2589" s="18"/>
      <c r="H2589" s="18"/>
      <c r="I2589" s="18"/>
      <c r="J2589" s="18"/>
      <c r="K2589" s="18"/>
    </row>
    <row r="2590" spans="1:11" x14ac:dyDescent="0.3">
      <c r="A2590" s="18"/>
      <c r="B2590" s="18"/>
      <c r="C2590" s="18"/>
      <c r="D2590" s="18"/>
      <c r="E2590" s="18"/>
      <c r="F2590" s="18"/>
      <c r="G2590" s="18"/>
      <c r="H2590" s="18"/>
      <c r="I2590" s="18"/>
      <c r="J2590" s="18"/>
      <c r="K2590" s="18"/>
    </row>
    <row r="2591" spans="1:11" x14ac:dyDescent="0.3">
      <c r="A2591" s="18"/>
      <c r="B2591" s="18"/>
      <c r="C2591" s="18"/>
      <c r="D2591" s="18"/>
      <c r="E2591" s="18"/>
      <c r="F2591" s="18"/>
      <c r="G2591" s="18"/>
      <c r="H2591" s="18"/>
      <c r="I2591" s="18"/>
      <c r="J2591" s="18"/>
      <c r="K2591" s="18"/>
    </row>
    <row r="2592" spans="1:11" x14ac:dyDescent="0.3">
      <c r="A2592" s="18"/>
      <c r="B2592" s="18"/>
      <c r="C2592" s="18"/>
      <c r="D2592" s="18"/>
      <c r="E2592" s="18"/>
      <c r="F2592" s="18"/>
      <c r="G2592" s="18"/>
      <c r="H2592" s="18"/>
      <c r="I2592" s="18"/>
      <c r="J2592" s="18"/>
      <c r="K2592" s="18"/>
    </row>
    <row r="2593" spans="1:11" x14ac:dyDescent="0.3">
      <c r="A2593" s="18"/>
      <c r="B2593" s="18"/>
      <c r="C2593" s="18"/>
      <c r="D2593" s="18"/>
      <c r="E2593" s="18"/>
      <c r="F2593" s="18"/>
      <c r="G2593" s="18"/>
      <c r="H2593" s="18"/>
      <c r="I2593" s="18"/>
      <c r="J2593" s="18"/>
      <c r="K2593" s="18"/>
    </row>
    <row r="2594" spans="1:11" x14ac:dyDescent="0.3">
      <c r="A2594" s="18"/>
      <c r="B2594" s="18"/>
      <c r="C2594" s="18"/>
      <c r="D2594" s="18"/>
      <c r="E2594" s="18"/>
      <c r="F2594" s="18"/>
      <c r="G2594" s="18"/>
      <c r="H2594" s="18"/>
      <c r="I2594" s="18"/>
      <c r="J2594" s="18"/>
      <c r="K2594" s="18"/>
    </row>
    <row r="2595" spans="1:11" x14ac:dyDescent="0.3">
      <c r="A2595" s="18"/>
      <c r="B2595" s="18"/>
      <c r="C2595" s="18"/>
      <c r="D2595" s="18"/>
      <c r="E2595" s="18"/>
      <c r="F2595" s="18"/>
      <c r="G2595" s="18"/>
      <c r="H2595" s="18"/>
      <c r="I2595" s="18"/>
      <c r="J2595" s="18"/>
      <c r="K2595" s="18"/>
    </row>
    <row r="2596" spans="1:11" x14ac:dyDescent="0.3">
      <c r="A2596" s="18"/>
      <c r="B2596" s="18"/>
      <c r="C2596" s="18"/>
      <c r="D2596" s="18"/>
      <c r="E2596" s="18"/>
      <c r="F2596" s="18"/>
      <c r="G2596" s="18"/>
      <c r="H2596" s="18"/>
      <c r="I2596" s="18"/>
      <c r="J2596" s="18"/>
      <c r="K2596" s="18"/>
    </row>
    <row r="2597" spans="1:11" x14ac:dyDescent="0.3">
      <c r="A2597" s="18"/>
      <c r="B2597" s="18"/>
      <c r="C2597" s="18"/>
      <c r="D2597" s="18"/>
      <c r="E2597" s="18"/>
      <c r="F2597" s="18"/>
      <c r="G2597" s="18"/>
      <c r="H2597" s="18"/>
      <c r="I2597" s="18"/>
      <c r="J2597" s="18"/>
      <c r="K2597" s="18"/>
    </row>
    <row r="2598" spans="1:11" x14ac:dyDescent="0.3">
      <c r="A2598" s="18"/>
      <c r="B2598" s="18"/>
      <c r="C2598" s="18"/>
      <c r="D2598" s="18"/>
      <c r="E2598" s="18"/>
      <c r="F2598" s="18"/>
      <c r="G2598" s="18"/>
      <c r="H2598" s="18"/>
      <c r="I2598" s="18"/>
      <c r="J2598" s="18"/>
      <c r="K2598" s="18"/>
    </row>
    <row r="2599" spans="1:11" x14ac:dyDescent="0.3">
      <c r="A2599" s="18"/>
      <c r="B2599" s="18"/>
      <c r="C2599" s="18"/>
      <c r="D2599" s="18"/>
      <c r="E2599" s="18"/>
      <c r="F2599" s="18"/>
      <c r="G2599" s="18"/>
      <c r="H2599" s="18"/>
      <c r="I2599" s="18"/>
      <c r="J2599" s="18"/>
      <c r="K2599" s="18"/>
    </row>
    <row r="2600" spans="1:11" x14ac:dyDescent="0.3">
      <c r="A2600" s="18"/>
      <c r="B2600" s="18"/>
      <c r="C2600" s="18"/>
      <c r="D2600" s="18"/>
      <c r="E2600" s="18"/>
      <c r="F2600" s="18"/>
      <c r="G2600" s="18"/>
      <c r="H2600" s="18"/>
      <c r="I2600" s="18"/>
      <c r="J2600" s="18"/>
      <c r="K2600" s="18"/>
    </row>
    <row r="2601" spans="1:11" x14ac:dyDescent="0.3">
      <c r="A2601" s="18"/>
      <c r="B2601" s="18"/>
      <c r="C2601" s="18"/>
      <c r="D2601" s="18"/>
      <c r="E2601" s="18"/>
      <c r="F2601" s="18"/>
      <c r="G2601" s="18"/>
      <c r="H2601" s="18"/>
      <c r="I2601" s="18"/>
      <c r="J2601" s="18"/>
      <c r="K2601" s="18"/>
    </row>
    <row r="2602" spans="1:11" x14ac:dyDescent="0.3">
      <c r="A2602" s="18"/>
      <c r="B2602" s="18"/>
      <c r="C2602" s="18"/>
      <c r="D2602" s="18"/>
      <c r="E2602" s="18"/>
      <c r="F2602" s="18"/>
      <c r="G2602" s="18"/>
      <c r="H2602" s="18"/>
      <c r="I2602" s="18"/>
      <c r="J2602" s="18"/>
      <c r="K2602" s="18"/>
    </row>
    <row r="2603" spans="1:11" x14ac:dyDescent="0.3">
      <c r="A2603" s="18"/>
      <c r="B2603" s="18"/>
      <c r="C2603" s="18"/>
      <c r="D2603" s="18"/>
      <c r="E2603" s="18"/>
      <c r="F2603" s="18"/>
      <c r="G2603" s="18"/>
      <c r="H2603" s="18"/>
      <c r="I2603" s="18"/>
      <c r="J2603" s="18"/>
      <c r="K2603" s="18"/>
    </row>
    <row r="2604" spans="1:11" x14ac:dyDescent="0.3">
      <c r="A2604" s="18"/>
      <c r="B2604" s="18"/>
      <c r="C2604" s="18"/>
      <c r="D2604" s="18"/>
      <c r="E2604" s="18"/>
      <c r="F2604" s="18"/>
      <c r="G2604" s="18"/>
      <c r="H2604" s="18"/>
      <c r="I2604" s="18"/>
      <c r="J2604" s="18"/>
      <c r="K2604" s="18"/>
    </row>
    <row r="2605" spans="1:11" x14ac:dyDescent="0.3">
      <c r="A2605" s="18"/>
      <c r="B2605" s="18"/>
      <c r="C2605" s="18"/>
      <c r="D2605" s="18"/>
      <c r="E2605" s="18"/>
      <c r="F2605" s="18"/>
      <c r="G2605" s="18"/>
      <c r="H2605" s="18"/>
      <c r="I2605" s="18"/>
      <c r="J2605" s="18"/>
      <c r="K2605" s="18"/>
    </row>
    <row r="2606" spans="1:11" x14ac:dyDescent="0.3">
      <c r="A2606" s="18"/>
      <c r="B2606" s="18"/>
      <c r="C2606" s="18"/>
      <c r="D2606" s="18"/>
      <c r="E2606" s="18"/>
      <c r="F2606" s="18"/>
      <c r="G2606" s="18"/>
      <c r="H2606" s="18"/>
      <c r="I2606" s="18"/>
      <c r="J2606" s="18"/>
      <c r="K2606" s="18"/>
    </row>
    <row r="2607" spans="1:11" x14ac:dyDescent="0.3">
      <c r="A2607" s="18"/>
      <c r="B2607" s="18"/>
      <c r="C2607" s="18"/>
      <c r="D2607" s="18"/>
      <c r="E2607" s="18"/>
      <c r="F2607" s="18"/>
      <c r="G2607" s="18"/>
      <c r="H2607" s="18"/>
      <c r="I2607" s="18"/>
      <c r="J2607" s="18"/>
      <c r="K2607" s="18"/>
    </row>
    <row r="2608" spans="1:11" x14ac:dyDescent="0.3">
      <c r="A2608" s="18"/>
      <c r="B2608" s="18"/>
      <c r="C2608" s="18"/>
      <c r="D2608" s="18"/>
      <c r="E2608" s="18"/>
      <c r="F2608" s="18"/>
      <c r="G2608" s="18"/>
      <c r="H2608" s="18"/>
      <c r="I2608" s="18"/>
      <c r="J2608" s="18"/>
      <c r="K2608" s="18"/>
    </row>
    <row r="2609" spans="1:11" x14ac:dyDescent="0.3">
      <c r="A2609" s="18"/>
      <c r="B2609" s="18"/>
      <c r="C2609" s="18"/>
      <c r="D2609" s="18"/>
      <c r="E2609" s="18"/>
      <c r="F2609" s="18"/>
      <c r="G2609" s="18"/>
      <c r="H2609" s="18"/>
      <c r="I2609" s="18"/>
      <c r="J2609" s="18"/>
      <c r="K2609" s="18"/>
    </row>
    <row r="2610" spans="1:11" x14ac:dyDescent="0.3">
      <c r="A2610" s="18"/>
      <c r="B2610" s="18"/>
      <c r="C2610" s="18"/>
      <c r="D2610" s="18"/>
      <c r="E2610" s="18"/>
      <c r="F2610" s="18"/>
      <c r="G2610" s="18"/>
      <c r="H2610" s="18"/>
      <c r="I2610" s="18"/>
      <c r="J2610" s="18"/>
      <c r="K2610" s="18"/>
    </row>
    <row r="2611" spans="1:11" x14ac:dyDescent="0.3">
      <c r="A2611" s="18"/>
      <c r="B2611" s="18"/>
      <c r="C2611" s="18"/>
      <c r="D2611" s="18"/>
      <c r="E2611" s="18"/>
      <c r="F2611" s="18"/>
      <c r="G2611" s="18"/>
      <c r="H2611" s="18"/>
      <c r="I2611" s="18"/>
      <c r="J2611" s="18"/>
      <c r="K2611" s="18"/>
    </row>
    <row r="2612" spans="1:11" x14ac:dyDescent="0.3">
      <c r="A2612" s="18"/>
      <c r="B2612" s="18"/>
      <c r="C2612" s="18"/>
      <c r="D2612" s="18"/>
      <c r="E2612" s="18"/>
      <c r="F2612" s="18"/>
      <c r="G2612" s="18"/>
      <c r="H2612" s="18"/>
      <c r="I2612" s="18"/>
      <c r="J2612" s="18"/>
      <c r="K2612" s="18"/>
    </row>
    <row r="2613" spans="1:11" x14ac:dyDescent="0.3">
      <c r="A2613" s="18"/>
      <c r="B2613" s="18"/>
      <c r="C2613" s="18"/>
      <c r="D2613" s="18"/>
      <c r="E2613" s="18"/>
      <c r="F2613" s="18"/>
      <c r="G2613" s="18"/>
      <c r="H2613" s="18"/>
      <c r="I2613" s="18"/>
      <c r="J2613" s="18"/>
      <c r="K2613" s="18"/>
    </row>
    <row r="2614" spans="1:11" x14ac:dyDescent="0.3">
      <c r="A2614" s="18"/>
      <c r="B2614" s="18"/>
      <c r="C2614" s="18"/>
      <c r="D2614" s="18"/>
      <c r="E2614" s="18"/>
      <c r="F2614" s="18"/>
      <c r="G2614" s="18"/>
      <c r="H2614" s="18"/>
      <c r="I2614" s="18"/>
      <c r="J2614" s="18"/>
      <c r="K2614" s="18"/>
    </row>
    <row r="2615" spans="1:11" x14ac:dyDescent="0.3">
      <c r="A2615" s="18"/>
      <c r="B2615" s="18"/>
      <c r="C2615" s="18"/>
      <c r="D2615" s="18"/>
      <c r="E2615" s="18"/>
      <c r="F2615" s="18"/>
      <c r="G2615" s="18"/>
      <c r="H2615" s="18"/>
      <c r="I2615" s="18"/>
      <c r="J2615" s="18"/>
      <c r="K2615" s="18"/>
    </row>
    <row r="2616" spans="1:11" x14ac:dyDescent="0.3">
      <c r="A2616" s="18"/>
      <c r="B2616" s="18"/>
      <c r="C2616" s="18"/>
      <c r="D2616" s="18"/>
      <c r="E2616" s="18"/>
      <c r="F2616" s="18"/>
      <c r="G2616" s="18"/>
      <c r="H2616" s="18"/>
      <c r="I2616" s="18"/>
      <c r="J2616" s="18"/>
      <c r="K2616" s="18"/>
    </row>
    <row r="2617" spans="1:11" x14ac:dyDescent="0.3">
      <c r="A2617" s="18"/>
      <c r="B2617" s="18"/>
      <c r="C2617" s="18"/>
      <c r="D2617" s="18"/>
      <c r="E2617" s="18"/>
      <c r="F2617" s="18"/>
      <c r="G2617" s="18"/>
      <c r="H2617" s="18"/>
      <c r="I2617" s="18"/>
      <c r="J2617" s="18"/>
      <c r="K2617" s="18"/>
    </row>
    <row r="2618" spans="1:11" x14ac:dyDescent="0.3">
      <c r="A2618" s="18"/>
      <c r="B2618" s="18"/>
      <c r="C2618" s="18"/>
      <c r="D2618" s="18"/>
      <c r="E2618" s="18"/>
      <c r="F2618" s="18"/>
      <c r="G2618" s="18"/>
      <c r="H2618" s="18"/>
      <c r="I2618" s="18"/>
      <c r="J2618" s="18"/>
      <c r="K2618" s="18"/>
    </row>
    <row r="2619" spans="1:11" x14ac:dyDescent="0.3">
      <c r="A2619" s="18"/>
      <c r="B2619" s="18"/>
      <c r="C2619" s="18"/>
      <c r="D2619" s="18"/>
      <c r="E2619" s="18"/>
      <c r="F2619" s="18"/>
      <c r="G2619" s="18"/>
      <c r="H2619" s="18"/>
      <c r="I2619" s="18"/>
      <c r="J2619" s="18"/>
      <c r="K2619" s="18"/>
    </row>
    <row r="2620" spans="1:11" x14ac:dyDescent="0.3">
      <c r="A2620" s="18"/>
      <c r="B2620" s="18"/>
      <c r="C2620" s="18"/>
      <c r="D2620" s="18"/>
      <c r="E2620" s="18"/>
      <c r="F2620" s="18"/>
      <c r="G2620" s="18"/>
      <c r="H2620" s="18"/>
      <c r="I2620" s="18"/>
      <c r="J2620" s="18"/>
      <c r="K2620" s="18"/>
    </row>
    <row r="2621" spans="1:11" x14ac:dyDescent="0.3">
      <c r="A2621" s="18"/>
      <c r="B2621" s="18"/>
      <c r="C2621" s="18"/>
      <c r="D2621" s="18"/>
      <c r="E2621" s="18"/>
      <c r="F2621" s="18"/>
      <c r="G2621" s="18"/>
      <c r="H2621" s="18"/>
      <c r="I2621" s="18"/>
      <c r="J2621" s="18"/>
      <c r="K2621" s="18"/>
    </row>
    <row r="2622" spans="1:11" x14ac:dyDescent="0.3">
      <c r="A2622" s="18"/>
      <c r="B2622" s="18"/>
      <c r="C2622" s="18"/>
      <c r="D2622" s="18"/>
      <c r="E2622" s="18"/>
      <c r="F2622" s="18"/>
      <c r="G2622" s="18"/>
      <c r="H2622" s="18"/>
      <c r="I2622" s="18"/>
      <c r="J2622" s="18"/>
      <c r="K2622" s="18"/>
    </row>
    <row r="2623" spans="1:11" x14ac:dyDescent="0.3">
      <c r="A2623" s="18"/>
      <c r="B2623" s="18"/>
      <c r="C2623" s="18"/>
      <c r="D2623" s="18"/>
      <c r="E2623" s="18"/>
      <c r="F2623" s="18"/>
      <c r="G2623" s="18"/>
      <c r="H2623" s="18"/>
      <c r="I2623" s="18"/>
      <c r="J2623" s="18"/>
      <c r="K2623" s="18"/>
    </row>
    <row r="2624" spans="1:11" x14ac:dyDescent="0.3">
      <c r="A2624" s="18"/>
      <c r="B2624" s="18"/>
      <c r="C2624" s="18"/>
      <c r="D2624" s="18"/>
      <c r="E2624" s="18"/>
      <c r="F2624" s="18"/>
      <c r="G2624" s="18"/>
      <c r="H2624" s="18"/>
      <c r="I2624" s="18"/>
      <c r="J2624" s="18"/>
      <c r="K2624" s="18"/>
    </row>
    <row r="2625" spans="1:11" x14ac:dyDescent="0.3">
      <c r="A2625" s="18"/>
      <c r="B2625" s="18"/>
      <c r="C2625" s="18"/>
      <c r="D2625" s="18"/>
      <c r="E2625" s="18"/>
      <c r="F2625" s="18"/>
      <c r="G2625" s="18"/>
      <c r="H2625" s="18"/>
      <c r="I2625" s="18"/>
      <c r="J2625" s="18"/>
      <c r="K2625" s="18"/>
    </row>
    <row r="2626" spans="1:11" x14ac:dyDescent="0.3">
      <c r="A2626" s="18"/>
      <c r="B2626" s="18"/>
      <c r="C2626" s="18"/>
      <c r="D2626" s="18"/>
      <c r="E2626" s="18"/>
      <c r="F2626" s="18"/>
      <c r="G2626" s="18"/>
      <c r="H2626" s="18"/>
      <c r="I2626" s="18"/>
      <c r="J2626" s="18"/>
      <c r="K2626" s="18"/>
    </row>
    <row r="2627" spans="1:11" x14ac:dyDescent="0.3">
      <c r="A2627" s="18"/>
      <c r="B2627" s="18"/>
      <c r="C2627" s="18"/>
      <c r="D2627" s="18"/>
      <c r="E2627" s="18"/>
      <c r="F2627" s="18"/>
      <c r="G2627" s="18"/>
      <c r="H2627" s="18"/>
      <c r="I2627" s="18"/>
      <c r="J2627" s="18"/>
      <c r="K2627" s="18"/>
    </row>
    <row r="2628" spans="1:11" x14ac:dyDescent="0.3">
      <c r="A2628" s="18"/>
      <c r="B2628" s="18"/>
      <c r="C2628" s="18"/>
      <c r="D2628" s="18"/>
      <c r="E2628" s="18"/>
      <c r="F2628" s="18"/>
      <c r="G2628" s="18"/>
      <c r="H2628" s="18"/>
      <c r="I2628" s="18"/>
      <c r="J2628" s="18"/>
      <c r="K2628" s="18"/>
    </row>
    <row r="2629" spans="1:11" x14ac:dyDescent="0.3">
      <c r="A2629" s="18"/>
      <c r="B2629" s="18"/>
      <c r="C2629" s="18"/>
      <c r="D2629" s="18"/>
      <c r="E2629" s="18"/>
      <c r="F2629" s="18"/>
      <c r="G2629" s="18"/>
      <c r="H2629" s="18"/>
      <c r="I2629" s="18"/>
      <c r="J2629" s="18"/>
      <c r="K2629" s="18"/>
    </row>
    <row r="2630" spans="1:11" x14ac:dyDescent="0.3">
      <c r="A2630" s="18"/>
      <c r="B2630" s="18"/>
      <c r="C2630" s="18"/>
      <c r="D2630" s="18"/>
      <c r="E2630" s="18"/>
      <c r="F2630" s="18"/>
      <c r="G2630" s="18"/>
      <c r="H2630" s="18"/>
      <c r="I2630" s="18"/>
      <c r="J2630" s="18"/>
      <c r="K2630" s="18"/>
    </row>
    <row r="2631" spans="1:11" x14ac:dyDescent="0.3">
      <c r="A2631" s="18"/>
      <c r="B2631" s="18"/>
      <c r="C2631" s="18"/>
      <c r="D2631" s="18"/>
      <c r="E2631" s="18"/>
      <c r="F2631" s="18"/>
      <c r="G2631" s="18"/>
      <c r="H2631" s="18"/>
      <c r="I2631" s="18"/>
      <c r="J2631" s="18"/>
      <c r="K2631" s="18"/>
    </row>
    <row r="2632" spans="1:11" x14ac:dyDescent="0.3">
      <c r="A2632" s="18"/>
      <c r="B2632" s="18"/>
      <c r="C2632" s="18"/>
      <c r="D2632" s="18"/>
      <c r="E2632" s="18"/>
      <c r="F2632" s="18"/>
      <c r="G2632" s="18"/>
      <c r="H2632" s="18"/>
      <c r="I2632" s="18"/>
      <c r="J2632" s="18"/>
      <c r="K2632" s="18"/>
    </row>
    <row r="2633" spans="1:11" x14ac:dyDescent="0.3">
      <c r="A2633" s="18"/>
      <c r="B2633" s="18"/>
      <c r="C2633" s="18"/>
      <c r="D2633" s="18"/>
      <c r="E2633" s="18"/>
      <c r="F2633" s="18"/>
      <c r="G2633" s="18"/>
      <c r="H2633" s="18"/>
      <c r="I2633" s="18"/>
      <c r="J2633" s="18"/>
      <c r="K2633" s="18"/>
    </row>
    <row r="2634" spans="1:11" x14ac:dyDescent="0.3">
      <c r="A2634" s="18"/>
      <c r="B2634" s="18"/>
      <c r="C2634" s="18"/>
      <c r="D2634" s="18"/>
      <c r="E2634" s="18"/>
      <c r="F2634" s="18"/>
      <c r="G2634" s="18"/>
      <c r="H2634" s="18"/>
      <c r="I2634" s="18"/>
      <c r="J2634" s="18"/>
      <c r="K2634" s="18"/>
    </row>
    <row r="2635" spans="1:11" x14ac:dyDescent="0.3">
      <c r="A2635" s="18"/>
      <c r="B2635" s="18"/>
      <c r="C2635" s="18"/>
      <c r="D2635" s="18"/>
      <c r="E2635" s="18"/>
      <c r="F2635" s="18"/>
      <c r="G2635" s="18"/>
      <c r="H2635" s="18"/>
      <c r="I2635" s="18"/>
      <c r="J2635" s="18"/>
      <c r="K2635" s="18"/>
    </row>
    <row r="2636" spans="1:11" x14ac:dyDescent="0.3">
      <c r="A2636" s="18"/>
      <c r="B2636" s="18"/>
      <c r="C2636" s="18"/>
      <c r="D2636" s="18"/>
      <c r="E2636" s="18"/>
      <c r="F2636" s="18"/>
      <c r="G2636" s="18"/>
      <c r="H2636" s="18"/>
      <c r="I2636" s="18"/>
      <c r="J2636" s="18"/>
      <c r="K2636" s="18"/>
    </row>
    <row r="2637" spans="1:11" x14ac:dyDescent="0.3">
      <c r="A2637" s="18"/>
      <c r="B2637" s="18"/>
      <c r="C2637" s="18"/>
      <c r="D2637" s="18"/>
      <c r="E2637" s="18"/>
      <c r="F2637" s="18"/>
      <c r="G2637" s="18"/>
      <c r="H2637" s="18"/>
      <c r="I2637" s="18"/>
      <c r="J2637" s="18"/>
      <c r="K2637" s="18"/>
    </row>
    <row r="2638" spans="1:11" x14ac:dyDescent="0.3">
      <c r="A2638" s="18"/>
      <c r="B2638" s="18"/>
      <c r="C2638" s="18"/>
      <c r="D2638" s="18"/>
      <c r="E2638" s="18"/>
      <c r="F2638" s="18"/>
      <c r="G2638" s="18"/>
      <c r="H2638" s="18"/>
      <c r="I2638" s="18"/>
      <c r="J2638" s="18"/>
      <c r="K2638" s="18"/>
    </row>
    <row r="2639" spans="1:11" x14ac:dyDescent="0.3">
      <c r="A2639" s="18"/>
      <c r="B2639" s="18"/>
      <c r="C2639" s="18"/>
      <c r="D2639" s="18"/>
      <c r="E2639" s="18"/>
      <c r="F2639" s="18"/>
      <c r="G2639" s="18"/>
      <c r="H2639" s="18"/>
      <c r="I2639" s="18"/>
      <c r="J2639" s="18"/>
      <c r="K2639" s="18"/>
    </row>
    <row r="2640" spans="1:11" x14ac:dyDescent="0.3">
      <c r="A2640" s="18"/>
      <c r="B2640" s="18"/>
      <c r="C2640" s="18"/>
      <c r="D2640" s="18"/>
      <c r="E2640" s="18"/>
      <c r="F2640" s="18"/>
      <c r="G2640" s="18"/>
      <c r="H2640" s="18"/>
      <c r="I2640" s="18"/>
      <c r="J2640" s="18"/>
      <c r="K2640" s="18"/>
    </row>
    <row r="2641" spans="1:11" x14ac:dyDescent="0.3">
      <c r="A2641" s="18"/>
      <c r="B2641" s="18"/>
      <c r="C2641" s="18"/>
      <c r="D2641" s="18"/>
      <c r="E2641" s="18"/>
      <c r="F2641" s="18"/>
      <c r="G2641" s="18"/>
      <c r="H2641" s="18"/>
      <c r="I2641" s="18"/>
      <c r="J2641" s="18"/>
      <c r="K2641" s="18"/>
    </row>
    <row r="2642" spans="1:11" x14ac:dyDescent="0.3">
      <c r="A2642" s="18"/>
      <c r="B2642" s="18"/>
      <c r="C2642" s="18"/>
      <c r="D2642" s="18"/>
      <c r="E2642" s="18"/>
      <c r="F2642" s="18"/>
      <c r="G2642" s="18"/>
      <c r="H2642" s="18"/>
      <c r="I2642" s="18"/>
      <c r="J2642" s="18"/>
      <c r="K2642" s="18"/>
    </row>
    <row r="2643" spans="1:11" x14ac:dyDescent="0.3">
      <c r="A2643" s="18"/>
      <c r="B2643" s="18"/>
      <c r="C2643" s="18"/>
      <c r="D2643" s="18"/>
      <c r="E2643" s="18"/>
      <c r="F2643" s="18"/>
      <c r="G2643" s="18"/>
      <c r="H2643" s="18"/>
      <c r="I2643" s="18"/>
      <c r="J2643" s="18"/>
      <c r="K2643" s="18"/>
    </row>
    <row r="2644" spans="1:11" x14ac:dyDescent="0.3">
      <c r="A2644" s="18"/>
      <c r="B2644" s="18"/>
      <c r="C2644" s="18"/>
      <c r="D2644" s="18"/>
      <c r="E2644" s="18"/>
      <c r="F2644" s="18"/>
      <c r="G2644" s="18"/>
      <c r="H2644" s="18"/>
      <c r="I2644" s="18"/>
      <c r="J2644" s="18"/>
      <c r="K2644" s="18"/>
    </row>
    <row r="2645" spans="1:11" x14ac:dyDescent="0.3">
      <c r="A2645" s="18"/>
      <c r="B2645" s="18"/>
      <c r="C2645" s="18"/>
      <c r="D2645" s="18"/>
      <c r="E2645" s="18"/>
      <c r="F2645" s="18"/>
      <c r="G2645" s="18"/>
      <c r="H2645" s="18"/>
      <c r="I2645" s="18"/>
      <c r="J2645" s="18"/>
      <c r="K2645" s="18"/>
    </row>
    <row r="2646" spans="1:11" x14ac:dyDescent="0.3">
      <c r="A2646" s="18"/>
      <c r="B2646" s="18"/>
      <c r="C2646" s="18"/>
      <c r="D2646" s="18"/>
      <c r="E2646" s="18"/>
      <c r="F2646" s="18"/>
      <c r="G2646" s="18"/>
      <c r="H2646" s="18"/>
      <c r="I2646" s="18"/>
      <c r="J2646" s="18"/>
      <c r="K2646" s="18"/>
    </row>
    <row r="2647" spans="1:11" x14ac:dyDescent="0.3">
      <c r="A2647" s="18"/>
      <c r="B2647" s="18"/>
      <c r="C2647" s="18"/>
      <c r="D2647" s="18"/>
      <c r="E2647" s="18"/>
      <c r="F2647" s="18"/>
      <c r="G2647" s="18"/>
      <c r="H2647" s="18"/>
      <c r="I2647" s="18"/>
      <c r="J2647" s="18"/>
      <c r="K2647" s="18"/>
    </row>
    <row r="2648" spans="1:11" x14ac:dyDescent="0.3">
      <c r="A2648" s="18"/>
      <c r="B2648" s="18"/>
      <c r="C2648" s="18"/>
      <c r="D2648" s="18"/>
      <c r="E2648" s="18"/>
      <c r="F2648" s="18"/>
      <c r="G2648" s="18"/>
      <c r="H2648" s="18"/>
      <c r="I2648" s="18"/>
      <c r="J2648" s="18"/>
      <c r="K2648" s="18"/>
    </row>
    <row r="2649" spans="1:11" x14ac:dyDescent="0.3">
      <c r="A2649" s="18"/>
      <c r="B2649" s="18"/>
      <c r="C2649" s="18"/>
      <c r="D2649" s="18"/>
      <c r="E2649" s="18"/>
      <c r="F2649" s="18"/>
      <c r="G2649" s="18"/>
      <c r="H2649" s="18"/>
      <c r="I2649" s="18"/>
      <c r="J2649" s="18"/>
      <c r="K2649" s="18"/>
    </row>
    <row r="2650" spans="1:11" x14ac:dyDescent="0.3">
      <c r="A2650" s="18"/>
      <c r="B2650" s="18"/>
      <c r="C2650" s="18"/>
      <c r="D2650" s="18"/>
      <c r="E2650" s="18"/>
      <c r="F2650" s="18"/>
      <c r="G2650" s="18"/>
      <c r="H2650" s="18"/>
      <c r="I2650" s="18"/>
      <c r="J2650" s="18"/>
      <c r="K2650" s="18"/>
    </row>
    <row r="2651" spans="1:11" x14ac:dyDescent="0.3">
      <c r="A2651" s="18"/>
      <c r="B2651" s="18"/>
      <c r="C2651" s="18"/>
      <c r="D2651" s="18"/>
      <c r="E2651" s="18"/>
      <c r="F2651" s="18"/>
      <c r="G2651" s="18"/>
      <c r="H2651" s="18"/>
      <c r="I2651" s="18"/>
      <c r="J2651" s="18"/>
      <c r="K2651" s="18"/>
    </row>
    <row r="2652" spans="1:11" x14ac:dyDescent="0.3">
      <c r="A2652" s="18"/>
      <c r="B2652" s="18"/>
      <c r="C2652" s="18"/>
      <c r="D2652" s="18"/>
      <c r="E2652" s="18"/>
      <c r="F2652" s="18"/>
      <c r="G2652" s="18"/>
      <c r="H2652" s="18"/>
      <c r="I2652" s="18"/>
      <c r="J2652" s="18"/>
      <c r="K2652" s="18"/>
    </row>
    <row r="2653" spans="1:11" x14ac:dyDescent="0.3">
      <c r="A2653" s="18"/>
      <c r="B2653" s="18"/>
      <c r="C2653" s="18"/>
      <c r="D2653" s="18"/>
      <c r="E2653" s="18"/>
      <c r="F2653" s="18"/>
      <c r="G2653" s="18"/>
      <c r="H2653" s="18"/>
      <c r="I2653" s="18"/>
      <c r="J2653" s="18"/>
      <c r="K2653" s="18"/>
    </row>
    <row r="2654" spans="1:11" x14ac:dyDescent="0.3">
      <c r="A2654" s="18"/>
      <c r="B2654" s="18"/>
      <c r="C2654" s="18"/>
      <c r="D2654" s="18"/>
      <c r="E2654" s="18"/>
      <c r="F2654" s="18"/>
      <c r="G2654" s="18"/>
      <c r="H2654" s="18"/>
      <c r="I2654" s="18"/>
      <c r="J2654" s="18"/>
      <c r="K2654" s="18"/>
    </row>
    <row r="2655" spans="1:11" x14ac:dyDescent="0.3">
      <c r="A2655" s="18"/>
      <c r="B2655" s="18"/>
      <c r="C2655" s="18"/>
      <c r="D2655" s="18"/>
      <c r="E2655" s="18"/>
      <c r="F2655" s="18"/>
      <c r="G2655" s="18"/>
      <c r="H2655" s="18"/>
      <c r="I2655" s="18"/>
      <c r="J2655" s="18"/>
      <c r="K2655" s="18"/>
    </row>
    <row r="2656" spans="1:11" x14ac:dyDescent="0.3">
      <c r="A2656" s="18"/>
      <c r="B2656" s="18"/>
      <c r="C2656" s="18"/>
      <c r="D2656" s="18"/>
      <c r="E2656" s="18"/>
      <c r="F2656" s="18"/>
      <c r="G2656" s="18"/>
      <c r="H2656" s="18"/>
      <c r="I2656" s="18"/>
      <c r="J2656" s="18"/>
      <c r="K2656" s="18"/>
    </row>
    <row r="2657" spans="1:11" x14ac:dyDescent="0.3">
      <c r="A2657" s="18"/>
      <c r="B2657" s="18"/>
      <c r="C2657" s="18"/>
      <c r="D2657" s="18"/>
      <c r="E2657" s="18"/>
      <c r="F2657" s="18"/>
      <c r="G2657" s="18"/>
      <c r="H2657" s="18"/>
      <c r="I2657" s="18"/>
      <c r="J2657" s="18"/>
      <c r="K2657" s="18"/>
    </row>
    <row r="2658" spans="1:11" x14ac:dyDescent="0.3">
      <c r="A2658" s="18"/>
      <c r="B2658" s="18"/>
      <c r="C2658" s="18"/>
      <c r="D2658" s="18"/>
      <c r="E2658" s="18"/>
      <c r="F2658" s="18"/>
      <c r="G2658" s="18"/>
      <c r="H2658" s="18"/>
      <c r="I2658" s="18"/>
      <c r="J2658" s="18"/>
      <c r="K2658" s="18"/>
    </row>
    <row r="2659" spans="1:11" x14ac:dyDescent="0.3">
      <c r="A2659" s="18"/>
      <c r="B2659" s="18"/>
      <c r="C2659" s="18"/>
      <c r="D2659" s="18"/>
      <c r="E2659" s="18"/>
      <c r="F2659" s="18"/>
      <c r="G2659" s="18"/>
      <c r="H2659" s="18"/>
      <c r="I2659" s="18"/>
      <c r="J2659" s="18"/>
      <c r="K2659" s="18"/>
    </row>
    <row r="2660" spans="1:11" x14ac:dyDescent="0.3">
      <c r="A2660" s="18"/>
      <c r="B2660" s="18"/>
      <c r="C2660" s="18"/>
      <c r="D2660" s="18"/>
      <c r="E2660" s="18"/>
      <c r="F2660" s="18"/>
      <c r="G2660" s="18"/>
      <c r="H2660" s="18"/>
      <c r="I2660" s="18"/>
      <c r="J2660" s="18"/>
      <c r="K2660" s="18"/>
    </row>
    <row r="2661" spans="1:11" x14ac:dyDescent="0.3">
      <c r="A2661" s="18"/>
      <c r="B2661" s="18"/>
      <c r="C2661" s="18"/>
      <c r="D2661" s="18"/>
      <c r="E2661" s="18"/>
      <c r="F2661" s="18"/>
      <c r="G2661" s="18"/>
      <c r="H2661" s="18"/>
      <c r="I2661" s="18"/>
      <c r="J2661" s="18"/>
      <c r="K2661" s="18"/>
    </row>
    <row r="2662" spans="1:11" x14ac:dyDescent="0.3">
      <c r="A2662" s="18"/>
      <c r="B2662" s="18"/>
      <c r="C2662" s="18"/>
      <c r="D2662" s="18"/>
      <c r="E2662" s="18"/>
      <c r="F2662" s="18"/>
      <c r="G2662" s="18"/>
      <c r="H2662" s="18"/>
      <c r="I2662" s="18"/>
      <c r="J2662" s="18"/>
      <c r="K2662" s="18"/>
    </row>
    <row r="2663" spans="1:11" x14ac:dyDescent="0.3">
      <c r="A2663" s="18"/>
      <c r="B2663" s="18"/>
      <c r="C2663" s="18"/>
      <c r="D2663" s="18"/>
      <c r="E2663" s="18"/>
      <c r="F2663" s="18"/>
      <c r="G2663" s="18"/>
      <c r="H2663" s="18"/>
      <c r="I2663" s="18"/>
      <c r="J2663" s="18"/>
      <c r="K2663" s="18"/>
    </row>
    <row r="2664" spans="1:11" x14ac:dyDescent="0.3">
      <c r="A2664" s="18"/>
      <c r="B2664" s="18"/>
      <c r="C2664" s="18"/>
      <c r="D2664" s="18"/>
      <c r="E2664" s="18"/>
      <c r="F2664" s="18"/>
      <c r="G2664" s="18"/>
      <c r="H2664" s="18"/>
      <c r="I2664" s="18"/>
      <c r="J2664" s="18"/>
      <c r="K2664" s="18"/>
    </row>
    <row r="2665" spans="1:11" x14ac:dyDescent="0.3">
      <c r="A2665" s="18"/>
      <c r="B2665" s="18"/>
      <c r="C2665" s="18"/>
      <c r="D2665" s="18"/>
      <c r="E2665" s="18"/>
      <c r="F2665" s="18"/>
      <c r="G2665" s="18"/>
      <c r="H2665" s="18"/>
      <c r="I2665" s="18"/>
      <c r="J2665" s="18"/>
      <c r="K2665" s="18"/>
    </row>
    <row r="2666" spans="1:11" x14ac:dyDescent="0.3">
      <c r="A2666" s="18"/>
      <c r="B2666" s="18"/>
      <c r="C2666" s="18"/>
      <c r="D2666" s="18"/>
      <c r="E2666" s="18"/>
      <c r="F2666" s="18"/>
      <c r="G2666" s="18"/>
      <c r="H2666" s="18"/>
      <c r="I2666" s="18"/>
      <c r="J2666" s="18"/>
      <c r="K2666" s="18"/>
    </row>
    <row r="2667" spans="1:11" x14ac:dyDescent="0.3">
      <c r="A2667" s="18"/>
      <c r="B2667" s="18"/>
      <c r="C2667" s="18"/>
      <c r="D2667" s="18"/>
      <c r="E2667" s="18"/>
      <c r="F2667" s="18"/>
      <c r="G2667" s="18"/>
      <c r="H2667" s="18"/>
      <c r="I2667" s="18"/>
      <c r="J2667" s="18"/>
      <c r="K2667" s="18"/>
    </row>
    <row r="2668" spans="1:11" x14ac:dyDescent="0.3">
      <c r="A2668" s="18"/>
      <c r="B2668" s="18"/>
      <c r="C2668" s="18"/>
      <c r="D2668" s="18"/>
      <c r="E2668" s="18"/>
      <c r="F2668" s="18"/>
      <c r="G2668" s="18"/>
      <c r="H2668" s="18"/>
      <c r="I2668" s="18"/>
      <c r="J2668" s="18"/>
      <c r="K2668" s="18"/>
    </row>
    <row r="2669" spans="1:11" x14ac:dyDescent="0.3">
      <c r="A2669" s="18"/>
      <c r="B2669" s="18"/>
      <c r="C2669" s="18"/>
      <c r="D2669" s="18"/>
      <c r="E2669" s="18"/>
      <c r="F2669" s="18"/>
      <c r="G2669" s="18"/>
      <c r="H2669" s="18"/>
      <c r="I2669" s="18"/>
      <c r="J2669" s="18"/>
      <c r="K2669" s="18"/>
    </row>
    <row r="2670" spans="1:11" x14ac:dyDescent="0.3">
      <c r="A2670" s="18"/>
      <c r="B2670" s="18"/>
      <c r="C2670" s="18"/>
      <c r="D2670" s="18"/>
      <c r="E2670" s="18"/>
      <c r="F2670" s="18"/>
      <c r="G2670" s="18"/>
      <c r="H2670" s="18"/>
      <c r="I2670" s="18"/>
      <c r="J2670" s="18"/>
      <c r="K2670" s="18"/>
    </row>
    <row r="2671" spans="1:11" x14ac:dyDescent="0.3">
      <c r="A2671" s="18"/>
      <c r="B2671" s="18"/>
      <c r="C2671" s="18"/>
      <c r="D2671" s="18"/>
      <c r="E2671" s="18"/>
      <c r="F2671" s="18"/>
      <c r="G2671" s="18"/>
      <c r="H2671" s="18"/>
      <c r="I2671" s="18"/>
      <c r="J2671" s="18"/>
      <c r="K2671" s="18"/>
    </row>
    <row r="2672" spans="1:11" x14ac:dyDescent="0.3">
      <c r="A2672" s="18"/>
      <c r="B2672" s="18"/>
      <c r="C2672" s="18"/>
      <c r="D2672" s="18"/>
      <c r="E2672" s="18"/>
      <c r="F2672" s="18"/>
      <c r="G2672" s="18"/>
      <c r="H2672" s="18"/>
      <c r="I2672" s="18"/>
      <c r="J2672" s="18"/>
      <c r="K2672" s="18"/>
    </row>
    <row r="2673" spans="1:11" x14ac:dyDescent="0.3">
      <c r="A2673" s="18"/>
      <c r="B2673" s="18"/>
      <c r="C2673" s="18"/>
      <c r="D2673" s="18"/>
      <c r="E2673" s="18"/>
      <c r="F2673" s="18"/>
      <c r="G2673" s="18"/>
      <c r="H2673" s="18"/>
      <c r="I2673" s="18"/>
      <c r="J2673" s="18"/>
      <c r="K2673" s="18"/>
    </row>
    <row r="2674" spans="1:11" x14ac:dyDescent="0.3">
      <c r="A2674" s="18"/>
      <c r="B2674" s="18"/>
      <c r="C2674" s="18"/>
      <c r="D2674" s="18"/>
      <c r="E2674" s="18"/>
      <c r="F2674" s="18"/>
      <c r="G2674" s="18"/>
      <c r="H2674" s="18"/>
      <c r="I2674" s="18"/>
      <c r="J2674" s="18"/>
      <c r="K2674" s="18"/>
    </row>
    <row r="2675" spans="1:11" x14ac:dyDescent="0.3">
      <c r="A2675" s="18"/>
      <c r="B2675" s="18"/>
      <c r="C2675" s="18"/>
      <c r="D2675" s="18"/>
      <c r="E2675" s="18"/>
      <c r="F2675" s="18"/>
      <c r="G2675" s="18"/>
      <c r="H2675" s="18"/>
      <c r="I2675" s="18"/>
      <c r="J2675" s="18"/>
      <c r="K2675" s="18"/>
    </row>
    <row r="2676" spans="1:11" x14ac:dyDescent="0.3">
      <c r="A2676" s="18"/>
      <c r="B2676" s="18"/>
      <c r="C2676" s="18"/>
      <c r="D2676" s="18"/>
      <c r="E2676" s="18"/>
      <c r="F2676" s="18"/>
      <c r="G2676" s="18"/>
      <c r="H2676" s="18"/>
      <c r="I2676" s="18"/>
      <c r="J2676" s="18"/>
      <c r="K2676" s="18"/>
    </row>
    <row r="2677" spans="1:11" x14ac:dyDescent="0.3">
      <c r="A2677" s="18"/>
      <c r="B2677" s="18"/>
      <c r="C2677" s="18"/>
      <c r="D2677" s="18"/>
      <c r="E2677" s="18"/>
      <c r="F2677" s="18"/>
      <c r="G2677" s="18"/>
      <c r="H2677" s="18"/>
      <c r="I2677" s="18"/>
      <c r="J2677" s="18"/>
      <c r="K2677" s="18"/>
    </row>
    <row r="2678" spans="1:11" x14ac:dyDescent="0.3">
      <c r="A2678" s="18"/>
      <c r="B2678" s="18"/>
      <c r="C2678" s="18"/>
      <c r="D2678" s="18"/>
      <c r="E2678" s="18"/>
      <c r="F2678" s="18"/>
      <c r="G2678" s="18"/>
      <c r="H2678" s="18"/>
      <c r="I2678" s="18"/>
      <c r="J2678" s="18"/>
      <c r="K2678" s="18"/>
    </row>
    <row r="2679" spans="1:11" x14ac:dyDescent="0.3">
      <c r="A2679" s="18"/>
      <c r="B2679" s="18"/>
      <c r="C2679" s="18"/>
      <c r="D2679" s="18"/>
      <c r="E2679" s="18"/>
      <c r="F2679" s="18"/>
      <c r="G2679" s="18"/>
      <c r="H2679" s="18"/>
      <c r="I2679" s="18"/>
      <c r="J2679" s="18"/>
      <c r="K2679" s="18"/>
    </row>
    <row r="2680" spans="1:11" x14ac:dyDescent="0.3">
      <c r="A2680" s="18"/>
      <c r="B2680" s="18"/>
      <c r="C2680" s="18"/>
      <c r="D2680" s="18"/>
      <c r="E2680" s="18"/>
      <c r="F2680" s="18"/>
      <c r="G2680" s="18"/>
      <c r="H2680" s="18"/>
      <c r="I2680" s="18"/>
      <c r="J2680" s="18"/>
      <c r="K2680" s="18"/>
    </row>
    <row r="2681" spans="1:11" x14ac:dyDescent="0.3">
      <c r="A2681" s="18"/>
      <c r="B2681" s="18"/>
      <c r="C2681" s="18"/>
      <c r="D2681" s="18"/>
      <c r="E2681" s="18"/>
      <c r="F2681" s="18"/>
      <c r="G2681" s="18"/>
      <c r="H2681" s="18"/>
      <c r="I2681" s="18"/>
      <c r="J2681" s="18"/>
      <c r="K2681" s="18"/>
    </row>
    <row r="2682" spans="1:11" x14ac:dyDescent="0.3">
      <c r="A2682" s="18"/>
      <c r="B2682" s="18"/>
      <c r="C2682" s="18"/>
      <c r="D2682" s="18"/>
      <c r="E2682" s="18"/>
      <c r="F2682" s="18"/>
      <c r="G2682" s="18"/>
      <c r="H2682" s="18"/>
      <c r="I2682" s="18"/>
      <c r="J2682" s="18"/>
      <c r="K2682" s="18"/>
    </row>
    <row r="2683" spans="1:11" x14ac:dyDescent="0.3">
      <c r="A2683" s="18"/>
      <c r="B2683" s="18"/>
      <c r="C2683" s="18"/>
      <c r="D2683" s="18"/>
      <c r="E2683" s="18"/>
      <c r="F2683" s="18"/>
      <c r="G2683" s="18"/>
      <c r="H2683" s="18"/>
      <c r="I2683" s="18"/>
      <c r="J2683" s="18"/>
      <c r="K2683" s="18"/>
    </row>
    <row r="2684" spans="1:11" x14ac:dyDescent="0.3">
      <c r="A2684" s="18"/>
      <c r="B2684" s="18"/>
      <c r="C2684" s="18"/>
      <c r="D2684" s="18"/>
      <c r="E2684" s="18"/>
      <c r="F2684" s="18"/>
      <c r="G2684" s="18"/>
      <c r="H2684" s="18"/>
      <c r="I2684" s="18"/>
      <c r="J2684" s="18"/>
      <c r="K2684" s="18"/>
    </row>
    <row r="2685" spans="1:11" x14ac:dyDescent="0.3">
      <c r="A2685" s="18"/>
      <c r="B2685" s="18"/>
      <c r="C2685" s="18"/>
      <c r="D2685" s="18"/>
      <c r="E2685" s="18"/>
      <c r="F2685" s="18"/>
      <c r="G2685" s="18"/>
      <c r="H2685" s="18"/>
      <c r="I2685" s="18"/>
      <c r="J2685" s="18"/>
      <c r="K2685" s="18"/>
    </row>
    <row r="2686" spans="1:11" x14ac:dyDescent="0.3">
      <c r="A2686" s="18"/>
      <c r="B2686" s="18"/>
      <c r="C2686" s="18"/>
      <c r="D2686" s="18"/>
      <c r="E2686" s="18"/>
      <c r="F2686" s="18"/>
      <c r="G2686" s="18"/>
      <c r="H2686" s="18"/>
      <c r="I2686" s="18"/>
      <c r="J2686" s="18"/>
      <c r="K2686" s="18"/>
    </row>
    <row r="2687" spans="1:11" x14ac:dyDescent="0.3">
      <c r="A2687" s="18"/>
      <c r="B2687" s="18"/>
      <c r="C2687" s="18"/>
      <c r="D2687" s="18"/>
      <c r="E2687" s="18"/>
      <c r="F2687" s="18"/>
      <c r="G2687" s="18"/>
      <c r="H2687" s="18"/>
      <c r="I2687" s="18"/>
      <c r="J2687" s="18"/>
      <c r="K2687" s="18"/>
    </row>
    <row r="2688" spans="1:11" x14ac:dyDescent="0.3">
      <c r="A2688" s="18"/>
      <c r="B2688" s="18"/>
      <c r="C2688" s="18"/>
      <c r="D2688" s="18"/>
      <c r="E2688" s="18"/>
      <c r="F2688" s="18"/>
      <c r="G2688" s="18"/>
      <c r="H2688" s="18"/>
      <c r="I2688" s="18"/>
      <c r="J2688" s="18"/>
      <c r="K2688" s="18"/>
    </row>
    <row r="2689" spans="1:11" x14ac:dyDescent="0.3">
      <c r="A2689" s="18"/>
      <c r="B2689" s="18"/>
      <c r="C2689" s="18"/>
      <c r="D2689" s="18"/>
      <c r="E2689" s="18"/>
      <c r="F2689" s="18"/>
      <c r="G2689" s="18"/>
      <c r="H2689" s="18"/>
      <c r="I2689" s="18"/>
      <c r="J2689" s="18"/>
      <c r="K2689" s="18"/>
    </row>
    <row r="2690" spans="1:11" x14ac:dyDescent="0.3">
      <c r="A2690" s="18"/>
      <c r="B2690" s="18"/>
      <c r="C2690" s="18"/>
      <c r="D2690" s="18"/>
      <c r="E2690" s="18"/>
      <c r="F2690" s="18"/>
      <c r="G2690" s="18"/>
      <c r="H2690" s="18"/>
      <c r="I2690" s="18"/>
      <c r="J2690" s="18"/>
      <c r="K2690" s="18"/>
    </row>
    <row r="2691" spans="1:11" x14ac:dyDescent="0.3">
      <c r="A2691" s="18"/>
      <c r="B2691" s="18"/>
      <c r="C2691" s="18"/>
      <c r="D2691" s="18"/>
      <c r="E2691" s="18"/>
      <c r="F2691" s="18"/>
      <c r="G2691" s="18"/>
      <c r="H2691" s="18"/>
      <c r="I2691" s="18"/>
      <c r="J2691" s="18"/>
      <c r="K2691" s="18"/>
    </row>
    <row r="2692" spans="1:11" x14ac:dyDescent="0.3">
      <c r="A2692" s="18"/>
      <c r="B2692" s="18"/>
      <c r="C2692" s="18"/>
      <c r="D2692" s="18"/>
      <c r="E2692" s="18"/>
      <c r="F2692" s="18"/>
      <c r="G2692" s="18"/>
      <c r="H2692" s="18"/>
      <c r="I2692" s="18"/>
      <c r="J2692" s="18"/>
      <c r="K2692" s="18"/>
    </row>
    <row r="2693" spans="1:11" x14ac:dyDescent="0.3">
      <c r="A2693" s="18"/>
      <c r="B2693" s="18"/>
      <c r="C2693" s="18"/>
      <c r="D2693" s="18"/>
      <c r="E2693" s="18"/>
      <c r="F2693" s="18"/>
      <c r="G2693" s="18"/>
      <c r="H2693" s="18"/>
      <c r="I2693" s="18"/>
      <c r="J2693" s="18"/>
      <c r="K2693" s="18"/>
    </row>
    <row r="2694" spans="1:11" x14ac:dyDescent="0.3">
      <c r="A2694" s="18"/>
      <c r="B2694" s="18"/>
      <c r="C2694" s="18"/>
      <c r="D2694" s="18"/>
      <c r="E2694" s="18"/>
      <c r="F2694" s="18"/>
      <c r="G2694" s="18"/>
      <c r="H2694" s="18"/>
      <c r="I2694" s="18"/>
      <c r="J2694" s="18"/>
      <c r="K2694" s="18"/>
    </row>
    <row r="2695" spans="1:11" x14ac:dyDescent="0.3">
      <c r="A2695" s="18"/>
      <c r="B2695" s="18"/>
      <c r="C2695" s="18"/>
      <c r="D2695" s="18"/>
      <c r="E2695" s="18"/>
      <c r="F2695" s="18"/>
      <c r="G2695" s="18"/>
      <c r="H2695" s="18"/>
      <c r="I2695" s="18"/>
      <c r="J2695" s="18"/>
      <c r="K2695" s="18"/>
    </row>
    <row r="2696" spans="1:11" x14ac:dyDescent="0.3">
      <c r="A2696" s="18"/>
      <c r="B2696" s="18"/>
      <c r="C2696" s="18"/>
      <c r="D2696" s="18"/>
      <c r="E2696" s="18"/>
      <c r="F2696" s="18"/>
      <c r="G2696" s="18"/>
      <c r="H2696" s="18"/>
      <c r="I2696" s="18"/>
      <c r="J2696" s="18"/>
      <c r="K2696" s="18"/>
    </row>
    <row r="2697" spans="1:11" x14ac:dyDescent="0.3">
      <c r="A2697" s="18"/>
      <c r="B2697" s="18"/>
      <c r="C2697" s="18"/>
      <c r="D2697" s="18"/>
      <c r="E2697" s="18"/>
      <c r="F2697" s="18"/>
      <c r="G2697" s="18"/>
      <c r="H2697" s="18"/>
      <c r="I2697" s="18"/>
      <c r="J2697" s="18"/>
      <c r="K2697" s="18"/>
    </row>
    <row r="2698" spans="1:11" x14ac:dyDescent="0.3">
      <c r="A2698" s="18"/>
      <c r="B2698" s="18"/>
      <c r="C2698" s="18"/>
      <c r="D2698" s="18"/>
      <c r="E2698" s="18"/>
      <c r="F2698" s="18"/>
      <c r="G2698" s="18"/>
      <c r="H2698" s="18"/>
      <c r="I2698" s="18"/>
      <c r="J2698" s="18"/>
      <c r="K2698" s="18"/>
    </row>
    <row r="2699" spans="1:11" x14ac:dyDescent="0.3">
      <c r="A2699" s="18"/>
      <c r="B2699" s="18"/>
      <c r="C2699" s="18"/>
      <c r="D2699" s="18"/>
      <c r="E2699" s="18"/>
      <c r="F2699" s="18"/>
      <c r="G2699" s="18"/>
      <c r="H2699" s="18"/>
      <c r="I2699" s="18"/>
      <c r="J2699" s="18"/>
      <c r="K2699" s="18"/>
    </row>
    <row r="2700" spans="1:11" x14ac:dyDescent="0.3">
      <c r="A2700" s="18"/>
      <c r="B2700" s="18"/>
      <c r="C2700" s="18"/>
      <c r="D2700" s="18"/>
      <c r="E2700" s="18"/>
      <c r="F2700" s="18"/>
      <c r="G2700" s="18"/>
      <c r="H2700" s="18"/>
      <c r="I2700" s="18"/>
      <c r="J2700" s="18"/>
      <c r="K2700" s="18"/>
    </row>
    <row r="2701" spans="1:11" x14ac:dyDescent="0.3">
      <c r="A2701" s="18"/>
      <c r="B2701" s="18"/>
      <c r="C2701" s="18"/>
      <c r="D2701" s="18"/>
      <c r="E2701" s="18"/>
      <c r="F2701" s="18"/>
      <c r="G2701" s="18"/>
      <c r="H2701" s="18"/>
      <c r="I2701" s="18"/>
      <c r="J2701" s="18"/>
      <c r="K2701" s="18"/>
    </row>
    <row r="2702" spans="1:11" x14ac:dyDescent="0.3">
      <c r="A2702" s="18"/>
      <c r="B2702" s="18"/>
      <c r="C2702" s="18"/>
      <c r="D2702" s="18"/>
      <c r="E2702" s="18"/>
      <c r="F2702" s="18"/>
      <c r="G2702" s="18"/>
      <c r="H2702" s="18"/>
      <c r="I2702" s="18"/>
      <c r="J2702" s="18"/>
      <c r="K2702" s="18"/>
    </row>
    <row r="2703" spans="1:11" x14ac:dyDescent="0.3">
      <c r="A2703" s="18"/>
      <c r="B2703" s="18"/>
      <c r="C2703" s="18"/>
      <c r="D2703" s="18"/>
      <c r="E2703" s="18"/>
      <c r="F2703" s="18"/>
      <c r="G2703" s="18"/>
      <c r="H2703" s="18"/>
      <c r="I2703" s="18"/>
      <c r="J2703" s="18"/>
      <c r="K2703" s="18"/>
    </row>
    <row r="2704" spans="1:11" x14ac:dyDescent="0.3">
      <c r="A2704" s="18"/>
      <c r="B2704" s="18"/>
      <c r="C2704" s="18"/>
      <c r="D2704" s="18"/>
      <c r="E2704" s="18"/>
      <c r="F2704" s="18"/>
      <c r="G2704" s="18"/>
      <c r="H2704" s="18"/>
      <c r="I2704" s="18"/>
      <c r="J2704" s="18"/>
      <c r="K2704" s="18"/>
    </row>
    <row r="2705" spans="1:11" x14ac:dyDescent="0.3">
      <c r="A2705" s="18"/>
      <c r="B2705" s="18"/>
      <c r="C2705" s="18"/>
      <c r="D2705" s="18"/>
      <c r="E2705" s="18"/>
      <c r="F2705" s="18"/>
      <c r="G2705" s="18"/>
      <c r="H2705" s="18"/>
      <c r="I2705" s="18"/>
      <c r="J2705" s="18"/>
      <c r="K2705" s="18"/>
    </row>
    <row r="2706" spans="1:11" x14ac:dyDescent="0.3">
      <c r="A2706" s="18"/>
      <c r="B2706" s="18"/>
      <c r="C2706" s="18"/>
      <c r="D2706" s="18"/>
      <c r="E2706" s="18"/>
      <c r="F2706" s="18"/>
      <c r="G2706" s="18"/>
      <c r="H2706" s="18"/>
      <c r="I2706" s="18"/>
      <c r="J2706" s="18"/>
      <c r="K2706" s="18"/>
    </row>
    <row r="2707" spans="1:11" x14ac:dyDescent="0.3">
      <c r="A2707" s="18"/>
      <c r="B2707" s="18"/>
      <c r="C2707" s="18"/>
      <c r="D2707" s="18"/>
      <c r="E2707" s="18"/>
      <c r="F2707" s="18"/>
      <c r="G2707" s="18"/>
      <c r="H2707" s="18"/>
      <c r="I2707" s="18"/>
      <c r="J2707" s="18"/>
      <c r="K2707" s="18"/>
    </row>
    <row r="2708" spans="1:11" x14ac:dyDescent="0.3">
      <c r="A2708" s="18"/>
      <c r="B2708" s="18"/>
      <c r="C2708" s="18"/>
      <c r="D2708" s="18"/>
      <c r="E2708" s="18"/>
      <c r="F2708" s="18"/>
      <c r="G2708" s="18"/>
      <c r="H2708" s="18"/>
      <c r="I2708" s="18"/>
      <c r="J2708" s="18"/>
      <c r="K2708" s="18"/>
    </row>
    <row r="2709" spans="1:11" x14ac:dyDescent="0.3">
      <c r="A2709" s="18"/>
      <c r="B2709" s="18"/>
      <c r="C2709" s="18"/>
      <c r="D2709" s="18"/>
      <c r="E2709" s="18"/>
      <c r="F2709" s="18"/>
      <c r="G2709" s="18"/>
      <c r="H2709" s="18"/>
      <c r="I2709" s="18"/>
      <c r="J2709" s="18"/>
      <c r="K2709" s="18"/>
    </row>
    <row r="2710" spans="1:11" x14ac:dyDescent="0.3">
      <c r="A2710" s="18"/>
      <c r="B2710" s="18"/>
      <c r="C2710" s="18"/>
      <c r="D2710" s="18"/>
      <c r="E2710" s="18"/>
      <c r="F2710" s="18"/>
      <c r="G2710" s="18"/>
      <c r="H2710" s="18"/>
      <c r="I2710" s="18"/>
      <c r="J2710" s="18"/>
      <c r="K2710" s="18"/>
    </row>
    <row r="2711" spans="1:11" x14ac:dyDescent="0.3">
      <c r="A2711" s="18"/>
      <c r="B2711" s="18"/>
      <c r="C2711" s="18"/>
      <c r="D2711" s="18"/>
      <c r="E2711" s="18"/>
      <c r="F2711" s="18"/>
      <c r="G2711" s="18"/>
      <c r="H2711" s="18"/>
      <c r="I2711" s="18"/>
      <c r="J2711" s="18"/>
      <c r="K2711" s="18"/>
    </row>
    <row r="2712" spans="1:11" x14ac:dyDescent="0.3">
      <c r="A2712" s="18"/>
      <c r="B2712" s="18"/>
      <c r="C2712" s="18"/>
      <c r="D2712" s="18"/>
      <c r="E2712" s="18"/>
      <c r="F2712" s="18"/>
      <c r="G2712" s="18"/>
      <c r="H2712" s="18"/>
      <c r="I2712" s="18"/>
      <c r="J2712" s="18"/>
      <c r="K2712" s="18"/>
    </row>
    <row r="2713" spans="1:11" x14ac:dyDescent="0.3">
      <c r="A2713" s="18"/>
      <c r="B2713" s="18"/>
      <c r="C2713" s="18"/>
      <c r="D2713" s="18"/>
      <c r="E2713" s="18"/>
      <c r="F2713" s="18"/>
      <c r="G2713" s="18"/>
      <c r="H2713" s="18"/>
      <c r="I2713" s="18"/>
      <c r="J2713" s="18"/>
      <c r="K2713" s="18"/>
    </row>
    <row r="2714" spans="1:11" x14ac:dyDescent="0.3">
      <c r="A2714" s="18"/>
      <c r="B2714" s="18"/>
      <c r="C2714" s="18"/>
      <c r="D2714" s="18"/>
      <c r="E2714" s="18"/>
      <c r="F2714" s="18"/>
      <c r="G2714" s="18"/>
      <c r="H2714" s="18"/>
      <c r="I2714" s="18"/>
      <c r="J2714" s="18"/>
      <c r="K2714" s="18"/>
    </row>
    <row r="2715" spans="1:11" x14ac:dyDescent="0.3">
      <c r="A2715" s="18"/>
      <c r="B2715" s="18"/>
      <c r="C2715" s="18"/>
      <c r="D2715" s="18"/>
      <c r="E2715" s="18"/>
      <c r="F2715" s="18"/>
      <c r="G2715" s="18"/>
      <c r="H2715" s="18"/>
      <c r="I2715" s="18"/>
      <c r="J2715" s="18"/>
      <c r="K2715" s="18"/>
    </row>
    <row r="2716" spans="1:11" x14ac:dyDescent="0.3">
      <c r="A2716" s="18"/>
      <c r="B2716" s="18"/>
      <c r="C2716" s="18"/>
      <c r="D2716" s="18"/>
      <c r="E2716" s="18"/>
      <c r="F2716" s="18"/>
      <c r="G2716" s="18"/>
      <c r="H2716" s="18"/>
      <c r="I2716" s="18"/>
      <c r="J2716" s="18"/>
      <c r="K2716" s="18"/>
    </row>
    <row r="2717" spans="1:11" x14ac:dyDescent="0.3">
      <c r="A2717" s="18"/>
      <c r="B2717" s="18"/>
      <c r="C2717" s="18"/>
      <c r="D2717" s="18"/>
      <c r="E2717" s="18"/>
      <c r="F2717" s="18"/>
      <c r="G2717" s="18"/>
      <c r="H2717" s="18"/>
      <c r="I2717" s="18"/>
      <c r="J2717" s="18"/>
      <c r="K2717" s="18"/>
    </row>
    <row r="2718" spans="1:11" x14ac:dyDescent="0.3">
      <c r="A2718" s="18"/>
      <c r="B2718" s="18"/>
      <c r="C2718" s="18"/>
      <c r="D2718" s="18"/>
      <c r="E2718" s="18"/>
      <c r="F2718" s="18"/>
      <c r="G2718" s="18"/>
      <c r="H2718" s="18"/>
      <c r="I2718" s="18"/>
      <c r="J2718" s="18"/>
      <c r="K2718" s="18"/>
    </row>
    <row r="2719" spans="1:11" x14ac:dyDescent="0.3">
      <c r="A2719" s="18"/>
      <c r="B2719" s="18"/>
      <c r="C2719" s="18"/>
      <c r="D2719" s="18"/>
      <c r="E2719" s="18"/>
      <c r="F2719" s="18"/>
      <c r="G2719" s="18"/>
      <c r="H2719" s="18"/>
      <c r="I2719" s="18"/>
      <c r="J2719" s="18"/>
      <c r="K2719" s="18"/>
    </row>
    <row r="2720" spans="1:11" x14ac:dyDescent="0.3">
      <c r="A2720" s="18"/>
      <c r="B2720" s="18"/>
      <c r="C2720" s="18"/>
      <c r="D2720" s="18"/>
      <c r="E2720" s="18"/>
      <c r="F2720" s="18"/>
      <c r="G2720" s="18"/>
      <c r="H2720" s="18"/>
      <c r="I2720" s="18"/>
      <c r="J2720" s="18"/>
      <c r="K2720" s="18"/>
    </row>
    <row r="2721" spans="1:11" x14ac:dyDescent="0.3">
      <c r="A2721" s="18"/>
      <c r="B2721" s="18"/>
      <c r="C2721" s="18"/>
      <c r="D2721" s="18"/>
      <c r="E2721" s="18"/>
      <c r="F2721" s="18"/>
      <c r="G2721" s="18"/>
      <c r="H2721" s="18"/>
      <c r="I2721" s="18"/>
      <c r="J2721" s="18"/>
      <c r="K2721" s="18"/>
    </row>
    <row r="2722" spans="1:11" x14ac:dyDescent="0.3">
      <c r="A2722" s="18"/>
      <c r="B2722" s="18"/>
      <c r="C2722" s="18"/>
      <c r="D2722" s="18"/>
      <c r="E2722" s="18"/>
      <c r="F2722" s="18"/>
      <c r="G2722" s="18"/>
      <c r="H2722" s="18"/>
      <c r="I2722" s="18"/>
      <c r="J2722" s="18"/>
      <c r="K2722" s="18"/>
    </row>
    <row r="2723" spans="1:11" x14ac:dyDescent="0.3">
      <c r="A2723" s="18"/>
      <c r="B2723" s="18"/>
      <c r="C2723" s="18"/>
      <c r="D2723" s="18"/>
      <c r="E2723" s="18"/>
      <c r="F2723" s="18"/>
      <c r="G2723" s="18"/>
      <c r="H2723" s="18"/>
      <c r="I2723" s="18"/>
      <c r="J2723" s="18"/>
      <c r="K2723" s="18"/>
    </row>
    <row r="2724" spans="1:11" x14ac:dyDescent="0.3">
      <c r="A2724" s="18"/>
      <c r="B2724" s="18"/>
      <c r="C2724" s="18"/>
      <c r="D2724" s="18"/>
      <c r="E2724" s="18"/>
      <c r="F2724" s="18"/>
      <c r="G2724" s="18"/>
      <c r="H2724" s="18"/>
      <c r="I2724" s="18"/>
      <c r="J2724" s="18"/>
      <c r="K2724" s="18"/>
    </row>
    <row r="2725" spans="1:11" x14ac:dyDescent="0.3">
      <c r="A2725" s="18"/>
      <c r="B2725" s="18"/>
      <c r="C2725" s="18"/>
      <c r="D2725" s="18"/>
      <c r="E2725" s="18"/>
      <c r="F2725" s="18"/>
      <c r="G2725" s="18"/>
      <c r="H2725" s="18"/>
      <c r="I2725" s="18"/>
      <c r="J2725" s="18"/>
      <c r="K2725" s="18"/>
    </row>
    <row r="2726" spans="1:11" x14ac:dyDescent="0.3">
      <c r="A2726" s="18"/>
      <c r="B2726" s="18"/>
      <c r="C2726" s="18"/>
      <c r="D2726" s="18"/>
      <c r="E2726" s="18"/>
      <c r="F2726" s="18"/>
      <c r="G2726" s="18"/>
      <c r="H2726" s="18"/>
      <c r="I2726" s="18"/>
      <c r="J2726" s="18"/>
      <c r="K2726" s="18"/>
    </row>
    <row r="2727" spans="1:11" x14ac:dyDescent="0.3">
      <c r="A2727" s="18"/>
      <c r="B2727" s="18"/>
      <c r="C2727" s="18"/>
      <c r="D2727" s="18"/>
      <c r="E2727" s="18"/>
      <c r="F2727" s="18"/>
      <c r="G2727" s="18"/>
      <c r="H2727" s="18"/>
      <c r="I2727" s="18"/>
      <c r="J2727" s="18"/>
      <c r="K2727" s="18"/>
    </row>
    <row r="2728" spans="1:11" x14ac:dyDescent="0.3">
      <c r="A2728" s="18"/>
      <c r="B2728" s="18"/>
      <c r="C2728" s="18"/>
      <c r="D2728" s="18"/>
      <c r="E2728" s="18"/>
      <c r="F2728" s="18"/>
      <c r="G2728" s="18"/>
      <c r="H2728" s="18"/>
      <c r="I2728" s="18"/>
      <c r="J2728" s="18"/>
      <c r="K2728" s="18"/>
    </row>
    <row r="2729" spans="1:11" x14ac:dyDescent="0.3">
      <c r="A2729" s="18"/>
      <c r="B2729" s="18"/>
      <c r="C2729" s="18"/>
      <c r="D2729" s="18"/>
      <c r="E2729" s="18"/>
      <c r="F2729" s="18"/>
      <c r="G2729" s="18"/>
      <c r="H2729" s="18"/>
      <c r="I2729" s="18"/>
      <c r="J2729" s="18"/>
      <c r="K2729" s="18"/>
    </row>
    <row r="2730" spans="1:11" x14ac:dyDescent="0.3">
      <c r="A2730" s="18"/>
      <c r="B2730" s="18"/>
      <c r="C2730" s="18"/>
      <c r="D2730" s="18"/>
      <c r="E2730" s="18"/>
      <c r="F2730" s="18"/>
      <c r="G2730" s="18"/>
      <c r="H2730" s="18"/>
      <c r="I2730" s="18"/>
      <c r="J2730" s="18"/>
      <c r="K2730" s="18"/>
    </row>
    <row r="2731" spans="1:11" x14ac:dyDescent="0.3">
      <c r="A2731" s="18"/>
      <c r="B2731" s="18"/>
      <c r="C2731" s="18"/>
      <c r="D2731" s="18"/>
      <c r="E2731" s="18"/>
      <c r="F2731" s="18"/>
      <c r="G2731" s="18"/>
      <c r="H2731" s="18"/>
      <c r="I2731" s="18"/>
      <c r="J2731" s="18"/>
      <c r="K2731" s="18"/>
    </row>
    <row r="2732" spans="1:11" x14ac:dyDescent="0.3">
      <c r="A2732" s="18"/>
      <c r="B2732" s="18"/>
      <c r="C2732" s="18"/>
      <c r="D2732" s="18"/>
      <c r="E2732" s="18"/>
      <c r="F2732" s="18"/>
      <c r="G2732" s="18"/>
      <c r="H2732" s="18"/>
      <c r="I2732" s="18"/>
      <c r="J2732" s="18"/>
      <c r="K2732" s="18"/>
    </row>
    <row r="2733" spans="1:11" x14ac:dyDescent="0.3">
      <c r="A2733" s="18"/>
      <c r="B2733" s="18"/>
      <c r="C2733" s="18"/>
      <c r="D2733" s="18"/>
      <c r="E2733" s="18"/>
      <c r="F2733" s="18"/>
      <c r="G2733" s="18"/>
      <c r="H2733" s="18"/>
      <c r="I2733" s="18"/>
      <c r="J2733" s="18"/>
      <c r="K2733" s="18"/>
    </row>
    <row r="2734" spans="1:11" x14ac:dyDescent="0.3">
      <c r="A2734" s="18"/>
      <c r="B2734" s="18"/>
      <c r="C2734" s="18"/>
      <c r="D2734" s="18"/>
      <c r="E2734" s="18"/>
      <c r="F2734" s="18"/>
      <c r="G2734" s="18"/>
      <c r="H2734" s="18"/>
      <c r="I2734" s="18"/>
      <c r="J2734" s="18"/>
      <c r="K2734" s="18"/>
    </row>
    <row r="2735" spans="1:11" x14ac:dyDescent="0.3">
      <c r="A2735" s="18"/>
      <c r="B2735" s="18"/>
      <c r="C2735" s="18"/>
      <c r="D2735" s="18"/>
      <c r="E2735" s="18"/>
      <c r="F2735" s="18"/>
      <c r="G2735" s="18"/>
      <c r="H2735" s="18"/>
      <c r="I2735" s="18"/>
      <c r="J2735" s="18"/>
      <c r="K2735" s="18"/>
    </row>
    <row r="2736" spans="1:11" x14ac:dyDescent="0.3">
      <c r="A2736" s="18"/>
      <c r="B2736" s="18"/>
      <c r="C2736" s="18"/>
      <c r="D2736" s="18"/>
      <c r="E2736" s="18"/>
      <c r="F2736" s="18"/>
      <c r="G2736" s="18"/>
      <c r="H2736" s="18"/>
      <c r="I2736" s="18"/>
      <c r="J2736" s="18"/>
      <c r="K2736" s="18"/>
    </row>
    <row r="2737" spans="1:11" x14ac:dyDescent="0.3">
      <c r="A2737" s="18"/>
      <c r="B2737" s="18"/>
      <c r="C2737" s="18"/>
      <c r="D2737" s="18"/>
      <c r="E2737" s="18"/>
      <c r="F2737" s="18"/>
      <c r="G2737" s="18"/>
      <c r="H2737" s="18"/>
      <c r="I2737" s="18"/>
      <c r="J2737" s="18"/>
      <c r="K2737" s="18"/>
    </row>
    <row r="2738" spans="1:11" x14ac:dyDescent="0.3">
      <c r="A2738" s="18"/>
      <c r="B2738" s="18"/>
      <c r="C2738" s="18"/>
      <c r="D2738" s="18"/>
      <c r="E2738" s="18"/>
      <c r="F2738" s="18"/>
      <c r="G2738" s="18"/>
      <c r="H2738" s="18"/>
      <c r="I2738" s="18"/>
      <c r="J2738" s="18"/>
      <c r="K2738" s="18"/>
    </row>
    <row r="2739" spans="1:11" x14ac:dyDescent="0.3">
      <c r="A2739" s="18"/>
      <c r="B2739" s="18"/>
      <c r="C2739" s="18"/>
      <c r="D2739" s="18"/>
      <c r="E2739" s="18"/>
      <c r="F2739" s="18"/>
      <c r="G2739" s="18"/>
      <c r="H2739" s="18"/>
      <c r="I2739" s="18"/>
      <c r="J2739" s="18"/>
      <c r="K2739" s="18"/>
    </row>
    <row r="2740" spans="1:11" x14ac:dyDescent="0.3">
      <c r="A2740" s="18"/>
      <c r="B2740" s="18"/>
      <c r="C2740" s="18"/>
      <c r="D2740" s="18"/>
      <c r="E2740" s="18"/>
      <c r="F2740" s="18"/>
      <c r="G2740" s="18"/>
      <c r="H2740" s="18"/>
      <c r="I2740" s="18"/>
      <c r="J2740" s="18"/>
      <c r="K2740" s="18"/>
    </row>
    <row r="2741" spans="1:11" x14ac:dyDescent="0.3">
      <c r="A2741" s="18"/>
      <c r="B2741" s="18"/>
      <c r="C2741" s="18"/>
      <c r="D2741" s="18"/>
      <c r="E2741" s="18"/>
      <c r="F2741" s="18"/>
      <c r="G2741" s="18"/>
      <c r="H2741" s="18"/>
      <c r="I2741" s="18"/>
      <c r="J2741" s="18"/>
      <c r="K2741" s="18"/>
    </row>
    <row r="2742" spans="1:11" x14ac:dyDescent="0.3">
      <c r="A2742" s="18"/>
      <c r="B2742" s="18"/>
      <c r="C2742" s="18"/>
      <c r="D2742" s="18"/>
      <c r="E2742" s="18"/>
      <c r="F2742" s="18"/>
      <c r="G2742" s="18"/>
      <c r="H2742" s="18"/>
      <c r="I2742" s="18"/>
      <c r="J2742" s="18"/>
      <c r="K2742" s="18"/>
    </row>
    <row r="2743" spans="1:11" x14ac:dyDescent="0.3">
      <c r="A2743" s="18"/>
      <c r="B2743" s="18"/>
      <c r="C2743" s="18"/>
      <c r="D2743" s="18"/>
      <c r="E2743" s="18"/>
      <c r="F2743" s="18"/>
      <c r="G2743" s="18"/>
      <c r="H2743" s="18"/>
      <c r="I2743" s="18"/>
      <c r="J2743" s="18"/>
      <c r="K2743" s="18"/>
    </row>
    <row r="2744" spans="1:11" x14ac:dyDescent="0.3">
      <c r="A2744" s="18"/>
      <c r="B2744" s="18"/>
      <c r="C2744" s="18"/>
      <c r="D2744" s="18"/>
      <c r="E2744" s="18"/>
      <c r="F2744" s="18"/>
      <c r="G2744" s="18"/>
      <c r="H2744" s="18"/>
      <c r="I2744" s="18"/>
      <c r="J2744" s="18"/>
      <c r="K2744" s="18"/>
    </row>
    <row r="2745" spans="1:11" x14ac:dyDescent="0.3">
      <c r="A2745" s="18"/>
      <c r="B2745" s="18"/>
      <c r="C2745" s="18"/>
      <c r="D2745" s="18"/>
      <c r="E2745" s="18"/>
      <c r="F2745" s="18"/>
      <c r="G2745" s="18"/>
      <c r="H2745" s="18"/>
      <c r="I2745" s="18"/>
      <c r="J2745" s="18"/>
      <c r="K2745" s="18"/>
    </row>
    <row r="2746" spans="1:11" x14ac:dyDescent="0.3">
      <c r="A2746" s="18"/>
      <c r="B2746" s="18"/>
      <c r="C2746" s="18"/>
      <c r="D2746" s="18"/>
      <c r="E2746" s="18"/>
      <c r="F2746" s="18"/>
      <c r="G2746" s="18"/>
      <c r="H2746" s="18"/>
      <c r="I2746" s="18"/>
      <c r="J2746" s="18"/>
      <c r="K2746" s="18"/>
    </row>
    <row r="2747" spans="1:11" x14ac:dyDescent="0.3">
      <c r="A2747" s="18"/>
      <c r="B2747" s="18"/>
      <c r="C2747" s="18"/>
      <c r="D2747" s="18"/>
      <c r="E2747" s="18"/>
      <c r="F2747" s="18"/>
      <c r="G2747" s="18"/>
      <c r="H2747" s="18"/>
      <c r="I2747" s="18"/>
      <c r="J2747" s="18"/>
      <c r="K2747" s="18"/>
    </row>
    <row r="2748" spans="1:11" x14ac:dyDescent="0.3">
      <c r="A2748" s="18"/>
      <c r="B2748" s="18"/>
      <c r="C2748" s="18"/>
      <c r="D2748" s="18"/>
      <c r="E2748" s="18"/>
      <c r="F2748" s="18"/>
      <c r="G2748" s="18"/>
      <c r="H2748" s="18"/>
      <c r="I2748" s="18"/>
      <c r="J2748" s="18"/>
      <c r="K2748" s="18"/>
    </row>
    <row r="2749" spans="1:11" x14ac:dyDescent="0.3">
      <c r="A2749" s="18"/>
      <c r="B2749" s="18"/>
      <c r="C2749" s="18"/>
      <c r="D2749" s="18"/>
      <c r="E2749" s="18"/>
      <c r="F2749" s="18"/>
      <c r="G2749" s="18"/>
      <c r="H2749" s="18"/>
      <c r="I2749" s="18"/>
      <c r="J2749" s="18"/>
      <c r="K2749" s="18"/>
    </row>
    <row r="2750" spans="1:11" x14ac:dyDescent="0.3">
      <c r="A2750" s="18"/>
      <c r="B2750" s="18"/>
      <c r="C2750" s="18"/>
      <c r="D2750" s="18"/>
      <c r="E2750" s="18"/>
      <c r="F2750" s="18"/>
      <c r="G2750" s="18"/>
      <c r="H2750" s="18"/>
      <c r="I2750" s="18"/>
      <c r="J2750" s="18"/>
      <c r="K2750" s="18"/>
    </row>
    <row r="2751" spans="1:11" x14ac:dyDescent="0.3">
      <c r="A2751" s="18"/>
      <c r="B2751" s="18"/>
      <c r="C2751" s="18"/>
      <c r="D2751" s="18"/>
      <c r="E2751" s="18"/>
      <c r="F2751" s="18"/>
      <c r="G2751" s="18"/>
      <c r="H2751" s="18"/>
      <c r="I2751" s="18"/>
      <c r="J2751" s="18"/>
      <c r="K2751" s="18"/>
    </row>
    <row r="2752" spans="1:11" x14ac:dyDescent="0.3">
      <c r="A2752" s="18"/>
      <c r="B2752" s="18"/>
      <c r="C2752" s="18"/>
      <c r="D2752" s="18"/>
      <c r="E2752" s="18"/>
      <c r="F2752" s="18"/>
      <c r="G2752" s="18"/>
      <c r="H2752" s="18"/>
      <c r="I2752" s="18"/>
      <c r="J2752" s="18"/>
      <c r="K2752" s="18"/>
    </row>
    <row r="2753" spans="1:11" x14ac:dyDescent="0.3">
      <c r="A2753" s="18"/>
      <c r="B2753" s="18"/>
      <c r="C2753" s="18"/>
      <c r="D2753" s="18"/>
      <c r="E2753" s="18"/>
      <c r="F2753" s="18"/>
      <c r="G2753" s="18"/>
      <c r="H2753" s="18"/>
      <c r="I2753" s="18"/>
      <c r="J2753" s="18"/>
      <c r="K2753" s="18"/>
    </row>
    <row r="2754" spans="1:11" x14ac:dyDescent="0.3">
      <c r="A2754" s="18"/>
      <c r="B2754" s="18"/>
      <c r="C2754" s="18"/>
      <c r="D2754" s="18"/>
      <c r="E2754" s="18"/>
      <c r="F2754" s="18"/>
      <c r="G2754" s="18"/>
      <c r="H2754" s="18"/>
      <c r="I2754" s="18"/>
      <c r="J2754" s="18"/>
      <c r="K2754" s="18"/>
    </row>
    <row r="2755" spans="1:11" x14ac:dyDescent="0.3">
      <c r="A2755" s="18"/>
      <c r="B2755" s="18"/>
      <c r="C2755" s="18"/>
      <c r="D2755" s="18"/>
      <c r="E2755" s="18"/>
      <c r="F2755" s="18"/>
      <c r="G2755" s="18"/>
      <c r="H2755" s="18"/>
      <c r="I2755" s="18"/>
      <c r="J2755" s="18"/>
      <c r="K2755" s="18"/>
    </row>
    <row r="2756" spans="1:11" x14ac:dyDescent="0.3">
      <c r="A2756" s="18"/>
      <c r="B2756" s="18"/>
      <c r="C2756" s="18"/>
      <c r="D2756" s="18"/>
      <c r="E2756" s="18"/>
      <c r="F2756" s="18"/>
      <c r="G2756" s="18"/>
      <c r="H2756" s="18"/>
      <c r="I2756" s="18"/>
      <c r="J2756" s="18"/>
      <c r="K2756" s="18"/>
    </row>
    <row r="2757" spans="1:11" x14ac:dyDescent="0.3">
      <c r="A2757" s="18"/>
      <c r="B2757" s="18"/>
      <c r="C2757" s="18"/>
      <c r="D2757" s="18"/>
      <c r="E2757" s="18"/>
      <c r="F2757" s="18"/>
      <c r="G2757" s="18"/>
      <c r="H2757" s="18"/>
      <c r="I2757" s="18"/>
      <c r="J2757" s="18"/>
      <c r="K2757" s="18"/>
    </row>
    <row r="2758" spans="1:11" x14ac:dyDescent="0.3">
      <c r="A2758" s="18"/>
      <c r="B2758" s="18"/>
      <c r="C2758" s="18"/>
      <c r="D2758" s="18"/>
      <c r="E2758" s="18"/>
      <c r="F2758" s="18"/>
      <c r="G2758" s="18"/>
      <c r="H2758" s="18"/>
      <c r="I2758" s="18"/>
      <c r="J2758" s="18"/>
      <c r="K2758" s="18"/>
    </row>
    <row r="2759" spans="1:11" x14ac:dyDescent="0.3">
      <c r="A2759" s="18"/>
      <c r="B2759" s="18"/>
      <c r="C2759" s="18"/>
      <c r="D2759" s="18"/>
      <c r="E2759" s="18"/>
      <c r="F2759" s="18"/>
      <c r="G2759" s="18"/>
      <c r="H2759" s="18"/>
      <c r="I2759" s="18"/>
      <c r="J2759" s="18"/>
      <c r="K2759" s="18"/>
    </row>
    <row r="2760" spans="1:11" x14ac:dyDescent="0.3">
      <c r="A2760" s="18"/>
      <c r="B2760" s="18"/>
      <c r="C2760" s="18"/>
      <c r="D2760" s="18"/>
      <c r="E2760" s="18"/>
      <c r="F2760" s="18"/>
      <c r="G2760" s="18"/>
      <c r="H2760" s="18"/>
      <c r="I2760" s="18"/>
      <c r="J2760" s="18"/>
      <c r="K2760" s="18"/>
    </row>
    <row r="2761" spans="1:11" x14ac:dyDescent="0.3">
      <c r="A2761" s="18"/>
      <c r="B2761" s="18"/>
      <c r="C2761" s="18"/>
      <c r="D2761" s="18"/>
      <c r="E2761" s="18"/>
      <c r="F2761" s="18"/>
      <c r="G2761" s="18"/>
      <c r="H2761" s="18"/>
      <c r="I2761" s="18"/>
      <c r="J2761" s="18"/>
      <c r="K2761" s="18"/>
    </row>
    <row r="2762" spans="1:11" x14ac:dyDescent="0.3">
      <c r="A2762" s="18"/>
      <c r="B2762" s="18"/>
      <c r="C2762" s="18"/>
      <c r="D2762" s="18"/>
      <c r="E2762" s="18"/>
      <c r="F2762" s="18"/>
      <c r="G2762" s="18"/>
      <c r="H2762" s="18"/>
      <c r="I2762" s="18"/>
      <c r="J2762" s="18"/>
      <c r="K2762" s="18"/>
    </row>
    <row r="2763" spans="1:11" x14ac:dyDescent="0.3">
      <c r="A2763" s="18"/>
      <c r="B2763" s="18"/>
      <c r="C2763" s="18"/>
      <c r="D2763" s="18"/>
      <c r="E2763" s="18"/>
      <c r="F2763" s="18"/>
      <c r="G2763" s="18"/>
      <c r="H2763" s="18"/>
      <c r="I2763" s="18"/>
      <c r="J2763" s="18"/>
      <c r="K2763" s="18"/>
    </row>
    <row r="2764" spans="1:11" x14ac:dyDescent="0.3">
      <c r="A2764" s="18"/>
      <c r="B2764" s="18"/>
      <c r="C2764" s="18"/>
      <c r="D2764" s="18"/>
      <c r="E2764" s="18"/>
      <c r="F2764" s="18"/>
      <c r="G2764" s="18"/>
      <c r="H2764" s="18"/>
      <c r="I2764" s="18"/>
      <c r="J2764" s="18"/>
      <c r="K2764" s="18"/>
    </row>
    <row r="2765" spans="1:11" x14ac:dyDescent="0.3">
      <c r="A2765" s="18"/>
      <c r="B2765" s="18"/>
      <c r="C2765" s="18"/>
      <c r="D2765" s="18"/>
      <c r="E2765" s="18"/>
      <c r="F2765" s="18"/>
      <c r="G2765" s="18"/>
      <c r="H2765" s="18"/>
      <c r="I2765" s="18"/>
      <c r="J2765" s="18"/>
      <c r="K2765" s="18"/>
    </row>
    <row r="2766" spans="1:11" x14ac:dyDescent="0.3">
      <c r="A2766" s="18"/>
      <c r="B2766" s="18"/>
      <c r="C2766" s="18"/>
      <c r="D2766" s="18"/>
      <c r="E2766" s="18"/>
      <c r="F2766" s="18"/>
      <c r="G2766" s="18"/>
      <c r="H2766" s="18"/>
      <c r="I2766" s="18"/>
      <c r="J2766" s="18"/>
      <c r="K2766" s="18"/>
    </row>
    <row r="2767" spans="1:11" x14ac:dyDescent="0.3">
      <c r="A2767" s="18"/>
      <c r="B2767" s="18"/>
      <c r="C2767" s="18"/>
      <c r="D2767" s="18"/>
      <c r="E2767" s="18"/>
      <c r="F2767" s="18"/>
      <c r="G2767" s="18"/>
      <c r="H2767" s="18"/>
      <c r="I2767" s="18"/>
      <c r="J2767" s="18"/>
      <c r="K2767" s="18"/>
    </row>
    <row r="2768" spans="1:11" x14ac:dyDescent="0.3">
      <c r="A2768" s="18"/>
      <c r="B2768" s="18"/>
      <c r="C2768" s="18"/>
      <c r="D2768" s="18"/>
      <c r="E2768" s="18"/>
      <c r="F2768" s="18"/>
      <c r="G2768" s="18"/>
      <c r="H2768" s="18"/>
      <c r="I2768" s="18"/>
      <c r="J2768" s="18"/>
      <c r="K2768" s="18"/>
    </row>
    <row r="2769" spans="1:11" x14ac:dyDescent="0.3">
      <c r="A2769" s="18"/>
      <c r="B2769" s="18"/>
      <c r="C2769" s="18"/>
      <c r="D2769" s="18"/>
      <c r="E2769" s="18"/>
      <c r="F2769" s="18"/>
      <c r="G2769" s="18"/>
      <c r="H2769" s="18"/>
      <c r="I2769" s="18"/>
      <c r="J2769" s="18"/>
      <c r="K2769" s="18"/>
    </row>
    <row r="2770" spans="1:11" x14ac:dyDescent="0.3">
      <c r="A2770" s="18"/>
      <c r="B2770" s="18"/>
      <c r="C2770" s="18"/>
      <c r="D2770" s="18"/>
      <c r="E2770" s="18"/>
      <c r="F2770" s="18"/>
      <c r="G2770" s="18"/>
      <c r="H2770" s="18"/>
      <c r="I2770" s="18"/>
      <c r="J2770" s="18"/>
      <c r="K2770" s="18"/>
    </row>
    <row r="2771" spans="1:11" x14ac:dyDescent="0.3">
      <c r="A2771" s="18"/>
      <c r="B2771" s="18"/>
      <c r="C2771" s="18"/>
      <c r="D2771" s="18"/>
      <c r="E2771" s="18"/>
      <c r="F2771" s="18"/>
      <c r="G2771" s="18"/>
      <c r="H2771" s="18"/>
      <c r="I2771" s="18"/>
      <c r="J2771" s="18"/>
      <c r="K2771" s="18"/>
    </row>
    <row r="2772" spans="1:11" x14ac:dyDescent="0.3">
      <c r="A2772" s="18"/>
      <c r="B2772" s="18"/>
      <c r="C2772" s="18"/>
      <c r="D2772" s="18"/>
      <c r="E2772" s="18"/>
      <c r="F2772" s="18"/>
      <c r="G2772" s="18"/>
      <c r="H2772" s="18"/>
      <c r="I2772" s="18"/>
      <c r="J2772" s="18"/>
      <c r="K2772" s="18"/>
    </row>
    <row r="2773" spans="1:11" x14ac:dyDescent="0.3">
      <c r="A2773" s="18"/>
      <c r="B2773" s="18"/>
      <c r="C2773" s="18"/>
      <c r="D2773" s="18"/>
      <c r="E2773" s="18"/>
      <c r="F2773" s="18"/>
      <c r="G2773" s="18"/>
      <c r="H2773" s="18"/>
      <c r="I2773" s="18"/>
      <c r="J2773" s="18"/>
      <c r="K2773" s="18"/>
    </row>
    <row r="2774" spans="1:11" x14ac:dyDescent="0.3">
      <c r="A2774" s="18"/>
      <c r="B2774" s="18"/>
      <c r="C2774" s="18"/>
      <c r="D2774" s="18"/>
      <c r="E2774" s="18"/>
      <c r="F2774" s="18"/>
      <c r="G2774" s="18"/>
      <c r="H2774" s="18"/>
      <c r="I2774" s="18"/>
      <c r="J2774" s="18"/>
      <c r="K2774" s="18"/>
    </row>
    <row r="2775" spans="1:11" x14ac:dyDescent="0.3">
      <c r="A2775" s="18"/>
      <c r="B2775" s="18"/>
      <c r="C2775" s="18"/>
      <c r="D2775" s="18"/>
      <c r="E2775" s="18"/>
      <c r="F2775" s="18"/>
      <c r="G2775" s="18"/>
      <c r="H2775" s="18"/>
      <c r="I2775" s="18"/>
      <c r="J2775" s="18"/>
      <c r="K2775" s="18"/>
    </row>
    <row r="2776" spans="1:11" x14ac:dyDescent="0.3">
      <c r="A2776" s="18"/>
      <c r="B2776" s="18"/>
      <c r="C2776" s="18"/>
      <c r="D2776" s="18"/>
      <c r="E2776" s="18"/>
      <c r="F2776" s="18"/>
      <c r="G2776" s="18"/>
      <c r="H2776" s="18"/>
      <c r="I2776" s="18"/>
      <c r="J2776" s="18"/>
      <c r="K2776" s="18"/>
    </row>
    <row r="2777" spans="1:11" x14ac:dyDescent="0.3">
      <c r="A2777" s="18"/>
      <c r="B2777" s="18"/>
      <c r="C2777" s="18"/>
      <c r="D2777" s="18"/>
      <c r="E2777" s="18"/>
      <c r="F2777" s="18"/>
      <c r="G2777" s="18"/>
      <c r="H2777" s="18"/>
      <c r="I2777" s="18"/>
      <c r="J2777" s="18"/>
      <c r="K2777" s="18"/>
    </row>
    <row r="2778" spans="1:11" x14ac:dyDescent="0.3">
      <c r="A2778" s="18"/>
      <c r="B2778" s="18"/>
      <c r="C2778" s="18"/>
      <c r="D2778" s="18"/>
      <c r="E2778" s="18"/>
      <c r="F2778" s="18"/>
      <c r="G2778" s="18"/>
      <c r="H2778" s="18"/>
      <c r="I2778" s="18"/>
      <c r="J2778" s="18"/>
      <c r="K2778" s="18"/>
    </row>
    <row r="2779" spans="1:11" x14ac:dyDescent="0.3">
      <c r="A2779" s="18"/>
      <c r="B2779" s="18"/>
      <c r="C2779" s="18"/>
      <c r="D2779" s="18"/>
      <c r="E2779" s="18"/>
      <c r="F2779" s="18"/>
      <c r="G2779" s="18"/>
      <c r="H2779" s="18"/>
      <c r="I2779" s="18"/>
      <c r="J2779" s="18"/>
      <c r="K2779" s="18"/>
    </row>
    <row r="2780" spans="1:11" x14ac:dyDescent="0.3">
      <c r="A2780" s="18"/>
      <c r="B2780" s="18"/>
      <c r="C2780" s="18"/>
      <c r="D2780" s="18"/>
      <c r="E2780" s="18"/>
      <c r="F2780" s="18"/>
      <c r="G2780" s="18"/>
      <c r="H2780" s="18"/>
      <c r="I2780" s="18"/>
      <c r="J2780" s="18"/>
      <c r="K2780" s="18"/>
    </row>
    <row r="2781" spans="1:11" x14ac:dyDescent="0.3">
      <c r="A2781" s="18"/>
      <c r="B2781" s="18"/>
      <c r="C2781" s="18"/>
      <c r="D2781" s="18"/>
      <c r="E2781" s="18"/>
      <c r="F2781" s="18"/>
      <c r="G2781" s="18"/>
      <c r="H2781" s="18"/>
      <c r="I2781" s="18"/>
      <c r="J2781" s="18"/>
      <c r="K2781" s="18"/>
    </row>
    <row r="2782" spans="1:11" x14ac:dyDescent="0.3">
      <c r="A2782" s="18"/>
      <c r="B2782" s="18"/>
      <c r="C2782" s="18"/>
      <c r="D2782" s="18"/>
      <c r="E2782" s="18"/>
      <c r="F2782" s="18"/>
      <c r="G2782" s="18"/>
      <c r="H2782" s="18"/>
      <c r="I2782" s="18"/>
      <c r="J2782" s="18"/>
      <c r="K2782" s="18"/>
    </row>
    <row r="2783" spans="1:11" x14ac:dyDescent="0.3">
      <c r="A2783" s="18"/>
      <c r="B2783" s="18"/>
      <c r="C2783" s="18"/>
      <c r="D2783" s="18"/>
      <c r="E2783" s="18"/>
      <c r="F2783" s="18"/>
      <c r="G2783" s="18"/>
      <c r="H2783" s="18"/>
      <c r="I2783" s="18"/>
      <c r="J2783" s="18"/>
      <c r="K2783" s="18"/>
    </row>
    <row r="2784" spans="1:11" x14ac:dyDescent="0.3">
      <c r="A2784" s="18"/>
      <c r="B2784" s="18"/>
      <c r="C2784" s="18"/>
      <c r="D2784" s="18"/>
      <c r="E2784" s="18"/>
      <c r="F2784" s="18"/>
      <c r="G2784" s="18"/>
      <c r="H2784" s="18"/>
      <c r="I2784" s="18"/>
      <c r="J2784" s="18"/>
      <c r="K2784" s="18"/>
    </row>
    <row r="2785" spans="1:11" x14ac:dyDescent="0.3">
      <c r="A2785" s="18"/>
      <c r="B2785" s="18"/>
      <c r="C2785" s="18"/>
      <c r="D2785" s="18"/>
      <c r="E2785" s="18"/>
      <c r="F2785" s="18"/>
      <c r="G2785" s="18"/>
      <c r="H2785" s="18"/>
      <c r="I2785" s="18"/>
      <c r="J2785" s="18"/>
      <c r="K2785" s="18"/>
    </row>
    <row r="2786" spans="1:11" x14ac:dyDescent="0.3">
      <c r="A2786" s="18"/>
      <c r="B2786" s="18"/>
      <c r="C2786" s="18"/>
      <c r="D2786" s="18"/>
      <c r="E2786" s="18"/>
      <c r="F2786" s="18"/>
      <c r="G2786" s="18"/>
      <c r="H2786" s="18"/>
      <c r="I2786" s="18"/>
      <c r="J2786" s="18"/>
      <c r="K2786" s="18"/>
    </row>
    <row r="2787" spans="1:11" x14ac:dyDescent="0.3">
      <c r="A2787" s="18"/>
      <c r="B2787" s="18"/>
      <c r="C2787" s="18"/>
      <c r="D2787" s="18"/>
      <c r="E2787" s="18"/>
      <c r="F2787" s="18"/>
      <c r="G2787" s="18"/>
      <c r="H2787" s="18"/>
      <c r="I2787" s="18"/>
      <c r="J2787" s="18"/>
      <c r="K2787" s="18"/>
    </row>
    <row r="2788" spans="1:11" x14ac:dyDescent="0.3">
      <c r="A2788" s="18"/>
      <c r="B2788" s="18"/>
      <c r="C2788" s="18"/>
      <c r="D2788" s="18"/>
      <c r="E2788" s="18"/>
      <c r="F2788" s="18"/>
      <c r="G2788" s="18"/>
      <c r="H2788" s="18"/>
      <c r="I2788" s="18"/>
      <c r="J2788" s="18"/>
      <c r="K2788" s="18"/>
    </row>
    <row r="2789" spans="1:11" x14ac:dyDescent="0.3">
      <c r="A2789" s="18"/>
      <c r="B2789" s="18"/>
      <c r="C2789" s="18"/>
      <c r="D2789" s="18"/>
      <c r="E2789" s="18"/>
      <c r="F2789" s="18"/>
      <c r="G2789" s="18"/>
      <c r="H2789" s="18"/>
      <c r="I2789" s="18"/>
      <c r="J2789" s="18"/>
      <c r="K2789" s="18"/>
    </row>
    <row r="2790" spans="1:11" x14ac:dyDescent="0.3">
      <c r="A2790" s="18"/>
      <c r="B2790" s="18"/>
      <c r="C2790" s="18"/>
      <c r="D2790" s="18"/>
      <c r="E2790" s="18"/>
      <c r="F2790" s="18"/>
      <c r="G2790" s="18"/>
      <c r="H2790" s="18"/>
      <c r="I2790" s="18"/>
      <c r="J2790" s="18"/>
      <c r="K2790" s="18"/>
    </row>
    <row r="2791" spans="1:11" x14ac:dyDescent="0.3">
      <c r="A2791" s="18"/>
      <c r="B2791" s="18"/>
      <c r="C2791" s="18"/>
      <c r="D2791" s="18"/>
      <c r="E2791" s="18"/>
      <c r="F2791" s="18"/>
      <c r="G2791" s="18"/>
      <c r="H2791" s="18"/>
      <c r="I2791" s="18"/>
      <c r="J2791" s="18"/>
      <c r="K2791" s="18"/>
    </row>
    <row r="2792" spans="1:11" x14ac:dyDescent="0.3">
      <c r="A2792" s="18"/>
      <c r="B2792" s="18"/>
      <c r="C2792" s="18"/>
      <c r="D2792" s="18"/>
      <c r="E2792" s="18"/>
      <c r="F2792" s="18"/>
      <c r="G2792" s="18"/>
      <c r="H2792" s="18"/>
      <c r="I2792" s="18"/>
      <c r="J2792" s="18"/>
      <c r="K2792" s="18"/>
    </row>
    <row r="2793" spans="1:11" x14ac:dyDescent="0.3">
      <c r="A2793" s="18"/>
      <c r="B2793" s="18"/>
      <c r="C2793" s="18"/>
      <c r="D2793" s="18"/>
      <c r="E2793" s="18"/>
      <c r="F2793" s="18"/>
      <c r="G2793" s="18"/>
      <c r="H2793" s="18"/>
      <c r="I2793" s="18"/>
      <c r="J2793" s="18"/>
      <c r="K2793" s="18"/>
    </row>
    <row r="2794" spans="1:11" x14ac:dyDescent="0.3">
      <c r="A2794" s="18"/>
      <c r="B2794" s="18"/>
      <c r="C2794" s="18"/>
      <c r="D2794" s="18"/>
      <c r="E2794" s="18"/>
      <c r="F2794" s="18"/>
      <c r="G2794" s="18"/>
      <c r="H2794" s="18"/>
      <c r="I2794" s="18"/>
      <c r="J2794" s="18"/>
      <c r="K2794" s="18"/>
    </row>
    <row r="2795" spans="1:11" x14ac:dyDescent="0.3">
      <c r="A2795" s="18"/>
      <c r="B2795" s="18"/>
      <c r="C2795" s="18"/>
      <c r="D2795" s="18"/>
      <c r="E2795" s="18"/>
      <c r="F2795" s="18"/>
      <c r="G2795" s="18"/>
      <c r="H2795" s="18"/>
      <c r="I2795" s="18"/>
      <c r="J2795" s="18"/>
      <c r="K2795" s="18"/>
    </row>
    <row r="2796" spans="1:11" x14ac:dyDescent="0.3">
      <c r="A2796" s="18"/>
      <c r="B2796" s="18"/>
      <c r="C2796" s="18"/>
      <c r="D2796" s="18"/>
      <c r="E2796" s="18"/>
      <c r="F2796" s="18"/>
      <c r="G2796" s="18"/>
      <c r="H2796" s="18"/>
      <c r="I2796" s="18"/>
      <c r="J2796" s="18"/>
      <c r="K2796" s="18"/>
    </row>
    <row r="2797" spans="1:11" x14ac:dyDescent="0.3">
      <c r="A2797" s="18"/>
      <c r="B2797" s="18"/>
      <c r="C2797" s="18"/>
      <c r="D2797" s="18"/>
      <c r="E2797" s="18"/>
      <c r="F2797" s="18"/>
      <c r="G2797" s="18"/>
      <c r="H2797" s="18"/>
      <c r="I2797" s="18"/>
      <c r="J2797" s="18"/>
      <c r="K2797" s="18"/>
    </row>
    <row r="2798" spans="1:11" x14ac:dyDescent="0.3">
      <c r="A2798" s="18"/>
      <c r="B2798" s="18"/>
      <c r="C2798" s="18"/>
      <c r="D2798" s="18"/>
      <c r="E2798" s="18"/>
      <c r="F2798" s="18"/>
      <c r="G2798" s="18"/>
      <c r="H2798" s="18"/>
      <c r="I2798" s="18"/>
      <c r="J2798" s="18"/>
      <c r="K2798" s="18"/>
    </row>
    <row r="2799" spans="1:11" x14ac:dyDescent="0.3">
      <c r="A2799" s="18"/>
      <c r="B2799" s="18"/>
      <c r="C2799" s="18"/>
      <c r="D2799" s="18"/>
      <c r="E2799" s="18"/>
      <c r="F2799" s="18"/>
      <c r="G2799" s="18"/>
      <c r="H2799" s="18"/>
      <c r="I2799" s="18"/>
      <c r="J2799" s="18"/>
      <c r="K2799" s="18"/>
    </row>
    <row r="2800" spans="1:11" x14ac:dyDescent="0.3">
      <c r="A2800" s="18"/>
      <c r="B2800" s="18"/>
      <c r="C2800" s="18"/>
      <c r="D2800" s="18"/>
      <c r="E2800" s="18"/>
      <c r="F2800" s="18"/>
      <c r="G2800" s="18"/>
      <c r="H2800" s="18"/>
      <c r="I2800" s="18"/>
      <c r="J2800" s="18"/>
      <c r="K2800" s="18"/>
    </row>
    <row r="2801" spans="1:11" x14ac:dyDescent="0.3">
      <c r="A2801" s="18"/>
      <c r="B2801" s="18"/>
      <c r="C2801" s="18"/>
      <c r="D2801" s="18"/>
      <c r="E2801" s="18"/>
      <c r="F2801" s="18"/>
      <c r="G2801" s="18"/>
      <c r="H2801" s="18"/>
      <c r="I2801" s="18"/>
      <c r="J2801" s="18"/>
      <c r="K2801" s="18"/>
    </row>
    <row r="2802" spans="1:11" x14ac:dyDescent="0.3">
      <c r="A2802" s="18"/>
      <c r="B2802" s="18"/>
      <c r="C2802" s="18"/>
      <c r="D2802" s="18"/>
      <c r="E2802" s="18"/>
      <c r="F2802" s="18"/>
      <c r="G2802" s="18"/>
      <c r="H2802" s="18"/>
      <c r="I2802" s="18"/>
      <c r="J2802" s="18"/>
      <c r="K2802" s="18"/>
    </row>
    <row r="2803" spans="1:11" x14ac:dyDescent="0.3">
      <c r="A2803" s="18"/>
      <c r="B2803" s="18"/>
      <c r="C2803" s="18"/>
      <c r="D2803" s="18"/>
      <c r="E2803" s="18"/>
      <c r="F2803" s="18"/>
      <c r="G2803" s="18"/>
      <c r="H2803" s="18"/>
      <c r="I2803" s="18"/>
      <c r="J2803" s="18"/>
      <c r="K2803" s="18"/>
    </row>
    <row r="2804" spans="1:11" x14ac:dyDescent="0.3">
      <c r="A2804" s="18"/>
      <c r="B2804" s="18"/>
      <c r="C2804" s="18"/>
      <c r="D2804" s="18"/>
      <c r="E2804" s="18"/>
      <c r="F2804" s="18"/>
      <c r="G2804" s="18"/>
      <c r="H2804" s="18"/>
      <c r="I2804" s="18"/>
      <c r="J2804" s="18"/>
      <c r="K2804" s="18"/>
    </row>
    <row r="2805" spans="1:11" x14ac:dyDescent="0.3">
      <c r="A2805" s="18"/>
      <c r="B2805" s="18"/>
      <c r="C2805" s="18"/>
      <c r="D2805" s="18"/>
      <c r="E2805" s="18"/>
      <c r="F2805" s="18"/>
      <c r="G2805" s="18"/>
      <c r="H2805" s="18"/>
      <c r="I2805" s="18"/>
      <c r="J2805" s="18"/>
      <c r="K2805" s="18"/>
    </row>
    <row r="2806" spans="1:11" x14ac:dyDescent="0.3">
      <c r="A2806" s="18"/>
      <c r="B2806" s="18"/>
      <c r="C2806" s="18"/>
      <c r="D2806" s="18"/>
      <c r="E2806" s="18"/>
      <c r="F2806" s="18"/>
      <c r="G2806" s="18"/>
      <c r="H2806" s="18"/>
      <c r="I2806" s="18"/>
      <c r="J2806" s="18"/>
      <c r="K2806" s="18"/>
    </row>
    <row r="2807" spans="1:11" x14ac:dyDescent="0.3">
      <c r="A2807" s="18"/>
      <c r="B2807" s="18"/>
      <c r="C2807" s="18"/>
      <c r="D2807" s="18"/>
      <c r="E2807" s="18"/>
      <c r="F2807" s="18"/>
      <c r="G2807" s="18"/>
      <c r="H2807" s="18"/>
      <c r="I2807" s="18"/>
      <c r="J2807" s="18"/>
      <c r="K2807" s="18"/>
    </row>
    <row r="2808" spans="1:11" x14ac:dyDescent="0.3">
      <c r="A2808" s="18"/>
      <c r="B2808" s="18"/>
      <c r="C2808" s="18"/>
      <c r="D2808" s="18"/>
      <c r="E2808" s="18"/>
      <c r="F2808" s="18"/>
      <c r="G2808" s="18"/>
      <c r="H2808" s="18"/>
      <c r="I2808" s="18"/>
      <c r="J2808" s="18"/>
      <c r="K2808" s="18"/>
    </row>
    <row r="2809" spans="1:11" x14ac:dyDescent="0.3">
      <c r="A2809" s="18"/>
      <c r="B2809" s="18"/>
      <c r="C2809" s="18"/>
      <c r="D2809" s="18"/>
      <c r="E2809" s="18"/>
      <c r="F2809" s="18"/>
      <c r="G2809" s="18"/>
      <c r="H2809" s="18"/>
      <c r="I2809" s="18"/>
      <c r="J2809" s="18"/>
      <c r="K2809" s="18"/>
    </row>
    <row r="2810" spans="1:11" x14ac:dyDescent="0.3">
      <c r="A2810" s="18"/>
      <c r="B2810" s="18"/>
      <c r="C2810" s="18"/>
      <c r="D2810" s="18"/>
      <c r="E2810" s="18"/>
      <c r="F2810" s="18"/>
      <c r="G2810" s="18"/>
      <c r="H2810" s="18"/>
      <c r="I2810" s="18"/>
      <c r="J2810" s="18"/>
      <c r="K2810" s="18"/>
    </row>
    <row r="2811" spans="1:11" x14ac:dyDescent="0.3">
      <c r="A2811" s="18"/>
      <c r="B2811" s="18"/>
      <c r="C2811" s="18"/>
      <c r="D2811" s="18"/>
      <c r="E2811" s="18"/>
      <c r="F2811" s="18"/>
      <c r="G2811" s="18"/>
      <c r="H2811" s="18"/>
      <c r="I2811" s="18"/>
      <c r="J2811" s="18"/>
      <c r="K2811" s="18"/>
    </row>
    <row r="2812" spans="1:11" x14ac:dyDescent="0.3">
      <c r="A2812" s="18"/>
      <c r="B2812" s="18"/>
      <c r="C2812" s="18"/>
      <c r="D2812" s="18"/>
      <c r="E2812" s="18"/>
      <c r="F2812" s="18"/>
      <c r="G2812" s="18"/>
      <c r="H2812" s="18"/>
      <c r="I2812" s="18"/>
      <c r="J2812" s="18"/>
      <c r="K2812" s="18"/>
    </row>
    <row r="2813" spans="1:11" x14ac:dyDescent="0.3">
      <c r="A2813" s="18"/>
      <c r="B2813" s="18"/>
      <c r="C2813" s="18"/>
      <c r="D2813" s="18"/>
      <c r="E2813" s="18"/>
      <c r="F2813" s="18"/>
      <c r="G2813" s="18"/>
      <c r="H2813" s="18"/>
      <c r="I2813" s="18"/>
      <c r="J2813" s="18"/>
      <c r="K2813" s="18"/>
    </row>
    <row r="2814" spans="1:11" x14ac:dyDescent="0.3">
      <c r="A2814" s="18"/>
      <c r="B2814" s="18"/>
      <c r="C2814" s="18"/>
      <c r="D2814" s="18"/>
      <c r="E2814" s="18"/>
      <c r="F2814" s="18"/>
      <c r="G2814" s="18"/>
      <c r="H2814" s="18"/>
      <c r="I2814" s="18"/>
      <c r="J2814" s="18"/>
      <c r="K2814" s="18"/>
    </row>
    <row r="2815" spans="1:11" x14ac:dyDescent="0.3">
      <c r="A2815" s="18"/>
      <c r="B2815" s="18"/>
      <c r="C2815" s="18"/>
      <c r="D2815" s="18"/>
      <c r="E2815" s="18"/>
      <c r="F2815" s="18"/>
      <c r="G2815" s="18"/>
      <c r="H2815" s="18"/>
      <c r="I2815" s="18"/>
      <c r="J2815" s="18"/>
      <c r="K2815" s="18"/>
    </row>
    <row r="2816" spans="1:11" x14ac:dyDescent="0.3">
      <c r="A2816" s="18"/>
      <c r="B2816" s="18"/>
      <c r="C2816" s="18"/>
      <c r="D2816" s="18"/>
      <c r="E2816" s="18"/>
      <c r="F2816" s="18"/>
      <c r="G2816" s="18"/>
      <c r="H2816" s="18"/>
      <c r="I2816" s="18"/>
      <c r="J2816" s="18"/>
      <c r="K2816" s="18"/>
    </row>
    <row r="2817" spans="1:11" x14ac:dyDescent="0.3">
      <c r="A2817" s="18"/>
      <c r="B2817" s="18"/>
      <c r="C2817" s="18"/>
      <c r="D2817" s="18"/>
      <c r="E2817" s="18"/>
      <c r="F2817" s="18"/>
      <c r="G2817" s="18"/>
      <c r="H2817" s="18"/>
      <c r="I2817" s="18"/>
      <c r="J2817" s="18"/>
      <c r="K2817" s="18"/>
    </row>
    <row r="2818" spans="1:11" x14ac:dyDescent="0.3">
      <c r="A2818" s="18"/>
      <c r="B2818" s="18"/>
      <c r="C2818" s="18"/>
      <c r="D2818" s="18"/>
      <c r="E2818" s="18"/>
      <c r="F2818" s="18"/>
      <c r="G2818" s="18"/>
      <c r="H2818" s="18"/>
      <c r="I2818" s="18"/>
      <c r="J2818" s="18"/>
      <c r="K2818" s="18"/>
    </row>
    <row r="2819" spans="1:11" x14ac:dyDescent="0.3">
      <c r="A2819" s="18"/>
      <c r="B2819" s="18"/>
      <c r="C2819" s="18"/>
      <c r="D2819" s="18"/>
      <c r="E2819" s="18"/>
      <c r="F2819" s="18"/>
      <c r="G2819" s="18"/>
      <c r="H2819" s="18"/>
      <c r="I2819" s="18"/>
      <c r="J2819" s="18"/>
      <c r="K2819" s="18"/>
    </row>
    <row r="2820" spans="1:11" x14ac:dyDescent="0.3">
      <c r="A2820" s="18"/>
      <c r="B2820" s="18"/>
      <c r="C2820" s="18"/>
      <c r="D2820" s="18"/>
      <c r="E2820" s="18"/>
      <c r="F2820" s="18"/>
      <c r="G2820" s="18"/>
      <c r="H2820" s="18"/>
      <c r="I2820" s="18"/>
      <c r="J2820" s="18"/>
      <c r="K2820" s="18"/>
    </row>
    <row r="2821" spans="1:11" x14ac:dyDescent="0.3">
      <c r="A2821" s="18"/>
      <c r="B2821" s="18"/>
      <c r="C2821" s="18"/>
      <c r="D2821" s="18"/>
      <c r="E2821" s="18"/>
      <c r="F2821" s="18"/>
      <c r="G2821" s="18"/>
      <c r="H2821" s="18"/>
      <c r="I2821" s="18"/>
      <c r="J2821" s="18"/>
      <c r="K2821" s="18"/>
    </row>
    <row r="2822" spans="1:11" x14ac:dyDescent="0.3">
      <c r="A2822" s="18"/>
      <c r="B2822" s="18"/>
      <c r="C2822" s="18"/>
      <c r="D2822" s="18"/>
      <c r="E2822" s="18"/>
      <c r="F2822" s="18"/>
      <c r="G2822" s="18"/>
      <c r="H2822" s="18"/>
      <c r="I2822" s="18"/>
      <c r="J2822" s="18"/>
      <c r="K2822" s="18"/>
    </row>
    <row r="2823" spans="1:11" x14ac:dyDescent="0.3">
      <c r="A2823" s="18"/>
      <c r="B2823" s="18"/>
      <c r="C2823" s="18"/>
      <c r="D2823" s="18"/>
      <c r="E2823" s="18"/>
      <c r="F2823" s="18"/>
      <c r="G2823" s="18"/>
      <c r="H2823" s="18"/>
      <c r="I2823" s="18"/>
      <c r="J2823" s="18"/>
      <c r="K2823" s="18"/>
    </row>
    <row r="2824" spans="1:11" x14ac:dyDescent="0.3">
      <c r="A2824" s="18"/>
      <c r="B2824" s="18"/>
      <c r="C2824" s="18"/>
      <c r="D2824" s="18"/>
      <c r="E2824" s="18"/>
      <c r="F2824" s="18"/>
      <c r="G2824" s="18"/>
      <c r="H2824" s="18"/>
      <c r="I2824" s="18"/>
      <c r="J2824" s="18"/>
      <c r="K2824" s="18"/>
    </row>
    <row r="2825" spans="1:11" x14ac:dyDescent="0.3">
      <c r="A2825" s="18"/>
      <c r="B2825" s="18"/>
      <c r="C2825" s="18"/>
      <c r="D2825" s="18"/>
      <c r="E2825" s="18"/>
      <c r="F2825" s="18"/>
      <c r="G2825" s="18"/>
      <c r="H2825" s="18"/>
      <c r="I2825" s="18"/>
      <c r="J2825" s="18"/>
      <c r="K2825" s="18"/>
    </row>
    <row r="2826" spans="1:11" x14ac:dyDescent="0.3">
      <c r="A2826" s="18"/>
      <c r="B2826" s="18"/>
      <c r="C2826" s="18"/>
      <c r="D2826" s="18"/>
      <c r="E2826" s="18"/>
      <c r="F2826" s="18"/>
      <c r="G2826" s="18"/>
      <c r="H2826" s="18"/>
      <c r="I2826" s="18"/>
      <c r="J2826" s="18"/>
      <c r="K2826" s="18"/>
    </row>
    <row r="2827" spans="1:11" x14ac:dyDescent="0.3">
      <c r="A2827" s="18"/>
      <c r="B2827" s="18"/>
      <c r="C2827" s="18"/>
      <c r="D2827" s="18"/>
      <c r="E2827" s="18"/>
      <c r="F2827" s="18"/>
      <c r="G2827" s="18"/>
      <c r="H2827" s="18"/>
      <c r="I2827" s="18"/>
      <c r="J2827" s="18"/>
      <c r="K2827" s="18"/>
    </row>
    <row r="2828" spans="1:11" x14ac:dyDescent="0.3">
      <c r="A2828" s="18"/>
      <c r="B2828" s="18"/>
      <c r="C2828" s="18"/>
      <c r="D2828" s="18"/>
      <c r="E2828" s="18"/>
      <c r="F2828" s="18"/>
      <c r="G2828" s="18"/>
      <c r="H2828" s="18"/>
      <c r="I2828" s="18"/>
      <c r="J2828" s="18"/>
      <c r="K2828" s="18"/>
    </row>
    <row r="2829" spans="1:11" x14ac:dyDescent="0.3">
      <c r="A2829" s="18"/>
      <c r="B2829" s="18"/>
      <c r="C2829" s="18"/>
      <c r="D2829" s="18"/>
      <c r="E2829" s="18"/>
      <c r="F2829" s="18"/>
      <c r="G2829" s="18"/>
      <c r="H2829" s="18"/>
      <c r="I2829" s="18"/>
      <c r="J2829" s="18"/>
      <c r="K2829" s="18"/>
    </row>
    <row r="2830" spans="1:11" x14ac:dyDescent="0.3">
      <c r="A2830" s="18"/>
      <c r="B2830" s="18"/>
      <c r="C2830" s="18"/>
      <c r="D2830" s="18"/>
      <c r="E2830" s="18"/>
      <c r="F2830" s="18"/>
      <c r="G2830" s="18"/>
      <c r="H2830" s="18"/>
      <c r="I2830" s="18"/>
      <c r="J2830" s="18"/>
      <c r="K2830" s="18"/>
    </row>
    <row r="2831" spans="1:11" x14ac:dyDescent="0.3">
      <c r="A2831" s="18"/>
      <c r="B2831" s="18"/>
      <c r="C2831" s="18"/>
      <c r="D2831" s="18"/>
      <c r="E2831" s="18"/>
      <c r="F2831" s="18"/>
      <c r="G2831" s="18"/>
      <c r="H2831" s="18"/>
      <c r="I2831" s="18"/>
      <c r="J2831" s="18"/>
      <c r="K2831" s="18"/>
    </row>
    <row r="2832" spans="1:11" x14ac:dyDescent="0.3">
      <c r="A2832" s="18"/>
      <c r="B2832" s="18"/>
      <c r="C2832" s="18"/>
      <c r="D2832" s="18"/>
      <c r="E2832" s="18"/>
      <c r="F2832" s="18"/>
      <c r="G2832" s="18"/>
      <c r="H2832" s="18"/>
      <c r="I2832" s="18"/>
      <c r="J2832" s="18"/>
      <c r="K2832" s="18"/>
    </row>
    <row r="2833" spans="1:11" x14ac:dyDescent="0.3">
      <c r="A2833" s="18"/>
      <c r="B2833" s="18"/>
      <c r="C2833" s="18"/>
      <c r="D2833" s="18"/>
      <c r="E2833" s="18"/>
      <c r="F2833" s="18"/>
      <c r="G2833" s="18"/>
      <c r="H2833" s="18"/>
      <c r="I2833" s="18"/>
      <c r="J2833" s="18"/>
      <c r="K2833" s="18"/>
    </row>
    <row r="2834" spans="1:11" x14ac:dyDescent="0.3">
      <c r="A2834" s="18"/>
      <c r="B2834" s="18"/>
      <c r="C2834" s="18"/>
      <c r="D2834" s="18"/>
      <c r="E2834" s="18"/>
      <c r="F2834" s="18"/>
      <c r="G2834" s="18"/>
      <c r="H2834" s="18"/>
      <c r="I2834" s="18"/>
      <c r="J2834" s="18"/>
      <c r="K2834" s="18"/>
    </row>
    <row r="2835" spans="1:11" x14ac:dyDescent="0.3">
      <c r="A2835" s="18"/>
      <c r="B2835" s="18"/>
      <c r="C2835" s="18"/>
      <c r="D2835" s="18"/>
      <c r="E2835" s="18"/>
      <c r="F2835" s="18"/>
      <c r="G2835" s="18"/>
      <c r="H2835" s="18"/>
      <c r="I2835" s="18"/>
      <c r="J2835" s="18"/>
      <c r="K2835" s="18"/>
    </row>
    <row r="2836" spans="1:11" x14ac:dyDescent="0.3">
      <c r="A2836" s="18"/>
      <c r="B2836" s="18"/>
      <c r="C2836" s="18"/>
      <c r="D2836" s="18"/>
      <c r="E2836" s="18"/>
      <c r="F2836" s="18"/>
      <c r="G2836" s="18"/>
      <c r="H2836" s="18"/>
      <c r="I2836" s="18"/>
      <c r="J2836" s="18"/>
      <c r="K2836" s="18"/>
    </row>
    <row r="2837" spans="1:11" x14ac:dyDescent="0.3">
      <c r="A2837" s="18"/>
      <c r="B2837" s="18"/>
      <c r="C2837" s="18"/>
      <c r="D2837" s="18"/>
      <c r="E2837" s="18"/>
      <c r="F2837" s="18"/>
      <c r="G2837" s="18"/>
      <c r="H2837" s="18"/>
      <c r="I2837" s="18"/>
      <c r="J2837" s="18"/>
      <c r="K2837" s="18"/>
    </row>
    <row r="2838" spans="1:11" x14ac:dyDescent="0.3">
      <c r="A2838" s="18"/>
      <c r="B2838" s="18"/>
      <c r="C2838" s="18"/>
      <c r="D2838" s="18"/>
      <c r="E2838" s="18"/>
      <c r="F2838" s="18"/>
      <c r="G2838" s="18"/>
      <c r="H2838" s="18"/>
      <c r="I2838" s="18"/>
      <c r="J2838" s="18"/>
      <c r="K2838" s="18"/>
    </row>
    <row r="2839" spans="1:11" x14ac:dyDescent="0.3">
      <c r="A2839" s="18"/>
      <c r="B2839" s="18"/>
      <c r="C2839" s="18"/>
      <c r="D2839" s="18"/>
      <c r="E2839" s="18"/>
      <c r="F2839" s="18"/>
      <c r="G2839" s="18"/>
      <c r="H2839" s="18"/>
      <c r="I2839" s="18"/>
      <c r="J2839" s="18"/>
      <c r="K2839" s="18"/>
    </row>
    <row r="2840" spans="1:11" x14ac:dyDescent="0.3">
      <c r="A2840" s="18"/>
      <c r="B2840" s="18"/>
      <c r="C2840" s="18"/>
      <c r="D2840" s="18"/>
      <c r="E2840" s="18"/>
      <c r="F2840" s="18"/>
      <c r="G2840" s="18"/>
      <c r="H2840" s="18"/>
      <c r="I2840" s="18"/>
      <c r="J2840" s="18"/>
      <c r="K2840" s="18"/>
    </row>
    <row r="2841" spans="1:11" x14ac:dyDescent="0.3">
      <c r="A2841" s="18"/>
      <c r="B2841" s="18"/>
      <c r="C2841" s="18"/>
      <c r="D2841" s="18"/>
      <c r="E2841" s="18"/>
      <c r="F2841" s="18"/>
      <c r="G2841" s="18"/>
      <c r="H2841" s="18"/>
      <c r="I2841" s="18"/>
      <c r="J2841" s="18"/>
      <c r="K2841" s="18"/>
    </row>
    <row r="2842" spans="1:11" x14ac:dyDescent="0.3">
      <c r="A2842" s="18"/>
      <c r="B2842" s="18"/>
      <c r="C2842" s="18"/>
      <c r="D2842" s="18"/>
      <c r="E2842" s="18"/>
      <c r="F2842" s="18"/>
      <c r="G2842" s="18"/>
      <c r="H2842" s="18"/>
      <c r="I2842" s="18"/>
      <c r="J2842" s="18"/>
      <c r="K2842" s="18"/>
    </row>
    <row r="2843" spans="1:11" x14ac:dyDescent="0.3">
      <c r="A2843" s="18"/>
      <c r="B2843" s="18"/>
      <c r="C2843" s="18"/>
      <c r="D2843" s="18"/>
      <c r="E2843" s="18"/>
      <c r="F2843" s="18"/>
      <c r="G2843" s="18"/>
      <c r="H2843" s="18"/>
      <c r="I2843" s="18"/>
      <c r="J2843" s="18"/>
      <c r="K2843" s="18"/>
    </row>
    <row r="2844" spans="1:11" x14ac:dyDescent="0.3">
      <c r="A2844" s="18"/>
      <c r="B2844" s="18"/>
      <c r="C2844" s="18"/>
      <c r="D2844" s="18"/>
      <c r="E2844" s="18"/>
      <c r="F2844" s="18"/>
      <c r="G2844" s="18"/>
      <c r="H2844" s="18"/>
      <c r="I2844" s="18"/>
      <c r="J2844" s="18"/>
      <c r="K2844" s="18"/>
    </row>
    <row r="2845" spans="1:11" x14ac:dyDescent="0.3">
      <c r="A2845" s="18"/>
      <c r="B2845" s="18"/>
      <c r="C2845" s="18"/>
      <c r="D2845" s="18"/>
      <c r="E2845" s="18"/>
      <c r="F2845" s="18"/>
      <c r="G2845" s="18"/>
      <c r="H2845" s="18"/>
      <c r="I2845" s="18"/>
      <c r="J2845" s="18"/>
      <c r="K2845" s="18"/>
    </row>
    <row r="2846" spans="1:11" x14ac:dyDescent="0.3">
      <c r="A2846" s="18"/>
      <c r="B2846" s="18"/>
      <c r="C2846" s="18"/>
      <c r="D2846" s="18"/>
      <c r="E2846" s="18"/>
      <c r="F2846" s="18"/>
      <c r="G2846" s="18"/>
      <c r="H2846" s="18"/>
      <c r="I2846" s="18"/>
      <c r="J2846" s="18"/>
      <c r="K2846" s="18"/>
    </row>
    <row r="2847" spans="1:11" x14ac:dyDescent="0.3">
      <c r="A2847" s="18"/>
      <c r="B2847" s="18"/>
      <c r="C2847" s="18"/>
      <c r="D2847" s="18"/>
      <c r="E2847" s="18"/>
      <c r="F2847" s="18"/>
      <c r="G2847" s="18"/>
      <c r="H2847" s="18"/>
      <c r="I2847" s="18"/>
      <c r="J2847" s="18"/>
      <c r="K2847" s="18"/>
    </row>
    <row r="2848" spans="1:11" x14ac:dyDescent="0.3">
      <c r="A2848" s="18"/>
      <c r="B2848" s="18"/>
      <c r="C2848" s="18"/>
      <c r="D2848" s="18"/>
      <c r="E2848" s="18"/>
      <c r="F2848" s="18"/>
      <c r="G2848" s="18"/>
      <c r="H2848" s="18"/>
      <c r="I2848" s="18"/>
      <c r="J2848" s="18"/>
      <c r="K2848" s="18"/>
    </row>
    <row r="2849" spans="1:11" x14ac:dyDescent="0.3">
      <c r="A2849" s="18"/>
      <c r="B2849" s="18"/>
      <c r="C2849" s="18"/>
      <c r="D2849" s="18"/>
      <c r="E2849" s="18"/>
      <c r="F2849" s="18"/>
      <c r="G2849" s="18"/>
      <c r="H2849" s="18"/>
      <c r="I2849" s="18"/>
      <c r="J2849" s="18"/>
      <c r="K2849" s="18"/>
    </row>
    <row r="2850" spans="1:11" x14ac:dyDescent="0.3">
      <c r="A2850" s="18"/>
      <c r="B2850" s="18"/>
      <c r="C2850" s="18"/>
      <c r="D2850" s="18"/>
      <c r="E2850" s="18"/>
      <c r="F2850" s="18"/>
      <c r="G2850" s="18"/>
      <c r="H2850" s="18"/>
      <c r="I2850" s="18"/>
      <c r="J2850" s="18"/>
      <c r="K2850" s="18"/>
    </row>
    <row r="2851" spans="1:11" x14ac:dyDescent="0.3">
      <c r="A2851" s="18"/>
      <c r="B2851" s="18"/>
      <c r="C2851" s="18"/>
      <c r="D2851" s="18"/>
      <c r="E2851" s="18"/>
      <c r="F2851" s="18"/>
      <c r="G2851" s="18"/>
      <c r="H2851" s="18"/>
      <c r="I2851" s="18"/>
      <c r="J2851" s="18"/>
      <c r="K2851" s="18"/>
    </row>
    <row r="2852" spans="1:11" x14ac:dyDescent="0.3">
      <c r="A2852" s="18"/>
      <c r="B2852" s="18"/>
      <c r="C2852" s="18"/>
      <c r="D2852" s="18"/>
      <c r="E2852" s="18"/>
      <c r="F2852" s="18"/>
      <c r="G2852" s="18"/>
      <c r="H2852" s="18"/>
      <c r="I2852" s="18"/>
      <c r="J2852" s="18"/>
      <c r="K2852" s="18"/>
    </row>
    <row r="2853" spans="1:11" x14ac:dyDescent="0.3">
      <c r="A2853" s="18"/>
      <c r="B2853" s="18"/>
      <c r="C2853" s="18"/>
      <c r="D2853" s="18"/>
      <c r="E2853" s="18"/>
      <c r="F2853" s="18"/>
      <c r="G2853" s="18"/>
      <c r="H2853" s="18"/>
      <c r="I2853" s="18"/>
      <c r="J2853" s="18"/>
      <c r="K2853" s="18"/>
    </row>
    <row r="2854" spans="1:11" x14ac:dyDescent="0.3">
      <c r="A2854" s="18"/>
      <c r="B2854" s="18"/>
      <c r="C2854" s="18"/>
      <c r="D2854" s="18"/>
      <c r="E2854" s="18"/>
      <c r="F2854" s="18"/>
      <c r="G2854" s="18"/>
      <c r="H2854" s="18"/>
      <c r="I2854" s="18"/>
      <c r="J2854" s="18"/>
      <c r="K2854" s="18"/>
    </row>
    <row r="2855" spans="1:11" x14ac:dyDescent="0.3">
      <c r="A2855" s="18"/>
      <c r="B2855" s="18"/>
      <c r="C2855" s="18"/>
      <c r="D2855" s="18"/>
      <c r="E2855" s="18"/>
      <c r="F2855" s="18"/>
      <c r="G2855" s="18"/>
      <c r="H2855" s="18"/>
      <c r="I2855" s="18"/>
      <c r="J2855" s="18"/>
      <c r="K2855" s="18"/>
    </row>
    <row r="2856" spans="1:11" x14ac:dyDescent="0.3">
      <c r="A2856" s="18"/>
      <c r="B2856" s="18"/>
      <c r="C2856" s="18"/>
      <c r="D2856" s="18"/>
      <c r="E2856" s="18"/>
      <c r="F2856" s="18"/>
      <c r="G2856" s="18"/>
      <c r="H2856" s="18"/>
      <c r="I2856" s="18"/>
      <c r="J2856" s="18"/>
      <c r="K2856" s="18"/>
    </row>
    <row r="2857" spans="1:11" x14ac:dyDescent="0.3">
      <c r="A2857" s="18"/>
      <c r="B2857" s="18"/>
      <c r="C2857" s="18"/>
      <c r="D2857" s="18"/>
      <c r="E2857" s="18"/>
      <c r="F2857" s="18"/>
      <c r="G2857" s="18"/>
      <c r="H2857" s="18"/>
      <c r="I2857" s="18"/>
      <c r="J2857" s="18"/>
      <c r="K2857" s="18"/>
    </row>
    <row r="2858" spans="1:11" x14ac:dyDescent="0.3">
      <c r="A2858" s="18"/>
      <c r="B2858" s="18"/>
      <c r="C2858" s="18"/>
      <c r="D2858" s="18"/>
      <c r="E2858" s="18"/>
      <c r="F2858" s="18"/>
      <c r="G2858" s="18"/>
      <c r="H2858" s="18"/>
      <c r="I2858" s="18"/>
      <c r="J2858" s="18"/>
      <c r="K2858" s="18"/>
    </row>
    <row r="2859" spans="1:11" x14ac:dyDescent="0.3">
      <c r="A2859" s="18"/>
      <c r="B2859" s="18"/>
      <c r="C2859" s="18"/>
      <c r="D2859" s="18"/>
      <c r="E2859" s="18"/>
      <c r="F2859" s="18"/>
      <c r="G2859" s="18"/>
      <c r="H2859" s="18"/>
      <c r="I2859" s="18"/>
      <c r="J2859" s="18"/>
      <c r="K2859" s="18"/>
    </row>
    <row r="2860" spans="1:11" x14ac:dyDescent="0.3">
      <c r="A2860" s="18"/>
      <c r="B2860" s="18"/>
      <c r="C2860" s="18"/>
      <c r="D2860" s="18"/>
      <c r="E2860" s="18"/>
      <c r="F2860" s="18"/>
      <c r="G2860" s="18"/>
      <c r="H2860" s="18"/>
      <c r="I2860" s="18"/>
      <c r="J2860" s="18"/>
      <c r="K2860" s="18"/>
    </row>
    <row r="2861" spans="1:11" x14ac:dyDescent="0.3">
      <c r="A2861" s="18"/>
      <c r="B2861" s="18"/>
      <c r="C2861" s="18"/>
      <c r="D2861" s="18"/>
      <c r="E2861" s="18"/>
      <c r="F2861" s="18"/>
      <c r="G2861" s="18"/>
      <c r="H2861" s="18"/>
      <c r="I2861" s="18"/>
      <c r="J2861" s="18"/>
      <c r="K2861" s="18"/>
    </row>
    <row r="2862" spans="1:11" x14ac:dyDescent="0.3">
      <c r="A2862" s="18"/>
      <c r="B2862" s="18"/>
      <c r="C2862" s="18"/>
      <c r="D2862" s="18"/>
      <c r="E2862" s="18"/>
      <c r="F2862" s="18"/>
      <c r="G2862" s="18"/>
      <c r="H2862" s="18"/>
      <c r="I2862" s="18"/>
      <c r="J2862" s="18"/>
      <c r="K2862" s="18"/>
    </row>
    <row r="2863" spans="1:11" x14ac:dyDescent="0.3">
      <c r="A2863" s="18"/>
      <c r="B2863" s="18"/>
      <c r="C2863" s="18"/>
      <c r="D2863" s="18"/>
      <c r="E2863" s="18"/>
      <c r="F2863" s="18"/>
      <c r="G2863" s="18"/>
      <c r="H2863" s="18"/>
      <c r="I2863" s="18"/>
      <c r="J2863" s="18"/>
      <c r="K2863" s="18"/>
    </row>
    <row r="2864" spans="1:11" x14ac:dyDescent="0.3">
      <c r="A2864" s="18"/>
      <c r="B2864" s="18"/>
      <c r="C2864" s="18"/>
      <c r="D2864" s="18"/>
      <c r="E2864" s="18"/>
      <c r="F2864" s="18"/>
      <c r="G2864" s="18"/>
      <c r="H2864" s="18"/>
      <c r="I2864" s="18"/>
      <c r="J2864" s="18"/>
      <c r="K2864" s="18"/>
    </row>
    <row r="2865" spans="1:11" x14ac:dyDescent="0.3">
      <c r="A2865" s="18"/>
      <c r="B2865" s="18"/>
      <c r="C2865" s="18"/>
      <c r="D2865" s="18"/>
      <c r="E2865" s="18"/>
      <c r="F2865" s="18"/>
      <c r="G2865" s="18"/>
      <c r="H2865" s="18"/>
      <c r="I2865" s="18"/>
      <c r="J2865" s="18"/>
      <c r="K2865" s="18"/>
    </row>
    <row r="2866" spans="1:11" x14ac:dyDescent="0.3">
      <c r="A2866" s="18"/>
      <c r="B2866" s="18"/>
      <c r="C2866" s="18"/>
      <c r="D2866" s="18"/>
      <c r="E2866" s="18"/>
      <c r="F2866" s="18"/>
      <c r="G2866" s="18"/>
      <c r="H2866" s="18"/>
      <c r="I2866" s="18"/>
      <c r="J2866" s="18"/>
      <c r="K2866" s="18"/>
    </row>
    <row r="2867" spans="1:11" x14ac:dyDescent="0.3">
      <c r="A2867" s="18"/>
      <c r="B2867" s="18"/>
      <c r="C2867" s="18"/>
      <c r="D2867" s="18"/>
      <c r="E2867" s="18"/>
      <c r="F2867" s="18"/>
      <c r="G2867" s="18"/>
      <c r="H2867" s="18"/>
      <c r="I2867" s="18"/>
      <c r="J2867" s="18"/>
      <c r="K2867" s="18"/>
    </row>
    <row r="2868" spans="1:11" x14ac:dyDescent="0.3">
      <c r="A2868" s="18"/>
      <c r="B2868" s="18"/>
      <c r="C2868" s="18"/>
      <c r="D2868" s="18"/>
      <c r="E2868" s="18"/>
      <c r="F2868" s="18"/>
      <c r="G2868" s="18"/>
      <c r="H2868" s="18"/>
      <c r="I2868" s="18"/>
      <c r="J2868" s="18"/>
      <c r="K2868" s="18"/>
    </row>
    <row r="2869" spans="1:11" x14ac:dyDescent="0.3">
      <c r="A2869" s="18"/>
      <c r="B2869" s="18"/>
      <c r="C2869" s="18"/>
      <c r="D2869" s="18"/>
      <c r="E2869" s="18"/>
      <c r="F2869" s="18"/>
      <c r="G2869" s="18"/>
      <c r="H2869" s="18"/>
      <c r="I2869" s="18"/>
      <c r="J2869" s="18"/>
      <c r="K2869" s="18"/>
    </row>
    <row r="2870" spans="1:11" x14ac:dyDescent="0.3">
      <c r="A2870" s="18"/>
      <c r="B2870" s="18"/>
      <c r="C2870" s="18"/>
      <c r="D2870" s="18"/>
      <c r="E2870" s="18"/>
      <c r="F2870" s="18"/>
      <c r="G2870" s="18"/>
      <c r="H2870" s="18"/>
      <c r="I2870" s="18"/>
      <c r="J2870" s="18"/>
      <c r="K2870" s="18"/>
    </row>
    <row r="2871" spans="1:11" x14ac:dyDescent="0.3">
      <c r="A2871" s="18"/>
      <c r="B2871" s="18"/>
      <c r="C2871" s="18"/>
      <c r="D2871" s="18"/>
      <c r="E2871" s="18"/>
      <c r="F2871" s="18"/>
      <c r="G2871" s="18"/>
      <c r="H2871" s="18"/>
      <c r="I2871" s="18"/>
      <c r="J2871" s="18"/>
      <c r="K2871" s="18"/>
    </row>
    <row r="2872" spans="1:11" x14ac:dyDescent="0.3">
      <c r="A2872" s="18"/>
      <c r="B2872" s="18"/>
      <c r="C2872" s="18"/>
      <c r="D2872" s="18"/>
      <c r="E2872" s="18"/>
      <c r="F2872" s="18"/>
      <c r="G2872" s="18"/>
      <c r="H2872" s="18"/>
      <c r="I2872" s="18"/>
      <c r="J2872" s="18"/>
      <c r="K2872" s="18"/>
    </row>
    <row r="2873" spans="1:11" x14ac:dyDescent="0.3">
      <c r="A2873" s="18"/>
      <c r="B2873" s="18"/>
      <c r="C2873" s="18"/>
      <c r="D2873" s="18"/>
      <c r="E2873" s="18"/>
      <c r="F2873" s="18"/>
      <c r="G2873" s="18"/>
      <c r="H2873" s="18"/>
      <c r="I2873" s="18"/>
      <c r="J2873" s="18"/>
      <c r="K2873" s="18"/>
    </row>
    <row r="2874" spans="1:11" x14ac:dyDescent="0.3">
      <c r="A2874" s="18"/>
      <c r="B2874" s="18"/>
      <c r="C2874" s="18"/>
      <c r="D2874" s="18"/>
      <c r="E2874" s="18"/>
      <c r="F2874" s="18"/>
      <c r="G2874" s="18"/>
      <c r="H2874" s="18"/>
      <c r="I2874" s="18"/>
      <c r="J2874" s="18"/>
      <c r="K2874" s="18"/>
    </row>
    <row r="2875" spans="1:11" x14ac:dyDescent="0.3">
      <c r="A2875" s="18"/>
      <c r="B2875" s="18"/>
      <c r="C2875" s="18"/>
      <c r="D2875" s="18"/>
      <c r="E2875" s="18"/>
      <c r="F2875" s="18"/>
      <c r="G2875" s="18"/>
      <c r="H2875" s="18"/>
      <c r="I2875" s="18"/>
      <c r="J2875" s="18"/>
      <c r="K2875" s="18"/>
    </row>
    <row r="2876" spans="1:11" x14ac:dyDescent="0.3">
      <c r="A2876" s="18"/>
      <c r="B2876" s="18"/>
      <c r="C2876" s="18"/>
      <c r="D2876" s="18"/>
      <c r="E2876" s="18"/>
      <c r="F2876" s="18"/>
      <c r="G2876" s="18"/>
      <c r="H2876" s="18"/>
      <c r="I2876" s="18"/>
      <c r="J2876" s="18"/>
      <c r="K2876" s="18"/>
    </row>
    <row r="2877" spans="1:11" x14ac:dyDescent="0.3">
      <c r="A2877" s="18"/>
      <c r="B2877" s="18"/>
      <c r="C2877" s="18"/>
      <c r="D2877" s="18"/>
      <c r="E2877" s="18"/>
      <c r="F2877" s="18"/>
      <c r="G2877" s="18"/>
      <c r="H2877" s="18"/>
      <c r="I2877" s="18"/>
      <c r="J2877" s="18"/>
      <c r="K2877" s="18"/>
    </row>
    <row r="2878" spans="1:11" x14ac:dyDescent="0.3">
      <c r="A2878" s="18"/>
      <c r="B2878" s="18"/>
      <c r="C2878" s="18"/>
      <c r="D2878" s="18"/>
      <c r="E2878" s="18"/>
      <c r="F2878" s="18"/>
      <c r="G2878" s="18"/>
      <c r="H2878" s="18"/>
      <c r="I2878" s="18"/>
      <c r="J2878" s="18"/>
      <c r="K2878" s="18"/>
    </row>
    <row r="2879" spans="1:11" x14ac:dyDescent="0.3">
      <c r="A2879" s="18"/>
      <c r="B2879" s="18"/>
      <c r="C2879" s="18"/>
      <c r="D2879" s="18"/>
      <c r="E2879" s="18"/>
      <c r="F2879" s="18"/>
      <c r="G2879" s="18"/>
      <c r="H2879" s="18"/>
      <c r="I2879" s="18"/>
      <c r="J2879" s="18"/>
      <c r="K2879" s="18"/>
    </row>
    <row r="2880" spans="1:11" x14ac:dyDescent="0.3">
      <c r="A2880" s="18"/>
      <c r="B2880" s="18"/>
      <c r="C2880" s="18"/>
      <c r="D2880" s="18"/>
      <c r="E2880" s="18"/>
      <c r="F2880" s="18"/>
      <c r="G2880" s="18"/>
      <c r="H2880" s="18"/>
      <c r="I2880" s="18"/>
      <c r="J2880" s="18"/>
      <c r="K2880" s="18"/>
    </row>
    <row r="2881" spans="1:11" x14ac:dyDescent="0.3">
      <c r="A2881" s="18"/>
      <c r="B2881" s="18"/>
      <c r="C2881" s="18"/>
      <c r="D2881" s="18"/>
      <c r="E2881" s="18"/>
      <c r="F2881" s="18"/>
      <c r="G2881" s="18"/>
      <c r="H2881" s="18"/>
      <c r="I2881" s="18"/>
      <c r="J2881" s="18"/>
      <c r="K2881" s="18"/>
    </row>
    <row r="2882" spans="1:11" x14ac:dyDescent="0.3">
      <c r="A2882" s="18"/>
      <c r="B2882" s="18"/>
      <c r="C2882" s="18"/>
      <c r="D2882" s="18"/>
      <c r="E2882" s="18"/>
      <c r="F2882" s="18"/>
      <c r="G2882" s="18"/>
      <c r="H2882" s="18"/>
      <c r="I2882" s="18"/>
      <c r="J2882" s="18"/>
      <c r="K2882" s="18"/>
    </row>
    <row r="2883" spans="1:11" x14ac:dyDescent="0.3">
      <c r="A2883" s="18"/>
      <c r="B2883" s="18"/>
      <c r="C2883" s="18"/>
      <c r="D2883" s="18"/>
      <c r="E2883" s="18"/>
      <c r="F2883" s="18"/>
      <c r="G2883" s="18"/>
      <c r="H2883" s="18"/>
      <c r="I2883" s="18"/>
      <c r="J2883" s="18"/>
      <c r="K2883" s="18"/>
    </row>
    <row r="2884" spans="1:11" x14ac:dyDescent="0.3">
      <c r="A2884" s="18"/>
      <c r="B2884" s="18"/>
      <c r="C2884" s="18"/>
      <c r="D2884" s="18"/>
      <c r="E2884" s="18"/>
      <c r="F2884" s="18"/>
      <c r="G2884" s="18"/>
      <c r="H2884" s="18"/>
      <c r="I2884" s="18"/>
      <c r="J2884" s="18"/>
      <c r="K2884" s="18"/>
    </row>
    <row r="2885" spans="1:11" x14ac:dyDescent="0.3">
      <c r="A2885" s="18"/>
      <c r="B2885" s="18"/>
      <c r="C2885" s="18"/>
      <c r="D2885" s="18"/>
      <c r="E2885" s="18"/>
      <c r="F2885" s="18"/>
      <c r="G2885" s="18"/>
      <c r="H2885" s="18"/>
      <c r="I2885" s="18"/>
      <c r="J2885" s="18"/>
      <c r="K2885" s="18"/>
    </row>
    <row r="2886" spans="1:11" x14ac:dyDescent="0.3">
      <c r="A2886" s="18"/>
      <c r="B2886" s="18"/>
      <c r="C2886" s="18"/>
      <c r="D2886" s="18"/>
      <c r="E2886" s="18"/>
      <c r="F2886" s="18"/>
      <c r="G2886" s="18"/>
      <c r="H2886" s="18"/>
      <c r="I2886" s="18"/>
      <c r="J2886" s="18"/>
      <c r="K2886" s="18"/>
    </row>
    <row r="2887" spans="1:11" x14ac:dyDescent="0.3">
      <c r="A2887" s="18"/>
      <c r="B2887" s="18"/>
      <c r="C2887" s="18"/>
      <c r="D2887" s="18"/>
      <c r="E2887" s="18"/>
      <c r="F2887" s="18"/>
      <c r="G2887" s="18"/>
      <c r="H2887" s="18"/>
      <c r="I2887" s="18"/>
      <c r="J2887" s="18"/>
      <c r="K2887" s="18"/>
    </row>
    <row r="2888" spans="1:11" x14ac:dyDescent="0.3">
      <c r="A2888" s="18"/>
      <c r="B2888" s="18"/>
      <c r="C2888" s="18"/>
      <c r="D2888" s="18"/>
      <c r="E2888" s="18"/>
      <c r="F2888" s="18"/>
      <c r="G2888" s="18"/>
      <c r="H2888" s="18"/>
      <c r="I2888" s="18"/>
      <c r="J2888" s="18"/>
      <c r="K2888" s="18"/>
    </row>
    <row r="2889" spans="1:11" x14ac:dyDescent="0.3">
      <c r="A2889" s="18"/>
      <c r="B2889" s="18"/>
      <c r="C2889" s="18"/>
      <c r="D2889" s="18"/>
      <c r="E2889" s="18"/>
      <c r="F2889" s="18"/>
      <c r="G2889" s="18"/>
      <c r="H2889" s="18"/>
      <c r="I2889" s="18"/>
      <c r="J2889" s="18"/>
      <c r="K2889" s="18"/>
    </row>
    <row r="2890" spans="1:11" x14ac:dyDescent="0.3">
      <c r="A2890" s="18"/>
      <c r="B2890" s="18"/>
      <c r="C2890" s="18"/>
      <c r="D2890" s="18"/>
      <c r="E2890" s="18"/>
      <c r="F2890" s="18"/>
      <c r="G2890" s="18"/>
      <c r="H2890" s="18"/>
      <c r="I2890" s="18"/>
      <c r="J2890" s="18"/>
      <c r="K2890" s="18"/>
    </row>
    <row r="2891" spans="1:11" x14ac:dyDescent="0.3">
      <c r="A2891" s="18"/>
      <c r="B2891" s="18"/>
      <c r="C2891" s="18"/>
      <c r="D2891" s="18"/>
      <c r="E2891" s="18"/>
      <c r="F2891" s="18"/>
      <c r="G2891" s="18"/>
      <c r="H2891" s="18"/>
      <c r="I2891" s="18"/>
      <c r="J2891" s="18"/>
      <c r="K2891" s="18"/>
    </row>
    <row r="2892" spans="1:11" x14ac:dyDescent="0.3">
      <c r="A2892" s="18"/>
      <c r="B2892" s="18"/>
      <c r="C2892" s="18"/>
      <c r="D2892" s="18"/>
      <c r="E2892" s="18"/>
      <c r="F2892" s="18"/>
      <c r="G2892" s="18"/>
      <c r="H2892" s="18"/>
      <c r="I2892" s="18"/>
      <c r="J2892" s="18"/>
      <c r="K2892" s="18"/>
    </row>
    <row r="2893" spans="1:11" x14ac:dyDescent="0.3">
      <c r="A2893" s="18"/>
      <c r="B2893" s="18"/>
      <c r="C2893" s="18"/>
      <c r="D2893" s="18"/>
      <c r="E2893" s="18"/>
      <c r="F2893" s="18"/>
      <c r="G2893" s="18"/>
      <c r="H2893" s="18"/>
      <c r="I2893" s="18"/>
      <c r="J2893" s="18"/>
      <c r="K2893" s="18"/>
    </row>
    <row r="2894" spans="1:11" x14ac:dyDescent="0.3">
      <c r="A2894" s="18"/>
      <c r="B2894" s="18"/>
      <c r="C2894" s="18"/>
      <c r="D2894" s="18"/>
      <c r="E2894" s="18"/>
      <c r="F2894" s="18"/>
      <c r="G2894" s="18"/>
      <c r="H2894" s="18"/>
      <c r="I2894" s="18"/>
      <c r="J2894" s="18"/>
      <c r="K2894" s="18"/>
    </row>
    <row r="2895" spans="1:11" x14ac:dyDescent="0.3">
      <c r="A2895" s="18"/>
      <c r="B2895" s="18"/>
      <c r="C2895" s="18"/>
      <c r="D2895" s="18"/>
      <c r="E2895" s="18"/>
      <c r="F2895" s="18"/>
      <c r="G2895" s="18"/>
      <c r="H2895" s="18"/>
      <c r="I2895" s="18"/>
      <c r="J2895" s="18"/>
      <c r="K2895" s="18"/>
    </row>
    <row r="2896" spans="1:11" x14ac:dyDescent="0.3">
      <c r="A2896" s="18"/>
      <c r="B2896" s="18"/>
      <c r="C2896" s="18"/>
      <c r="D2896" s="18"/>
      <c r="E2896" s="18"/>
      <c r="F2896" s="18"/>
      <c r="G2896" s="18"/>
      <c r="H2896" s="18"/>
      <c r="I2896" s="18"/>
      <c r="J2896" s="18"/>
      <c r="K2896" s="18"/>
    </row>
    <row r="2897" spans="1:11" x14ac:dyDescent="0.3">
      <c r="A2897" s="18"/>
      <c r="B2897" s="18"/>
      <c r="C2897" s="18"/>
      <c r="D2897" s="18"/>
      <c r="E2897" s="18"/>
      <c r="F2897" s="18"/>
      <c r="G2897" s="18"/>
      <c r="H2897" s="18"/>
      <c r="I2897" s="18"/>
      <c r="J2897" s="18"/>
      <c r="K2897" s="18"/>
    </row>
    <row r="2898" spans="1:11" x14ac:dyDescent="0.3">
      <c r="A2898" s="18"/>
      <c r="B2898" s="18"/>
      <c r="C2898" s="18"/>
      <c r="D2898" s="18"/>
      <c r="E2898" s="18"/>
      <c r="F2898" s="18"/>
      <c r="G2898" s="18"/>
      <c r="H2898" s="18"/>
      <c r="I2898" s="18"/>
      <c r="J2898" s="18"/>
      <c r="K2898" s="18"/>
    </row>
    <row r="2899" spans="1:11" x14ac:dyDescent="0.3">
      <c r="A2899" s="18"/>
      <c r="B2899" s="18"/>
      <c r="C2899" s="18"/>
      <c r="D2899" s="18"/>
      <c r="E2899" s="18"/>
      <c r="F2899" s="18"/>
      <c r="G2899" s="18"/>
      <c r="H2899" s="18"/>
      <c r="I2899" s="18"/>
      <c r="J2899" s="18"/>
      <c r="K2899" s="18"/>
    </row>
    <row r="2900" spans="1:11" x14ac:dyDescent="0.3">
      <c r="A2900" s="18"/>
      <c r="B2900" s="18"/>
      <c r="C2900" s="18"/>
      <c r="D2900" s="18"/>
      <c r="E2900" s="18"/>
      <c r="F2900" s="18"/>
      <c r="G2900" s="18"/>
      <c r="H2900" s="18"/>
      <c r="I2900" s="18"/>
      <c r="J2900" s="18"/>
      <c r="K2900" s="18"/>
    </row>
    <row r="2901" spans="1:11" x14ac:dyDescent="0.3">
      <c r="A2901" s="18"/>
      <c r="B2901" s="18"/>
      <c r="C2901" s="18"/>
      <c r="D2901" s="18"/>
      <c r="E2901" s="18"/>
      <c r="F2901" s="18"/>
      <c r="G2901" s="18"/>
      <c r="H2901" s="18"/>
      <c r="I2901" s="18"/>
      <c r="J2901" s="18"/>
      <c r="K2901" s="18"/>
    </row>
    <row r="2902" spans="1:11" x14ac:dyDescent="0.3">
      <c r="A2902" s="18"/>
      <c r="B2902" s="18"/>
      <c r="C2902" s="18"/>
      <c r="D2902" s="18"/>
      <c r="E2902" s="18"/>
      <c r="F2902" s="18"/>
      <c r="G2902" s="18"/>
      <c r="H2902" s="18"/>
      <c r="I2902" s="18"/>
      <c r="J2902" s="18"/>
      <c r="K2902" s="18"/>
    </row>
    <row r="2903" spans="1:11" x14ac:dyDescent="0.3">
      <c r="A2903" s="18"/>
      <c r="B2903" s="18"/>
      <c r="C2903" s="18"/>
      <c r="D2903" s="18"/>
      <c r="E2903" s="18"/>
      <c r="F2903" s="18"/>
      <c r="G2903" s="18"/>
      <c r="H2903" s="18"/>
      <c r="I2903" s="18"/>
      <c r="J2903" s="18"/>
      <c r="K2903" s="18"/>
    </row>
    <row r="2904" spans="1:11" x14ac:dyDescent="0.3">
      <c r="A2904" s="18"/>
      <c r="B2904" s="18"/>
      <c r="C2904" s="18"/>
      <c r="D2904" s="18"/>
      <c r="E2904" s="18"/>
      <c r="F2904" s="18"/>
      <c r="G2904" s="18"/>
      <c r="H2904" s="18"/>
      <c r="I2904" s="18"/>
      <c r="J2904" s="18"/>
      <c r="K2904" s="18"/>
    </row>
    <row r="2905" spans="1:11" x14ac:dyDescent="0.3">
      <c r="A2905" s="18"/>
      <c r="B2905" s="18"/>
      <c r="C2905" s="18"/>
      <c r="D2905" s="18"/>
      <c r="E2905" s="18"/>
      <c r="F2905" s="18"/>
      <c r="G2905" s="18"/>
      <c r="H2905" s="18"/>
      <c r="I2905" s="18"/>
      <c r="J2905" s="18"/>
      <c r="K2905" s="18"/>
    </row>
    <row r="2906" spans="1:11" x14ac:dyDescent="0.3">
      <c r="A2906" s="18"/>
      <c r="B2906" s="18"/>
      <c r="C2906" s="18"/>
      <c r="D2906" s="18"/>
      <c r="E2906" s="18"/>
      <c r="F2906" s="18"/>
      <c r="G2906" s="18"/>
      <c r="H2906" s="18"/>
      <c r="I2906" s="18"/>
      <c r="J2906" s="18"/>
      <c r="K2906" s="18"/>
    </row>
    <row r="2907" spans="1:11" x14ac:dyDescent="0.3">
      <c r="A2907" s="18"/>
      <c r="B2907" s="18"/>
      <c r="C2907" s="18"/>
      <c r="D2907" s="18"/>
      <c r="E2907" s="18"/>
      <c r="F2907" s="18"/>
      <c r="G2907" s="18"/>
      <c r="H2907" s="18"/>
      <c r="I2907" s="18"/>
      <c r="J2907" s="18"/>
      <c r="K2907" s="18"/>
    </row>
    <row r="2908" spans="1:11" x14ac:dyDescent="0.3">
      <c r="A2908" s="18"/>
      <c r="B2908" s="18"/>
      <c r="C2908" s="18"/>
      <c r="D2908" s="18"/>
      <c r="E2908" s="18"/>
      <c r="F2908" s="18"/>
      <c r="G2908" s="18"/>
      <c r="H2908" s="18"/>
      <c r="I2908" s="18"/>
      <c r="J2908" s="18"/>
      <c r="K2908" s="18"/>
    </row>
    <row r="2909" spans="1:11" x14ac:dyDescent="0.3">
      <c r="A2909" s="18"/>
      <c r="B2909" s="18"/>
      <c r="C2909" s="18"/>
      <c r="D2909" s="18"/>
      <c r="E2909" s="18"/>
      <c r="F2909" s="18"/>
      <c r="G2909" s="18"/>
      <c r="H2909" s="18"/>
      <c r="I2909" s="18"/>
      <c r="J2909" s="18"/>
      <c r="K2909" s="18"/>
    </row>
    <row r="2910" spans="1:11" x14ac:dyDescent="0.3">
      <c r="A2910" s="18"/>
      <c r="B2910" s="18"/>
      <c r="C2910" s="18"/>
      <c r="D2910" s="18"/>
      <c r="E2910" s="18"/>
      <c r="F2910" s="18"/>
      <c r="G2910" s="18"/>
      <c r="H2910" s="18"/>
      <c r="I2910" s="18"/>
      <c r="J2910" s="18"/>
      <c r="K2910" s="18"/>
    </row>
    <row r="2911" spans="1:11" x14ac:dyDescent="0.3">
      <c r="A2911" s="18"/>
      <c r="B2911" s="18"/>
      <c r="C2911" s="18"/>
      <c r="D2911" s="18"/>
      <c r="E2911" s="18"/>
      <c r="F2911" s="18"/>
      <c r="G2911" s="18"/>
      <c r="H2911" s="18"/>
      <c r="I2911" s="18"/>
      <c r="J2911" s="18"/>
      <c r="K2911" s="18"/>
    </row>
    <row r="2912" spans="1:11" x14ac:dyDescent="0.3">
      <c r="A2912" s="18"/>
      <c r="B2912" s="18"/>
      <c r="C2912" s="18"/>
      <c r="D2912" s="18"/>
      <c r="E2912" s="18"/>
      <c r="F2912" s="18"/>
      <c r="G2912" s="18"/>
      <c r="H2912" s="18"/>
      <c r="I2912" s="18"/>
      <c r="J2912" s="18"/>
      <c r="K2912" s="18"/>
    </row>
    <row r="2913" spans="1:11" x14ac:dyDescent="0.3">
      <c r="A2913" s="18"/>
      <c r="B2913" s="18"/>
      <c r="C2913" s="18"/>
      <c r="D2913" s="18"/>
      <c r="E2913" s="18"/>
      <c r="F2913" s="18"/>
      <c r="G2913" s="18"/>
      <c r="H2913" s="18"/>
      <c r="I2913" s="18"/>
      <c r="J2913" s="18"/>
      <c r="K2913" s="18"/>
    </row>
    <row r="2914" spans="1:11" x14ac:dyDescent="0.3">
      <c r="A2914" s="18"/>
      <c r="B2914" s="18"/>
      <c r="C2914" s="18"/>
      <c r="D2914" s="18"/>
      <c r="E2914" s="18"/>
      <c r="F2914" s="18"/>
      <c r="G2914" s="18"/>
      <c r="H2914" s="18"/>
      <c r="I2914" s="18"/>
      <c r="J2914" s="18"/>
      <c r="K2914" s="18"/>
    </row>
    <row r="2915" spans="1:11" x14ac:dyDescent="0.3">
      <c r="A2915" s="18"/>
      <c r="B2915" s="18"/>
      <c r="C2915" s="18"/>
      <c r="D2915" s="18"/>
      <c r="E2915" s="18"/>
      <c r="F2915" s="18"/>
      <c r="G2915" s="18"/>
      <c r="H2915" s="18"/>
      <c r="I2915" s="18"/>
      <c r="J2915" s="18"/>
      <c r="K2915" s="18"/>
    </row>
    <row r="2916" spans="1:11" x14ac:dyDescent="0.3">
      <c r="A2916" s="18"/>
      <c r="B2916" s="18"/>
      <c r="C2916" s="18"/>
      <c r="D2916" s="18"/>
      <c r="E2916" s="18"/>
      <c r="F2916" s="18"/>
      <c r="G2916" s="18"/>
      <c r="H2916" s="18"/>
      <c r="I2916" s="18"/>
      <c r="J2916" s="18"/>
      <c r="K2916" s="18"/>
    </row>
    <row r="2917" spans="1:11" x14ac:dyDescent="0.3">
      <c r="A2917" s="18"/>
      <c r="B2917" s="18"/>
      <c r="C2917" s="18"/>
      <c r="D2917" s="18"/>
      <c r="E2917" s="18"/>
      <c r="F2917" s="18"/>
      <c r="G2917" s="18"/>
      <c r="H2917" s="18"/>
      <c r="I2917" s="18"/>
      <c r="J2917" s="18"/>
      <c r="K2917" s="18"/>
    </row>
    <row r="2918" spans="1:11" x14ac:dyDescent="0.3">
      <c r="A2918" s="18"/>
      <c r="B2918" s="18"/>
      <c r="C2918" s="18"/>
      <c r="D2918" s="18"/>
      <c r="E2918" s="18"/>
      <c r="F2918" s="18"/>
      <c r="G2918" s="18"/>
      <c r="H2918" s="18"/>
      <c r="I2918" s="18"/>
      <c r="J2918" s="18"/>
      <c r="K2918" s="18"/>
    </row>
    <row r="2919" spans="1:11" x14ac:dyDescent="0.3">
      <c r="A2919" s="18"/>
      <c r="B2919" s="18"/>
      <c r="C2919" s="18"/>
      <c r="D2919" s="18"/>
      <c r="E2919" s="18"/>
      <c r="F2919" s="18"/>
      <c r="G2919" s="18"/>
      <c r="H2919" s="18"/>
      <c r="I2919" s="18"/>
      <c r="J2919" s="18"/>
      <c r="K2919" s="18"/>
    </row>
    <row r="2920" spans="1:11" x14ac:dyDescent="0.3">
      <c r="A2920" s="18"/>
      <c r="B2920" s="18"/>
      <c r="C2920" s="18"/>
      <c r="D2920" s="18"/>
      <c r="E2920" s="18"/>
      <c r="F2920" s="18"/>
      <c r="G2920" s="18"/>
      <c r="H2920" s="18"/>
      <c r="I2920" s="18"/>
      <c r="J2920" s="18"/>
      <c r="K2920" s="18"/>
    </row>
    <row r="2921" spans="1:11" x14ac:dyDescent="0.3">
      <c r="A2921" s="18"/>
      <c r="B2921" s="18"/>
      <c r="C2921" s="18"/>
      <c r="D2921" s="18"/>
      <c r="E2921" s="18"/>
      <c r="F2921" s="18"/>
      <c r="G2921" s="18"/>
      <c r="H2921" s="18"/>
      <c r="I2921" s="18"/>
      <c r="J2921" s="18"/>
      <c r="K2921" s="18"/>
    </row>
    <row r="2922" spans="1:11" x14ac:dyDescent="0.3">
      <c r="A2922" s="18"/>
      <c r="B2922" s="18"/>
      <c r="C2922" s="18"/>
      <c r="D2922" s="18"/>
      <c r="E2922" s="18"/>
      <c r="F2922" s="18"/>
      <c r="G2922" s="18"/>
      <c r="H2922" s="18"/>
      <c r="I2922" s="18"/>
      <c r="J2922" s="18"/>
      <c r="K2922" s="18"/>
    </row>
    <row r="2923" spans="1:11" x14ac:dyDescent="0.3">
      <c r="A2923" s="18"/>
      <c r="B2923" s="18"/>
      <c r="C2923" s="18"/>
      <c r="D2923" s="18"/>
      <c r="E2923" s="18"/>
      <c r="F2923" s="18"/>
      <c r="G2923" s="18"/>
      <c r="H2923" s="18"/>
      <c r="I2923" s="18"/>
      <c r="J2923" s="18"/>
      <c r="K2923" s="18"/>
    </row>
    <row r="2924" spans="1:11" x14ac:dyDescent="0.3">
      <c r="A2924" s="18"/>
      <c r="B2924" s="18"/>
      <c r="C2924" s="18"/>
      <c r="D2924" s="18"/>
      <c r="E2924" s="18"/>
      <c r="F2924" s="18"/>
      <c r="G2924" s="18"/>
      <c r="H2924" s="18"/>
      <c r="I2924" s="18"/>
      <c r="J2924" s="18"/>
      <c r="K2924" s="18"/>
    </row>
    <row r="2925" spans="1:11" x14ac:dyDescent="0.3">
      <c r="A2925" s="18"/>
      <c r="B2925" s="18"/>
      <c r="C2925" s="18"/>
      <c r="D2925" s="18"/>
      <c r="E2925" s="18"/>
      <c r="F2925" s="18"/>
      <c r="G2925" s="18"/>
      <c r="H2925" s="18"/>
      <c r="I2925" s="18"/>
      <c r="J2925" s="18"/>
      <c r="K2925" s="18"/>
    </row>
    <row r="2926" spans="1:11" x14ac:dyDescent="0.3">
      <c r="A2926" s="18"/>
      <c r="B2926" s="18"/>
      <c r="C2926" s="18"/>
      <c r="D2926" s="18"/>
      <c r="E2926" s="18"/>
      <c r="F2926" s="18"/>
      <c r="G2926" s="18"/>
      <c r="H2926" s="18"/>
      <c r="I2926" s="18"/>
      <c r="J2926" s="18"/>
      <c r="K2926" s="18"/>
    </row>
    <row r="2927" spans="1:11" x14ac:dyDescent="0.3">
      <c r="A2927" s="18"/>
      <c r="B2927" s="18"/>
      <c r="C2927" s="18"/>
      <c r="D2927" s="18"/>
      <c r="E2927" s="18"/>
      <c r="F2927" s="18"/>
      <c r="G2927" s="18"/>
      <c r="H2927" s="18"/>
      <c r="I2927" s="18"/>
      <c r="J2927" s="18"/>
      <c r="K2927" s="18"/>
    </row>
    <row r="2928" spans="1:11" x14ac:dyDescent="0.3">
      <c r="A2928" s="18"/>
      <c r="B2928" s="18"/>
      <c r="C2928" s="18"/>
      <c r="D2928" s="18"/>
      <c r="E2928" s="18"/>
      <c r="F2928" s="18"/>
      <c r="G2928" s="18"/>
      <c r="H2928" s="18"/>
      <c r="I2928" s="18"/>
      <c r="J2928" s="18"/>
      <c r="K2928" s="18"/>
    </row>
    <row r="2929" spans="1:11" x14ac:dyDescent="0.3">
      <c r="A2929" s="18"/>
      <c r="B2929" s="18"/>
      <c r="C2929" s="18"/>
      <c r="D2929" s="18"/>
      <c r="E2929" s="18"/>
      <c r="F2929" s="18"/>
      <c r="G2929" s="18"/>
      <c r="H2929" s="18"/>
      <c r="I2929" s="18"/>
      <c r="J2929" s="18"/>
      <c r="K2929" s="18"/>
    </row>
    <row r="2930" spans="1:11" x14ac:dyDescent="0.3">
      <c r="A2930" s="18"/>
      <c r="B2930" s="18"/>
      <c r="C2930" s="18"/>
      <c r="D2930" s="18"/>
      <c r="E2930" s="18"/>
      <c r="F2930" s="18"/>
      <c r="G2930" s="18"/>
      <c r="H2930" s="18"/>
      <c r="I2930" s="18"/>
      <c r="J2930" s="18"/>
      <c r="K2930" s="18"/>
    </row>
    <row r="2931" spans="1:11" x14ac:dyDescent="0.3">
      <c r="A2931" s="18"/>
      <c r="B2931" s="18"/>
      <c r="C2931" s="18"/>
      <c r="D2931" s="18"/>
      <c r="E2931" s="18"/>
      <c r="F2931" s="18"/>
      <c r="G2931" s="18"/>
      <c r="H2931" s="18"/>
      <c r="I2931" s="18"/>
      <c r="J2931" s="18"/>
      <c r="K2931" s="18"/>
    </row>
    <row r="2932" spans="1:11" x14ac:dyDescent="0.3">
      <c r="A2932" s="18"/>
      <c r="B2932" s="18"/>
      <c r="C2932" s="18"/>
      <c r="D2932" s="18"/>
      <c r="E2932" s="18"/>
      <c r="F2932" s="18"/>
      <c r="G2932" s="18"/>
      <c r="H2932" s="18"/>
      <c r="I2932" s="18"/>
      <c r="J2932" s="18"/>
      <c r="K2932" s="18"/>
    </row>
    <row r="2933" spans="1:11" x14ac:dyDescent="0.3">
      <c r="A2933" s="18"/>
      <c r="B2933" s="18"/>
      <c r="C2933" s="18"/>
      <c r="D2933" s="18"/>
      <c r="E2933" s="18"/>
      <c r="F2933" s="18"/>
      <c r="G2933" s="18"/>
      <c r="H2933" s="18"/>
      <c r="I2933" s="18"/>
      <c r="J2933" s="18"/>
      <c r="K2933" s="18"/>
    </row>
    <row r="2934" spans="1:11" x14ac:dyDescent="0.3">
      <c r="A2934" s="18"/>
      <c r="B2934" s="18"/>
      <c r="C2934" s="18"/>
      <c r="D2934" s="18"/>
      <c r="E2934" s="18"/>
      <c r="F2934" s="18"/>
      <c r="G2934" s="18"/>
      <c r="H2934" s="18"/>
      <c r="I2934" s="18"/>
      <c r="J2934" s="18"/>
      <c r="K2934" s="18"/>
    </row>
    <row r="2935" spans="1:11" x14ac:dyDescent="0.3">
      <c r="A2935" s="18"/>
      <c r="B2935" s="18"/>
      <c r="C2935" s="18"/>
      <c r="D2935" s="18"/>
      <c r="E2935" s="18"/>
      <c r="F2935" s="18"/>
      <c r="G2935" s="18"/>
      <c r="H2935" s="18"/>
      <c r="I2935" s="18"/>
      <c r="J2935" s="18"/>
      <c r="K2935" s="18"/>
    </row>
    <row r="2936" spans="1:11" x14ac:dyDescent="0.3">
      <c r="A2936" s="18"/>
      <c r="B2936" s="18"/>
      <c r="C2936" s="18"/>
      <c r="D2936" s="18"/>
      <c r="E2936" s="18"/>
      <c r="F2936" s="18"/>
      <c r="G2936" s="18"/>
      <c r="H2936" s="18"/>
      <c r="I2936" s="18"/>
      <c r="J2936" s="18"/>
      <c r="K2936" s="18"/>
    </row>
    <row r="2937" spans="1:11" x14ac:dyDescent="0.3">
      <c r="A2937" s="18"/>
      <c r="B2937" s="18"/>
      <c r="C2937" s="18"/>
      <c r="D2937" s="18"/>
      <c r="E2937" s="18"/>
      <c r="F2937" s="18"/>
      <c r="G2937" s="18"/>
      <c r="H2937" s="18"/>
      <c r="I2937" s="18"/>
      <c r="J2937" s="18"/>
      <c r="K2937" s="18"/>
    </row>
    <row r="2938" spans="1:11" x14ac:dyDescent="0.3">
      <c r="A2938" s="18"/>
      <c r="B2938" s="18"/>
      <c r="C2938" s="18"/>
      <c r="D2938" s="18"/>
      <c r="E2938" s="18"/>
      <c r="F2938" s="18"/>
      <c r="G2938" s="18"/>
      <c r="H2938" s="18"/>
      <c r="I2938" s="18"/>
      <c r="J2938" s="18"/>
      <c r="K2938" s="18"/>
    </row>
    <row r="2939" spans="1:11" x14ac:dyDescent="0.3">
      <c r="A2939" s="18"/>
      <c r="B2939" s="18"/>
      <c r="C2939" s="18"/>
      <c r="D2939" s="18"/>
      <c r="E2939" s="18"/>
      <c r="F2939" s="18"/>
      <c r="G2939" s="18"/>
      <c r="H2939" s="18"/>
      <c r="I2939" s="18"/>
      <c r="J2939" s="18"/>
      <c r="K2939" s="18"/>
    </row>
    <row r="2940" spans="1:11" x14ac:dyDescent="0.3">
      <c r="A2940" s="18"/>
      <c r="B2940" s="18"/>
      <c r="C2940" s="18"/>
      <c r="D2940" s="18"/>
      <c r="E2940" s="18"/>
      <c r="F2940" s="18"/>
      <c r="G2940" s="18"/>
      <c r="H2940" s="18"/>
      <c r="I2940" s="18"/>
      <c r="J2940" s="18"/>
      <c r="K2940" s="18"/>
    </row>
    <row r="2941" spans="1:11" x14ac:dyDescent="0.3">
      <c r="A2941" s="18"/>
      <c r="B2941" s="18"/>
      <c r="C2941" s="18"/>
      <c r="D2941" s="18"/>
      <c r="E2941" s="18"/>
      <c r="F2941" s="18"/>
      <c r="G2941" s="18"/>
      <c r="H2941" s="18"/>
      <c r="I2941" s="18"/>
      <c r="J2941" s="18"/>
      <c r="K2941" s="18"/>
    </row>
    <row r="2942" spans="1:11" x14ac:dyDescent="0.3">
      <c r="A2942" s="18"/>
      <c r="B2942" s="18"/>
      <c r="C2942" s="18"/>
      <c r="D2942" s="18"/>
      <c r="E2942" s="18"/>
      <c r="F2942" s="18"/>
      <c r="G2942" s="18"/>
      <c r="H2942" s="18"/>
      <c r="I2942" s="18"/>
      <c r="J2942" s="18"/>
      <c r="K2942" s="18"/>
    </row>
    <row r="2943" spans="1:11" x14ac:dyDescent="0.3">
      <c r="A2943" s="18"/>
      <c r="B2943" s="18"/>
      <c r="C2943" s="18"/>
      <c r="D2943" s="18"/>
      <c r="E2943" s="18"/>
      <c r="F2943" s="18"/>
      <c r="G2943" s="18"/>
      <c r="H2943" s="18"/>
      <c r="I2943" s="18"/>
      <c r="J2943" s="18"/>
      <c r="K2943" s="18"/>
    </row>
    <row r="2944" spans="1:11" x14ac:dyDescent="0.3">
      <c r="A2944" s="18"/>
      <c r="B2944" s="18"/>
      <c r="C2944" s="18"/>
      <c r="D2944" s="18"/>
      <c r="E2944" s="18"/>
      <c r="F2944" s="18"/>
      <c r="G2944" s="18"/>
      <c r="H2944" s="18"/>
      <c r="I2944" s="18"/>
      <c r="J2944" s="18"/>
      <c r="K2944" s="18"/>
    </row>
    <row r="2945" spans="1:11" x14ac:dyDescent="0.3">
      <c r="A2945" s="18"/>
      <c r="B2945" s="18"/>
      <c r="C2945" s="18"/>
      <c r="D2945" s="18"/>
      <c r="E2945" s="18"/>
      <c r="F2945" s="18"/>
      <c r="G2945" s="18"/>
      <c r="H2945" s="18"/>
      <c r="I2945" s="18"/>
      <c r="J2945" s="18"/>
      <c r="K2945" s="18"/>
    </row>
    <row r="2946" spans="1:11" x14ac:dyDescent="0.3">
      <c r="A2946" s="18"/>
      <c r="B2946" s="18"/>
      <c r="C2946" s="18"/>
      <c r="D2946" s="18"/>
      <c r="E2946" s="18"/>
      <c r="F2946" s="18"/>
      <c r="G2946" s="18"/>
      <c r="H2946" s="18"/>
      <c r="I2946" s="18"/>
      <c r="J2946" s="18"/>
      <c r="K2946" s="18"/>
    </row>
    <row r="2947" spans="1:11" x14ac:dyDescent="0.3">
      <c r="A2947" s="18"/>
      <c r="B2947" s="18"/>
      <c r="C2947" s="18"/>
      <c r="D2947" s="18"/>
      <c r="E2947" s="18"/>
      <c r="F2947" s="18"/>
      <c r="G2947" s="18"/>
      <c r="H2947" s="18"/>
      <c r="I2947" s="18"/>
      <c r="J2947" s="18"/>
      <c r="K2947" s="18"/>
    </row>
    <row r="2948" spans="1:11" x14ac:dyDescent="0.3">
      <c r="A2948" s="18"/>
      <c r="B2948" s="18"/>
      <c r="C2948" s="18"/>
      <c r="D2948" s="18"/>
      <c r="E2948" s="18"/>
      <c r="F2948" s="18"/>
      <c r="G2948" s="18"/>
      <c r="H2948" s="18"/>
      <c r="I2948" s="18"/>
      <c r="J2948" s="18"/>
      <c r="K2948" s="18"/>
    </row>
    <row r="2949" spans="1:11" x14ac:dyDescent="0.3">
      <c r="A2949" s="18"/>
      <c r="B2949" s="18"/>
      <c r="C2949" s="18"/>
      <c r="D2949" s="18"/>
      <c r="E2949" s="18"/>
      <c r="F2949" s="18"/>
      <c r="G2949" s="18"/>
      <c r="H2949" s="18"/>
      <c r="I2949" s="18"/>
      <c r="J2949" s="18"/>
      <c r="K2949" s="18"/>
    </row>
    <row r="2950" spans="1:11" x14ac:dyDescent="0.3">
      <c r="A2950" s="18"/>
      <c r="B2950" s="18"/>
      <c r="C2950" s="18"/>
      <c r="D2950" s="18"/>
      <c r="E2950" s="18"/>
      <c r="F2950" s="18"/>
      <c r="G2950" s="18"/>
      <c r="H2950" s="18"/>
      <c r="I2950" s="18"/>
      <c r="J2950" s="18"/>
      <c r="K2950" s="18"/>
    </row>
    <row r="2951" spans="1:11" x14ac:dyDescent="0.3">
      <c r="A2951" s="18"/>
      <c r="B2951" s="18"/>
      <c r="C2951" s="18"/>
      <c r="D2951" s="18"/>
      <c r="E2951" s="18"/>
      <c r="F2951" s="18"/>
      <c r="G2951" s="18"/>
      <c r="H2951" s="18"/>
      <c r="I2951" s="18"/>
      <c r="J2951" s="18"/>
      <c r="K2951" s="18"/>
    </row>
    <row r="2952" spans="1:11" x14ac:dyDescent="0.3">
      <c r="A2952" s="18"/>
      <c r="B2952" s="18"/>
      <c r="C2952" s="18"/>
      <c r="D2952" s="18"/>
      <c r="E2952" s="18"/>
      <c r="F2952" s="18"/>
      <c r="G2952" s="18"/>
      <c r="H2952" s="18"/>
      <c r="I2952" s="18"/>
      <c r="J2952" s="18"/>
      <c r="K2952" s="18"/>
    </row>
    <row r="2953" spans="1:11" x14ac:dyDescent="0.3">
      <c r="A2953" s="18"/>
      <c r="B2953" s="18"/>
      <c r="C2953" s="18"/>
      <c r="D2953" s="18"/>
      <c r="E2953" s="18"/>
      <c r="F2953" s="18"/>
      <c r="G2953" s="18"/>
      <c r="H2953" s="18"/>
      <c r="I2953" s="18"/>
      <c r="J2953" s="18"/>
      <c r="K2953" s="18"/>
    </row>
    <row r="2954" spans="1:11" x14ac:dyDescent="0.3">
      <c r="A2954" s="18"/>
      <c r="B2954" s="18"/>
      <c r="C2954" s="18"/>
      <c r="D2954" s="18"/>
      <c r="E2954" s="18"/>
      <c r="F2954" s="18"/>
      <c r="G2954" s="18"/>
      <c r="H2954" s="18"/>
      <c r="I2954" s="18"/>
      <c r="J2954" s="18"/>
      <c r="K2954" s="18"/>
    </row>
    <row r="2955" spans="1:11" x14ac:dyDescent="0.3">
      <c r="A2955" s="18"/>
      <c r="B2955" s="18"/>
      <c r="C2955" s="18"/>
      <c r="D2955" s="18"/>
      <c r="E2955" s="18"/>
      <c r="F2955" s="18"/>
      <c r="G2955" s="18"/>
      <c r="H2955" s="18"/>
      <c r="I2955" s="18"/>
      <c r="J2955" s="18"/>
      <c r="K2955" s="18"/>
    </row>
    <row r="2956" spans="1:11" x14ac:dyDescent="0.3">
      <c r="A2956" s="18"/>
      <c r="B2956" s="18"/>
      <c r="C2956" s="18"/>
      <c r="D2956" s="18"/>
      <c r="E2956" s="18"/>
      <c r="F2956" s="18"/>
      <c r="G2956" s="18"/>
      <c r="H2956" s="18"/>
      <c r="I2956" s="18"/>
      <c r="J2956" s="18"/>
      <c r="K2956" s="18"/>
    </row>
    <row r="2957" spans="1:11" x14ac:dyDescent="0.3">
      <c r="A2957" s="18"/>
      <c r="B2957" s="18"/>
      <c r="C2957" s="18"/>
      <c r="D2957" s="18"/>
      <c r="E2957" s="18"/>
      <c r="F2957" s="18"/>
      <c r="G2957" s="18"/>
      <c r="H2957" s="18"/>
      <c r="I2957" s="18"/>
      <c r="J2957" s="18"/>
      <c r="K2957" s="18"/>
    </row>
    <row r="2958" spans="1:11" x14ac:dyDescent="0.3">
      <c r="A2958" s="18"/>
      <c r="B2958" s="18"/>
      <c r="C2958" s="18"/>
      <c r="D2958" s="18"/>
      <c r="E2958" s="18"/>
      <c r="F2958" s="18"/>
      <c r="G2958" s="18"/>
      <c r="H2958" s="18"/>
      <c r="I2958" s="18"/>
      <c r="J2958" s="18"/>
      <c r="K2958" s="18"/>
    </row>
    <row r="2959" spans="1:11" x14ac:dyDescent="0.3">
      <c r="A2959" s="18"/>
      <c r="B2959" s="18"/>
      <c r="C2959" s="18"/>
      <c r="D2959" s="18"/>
      <c r="E2959" s="18"/>
      <c r="F2959" s="18"/>
      <c r="G2959" s="18"/>
      <c r="H2959" s="18"/>
      <c r="I2959" s="18"/>
      <c r="J2959" s="18"/>
      <c r="K2959" s="18"/>
    </row>
    <row r="2960" spans="1:11" x14ac:dyDescent="0.3">
      <c r="A2960" s="18"/>
      <c r="B2960" s="18"/>
      <c r="C2960" s="18"/>
      <c r="D2960" s="18"/>
      <c r="E2960" s="18"/>
      <c r="F2960" s="18"/>
      <c r="G2960" s="18"/>
      <c r="H2960" s="18"/>
      <c r="I2960" s="18"/>
      <c r="J2960" s="18"/>
      <c r="K2960" s="18"/>
    </row>
    <row r="2961" spans="1:11" x14ac:dyDescent="0.3">
      <c r="A2961" s="18"/>
      <c r="B2961" s="18"/>
      <c r="C2961" s="18"/>
      <c r="D2961" s="18"/>
      <c r="E2961" s="18"/>
      <c r="F2961" s="18"/>
      <c r="G2961" s="18"/>
      <c r="H2961" s="18"/>
      <c r="I2961" s="18"/>
      <c r="J2961" s="18"/>
      <c r="K2961" s="18"/>
    </row>
    <row r="2962" spans="1:11" x14ac:dyDescent="0.3">
      <c r="A2962" s="18"/>
      <c r="B2962" s="18"/>
      <c r="C2962" s="18"/>
      <c r="D2962" s="18"/>
      <c r="E2962" s="18"/>
      <c r="F2962" s="18"/>
      <c r="G2962" s="18"/>
      <c r="H2962" s="18"/>
      <c r="I2962" s="18"/>
      <c r="J2962" s="18"/>
      <c r="K2962" s="18"/>
    </row>
    <row r="2963" spans="1:11" x14ac:dyDescent="0.3">
      <c r="A2963" s="18"/>
      <c r="B2963" s="18"/>
      <c r="C2963" s="18"/>
      <c r="D2963" s="18"/>
      <c r="E2963" s="18"/>
      <c r="F2963" s="18"/>
      <c r="G2963" s="18"/>
      <c r="H2963" s="18"/>
      <c r="I2963" s="18"/>
      <c r="J2963" s="18"/>
      <c r="K2963" s="18"/>
    </row>
    <row r="2964" spans="1:11" x14ac:dyDescent="0.3">
      <c r="A2964" s="18"/>
      <c r="B2964" s="18"/>
      <c r="C2964" s="18"/>
      <c r="D2964" s="18"/>
      <c r="E2964" s="18"/>
      <c r="F2964" s="18"/>
      <c r="G2964" s="18"/>
      <c r="H2964" s="18"/>
      <c r="I2964" s="18"/>
      <c r="J2964" s="18"/>
      <c r="K2964" s="18"/>
    </row>
    <row r="2965" spans="1:11" x14ac:dyDescent="0.3">
      <c r="A2965" s="18"/>
      <c r="B2965" s="18"/>
      <c r="C2965" s="18"/>
      <c r="D2965" s="18"/>
      <c r="E2965" s="18"/>
      <c r="F2965" s="18"/>
      <c r="G2965" s="18"/>
      <c r="H2965" s="18"/>
      <c r="I2965" s="18"/>
      <c r="J2965" s="18"/>
      <c r="K2965" s="18"/>
    </row>
    <row r="2966" spans="1:11" x14ac:dyDescent="0.3">
      <c r="A2966" s="18"/>
      <c r="B2966" s="18"/>
      <c r="C2966" s="18"/>
      <c r="D2966" s="18"/>
      <c r="E2966" s="18"/>
      <c r="F2966" s="18"/>
      <c r="G2966" s="18"/>
      <c r="H2966" s="18"/>
      <c r="I2966" s="18"/>
      <c r="J2966" s="18"/>
      <c r="K2966" s="18"/>
    </row>
    <row r="2967" spans="1:11" x14ac:dyDescent="0.3">
      <c r="A2967" s="18"/>
      <c r="B2967" s="18"/>
      <c r="C2967" s="18"/>
      <c r="D2967" s="18"/>
      <c r="E2967" s="18"/>
      <c r="F2967" s="18"/>
      <c r="G2967" s="18"/>
      <c r="H2967" s="18"/>
      <c r="I2967" s="18"/>
      <c r="J2967" s="18"/>
      <c r="K2967" s="18"/>
    </row>
    <row r="2968" spans="1:11" x14ac:dyDescent="0.3">
      <c r="A2968" s="18"/>
      <c r="B2968" s="18"/>
      <c r="C2968" s="18"/>
      <c r="D2968" s="18"/>
      <c r="E2968" s="18"/>
      <c r="F2968" s="18"/>
      <c r="G2968" s="18"/>
      <c r="H2968" s="18"/>
      <c r="I2968" s="18"/>
      <c r="J2968" s="18"/>
      <c r="K2968" s="18"/>
    </row>
    <row r="2969" spans="1:11" x14ac:dyDescent="0.3">
      <c r="A2969" s="18"/>
      <c r="B2969" s="18"/>
      <c r="C2969" s="18"/>
      <c r="D2969" s="18"/>
      <c r="E2969" s="18"/>
      <c r="F2969" s="18"/>
      <c r="G2969" s="18"/>
      <c r="H2969" s="18"/>
      <c r="I2969" s="18"/>
      <c r="J2969" s="18"/>
      <c r="K2969" s="18"/>
    </row>
    <row r="2970" spans="1:11" x14ac:dyDescent="0.3">
      <c r="A2970" s="18"/>
      <c r="B2970" s="18"/>
      <c r="C2970" s="18"/>
      <c r="D2970" s="18"/>
      <c r="E2970" s="18"/>
      <c r="F2970" s="18"/>
      <c r="G2970" s="18"/>
      <c r="H2970" s="18"/>
      <c r="I2970" s="18"/>
      <c r="J2970" s="18"/>
      <c r="K2970" s="18"/>
    </row>
    <row r="2971" spans="1:11" x14ac:dyDescent="0.3">
      <c r="A2971" s="18"/>
      <c r="B2971" s="18"/>
      <c r="C2971" s="18"/>
      <c r="D2971" s="18"/>
      <c r="E2971" s="18"/>
      <c r="F2971" s="18"/>
      <c r="G2971" s="18"/>
      <c r="H2971" s="18"/>
      <c r="I2971" s="18"/>
      <c r="J2971" s="18"/>
      <c r="K2971" s="18"/>
    </row>
    <row r="2972" spans="1:11" x14ac:dyDescent="0.3">
      <c r="A2972" s="18"/>
      <c r="B2972" s="18"/>
      <c r="C2972" s="18"/>
      <c r="D2972" s="18"/>
      <c r="E2972" s="18"/>
      <c r="F2972" s="18"/>
      <c r="G2972" s="18"/>
      <c r="H2972" s="18"/>
      <c r="I2972" s="18"/>
      <c r="J2972" s="18"/>
      <c r="K2972" s="18"/>
    </row>
    <row r="2973" spans="1:11" x14ac:dyDescent="0.3">
      <c r="A2973" s="18"/>
      <c r="B2973" s="18"/>
      <c r="C2973" s="18"/>
      <c r="D2973" s="18"/>
      <c r="E2973" s="18"/>
      <c r="F2973" s="18"/>
      <c r="G2973" s="18"/>
      <c r="H2973" s="18"/>
      <c r="I2973" s="18"/>
      <c r="J2973" s="18"/>
      <c r="K2973" s="18"/>
    </row>
    <row r="2974" spans="1:11" x14ac:dyDescent="0.3">
      <c r="A2974" s="18"/>
      <c r="B2974" s="18"/>
      <c r="C2974" s="18"/>
      <c r="D2974" s="18"/>
      <c r="E2974" s="18"/>
      <c r="F2974" s="18"/>
      <c r="G2974" s="18"/>
      <c r="H2974" s="18"/>
      <c r="I2974" s="18"/>
      <c r="J2974" s="18"/>
      <c r="K2974" s="18"/>
    </row>
    <row r="2975" spans="1:11" x14ac:dyDescent="0.3">
      <c r="A2975" s="18"/>
      <c r="B2975" s="18"/>
      <c r="C2975" s="18"/>
      <c r="D2975" s="18"/>
      <c r="E2975" s="18"/>
      <c r="F2975" s="18"/>
      <c r="G2975" s="18"/>
      <c r="H2975" s="18"/>
      <c r="I2975" s="18"/>
      <c r="J2975" s="18"/>
      <c r="K2975" s="18"/>
    </row>
    <row r="2976" spans="1:11" x14ac:dyDescent="0.3">
      <c r="A2976" s="18"/>
      <c r="B2976" s="18"/>
      <c r="C2976" s="18"/>
      <c r="D2976" s="18"/>
      <c r="E2976" s="18"/>
      <c r="F2976" s="18"/>
      <c r="G2976" s="18"/>
      <c r="H2976" s="18"/>
      <c r="I2976" s="18"/>
      <c r="J2976" s="18"/>
      <c r="K2976" s="18"/>
    </row>
    <row r="2977" spans="1:11" x14ac:dyDescent="0.3">
      <c r="A2977" s="18"/>
      <c r="B2977" s="18"/>
      <c r="C2977" s="18"/>
      <c r="D2977" s="18"/>
      <c r="E2977" s="18"/>
      <c r="F2977" s="18"/>
      <c r="G2977" s="18"/>
      <c r="H2977" s="18"/>
      <c r="I2977" s="18"/>
      <c r="J2977" s="18"/>
      <c r="K2977" s="18"/>
    </row>
    <row r="2978" spans="1:11" x14ac:dyDescent="0.3">
      <c r="A2978" s="18"/>
      <c r="B2978" s="18"/>
      <c r="C2978" s="18"/>
      <c r="D2978" s="18"/>
      <c r="E2978" s="18"/>
      <c r="F2978" s="18"/>
      <c r="G2978" s="18"/>
      <c r="H2978" s="18"/>
      <c r="I2978" s="18"/>
      <c r="J2978" s="18"/>
      <c r="K2978" s="18"/>
    </row>
    <row r="2979" spans="1:11" x14ac:dyDescent="0.3">
      <c r="A2979" s="18"/>
      <c r="B2979" s="18"/>
      <c r="C2979" s="18"/>
      <c r="D2979" s="18"/>
      <c r="E2979" s="18"/>
      <c r="F2979" s="18"/>
      <c r="G2979" s="18"/>
      <c r="H2979" s="18"/>
      <c r="I2979" s="18"/>
      <c r="J2979" s="18"/>
      <c r="K2979" s="18"/>
    </row>
    <row r="2980" spans="1:11" x14ac:dyDescent="0.3">
      <c r="A2980" s="18"/>
      <c r="B2980" s="18"/>
      <c r="C2980" s="18"/>
      <c r="D2980" s="18"/>
      <c r="E2980" s="18"/>
      <c r="F2980" s="18"/>
      <c r="G2980" s="18"/>
      <c r="H2980" s="18"/>
      <c r="I2980" s="18"/>
      <c r="J2980" s="18"/>
      <c r="K2980" s="18"/>
    </row>
    <row r="2981" spans="1:11" x14ac:dyDescent="0.3">
      <c r="A2981" s="18"/>
      <c r="B2981" s="18"/>
      <c r="C2981" s="18"/>
      <c r="D2981" s="18"/>
      <c r="E2981" s="18"/>
      <c r="F2981" s="18"/>
      <c r="G2981" s="18"/>
      <c r="H2981" s="18"/>
      <c r="I2981" s="18"/>
      <c r="J2981" s="18"/>
      <c r="K2981" s="18"/>
    </row>
    <row r="2982" spans="1:11" x14ac:dyDescent="0.3">
      <c r="A2982" s="18"/>
      <c r="B2982" s="18"/>
      <c r="C2982" s="18"/>
      <c r="D2982" s="18"/>
      <c r="E2982" s="18"/>
      <c r="F2982" s="18"/>
      <c r="G2982" s="18"/>
      <c r="H2982" s="18"/>
      <c r="I2982" s="18"/>
      <c r="J2982" s="18"/>
      <c r="K2982" s="18"/>
    </row>
    <row r="2983" spans="1:11" x14ac:dyDescent="0.3">
      <c r="A2983" s="18"/>
      <c r="B2983" s="18"/>
      <c r="C2983" s="18"/>
      <c r="D2983" s="18"/>
      <c r="E2983" s="18"/>
      <c r="F2983" s="18"/>
      <c r="G2983" s="18"/>
      <c r="H2983" s="18"/>
      <c r="I2983" s="18"/>
      <c r="J2983" s="18"/>
      <c r="K2983" s="18"/>
    </row>
    <row r="2984" spans="1:11" x14ac:dyDescent="0.3">
      <c r="A2984" s="18"/>
      <c r="B2984" s="18"/>
      <c r="C2984" s="18"/>
      <c r="D2984" s="18"/>
      <c r="E2984" s="18"/>
      <c r="F2984" s="18"/>
      <c r="G2984" s="18"/>
      <c r="H2984" s="18"/>
      <c r="I2984" s="18"/>
      <c r="J2984" s="18"/>
      <c r="K2984" s="18"/>
    </row>
    <row r="2985" spans="1:11" x14ac:dyDescent="0.3">
      <c r="A2985" s="18"/>
      <c r="B2985" s="18"/>
      <c r="C2985" s="18"/>
      <c r="D2985" s="18"/>
      <c r="E2985" s="18"/>
      <c r="F2985" s="18"/>
      <c r="G2985" s="18"/>
      <c r="H2985" s="18"/>
      <c r="I2985" s="18"/>
      <c r="J2985" s="18"/>
      <c r="K2985" s="18"/>
    </row>
    <row r="2986" spans="1:11" x14ac:dyDescent="0.3">
      <c r="A2986" s="18"/>
      <c r="B2986" s="18"/>
      <c r="C2986" s="18"/>
      <c r="D2986" s="18"/>
      <c r="E2986" s="18"/>
      <c r="F2986" s="18"/>
      <c r="G2986" s="18"/>
      <c r="H2986" s="18"/>
      <c r="I2986" s="18"/>
      <c r="J2986" s="18"/>
      <c r="K2986" s="18"/>
    </row>
    <row r="2987" spans="1:11" x14ac:dyDescent="0.3">
      <c r="A2987" s="18"/>
      <c r="B2987" s="18"/>
      <c r="C2987" s="18"/>
      <c r="D2987" s="18"/>
      <c r="E2987" s="18"/>
      <c r="F2987" s="18"/>
      <c r="G2987" s="18"/>
      <c r="H2987" s="18"/>
      <c r="I2987" s="18"/>
      <c r="J2987" s="18"/>
      <c r="K2987" s="18"/>
    </row>
    <row r="2988" spans="1:11" x14ac:dyDescent="0.3">
      <c r="A2988" s="18"/>
      <c r="B2988" s="18"/>
      <c r="C2988" s="18"/>
      <c r="D2988" s="18"/>
      <c r="E2988" s="18"/>
      <c r="F2988" s="18"/>
      <c r="G2988" s="18"/>
      <c r="H2988" s="18"/>
      <c r="I2988" s="18"/>
      <c r="J2988" s="18"/>
      <c r="K2988" s="18"/>
    </row>
    <row r="2989" spans="1:11" x14ac:dyDescent="0.3">
      <c r="A2989" s="18"/>
      <c r="B2989" s="18"/>
      <c r="C2989" s="18"/>
      <c r="D2989" s="18"/>
      <c r="E2989" s="18"/>
      <c r="F2989" s="18"/>
      <c r="G2989" s="18"/>
      <c r="H2989" s="18"/>
      <c r="I2989" s="18"/>
      <c r="J2989" s="18"/>
      <c r="K2989" s="18"/>
    </row>
    <row r="2990" spans="1:11" x14ac:dyDescent="0.3">
      <c r="A2990" s="18"/>
      <c r="B2990" s="18"/>
      <c r="C2990" s="18"/>
      <c r="D2990" s="18"/>
      <c r="E2990" s="18"/>
      <c r="F2990" s="18"/>
      <c r="G2990" s="18"/>
      <c r="H2990" s="18"/>
      <c r="I2990" s="18"/>
      <c r="J2990" s="18"/>
      <c r="K2990" s="18"/>
    </row>
    <row r="2991" spans="1:11" x14ac:dyDescent="0.3">
      <c r="A2991" s="18"/>
      <c r="B2991" s="18"/>
      <c r="C2991" s="18"/>
      <c r="D2991" s="18"/>
      <c r="E2991" s="18"/>
      <c r="F2991" s="18"/>
      <c r="G2991" s="18"/>
      <c r="H2991" s="18"/>
      <c r="I2991" s="18"/>
      <c r="J2991" s="18"/>
      <c r="K2991" s="18"/>
    </row>
    <row r="2992" spans="1:11" x14ac:dyDescent="0.3">
      <c r="A2992" s="18"/>
      <c r="B2992" s="18"/>
      <c r="C2992" s="18"/>
      <c r="D2992" s="18"/>
      <c r="E2992" s="18"/>
      <c r="F2992" s="18"/>
      <c r="G2992" s="18"/>
      <c r="H2992" s="18"/>
      <c r="I2992" s="18"/>
      <c r="J2992" s="18"/>
      <c r="K2992" s="18"/>
    </row>
    <row r="2993" spans="1:11" x14ac:dyDescent="0.3">
      <c r="A2993" s="18"/>
      <c r="B2993" s="18"/>
      <c r="C2993" s="18"/>
      <c r="D2993" s="18"/>
      <c r="E2993" s="18"/>
      <c r="F2993" s="18"/>
      <c r="G2993" s="18"/>
      <c r="H2993" s="18"/>
      <c r="I2993" s="18"/>
      <c r="J2993" s="18"/>
      <c r="K2993" s="18"/>
    </row>
    <row r="2994" spans="1:11" x14ac:dyDescent="0.3">
      <c r="A2994" s="18"/>
      <c r="B2994" s="18"/>
      <c r="C2994" s="18"/>
      <c r="D2994" s="18"/>
      <c r="E2994" s="18"/>
      <c r="F2994" s="18"/>
      <c r="G2994" s="18"/>
      <c r="H2994" s="18"/>
      <c r="I2994" s="18"/>
      <c r="J2994" s="18"/>
      <c r="K2994" s="18"/>
    </row>
    <row r="2995" spans="1:11" x14ac:dyDescent="0.3">
      <c r="A2995" s="18"/>
      <c r="B2995" s="18"/>
      <c r="C2995" s="18"/>
      <c r="D2995" s="18"/>
      <c r="E2995" s="18"/>
      <c r="F2995" s="18"/>
      <c r="G2995" s="18"/>
      <c r="H2995" s="18"/>
      <c r="I2995" s="18"/>
      <c r="J2995" s="18"/>
      <c r="K2995" s="18"/>
    </row>
    <row r="2996" spans="1:11" x14ac:dyDescent="0.3">
      <c r="A2996" s="18"/>
      <c r="B2996" s="18"/>
      <c r="C2996" s="18"/>
      <c r="D2996" s="18"/>
      <c r="E2996" s="18"/>
      <c r="F2996" s="18"/>
      <c r="G2996" s="18"/>
      <c r="H2996" s="18"/>
      <c r="I2996" s="18"/>
      <c r="J2996" s="18"/>
      <c r="K2996" s="18"/>
    </row>
    <row r="2997" spans="1:11" x14ac:dyDescent="0.3">
      <c r="A2997" s="18"/>
      <c r="B2997" s="18"/>
      <c r="C2997" s="18"/>
      <c r="D2997" s="18"/>
      <c r="E2997" s="18"/>
      <c r="F2997" s="18"/>
      <c r="G2997" s="18"/>
      <c r="H2997" s="18"/>
      <c r="I2997" s="18"/>
      <c r="J2997" s="18"/>
      <c r="K2997" s="18"/>
    </row>
    <row r="2998" spans="1:11" x14ac:dyDescent="0.3">
      <c r="A2998" s="18"/>
      <c r="B2998" s="18"/>
      <c r="C2998" s="18"/>
      <c r="D2998" s="18"/>
      <c r="E2998" s="18"/>
      <c r="F2998" s="18"/>
      <c r="G2998" s="18"/>
      <c r="H2998" s="18"/>
      <c r="I2998" s="18"/>
      <c r="J2998" s="18"/>
      <c r="K2998" s="18"/>
    </row>
    <row r="2999" spans="1:11" x14ac:dyDescent="0.3">
      <c r="A2999" s="18"/>
      <c r="B2999" s="18"/>
      <c r="C2999" s="18"/>
      <c r="D2999" s="18"/>
      <c r="E2999" s="18"/>
      <c r="F2999" s="18"/>
      <c r="G2999" s="18"/>
      <c r="H2999" s="18"/>
      <c r="I2999" s="18"/>
      <c r="J2999" s="18"/>
      <c r="K2999" s="18"/>
    </row>
    <row r="3000" spans="1:11" x14ac:dyDescent="0.3">
      <c r="A3000" s="18"/>
      <c r="B3000" s="18"/>
      <c r="C3000" s="18"/>
      <c r="D3000" s="18"/>
      <c r="E3000" s="18"/>
      <c r="F3000" s="18"/>
      <c r="G3000" s="18"/>
      <c r="H3000" s="18"/>
      <c r="I3000" s="18"/>
      <c r="J3000" s="18"/>
      <c r="K3000" s="18"/>
    </row>
    <row r="3001" spans="1:11" x14ac:dyDescent="0.3">
      <c r="A3001" s="18"/>
      <c r="B3001" s="18"/>
      <c r="C3001" s="18"/>
      <c r="D3001" s="18"/>
      <c r="E3001" s="18"/>
      <c r="F3001" s="18"/>
      <c r="G3001" s="18"/>
      <c r="H3001" s="18"/>
      <c r="I3001" s="18"/>
      <c r="J3001" s="18"/>
      <c r="K3001" s="18"/>
    </row>
    <row r="3002" spans="1:11" x14ac:dyDescent="0.3">
      <c r="A3002" s="18"/>
      <c r="B3002" s="18"/>
      <c r="C3002" s="18"/>
      <c r="D3002" s="18"/>
      <c r="E3002" s="18"/>
      <c r="F3002" s="18"/>
      <c r="G3002" s="18"/>
      <c r="H3002" s="18"/>
      <c r="I3002" s="18"/>
      <c r="J3002" s="18"/>
      <c r="K3002" s="18"/>
    </row>
  </sheetData>
  <mergeCells count="1">
    <mergeCell ref="A1:I2"/>
  </mergeCells>
  <conditionalFormatting pivot="1" sqref="E25:E42">
    <cfRule type="dataBar" priority="3">
      <dataBar>
        <cfvo type="min"/>
        <cfvo type="max"/>
        <color rgb="FF638EC6"/>
      </dataBar>
      <extLst>
        <ext xmlns:x14="http://schemas.microsoft.com/office/spreadsheetml/2009/9/main" uri="{B025F937-C7B1-47D3-B67F-A62EFF666E3E}">
          <x14:id>{FD8B7686-6E05-4CF8-86E3-A0B04537AA66}</x14:id>
        </ext>
      </extLst>
    </cfRule>
  </conditionalFormatting>
  <conditionalFormatting pivot="1" sqref="K26:K29 K25 K30 K31:K34 K35 K36:K39 K40 K41:K44 K45 K46:K49">
    <cfRule type="dataBar" priority="1">
      <dataBar>
        <cfvo type="min"/>
        <cfvo type="max"/>
        <color rgb="FFD6007B"/>
      </dataBar>
      <extLst>
        <ext xmlns:x14="http://schemas.microsoft.com/office/spreadsheetml/2009/9/main" uri="{B025F937-C7B1-47D3-B67F-A62EFF666E3E}">
          <x14:id>{42D1204C-C5B4-4AE2-8BEA-D1FF213B5D7A}</x14:id>
        </ext>
      </extLst>
    </cfRule>
  </conditionalFormatting>
  <pageMargins left="0.7" right="0.7" top="0.75" bottom="0.75" header="0.3" footer="0.3"/>
  <pageSetup orientation="portrait" r:id="rId3"/>
  <drawing r:id="rId4"/>
  <extLst>
    <ext xmlns:x14="http://schemas.microsoft.com/office/spreadsheetml/2009/9/main" uri="{78C0D931-6437-407d-A8EE-F0AAD7539E65}">
      <x14:conditionalFormattings>
        <x14:conditionalFormatting xmlns:xm="http://schemas.microsoft.com/office/excel/2006/main" pivot="1">
          <x14:cfRule type="dataBar" id="{FD8B7686-6E05-4CF8-86E3-A0B04537AA66}">
            <x14:dataBar minLength="0" maxLength="100" border="1" negativeBarBorderColorSameAsPositive="0">
              <x14:cfvo type="autoMin"/>
              <x14:cfvo type="autoMax"/>
              <x14:borderColor rgb="FF638EC6"/>
              <x14:negativeFillColor rgb="FFFF0000"/>
              <x14:negativeBorderColor rgb="FFFF0000"/>
              <x14:axisColor rgb="FF000000"/>
            </x14:dataBar>
          </x14:cfRule>
          <xm:sqref>E25:E42</xm:sqref>
        </x14:conditionalFormatting>
        <x14:conditionalFormatting xmlns:xm="http://schemas.microsoft.com/office/excel/2006/main" pivot="1">
          <x14:cfRule type="dataBar" id="{42D1204C-C5B4-4AE2-8BEA-D1FF213B5D7A}">
            <x14:dataBar minLength="0" maxLength="100" border="1" negativeBarBorderColorSameAsPositive="0">
              <x14:cfvo type="autoMin"/>
              <x14:cfvo type="autoMax"/>
              <x14:borderColor rgb="FFD6007B"/>
              <x14:negativeFillColor rgb="FFFF0000"/>
              <x14:negativeBorderColor rgb="FFFF0000"/>
              <x14:axisColor rgb="FF000000"/>
            </x14:dataBar>
          </x14:cfRule>
          <xm:sqref>K26:K29 K25 K30 K31:K34 K35 K36:K39 K40 K41:K44 K45 K46:K49</xm:sqref>
        </x14:conditionalFormatting>
      </x14:conditionalFormattings>
    </ex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A96D-F64E-4275-9111-3B80169E7CBE}">
  <dimension ref="A1:Q3063"/>
  <sheetViews>
    <sheetView showGridLines="0" zoomScale="25" workbookViewId="0">
      <selection activeCell="J32" sqref="J32"/>
    </sheetView>
  </sheetViews>
  <sheetFormatPr defaultRowHeight="14.4" x14ac:dyDescent="0.3"/>
  <cols>
    <col min="1" max="1" width="5.33203125" customWidth="1"/>
    <col min="2" max="2" width="23" bestFit="1" customWidth="1"/>
    <col min="3" max="3" width="23.88671875" bestFit="1" customWidth="1"/>
    <col min="4" max="4" width="22.33203125" bestFit="1" customWidth="1"/>
    <col min="5" max="5" width="14.6640625" customWidth="1"/>
    <col min="6" max="6" width="17.33203125" bestFit="1" customWidth="1"/>
    <col min="7" max="7" width="9.6640625" customWidth="1"/>
    <col min="8" max="9" width="18" bestFit="1" customWidth="1"/>
    <col min="10" max="10" width="21.6640625" bestFit="1" customWidth="1"/>
    <col min="11" max="11" width="19.77734375" customWidth="1"/>
    <col min="12" max="12" width="6.109375" customWidth="1"/>
    <col min="13" max="13" width="20.77734375" bestFit="1" customWidth="1"/>
    <col min="14" max="14" width="19.6640625" bestFit="1" customWidth="1"/>
  </cols>
  <sheetData>
    <row r="1" spans="1:14" x14ac:dyDescent="0.3">
      <c r="A1" s="35" t="s">
        <v>3160</v>
      </c>
      <c r="B1" s="35"/>
      <c r="C1" s="35"/>
      <c r="D1" s="35"/>
      <c r="E1" s="35"/>
      <c r="F1" s="35"/>
      <c r="G1" s="35"/>
      <c r="H1" s="35"/>
      <c r="I1" s="35"/>
      <c r="J1" s="35"/>
      <c r="K1" s="35"/>
      <c r="L1" s="35"/>
      <c r="M1" s="35"/>
      <c r="N1" s="35"/>
    </row>
    <row r="2" spans="1:14" x14ac:dyDescent="0.3">
      <c r="A2" s="35"/>
      <c r="B2" s="35"/>
      <c r="C2" s="35"/>
      <c r="D2" s="35"/>
      <c r="E2" s="35"/>
      <c r="F2" s="35"/>
      <c r="G2" s="35"/>
      <c r="H2" s="35"/>
      <c r="I2" s="35"/>
      <c r="J2" s="35"/>
      <c r="K2" s="35"/>
      <c r="L2" s="35"/>
      <c r="M2" s="35"/>
      <c r="N2" s="35"/>
    </row>
    <row r="3" spans="1:14" x14ac:dyDescent="0.3">
      <c r="A3" s="35"/>
      <c r="B3" s="35"/>
      <c r="C3" s="35"/>
      <c r="D3" s="35"/>
      <c r="E3" s="35"/>
      <c r="F3" s="35"/>
      <c r="G3" s="35"/>
      <c r="H3" s="35"/>
      <c r="I3" s="35"/>
      <c r="J3" s="35"/>
      <c r="K3" s="35"/>
      <c r="L3" s="35"/>
      <c r="M3" s="35"/>
      <c r="N3" s="35"/>
    </row>
    <row r="5" spans="1:14" x14ac:dyDescent="0.3">
      <c r="K5" t="s">
        <v>3156</v>
      </c>
    </row>
    <row r="7" spans="1:14" x14ac:dyDescent="0.3">
      <c r="K7" t="s">
        <v>3151</v>
      </c>
    </row>
    <row r="8" spans="1:14" x14ac:dyDescent="0.3">
      <c r="K8" t="s">
        <v>3152</v>
      </c>
    </row>
    <row r="9" spans="1:14" x14ac:dyDescent="0.3">
      <c r="K9" t="s">
        <v>3153</v>
      </c>
    </row>
    <row r="10" spans="1:14" x14ac:dyDescent="0.3">
      <c r="K10" t="s">
        <v>3154</v>
      </c>
    </row>
    <row r="11" spans="1:14" x14ac:dyDescent="0.3">
      <c r="K11" t="s">
        <v>3155</v>
      </c>
    </row>
    <row r="24" spans="2:11" ht="25.2" customHeight="1" x14ac:dyDescent="0.3">
      <c r="B24" s="14" t="s">
        <v>3065</v>
      </c>
      <c r="C24" s="14" t="s">
        <v>35</v>
      </c>
      <c r="D24" s="2" t="s">
        <v>3150</v>
      </c>
      <c r="G24" s="8" t="s">
        <v>26</v>
      </c>
      <c r="H24" s="8" t="s">
        <v>3065</v>
      </c>
      <c r="I24" s="8" t="s">
        <v>34</v>
      </c>
      <c r="J24" s="8" t="s">
        <v>35</v>
      </c>
      <c r="K24" s="8" t="s">
        <v>3088</v>
      </c>
    </row>
    <row r="25" spans="2:11" ht="28.8" x14ac:dyDescent="0.3">
      <c r="B25" s="2" t="s">
        <v>3067</v>
      </c>
      <c r="C25" s="2">
        <v>5</v>
      </c>
      <c r="D25" s="2">
        <v>1</v>
      </c>
      <c r="G25" s="1">
        <v>3427</v>
      </c>
      <c r="H25" s="1" t="s">
        <v>3074</v>
      </c>
      <c r="I25" s="1" t="s">
        <v>21</v>
      </c>
      <c r="J25" s="1">
        <v>4</v>
      </c>
      <c r="K25" s="27" t="str" cm="1">
        <f t="array" ref="K25">_xlfn.IFS(
    AND(OR(I25="Fully Meets", I25="Exceeds"), J25&gt;=4), "High Performing Individual",
    AND(I25="Fully Meets", J25&gt;=3), "Average Performing Individual",
    TRUE, "Below Average Performing"
)</f>
        <v>High Performing Individual</v>
      </c>
    </row>
    <row r="26" spans="2:11" ht="28.8" x14ac:dyDescent="0.3">
      <c r="B26" s="2" t="s">
        <v>3069</v>
      </c>
      <c r="C26" s="2"/>
      <c r="D26" s="2">
        <v>1</v>
      </c>
      <c r="G26" s="1">
        <v>3428</v>
      </c>
      <c r="H26" s="1" t="s">
        <v>3074</v>
      </c>
      <c r="I26" s="1" t="s">
        <v>21</v>
      </c>
      <c r="J26" s="1">
        <v>3</v>
      </c>
      <c r="K26" s="27" t="str" cm="1">
        <f t="array" ref="K26">_xlfn.IFS(
    AND(OR(I26="Fully Meets", I26="Exceeds"), J26&gt;=4), "High Performing Individual",
    AND(I26="Fully Meets", J26&gt;=3), "Average Performing Individual",
    TRUE, "Below Average Performing"
)</f>
        <v>Average Performing Individual</v>
      </c>
    </row>
    <row r="27" spans="2:11" ht="28.8" x14ac:dyDescent="0.3">
      <c r="B27" s="2" t="s">
        <v>3072</v>
      </c>
      <c r="C27" s="2">
        <v>5</v>
      </c>
      <c r="D27" s="2">
        <v>26</v>
      </c>
      <c r="G27" s="1">
        <v>3429</v>
      </c>
      <c r="H27" s="1" t="s">
        <v>3076</v>
      </c>
      <c r="I27" s="1" t="s">
        <v>21</v>
      </c>
      <c r="J27" s="1">
        <v>4</v>
      </c>
      <c r="K27" s="27" t="str" cm="1">
        <f t="array" ref="K27">_xlfn.IFS(
    AND(OR(I27="Fully Meets", I27="Exceeds"), J27&gt;=4), "High Performing Individual",
    AND(I27="Fully Meets", J27&gt;=3), "Average Performing Individual",
    TRUE, "Below Average Performing"
)</f>
        <v>High Performing Individual</v>
      </c>
    </row>
    <row r="28" spans="2:11" ht="28.8" x14ac:dyDescent="0.3">
      <c r="B28" s="2" t="s">
        <v>3073</v>
      </c>
      <c r="C28" s="2"/>
      <c r="D28" s="2">
        <v>26</v>
      </c>
      <c r="G28" s="1">
        <v>3430</v>
      </c>
      <c r="H28" s="1" t="s">
        <v>3076</v>
      </c>
      <c r="I28" s="1" t="s">
        <v>21</v>
      </c>
      <c r="J28" s="1">
        <v>2</v>
      </c>
      <c r="K28" s="27" t="str" cm="1">
        <f t="array" ref="K28">_xlfn.IFS(
    AND(OR(I28="Fully Meets", I28="Exceeds"), J28&gt;=4), "High Performing Individual",
    AND(I28="Fully Meets", J28&gt;=3), "Average Performing Individual",
    TRUE, "Below Average Performing"
)</f>
        <v>Below Average Performing</v>
      </c>
    </row>
    <row r="29" spans="2:11" ht="28.8" x14ac:dyDescent="0.3">
      <c r="B29" s="2" t="s">
        <v>3074</v>
      </c>
      <c r="C29" s="2">
        <v>5</v>
      </c>
      <c r="D29" s="2">
        <v>193</v>
      </c>
      <c r="G29" s="1">
        <v>3431</v>
      </c>
      <c r="H29" s="1" t="s">
        <v>3076</v>
      </c>
      <c r="I29" s="1" t="s">
        <v>21</v>
      </c>
      <c r="J29" s="1">
        <v>3</v>
      </c>
      <c r="K29" s="27" t="str" cm="1">
        <f t="array" ref="K29">_xlfn.IFS(
    AND(OR(I29="Fully Meets", I29="Exceeds"), J29&gt;=4), "High Performing Individual",
    AND(I29="Fully Meets", J29&gt;=3), "Average Performing Individual",
    TRUE, "Below Average Performing"
)</f>
        <v>Average Performing Individual</v>
      </c>
    </row>
    <row r="30" spans="2:11" ht="28.8" x14ac:dyDescent="0.3">
      <c r="B30" s="2" t="s">
        <v>3075</v>
      </c>
      <c r="C30" s="2"/>
      <c r="D30" s="2">
        <v>193</v>
      </c>
      <c r="G30" s="1">
        <v>3432</v>
      </c>
      <c r="H30" s="1" t="s">
        <v>3076</v>
      </c>
      <c r="I30" s="1" t="s">
        <v>21</v>
      </c>
      <c r="J30" s="1">
        <v>3</v>
      </c>
      <c r="K30" s="27" t="str" cm="1">
        <f t="array" ref="K30">_xlfn.IFS(
    AND(OR(I30="Fully Meets", I30="Exceeds"), J30&gt;=4), "High Performing Individual",
    AND(I30="Fully Meets", J30&gt;=3), "Average Performing Individual",
    TRUE, "Below Average Performing"
)</f>
        <v>Average Performing Individual</v>
      </c>
    </row>
    <row r="31" spans="2:11" ht="28.8" x14ac:dyDescent="0.3">
      <c r="B31" s="2" t="s">
        <v>3076</v>
      </c>
      <c r="C31" s="2">
        <v>5</v>
      </c>
      <c r="D31" s="2">
        <v>48</v>
      </c>
      <c r="G31" s="1">
        <v>3433</v>
      </c>
      <c r="H31" s="1" t="s">
        <v>3076</v>
      </c>
      <c r="I31" s="1" t="s">
        <v>20</v>
      </c>
      <c r="J31" s="1">
        <v>4</v>
      </c>
      <c r="K31" s="27" t="str" cm="1">
        <f t="array" ref="K31">_xlfn.IFS(
    AND(OR(I31="Fully Meets", I31="Exceeds"), J31&gt;=4), "High Performing Individual",
    AND(I31="Fully Meets", J31&gt;=3), "Average Performing Individual",
    TRUE, "Below Average Performing"
)</f>
        <v>High Performing Individual</v>
      </c>
    </row>
    <row r="32" spans="2:11" ht="28.8" x14ac:dyDescent="0.3">
      <c r="B32" s="2" t="s">
        <v>3077</v>
      </c>
      <c r="C32" s="2"/>
      <c r="D32" s="2">
        <v>48</v>
      </c>
      <c r="G32" s="1">
        <v>3434</v>
      </c>
      <c r="H32" s="1" t="s">
        <v>3076</v>
      </c>
      <c r="I32" s="1" t="s">
        <v>21</v>
      </c>
      <c r="J32" s="1">
        <v>2</v>
      </c>
      <c r="K32" s="27" t="str" cm="1">
        <f t="array" ref="K32">_xlfn.IFS(
    AND(OR(I32="Fully Meets", I32="Exceeds"), J32&gt;=4), "High Performing Individual",
    AND(I32="Fully Meets", J32&gt;=3), "Average Performing Individual",
    TRUE, "Below Average Performing"
)</f>
        <v>Below Average Performing</v>
      </c>
    </row>
    <row r="33" spans="2:11" ht="28.8" x14ac:dyDescent="0.3">
      <c r="B33" s="2" t="s">
        <v>3078</v>
      </c>
      <c r="C33" s="2">
        <v>5</v>
      </c>
      <c r="D33" s="2">
        <v>2</v>
      </c>
      <c r="G33" s="1">
        <v>3435</v>
      </c>
      <c r="H33" s="1" t="s">
        <v>3076</v>
      </c>
      <c r="I33" s="1" t="s">
        <v>20</v>
      </c>
      <c r="J33" s="1">
        <v>3</v>
      </c>
      <c r="K33" s="27" t="str" cm="1">
        <f t="array" ref="K33">_xlfn.IFS(
    AND(OR(I33="Fully Meets", I33="Exceeds"), J33&gt;=4), "High Performing Individual",
    AND(I33="Fully Meets", J33&gt;=3), "Average Performing Individual",
    TRUE, "Below Average Performing"
)</f>
        <v>Below Average Performing</v>
      </c>
    </row>
    <row r="34" spans="2:11" ht="28.8" x14ac:dyDescent="0.3">
      <c r="B34" s="2" t="s">
        <v>3079</v>
      </c>
      <c r="C34" s="2"/>
      <c r="D34" s="2">
        <v>2</v>
      </c>
      <c r="G34" s="1">
        <v>3436</v>
      </c>
      <c r="H34" s="1" t="s">
        <v>3076</v>
      </c>
      <c r="I34" s="1" t="s">
        <v>21</v>
      </c>
      <c r="J34" s="1">
        <v>5</v>
      </c>
      <c r="K34" s="27" t="str" cm="1">
        <f t="array" ref="K34">_xlfn.IFS(
    AND(OR(I34="Fully Meets", I34="Exceeds"), J34&gt;=4), "High Performing Individual",
    AND(I34="Fully Meets", J34&gt;=3), "Average Performing Individual",
    TRUE, "Below Average Performing"
)</f>
        <v>High Performing Individual</v>
      </c>
    </row>
    <row r="35" spans="2:11" ht="28.8" x14ac:dyDescent="0.3">
      <c r="B35" s="2" t="s">
        <v>25</v>
      </c>
      <c r="C35" s="2"/>
      <c r="D35" s="2">
        <v>270</v>
      </c>
      <c r="G35" s="1">
        <v>3437</v>
      </c>
      <c r="H35" s="1" t="s">
        <v>3076</v>
      </c>
      <c r="I35" s="1" t="s">
        <v>21</v>
      </c>
      <c r="J35" s="1">
        <v>5</v>
      </c>
      <c r="K35" s="27" t="str" cm="1">
        <f t="array" ref="K35">_xlfn.IFS(
    AND(OR(I35="Fully Meets", I35="Exceeds"), J35&gt;=4), "High Performing Individual",
    AND(I35="Fully Meets", J35&gt;=3), "Average Performing Individual",
    TRUE, "Below Average Performing"
)</f>
        <v>High Performing Individual</v>
      </c>
    </row>
    <row r="36" spans="2:11" ht="28.8" x14ac:dyDescent="0.3">
      <c r="G36" s="1">
        <v>3438</v>
      </c>
      <c r="H36" s="1" t="s">
        <v>3076</v>
      </c>
      <c r="I36" s="1" t="s">
        <v>21</v>
      </c>
      <c r="J36" s="1">
        <v>3</v>
      </c>
      <c r="K36" s="27" t="str" cm="1">
        <f t="array" ref="K36">_xlfn.IFS(
    AND(OR(I36="Fully Meets", I36="Exceeds"), J36&gt;=4), "High Performing Individual",
    AND(I36="Fully Meets", J36&gt;=3), "Average Performing Individual",
    TRUE, "Below Average Performing"
)</f>
        <v>Average Performing Individual</v>
      </c>
    </row>
    <row r="37" spans="2:11" ht="28.8" x14ac:dyDescent="0.3">
      <c r="G37" s="1">
        <v>3439</v>
      </c>
      <c r="H37" s="1" t="s">
        <v>3076</v>
      </c>
      <c r="I37" s="1" t="s">
        <v>21</v>
      </c>
      <c r="J37" s="1">
        <v>3</v>
      </c>
      <c r="K37" s="27" t="str" cm="1">
        <f t="array" ref="K37">_xlfn.IFS(
    AND(OR(I37="Fully Meets", I37="Exceeds"), J37&gt;=4), "High Performing Individual",
    AND(I37="Fully Meets", J37&gt;=3), "Average Performing Individual",
    TRUE, "Below Average Performing"
)</f>
        <v>Average Performing Individual</v>
      </c>
    </row>
    <row r="38" spans="2:11" ht="28.8" x14ac:dyDescent="0.3">
      <c r="G38" s="1">
        <v>3440</v>
      </c>
      <c r="H38" s="1" t="s">
        <v>3076</v>
      </c>
      <c r="I38" s="1" t="s">
        <v>21</v>
      </c>
      <c r="J38" s="1">
        <v>3</v>
      </c>
      <c r="K38" s="27" t="str" cm="1">
        <f t="array" ref="K38">_xlfn.IFS(
    AND(OR(I38="Fully Meets", I38="Exceeds"), J38&gt;=4), "High Performing Individual",
    AND(I38="Fully Meets", J38&gt;=3), "Average Performing Individual",
    TRUE, "Below Average Performing"
)</f>
        <v>Average Performing Individual</v>
      </c>
    </row>
    <row r="39" spans="2:11" ht="28.8" x14ac:dyDescent="0.3">
      <c r="G39" s="1">
        <v>3441</v>
      </c>
      <c r="H39" s="1" t="s">
        <v>3076</v>
      </c>
      <c r="I39" s="1" t="s">
        <v>20</v>
      </c>
      <c r="J39" s="1">
        <v>4</v>
      </c>
      <c r="K39" s="27" t="str" cm="1">
        <f t="array" ref="K39">_xlfn.IFS(
    AND(OR(I39="Fully Meets", I39="Exceeds"), J39&gt;=4), "High Performing Individual",
    AND(I39="Fully Meets", J39&gt;=3), "Average Performing Individual",
    TRUE, "Below Average Performing"
)</f>
        <v>High Performing Individual</v>
      </c>
    </row>
    <row r="40" spans="2:11" ht="28.8" x14ac:dyDescent="0.3">
      <c r="G40" s="1">
        <v>3442</v>
      </c>
      <c r="H40" s="1" t="s">
        <v>3072</v>
      </c>
      <c r="I40" s="1" t="s">
        <v>20</v>
      </c>
      <c r="J40" s="1">
        <v>2</v>
      </c>
      <c r="K40" s="27" t="str" cm="1">
        <f t="array" ref="K40">_xlfn.IFS(
    AND(OR(I40="Fully Meets", I40="Exceeds"), J40&gt;=4), "High Performing Individual",
    AND(I40="Fully Meets", J40&gt;=3), "Average Performing Individual",
    TRUE, "Below Average Performing"
)</f>
        <v>Below Average Performing</v>
      </c>
    </row>
    <row r="41" spans="2:11" ht="28.8" x14ac:dyDescent="0.3">
      <c r="G41" s="1">
        <v>3443</v>
      </c>
      <c r="H41" s="1" t="s">
        <v>3072</v>
      </c>
      <c r="I41" s="1" t="s">
        <v>21</v>
      </c>
      <c r="J41" s="1">
        <v>3</v>
      </c>
      <c r="K41" s="27" t="str" cm="1">
        <f t="array" ref="K41">_xlfn.IFS(
    AND(OR(I41="Fully Meets", I41="Exceeds"), J41&gt;=4), "High Performing Individual",
    AND(I41="Fully Meets", J41&gt;=3), "Average Performing Individual",
    TRUE, "Below Average Performing"
)</f>
        <v>Average Performing Individual</v>
      </c>
    </row>
    <row r="42" spans="2:11" ht="28.8" x14ac:dyDescent="0.3">
      <c r="G42" s="1">
        <v>3444</v>
      </c>
      <c r="H42" s="1" t="s">
        <v>3076</v>
      </c>
      <c r="I42" s="1" t="s">
        <v>21</v>
      </c>
      <c r="J42" s="1">
        <v>3</v>
      </c>
      <c r="K42" s="27" t="str" cm="1">
        <f t="array" ref="K42">_xlfn.IFS(
    AND(OR(I42="Fully Meets", I42="Exceeds"), J42&gt;=4), "High Performing Individual",
    AND(I42="Fully Meets", J42&gt;=3), "Average Performing Individual",
    TRUE, "Below Average Performing"
)</f>
        <v>Average Performing Individual</v>
      </c>
    </row>
    <row r="43" spans="2:11" ht="28.8" x14ac:dyDescent="0.3">
      <c r="G43" s="1">
        <v>3445</v>
      </c>
      <c r="H43" s="1" t="s">
        <v>3076</v>
      </c>
      <c r="I43" s="1" t="s">
        <v>20</v>
      </c>
      <c r="J43" s="1">
        <v>4</v>
      </c>
      <c r="K43" s="27" t="str" cm="1">
        <f t="array" ref="K43">_xlfn.IFS(
    AND(OR(I43="Fully Meets", I43="Exceeds"), J43&gt;=4), "High Performing Individual",
    AND(I43="Fully Meets", J43&gt;=3), "Average Performing Individual",
    TRUE, "Below Average Performing"
)</f>
        <v>High Performing Individual</v>
      </c>
    </row>
    <row r="44" spans="2:11" ht="28.8" x14ac:dyDescent="0.3">
      <c r="G44" s="1">
        <v>3446</v>
      </c>
      <c r="H44" s="1" t="s">
        <v>3076</v>
      </c>
      <c r="I44" s="1" t="s">
        <v>20</v>
      </c>
      <c r="J44" s="1">
        <v>2</v>
      </c>
      <c r="K44" s="27" t="str" cm="1">
        <f t="array" ref="K44">_xlfn.IFS(
    AND(OR(I44="Fully Meets", I44="Exceeds"), J44&gt;=4), "High Performing Individual",
    AND(I44="Fully Meets", J44&gt;=3), "Average Performing Individual",
    TRUE, "Below Average Performing"
)</f>
        <v>Below Average Performing</v>
      </c>
    </row>
    <row r="45" spans="2:11" ht="28.8" x14ac:dyDescent="0.3">
      <c r="G45" s="1">
        <v>3447</v>
      </c>
      <c r="H45" s="1" t="s">
        <v>3076</v>
      </c>
      <c r="I45" s="1" t="s">
        <v>21</v>
      </c>
      <c r="J45" s="1">
        <v>3</v>
      </c>
      <c r="K45" s="27" t="str" cm="1">
        <f t="array" ref="K45">_xlfn.IFS(
    AND(OR(I45="Fully Meets", I45="Exceeds"), J45&gt;=4), "High Performing Individual",
    AND(I45="Fully Meets", J45&gt;=3), "Average Performing Individual",
    TRUE, "Below Average Performing"
)</f>
        <v>Average Performing Individual</v>
      </c>
    </row>
    <row r="46" spans="2:11" ht="28.8" x14ac:dyDescent="0.3">
      <c r="G46" s="1">
        <v>3448</v>
      </c>
      <c r="H46" s="1" t="s">
        <v>3076</v>
      </c>
      <c r="I46" s="1" t="s">
        <v>21</v>
      </c>
      <c r="J46" s="1">
        <v>3</v>
      </c>
      <c r="K46" s="27" t="str" cm="1">
        <f t="array" ref="K46">_xlfn.IFS(
    AND(OR(I46="Fully Meets", I46="Exceeds"), J46&gt;=4), "High Performing Individual",
    AND(I46="Fully Meets", J46&gt;=3), "Average Performing Individual",
    TRUE, "Below Average Performing"
)</f>
        <v>Average Performing Individual</v>
      </c>
    </row>
    <row r="47" spans="2:11" ht="28.8" x14ac:dyDescent="0.3">
      <c r="G47" s="1">
        <v>3449</v>
      </c>
      <c r="H47" s="1" t="s">
        <v>3076</v>
      </c>
      <c r="I47" s="1" t="s">
        <v>21</v>
      </c>
      <c r="J47" s="1">
        <v>5</v>
      </c>
      <c r="K47" s="27" t="str" cm="1">
        <f t="array" ref="K47">_xlfn.IFS(
    AND(OR(I47="Fully Meets", I47="Exceeds"), J47&gt;=4), "High Performing Individual",
    AND(I47="Fully Meets", J47&gt;=3), "Average Performing Individual",
    TRUE, "Below Average Performing"
)</f>
        <v>High Performing Individual</v>
      </c>
    </row>
    <row r="48" spans="2:11" ht="28.8" x14ac:dyDescent="0.3">
      <c r="G48" s="1">
        <v>3450</v>
      </c>
      <c r="H48" s="1" t="s">
        <v>3076</v>
      </c>
      <c r="I48" s="1" t="s">
        <v>20</v>
      </c>
      <c r="J48" s="1">
        <v>2</v>
      </c>
      <c r="K48" s="27" t="str" cm="1">
        <f t="array" ref="K48">_xlfn.IFS(
    AND(OR(I48="Fully Meets", I48="Exceeds"), J48&gt;=4), "High Performing Individual",
    AND(I48="Fully Meets", J48&gt;=3), "Average Performing Individual",
    TRUE, "Below Average Performing"
)</f>
        <v>Below Average Performing</v>
      </c>
    </row>
    <row r="49" spans="7:15" ht="28.8" x14ac:dyDescent="0.3">
      <c r="G49" s="1">
        <v>3451</v>
      </c>
      <c r="H49" s="1" t="s">
        <v>3076</v>
      </c>
      <c r="I49" s="1" t="s">
        <v>20</v>
      </c>
      <c r="J49" s="1">
        <v>3</v>
      </c>
      <c r="K49" s="27" t="str" cm="1">
        <f t="array" ref="K49">_xlfn.IFS(
    AND(OR(I49="Fully Meets", I49="Exceeds"), J49&gt;=4), "High Performing Individual",
    AND(I49="Fully Meets", J49&gt;=3), "Average Performing Individual",
    TRUE, "Below Average Performing"
)</f>
        <v>Below Average Performing</v>
      </c>
    </row>
    <row r="50" spans="7:15" ht="28.8" x14ac:dyDescent="0.3">
      <c r="G50" s="1">
        <v>3452</v>
      </c>
      <c r="H50" s="1" t="s">
        <v>3076</v>
      </c>
      <c r="I50" s="1" t="s">
        <v>21</v>
      </c>
      <c r="J50" s="1">
        <v>2</v>
      </c>
      <c r="K50" s="27" t="str" cm="1">
        <f t="array" ref="K50">_xlfn.IFS(
    AND(OR(I50="Fully Meets", I50="Exceeds"), J50&gt;=4), "High Performing Individual",
    AND(I50="Fully Meets", J50&gt;=3), "Average Performing Individual",
    TRUE, "Below Average Performing"
)</f>
        <v>Below Average Performing</v>
      </c>
    </row>
    <row r="51" spans="7:15" ht="28.8" x14ac:dyDescent="0.3">
      <c r="G51" s="1">
        <v>3453</v>
      </c>
      <c r="H51" s="1" t="s">
        <v>3076</v>
      </c>
      <c r="I51" s="1" t="s">
        <v>21</v>
      </c>
      <c r="J51" s="1">
        <v>4</v>
      </c>
      <c r="K51" s="27" t="str" cm="1">
        <f t="array" ref="K51">_xlfn.IFS(
    AND(OR(I51="Fully Meets", I51="Exceeds"), J51&gt;=4), "High Performing Individual",
    AND(I51="Fully Meets", J51&gt;=3), "Average Performing Individual",
    TRUE, "Below Average Performing"
)</f>
        <v>High Performing Individual</v>
      </c>
    </row>
    <row r="52" spans="7:15" ht="28.8" x14ac:dyDescent="0.3">
      <c r="G52" s="1">
        <v>3454</v>
      </c>
      <c r="H52" s="1" t="s">
        <v>3072</v>
      </c>
      <c r="I52" s="1" t="s">
        <v>22</v>
      </c>
      <c r="J52" s="1">
        <v>4</v>
      </c>
      <c r="K52" s="27" t="str" cm="1">
        <f t="array" ref="K52">_xlfn.IFS(
    AND(OR(I52="Fully Meets", I52="Exceeds"), J52&gt;=4), "High Performing Individual",
    AND(I52="Fully Meets", J52&gt;=3), "Average Performing Individual",
    TRUE, "Below Average Performing"
)</f>
        <v>Below Average Performing</v>
      </c>
    </row>
    <row r="53" spans="7:15" ht="28.8" x14ac:dyDescent="0.3">
      <c r="G53" s="1">
        <v>3455</v>
      </c>
      <c r="H53" s="1" t="s">
        <v>3076</v>
      </c>
      <c r="I53" s="1" t="s">
        <v>20</v>
      </c>
      <c r="J53" s="1">
        <v>4</v>
      </c>
      <c r="K53" s="27" t="str" cm="1">
        <f t="array" ref="K53">_xlfn.IFS(
    AND(OR(I53="Fully Meets", I53="Exceeds"), J53&gt;=4), "High Performing Individual",
    AND(I53="Fully Meets", J53&gt;=3), "Average Performing Individual",
    TRUE, "Below Average Performing"
)</f>
        <v>High Performing Individual</v>
      </c>
    </row>
    <row r="54" spans="7:15" ht="28.8" x14ac:dyDescent="0.3">
      <c r="G54" s="1">
        <v>3456</v>
      </c>
      <c r="H54" s="1" t="s">
        <v>3076</v>
      </c>
      <c r="I54" s="1" t="s">
        <v>21</v>
      </c>
      <c r="J54" s="1">
        <v>3</v>
      </c>
      <c r="K54" s="27" t="str" cm="1">
        <f t="array" ref="K54">_xlfn.IFS(
    AND(OR(I54="Fully Meets", I54="Exceeds"), J54&gt;=4), "High Performing Individual",
    AND(I54="Fully Meets", J54&gt;=3), "Average Performing Individual",
    TRUE, "Below Average Performing"
)</f>
        <v>Average Performing Individual</v>
      </c>
    </row>
    <row r="55" spans="7:15" ht="28.8" x14ac:dyDescent="0.3">
      <c r="G55" s="1">
        <v>3457</v>
      </c>
      <c r="H55" s="1" t="s">
        <v>3076</v>
      </c>
      <c r="I55" s="1" t="s">
        <v>22</v>
      </c>
      <c r="J55" s="1">
        <v>3</v>
      </c>
      <c r="K55" s="27" t="str" cm="1">
        <f t="array" ref="K55">_xlfn.IFS(
    AND(OR(I55="Fully Meets", I55="Exceeds"), J55&gt;=4), "High Performing Individual",
    AND(I55="Fully Meets", J55&gt;=3), "Average Performing Individual",
    TRUE, "Below Average Performing"
)</f>
        <v>Below Average Performing</v>
      </c>
    </row>
    <row r="56" spans="7:15" ht="28.8" x14ac:dyDescent="0.3">
      <c r="G56" s="1">
        <v>3458</v>
      </c>
      <c r="H56" s="1" t="s">
        <v>3076</v>
      </c>
      <c r="I56" s="1" t="s">
        <v>22</v>
      </c>
      <c r="J56" s="1">
        <v>3</v>
      </c>
      <c r="K56" s="27" t="str" cm="1">
        <f t="array" ref="K56">_xlfn.IFS(
    AND(OR(I56="Fully Meets", I56="Exceeds"), J56&gt;=4), "High Performing Individual",
    AND(I56="Fully Meets", J56&gt;=3), "Average Performing Individual",
    TRUE, "Below Average Performing"
)</f>
        <v>Below Average Performing</v>
      </c>
    </row>
    <row r="57" spans="7:15" ht="28.8" x14ac:dyDescent="0.3">
      <c r="G57" s="1">
        <v>3459</v>
      </c>
      <c r="H57" s="1" t="s">
        <v>3076</v>
      </c>
      <c r="I57" s="1" t="s">
        <v>20</v>
      </c>
      <c r="J57" s="1">
        <v>2</v>
      </c>
      <c r="K57" s="27" t="str" cm="1">
        <f t="array" ref="K57">_xlfn.IFS(
    AND(OR(I57="Fully Meets", I57="Exceeds"), J57&gt;=4), "High Performing Individual",
    AND(I57="Fully Meets", J57&gt;=3), "Average Performing Individual",
    TRUE, "Below Average Performing"
)</f>
        <v>Below Average Performing</v>
      </c>
    </row>
    <row r="58" spans="7:15" ht="28.8" x14ac:dyDescent="0.3">
      <c r="G58" s="1">
        <v>3460</v>
      </c>
      <c r="H58" s="1" t="s">
        <v>3076</v>
      </c>
      <c r="I58" s="1" t="s">
        <v>21</v>
      </c>
      <c r="J58" s="1">
        <v>3</v>
      </c>
      <c r="K58" s="27" t="str" cm="1">
        <f t="array" ref="K58">_xlfn.IFS(
    AND(OR(I58="Fully Meets", I58="Exceeds"), J58&gt;=4), "High Performing Individual",
    AND(I58="Fully Meets", J58&gt;=3), "Average Performing Individual",
    TRUE, "Below Average Performing"
)</f>
        <v>Average Performing Individual</v>
      </c>
    </row>
    <row r="59" spans="7:15" ht="28.8" x14ac:dyDescent="0.3">
      <c r="G59" s="1">
        <v>3461</v>
      </c>
      <c r="H59" s="1" t="s">
        <v>3076</v>
      </c>
      <c r="I59" s="1" t="s">
        <v>22</v>
      </c>
      <c r="J59" s="1">
        <v>1</v>
      </c>
      <c r="K59" s="27" t="str" cm="1">
        <f t="array" ref="K59">_xlfn.IFS(
    AND(OR(I59="Fully Meets", I59="Exceeds"), J59&gt;=4), "High Performing Individual",
    AND(I59="Fully Meets", J59&gt;=3), "Average Performing Individual",
    TRUE, "Below Average Performing"
)</f>
        <v>Below Average Performing</v>
      </c>
    </row>
    <row r="60" spans="7:15" ht="28.8" x14ac:dyDescent="0.3">
      <c r="G60" s="1">
        <v>3462</v>
      </c>
      <c r="H60" s="1" t="s">
        <v>3076</v>
      </c>
      <c r="I60" s="1" t="s">
        <v>22</v>
      </c>
      <c r="J60" s="1">
        <v>3</v>
      </c>
      <c r="K60" s="27" t="str" cm="1">
        <f t="array" ref="K60">_xlfn.IFS(
    AND(OR(I60="Fully Meets", I60="Exceeds"), J60&gt;=4), "High Performing Individual",
    AND(I60="Fully Meets", J60&gt;=3), "Average Performing Individual",
    TRUE, "Below Average Performing"
)</f>
        <v>Below Average Performing</v>
      </c>
    </row>
    <row r="61" spans="7:15" ht="28.8" x14ac:dyDescent="0.3">
      <c r="G61" s="1">
        <v>3463</v>
      </c>
      <c r="H61" s="1" t="s">
        <v>3076</v>
      </c>
      <c r="I61" s="1" t="s">
        <v>21</v>
      </c>
      <c r="J61" s="1">
        <v>1</v>
      </c>
      <c r="K61" s="27" t="str" cm="1">
        <f t="array" ref="K61">_xlfn.IFS(
    AND(OR(I61="Fully Meets", I61="Exceeds"), J61&gt;=4), "High Performing Individual",
    AND(I61="Fully Meets", J61&gt;=3), "Average Performing Individual",
    TRUE, "Below Average Performing"
)</f>
        <v>Below Average Performing</v>
      </c>
    </row>
    <row r="62" spans="7:15" ht="28.8" x14ac:dyDescent="0.3">
      <c r="G62" s="1">
        <v>3464</v>
      </c>
      <c r="H62" s="1" t="s">
        <v>3076</v>
      </c>
      <c r="I62" s="1" t="s">
        <v>22</v>
      </c>
      <c r="J62" s="1">
        <v>5</v>
      </c>
      <c r="K62" s="27" t="str" cm="1">
        <f t="array" ref="K62">_xlfn.IFS(
    AND(OR(I62="Fully Meets", I62="Exceeds"), J62&gt;=4), "High Performing Individual",
    AND(I62="Fully Meets", J62&gt;=3), "Average Performing Individual",
    TRUE, "Below Average Performing"
)</f>
        <v>Below Average Performing</v>
      </c>
    </row>
    <row r="63" spans="7:15" ht="28.8" x14ac:dyDescent="0.3">
      <c r="G63" s="1">
        <v>3465</v>
      </c>
      <c r="H63" s="1" t="s">
        <v>3076</v>
      </c>
      <c r="I63" s="1" t="s">
        <v>22</v>
      </c>
      <c r="J63" s="1">
        <v>3</v>
      </c>
      <c r="K63" s="27" t="str" cm="1">
        <f t="array" ref="K63">_xlfn.IFS(
    AND(OR(I63="Fully Meets", I63="Exceeds"), J63&gt;=4), "High Performing Individual",
    AND(I63="Fully Meets", J63&gt;=3), "Average Performing Individual",
    TRUE, "Below Average Performing"
)</f>
        <v>Below Average Performing</v>
      </c>
      <c r="M63" s="28"/>
      <c r="N63" s="28"/>
      <c r="O63" s="28"/>
    </row>
    <row r="64" spans="7:15" ht="28.8" x14ac:dyDescent="0.3">
      <c r="G64" s="1">
        <v>3466</v>
      </c>
      <c r="H64" s="1" t="s">
        <v>3072</v>
      </c>
      <c r="I64" s="1" t="s">
        <v>20</v>
      </c>
      <c r="J64" s="1">
        <v>4</v>
      </c>
      <c r="K64" s="27" t="str" cm="1">
        <f t="array" ref="K64">_xlfn.IFS(
    AND(OR(I64="Fully Meets", I64="Exceeds"), J64&gt;=4), "High Performing Individual",
    AND(I64="Fully Meets", J64&gt;=3), "Average Performing Individual",
    TRUE, "Below Average Performing"
)</f>
        <v>High Performing Individual</v>
      </c>
      <c r="M64" s="18"/>
      <c r="N64" s="18"/>
      <c r="O64" s="26"/>
    </row>
    <row r="65" spans="7:15" ht="28.8" x14ac:dyDescent="0.3">
      <c r="G65" s="1">
        <v>3467</v>
      </c>
      <c r="H65" s="1" t="s">
        <v>3076</v>
      </c>
      <c r="I65" s="1" t="s">
        <v>20</v>
      </c>
      <c r="J65" s="1">
        <v>1</v>
      </c>
      <c r="K65" s="27" t="str" cm="1">
        <f t="array" ref="K65">_xlfn.IFS(
    AND(OR(I65="Fully Meets", I65="Exceeds"), J65&gt;=4), "High Performing Individual",
    AND(I65="Fully Meets", J65&gt;=3), "Average Performing Individual",
    TRUE, "Below Average Performing"
)</f>
        <v>Below Average Performing</v>
      </c>
      <c r="M65" s="18"/>
      <c r="N65" s="18"/>
      <c r="O65" s="26"/>
    </row>
    <row r="66" spans="7:15" ht="28.8" x14ac:dyDescent="0.3">
      <c r="G66" s="1">
        <v>3468</v>
      </c>
      <c r="H66" s="1" t="s">
        <v>3076</v>
      </c>
      <c r="I66" s="1" t="s">
        <v>21</v>
      </c>
      <c r="J66" s="1">
        <v>4</v>
      </c>
      <c r="K66" s="27" t="str" cm="1">
        <f t="array" ref="K66">_xlfn.IFS(
    AND(OR(I66="Fully Meets", I66="Exceeds"), J66&gt;=4), "High Performing Individual",
    AND(I66="Fully Meets", J66&gt;=3), "Average Performing Individual",
    TRUE, "Below Average Performing"
)</f>
        <v>High Performing Individual</v>
      </c>
      <c r="M66" s="18"/>
      <c r="N66" s="18"/>
      <c r="O66" s="26"/>
    </row>
    <row r="67" spans="7:15" ht="28.8" x14ac:dyDescent="0.3">
      <c r="G67" s="1">
        <v>3469</v>
      </c>
      <c r="H67" s="1" t="s">
        <v>3076</v>
      </c>
      <c r="I67" s="1" t="s">
        <v>22</v>
      </c>
      <c r="J67" s="1">
        <v>3</v>
      </c>
      <c r="K67" s="27" t="str" cm="1">
        <f t="array" ref="K67">_xlfn.IFS(
    AND(OR(I67="Fully Meets", I67="Exceeds"), J67&gt;=4), "High Performing Individual",
    AND(I67="Fully Meets", J67&gt;=3), "Average Performing Individual",
    TRUE, "Below Average Performing"
)</f>
        <v>Below Average Performing</v>
      </c>
      <c r="M67" s="18"/>
      <c r="N67" s="18"/>
      <c r="O67" s="26"/>
    </row>
    <row r="68" spans="7:15" ht="28.8" x14ac:dyDescent="0.3">
      <c r="G68" s="1">
        <v>3470</v>
      </c>
      <c r="H68" s="1" t="s">
        <v>3076</v>
      </c>
      <c r="I68" s="1" t="s">
        <v>22</v>
      </c>
      <c r="J68" s="1">
        <v>3</v>
      </c>
      <c r="K68" s="27" t="str" cm="1">
        <f t="array" ref="K68">_xlfn.IFS(
    AND(OR(I68="Fully Meets", I68="Exceeds"), J68&gt;=4), "High Performing Individual",
    AND(I68="Fully Meets", J68&gt;=3), "Average Performing Individual",
    TRUE, "Below Average Performing"
)</f>
        <v>Below Average Performing</v>
      </c>
      <c r="M68" s="18"/>
      <c r="N68" s="18"/>
      <c r="O68" s="26"/>
    </row>
    <row r="69" spans="7:15" ht="28.8" x14ac:dyDescent="0.3">
      <c r="G69" s="1">
        <v>3471</v>
      </c>
      <c r="H69" s="1" t="s">
        <v>3076</v>
      </c>
      <c r="I69" s="1" t="s">
        <v>21</v>
      </c>
      <c r="J69" s="1">
        <v>4</v>
      </c>
      <c r="K69" s="27" t="str" cm="1">
        <f t="array" ref="K69">_xlfn.IFS(
    AND(OR(I69="Fully Meets", I69="Exceeds"), J69&gt;=4), "High Performing Individual",
    AND(I69="Fully Meets", J69&gt;=3), "Average Performing Individual",
    TRUE, "Below Average Performing"
)</f>
        <v>High Performing Individual</v>
      </c>
      <c r="M69" s="18"/>
      <c r="N69" s="18"/>
      <c r="O69" s="26"/>
    </row>
    <row r="70" spans="7:15" ht="28.8" x14ac:dyDescent="0.3">
      <c r="G70" s="1">
        <v>3472</v>
      </c>
      <c r="H70" s="1" t="s">
        <v>3076</v>
      </c>
      <c r="I70" s="1" t="s">
        <v>20</v>
      </c>
      <c r="J70" s="1">
        <v>4</v>
      </c>
      <c r="K70" s="27" t="str" cm="1">
        <f t="array" ref="K70">_xlfn.IFS(
    AND(OR(I70="Fully Meets", I70="Exceeds"), J70&gt;=4), "High Performing Individual",
    AND(I70="Fully Meets", J70&gt;=3), "Average Performing Individual",
    TRUE, "Below Average Performing"
)</f>
        <v>High Performing Individual</v>
      </c>
      <c r="M70" s="18"/>
      <c r="N70" s="18"/>
      <c r="O70" s="26"/>
    </row>
    <row r="71" spans="7:15" ht="28.8" x14ac:dyDescent="0.3">
      <c r="G71" s="1">
        <v>3473</v>
      </c>
      <c r="H71" s="1" t="s">
        <v>3076</v>
      </c>
      <c r="I71" s="1" t="s">
        <v>20</v>
      </c>
      <c r="J71" s="1">
        <v>2</v>
      </c>
      <c r="K71" s="27" t="str" cm="1">
        <f t="array" ref="K71">_xlfn.IFS(
    AND(OR(I71="Fully Meets", I71="Exceeds"), J71&gt;=4), "High Performing Individual",
    AND(I71="Fully Meets", J71&gt;=3), "Average Performing Individual",
    TRUE, "Below Average Performing"
)</f>
        <v>Below Average Performing</v>
      </c>
      <c r="M71" s="18"/>
      <c r="N71" s="18"/>
      <c r="O71" s="26"/>
    </row>
    <row r="72" spans="7:15" ht="28.8" x14ac:dyDescent="0.3">
      <c r="G72" s="1">
        <v>3474</v>
      </c>
      <c r="H72" s="1" t="s">
        <v>3076</v>
      </c>
      <c r="I72" s="1" t="s">
        <v>21</v>
      </c>
      <c r="J72" s="1">
        <v>2</v>
      </c>
      <c r="K72" s="27" t="str" cm="1">
        <f t="array" ref="K72">_xlfn.IFS(
    AND(OR(I72="Fully Meets", I72="Exceeds"), J72&gt;=4), "High Performing Individual",
    AND(I72="Fully Meets", J72&gt;=3), "Average Performing Individual",
    TRUE, "Below Average Performing"
)</f>
        <v>Below Average Performing</v>
      </c>
      <c r="M72" s="18"/>
      <c r="N72" s="18"/>
      <c r="O72" s="26"/>
    </row>
    <row r="73" spans="7:15" ht="28.8" x14ac:dyDescent="0.3">
      <c r="G73" s="1">
        <v>3475</v>
      </c>
      <c r="H73" s="1" t="s">
        <v>3076</v>
      </c>
      <c r="I73" s="1" t="s">
        <v>21</v>
      </c>
      <c r="J73" s="1">
        <v>2</v>
      </c>
      <c r="K73" s="27" t="str" cm="1">
        <f t="array" ref="K73">_xlfn.IFS(
    AND(OR(I73="Fully Meets", I73="Exceeds"), J73&gt;=4), "High Performing Individual",
    AND(I73="Fully Meets", J73&gt;=3), "Average Performing Individual",
    TRUE, "Below Average Performing"
)</f>
        <v>Below Average Performing</v>
      </c>
      <c r="M73" s="18"/>
      <c r="N73" s="18"/>
      <c r="O73" s="26"/>
    </row>
    <row r="74" spans="7:15" ht="28.8" x14ac:dyDescent="0.3">
      <c r="G74" s="1">
        <v>3476</v>
      </c>
      <c r="H74" s="1" t="s">
        <v>3076</v>
      </c>
      <c r="I74" s="1" t="s">
        <v>22</v>
      </c>
      <c r="J74" s="1">
        <v>2</v>
      </c>
      <c r="K74" s="27" t="str" cm="1">
        <f t="array" ref="K74">_xlfn.IFS(
    AND(OR(I74="Fully Meets", I74="Exceeds"), J74&gt;=4), "High Performing Individual",
    AND(I74="Fully Meets", J74&gt;=3), "Average Performing Individual",
    TRUE, "Below Average Performing"
)</f>
        <v>Below Average Performing</v>
      </c>
      <c r="M74" s="18"/>
      <c r="N74" s="18"/>
      <c r="O74" s="26"/>
    </row>
    <row r="75" spans="7:15" ht="28.8" x14ac:dyDescent="0.3">
      <c r="G75" s="1">
        <v>3477</v>
      </c>
      <c r="H75" s="1" t="s">
        <v>3072</v>
      </c>
      <c r="I75" s="1" t="s">
        <v>22</v>
      </c>
      <c r="J75" s="1">
        <v>2</v>
      </c>
      <c r="K75" s="27" t="str" cm="1">
        <f t="array" ref="K75">_xlfn.IFS(
    AND(OR(I75="Fully Meets", I75="Exceeds"), J75&gt;=4), "High Performing Individual",
    AND(I75="Fully Meets", J75&gt;=3), "Average Performing Individual",
    TRUE, "Below Average Performing"
)</f>
        <v>Below Average Performing</v>
      </c>
      <c r="M75" s="18"/>
      <c r="N75" s="18"/>
      <c r="O75" s="26"/>
    </row>
    <row r="76" spans="7:15" ht="28.8" x14ac:dyDescent="0.3">
      <c r="G76" s="1">
        <v>3478</v>
      </c>
      <c r="H76" s="1" t="s">
        <v>3076</v>
      </c>
      <c r="I76" s="1" t="s">
        <v>21</v>
      </c>
      <c r="J76" s="1">
        <v>2</v>
      </c>
      <c r="K76" s="27" t="str" cm="1">
        <f t="array" ref="K76">_xlfn.IFS(
    AND(OR(I76="Fully Meets", I76="Exceeds"), J76&gt;=4), "High Performing Individual",
    AND(I76="Fully Meets", J76&gt;=3), "Average Performing Individual",
    TRUE, "Below Average Performing"
)</f>
        <v>Below Average Performing</v>
      </c>
      <c r="M76" s="18"/>
      <c r="N76" s="18"/>
      <c r="O76" s="26"/>
    </row>
    <row r="77" spans="7:15" ht="28.8" x14ac:dyDescent="0.3">
      <c r="G77" s="1">
        <v>3479</v>
      </c>
      <c r="H77" s="1" t="s">
        <v>3076</v>
      </c>
      <c r="I77" s="1" t="s">
        <v>21</v>
      </c>
      <c r="J77" s="1">
        <v>2</v>
      </c>
      <c r="K77" s="27" t="str" cm="1">
        <f t="array" ref="K77">_xlfn.IFS(
    AND(OR(I77="Fully Meets", I77="Exceeds"), J77&gt;=4), "High Performing Individual",
    AND(I77="Fully Meets", J77&gt;=3), "Average Performing Individual",
    TRUE, "Below Average Performing"
)</f>
        <v>Below Average Performing</v>
      </c>
      <c r="M77" s="18"/>
      <c r="N77" s="18"/>
      <c r="O77" s="26"/>
    </row>
    <row r="78" spans="7:15" ht="28.8" x14ac:dyDescent="0.3">
      <c r="G78" s="1">
        <v>3480</v>
      </c>
      <c r="H78" s="1" t="s">
        <v>3076</v>
      </c>
      <c r="I78" s="1" t="s">
        <v>21</v>
      </c>
      <c r="J78" s="1">
        <v>1</v>
      </c>
      <c r="K78" s="27" t="str" cm="1">
        <f t="array" ref="K78">_xlfn.IFS(
    AND(OR(I78="Fully Meets", I78="Exceeds"), J78&gt;=4), "High Performing Individual",
    AND(I78="Fully Meets", J78&gt;=3), "Average Performing Individual",
    TRUE, "Below Average Performing"
)</f>
        <v>Below Average Performing</v>
      </c>
      <c r="M78" s="18"/>
      <c r="N78" s="18"/>
      <c r="O78" s="26"/>
    </row>
    <row r="79" spans="7:15" ht="28.8" x14ac:dyDescent="0.3">
      <c r="G79" s="1">
        <v>3481</v>
      </c>
      <c r="H79" s="1" t="s">
        <v>3076</v>
      </c>
      <c r="I79" s="1" t="s">
        <v>21</v>
      </c>
      <c r="J79" s="1">
        <v>4</v>
      </c>
      <c r="K79" s="27" t="str" cm="1">
        <f t="array" ref="K79">_xlfn.IFS(
    AND(OR(I79="Fully Meets", I79="Exceeds"), J79&gt;=4), "High Performing Individual",
    AND(I79="Fully Meets", J79&gt;=3), "Average Performing Individual",
    TRUE, "Below Average Performing"
)</f>
        <v>High Performing Individual</v>
      </c>
      <c r="M79" s="18"/>
      <c r="N79" s="18"/>
      <c r="O79" s="26"/>
    </row>
    <row r="80" spans="7:15" ht="28.8" x14ac:dyDescent="0.3">
      <c r="G80" s="1">
        <v>3482</v>
      </c>
      <c r="H80" s="1" t="s">
        <v>3076</v>
      </c>
      <c r="I80" s="1" t="s">
        <v>22</v>
      </c>
      <c r="J80" s="1">
        <v>2</v>
      </c>
      <c r="K80" s="27" t="str" cm="1">
        <f t="array" ref="K80">_xlfn.IFS(
    AND(OR(I80="Fully Meets", I80="Exceeds"), J80&gt;=4), "High Performing Individual",
    AND(I80="Fully Meets", J80&gt;=3), "Average Performing Individual",
    TRUE, "Below Average Performing"
)</f>
        <v>Below Average Performing</v>
      </c>
      <c r="M80" s="18"/>
      <c r="N80" s="18"/>
      <c r="O80" s="26"/>
    </row>
    <row r="81" spans="7:15" ht="28.8" x14ac:dyDescent="0.3">
      <c r="G81" s="1">
        <v>3483</v>
      </c>
      <c r="H81" s="1" t="s">
        <v>3076</v>
      </c>
      <c r="I81" s="1" t="s">
        <v>21</v>
      </c>
      <c r="J81" s="1">
        <v>1</v>
      </c>
      <c r="K81" s="27" t="str" cm="1">
        <f t="array" ref="K81">_xlfn.IFS(
    AND(OR(I81="Fully Meets", I81="Exceeds"), J81&gt;=4), "High Performing Individual",
    AND(I81="Fully Meets", J81&gt;=3), "Average Performing Individual",
    TRUE, "Below Average Performing"
)</f>
        <v>Below Average Performing</v>
      </c>
      <c r="M81" s="18"/>
      <c r="N81" s="18"/>
      <c r="O81" s="26"/>
    </row>
    <row r="82" spans="7:15" ht="28.8" x14ac:dyDescent="0.3">
      <c r="G82" s="1">
        <v>3484</v>
      </c>
      <c r="H82" s="1" t="s">
        <v>3076</v>
      </c>
      <c r="I82" s="1" t="s">
        <v>21</v>
      </c>
      <c r="J82" s="1">
        <v>4</v>
      </c>
      <c r="K82" s="27" t="str" cm="1">
        <f t="array" ref="K82">_xlfn.IFS(
    AND(OR(I82="Fully Meets", I82="Exceeds"), J82&gt;=4), "High Performing Individual",
    AND(I82="Fully Meets", J82&gt;=3), "Average Performing Individual",
    TRUE, "Below Average Performing"
)</f>
        <v>High Performing Individual</v>
      </c>
      <c r="M82" s="18"/>
      <c r="N82" s="18"/>
      <c r="O82" s="26"/>
    </row>
    <row r="83" spans="7:15" ht="28.8" x14ac:dyDescent="0.3">
      <c r="G83" s="1">
        <v>3485</v>
      </c>
      <c r="H83" s="1" t="s">
        <v>3076</v>
      </c>
      <c r="I83" s="1" t="s">
        <v>21</v>
      </c>
      <c r="J83" s="1">
        <v>5</v>
      </c>
      <c r="K83" s="27" t="str" cm="1">
        <f t="array" ref="K83">_xlfn.IFS(
    AND(OR(I83="Fully Meets", I83="Exceeds"), J83&gt;=4), "High Performing Individual",
    AND(I83="Fully Meets", J83&gt;=3), "Average Performing Individual",
    TRUE, "Below Average Performing"
)</f>
        <v>High Performing Individual</v>
      </c>
      <c r="M83" s="18"/>
      <c r="N83" s="18"/>
      <c r="O83" s="26"/>
    </row>
    <row r="84" spans="7:15" ht="28.8" x14ac:dyDescent="0.3">
      <c r="G84" s="1">
        <v>3486</v>
      </c>
      <c r="H84" s="1" t="s">
        <v>3076</v>
      </c>
      <c r="I84" s="1" t="s">
        <v>21</v>
      </c>
      <c r="J84" s="1">
        <v>4</v>
      </c>
      <c r="K84" s="27" t="str" cm="1">
        <f t="array" ref="K84">_xlfn.IFS(
    AND(OR(I84="Fully Meets", I84="Exceeds"), J84&gt;=4), "High Performing Individual",
    AND(I84="Fully Meets", J84&gt;=3), "Average Performing Individual",
    TRUE, "Below Average Performing"
)</f>
        <v>High Performing Individual</v>
      </c>
      <c r="M84" s="18"/>
      <c r="N84" s="18"/>
      <c r="O84" s="26"/>
    </row>
    <row r="85" spans="7:15" ht="28.8" x14ac:dyDescent="0.3">
      <c r="G85" s="1">
        <v>3487</v>
      </c>
      <c r="H85" s="1" t="s">
        <v>3076</v>
      </c>
      <c r="I85" s="1" t="s">
        <v>21</v>
      </c>
      <c r="J85" s="1">
        <v>4</v>
      </c>
      <c r="K85" s="27" t="str" cm="1">
        <f t="array" ref="K85">_xlfn.IFS(
    AND(OR(I85="Fully Meets", I85="Exceeds"), J85&gt;=4), "High Performing Individual",
    AND(I85="Fully Meets", J85&gt;=3), "Average Performing Individual",
    TRUE, "Below Average Performing"
)</f>
        <v>High Performing Individual</v>
      </c>
      <c r="M85" s="18"/>
      <c r="N85" s="18"/>
      <c r="O85" s="26"/>
    </row>
    <row r="86" spans="7:15" ht="28.8" x14ac:dyDescent="0.3">
      <c r="G86" s="1">
        <v>3488</v>
      </c>
      <c r="H86" s="1" t="s">
        <v>3076</v>
      </c>
      <c r="I86" s="1" t="s">
        <v>21</v>
      </c>
      <c r="J86" s="1">
        <v>2</v>
      </c>
      <c r="K86" s="27" t="str" cm="1">
        <f t="array" ref="K86">_xlfn.IFS(
    AND(OR(I86="Fully Meets", I86="Exceeds"), J86&gt;=4), "High Performing Individual",
    AND(I86="Fully Meets", J86&gt;=3), "Average Performing Individual",
    TRUE, "Below Average Performing"
)</f>
        <v>Below Average Performing</v>
      </c>
      <c r="M86" s="18"/>
      <c r="N86" s="18"/>
      <c r="O86" s="26"/>
    </row>
    <row r="87" spans="7:15" ht="28.8" x14ac:dyDescent="0.3">
      <c r="G87" s="1">
        <v>3489</v>
      </c>
      <c r="H87" s="1" t="s">
        <v>3076</v>
      </c>
      <c r="I87" s="1" t="s">
        <v>21</v>
      </c>
      <c r="J87" s="1">
        <v>2</v>
      </c>
      <c r="K87" s="27" t="str" cm="1">
        <f t="array" ref="K87">_xlfn.IFS(
    AND(OR(I87="Fully Meets", I87="Exceeds"), J87&gt;=4), "High Performing Individual",
    AND(I87="Fully Meets", J87&gt;=3), "Average Performing Individual",
    TRUE, "Below Average Performing"
)</f>
        <v>Below Average Performing</v>
      </c>
      <c r="M87" s="18"/>
      <c r="N87" s="18"/>
      <c r="O87" s="26"/>
    </row>
    <row r="88" spans="7:15" ht="28.8" x14ac:dyDescent="0.3">
      <c r="G88" s="1">
        <v>3490</v>
      </c>
      <c r="H88" s="1" t="s">
        <v>3076</v>
      </c>
      <c r="I88" s="1" t="s">
        <v>21</v>
      </c>
      <c r="J88" s="1">
        <v>2</v>
      </c>
      <c r="K88" s="27" t="str" cm="1">
        <f t="array" ref="K88">_xlfn.IFS(
    AND(OR(I88="Fully Meets", I88="Exceeds"), J88&gt;=4), "High Performing Individual",
    AND(I88="Fully Meets", J88&gt;=3), "Average Performing Individual",
    TRUE, "Below Average Performing"
)</f>
        <v>Below Average Performing</v>
      </c>
      <c r="M88" s="18"/>
      <c r="N88" s="18"/>
      <c r="O88" s="26"/>
    </row>
    <row r="89" spans="7:15" ht="28.8" x14ac:dyDescent="0.3">
      <c r="G89" s="1">
        <v>3491</v>
      </c>
      <c r="H89" s="1" t="s">
        <v>3076</v>
      </c>
      <c r="I89" s="1" t="s">
        <v>21</v>
      </c>
      <c r="J89" s="1">
        <v>5</v>
      </c>
      <c r="K89" s="27" t="str" cm="1">
        <f t="array" ref="K89">_xlfn.IFS(
    AND(OR(I89="Fully Meets", I89="Exceeds"), J89&gt;=4), "High Performing Individual",
    AND(I89="Fully Meets", J89&gt;=3), "Average Performing Individual",
    TRUE, "Below Average Performing"
)</f>
        <v>High Performing Individual</v>
      </c>
      <c r="M89" s="18"/>
      <c r="N89" s="18"/>
      <c r="O89" s="26"/>
    </row>
    <row r="90" spans="7:15" ht="28.8" x14ac:dyDescent="0.3">
      <c r="G90" s="1">
        <v>3492</v>
      </c>
      <c r="H90" s="1" t="s">
        <v>3076</v>
      </c>
      <c r="I90" s="1" t="s">
        <v>21</v>
      </c>
      <c r="J90" s="1">
        <v>1</v>
      </c>
      <c r="K90" s="27" t="str" cm="1">
        <f t="array" ref="K90">_xlfn.IFS(
    AND(OR(I90="Fully Meets", I90="Exceeds"), J90&gt;=4), "High Performing Individual",
    AND(I90="Fully Meets", J90&gt;=3), "Average Performing Individual",
    TRUE, "Below Average Performing"
)</f>
        <v>Below Average Performing</v>
      </c>
      <c r="M90" s="18"/>
      <c r="N90" s="18"/>
      <c r="O90" s="26"/>
    </row>
    <row r="91" spans="7:15" ht="28.8" x14ac:dyDescent="0.3">
      <c r="G91" s="1">
        <v>3493</v>
      </c>
      <c r="H91" s="1" t="s">
        <v>3076</v>
      </c>
      <c r="I91" s="1" t="s">
        <v>21</v>
      </c>
      <c r="J91" s="1">
        <v>5</v>
      </c>
      <c r="K91" s="27" t="str" cm="1">
        <f t="array" ref="K91">_xlfn.IFS(
    AND(OR(I91="Fully Meets", I91="Exceeds"), J91&gt;=4), "High Performing Individual",
    AND(I91="Fully Meets", J91&gt;=3), "Average Performing Individual",
    TRUE, "Below Average Performing"
)</f>
        <v>High Performing Individual</v>
      </c>
      <c r="M91" s="18"/>
      <c r="N91" s="18"/>
      <c r="O91" s="26"/>
    </row>
    <row r="92" spans="7:15" ht="28.8" x14ac:dyDescent="0.3">
      <c r="G92" s="1">
        <v>3494</v>
      </c>
      <c r="H92" s="1" t="s">
        <v>3076</v>
      </c>
      <c r="I92" s="1" t="s">
        <v>21</v>
      </c>
      <c r="J92" s="1">
        <v>4</v>
      </c>
      <c r="K92" s="27" t="str" cm="1">
        <f t="array" ref="K92">_xlfn.IFS(
    AND(OR(I92="Fully Meets", I92="Exceeds"), J92&gt;=4), "High Performing Individual",
    AND(I92="Fully Meets", J92&gt;=3), "Average Performing Individual",
    TRUE, "Below Average Performing"
)</f>
        <v>High Performing Individual</v>
      </c>
      <c r="M92" s="18"/>
      <c r="N92" s="18"/>
      <c r="O92" s="26"/>
    </row>
    <row r="93" spans="7:15" ht="28.8" x14ac:dyDescent="0.3">
      <c r="G93" s="1">
        <v>3495</v>
      </c>
      <c r="H93" s="1" t="s">
        <v>3076</v>
      </c>
      <c r="I93" s="1" t="s">
        <v>21</v>
      </c>
      <c r="J93" s="1">
        <v>4</v>
      </c>
      <c r="K93" s="27" t="str" cm="1">
        <f t="array" ref="K93">_xlfn.IFS(
    AND(OR(I93="Fully Meets", I93="Exceeds"), J93&gt;=4), "High Performing Individual",
    AND(I93="Fully Meets", J93&gt;=3), "Average Performing Individual",
    TRUE, "Below Average Performing"
)</f>
        <v>High Performing Individual</v>
      </c>
      <c r="M93" s="18"/>
      <c r="N93" s="18"/>
      <c r="O93" s="26"/>
    </row>
    <row r="94" spans="7:15" ht="28.8" x14ac:dyDescent="0.3">
      <c r="G94" s="1">
        <v>3496</v>
      </c>
      <c r="H94" s="1" t="s">
        <v>3076</v>
      </c>
      <c r="I94" s="1" t="s">
        <v>21</v>
      </c>
      <c r="J94" s="1">
        <v>5</v>
      </c>
      <c r="K94" s="27" t="str" cm="1">
        <f t="array" ref="K94">_xlfn.IFS(
    AND(OR(I94="Fully Meets", I94="Exceeds"), J94&gt;=4), "High Performing Individual",
    AND(I94="Fully Meets", J94&gt;=3), "Average Performing Individual",
    TRUE, "Below Average Performing"
)</f>
        <v>High Performing Individual</v>
      </c>
      <c r="M94" s="18"/>
      <c r="N94" s="18"/>
      <c r="O94" s="26"/>
    </row>
    <row r="95" spans="7:15" ht="28.8" x14ac:dyDescent="0.3">
      <c r="G95" s="1">
        <v>3497</v>
      </c>
      <c r="H95" s="1" t="s">
        <v>3076</v>
      </c>
      <c r="I95" s="1" t="s">
        <v>21</v>
      </c>
      <c r="J95" s="1">
        <v>1</v>
      </c>
      <c r="K95" s="27" t="str" cm="1">
        <f t="array" ref="K95">_xlfn.IFS(
    AND(OR(I95="Fully Meets", I95="Exceeds"), J95&gt;=4), "High Performing Individual",
    AND(I95="Fully Meets", J95&gt;=3), "Average Performing Individual",
    TRUE, "Below Average Performing"
)</f>
        <v>Below Average Performing</v>
      </c>
      <c r="M95" s="18"/>
      <c r="N95" s="18"/>
      <c r="O95" s="26"/>
    </row>
    <row r="96" spans="7:15" ht="28.8" x14ac:dyDescent="0.3">
      <c r="G96" s="1">
        <v>3498</v>
      </c>
      <c r="H96" s="1" t="s">
        <v>3076</v>
      </c>
      <c r="I96" s="1" t="s">
        <v>21</v>
      </c>
      <c r="J96" s="1">
        <v>2</v>
      </c>
      <c r="K96" s="27" t="str" cm="1">
        <f t="array" ref="K96">_xlfn.IFS(
    AND(OR(I96="Fully Meets", I96="Exceeds"), J96&gt;=4), "High Performing Individual",
    AND(I96="Fully Meets", J96&gt;=3), "Average Performing Individual",
    TRUE, "Below Average Performing"
)</f>
        <v>Below Average Performing</v>
      </c>
      <c r="M96" s="18"/>
      <c r="N96" s="18"/>
      <c r="O96" s="26"/>
    </row>
    <row r="97" spans="7:15" ht="28.8" x14ac:dyDescent="0.3">
      <c r="G97" s="1">
        <v>3499</v>
      </c>
      <c r="H97" s="1" t="s">
        <v>3076</v>
      </c>
      <c r="I97" s="1" t="s">
        <v>21</v>
      </c>
      <c r="J97" s="1">
        <v>5</v>
      </c>
      <c r="K97" s="27" t="str" cm="1">
        <f t="array" ref="K97">_xlfn.IFS(
    AND(OR(I97="Fully Meets", I97="Exceeds"), J97&gt;=4), "High Performing Individual",
    AND(I97="Fully Meets", J97&gt;=3), "Average Performing Individual",
    TRUE, "Below Average Performing"
)</f>
        <v>High Performing Individual</v>
      </c>
      <c r="M97" s="18"/>
      <c r="N97" s="18"/>
      <c r="O97" s="26"/>
    </row>
    <row r="98" spans="7:15" ht="28.8" x14ac:dyDescent="0.3">
      <c r="G98" s="1">
        <v>3500</v>
      </c>
      <c r="H98" s="1" t="s">
        <v>3076</v>
      </c>
      <c r="I98" s="1" t="s">
        <v>21</v>
      </c>
      <c r="J98" s="1">
        <v>1</v>
      </c>
      <c r="K98" s="27" t="str" cm="1">
        <f t="array" ref="K98">_xlfn.IFS(
    AND(OR(I98="Fully Meets", I98="Exceeds"), J98&gt;=4), "High Performing Individual",
    AND(I98="Fully Meets", J98&gt;=3), "Average Performing Individual",
    TRUE, "Below Average Performing"
)</f>
        <v>Below Average Performing</v>
      </c>
      <c r="M98" s="18"/>
      <c r="N98" s="18"/>
      <c r="O98" s="26"/>
    </row>
    <row r="99" spans="7:15" ht="28.8" x14ac:dyDescent="0.3">
      <c r="G99" s="1">
        <v>3501</v>
      </c>
      <c r="H99" s="1" t="s">
        <v>3076</v>
      </c>
      <c r="I99" s="1" t="s">
        <v>21</v>
      </c>
      <c r="J99" s="1">
        <v>4</v>
      </c>
      <c r="K99" s="27" t="str" cm="1">
        <f t="array" ref="K99">_xlfn.IFS(
    AND(OR(I99="Fully Meets", I99="Exceeds"), J99&gt;=4), "High Performing Individual",
    AND(I99="Fully Meets", J99&gt;=3), "Average Performing Individual",
    TRUE, "Below Average Performing"
)</f>
        <v>High Performing Individual</v>
      </c>
      <c r="M99" s="18"/>
      <c r="N99" s="18"/>
      <c r="O99" s="26"/>
    </row>
    <row r="100" spans="7:15" ht="28.8" x14ac:dyDescent="0.3">
      <c r="G100" s="1">
        <v>3502</v>
      </c>
      <c r="H100" s="1" t="s">
        <v>3076</v>
      </c>
      <c r="I100" s="1" t="s">
        <v>21</v>
      </c>
      <c r="J100" s="1">
        <v>1</v>
      </c>
      <c r="K100" s="27" t="str" cm="1">
        <f t="array" ref="K100">_xlfn.IFS(
    AND(OR(I100="Fully Meets", I100="Exceeds"), J100&gt;=4), "High Performing Individual",
    AND(I100="Fully Meets", J100&gt;=3), "Average Performing Individual",
    TRUE, "Below Average Performing"
)</f>
        <v>Below Average Performing</v>
      </c>
      <c r="M100" s="18"/>
      <c r="N100" s="18"/>
      <c r="O100" s="26"/>
    </row>
    <row r="101" spans="7:15" ht="28.8" x14ac:dyDescent="0.3">
      <c r="G101" s="1">
        <v>3503</v>
      </c>
      <c r="H101" s="1" t="s">
        <v>3076</v>
      </c>
      <c r="I101" s="1" t="s">
        <v>21</v>
      </c>
      <c r="J101" s="1">
        <v>4</v>
      </c>
      <c r="K101" s="27" t="str" cm="1">
        <f t="array" ref="K101">_xlfn.IFS(
    AND(OR(I101="Fully Meets", I101="Exceeds"), J101&gt;=4), "High Performing Individual",
    AND(I101="Fully Meets", J101&gt;=3), "Average Performing Individual",
    TRUE, "Below Average Performing"
)</f>
        <v>High Performing Individual</v>
      </c>
      <c r="M101" s="18"/>
      <c r="N101" s="18"/>
      <c r="O101" s="26"/>
    </row>
    <row r="102" spans="7:15" ht="28.8" x14ac:dyDescent="0.3">
      <c r="G102" s="1">
        <v>3504</v>
      </c>
      <c r="H102" s="1" t="s">
        <v>3076</v>
      </c>
      <c r="I102" s="1" t="s">
        <v>21</v>
      </c>
      <c r="J102" s="1">
        <v>2</v>
      </c>
      <c r="K102" s="27" t="str" cm="1">
        <f t="array" ref="K102">_xlfn.IFS(
    AND(OR(I102="Fully Meets", I102="Exceeds"), J102&gt;=4), "High Performing Individual",
    AND(I102="Fully Meets", J102&gt;=3), "Average Performing Individual",
    TRUE, "Below Average Performing"
)</f>
        <v>Below Average Performing</v>
      </c>
      <c r="M102" s="18"/>
      <c r="N102" s="18"/>
      <c r="O102" s="26"/>
    </row>
    <row r="103" spans="7:15" ht="28.8" x14ac:dyDescent="0.3">
      <c r="G103" s="1">
        <v>3505</v>
      </c>
      <c r="H103" s="1" t="s">
        <v>3076</v>
      </c>
      <c r="I103" s="1" t="s">
        <v>21</v>
      </c>
      <c r="J103" s="1">
        <v>1</v>
      </c>
      <c r="K103" s="27" t="str" cm="1">
        <f t="array" ref="K103">_xlfn.IFS(
    AND(OR(I103="Fully Meets", I103="Exceeds"), J103&gt;=4), "High Performing Individual",
    AND(I103="Fully Meets", J103&gt;=3), "Average Performing Individual",
    TRUE, "Below Average Performing"
)</f>
        <v>Below Average Performing</v>
      </c>
      <c r="M103" s="18"/>
      <c r="N103" s="18"/>
      <c r="O103" s="26"/>
    </row>
    <row r="104" spans="7:15" ht="28.8" x14ac:dyDescent="0.3">
      <c r="G104" s="1">
        <v>3506</v>
      </c>
      <c r="H104" s="1" t="s">
        <v>3076</v>
      </c>
      <c r="I104" s="1" t="s">
        <v>21</v>
      </c>
      <c r="J104" s="1">
        <v>2</v>
      </c>
      <c r="K104" s="27" t="str" cm="1">
        <f t="array" ref="K104">_xlfn.IFS(
    AND(OR(I104="Fully Meets", I104="Exceeds"), J104&gt;=4), "High Performing Individual",
    AND(I104="Fully Meets", J104&gt;=3), "Average Performing Individual",
    TRUE, "Below Average Performing"
)</f>
        <v>Below Average Performing</v>
      </c>
      <c r="M104" s="18"/>
      <c r="N104" s="18"/>
      <c r="O104" s="26"/>
    </row>
    <row r="105" spans="7:15" ht="28.8" x14ac:dyDescent="0.3">
      <c r="G105" s="1">
        <v>3507</v>
      </c>
      <c r="H105" s="1" t="s">
        <v>3076</v>
      </c>
      <c r="I105" s="1" t="s">
        <v>21</v>
      </c>
      <c r="J105" s="1">
        <v>4</v>
      </c>
      <c r="K105" s="27" t="str" cm="1">
        <f t="array" ref="K105">_xlfn.IFS(
    AND(OR(I105="Fully Meets", I105="Exceeds"), J105&gt;=4), "High Performing Individual",
    AND(I105="Fully Meets", J105&gt;=3), "Average Performing Individual",
    TRUE, "Below Average Performing"
)</f>
        <v>High Performing Individual</v>
      </c>
      <c r="M105" s="18"/>
      <c r="N105" s="18"/>
      <c r="O105" s="26"/>
    </row>
    <row r="106" spans="7:15" ht="28.8" x14ac:dyDescent="0.3">
      <c r="G106" s="1">
        <v>3508</v>
      </c>
      <c r="H106" s="1" t="s">
        <v>3076</v>
      </c>
      <c r="I106" s="1" t="s">
        <v>21</v>
      </c>
      <c r="J106" s="1">
        <v>5</v>
      </c>
      <c r="K106" s="27" t="str" cm="1">
        <f t="array" ref="K106">_xlfn.IFS(
    AND(OR(I106="Fully Meets", I106="Exceeds"), J106&gt;=4), "High Performing Individual",
    AND(I106="Fully Meets", J106&gt;=3), "Average Performing Individual",
    TRUE, "Below Average Performing"
)</f>
        <v>High Performing Individual</v>
      </c>
      <c r="M106" s="18"/>
      <c r="N106" s="18"/>
      <c r="O106" s="26"/>
    </row>
    <row r="107" spans="7:15" ht="28.8" x14ac:dyDescent="0.3">
      <c r="G107" s="1">
        <v>3509</v>
      </c>
      <c r="H107" s="1" t="s">
        <v>3076</v>
      </c>
      <c r="I107" s="1" t="s">
        <v>21</v>
      </c>
      <c r="J107" s="1">
        <v>2</v>
      </c>
      <c r="K107" s="27" t="str" cm="1">
        <f t="array" ref="K107">_xlfn.IFS(
    AND(OR(I107="Fully Meets", I107="Exceeds"), J107&gt;=4), "High Performing Individual",
    AND(I107="Fully Meets", J107&gt;=3), "Average Performing Individual",
    TRUE, "Below Average Performing"
)</f>
        <v>Below Average Performing</v>
      </c>
      <c r="M107" s="18"/>
      <c r="N107" s="18"/>
      <c r="O107" s="26"/>
    </row>
    <row r="108" spans="7:15" ht="28.8" x14ac:dyDescent="0.3">
      <c r="G108" s="1">
        <v>3510</v>
      </c>
      <c r="H108" s="1" t="s">
        <v>3076</v>
      </c>
      <c r="I108" s="1" t="s">
        <v>21</v>
      </c>
      <c r="J108" s="1">
        <v>2</v>
      </c>
      <c r="K108" s="27" t="str" cm="1">
        <f t="array" ref="K108">_xlfn.IFS(
    AND(OR(I108="Fully Meets", I108="Exceeds"), J108&gt;=4), "High Performing Individual",
    AND(I108="Fully Meets", J108&gt;=3), "Average Performing Individual",
    TRUE, "Below Average Performing"
)</f>
        <v>Below Average Performing</v>
      </c>
      <c r="M108" s="18"/>
      <c r="N108" s="18"/>
      <c r="O108" s="26"/>
    </row>
    <row r="109" spans="7:15" ht="28.8" x14ac:dyDescent="0.3">
      <c r="G109" s="1">
        <v>3511</v>
      </c>
      <c r="H109" s="1" t="s">
        <v>3076</v>
      </c>
      <c r="I109" s="1" t="s">
        <v>21</v>
      </c>
      <c r="J109" s="1">
        <v>4</v>
      </c>
      <c r="K109" s="27" t="str" cm="1">
        <f t="array" ref="K109">_xlfn.IFS(
    AND(OR(I109="Fully Meets", I109="Exceeds"), J109&gt;=4), "High Performing Individual",
    AND(I109="Fully Meets", J109&gt;=3), "Average Performing Individual",
    TRUE, "Below Average Performing"
)</f>
        <v>High Performing Individual</v>
      </c>
      <c r="M109" s="18"/>
      <c r="N109" s="18"/>
      <c r="O109" s="26"/>
    </row>
    <row r="110" spans="7:15" ht="28.8" x14ac:dyDescent="0.3">
      <c r="G110" s="1">
        <v>3512</v>
      </c>
      <c r="H110" s="1" t="s">
        <v>3076</v>
      </c>
      <c r="I110" s="1" t="s">
        <v>21</v>
      </c>
      <c r="J110" s="1">
        <v>2</v>
      </c>
      <c r="K110" s="27" t="str" cm="1">
        <f t="array" ref="K110">_xlfn.IFS(
    AND(OR(I110="Fully Meets", I110="Exceeds"), J110&gt;=4), "High Performing Individual",
    AND(I110="Fully Meets", J110&gt;=3), "Average Performing Individual",
    TRUE, "Below Average Performing"
)</f>
        <v>Below Average Performing</v>
      </c>
      <c r="M110" s="18"/>
      <c r="N110" s="18"/>
      <c r="O110" s="26"/>
    </row>
    <row r="111" spans="7:15" ht="28.8" x14ac:dyDescent="0.3">
      <c r="G111" s="1">
        <v>3513</v>
      </c>
      <c r="H111" s="1" t="s">
        <v>3076</v>
      </c>
      <c r="I111" s="1" t="s">
        <v>21</v>
      </c>
      <c r="J111" s="1">
        <v>5</v>
      </c>
      <c r="K111" s="27" t="str" cm="1">
        <f t="array" ref="K111">_xlfn.IFS(
    AND(OR(I111="Fully Meets", I111="Exceeds"), J111&gt;=4), "High Performing Individual",
    AND(I111="Fully Meets", J111&gt;=3), "Average Performing Individual",
    TRUE, "Below Average Performing"
)</f>
        <v>High Performing Individual</v>
      </c>
      <c r="M111" s="18"/>
      <c r="N111" s="18"/>
      <c r="O111" s="26"/>
    </row>
    <row r="112" spans="7:15" ht="28.8" x14ac:dyDescent="0.3">
      <c r="G112" s="1">
        <v>3514</v>
      </c>
      <c r="H112" s="1" t="s">
        <v>3076</v>
      </c>
      <c r="I112" s="1" t="s">
        <v>21</v>
      </c>
      <c r="J112" s="1">
        <v>1</v>
      </c>
      <c r="K112" s="27" t="str" cm="1">
        <f t="array" ref="K112">_xlfn.IFS(
    AND(OR(I112="Fully Meets", I112="Exceeds"), J112&gt;=4), "High Performing Individual",
    AND(I112="Fully Meets", J112&gt;=3), "Average Performing Individual",
    TRUE, "Below Average Performing"
)</f>
        <v>Below Average Performing</v>
      </c>
      <c r="M112" s="18"/>
      <c r="N112" s="18"/>
      <c r="O112" s="26"/>
    </row>
    <row r="113" spans="7:15" ht="28.8" x14ac:dyDescent="0.3">
      <c r="G113" s="1">
        <v>3515</v>
      </c>
      <c r="H113" s="1" t="s">
        <v>3076</v>
      </c>
      <c r="I113" s="1" t="s">
        <v>21</v>
      </c>
      <c r="J113" s="1">
        <v>4</v>
      </c>
      <c r="K113" s="27" t="str" cm="1">
        <f t="array" ref="K113">_xlfn.IFS(
    AND(OR(I113="Fully Meets", I113="Exceeds"), J113&gt;=4), "High Performing Individual",
    AND(I113="Fully Meets", J113&gt;=3), "Average Performing Individual",
    TRUE, "Below Average Performing"
)</f>
        <v>High Performing Individual</v>
      </c>
      <c r="M113" s="18"/>
      <c r="N113" s="18"/>
      <c r="O113" s="26"/>
    </row>
    <row r="114" spans="7:15" ht="28.8" x14ac:dyDescent="0.3">
      <c r="G114" s="1">
        <v>3516</v>
      </c>
      <c r="H114" s="1" t="s">
        <v>3076</v>
      </c>
      <c r="I114" s="1" t="s">
        <v>21</v>
      </c>
      <c r="J114" s="1">
        <v>5</v>
      </c>
      <c r="K114" s="27" t="str" cm="1">
        <f t="array" ref="K114">_xlfn.IFS(
    AND(OR(I114="Fully Meets", I114="Exceeds"), J114&gt;=4), "High Performing Individual",
    AND(I114="Fully Meets", J114&gt;=3), "Average Performing Individual",
    TRUE, "Below Average Performing"
)</f>
        <v>High Performing Individual</v>
      </c>
      <c r="M114" s="18"/>
      <c r="N114" s="18"/>
      <c r="O114" s="26"/>
    </row>
    <row r="115" spans="7:15" ht="28.8" x14ac:dyDescent="0.3">
      <c r="G115" s="1">
        <v>3517</v>
      </c>
      <c r="H115" s="1" t="s">
        <v>3076</v>
      </c>
      <c r="I115" s="1" t="s">
        <v>21</v>
      </c>
      <c r="J115" s="1">
        <v>4</v>
      </c>
      <c r="K115" s="27" t="str" cm="1">
        <f t="array" ref="K115">_xlfn.IFS(
    AND(OR(I115="Fully Meets", I115="Exceeds"), J115&gt;=4), "High Performing Individual",
    AND(I115="Fully Meets", J115&gt;=3), "Average Performing Individual",
    TRUE, "Below Average Performing"
)</f>
        <v>High Performing Individual</v>
      </c>
      <c r="M115" s="18"/>
      <c r="N115" s="18"/>
      <c r="O115" s="26"/>
    </row>
    <row r="116" spans="7:15" ht="28.8" x14ac:dyDescent="0.3">
      <c r="G116" s="1">
        <v>3518</v>
      </c>
      <c r="H116" s="1" t="s">
        <v>3076</v>
      </c>
      <c r="I116" s="1" t="s">
        <v>21</v>
      </c>
      <c r="J116" s="1">
        <v>2</v>
      </c>
      <c r="K116" s="27" t="str" cm="1">
        <f t="array" ref="K116">_xlfn.IFS(
    AND(OR(I116="Fully Meets", I116="Exceeds"), J116&gt;=4), "High Performing Individual",
    AND(I116="Fully Meets", J116&gt;=3), "Average Performing Individual",
    TRUE, "Below Average Performing"
)</f>
        <v>Below Average Performing</v>
      </c>
      <c r="M116" s="18"/>
      <c r="N116" s="18"/>
      <c r="O116" s="26"/>
    </row>
    <row r="117" spans="7:15" ht="28.8" x14ac:dyDescent="0.3">
      <c r="G117" s="1">
        <v>3519</v>
      </c>
      <c r="H117" s="1" t="s">
        <v>3076</v>
      </c>
      <c r="I117" s="1" t="s">
        <v>21</v>
      </c>
      <c r="J117" s="1">
        <v>2</v>
      </c>
      <c r="K117" s="27" t="str" cm="1">
        <f t="array" ref="K117">_xlfn.IFS(
    AND(OR(I117="Fully Meets", I117="Exceeds"), J117&gt;=4), "High Performing Individual",
    AND(I117="Fully Meets", J117&gt;=3), "Average Performing Individual",
    TRUE, "Below Average Performing"
)</f>
        <v>Below Average Performing</v>
      </c>
      <c r="M117" s="18"/>
      <c r="N117" s="18"/>
      <c r="O117" s="26"/>
    </row>
    <row r="118" spans="7:15" ht="28.8" x14ac:dyDescent="0.3">
      <c r="G118" s="1">
        <v>3520</v>
      </c>
      <c r="H118" s="1" t="s">
        <v>3076</v>
      </c>
      <c r="I118" s="1" t="s">
        <v>21</v>
      </c>
      <c r="J118" s="1">
        <v>1</v>
      </c>
      <c r="K118" s="27" t="str" cm="1">
        <f t="array" ref="K118">_xlfn.IFS(
    AND(OR(I118="Fully Meets", I118="Exceeds"), J118&gt;=4), "High Performing Individual",
    AND(I118="Fully Meets", J118&gt;=3), "Average Performing Individual",
    TRUE, "Below Average Performing"
)</f>
        <v>Below Average Performing</v>
      </c>
      <c r="M118" s="18"/>
      <c r="N118" s="18"/>
      <c r="O118" s="26"/>
    </row>
    <row r="119" spans="7:15" ht="28.8" x14ac:dyDescent="0.3">
      <c r="G119" s="1">
        <v>3521</v>
      </c>
      <c r="H119" s="1" t="s">
        <v>3076</v>
      </c>
      <c r="I119" s="1" t="s">
        <v>21</v>
      </c>
      <c r="J119" s="1">
        <v>4</v>
      </c>
      <c r="K119" s="27" t="str" cm="1">
        <f t="array" ref="K119">_xlfn.IFS(
    AND(OR(I119="Fully Meets", I119="Exceeds"), J119&gt;=4), "High Performing Individual",
    AND(I119="Fully Meets", J119&gt;=3), "Average Performing Individual",
    TRUE, "Below Average Performing"
)</f>
        <v>High Performing Individual</v>
      </c>
      <c r="M119" s="18"/>
      <c r="N119" s="18"/>
      <c r="O119" s="26"/>
    </row>
    <row r="120" spans="7:15" ht="28.8" x14ac:dyDescent="0.3">
      <c r="G120" s="1">
        <v>3522</v>
      </c>
      <c r="H120" s="1" t="s">
        <v>3076</v>
      </c>
      <c r="I120" s="1" t="s">
        <v>21</v>
      </c>
      <c r="J120" s="1">
        <v>1</v>
      </c>
      <c r="K120" s="27" t="str" cm="1">
        <f t="array" ref="K120">_xlfn.IFS(
    AND(OR(I120="Fully Meets", I120="Exceeds"), J120&gt;=4), "High Performing Individual",
    AND(I120="Fully Meets", J120&gt;=3), "Average Performing Individual",
    TRUE, "Below Average Performing"
)</f>
        <v>Below Average Performing</v>
      </c>
      <c r="M120" s="18"/>
      <c r="N120" s="18"/>
      <c r="O120" s="26"/>
    </row>
    <row r="121" spans="7:15" ht="28.8" x14ac:dyDescent="0.3">
      <c r="G121" s="1">
        <v>3523</v>
      </c>
      <c r="H121" s="1" t="s">
        <v>3076</v>
      </c>
      <c r="I121" s="1" t="s">
        <v>21</v>
      </c>
      <c r="J121" s="1">
        <v>2</v>
      </c>
      <c r="K121" s="27" t="str" cm="1">
        <f t="array" ref="K121">_xlfn.IFS(
    AND(OR(I121="Fully Meets", I121="Exceeds"), J121&gt;=4), "High Performing Individual",
    AND(I121="Fully Meets", J121&gt;=3), "Average Performing Individual",
    TRUE, "Below Average Performing"
)</f>
        <v>Below Average Performing</v>
      </c>
      <c r="M121" s="18"/>
      <c r="N121" s="18"/>
      <c r="O121" s="26"/>
    </row>
    <row r="122" spans="7:15" ht="28.8" x14ac:dyDescent="0.3">
      <c r="G122" s="1">
        <v>3524</v>
      </c>
      <c r="H122" s="1" t="s">
        <v>3076</v>
      </c>
      <c r="I122" s="1" t="s">
        <v>21</v>
      </c>
      <c r="J122" s="1">
        <v>2</v>
      </c>
      <c r="K122" s="27" t="str" cm="1">
        <f t="array" ref="K122">_xlfn.IFS(
    AND(OR(I122="Fully Meets", I122="Exceeds"), J122&gt;=4), "High Performing Individual",
    AND(I122="Fully Meets", J122&gt;=3), "Average Performing Individual",
    TRUE, "Below Average Performing"
)</f>
        <v>Below Average Performing</v>
      </c>
      <c r="M122" s="18"/>
      <c r="N122" s="18"/>
      <c r="O122" s="26"/>
    </row>
    <row r="123" spans="7:15" ht="28.8" x14ac:dyDescent="0.3">
      <c r="G123" s="1">
        <v>3525</v>
      </c>
      <c r="H123" s="1" t="s">
        <v>3076</v>
      </c>
      <c r="I123" s="1" t="s">
        <v>21</v>
      </c>
      <c r="J123" s="1">
        <v>2</v>
      </c>
      <c r="K123" s="27" t="str" cm="1">
        <f t="array" ref="K123">_xlfn.IFS(
    AND(OR(I123="Fully Meets", I123="Exceeds"), J123&gt;=4), "High Performing Individual",
    AND(I123="Fully Meets", J123&gt;=3), "Average Performing Individual",
    TRUE, "Below Average Performing"
)</f>
        <v>Below Average Performing</v>
      </c>
      <c r="M123" s="18"/>
      <c r="N123" s="18"/>
      <c r="O123" s="26"/>
    </row>
    <row r="124" spans="7:15" ht="28.8" x14ac:dyDescent="0.3">
      <c r="G124" s="1">
        <v>3526</v>
      </c>
      <c r="H124" s="1" t="s">
        <v>3076</v>
      </c>
      <c r="I124" s="1" t="s">
        <v>21</v>
      </c>
      <c r="J124" s="1">
        <v>4</v>
      </c>
      <c r="K124" s="27" t="str" cm="1">
        <f t="array" ref="K124">_xlfn.IFS(
    AND(OR(I124="Fully Meets", I124="Exceeds"), J124&gt;=4), "High Performing Individual",
    AND(I124="Fully Meets", J124&gt;=3), "Average Performing Individual",
    TRUE, "Below Average Performing"
)</f>
        <v>High Performing Individual</v>
      </c>
      <c r="M124" s="18"/>
      <c r="N124" s="18"/>
      <c r="O124" s="26"/>
    </row>
    <row r="125" spans="7:15" ht="28.8" x14ac:dyDescent="0.3">
      <c r="G125" s="1">
        <v>3527</v>
      </c>
      <c r="H125" s="1" t="s">
        <v>3076</v>
      </c>
      <c r="I125" s="1" t="s">
        <v>21</v>
      </c>
      <c r="J125" s="1">
        <v>1</v>
      </c>
      <c r="K125" s="27" t="str" cm="1">
        <f t="array" ref="K125">_xlfn.IFS(
    AND(OR(I125="Fully Meets", I125="Exceeds"), J125&gt;=4), "High Performing Individual",
    AND(I125="Fully Meets", J125&gt;=3), "Average Performing Individual",
    TRUE, "Below Average Performing"
)</f>
        <v>Below Average Performing</v>
      </c>
      <c r="M125" s="18"/>
      <c r="N125" s="18"/>
      <c r="O125" s="26"/>
    </row>
    <row r="126" spans="7:15" ht="28.8" x14ac:dyDescent="0.3">
      <c r="G126" s="1">
        <v>3528</v>
      </c>
      <c r="H126" s="1" t="s">
        <v>3076</v>
      </c>
      <c r="I126" s="1" t="s">
        <v>21</v>
      </c>
      <c r="J126" s="1">
        <v>2</v>
      </c>
      <c r="K126" s="27" t="str" cm="1">
        <f t="array" ref="K126">_xlfn.IFS(
    AND(OR(I126="Fully Meets", I126="Exceeds"), J126&gt;=4), "High Performing Individual",
    AND(I126="Fully Meets", J126&gt;=3), "Average Performing Individual",
    TRUE, "Below Average Performing"
)</f>
        <v>Below Average Performing</v>
      </c>
      <c r="M126" s="18"/>
      <c r="N126" s="18"/>
      <c r="O126" s="26"/>
    </row>
    <row r="127" spans="7:15" ht="28.8" x14ac:dyDescent="0.3">
      <c r="G127" s="1">
        <v>3529</v>
      </c>
      <c r="H127" s="1" t="s">
        <v>3076</v>
      </c>
      <c r="I127" s="1" t="s">
        <v>21</v>
      </c>
      <c r="J127" s="1">
        <v>2</v>
      </c>
      <c r="K127" s="27" t="str" cm="1">
        <f t="array" ref="K127">_xlfn.IFS(
    AND(OR(I127="Fully Meets", I127="Exceeds"), J127&gt;=4), "High Performing Individual",
    AND(I127="Fully Meets", J127&gt;=3), "Average Performing Individual",
    TRUE, "Below Average Performing"
)</f>
        <v>Below Average Performing</v>
      </c>
      <c r="M127" s="18"/>
      <c r="N127" s="18"/>
      <c r="O127" s="26"/>
    </row>
    <row r="128" spans="7:15" ht="28.8" x14ac:dyDescent="0.3">
      <c r="G128" s="1">
        <v>3530</v>
      </c>
      <c r="H128" s="1" t="s">
        <v>3076</v>
      </c>
      <c r="I128" s="1" t="s">
        <v>21</v>
      </c>
      <c r="J128" s="1">
        <v>2</v>
      </c>
      <c r="K128" s="27" t="str" cm="1">
        <f t="array" ref="K128">_xlfn.IFS(
    AND(OR(I128="Fully Meets", I128="Exceeds"), J128&gt;=4), "High Performing Individual",
    AND(I128="Fully Meets", J128&gt;=3), "Average Performing Individual",
    TRUE, "Below Average Performing"
)</f>
        <v>Below Average Performing</v>
      </c>
      <c r="M128" s="18"/>
      <c r="N128" s="18"/>
      <c r="O128" s="26"/>
    </row>
    <row r="129" spans="7:15" ht="28.8" x14ac:dyDescent="0.3">
      <c r="G129" s="1">
        <v>3531</v>
      </c>
      <c r="H129" s="1" t="s">
        <v>3076</v>
      </c>
      <c r="I129" s="1" t="s">
        <v>21</v>
      </c>
      <c r="J129" s="1">
        <v>1</v>
      </c>
      <c r="K129" s="27" t="str" cm="1">
        <f t="array" ref="K129">_xlfn.IFS(
    AND(OR(I129="Fully Meets", I129="Exceeds"), J129&gt;=4), "High Performing Individual",
    AND(I129="Fully Meets", J129&gt;=3), "Average Performing Individual",
    TRUE, "Below Average Performing"
)</f>
        <v>Below Average Performing</v>
      </c>
      <c r="M129" s="18"/>
      <c r="N129" s="18"/>
      <c r="O129" s="26"/>
    </row>
    <row r="130" spans="7:15" ht="28.8" x14ac:dyDescent="0.3">
      <c r="G130" s="1">
        <v>3532</v>
      </c>
      <c r="H130" s="1" t="s">
        <v>3072</v>
      </c>
      <c r="I130" s="1" t="s">
        <v>21</v>
      </c>
      <c r="J130" s="1">
        <v>1</v>
      </c>
      <c r="K130" s="27" t="str" cm="1">
        <f t="array" ref="K130">_xlfn.IFS(
    AND(OR(I130="Fully Meets", I130="Exceeds"), J130&gt;=4), "High Performing Individual",
    AND(I130="Fully Meets", J130&gt;=3), "Average Performing Individual",
    TRUE, "Below Average Performing"
)</f>
        <v>Below Average Performing</v>
      </c>
      <c r="M130" s="18"/>
      <c r="N130" s="18"/>
      <c r="O130" s="26"/>
    </row>
    <row r="131" spans="7:15" ht="28.8" x14ac:dyDescent="0.3">
      <c r="G131" s="1">
        <v>3533</v>
      </c>
      <c r="H131" s="1" t="s">
        <v>3076</v>
      </c>
      <c r="I131" s="1" t="s">
        <v>21</v>
      </c>
      <c r="J131" s="1">
        <v>2</v>
      </c>
      <c r="K131" s="27" t="str" cm="1">
        <f t="array" ref="K131">_xlfn.IFS(
    AND(OR(I131="Fully Meets", I131="Exceeds"), J131&gt;=4), "High Performing Individual",
    AND(I131="Fully Meets", J131&gt;=3), "Average Performing Individual",
    TRUE, "Below Average Performing"
)</f>
        <v>Below Average Performing</v>
      </c>
      <c r="M131" s="18"/>
      <c r="N131" s="18"/>
      <c r="O131" s="26"/>
    </row>
    <row r="132" spans="7:15" ht="28.8" x14ac:dyDescent="0.3">
      <c r="G132" s="1">
        <v>3534</v>
      </c>
      <c r="H132" s="1" t="s">
        <v>3076</v>
      </c>
      <c r="I132" s="1" t="s">
        <v>21</v>
      </c>
      <c r="J132" s="1">
        <v>4</v>
      </c>
      <c r="K132" s="27" t="str" cm="1">
        <f t="array" ref="K132">_xlfn.IFS(
    AND(OR(I132="Fully Meets", I132="Exceeds"), J132&gt;=4), "High Performing Individual",
    AND(I132="Fully Meets", J132&gt;=3), "Average Performing Individual",
    TRUE, "Below Average Performing"
)</f>
        <v>High Performing Individual</v>
      </c>
      <c r="M132" s="18"/>
      <c r="N132" s="18"/>
      <c r="O132" s="26"/>
    </row>
    <row r="133" spans="7:15" ht="28.8" x14ac:dyDescent="0.3">
      <c r="G133" s="1">
        <v>3535</v>
      </c>
      <c r="H133" s="1" t="s">
        <v>3076</v>
      </c>
      <c r="I133" s="1" t="s">
        <v>21</v>
      </c>
      <c r="J133" s="1">
        <v>4</v>
      </c>
      <c r="K133" s="27" t="str" cm="1">
        <f t="array" ref="K133">_xlfn.IFS(
    AND(OR(I133="Fully Meets", I133="Exceeds"), J133&gt;=4), "High Performing Individual",
    AND(I133="Fully Meets", J133&gt;=3), "Average Performing Individual",
    TRUE, "Below Average Performing"
)</f>
        <v>High Performing Individual</v>
      </c>
      <c r="M133" s="18"/>
      <c r="N133" s="18"/>
      <c r="O133" s="26"/>
    </row>
    <row r="134" spans="7:15" ht="28.8" x14ac:dyDescent="0.3">
      <c r="G134" s="1">
        <v>3536</v>
      </c>
      <c r="H134" s="1" t="s">
        <v>3076</v>
      </c>
      <c r="I134" s="1" t="s">
        <v>21</v>
      </c>
      <c r="J134" s="1">
        <v>2</v>
      </c>
      <c r="K134" s="27" t="str" cm="1">
        <f t="array" ref="K134">_xlfn.IFS(
    AND(OR(I134="Fully Meets", I134="Exceeds"), J134&gt;=4), "High Performing Individual",
    AND(I134="Fully Meets", J134&gt;=3), "Average Performing Individual",
    TRUE, "Below Average Performing"
)</f>
        <v>Below Average Performing</v>
      </c>
      <c r="M134" s="18"/>
      <c r="N134" s="18"/>
      <c r="O134" s="26"/>
    </row>
    <row r="135" spans="7:15" ht="28.8" x14ac:dyDescent="0.3">
      <c r="G135" s="1">
        <v>3537</v>
      </c>
      <c r="H135" s="1" t="s">
        <v>3076</v>
      </c>
      <c r="I135" s="1" t="s">
        <v>21</v>
      </c>
      <c r="J135" s="1">
        <v>2</v>
      </c>
      <c r="K135" s="27" t="str" cm="1">
        <f t="array" ref="K135">_xlfn.IFS(
    AND(OR(I135="Fully Meets", I135="Exceeds"), J135&gt;=4), "High Performing Individual",
    AND(I135="Fully Meets", J135&gt;=3), "Average Performing Individual",
    TRUE, "Below Average Performing"
)</f>
        <v>Below Average Performing</v>
      </c>
      <c r="M135" s="18"/>
      <c r="N135" s="18"/>
      <c r="O135" s="26"/>
    </row>
    <row r="136" spans="7:15" ht="28.8" x14ac:dyDescent="0.3">
      <c r="G136" s="1">
        <v>3538</v>
      </c>
      <c r="H136" s="1" t="s">
        <v>3076</v>
      </c>
      <c r="I136" s="1" t="s">
        <v>21</v>
      </c>
      <c r="J136" s="1">
        <v>2</v>
      </c>
      <c r="K136" s="27" t="str" cm="1">
        <f t="array" ref="K136">_xlfn.IFS(
    AND(OR(I136="Fully Meets", I136="Exceeds"), J136&gt;=4), "High Performing Individual",
    AND(I136="Fully Meets", J136&gt;=3), "Average Performing Individual",
    TRUE, "Below Average Performing"
)</f>
        <v>Below Average Performing</v>
      </c>
      <c r="M136" s="18"/>
      <c r="N136" s="18"/>
      <c r="O136" s="26"/>
    </row>
    <row r="137" spans="7:15" ht="28.8" x14ac:dyDescent="0.3">
      <c r="G137" s="1">
        <v>3539</v>
      </c>
      <c r="H137" s="1" t="s">
        <v>3076</v>
      </c>
      <c r="I137" s="1" t="s">
        <v>21</v>
      </c>
      <c r="J137" s="1">
        <v>5</v>
      </c>
      <c r="K137" s="27" t="str" cm="1">
        <f t="array" ref="K137">_xlfn.IFS(
    AND(OR(I137="Fully Meets", I137="Exceeds"), J137&gt;=4), "High Performing Individual",
    AND(I137="Fully Meets", J137&gt;=3), "Average Performing Individual",
    TRUE, "Below Average Performing"
)</f>
        <v>High Performing Individual</v>
      </c>
      <c r="M137" s="18"/>
      <c r="N137" s="18"/>
      <c r="O137" s="26"/>
    </row>
    <row r="138" spans="7:15" ht="28.8" x14ac:dyDescent="0.3">
      <c r="G138" s="1">
        <v>3540</v>
      </c>
      <c r="H138" s="1" t="s">
        <v>3076</v>
      </c>
      <c r="I138" s="1" t="s">
        <v>20</v>
      </c>
      <c r="J138" s="1">
        <v>4</v>
      </c>
      <c r="K138" s="27" t="str" cm="1">
        <f t="array" ref="K138">_xlfn.IFS(
    AND(OR(I138="Fully Meets", I138="Exceeds"), J138&gt;=4), "High Performing Individual",
    AND(I138="Fully Meets", J138&gt;=3), "Average Performing Individual",
    TRUE, "Below Average Performing"
)</f>
        <v>High Performing Individual</v>
      </c>
      <c r="M138" s="18"/>
      <c r="N138" s="18"/>
      <c r="O138" s="26"/>
    </row>
    <row r="139" spans="7:15" ht="28.8" x14ac:dyDescent="0.3">
      <c r="G139" s="1">
        <v>3541</v>
      </c>
      <c r="H139" s="1" t="s">
        <v>3076</v>
      </c>
      <c r="I139" s="1" t="s">
        <v>20</v>
      </c>
      <c r="J139" s="1">
        <v>2</v>
      </c>
      <c r="K139" s="27" t="str" cm="1">
        <f t="array" ref="K139">_xlfn.IFS(
    AND(OR(I139="Fully Meets", I139="Exceeds"), J139&gt;=4), "High Performing Individual",
    AND(I139="Fully Meets", J139&gt;=3), "Average Performing Individual",
    TRUE, "Below Average Performing"
)</f>
        <v>Below Average Performing</v>
      </c>
      <c r="M139" s="18"/>
      <c r="N139" s="18"/>
      <c r="O139" s="26"/>
    </row>
    <row r="140" spans="7:15" ht="28.8" x14ac:dyDescent="0.3">
      <c r="G140" s="1">
        <v>3542</v>
      </c>
      <c r="H140" s="1" t="s">
        <v>3076</v>
      </c>
      <c r="I140" s="1" t="s">
        <v>22</v>
      </c>
      <c r="J140" s="1">
        <v>1</v>
      </c>
      <c r="K140" s="27" t="str" cm="1">
        <f t="array" ref="K140">_xlfn.IFS(
    AND(OR(I140="Fully Meets", I140="Exceeds"), J140&gt;=4), "High Performing Individual",
    AND(I140="Fully Meets", J140&gt;=3), "Average Performing Individual",
    TRUE, "Below Average Performing"
)</f>
        <v>Below Average Performing</v>
      </c>
      <c r="M140" s="18"/>
      <c r="N140" s="18"/>
      <c r="O140" s="26"/>
    </row>
    <row r="141" spans="7:15" ht="28.8" x14ac:dyDescent="0.3">
      <c r="G141" s="1">
        <v>3543</v>
      </c>
      <c r="H141" s="1" t="s">
        <v>3076</v>
      </c>
      <c r="I141" s="1" t="s">
        <v>21</v>
      </c>
      <c r="J141" s="1">
        <v>2</v>
      </c>
      <c r="K141" s="27" t="str" cm="1">
        <f t="array" ref="K141">_xlfn.IFS(
    AND(OR(I141="Fully Meets", I141="Exceeds"), J141&gt;=4), "High Performing Individual",
    AND(I141="Fully Meets", J141&gt;=3), "Average Performing Individual",
    TRUE, "Below Average Performing"
)</f>
        <v>Below Average Performing</v>
      </c>
      <c r="M141" s="18"/>
      <c r="N141" s="18"/>
      <c r="O141" s="26"/>
    </row>
    <row r="142" spans="7:15" ht="28.8" x14ac:dyDescent="0.3">
      <c r="G142" s="1">
        <v>3544</v>
      </c>
      <c r="H142" s="1" t="s">
        <v>3076</v>
      </c>
      <c r="I142" s="1" t="s">
        <v>21</v>
      </c>
      <c r="J142" s="1">
        <v>2</v>
      </c>
      <c r="K142" s="27" t="str" cm="1">
        <f t="array" ref="K142">_xlfn.IFS(
    AND(OR(I142="Fully Meets", I142="Exceeds"), J142&gt;=4), "High Performing Individual",
    AND(I142="Fully Meets", J142&gt;=3), "Average Performing Individual",
    TRUE, "Below Average Performing"
)</f>
        <v>Below Average Performing</v>
      </c>
      <c r="M142" s="18"/>
      <c r="N142" s="18"/>
      <c r="O142" s="26"/>
    </row>
    <row r="143" spans="7:15" ht="28.8" x14ac:dyDescent="0.3">
      <c r="G143" s="1">
        <v>3545</v>
      </c>
      <c r="H143" s="1" t="s">
        <v>3072</v>
      </c>
      <c r="I143" s="1" t="s">
        <v>21</v>
      </c>
      <c r="J143" s="1">
        <v>1</v>
      </c>
      <c r="K143" s="27" t="str" cm="1">
        <f t="array" ref="K143">_xlfn.IFS(
    AND(OR(I143="Fully Meets", I143="Exceeds"), J143&gt;=4), "High Performing Individual",
    AND(I143="Fully Meets", J143&gt;=3), "Average Performing Individual",
    TRUE, "Below Average Performing"
)</f>
        <v>Below Average Performing</v>
      </c>
      <c r="M143" s="18"/>
      <c r="N143" s="18"/>
      <c r="O143" s="26"/>
    </row>
    <row r="144" spans="7:15" ht="28.8" x14ac:dyDescent="0.3">
      <c r="G144" s="1">
        <v>3546</v>
      </c>
      <c r="H144" s="1" t="s">
        <v>3076</v>
      </c>
      <c r="I144" s="1" t="s">
        <v>20</v>
      </c>
      <c r="J144" s="1">
        <v>1</v>
      </c>
      <c r="K144" s="27" t="str" cm="1">
        <f t="array" ref="K144">_xlfn.IFS(
    AND(OR(I144="Fully Meets", I144="Exceeds"), J144&gt;=4), "High Performing Individual",
    AND(I144="Fully Meets", J144&gt;=3), "Average Performing Individual",
    TRUE, "Below Average Performing"
)</f>
        <v>Below Average Performing</v>
      </c>
      <c r="M144" s="18"/>
      <c r="N144" s="18"/>
      <c r="O144" s="26"/>
    </row>
    <row r="145" spans="7:15" ht="28.8" x14ac:dyDescent="0.3">
      <c r="G145" s="1">
        <v>3547</v>
      </c>
      <c r="H145" s="1" t="s">
        <v>3076</v>
      </c>
      <c r="I145" s="1" t="s">
        <v>22</v>
      </c>
      <c r="J145" s="1">
        <v>2</v>
      </c>
      <c r="K145" s="27" t="str" cm="1">
        <f t="array" ref="K145">_xlfn.IFS(
    AND(OR(I145="Fully Meets", I145="Exceeds"), J145&gt;=4), "High Performing Individual",
    AND(I145="Fully Meets", J145&gt;=3), "Average Performing Individual",
    TRUE, "Below Average Performing"
)</f>
        <v>Below Average Performing</v>
      </c>
      <c r="M145" s="18"/>
      <c r="N145" s="18"/>
      <c r="O145" s="26"/>
    </row>
    <row r="146" spans="7:15" ht="28.8" x14ac:dyDescent="0.3">
      <c r="G146" s="1">
        <v>3548</v>
      </c>
      <c r="H146" s="1" t="s">
        <v>3076</v>
      </c>
      <c r="I146" s="1" t="s">
        <v>21</v>
      </c>
      <c r="J146" s="1">
        <v>1</v>
      </c>
      <c r="K146" s="27" t="str" cm="1">
        <f t="array" ref="K146">_xlfn.IFS(
    AND(OR(I146="Fully Meets", I146="Exceeds"), J146&gt;=4), "High Performing Individual",
    AND(I146="Fully Meets", J146&gt;=3), "Average Performing Individual",
    TRUE, "Below Average Performing"
)</f>
        <v>Below Average Performing</v>
      </c>
      <c r="M146" s="18"/>
      <c r="N146" s="18"/>
      <c r="O146" s="26"/>
    </row>
    <row r="147" spans="7:15" ht="28.8" x14ac:dyDescent="0.3">
      <c r="G147" s="1">
        <v>3549</v>
      </c>
      <c r="H147" s="1" t="s">
        <v>3076</v>
      </c>
      <c r="I147" s="1" t="s">
        <v>21</v>
      </c>
      <c r="J147" s="1">
        <v>2</v>
      </c>
      <c r="K147" s="27" t="str" cm="1">
        <f t="array" ref="K147">_xlfn.IFS(
    AND(OR(I147="Fully Meets", I147="Exceeds"), J147&gt;=4), "High Performing Individual",
    AND(I147="Fully Meets", J147&gt;=3), "Average Performing Individual",
    TRUE, "Below Average Performing"
)</f>
        <v>Below Average Performing</v>
      </c>
      <c r="M147" s="18"/>
      <c r="N147" s="18"/>
      <c r="O147" s="26"/>
    </row>
    <row r="148" spans="7:15" ht="28.8" x14ac:dyDescent="0.3">
      <c r="G148" s="1">
        <v>3550</v>
      </c>
      <c r="H148" s="1" t="s">
        <v>3076</v>
      </c>
      <c r="I148" s="1" t="s">
        <v>21</v>
      </c>
      <c r="J148" s="1">
        <v>1</v>
      </c>
      <c r="K148" s="27" t="str" cm="1">
        <f t="array" ref="K148">_xlfn.IFS(
    AND(OR(I148="Fully Meets", I148="Exceeds"), J148&gt;=4), "High Performing Individual",
    AND(I148="Fully Meets", J148&gt;=3), "Average Performing Individual",
    TRUE, "Below Average Performing"
)</f>
        <v>Below Average Performing</v>
      </c>
      <c r="M148" s="18"/>
      <c r="N148" s="18"/>
      <c r="O148" s="26"/>
    </row>
    <row r="149" spans="7:15" ht="28.8" x14ac:dyDescent="0.3">
      <c r="G149" s="1">
        <v>3551</v>
      </c>
      <c r="H149" s="1" t="s">
        <v>3076</v>
      </c>
      <c r="I149" s="1" t="s">
        <v>22</v>
      </c>
      <c r="J149" s="1">
        <v>4</v>
      </c>
      <c r="K149" s="27" t="str" cm="1">
        <f t="array" ref="K149">_xlfn.IFS(
    AND(OR(I149="Fully Meets", I149="Exceeds"), J149&gt;=4), "High Performing Individual",
    AND(I149="Fully Meets", J149&gt;=3), "Average Performing Individual",
    TRUE, "Below Average Performing"
)</f>
        <v>Below Average Performing</v>
      </c>
      <c r="M149" s="18"/>
      <c r="N149" s="18"/>
      <c r="O149" s="26"/>
    </row>
    <row r="150" spans="7:15" ht="28.8" x14ac:dyDescent="0.3">
      <c r="G150" s="1">
        <v>3552</v>
      </c>
      <c r="H150" s="1" t="s">
        <v>3076</v>
      </c>
      <c r="I150" s="1" t="s">
        <v>22</v>
      </c>
      <c r="J150" s="1">
        <v>1</v>
      </c>
      <c r="K150" s="27" t="str" cm="1">
        <f t="array" ref="K150">_xlfn.IFS(
    AND(OR(I150="Fully Meets", I150="Exceeds"), J150&gt;=4), "High Performing Individual",
    AND(I150="Fully Meets", J150&gt;=3), "Average Performing Individual",
    TRUE, "Below Average Performing"
)</f>
        <v>Below Average Performing</v>
      </c>
      <c r="M150" s="18"/>
      <c r="N150" s="18"/>
      <c r="O150" s="26"/>
    </row>
    <row r="151" spans="7:15" ht="28.8" x14ac:dyDescent="0.3">
      <c r="G151" s="1">
        <v>3553</v>
      </c>
      <c r="H151" s="1" t="s">
        <v>3076</v>
      </c>
      <c r="I151" s="1" t="s">
        <v>21</v>
      </c>
      <c r="J151" s="1">
        <v>4</v>
      </c>
      <c r="K151" s="27" t="str" cm="1">
        <f t="array" ref="K151">_xlfn.IFS(
    AND(OR(I151="Fully Meets", I151="Exceeds"), J151&gt;=4), "High Performing Individual",
    AND(I151="Fully Meets", J151&gt;=3), "Average Performing Individual",
    TRUE, "Below Average Performing"
)</f>
        <v>High Performing Individual</v>
      </c>
      <c r="M151" s="18"/>
      <c r="N151" s="18"/>
      <c r="O151" s="26"/>
    </row>
    <row r="152" spans="7:15" ht="28.8" x14ac:dyDescent="0.3">
      <c r="G152" s="1">
        <v>3554</v>
      </c>
      <c r="H152" s="1" t="s">
        <v>3076</v>
      </c>
      <c r="I152" s="1" t="s">
        <v>21</v>
      </c>
      <c r="J152" s="1">
        <v>1</v>
      </c>
      <c r="K152" s="27" t="str" cm="1">
        <f t="array" ref="K152">_xlfn.IFS(
    AND(OR(I152="Fully Meets", I152="Exceeds"), J152&gt;=4), "High Performing Individual",
    AND(I152="Fully Meets", J152&gt;=3), "Average Performing Individual",
    TRUE, "Below Average Performing"
)</f>
        <v>Below Average Performing</v>
      </c>
      <c r="M152" s="18"/>
      <c r="N152" s="18"/>
      <c r="O152" s="26"/>
    </row>
    <row r="153" spans="7:15" ht="28.8" x14ac:dyDescent="0.3">
      <c r="G153" s="1">
        <v>3555</v>
      </c>
      <c r="H153" s="1" t="s">
        <v>3076</v>
      </c>
      <c r="I153" s="1" t="s">
        <v>21</v>
      </c>
      <c r="J153" s="1">
        <v>4</v>
      </c>
      <c r="K153" s="27" t="str" cm="1">
        <f t="array" ref="K153">_xlfn.IFS(
    AND(OR(I153="Fully Meets", I153="Exceeds"), J153&gt;=4), "High Performing Individual",
    AND(I153="Fully Meets", J153&gt;=3), "Average Performing Individual",
    TRUE, "Below Average Performing"
)</f>
        <v>High Performing Individual</v>
      </c>
      <c r="M153" s="18"/>
      <c r="N153" s="18"/>
      <c r="O153" s="26"/>
    </row>
    <row r="154" spans="7:15" ht="28.8" x14ac:dyDescent="0.3">
      <c r="G154" s="1">
        <v>3556</v>
      </c>
      <c r="H154" s="1" t="s">
        <v>3076</v>
      </c>
      <c r="I154" s="1" t="s">
        <v>20</v>
      </c>
      <c r="J154" s="1">
        <v>2</v>
      </c>
      <c r="K154" s="27" t="str" cm="1">
        <f t="array" ref="K154">_xlfn.IFS(
    AND(OR(I154="Fully Meets", I154="Exceeds"), J154&gt;=4), "High Performing Individual",
    AND(I154="Fully Meets", J154&gt;=3), "Average Performing Individual",
    TRUE, "Below Average Performing"
)</f>
        <v>Below Average Performing</v>
      </c>
      <c r="M154" s="18"/>
      <c r="N154" s="18"/>
      <c r="O154" s="26"/>
    </row>
    <row r="155" spans="7:15" ht="28.8" x14ac:dyDescent="0.3">
      <c r="G155" s="1">
        <v>3557</v>
      </c>
      <c r="H155" s="1" t="s">
        <v>3076</v>
      </c>
      <c r="I155" s="1" t="s">
        <v>21</v>
      </c>
      <c r="J155" s="1">
        <v>2</v>
      </c>
      <c r="K155" s="27" t="str" cm="1">
        <f t="array" ref="K155">_xlfn.IFS(
    AND(OR(I155="Fully Meets", I155="Exceeds"), J155&gt;=4), "High Performing Individual",
    AND(I155="Fully Meets", J155&gt;=3), "Average Performing Individual",
    TRUE, "Below Average Performing"
)</f>
        <v>Below Average Performing</v>
      </c>
      <c r="M155" s="18"/>
      <c r="N155" s="18"/>
      <c r="O155" s="26"/>
    </row>
    <row r="156" spans="7:15" ht="28.8" x14ac:dyDescent="0.3">
      <c r="G156" s="1">
        <v>3558</v>
      </c>
      <c r="H156" s="1" t="s">
        <v>3074</v>
      </c>
      <c r="I156" s="1" t="s">
        <v>21</v>
      </c>
      <c r="J156" s="1">
        <v>1</v>
      </c>
      <c r="K156" s="27" t="str" cm="1">
        <f t="array" ref="K156">_xlfn.IFS(
    AND(OR(I156="Fully Meets", I156="Exceeds"), J156&gt;=4), "High Performing Individual",
    AND(I156="Fully Meets", J156&gt;=3), "Average Performing Individual",
    TRUE, "Below Average Performing"
)</f>
        <v>Below Average Performing</v>
      </c>
      <c r="M156" s="18"/>
      <c r="N156" s="18"/>
      <c r="O156" s="26"/>
    </row>
    <row r="157" spans="7:15" ht="28.8" x14ac:dyDescent="0.3">
      <c r="G157" s="1">
        <v>3559</v>
      </c>
      <c r="H157" s="1" t="s">
        <v>3074</v>
      </c>
      <c r="I157" s="1" t="s">
        <v>21</v>
      </c>
      <c r="J157" s="1">
        <v>2</v>
      </c>
      <c r="K157" s="27" t="str" cm="1">
        <f t="array" ref="K157">_xlfn.IFS(
    AND(OR(I157="Fully Meets", I157="Exceeds"), J157&gt;=4), "High Performing Individual",
    AND(I157="Fully Meets", J157&gt;=3), "Average Performing Individual",
    TRUE, "Below Average Performing"
)</f>
        <v>Below Average Performing</v>
      </c>
      <c r="M157" s="18"/>
      <c r="N157" s="18"/>
      <c r="O157" s="26"/>
    </row>
    <row r="158" spans="7:15" ht="28.8" x14ac:dyDescent="0.3">
      <c r="G158" s="1">
        <v>3560</v>
      </c>
      <c r="H158" s="1" t="s">
        <v>3074</v>
      </c>
      <c r="I158" s="1" t="s">
        <v>20</v>
      </c>
      <c r="J158" s="1">
        <v>4</v>
      </c>
      <c r="K158" s="27" t="str" cm="1">
        <f t="array" ref="K158">_xlfn.IFS(
    AND(OR(I158="Fully Meets", I158="Exceeds"), J158&gt;=4), "High Performing Individual",
    AND(I158="Fully Meets", J158&gt;=3), "Average Performing Individual",
    TRUE, "Below Average Performing"
)</f>
        <v>High Performing Individual</v>
      </c>
      <c r="M158" s="18"/>
      <c r="N158" s="18"/>
      <c r="O158" s="26"/>
    </row>
    <row r="159" spans="7:15" ht="28.8" x14ac:dyDescent="0.3">
      <c r="G159" s="1">
        <v>3561</v>
      </c>
      <c r="H159" s="1" t="s">
        <v>3074</v>
      </c>
      <c r="I159" s="1" t="s">
        <v>21</v>
      </c>
      <c r="J159" s="1">
        <v>5</v>
      </c>
      <c r="K159" s="27" t="str" cm="1">
        <f t="array" ref="K159">_xlfn.IFS(
    AND(OR(I159="Fully Meets", I159="Exceeds"), J159&gt;=4), "High Performing Individual",
    AND(I159="Fully Meets", J159&gt;=3), "Average Performing Individual",
    TRUE, "Below Average Performing"
)</f>
        <v>High Performing Individual</v>
      </c>
      <c r="M159" s="18"/>
      <c r="N159" s="18"/>
      <c r="O159" s="26"/>
    </row>
    <row r="160" spans="7:15" ht="28.8" x14ac:dyDescent="0.3">
      <c r="G160" s="1">
        <v>3562</v>
      </c>
      <c r="H160" s="1" t="s">
        <v>3074</v>
      </c>
      <c r="I160" s="1" t="s">
        <v>20</v>
      </c>
      <c r="J160" s="1">
        <v>2</v>
      </c>
      <c r="K160" s="27" t="str" cm="1">
        <f t="array" ref="K160">_xlfn.IFS(
    AND(OR(I160="Fully Meets", I160="Exceeds"), J160&gt;=4), "High Performing Individual",
    AND(I160="Fully Meets", J160&gt;=3), "Average Performing Individual",
    TRUE, "Below Average Performing"
)</f>
        <v>Below Average Performing</v>
      </c>
      <c r="M160" s="18"/>
      <c r="N160" s="18"/>
      <c r="O160" s="26"/>
    </row>
    <row r="161" spans="7:15" ht="28.8" x14ac:dyDescent="0.3">
      <c r="G161" s="1">
        <v>3563</v>
      </c>
      <c r="H161" s="1" t="s">
        <v>3074</v>
      </c>
      <c r="I161" s="1" t="s">
        <v>23</v>
      </c>
      <c r="J161" s="1">
        <v>4</v>
      </c>
      <c r="K161" s="27" t="str" cm="1">
        <f t="array" ref="K161">_xlfn.IFS(
    AND(OR(I161="Fully Meets", I161="Exceeds"), J161&gt;=4), "High Performing Individual",
    AND(I161="Fully Meets", J161&gt;=3), "Average Performing Individual",
    TRUE, "Below Average Performing"
)</f>
        <v>Below Average Performing</v>
      </c>
      <c r="M161" s="18"/>
      <c r="N161" s="18"/>
      <c r="O161" s="26"/>
    </row>
    <row r="162" spans="7:15" ht="28.8" x14ac:dyDescent="0.3">
      <c r="G162" s="1">
        <v>3564</v>
      </c>
      <c r="H162" s="1" t="s">
        <v>3074</v>
      </c>
      <c r="I162" s="1" t="s">
        <v>21</v>
      </c>
      <c r="J162" s="1">
        <v>1</v>
      </c>
      <c r="K162" s="27" t="str" cm="1">
        <f t="array" ref="K162">_xlfn.IFS(
    AND(OR(I162="Fully Meets", I162="Exceeds"), J162&gt;=4), "High Performing Individual",
    AND(I162="Fully Meets", J162&gt;=3), "Average Performing Individual",
    TRUE, "Below Average Performing"
)</f>
        <v>Below Average Performing</v>
      </c>
      <c r="M162" s="18"/>
      <c r="N162" s="18"/>
      <c r="O162" s="26"/>
    </row>
    <row r="163" spans="7:15" ht="28.8" x14ac:dyDescent="0.3">
      <c r="G163" s="1">
        <v>3565</v>
      </c>
      <c r="H163" s="1" t="s">
        <v>3074</v>
      </c>
      <c r="I163" s="1" t="s">
        <v>21</v>
      </c>
      <c r="J163" s="1">
        <v>4</v>
      </c>
      <c r="K163" s="27" t="str" cm="1">
        <f t="array" ref="K163">_xlfn.IFS(
    AND(OR(I163="Fully Meets", I163="Exceeds"), J163&gt;=4), "High Performing Individual",
    AND(I163="Fully Meets", J163&gt;=3), "Average Performing Individual",
    TRUE, "Below Average Performing"
)</f>
        <v>High Performing Individual</v>
      </c>
      <c r="M163" s="18"/>
      <c r="N163" s="18"/>
      <c r="O163" s="26"/>
    </row>
    <row r="164" spans="7:15" ht="28.8" x14ac:dyDescent="0.3">
      <c r="G164" s="1">
        <v>3566</v>
      </c>
      <c r="H164" s="1" t="s">
        <v>3074</v>
      </c>
      <c r="I164" s="1" t="s">
        <v>21</v>
      </c>
      <c r="J164" s="1">
        <v>2</v>
      </c>
      <c r="K164" s="27" t="str" cm="1">
        <f t="array" ref="K164">_xlfn.IFS(
    AND(OR(I164="Fully Meets", I164="Exceeds"), J164&gt;=4), "High Performing Individual",
    AND(I164="Fully Meets", J164&gt;=3), "Average Performing Individual",
    TRUE, "Below Average Performing"
)</f>
        <v>Below Average Performing</v>
      </c>
      <c r="M164" s="18"/>
      <c r="N164" s="18"/>
      <c r="O164" s="26"/>
    </row>
    <row r="165" spans="7:15" ht="28.8" x14ac:dyDescent="0.3">
      <c r="G165" s="1">
        <v>3567</v>
      </c>
      <c r="H165" s="1" t="s">
        <v>3074</v>
      </c>
      <c r="I165" s="1" t="s">
        <v>21</v>
      </c>
      <c r="J165" s="1">
        <v>4</v>
      </c>
      <c r="K165" s="27" t="str" cm="1">
        <f t="array" ref="K165">_xlfn.IFS(
    AND(OR(I165="Fully Meets", I165="Exceeds"), J165&gt;=4), "High Performing Individual",
    AND(I165="Fully Meets", J165&gt;=3), "Average Performing Individual",
    TRUE, "Below Average Performing"
)</f>
        <v>High Performing Individual</v>
      </c>
      <c r="M165" s="18"/>
      <c r="N165" s="18"/>
      <c r="O165" s="26"/>
    </row>
    <row r="166" spans="7:15" ht="28.8" x14ac:dyDescent="0.3">
      <c r="G166" s="1">
        <v>3568</v>
      </c>
      <c r="H166" s="1" t="s">
        <v>3074</v>
      </c>
      <c r="I166" s="1" t="s">
        <v>21</v>
      </c>
      <c r="J166" s="1">
        <v>2</v>
      </c>
      <c r="K166" s="27" t="str" cm="1">
        <f t="array" ref="K166">_xlfn.IFS(
    AND(OR(I166="Fully Meets", I166="Exceeds"), J166&gt;=4), "High Performing Individual",
    AND(I166="Fully Meets", J166&gt;=3), "Average Performing Individual",
    TRUE, "Below Average Performing"
)</f>
        <v>Below Average Performing</v>
      </c>
      <c r="M166" s="18"/>
      <c r="N166" s="18"/>
      <c r="O166" s="26"/>
    </row>
    <row r="167" spans="7:15" ht="28.8" x14ac:dyDescent="0.3">
      <c r="G167" s="1">
        <v>3569</v>
      </c>
      <c r="H167" s="1" t="s">
        <v>3074</v>
      </c>
      <c r="I167" s="1" t="s">
        <v>21</v>
      </c>
      <c r="J167" s="1">
        <v>2</v>
      </c>
      <c r="K167" s="27" t="str" cm="1">
        <f t="array" ref="K167">_xlfn.IFS(
    AND(OR(I167="Fully Meets", I167="Exceeds"), J167&gt;=4), "High Performing Individual",
    AND(I167="Fully Meets", J167&gt;=3), "Average Performing Individual",
    TRUE, "Below Average Performing"
)</f>
        <v>Below Average Performing</v>
      </c>
      <c r="M167" s="18"/>
      <c r="N167" s="18"/>
      <c r="O167" s="26"/>
    </row>
    <row r="168" spans="7:15" ht="28.8" x14ac:dyDescent="0.3">
      <c r="G168" s="1">
        <v>3570</v>
      </c>
      <c r="H168" s="1" t="s">
        <v>3074</v>
      </c>
      <c r="I168" s="1" t="s">
        <v>21</v>
      </c>
      <c r="J168" s="1">
        <v>1</v>
      </c>
      <c r="K168" s="27" t="str" cm="1">
        <f t="array" ref="K168">_xlfn.IFS(
    AND(OR(I168="Fully Meets", I168="Exceeds"), J168&gt;=4), "High Performing Individual",
    AND(I168="Fully Meets", J168&gt;=3), "Average Performing Individual",
    TRUE, "Below Average Performing"
)</f>
        <v>Below Average Performing</v>
      </c>
      <c r="M168" s="18"/>
      <c r="N168" s="18"/>
      <c r="O168" s="26"/>
    </row>
    <row r="169" spans="7:15" ht="28.8" x14ac:dyDescent="0.3">
      <c r="G169" s="1">
        <v>3571</v>
      </c>
      <c r="H169" s="1" t="s">
        <v>3074</v>
      </c>
      <c r="I169" s="1" t="s">
        <v>21</v>
      </c>
      <c r="J169" s="1">
        <v>4</v>
      </c>
      <c r="K169" s="27" t="str" cm="1">
        <f t="array" ref="K169">_xlfn.IFS(
    AND(OR(I169="Fully Meets", I169="Exceeds"), J169&gt;=4), "High Performing Individual",
    AND(I169="Fully Meets", J169&gt;=3), "Average Performing Individual",
    TRUE, "Below Average Performing"
)</f>
        <v>High Performing Individual</v>
      </c>
      <c r="M169" s="18"/>
      <c r="N169" s="18"/>
      <c r="O169" s="26"/>
    </row>
    <row r="170" spans="7:15" ht="28.8" x14ac:dyDescent="0.3">
      <c r="G170" s="1">
        <v>3572</v>
      </c>
      <c r="H170" s="1" t="s">
        <v>3074</v>
      </c>
      <c r="I170" s="1" t="s">
        <v>21</v>
      </c>
      <c r="J170" s="1">
        <v>5</v>
      </c>
      <c r="K170" s="27" t="str" cm="1">
        <f t="array" ref="K170">_xlfn.IFS(
    AND(OR(I170="Fully Meets", I170="Exceeds"), J170&gt;=4), "High Performing Individual",
    AND(I170="Fully Meets", J170&gt;=3), "Average Performing Individual",
    TRUE, "Below Average Performing"
)</f>
        <v>High Performing Individual</v>
      </c>
      <c r="M170" s="18"/>
      <c r="N170" s="18"/>
      <c r="O170" s="26"/>
    </row>
    <row r="171" spans="7:15" ht="28.8" x14ac:dyDescent="0.3">
      <c r="G171" s="1">
        <v>3573</v>
      </c>
      <c r="H171" s="1" t="s">
        <v>3074</v>
      </c>
      <c r="I171" s="1" t="s">
        <v>20</v>
      </c>
      <c r="J171" s="1">
        <v>4</v>
      </c>
      <c r="K171" s="27" t="str" cm="1">
        <f t="array" ref="K171">_xlfn.IFS(
    AND(OR(I171="Fully Meets", I171="Exceeds"), J171&gt;=4), "High Performing Individual",
    AND(I171="Fully Meets", J171&gt;=3), "Average Performing Individual",
    TRUE, "Below Average Performing"
)</f>
        <v>High Performing Individual</v>
      </c>
      <c r="M171" s="18"/>
      <c r="N171" s="18"/>
      <c r="O171" s="26"/>
    </row>
    <row r="172" spans="7:15" ht="28.8" x14ac:dyDescent="0.3">
      <c r="G172" s="1">
        <v>3574</v>
      </c>
      <c r="H172" s="1" t="s">
        <v>3074</v>
      </c>
      <c r="I172" s="1" t="s">
        <v>21</v>
      </c>
      <c r="J172" s="1">
        <v>1</v>
      </c>
      <c r="K172" s="27" t="str" cm="1">
        <f t="array" ref="K172">_xlfn.IFS(
    AND(OR(I172="Fully Meets", I172="Exceeds"), J172&gt;=4), "High Performing Individual",
    AND(I172="Fully Meets", J172&gt;=3), "Average Performing Individual",
    TRUE, "Below Average Performing"
)</f>
        <v>Below Average Performing</v>
      </c>
      <c r="M172" s="18"/>
      <c r="N172" s="18"/>
      <c r="O172" s="26"/>
    </row>
    <row r="173" spans="7:15" ht="28.8" x14ac:dyDescent="0.3">
      <c r="G173" s="1">
        <v>3575</v>
      </c>
      <c r="H173" s="1" t="s">
        <v>3074</v>
      </c>
      <c r="I173" s="1" t="s">
        <v>20</v>
      </c>
      <c r="J173" s="1">
        <v>5</v>
      </c>
      <c r="K173" s="27" t="str" cm="1">
        <f t="array" ref="K173">_xlfn.IFS(
    AND(OR(I173="Fully Meets", I173="Exceeds"), J173&gt;=4), "High Performing Individual",
    AND(I173="Fully Meets", J173&gt;=3), "Average Performing Individual",
    TRUE, "Below Average Performing"
)</f>
        <v>High Performing Individual</v>
      </c>
      <c r="M173" s="18"/>
      <c r="N173" s="18"/>
      <c r="O173" s="26"/>
    </row>
    <row r="174" spans="7:15" ht="28.8" x14ac:dyDescent="0.3">
      <c r="G174" s="1">
        <v>3576</v>
      </c>
      <c r="H174" s="1" t="s">
        <v>3074</v>
      </c>
      <c r="I174" s="1" t="s">
        <v>20</v>
      </c>
      <c r="J174" s="1">
        <v>4</v>
      </c>
      <c r="K174" s="27" t="str" cm="1">
        <f t="array" ref="K174">_xlfn.IFS(
    AND(OR(I174="Fully Meets", I174="Exceeds"), J174&gt;=4), "High Performing Individual",
    AND(I174="Fully Meets", J174&gt;=3), "Average Performing Individual",
    TRUE, "Below Average Performing"
)</f>
        <v>High Performing Individual</v>
      </c>
      <c r="M174" s="18"/>
      <c r="N174" s="18"/>
      <c r="O174" s="26"/>
    </row>
    <row r="175" spans="7:15" ht="28.8" x14ac:dyDescent="0.3">
      <c r="G175" s="1">
        <v>3577</v>
      </c>
      <c r="H175" s="1" t="s">
        <v>3074</v>
      </c>
      <c r="I175" s="1" t="s">
        <v>21</v>
      </c>
      <c r="J175" s="1">
        <v>4</v>
      </c>
      <c r="K175" s="27" t="str" cm="1">
        <f t="array" ref="K175">_xlfn.IFS(
    AND(OR(I175="Fully Meets", I175="Exceeds"), J175&gt;=4), "High Performing Individual",
    AND(I175="Fully Meets", J175&gt;=3), "Average Performing Individual",
    TRUE, "Below Average Performing"
)</f>
        <v>High Performing Individual</v>
      </c>
      <c r="M175" s="18"/>
      <c r="N175" s="18"/>
      <c r="O175" s="26"/>
    </row>
    <row r="176" spans="7:15" ht="28.8" x14ac:dyDescent="0.3">
      <c r="G176" s="1">
        <v>3578</v>
      </c>
      <c r="H176" s="1" t="s">
        <v>3074</v>
      </c>
      <c r="I176" s="1" t="s">
        <v>20</v>
      </c>
      <c r="J176" s="1">
        <v>2</v>
      </c>
      <c r="K176" s="27" t="str" cm="1">
        <f t="array" ref="K176">_xlfn.IFS(
    AND(OR(I176="Fully Meets", I176="Exceeds"), J176&gt;=4), "High Performing Individual",
    AND(I176="Fully Meets", J176&gt;=3), "Average Performing Individual",
    TRUE, "Below Average Performing"
)</f>
        <v>Below Average Performing</v>
      </c>
      <c r="M176" s="18"/>
      <c r="N176" s="18"/>
      <c r="O176" s="26"/>
    </row>
    <row r="177" spans="7:15" ht="28.8" x14ac:dyDescent="0.3">
      <c r="G177" s="1">
        <v>3579</v>
      </c>
      <c r="H177" s="1" t="s">
        <v>3074</v>
      </c>
      <c r="I177" s="1" t="s">
        <v>22</v>
      </c>
      <c r="J177" s="1">
        <v>4</v>
      </c>
      <c r="K177" s="27" t="str" cm="1">
        <f t="array" ref="K177">_xlfn.IFS(
    AND(OR(I177="Fully Meets", I177="Exceeds"), J177&gt;=4), "High Performing Individual",
    AND(I177="Fully Meets", J177&gt;=3), "Average Performing Individual",
    TRUE, "Below Average Performing"
)</f>
        <v>Below Average Performing</v>
      </c>
      <c r="M177" s="18"/>
      <c r="N177" s="18"/>
      <c r="O177" s="26"/>
    </row>
    <row r="178" spans="7:15" ht="28.8" x14ac:dyDescent="0.3">
      <c r="G178" s="1">
        <v>3580</v>
      </c>
      <c r="H178" s="1" t="s">
        <v>3074</v>
      </c>
      <c r="I178" s="1" t="s">
        <v>21</v>
      </c>
      <c r="J178" s="1">
        <v>4</v>
      </c>
      <c r="K178" s="27" t="str" cm="1">
        <f t="array" ref="K178">_xlfn.IFS(
    AND(OR(I178="Fully Meets", I178="Exceeds"), J178&gt;=4), "High Performing Individual",
    AND(I178="Fully Meets", J178&gt;=3), "Average Performing Individual",
    TRUE, "Below Average Performing"
)</f>
        <v>High Performing Individual</v>
      </c>
      <c r="M178" s="18"/>
      <c r="N178" s="18"/>
      <c r="O178" s="26"/>
    </row>
    <row r="179" spans="7:15" ht="28.8" x14ac:dyDescent="0.3">
      <c r="G179" s="1">
        <v>3581</v>
      </c>
      <c r="H179" s="1" t="s">
        <v>3074</v>
      </c>
      <c r="I179" s="1" t="s">
        <v>21</v>
      </c>
      <c r="J179" s="1">
        <v>2</v>
      </c>
      <c r="K179" s="27" t="str" cm="1">
        <f t="array" ref="K179">_xlfn.IFS(
    AND(OR(I179="Fully Meets", I179="Exceeds"), J179&gt;=4), "High Performing Individual",
    AND(I179="Fully Meets", J179&gt;=3), "Average Performing Individual",
    TRUE, "Below Average Performing"
)</f>
        <v>Below Average Performing</v>
      </c>
      <c r="M179" s="18"/>
      <c r="N179" s="18"/>
      <c r="O179" s="26"/>
    </row>
    <row r="180" spans="7:15" ht="28.8" x14ac:dyDescent="0.3">
      <c r="G180" s="1">
        <v>3582</v>
      </c>
      <c r="H180" s="1" t="s">
        <v>3074</v>
      </c>
      <c r="I180" s="1" t="s">
        <v>21</v>
      </c>
      <c r="J180" s="1">
        <v>4</v>
      </c>
      <c r="K180" s="27" t="str" cm="1">
        <f t="array" ref="K180">_xlfn.IFS(
    AND(OR(I180="Fully Meets", I180="Exceeds"), J180&gt;=4), "High Performing Individual",
    AND(I180="Fully Meets", J180&gt;=3), "Average Performing Individual",
    TRUE, "Below Average Performing"
)</f>
        <v>High Performing Individual</v>
      </c>
      <c r="M180" s="18"/>
      <c r="N180" s="18"/>
      <c r="O180" s="26"/>
    </row>
    <row r="181" spans="7:15" ht="28.8" x14ac:dyDescent="0.3">
      <c r="G181" s="1">
        <v>3583</v>
      </c>
      <c r="H181" s="1" t="s">
        <v>3074</v>
      </c>
      <c r="I181" s="1" t="s">
        <v>22</v>
      </c>
      <c r="J181" s="1">
        <v>4</v>
      </c>
      <c r="K181" s="27" t="str" cm="1">
        <f t="array" ref="K181">_xlfn.IFS(
    AND(OR(I181="Fully Meets", I181="Exceeds"), J181&gt;=4), "High Performing Individual",
    AND(I181="Fully Meets", J181&gt;=3), "Average Performing Individual",
    TRUE, "Below Average Performing"
)</f>
        <v>Below Average Performing</v>
      </c>
      <c r="M181" s="18"/>
      <c r="N181" s="18"/>
      <c r="O181" s="26"/>
    </row>
    <row r="182" spans="7:15" ht="28.8" x14ac:dyDescent="0.3">
      <c r="G182" s="1">
        <v>3584</v>
      </c>
      <c r="H182" s="1" t="s">
        <v>3074</v>
      </c>
      <c r="I182" s="1" t="s">
        <v>21</v>
      </c>
      <c r="J182" s="1">
        <v>4</v>
      </c>
      <c r="K182" s="27" t="str" cm="1">
        <f t="array" ref="K182">_xlfn.IFS(
    AND(OR(I182="Fully Meets", I182="Exceeds"), J182&gt;=4), "High Performing Individual",
    AND(I182="Fully Meets", J182&gt;=3), "Average Performing Individual",
    TRUE, "Below Average Performing"
)</f>
        <v>High Performing Individual</v>
      </c>
      <c r="M182" s="18"/>
      <c r="N182" s="18"/>
      <c r="O182" s="26"/>
    </row>
    <row r="183" spans="7:15" ht="28.8" x14ac:dyDescent="0.3">
      <c r="G183" s="1">
        <v>3585</v>
      </c>
      <c r="H183" s="1" t="s">
        <v>3074</v>
      </c>
      <c r="I183" s="1" t="s">
        <v>21</v>
      </c>
      <c r="J183" s="1">
        <v>4</v>
      </c>
      <c r="K183" s="27" t="str" cm="1">
        <f t="array" ref="K183">_xlfn.IFS(
    AND(OR(I183="Fully Meets", I183="Exceeds"), J183&gt;=4), "High Performing Individual",
    AND(I183="Fully Meets", J183&gt;=3), "Average Performing Individual",
    TRUE, "Below Average Performing"
)</f>
        <v>High Performing Individual</v>
      </c>
      <c r="M183" s="18"/>
      <c r="N183" s="18"/>
      <c r="O183" s="26"/>
    </row>
    <row r="184" spans="7:15" ht="28.8" x14ac:dyDescent="0.3">
      <c r="G184" s="1">
        <v>3586</v>
      </c>
      <c r="H184" s="1" t="s">
        <v>3074</v>
      </c>
      <c r="I184" s="1" t="s">
        <v>21</v>
      </c>
      <c r="J184" s="1">
        <v>2</v>
      </c>
      <c r="K184" s="27" t="str" cm="1">
        <f t="array" ref="K184">_xlfn.IFS(
    AND(OR(I184="Fully Meets", I184="Exceeds"), J184&gt;=4), "High Performing Individual",
    AND(I184="Fully Meets", J184&gt;=3), "Average Performing Individual",
    TRUE, "Below Average Performing"
)</f>
        <v>Below Average Performing</v>
      </c>
      <c r="M184" s="18"/>
      <c r="N184" s="18"/>
      <c r="O184" s="26"/>
    </row>
    <row r="185" spans="7:15" ht="28.8" x14ac:dyDescent="0.3">
      <c r="G185" s="1">
        <v>3587</v>
      </c>
      <c r="H185" s="1" t="s">
        <v>3074</v>
      </c>
      <c r="I185" s="1" t="s">
        <v>21</v>
      </c>
      <c r="J185" s="1">
        <v>2</v>
      </c>
      <c r="K185" s="27" t="str" cm="1">
        <f t="array" ref="K185">_xlfn.IFS(
    AND(OR(I185="Fully Meets", I185="Exceeds"), J185&gt;=4), "High Performing Individual",
    AND(I185="Fully Meets", J185&gt;=3), "Average Performing Individual",
    TRUE, "Below Average Performing"
)</f>
        <v>Below Average Performing</v>
      </c>
      <c r="M185" s="18"/>
      <c r="N185" s="18"/>
      <c r="O185" s="26"/>
    </row>
    <row r="186" spans="7:15" ht="28.8" x14ac:dyDescent="0.3">
      <c r="G186" s="1">
        <v>3588</v>
      </c>
      <c r="H186" s="1" t="s">
        <v>3074</v>
      </c>
      <c r="I186" s="1" t="s">
        <v>21</v>
      </c>
      <c r="J186" s="1">
        <v>2</v>
      </c>
      <c r="K186" s="27" t="str" cm="1">
        <f t="array" ref="K186">_xlfn.IFS(
    AND(OR(I186="Fully Meets", I186="Exceeds"), J186&gt;=4), "High Performing Individual",
    AND(I186="Fully Meets", J186&gt;=3), "Average Performing Individual",
    TRUE, "Below Average Performing"
)</f>
        <v>Below Average Performing</v>
      </c>
      <c r="M186" s="18"/>
      <c r="N186" s="18"/>
      <c r="O186" s="26"/>
    </row>
    <row r="187" spans="7:15" ht="28.8" x14ac:dyDescent="0.3">
      <c r="G187" s="1">
        <v>3589</v>
      </c>
      <c r="H187" s="1" t="s">
        <v>3074</v>
      </c>
      <c r="I187" s="1" t="s">
        <v>21</v>
      </c>
      <c r="J187" s="1">
        <v>1</v>
      </c>
      <c r="K187" s="27" t="str" cm="1">
        <f t="array" ref="K187">_xlfn.IFS(
    AND(OR(I187="Fully Meets", I187="Exceeds"), J187&gt;=4), "High Performing Individual",
    AND(I187="Fully Meets", J187&gt;=3), "Average Performing Individual",
    TRUE, "Below Average Performing"
)</f>
        <v>Below Average Performing</v>
      </c>
      <c r="M187" s="18"/>
      <c r="N187" s="18"/>
      <c r="O187" s="26"/>
    </row>
    <row r="188" spans="7:15" ht="28.8" x14ac:dyDescent="0.3">
      <c r="G188" s="1">
        <v>3590</v>
      </c>
      <c r="H188" s="1" t="s">
        <v>3074</v>
      </c>
      <c r="I188" s="1" t="s">
        <v>21</v>
      </c>
      <c r="J188" s="1">
        <v>4</v>
      </c>
      <c r="K188" s="27" t="str" cm="1">
        <f t="array" ref="K188">_xlfn.IFS(
    AND(OR(I188="Fully Meets", I188="Exceeds"), J188&gt;=4), "High Performing Individual",
    AND(I188="Fully Meets", J188&gt;=3), "Average Performing Individual",
    TRUE, "Below Average Performing"
)</f>
        <v>High Performing Individual</v>
      </c>
      <c r="M188" s="18"/>
      <c r="N188" s="18"/>
      <c r="O188" s="26"/>
    </row>
    <row r="189" spans="7:15" ht="28.8" x14ac:dyDescent="0.3">
      <c r="G189" s="1">
        <v>3591</v>
      </c>
      <c r="H189" s="1" t="s">
        <v>3074</v>
      </c>
      <c r="I189" s="1" t="s">
        <v>22</v>
      </c>
      <c r="J189" s="1">
        <v>5</v>
      </c>
      <c r="K189" s="27" t="str" cm="1">
        <f t="array" ref="K189">_xlfn.IFS(
    AND(OR(I189="Fully Meets", I189="Exceeds"), J189&gt;=4), "High Performing Individual",
    AND(I189="Fully Meets", J189&gt;=3), "Average Performing Individual",
    TRUE, "Below Average Performing"
)</f>
        <v>Below Average Performing</v>
      </c>
      <c r="M189" s="18"/>
      <c r="N189" s="18"/>
      <c r="O189" s="26"/>
    </row>
    <row r="190" spans="7:15" ht="28.8" x14ac:dyDescent="0.3">
      <c r="G190" s="1">
        <v>3592</v>
      </c>
      <c r="H190" s="1" t="s">
        <v>3074</v>
      </c>
      <c r="I190" s="1" t="s">
        <v>21</v>
      </c>
      <c r="J190" s="1">
        <v>3</v>
      </c>
      <c r="K190" s="27" t="str" cm="1">
        <f t="array" ref="K190">_xlfn.IFS(
    AND(OR(I190="Fully Meets", I190="Exceeds"), J190&gt;=4), "High Performing Individual",
    AND(I190="Fully Meets", J190&gt;=3), "Average Performing Individual",
    TRUE, "Below Average Performing"
)</f>
        <v>Average Performing Individual</v>
      </c>
      <c r="M190" s="18"/>
      <c r="N190" s="18"/>
      <c r="O190" s="26"/>
    </row>
    <row r="191" spans="7:15" ht="28.8" x14ac:dyDescent="0.3">
      <c r="G191" s="1">
        <v>3593</v>
      </c>
      <c r="H191" s="1" t="s">
        <v>3074</v>
      </c>
      <c r="I191" s="1" t="s">
        <v>21</v>
      </c>
      <c r="J191" s="1">
        <v>1</v>
      </c>
      <c r="K191" s="27" t="str" cm="1">
        <f t="array" ref="K191">_xlfn.IFS(
    AND(OR(I191="Fully Meets", I191="Exceeds"), J191&gt;=4), "High Performing Individual",
    AND(I191="Fully Meets", J191&gt;=3), "Average Performing Individual",
    TRUE, "Below Average Performing"
)</f>
        <v>Below Average Performing</v>
      </c>
      <c r="M191" s="18"/>
      <c r="N191" s="18"/>
      <c r="O191" s="26"/>
    </row>
    <row r="192" spans="7:15" ht="28.8" x14ac:dyDescent="0.3">
      <c r="G192" s="1">
        <v>3594</v>
      </c>
      <c r="H192" s="1" t="s">
        <v>3074</v>
      </c>
      <c r="I192" s="1" t="s">
        <v>22</v>
      </c>
      <c r="J192" s="1">
        <v>1</v>
      </c>
      <c r="K192" s="27" t="str" cm="1">
        <f t="array" ref="K192">_xlfn.IFS(
    AND(OR(I192="Fully Meets", I192="Exceeds"), J192&gt;=4), "High Performing Individual",
    AND(I192="Fully Meets", J192&gt;=3), "Average Performing Individual",
    TRUE, "Below Average Performing"
)</f>
        <v>Below Average Performing</v>
      </c>
      <c r="M192" s="18"/>
      <c r="N192" s="18"/>
      <c r="O192" s="26"/>
    </row>
    <row r="193" spans="7:15" ht="28.8" x14ac:dyDescent="0.3">
      <c r="G193" s="1">
        <v>3595</v>
      </c>
      <c r="H193" s="1" t="s">
        <v>3074</v>
      </c>
      <c r="I193" s="1" t="s">
        <v>21</v>
      </c>
      <c r="J193" s="1">
        <v>1</v>
      </c>
      <c r="K193" s="27" t="str" cm="1">
        <f t="array" ref="K193">_xlfn.IFS(
    AND(OR(I193="Fully Meets", I193="Exceeds"), J193&gt;=4), "High Performing Individual",
    AND(I193="Fully Meets", J193&gt;=3), "Average Performing Individual",
    TRUE, "Below Average Performing"
)</f>
        <v>Below Average Performing</v>
      </c>
      <c r="M193" s="18"/>
      <c r="N193" s="18"/>
      <c r="O193" s="26"/>
    </row>
    <row r="194" spans="7:15" ht="28.8" x14ac:dyDescent="0.3">
      <c r="G194" s="1">
        <v>3596</v>
      </c>
      <c r="H194" s="1" t="s">
        <v>3074</v>
      </c>
      <c r="I194" s="1" t="s">
        <v>22</v>
      </c>
      <c r="J194" s="1">
        <v>2</v>
      </c>
      <c r="K194" s="27" t="str" cm="1">
        <f t="array" ref="K194">_xlfn.IFS(
    AND(OR(I194="Fully Meets", I194="Exceeds"), J194&gt;=4), "High Performing Individual",
    AND(I194="Fully Meets", J194&gt;=3), "Average Performing Individual",
    TRUE, "Below Average Performing"
)</f>
        <v>Below Average Performing</v>
      </c>
      <c r="M194" s="18"/>
      <c r="N194" s="18"/>
      <c r="O194" s="26"/>
    </row>
    <row r="195" spans="7:15" ht="28.8" x14ac:dyDescent="0.3">
      <c r="G195" s="1">
        <v>3597</v>
      </c>
      <c r="H195" s="1" t="s">
        <v>3074</v>
      </c>
      <c r="I195" s="1" t="s">
        <v>21</v>
      </c>
      <c r="J195" s="1">
        <v>1</v>
      </c>
      <c r="K195" s="27" t="str" cm="1">
        <f t="array" ref="K195">_xlfn.IFS(
    AND(OR(I195="Fully Meets", I195="Exceeds"), J195&gt;=4), "High Performing Individual",
    AND(I195="Fully Meets", J195&gt;=3), "Average Performing Individual",
    TRUE, "Below Average Performing"
)</f>
        <v>Below Average Performing</v>
      </c>
      <c r="M195" s="18"/>
      <c r="N195" s="18"/>
      <c r="O195" s="26"/>
    </row>
    <row r="196" spans="7:15" ht="28.8" x14ac:dyDescent="0.3">
      <c r="G196" s="1">
        <v>3598</v>
      </c>
      <c r="H196" s="1" t="s">
        <v>3074</v>
      </c>
      <c r="I196" s="1" t="s">
        <v>22</v>
      </c>
      <c r="J196" s="1">
        <v>1</v>
      </c>
      <c r="K196" s="27" t="str" cm="1">
        <f t="array" ref="K196">_xlfn.IFS(
    AND(OR(I196="Fully Meets", I196="Exceeds"), J196&gt;=4), "High Performing Individual",
    AND(I196="Fully Meets", J196&gt;=3), "Average Performing Individual",
    TRUE, "Below Average Performing"
)</f>
        <v>Below Average Performing</v>
      </c>
      <c r="M196" s="18"/>
      <c r="N196" s="18"/>
      <c r="O196" s="26"/>
    </row>
    <row r="197" spans="7:15" ht="28.8" x14ac:dyDescent="0.3">
      <c r="G197" s="1">
        <v>3599</v>
      </c>
      <c r="H197" s="1" t="s">
        <v>3074</v>
      </c>
      <c r="I197" s="1" t="s">
        <v>21</v>
      </c>
      <c r="J197" s="1">
        <v>2</v>
      </c>
      <c r="K197" s="27" t="str" cm="1">
        <f t="array" ref="K197">_xlfn.IFS(
    AND(OR(I197="Fully Meets", I197="Exceeds"), J197&gt;=4), "High Performing Individual",
    AND(I197="Fully Meets", J197&gt;=3), "Average Performing Individual",
    TRUE, "Below Average Performing"
)</f>
        <v>Below Average Performing</v>
      </c>
      <c r="M197" s="18"/>
      <c r="N197" s="18"/>
      <c r="O197" s="26"/>
    </row>
    <row r="198" spans="7:15" ht="28.8" x14ac:dyDescent="0.3">
      <c r="G198" s="1">
        <v>3600</v>
      </c>
      <c r="H198" s="1" t="s">
        <v>3074</v>
      </c>
      <c r="I198" s="1" t="s">
        <v>21</v>
      </c>
      <c r="J198" s="1">
        <v>2</v>
      </c>
      <c r="K198" s="27" t="str" cm="1">
        <f t="array" ref="K198">_xlfn.IFS(
    AND(OR(I198="Fully Meets", I198="Exceeds"), J198&gt;=4), "High Performing Individual",
    AND(I198="Fully Meets", J198&gt;=3), "Average Performing Individual",
    TRUE, "Below Average Performing"
)</f>
        <v>Below Average Performing</v>
      </c>
      <c r="M198" s="18"/>
      <c r="N198" s="18"/>
      <c r="O198" s="26"/>
    </row>
    <row r="199" spans="7:15" ht="28.8" x14ac:dyDescent="0.3">
      <c r="G199" s="1">
        <v>3601</v>
      </c>
      <c r="H199" s="1" t="s">
        <v>3074</v>
      </c>
      <c r="I199" s="1" t="s">
        <v>21</v>
      </c>
      <c r="J199" s="1">
        <v>5</v>
      </c>
      <c r="K199" s="27" t="str" cm="1">
        <f t="array" ref="K199">_xlfn.IFS(
    AND(OR(I199="Fully Meets", I199="Exceeds"), J199&gt;=4), "High Performing Individual",
    AND(I199="Fully Meets", J199&gt;=3), "Average Performing Individual",
    TRUE, "Below Average Performing"
)</f>
        <v>High Performing Individual</v>
      </c>
      <c r="M199" s="18"/>
      <c r="N199" s="18"/>
      <c r="O199" s="26"/>
    </row>
    <row r="200" spans="7:15" ht="28.8" x14ac:dyDescent="0.3">
      <c r="G200" s="1">
        <v>3602</v>
      </c>
      <c r="H200" s="1" t="s">
        <v>3074</v>
      </c>
      <c r="I200" s="1" t="s">
        <v>21</v>
      </c>
      <c r="J200" s="1">
        <v>5</v>
      </c>
      <c r="K200" s="27" t="str" cm="1">
        <f t="array" ref="K200">_xlfn.IFS(
    AND(OR(I200="Fully Meets", I200="Exceeds"), J200&gt;=4), "High Performing Individual",
    AND(I200="Fully Meets", J200&gt;=3), "Average Performing Individual",
    TRUE, "Below Average Performing"
)</f>
        <v>High Performing Individual</v>
      </c>
      <c r="M200" s="18"/>
      <c r="N200" s="18"/>
      <c r="O200" s="26"/>
    </row>
    <row r="201" spans="7:15" ht="28.8" x14ac:dyDescent="0.3">
      <c r="G201" s="1">
        <v>3603</v>
      </c>
      <c r="H201" s="1" t="s">
        <v>3074</v>
      </c>
      <c r="I201" s="1" t="s">
        <v>21</v>
      </c>
      <c r="J201" s="1">
        <v>2</v>
      </c>
      <c r="K201" s="27" t="str" cm="1">
        <f t="array" ref="K201">_xlfn.IFS(
    AND(OR(I201="Fully Meets", I201="Exceeds"), J201&gt;=4), "High Performing Individual",
    AND(I201="Fully Meets", J201&gt;=3), "Average Performing Individual",
    TRUE, "Below Average Performing"
)</f>
        <v>Below Average Performing</v>
      </c>
      <c r="M201" s="18"/>
      <c r="N201" s="18"/>
      <c r="O201" s="26"/>
    </row>
    <row r="202" spans="7:15" ht="28.8" x14ac:dyDescent="0.3">
      <c r="G202" s="1">
        <v>3604</v>
      </c>
      <c r="H202" s="1" t="s">
        <v>3074</v>
      </c>
      <c r="I202" s="1" t="s">
        <v>22</v>
      </c>
      <c r="J202" s="1">
        <v>4</v>
      </c>
      <c r="K202" s="27" t="str" cm="1">
        <f t="array" ref="K202">_xlfn.IFS(
    AND(OR(I202="Fully Meets", I202="Exceeds"), J202&gt;=4), "High Performing Individual",
    AND(I202="Fully Meets", J202&gt;=3), "Average Performing Individual",
    TRUE, "Below Average Performing"
)</f>
        <v>Below Average Performing</v>
      </c>
      <c r="M202" s="18"/>
      <c r="N202" s="18"/>
      <c r="O202" s="26"/>
    </row>
    <row r="203" spans="7:15" ht="28.8" x14ac:dyDescent="0.3">
      <c r="G203" s="1">
        <v>3605</v>
      </c>
      <c r="H203" s="1" t="s">
        <v>3074</v>
      </c>
      <c r="I203" s="1" t="s">
        <v>21</v>
      </c>
      <c r="J203" s="1">
        <v>4</v>
      </c>
      <c r="K203" s="27" t="str" cm="1">
        <f t="array" ref="K203">_xlfn.IFS(
    AND(OR(I203="Fully Meets", I203="Exceeds"), J203&gt;=4), "High Performing Individual",
    AND(I203="Fully Meets", J203&gt;=3), "Average Performing Individual",
    TRUE, "Below Average Performing"
)</f>
        <v>High Performing Individual</v>
      </c>
      <c r="M203" s="18"/>
      <c r="N203" s="18"/>
      <c r="O203" s="26"/>
    </row>
    <row r="204" spans="7:15" ht="28.8" x14ac:dyDescent="0.3">
      <c r="G204" s="1">
        <v>3606</v>
      </c>
      <c r="H204" s="1" t="s">
        <v>3074</v>
      </c>
      <c r="I204" s="1" t="s">
        <v>21</v>
      </c>
      <c r="J204" s="1">
        <v>3</v>
      </c>
      <c r="K204" s="27" t="str" cm="1">
        <f t="array" ref="K204">_xlfn.IFS(
    AND(OR(I204="Fully Meets", I204="Exceeds"), J204&gt;=4), "High Performing Individual",
    AND(I204="Fully Meets", J204&gt;=3), "Average Performing Individual",
    TRUE, "Below Average Performing"
)</f>
        <v>Average Performing Individual</v>
      </c>
      <c r="M204" s="18"/>
      <c r="N204" s="18"/>
      <c r="O204" s="26"/>
    </row>
    <row r="205" spans="7:15" ht="28.8" x14ac:dyDescent="0.3">
      <c r="G205" s="1">
        <v>3607</v>
      </c>
      <c r="H205" s="1" t="s">
        <v>3074</v>
      </c>
      <c r="I205" s="1" t="s">
        <v>21</v>
      </c>
      <c r="J205" s="1">
        <v>5</v>
      </c>
      <c r="K205" s="27" t="str" cm="1">
        <f t="array" ref="K205">_xlfn.IFS(
    AND(OR(I205="Fully Meets", I205="Exceeds"), J205&gt;=4), "High Performing Individual",
    AND(I205="Fully Meets", J205&gt;=3), "Average Performing Individual",
    TRUE, "Below Average Performing"
)</f>
        <v>High Performing Individual</v>
      </c>
      <c r="M205" s="18"/>
      <c r="N205" s="18"/>
      <c r="O205" s="26"/>
    </row>
    <row r="206" spans="7:15" ht="28.8" x14ac:dyDescent="0.3">
      <c r="G206" s="1">
        <v>3608</v>
      </c>
      <c r="H206" s="1" t="s">
        <v>3074</v>
      </c>
      <c r="I206" s="1" t="s">
        <v>21</v>
      </c>
      <c r="J206" s="1">
        <v>3</v>
      </c>
      <c r="K206" s="27" t="str" cm="1">
        <f t="array" ref="K206">_xlfn.IFS(
    AND(OR(I206="Fully Meets", I206="Exceeds"), J206&gt;=4), "High Performing Individual",
    AND(I206="Fully Meets", J206&gt;=3), "Average Performing Individual",
    TRUE, "Below Average Performing"
)</f>
        <v>Average Performing Individual</v>
      </c>
      <c r="M206" s="18"/>
      <c r="N206" s="18"/>
      <c r="O206" s="26"/>
    </row>
    <row r="207" spans="7:15" ht="28.8" x14ac:dyDescent="0.3">
      <c r="G207" s="1">
        <v>3609</v>
      </c>
      <c r="H207" s="1" t="s">
        <v>3074</v>
      </c>
      <c r="I207" s="1" t="s">
        <v>21</v>
      </c>
      <c r="J207" s="1">
        <v>3</v>
      </c>
      <c r="K207" s="27" t="str" cm="1">
        <f t="array" ref="K207">_xlfn.IFS(
    AND(OR(I207="Fully Meets", I207="Exceeds"), J207&gt;=4), "High Performing Individual",
    AND(I207="Fully Meets", J207&gt;=3), "Average Performing Individual",
    TRUE, "Below Average Performing"
)</f>
        <v>Average Performing Individual</v>
      </c>
      <c r="M207" s="18"/>
      <c r="N207" s="18"/>
      <c r="O207" s="26"/>
    </row>
    <row r="208" spans="7:15" ht="28.8" x14ac:dyDescent="0.3">
      <c r="G208" s="1">
        <v>3610</v>
      </c>
      <c r="H208" s="1" t="s">
        <v>3074</v>
      </c>
      <c r="I208" s="1" t="s">
        <v>21</v>
      </c>
      <c r="J208" s="1">
        <v>3</v>
      </c>
      <c r="K208" s="27" t="str" cm="1">
        <f t="array" ref="K208">_xlfn.IFS(
    AND(OR(I208="Fully Meets", I208="Exceeds"), J208&gt;=4), "High Performing Individual",
    AND(I208="Fully Meets", J208&gt;=3), "Average Performing Individual",
    TRUE, "Below Average Performing"
)</f>
        <v>Average Performing Individual</v>
      </c>
      <c r="M208" s="18"/>
      <c r="N208" s="18"/>
      <c r="O208" s="26"/>
    </row>
    <row r="209" spans="7:15" ht="28.8" x14ac:dyDescent="0.3">
      <c r="G209" s="1">
        <v>3611</v>
      </c>
      <c r="H209" s="1" t="s">
        <v>3074</v>
      </c>
      <c r="I209" s="1" t="s">
        <v>21</v>
      </c>
      <c r="J209" s="1">
        <v>2</v>
      </c>
      <c r="K209" s="27" t="str" cm="1">
        <f t="array" ref="K209">_xlfn.IFS(
    AND(OR(I209="Fully Meets", I209="Exceeds"), J209&gt;=4), "High Performing Individual",
    AND(I209="Fully Meets", J209&gt;=3), "Average Performing Individual",
    TRUE, "Below Average Performing"
)</f>
        <v>Below Average Performing</v>
      </c>
      <c r="M209" s="18"/>
      <c r="N209" s="18"/>
      <c r="O209" s="26"/>
    </row>
    <row r="210" spans="7:15" ht="28.8" x14ac:dyDescent="0.3">
      <c r="G210" s="1">
        <v>3612</v>
      </c>
      <c r="H210" s="1" t="s">
        <v>3074</v>
      </c>
      <c r="I210" s="1" t="s">
        <v>23</v>
      </c>
      <c r="J210" s="1">
        <v>4</v>
      </c>
      <c r="K210" s="27" t="str" cm="1">
        <f t="array" ref="K210">_xlfn.IFS(
    AND(OR(I210="Fully Meets", I210="Exceeds"), J210&gt;=4), "High Performing Individual",
    AND(I210="Fully Meets", J210&gt;=3), "Average Performing Individual",
    TRUE, "Below Average Performing"
)</f>
        <v>Below Average Performing</v>
      </c>
      <c r="M210" s="18"/>
      <c r="N210" s="18"/>
      <c r="O210" s="26"/>
    </row>
    <row r="211" spans="7:15" ht="28.8" x14ac:dyDescent="0.3">
      <c r="G211" s="1">
        <v>3613</v>
      </c>
      <c r="H211" s="1" t="s">
        <v>3074</v>
      </c>
      <c r="I211" s="1" t="s">
        <v>20</v>
      </c>
      <c r="J211" s="1">
        <v>1</v>
      </c>
      <c r="K211" s="27" t="str" cm="1">
        <f t="array" ref="K211">_xlfn.IFS(
    AND(OR(I211="Fully Meets", I211="Exceeds"), J211&gt;=4), "High Performing Individual",
    AND(I211="Fully Meets", J211&gt;=3), "Average Performing Individual",
    TRUE, "Below Average Performing"
)</f>
        <v>Below Average Performing</v>
      </c>
      <c r="M211" s="18"/>
      <c r="N211" s="18"/>
      <c r="O211" s="26"/>
    </row>
    <row r="212" spans="7:15" ht="28.8" x14ac:dyDescent="0.3">
      <c r="G212" s="1">
        <v>3614</v>
      </c>
      <c r="H212" s="1" t="s">
        <v>3074</v>
      </c>
      <c r="I212" s="1" t="s">
        <v>21</v>
      </c>
      <c r="J212" s="1">
        <v>2</v>
      </c>
      <c r="K212" s="27" t="str" cm="1">
        <f t="array" ref="K212">_xlfn.IFS(
    AND(OR(I212="Fully Meets", I212="Exceeds"), J212&gt;=4), "High Performing Individual",
    AND(I212="Fully Meets", J212&gt;=3), "Average Performing Individual",
    TRUE, "Below Average Performing"
)</f>
        <v>Below Average Performing</v>
      </c>
      <c r="M212" s="18"/>
      <c r="N212" s="18"/>
      <c r="O212" s="26"/>
    </row>
    <row r="213" spans="7:15" ht="28.8" x14ac:dyDescent="0.3">
      <c r="G213" s="1">
        <v>3615</v>
      </c>
      <c r="H213" s="1" t="s">
        <v>3074</v>
      </c>
      <c r="I213" s="1" t="s">
        <v>20</v>
      </c>
      <c r="J213" s="1">
        <v>2</v>
      </c>
      <c r="K213" s="27" t="str" cm="1">
        <f t="array" ref="K213">_xlfn.IFS(
    AND(OR(I213="Fully Meets", I213="Exceeds"), J213&gt;=4), "High Performing Individual",
    AND(I213="Fully Meets", J213&gt;=3), "Average Performing Individual",
    TRUE, "Below Average Performing"
)</f>
        <v>Below Average Performing</v>
      </c>
      <c r="M213" s="18"/>
      <c r="N213" s="18"/>
      <c r="O213" s="26"/>
    </row>
    <row r="214" spans="7:15" ht="28.8" x14ac:dyDescent="0.3">
      <c r="G214" s="1">
        <v>3616</v>
      </c>
      <c r="H214" s="1" t="s">
        <v>3074</v>
      </c>
      <c r="I214" s="1" t="s">
        <v>21</v>
      </c>
      <c r="J214" s="1">
        <v>4</v>
      </c>
      <c r="K214" s="27" t="str" cm="1">
        <f t="array" ref="K214">_xlfn.IFS(
    AND(OR(I214="Fully Meets", I214="Exceeds"), J214&gt;=4), "High Performing Individual",
    AND(I214="Fully Meets", J214&gt;=3), "Average Performing Individual",
    TRUE, "Below Average Performing"
)</f>
        <v>High Performing Individual</v>
      </c>
      <c r="M214" s="18"/>
      <c r="N214" s="18"/>
      <c r="O214" s="26"/>
    </row>
    <row r="215" spans="7:15" ht="28.8" x14ac:dyDescent="0.3">
      <c r="G215" s="1">
        <v>3617</v>
      </c>
      <c r="H215" s="1" t="s">
        <v>3074</v>
      </c>
      <c r="I215" s="1" t="s">
        <v>21</v>
      </c>
      <c r="J215" s="1">
        <v>1</v>
      </c>
      <c r="K215" s="27" t="str" cm="1">
        <f t="array" ref="K215">_xlfn.IFS(
    AND(OR(I215="Fully Meets", I215="Exceeds"), J215&gt;=4), "High Performing Individual",
    AND(I215="Fully Meets", J215&gt;=3), "Average Performing Individual",
    TRUE, "Below Average Performing"
)</f>
        <v>Below Average Performing</v>
      </c>
      <c r="M215" s="18"/>
      <c r="N215" s="18"/>
      <c r="O215" s="26"/>
    </row>
    <row r="216" spans="7:15" ht="28.8" x14ac:dyDescent="0.3">
      <c r="G216" s="1">
        <v>3618</v>
      </c>
      <c r="H216" s="1" t="s">
        <v>3074</v>
      </c>
      <c r="I216" s="1" t="s">
        <v>21</v>
      </c>
      <c r="J216" s="1">
        <v>3</v>
      </c>
      <c r="K216" s="27" t="str" cm="1">
        <f t="array" ref="K216">_xlfn.IFS(
    AND(OR(I216="Fully Meets", I216="Exceeds"), J216&gt;=4), "High Performing Individual",
    AND(I216="Fully Meets", J216&gt;=3), "Average Performing Individual",
    TRUE, "Below Average Performing"
)</f>
        <v>Average Performing Individual</v>
      </c>
      <c r="M216" s="18"/>
      <c r="N216" s="18"/>
      <c r="O216" s="26"/>
    </row>
    <row r="217" spans="7:15" ht="28.8" x14ac:dyDescent="0.3">
      <c r="G217" s="1">
        <v>3619</v>
      </c>
      <c r="H217" s="1" t="s">
        <v>3074</v>
      </c>
      <c r="I217" s="1" t="s">
        <v>21</v>
      </c>
      <c r="J217" s="1">
        <v>3</v>
      </c>
      <c r="K217" s="27" t="str" cm="1">
        <f t="array" ref="K217">_xlfn.IFS(
    AND(OR(I217="Fully Meets", I217="Exceeds"), J217&gt;=4), "High Performing Individual",
    AND(I217="Fully Meets", J217&gt;=3), "Average Performing Individual",
    TRUE, "Below Average Performing"
)</f>
        <v>Average Performing Individual</v>
      </c>
      <c r="M217" s="18"/>
      <c r="N217" s="18"/>
      <c r="O217" s="26"/>
    </row>
    <row r="218" spans="7:15" ht="28.8" x14ac:dyDescent="0.3">
      <c r="G218" s="1">
        <v>3620</v>
      </c>
      <c r="H218" s="1" t="s">
        <v>3074</v>
      </c>
      <c r="I218" s="1" t="s">
        <v>21</v>
      </c>
      <c r="J218" s="1">
        <v>2</v>
      </c>
      <c r="K218" s="27" t="str" cm="1">
        <f t="array" ref="K218">_xlfn.IFS(
    AND(OR(I218="Fully Meets", I218="Exceeds"), J218&gt;=4), "High Performing Individual",
    AND(I218="Fully Meets", J218&gt;=3), "Average Performing Individual",
    TRUE, "Below Average Performing"
)</f>
        <v>Below Average Performing</v>
      </c>
      <c r="M218" s="18"/>
      <c r="N218" s="18"/>
      <c r="O218" s="26"/>
    </row>
    <row r="219" spans="7:15" ht="28.8" x14ac:dyDescent="0.3">
      <c r="G219" s="1">
        <v>3621</v>
      </c>
      <c r="H219" s="1" t="s">
        <v>3074</v>
      </c>
      <c r="I219" s="1" t="s">
        <v>21</v>
      </c>
      <c r="J219" s="1">
        <v>2</v>
      </c>
      <c r="K219" s="27" t="str" cm="1">
        <f t="array" ref="K219">_xlfn.IFS(
    AND(OR(I219="Fully Meets", I219="Exceeds"), J219&gt;=4), "High Performing Individual",
    AND(I219="Fully Meets", J219&gt;=3), "Average Performing Individual",
    TRUE, "Below Average Performing"
)</f>
        <v>Below Average Performing</v>
      </c>
      <c r="M219" s="18"/>
      <c r="N219" s="18"/>
      <c r="O219" s="26"/>
    </row>
    <row r="220" spans="7:15" ht="28.8" x14ac:dyDescent="0.3">
      <c r="G220" s="1">
        <v>3622</v>
      </c>
      <c r="H220" s="1" t="s">
        <v>3074</v>
      </c>
      <c r="I220" s="1" t="s">
        <v>21</v>
      </c>
      <c r="J220" s="1">
        <v>3</v>
      </c>
      <c r="K220" s="27" t="str" cm="1">
        <f t="array" ref="K220">_xlfn.IFS(
    AND(OR(I220="Fully Meets", I220="Exceeds"), J220&gt;=4), "High Performing Individual",
    AND(I220="Fully Meets", J220&gt;=3), "Average Performing Individual",
    TRUE, "Below Average Performing"
)</f>
        <v>Average Performing Individual</v>
      </c>
      <c r="M220" s="18"/>
      <c r="N220" s="18"/>
      <c r="O220" s="26"/>
    </row>
    <row r="221" spans="7:15" ht="28.8" x14ac:dyDescent="0.3">
      <c r="G221" s="1">
        <v>3623</v>
      </c>
      <c r="H221" s="1" t="s">
        <v>3074</v>
      </c>
      <c r="I221" s="1" t="s">
        <v>21</v>
      </c>
      <c r="J221" s="1">
        <v>3</v>
      </c>
      <c r="K221" s="27" t="str" cm="1">
        <f t="array" ref="K221">_xlfn.IFS(
    AND(OR(I221="Fully Meets", I221="Exceeds"), J221&gt;=4), "High Performing Individual",
    AND(I221="Fully Meets", J221&gt;=3), "Average Performing Individual",
    TRUE, "Below Average Performing"
)</f>
        <v>Average Performing Individual</v>
      </c>
      <c r="M221" s="18"/>
      <c r="N221" s="18"/>
      <c r="O221" s="26"/>
    </row>
    <row r="222" spans="7:15" ht="28.8" x14ac:dyDescent="0.3">
      <c r="G222" s="1">
        <v>3624</v>
      </c>
      <c r="H222" s="1" t="s">
        <v>3074</v>
      </c>
      <c r="I222" s="1" t="s">
        <v>21</v>
      </c>
      <c r="J222" s="1">
        <v>4</v>
      </c>
      <c r="K222" s="27" t="str" cm="1">
        <f t="array" ref="K222">_xlfn.IFS(
    AND(OR(I222="Fully Meets", I222="Exceeds"), J222&gt;=4), "High Performing Individual",
    AND(I222="Fully Meets", J222&gt;=3), "Average Performing Individual",
    TRUE, "Below Average Performing"
)</f>
        <v>High Performing Individual</v>
      </c>
      <c r="M222" s="18"/>
      <c r="N222" s="18"/>
      <c r="O222" s="26"/>
    </row>
    <row r="223" spans="7:15" ht="28.8" x14ac:dyDescent="0.3">
      <c r="G223" s="1">
        <v>3625</v>
      </c>
      <c r="H223" s="1" t="s">
        <v>3074</v>
      </c>
      <c r="I223" s="1" t="s">
        <v>21</v>
      </c>
      <c r="J223" s="1">
        <v>5</v>
      </c>
      <c r="K223" s="27" t="str" cm="1">
        <f t="array" ref="K223">_xlfn.IFS(
    AND(OR(I223="Fully Meets", I223="Exceeds"), J223&gt;=4), "High Performing Individual",
    AND(I223="Fully Meets", J223&gt;=3), "Average Performing Individual",
    TRUE, "Below Average Performing"
)</f>
        <v>High Performing Individual</v>
      </c>
      <c r="M223" s="18"/>
      <c r="N223" s="18"/>
      <c r="O223" s="26"/>
    </row>
    <row r="224" spans="7:15" ht="28.8" x14ac:dyDescent="0.3">
      <c r="G224" s="1">
        <v>3626</v>
      </c>
      <c r="H224" s="1" t="s">
        <v>3074</v>
      </c>
      <c r="I224" s="1" t="s">
        <v>21</v>
      </c>
      <c r="J224" s="1">
        <v>2</v>
      </c>
      <c r="K224" s="27" t="str" cm="1">
        <f t="array" ref="K224">_xlfn.IFS(
    AND(OR(I224="Fully Meets", I224="Exceeds"), J224&gt;=4), "High Performing Individual",
    AND(I224="Fully Meets", J224&gt;=3), "Average Performing Individual",
    TRUE, "Below Average Performing"
)</f>
        <v>Below Average Performing</v>
      </c>
      <c r="M224" s="18"/>
      <c r="N224" s="18"/>
      <c r="O224" s="26"/>
    </row>
    <row r="225" spans="7:15" ht="28.8" x14ac:dyDescent="0.3">
      <c r="G225" s="1">
        <v>3627</v>
      </c>
      <c r="H225" s="1" t="s">
        <v>3074</v>
      </c>
      <c r="I225" s="1" t="s">
        <v>21</v>
      </c>
      <c r="J225" s="1">
        <v>3</v>
      </c>
      <c r="K225" s="27" t="str" cm="1">
        <f t="array" ref="K225">_xlfn.IFS(
    AND(OR(I225="Fully Meets", I225="Exceeds"), J225&gt;=4), "High Performing Individual",
    AND(I225="Fully Meets", J225&gt;=3), "Average Performing Individual",
    TRUE, "Below Average Performing"
)</f>
        <v>Average Performing Individual</v>
      </c>
      <c r="M225" s="18"/>
      <c r="N225" s="18"/>
      <c r="O225" s="26"/>
    </row>
    <row r="226" spans="7:15" ht="28.8" x14ac:dyDescent="0.3">
      <c r="G226" s="1">
        <v>3628</v>
      </c>
      <c r="H226" s="1" t="s">
        <v>3074</v>
      </c>
      <c r="I226" s="1" t="s">
        <v>21</v>
      </c>
      <c r="J226" s="1">
        <v>3</v>
      </c>
      <c r="K226" s="27" t="str" cm="1">
        <f t="array" ref="K226">_xlfn.IFS(
    AND(OR(I226="Fully Meets", I226="Exceeds"), J226&gt;=4), "High Performing Individual",
    AND(I226="Fully Meets", J226&gt;=3), "Average Performing Individual",
    TRUE, "Below Average Performing"
)</f>
        <v>Average Performing Individual</v>
      </c>
      <c r="M226" s="18"/>
      <c r="N226" s="18"/>
      <c r="O226" s="26"/>
    </row>
    <row r="227" spans="7:15" ht="28.8" x14ac:dyDescent="0.3">
      <c r="G227" s="1">
        <v>3629</v>
      </c>
      <c r="H227" s="1" t="s">
        <v>3074</v>
      </c>
      <c r="I227" s="1" t="s">
        <v>21</v>
      </c>
      <c r="J227" s="1">
        <v>5</v>
      </c>
      <c r="K227" s="27" t="str" cm="1">
        <f t="array" ref="K227">_xlfn.IFS(
    AND(OR(I227="Fully Meets", I227="Exceeds"), J227&gt;=4), "High Performing Individual",
    AND(I227="Fully Meets", J227&gt;=3), "Average Performing Individual",
    TRUE, "Below Average Performing"
)</f>
        <v>High Performing Individual</v>
      </c>
      <c r="M227" s="18"/>
      <c r="N227" s="18"/>
      <c r="O227" s="26"/>
    </row>
    <row r="228" spans="7:15" ht="28.8" x14ac:dyDescent="0.3">
      <c r="G228" s="1">
        <v>3630</v>
      </c>
      <c r="H228" s="1" t="s">
        <v>3074</v>
      </c>
      <c r="I228" s="1" t="s">
        <v>21</v>
      </c>
      <c r="J228" s="1">
        <v>5</v>
      </c>
      <c r="K228" s="27" t="str" cm="1">
        <f t="array" ref="K228">_xlfn.IFS(
    AND(OR(I228="Fully Meets", I228="Exceeds"), J228&gt;=4), "High Performing Individual",
    AND(I228="Fully Meets", J228&gt;=3), "Average Performing Individual",
    TRUE, "Below Average Performing"
)</f>
        <v>High Performing Individual</v>
      </c>
      <c r="M228" s="18"/>
      <c r="N228" s="18"/>
      <c r="O228" s="26"/>
    </row>
    <row r="229" spans="7:15" ht="28.8" x14ac:dyDescent="0.3">
      <c r="G229" s="1">
        <v>3631</v>
      </c>
      <c r="H229" s="1" t="s">
        <v>3074</v>
      </c>
      <c r="I229" s="1" t="s">
        <v>21</v>
      </c>
      <c r="J229" s="1">
        <v>3</v>
      </c>
      <c r="K229" s="27" t="str" cm="1">
        <f t="array" ref="K229">_xlfn.IFS(
    AND(OR(I229="Fully Meets", I229="Exceeds"), J229&gt;=4), "High Performing Individual",
    AND(I229="Fully Meets", J229&gt;=3), "Average Performing Individual",
    TRUE, "Below Average Performing"
)</f>
        <v>Average Performing Individual</v>
      </c>
      <c r="M229" s="18"/>
      <c r="N229" s="18"/>
      <c r="O229" s="26"/>
    </row>
    <row r="230" spans="7:15" ht="28.8" x14ac:dyDescent="0.3">
      <c r="G230" s="1">
        <v>3632</v>
      </c>
      <c r="H230" s="1" t="s">
        <v>3074</v>
      </c>
      <c r="I230" s="1" t="s">
        <v>21</v>
      </c>
      <c r="J230" s="1">
        <v>3</v>
      </c>
      <c r="K230" s="27" t="str" cm="1">
        <f t="array" ref="K230">_xlfn.IFS(
    AND(OR(I230="Fully Meets", I230="Exceeds"), J230&gt;=4), "High Performing Individual",
    AND(I230="Fully Meets", J230&gt;=3), "Average Performing Individual",
    TRUE, "Below Average Performing"
)</f>
        <v>Average Performing Individual</v>
      </c>
      <c r="M230" s="18"/>
      <c r="N230" s="18"/>
      <c r="O230" s="26"/>
    </row>
    <row r="231" spans="7:15" ht="28.8" x14ac:dyDescent="0.3">
      <c r="G231" s="1">
        <v>3633</v>
      </c>
      <c r="H231" s="1" t="s">
        <v>3074</v>
      </c>
      <c r="I231" s="1" t="s">
        <v>21</v>
      </c>
      <c r="J231" s="1">
        <v>5</v>
      </c>
      <c r="K231" s="27" t="str" cm="1">
        <f t="array" ref="K231">_xlfn.IFS(
    AND(OR(I231="Fully Meets", I231="Exceeds"), J231&gt;=4), "High Performing Individual",
    AND(I231="Fully Meets", J231&gt;=3), "Average Performing Individual",
    TRUE, "Below Average Performing"
)</f>
        <v>High Performing Individual</v>
      </c>
      <c r="M231" s="18"/>
      <c r="N231" s="18"/>
      <c r="O231" s="26"/>
    </row>
    <row r="232" spans="7:15" ht="28.8" x14ac:dyDescent="0.3">
      <c r="G232" s="1">
        <v>3634</v>
      </c>
      <c r="H232" s="1" t="s">
        <v>3074</v>
      </c>
      <c r="I232" s="1" t="s">
        <v>21</v>
      </c>
      <c r="J232" s="1">
        <v>5</v>
      </c>
      <c r="K232" s="27" t="str" cm="1">
        <f t="array" ref="K232">_xlfn.IFS(
    AND(OR(I232="Fully Meets", I232="Exceeds"), J232&gt;=4), "High Performing Individual",
    AND(I232="Fully Meets", J232&gt;=3), "Average Performing Individual",
    TRUE, "Below Average Performing"
)</f>
        <v>High Performing Individual</v>
      </c>
      <c r="M232" s="18"/>
      <c r="N232" s="18"/>
      <c r="O232" s="26"/>
    </row>
    <row r="233" spans="7:15" ht="28.8" x14ac:dyDescent="0.3">
      <c r="G233" s="1">
        <v>3635</v>
      </c>
      <c r="H233" s="1" t="s">
        <v>3074</v>
      </c>
      <c r="I233" s="1" t="s">
        <v>21</v>
      </c>
      <c r="J233" s="1">
        <v>4</v>
      </c>
      <c r="K233" s="27" t="str" cm="1">
        <f t="array" ref="K233">_xlfn.IFS(
    AND(OR(I233="Fully Meets", I233="Exceeds"), J233&gt;=4), "High Performing Individual",
    AND(I233="Fully Meets", J233&gt;=3), "Average Performing Individual",
    TRUE, "Below Average Performing"
)</f>
        <v>High Performing Individual</v>
      </c>
      <c r="M233" s="18"/>
      <c r="N233" s="18"/>
      <c r="O233" s="26"/>
    </row>
    <row r="234" spans="7:15" ht="28.8" x14ac:dyDescent="0.3">
      <c r="G234" s="1">
        <v>3636</v>
      </c>
      <c r="H234" s="1" t="s">
        <v>3074</v>
      </c>
      <c r="I234" s="1" t="s">
        <v>21</v>
      </c>
      <c r="J234" s="1">
        <v>3</v>
      </c>
      <c r="K234" s="27" t="str" cm="1">
        <f t="array" ref="K234">_xlfn.IFS(
    AND(OR(I234="Fully Meets", I234="Exceeds"), J234&gt;=4), "High Performing Individual",
    AND(I234="Fully Meets", J234&gt;=3), "Average Performing Individual",
    TRUE, "Below Average Performing"
)</f>
        <v>Average Performing Individual</v>
      </c>
      <c r="M234" s="18"/>
      <c r="N234" s="18"/>
      <c r="O234" s="26"/>
    </row>
    <row r="235" spans="7:15" ht="28.8" x14ac:dyDescent="0.3">
      <c r="G235" s="1">
        <v>3637</v>
      </c>
      <c r="H235" s="1" t="s">
        <v>3074</v>
      </c>
      <c r="I235" s="1" t="s">
        <v>21</v>
      </c>
      <c r="J235" s="1">
        <v>3</v>
      </c>
      <c r="K235" s="27" t="str" cm="1">
        <f t="array" ref="K235">_xlfn.IFS(
    AND(OR(I235="Fully Meets", I235="Exceeds"), J235&gt;=4), "High Performing Individual",
    AND(I235="Fully Meets", J235&gt;=3), "Average Performing Individual",
    TRUE, "Below Average Performing"
)</f>
        <v>Average Performing Individual</v>
      </c>
      <c r="M235" s="18"/>
      <c r="N235" s="18"/>
      <c r="O235" s="26"/>
    </row>
    <row r="236" spans="7:15" ht="28.8" x14ac:dyDescent="0.3">
      <c r="G236" s="1">
        <v>3638</v>
      </c>
      <c r="H236" s="1" t="s">
        <v>3074</v>
      </c>
      <c r="I236" s="1" t="s">
        <v>21</v>
      </c>
      <c r="J236" s="1">
        <v>3</v>
      </c>
      <c r="K236" s="27" t="str" cm="1">
        <f t="array" ref="K236">_xlfn.IFS(
    AND(OR(I236="Fully Meets", I236="Exceeds"), J236&gt;=4), "High Performing Individual",
    AND(I236="Fully Meets", J236&gt;=3), "Average Performing Individual",
    TRUE, "Below Average Performing"
)</f>
        <v>Average Performing Individual</v>
      </c>
      <c r="M236" s="18"/>
      <c r="N236" s="18"/>
      <c r="O236" s="26"/>
    </row>
    <row r="237" spans="7:15" ht="28.8" x14ac:dyDescent="0.3">
      <c r="G237" s="1">
        <v>3639</v>
      </c>
      <c r="H237" s="1" t="s">
        <v>3074</v>
      </c>
      <c r="I237" s="1" t="s">
        <v>21</v>
      </c>
      <c r="J237" s="1">
        <v>3</v>
      </c>
      <c r="K237" s="27" t="str" cm="1">
        <f t="array" ref="K237">_xlfn.IFS(
    AND(OR(I237="Fully Meets", I237="Exceeds"), J237&gt;=4), "High Performing Individual",
    AND(I237="Fully Meets", J237&gt;=3), "Average Performing Individual",
    TRUE, "Below Average Performing"
)</f>
        <v>Average Performing Individual</v>
      </c>
      <c r="M237" s="18"/>
      <c r="N237" s="18"/>
      <c r="O237" s="26"/>
    </row>
    <row r="238" spans="7:15" ht="28.8" x14ac:dyDescent="0.3">
      <c r="G238" s="1">
        <v>3640</v>
      </c>
      <c r="H238" s="1" t="s">
        <v>3074</v>
      </c>
      <c r="I238" s="1" t="s">
        <v>21</v>
      </c>
      <c r="J238" s="1">
        <v>3</v>
      </c>
      <c r="K238" s="27" t="str" cm="1">
        <f t="array" ref="K238">_xlfn.IFS(
    AND(OR(I238="Fully Meets", I238="Exceeds"), J238&gt;=4), "High Performing Individual",
    AND(I238="Fully Meets", J238&gt;=3), "Average Performing Individual",
    TRUE, "Below Average Performing"
)</f>
        <v>Average Performing Individual</v>
      </c>
      <c r="M238" s="18"/>
      <c r="N238" s="18"/>
      <c r="O238" s="26"/>
    </row>
    <row r="239" spans="7:15" ht="28.8" x14ac:dyDescent="0.3">
      <c r="G239" s="1">
        <v>3641</v>
      </c>
      <c r="H239" s="1" t="s">
        <v>3074</v>
      </c>
      <c r="I239" s="1" t="s">
        <v>21</v>
      </c>
      <c r="J239" s="1">
        <v>3</v>
      </c>
      <c r="K239" s="27" t="str" cm="1">
        <f t="array" ref="K239">_xlfn.IFS(
    AND(OR(I239="Fully Meets", I239="Exceeds"), J239&gt;=4), "High Performing Individual",
    AND(I239="Fully Meets", J239&gt;=3), "Average Performing Individual",
    TRUE, "Below Average Performing"
)</f>
        <v>Average Performing Individual</v>
      </c>
      <c r="M239" s="18"/>
      <c r="N239" s="18"/>
      <c r="O239" s="26"/>
    </row>
    <row r="240" spans="7:15" ht="28.8" x14ac:dyDescent="0.3">
      <c r="G240" s="1">
        <v>3642</v>
      </c>
      <c r="H240" s="1" t="s">
        <v>3074</v>
      </c>
      <c r="I240" s="1" t="s">
        <v>21</v>
      </c>
      <c r="J240" s="1">
        <v>3</v>
      </c>
      <c r="K240" s="27" t="str" cm="1">
        <f t="array" ref="K240">_xlfn.IFS(
    AND(OR(I240="Fully Meets", I240="Exceeds"), J240&gt;=4), "High Performing Individual",
    AND(I240="Fully Meets", J240&gt;=3), "Average Performing Individual",
    TRUE, "Below Average Performing"
)</f>
        <v>Average Performing Individual</v>
      </c>
      <c r="M240" s="18"/>
      <c r="N240" s="18"/>
      <c r="O240" s="26"/>
    </row>
    <row r="241" spans="7:15" ht="28.8" x14ac:dyDescent="0.3">
      <c r="G241" s="1">
        <v>3643</v>
      </c>
      <c r="H241" s="1" t="s">
        <v>3074</v>
      </c>
      <c r="I241" s="1" t="s">
        <v>21</v>
      </c>
      <c r="J241" s="1">
        <v>3</v>
      </c>
      <c r="K241" s="27" t="str" cm="1">
        <f t="array" ref="K241">_xlfn.IFS(
    AND(OR(I241="Fully Meets", I241="Exceeds"), J241&gt;=4), "High Performing Individual",
    AND(I241="Fully Meets", J241&gt;=3), "Average Performing Individual",
    TRUE, "Below Average Performing"
)</f>
        <v>Average Performing Individual</v>
      </c>
      <c r="M241" s="18"/>
      <c r="N241" s="18"/>
      <c r="O241" s="26"/>
    </row>
    <row r="242" spans="7:15" ht="28.8" x14ac:dyDescent="0.3">
      <c r="G242" s="1">
        <v>3644</v>
      </c>
      <c r="H242" s="1" t="s">
        <v>3074</v>
      </c>
      <c r="I242" s="1" t="s">
        <v>21</v>
      </c>
      <c r="J242" s="1">
        <v>3</v>
      </c>
      <c r="K242" s="27" t="str" cm="1">
        <f t="array" ref="K242">_xlfn.IFS(
    AND(OR(I242="Fully Meets", I242="Exceeds"), J242&gt;=4), "High Performing Individual",
    AND(I242="Fully Meets", J242&gt;=3), "Average Performing Individual",
    TRUE, "Below Average Performing"
)</f>
        <v>Average Performing Individual</v>
      </c>
      <c r="M242" s="18"/>
      <c r="N242" s="18"/>
      <c r="O242" s="26"/>
    </row>
    <row r="243" spans="7:15" ht="28.8" x14ac:dyDescent="0.3">
      <c r="G243" s="1">
        <v>3645</v>
      </c>
      <c r="H243" s="1" t="s">
        <v>3074</v>
      </c>
      <c r="I243" s="1" t="s">
        <v>21</v>
      </c>
      <c r="J243" s="1">
        <v>3</v>
      </c>
      <c r="K243" s="27" t="str" cm="1">
        <f t="array" ref="K243">_xlfn.IFS(
    AND(OR(I243="Fully Meets", I243="Exceeds"), J243&gt;=4), "High Performing Individual",
    AND(I243="Fully Meets", J243&gt;=3), "Average Performing Individual",
    TRUE, "Below Average Performing"
)</f>
        <v>Average Performing Individual</v>
      </c>
      <c r="M243" s="18"/>
      <c r="N243" s="18"/>
      <c r="O243" s="26"/>
    </row>
    <row r="244" spans="7:15" ht="28.8" x14ac:dyDescent="0.3">
      <c r="G244" s="1">
        <v>3646</v>
      </c>
      <c r="H244" s="1" t="s">
        <v>3074</v>
      </c>
      <c r="I244" s="1" t="s">
        <v>21</v>
      </c>
      <c r="J244" s="1">
        <v>3</v>
      </c>
      <c r="K244" s="27" t="str" cm="1">
        <f t="array" ref="K244">_xlfn.IFS(
    AND(OR(I244="Fully Meets", I244="Exceeds"), J244&gt;=4), "High Performing Individual",
    AND(I244="Fully Meets", J244&gt;=3), "Average Performing Individual",
    TRUE, "Below Average Performing"
)</f>
        <v>Average Performing Individual</v>
      </c>
      <c r="M244" s="18"/>
      <c r="N244" s="18"/>
      <c r="O244" s="26"/>
    </row>
    <row r="245" spans="7:15" ht="28.8" x14ac:dyDescent="0.3">
      <c r="G245" s="1">
        <v>3647</v>
      </c>
      <c r="H245" s="1" t="s">
        <v>3074</v>
      </c>
      <c r="I245" s="1" t="s">
        <v>21</v>
      </c>
      <c r="J245" s="1">
        <v>3</v>
      </c>
      <c r="K245" s="27" t="str" cm="1">
        <f t="array" ref="K245">_xlfn.IFS(
    AND(OR(I245="Fully Meets", I245="Exceeds"), J245&gt;=4), "High Performing Individual",
    AND(I245="Fully Meets", J245&gt;=3), "Average Performing Individual",
    TRUE, "Below Average Performing"
)</f>
        <v>Average Performing Individual</v>
      </c>
      <c r="M245" s="18"/>
      <c r="N245" s="18"/>
      <c r="O245" s="26"/>
    </row>
    <row r="246" spans="7:15" ht="28.8" x14ac:dyDescent="0.3">
      <c r="G246" s="1">
        <v>3648</v>
      </c>
      <c r="H246" s="1" t="s">
        <v>3074</v>
      </c>
      <c r="I246" s="1" t="s">
        <v>20</v>
      </c>
      <c r="J246" s="1">
        <v>4</v>
      </c>
      <c r="K246" s="27" t="str" cm="1">
        <f t="array" ref="K246">_xlfn.IFS(
    AND(OR(I246="Fully Meets", I246="Exceeds"), J246&gt;=4), "High Performing Individual",
    AND(I246="Fully Meets", J246&gt;=3), "Average Performing Individual",
    TRUE, "Below Average Performing"
)</f>
        <v>High Performing Individual</v>
      </c>
      <c r="M246" s="18"/>
      <c r="N246" s="18"/>
      <c r="O246" s="26"/>
    </row>
    <row r="247" spans="7:15" ht="28.8" x14ac:dyDescent="0.3">
      <c r="G247" s="1">
        <v>3649</v>
      </c>
      <c r="H247" s="1" t="s">
        <v>3074</v>
      </c>
      <c r="I247" s="1" t="s">
        <v>20</v>
      </c>
      <c r="J247" s="1">
        <v>4</v>
      </c>
      <c r="K247" s="27" t="str" cm="1">
        <f t="array" ref="K247">_xlfn.IFS(
    AND(OR(I247="Fully Meets", I247="Exceeds"), J247&gt;=4), "High Performing Individual",
    AND(I247="Fully Meets", J247&gt;=3), "Average Performing Individual",
    TRUE, "Below Average Performing"
)</f>
        <v>High Performing Individual</v>
      </c>
      <c r="M247" s="18"/>
      <c r="N247" s="18"/>
      <c r="O247" s="26"/>
    </row>
    <row r="248" spans="7:15" ht="28.8" x14ac:dyDescent="0.3">
      <c r="G248" s="1">
        <v>3650</v>
      </c>
      <c r="H248" s="1" t="s">
        <v>3074</v>
      </c>
      <c r="I248" s="1" t="s">
        <v>21</v>
      </c>
      <c r="J248" s="1">
        <v>3</v>
      </c>
      <c r="K248" s="27" t="str" cm="1">
        <f t="array" ref="K248">_xlfn.IFS(
    AND(OR(I248="Fully Meets", I248="Exceeds"), J248&gt;=4), "High Performing Individual",
    AND(I248="Fully Meets", J248&gt;=3), "Average Performing Individual",
    TRUE, "Below Average Performing"
)</f>
        <v>Average Performing Individual</v>
      </c>
      <c r="M248" s="18"/>
      <c r="N248" s="18"/>
      <c r="O248" s="26"/>
    </row>
    <row r="249" spans="7:15" ht="28.8" x14ac:dyDescent="0.3">
      <c r="G249" s="1">
        <v>3651</v>
      </c>
      <c r="H249" s="1" t="s">
        <v>3074</v>
      </c>
      <c r="I249" s="1" t="s">
        <v>21</v>
      </c>
      <c r="J249" s="1">
        <v>3</v>
      </c>
      <c r="K249" s="27" t="str" cm="1">
        <f t="array" ref="K249">_xlfn.IFS(
    AND(OR(I249="Fully Meets", I249="Exceeds"), J249&gt;=4), "High Performing Individual",
    AND(I249="Fully Meets", J249&gt;=3), "Average Performing Individual",
    TRUE, "Below Average Performing"
)</f>
        <v>Average Performing Individual</v>
      </c>
      <c r="M249" s="18"/>
      <c r="N249" s="18"/>
      <c r="O249" s="26"/>
    </row>
    <row r="250" spans="7:15" ht="28.8" x14ac:dyDescent="0.3">
      <c r="G250" s="1">
        <v>3652</v>
      </c>
      <c r="H250" s="1" t="s">
        <v>3074</v>
      </c>
      <c r="I250" s="1" t="s">
        <v>21</v>
      </c>
      <c r="J250" s="1">
        <v>3</v>
      </c>
      <c r="K250" s="27" t="str" cm="1">
        <f t="array" ref="K250">_xlfn.IFS(
    AND(OR(I250="Fully Meets", I250="Exceeds"), J250&gt;=4), "High Performing Individual",
    AND(I250="Fully Meets", J250&gt;=3), "Average Performing Individual",
    TRUE, "Below Average Performing"
)</f>
        <v>Average Performing Individual</v>
      </c>
      <c r="M250" s="18"/>
      <c r="N250" s="18"/>
      <c r="O250" s="26"/>
    </row>
    <row r="251" spans="7:15" ht="28.8" x14ac:dyDescent="0.3">
      <c r="G251" s="1">
        <v>3653</v>
      </c>
      <c r="H251" s="1" t="s">
        <v>3074</v>
      </c>
      <c r="I251" s="1" t="s">
        <v>20</v>
      </c>
      <c r="J251" s="1">
        <v>3</v>
      </c>
      <c r="K251" s="27" t="str" cm="1">
        <f t="array" ref="K251">_xlfn.IFS(
    AND(OR(I251="Fully Meets", I251="Exceeds"), J251&gt;=4), "High Performing Individual",
    AND(I251="Fully Meets", J251&gt;=3), "Average Performing Individual",
    TRUE, "Below Average Performing"
)</f>
        <v>Below Average Performing</v>
      </c>
      <c r="M251" s="18"/>
      <c r="N251" s="18"/>
      <c r="O251" s="26"/>
    </row>
    <row r="252" spans="7:15" ht="28.8" x14ac:dyDescent="0.3">
      <c r="G252" s="1">
        <v>3654</v>
      </c>
      <c r="H252" s="1" t="s">
        <v>3074</v>
      </c>
      <c r="I252" s="1" t="s">
        <v>20</v>
      </c>
      <c r="J252" s="1">
        <v>4</v>
      </c>
      <c r="K252" s="27" t="str" cm="1">
        <f t="array" ref="K252">_xlfn.IFS(
    AND(OR(I252="Fully Meets", I252="Exceeds"), J252&gt;=4), "High Performing Individual",
    AND(I252="Fully Meets", J252&gt;=3), "Average Performing Individual",
    TRUE, "Below Average Performing"
)</f>
        <v>High Performing Individual</v>
      </c>
      <c r="M252" s="18"/>
      <c r="N252" s="18"/>
      <c r="O252" s="26"/>
    </row>
    <row r="253" spans="7:15" ht="28.8" x14ac:dyDescent="0.3">
      <c r="G253" s="1">
        <v>3655</v>
      </c>
      <c r="H253" s="1" t="s">
        <v>3074</v>
      </c>
      <c r="I253" s="1" t="s">
        <v>21</v>
      </c>
      <c r="J253" s="1">
        <v>3</v>
      </c>
      <c r="K253" s="27" t="str" cm="1">
        <f t="array" ref="K253">_xlfn.IFS(
    AND(OR(I253="Fully Meets", I253="Exceeds"), J253&gt;=4), "High Performing Individual",
    AND(I253="Fully Meets", J253&gt;=3), "Average Performing Individual",
    TRUE, "Below Average Performing"
)</f>
        <v>Average Performing Individual</v>
      </c>
      <c r="M253" s="18"/>
      <c r="N253" s="18"/>
      <c r="O253" s="26"/>
    </row>
    <row r="254" spans="7:15" ht="28.8" x14ac:dyDescent="0.3">
      <c r="G254" s="1">
        <v>3656</v>
      </c>
      <c r="H254" s="1" t="s">
        <v>3074</v>
      </c>
      <c r="I254" s="1" t="s">
        <v>20</v>
      </c>
      <c r="J254" s="1">
        <v>5</v>
      </c>
      <c r="K254" s="27" t="str" cm="1">
        <f t="array" ref="K254">_xlfn.IFS(
    AND(OR(I254="Fully Meets", I254="Exceeds"), J254&gt;=4), "High Performing Individual",
    AND(I254="Fully Meets", J254&gt;=3), "Average Performing Individual",
    TRUE, "Below Average Performing"
)</f>
        <v>High Performing Individual</v>
      </c>
      <c r="M254" s="18"/>
      <c r="N254" s="18"/>
      <c r="O254" s="26"/>
    </row>
    <row r="255" spans="7:15" ht="28.8" x14ac:dyDescent="0.3">
      <c r="G255" s="1">
        <v>3657</v>
      </c>
      <c r="H255" s="1" t="s">
        <v>3074</v>
      </c>
      <c r="I255" s="1" t="s">
        <v>21</v>
      </c>
      <c r="J255" s="1">
        <v>4</v>
      </c>
      <c r="K255" s="27" t="str" cm="1">
        <f t="array" ref="K255">_xlfn.IFS(
    AND(OR(I255="Fully Meets", I255="Exceeds"), J255&gt;=4), "High Performing Individual",
    AND(I255="Fully Meets", J255&gt;=3), "Average Performing Individual",
    TRUE, "Below Average Performing"
)</f>
        <v>High Performing Individual</v>
      </c>
      <c r="M255" s="18"/>
      <c r="N255" s="18"/>
      <c r="O255" s="26"/>
    </row>
    <row r="256" spans="7:15" ht="28.8" x14ac:dyDescent="0.3">
      <c r="G256" s="1">
        <v>3658</v>
      </c>
      <c r="H256" s="1" t="s">
        <v>3074</v>
      </c>
      <c r="I256" s="1" t="s">
        <v>21</v>
      </c>
      <c r="J256" s="1">
        <v>3</v>
      </c>
      <c r="K256" s="27" t="str" cm="1">
        <f t="array" ref="K256">_xlfn.IFS(
    AND(OR(I256="Fully Meets", I256="Exceeds"), J256&gt;=4), "High Performing Individual",
    AND(I256="Fully Meets", J256&gt;=3), "Average Performing Individual",
    TRUE, "Below Average Performing"
)</f>
        <v>Average Performing Individual</v>
      </c>
      <c r="M256" s="18"/>
      <c r="N256" s="18"/>
      <c r="O256" s="26"/>
    </row>
    <row r="257" spans="7:15" ht="28.8" x14ac:dyDescent="0.3">
      <c r="G257" s="1">
        <v>3659</v>
      </c>
      <c r="H257" s="1" t="s">
        <v>3074</v>
      </c>
      <c r="I257" s="1" t="s">
        <v>20</v>
      </c>
      <c r="J257" s="1">
        <v>1</v>
      </c>
      <c r="K257" s="27" t="str" cm="1">
        <f t="array" ref="K257">_xlfn.IFS(
    AND(OR(I257="Fully Meets", I257="Exceeds"), J257&gt;=4), "High Performing Individual",
    AND(I257="Fully Meets", J257&gt;=3), "Average Performing Individual",
    TRUE, "Below Average Performing"
)</f>
        <v>Below Average Performing</v>
      </c>
      <c r="M257" s="18"/>
      <c r="N257" s="18"/>
      <c r="O257" s="26"/>
    </row>
    <row r="258" spans="7:15" ht="28.8" x14ac:dyDescent="0.3">
      <c r="G258" s="1">
        <v>3660</v>
      </c>
      <c r="H258" s="1" t="s">
        <v>3074</v>
      </c>
      <c r="I258" s="1" t="s">
        <v>20</v>
      </c>
      <c r="J258" s="1">
        <v>3</v>
      </c>
      <c r="K258" s="27" t="str" cm="1">
        <f t="array" ref="K258">_xlfn.IFS(
    AND(OR(I258="Fully Meets", I258="Exceeds"), J258&gt;=4), "High Performing Individual",
    AND(I258="Fully Meets", J258&gt;=3), "Average Performing Individual",
    TRUE, "Below Average Performing"
)</f>
        <v>Below Average Performing</v>
      </c>
      <c r="M258" s="18"/>
      <c r="N258" s="18"/>
      <c r="O258" s="26"/>
    </row>
    <row r="259" spans="7:15" ht="28.8" x14ac:dyDescent="0.3">
      <c r="G259" s="1">
        <v>3661</v>
      </c>
      <c r="H259" s="1" t="s">
        <v>3074</v>
      </c>
      <c r="I259" s="1" t="s">
        <v>21</v>
      </c>
      <c r="J259" s="1">
        <v>3</v>
      </c>
      <c r="K259" s="27" t="str" cm="1">
        <f t="array" ref="K259">_xlfn.IFS(
    AND(OR(I259="Fully Meets", I259="Exceeds"), J259&gt;=4), "High Performing Individual",
    AND(I259="Fully Meets", J259&gt;=3), "Average Performing Individual",
    TRUE, "Below Average Performing"
)</f>
        <v>Average Performing Individual</v>
      </c>
      <c r="M259" s="18"/>
      <c r="N259" s="18"/>
      <c r="O259" s="26"/>
    </row>
    <row r="260" spans="7:15" ht="28.8" x14ac:dyDescent="0.3">
      <c r="G260" s="1">
        <v>3662</v>
      </c>
      <c r="H260" s="1" t="s">
        <v>3074</v>
      </c>
      <c r="I260" s="1" t="s">
        <v>20</v>
      </c>
      <c r="J260" s="1">
        <v>2</v>
      </c>
      <c r="K260" s="27" t="str" cm="1">
        <f t="array" ref="K260">_xlfn.IFS(
    AND(OR(I260="Fully Meets", I260="Exceeds"), J260&gt;=4), "High Performing Individual",
    AND(I260="Fully Meets", J260&gt;=3), "Average Performing Individual",
    TRUE, "Below Average Performing"
)</f>
        <v>Below Average Performing</v>
      </c>
      <c r="M260" s="18"/>
      <c r="N260" s="18"/>
      <c r="O260" s="26"/>
    </row>
    <row r="261" spans="7:15" ht="28.8" x14ac:dyDescent="0.3">
      <c r="G261" s="1">
        <v>3663</v>
      </c>
      <c r="H261" s="1" t="s">
        <v>3074</v>
      </c>
      <c r="I261" s="1" t="s">
        <v>20</v>
      </c>
      <c r="J261" s="1">
        <v>3</v>
      </c>
      <c r="K261" s="27" t="str" cm="1">
        <f t="array" ref="K261">_xlfn.IFS(
    AND(OR(I261="Fully Meets", I261="Exceeds"), J261&gt;=4), "High Performing Individual",
    AND(I261="Fully Meets", J261&gt;=3), "Average Performing Individual",
    TRUE, "Below Average Performing"
)</f>
        <v>Below Average Performing</v>
      </c>
      <c r="M261" s="18"/>
      <c r="N261" s="18"/>
      <c r="O261" s="26"/>
    </row>
    <row r="262" spans="7:15" ht="28.8" x14ac:dyDescent="0.3">
      <c r="G262" s="1">
        <v>3664</v>
      </c>
      <c r="H262" s="1" t="s">
        <v>3074</v>
      </c>
      <c r="I262" s="1" t="s">
        <v>21</v>
      </c>
      <c r="J262" s="1">
        <v>3</v>
      </c>
      <c r="K262" s="27" t="str" cm="1">
        <f t="array" ref="K262">_xlfn.IFS(
    AND(OR(I262="Fully Meets", I262="Exceeds"), J262&gt;=4), "High Performing Individual",
    AND(I262="Fully Meets", J262&gt;=3), "Average Performing Individual",
    TRUE, "Below Average Performing"
)</f>
        <v>Average Performing Individual</v>
      </c>
      <c r="M262" s="18"/>
      <c r="N262" s="18"/>
      <c r="O262" s="26"/>
    </row>
    <row r="263" spans="7:15" ht="28.8" x14ac:dyDescent="0.3">
      <c r="G263" s="1">
        <v>3665</v>
      </c>
      <c r="H263" s="1" t="s">
        <v>3074</v>
      </c>
      <c r="I263" s="1" t="s">
        <v>21</v>
      </c>
      <c r="J263" s="1">
        <v>3</v>
      </c>
      <c r="K263" s="27" t="str" cm="1">
        <f t="array" ref="K263">_xlfn.IFS(
    AND(OR(I263="Fully Meets", I263="Exceeds"), J263&gt;=4), "High Performing Individual",
    AND(I263="Fully Meets", J263&gt;=3), "Average Performing Individual",
    TRUE, "Below Average Performing"
)</f>
        <v>Average Performing Individual</v>
      </c>
      <c r="M263" s="18"/>
      <c r="N263" s="18"/>
      <c r="O263" s="26"/>
    </row>
    <row r="264" spans="7:15" ht="28.8" x14ac:dyDescent="0.3">
      <c r="G264" s="1">
        <v>3666</v>
      </c>
      <c r="H264" s="1" t="s">
        <v>3074</v>
      </c>
      <c r="I264" s="1" t="s">
        <v>21</v>
      </c>
      <c r="J264" s="1">
        <v>3</v>
      </c>
      <c r="K264" s="27" t="str" cm="1">
        <f t="array" ref="K264">_xlfn.IFS(
    AND(OR(I264="Fully Meets", I264="Exceeds"), J264&gt;=4), "High Performing Individual",
    AND(I264="Fully Meets", J264&gt;=3), "Average Performing Individual",
    TRUE, "Below Average Performing"
)</f>
        <v>Average Performing Individual</v>
      </c>
      <c r="M264" s="18"/>
      <c r="N264" s="18"/>
      <c r="O264" s="26"/>
    </row>
    <row r="265" spans="7:15" ht="28.8" x14ac:dyDescent="0.3">
      <c r="G265" s="1">
        <v>3667</v>
      </c>
      <c r="H265" s="1" t="s">
        <v>3074</v>
      </c>
      <c r="I265" s="1" t="s">
        <v>21</v>
      </c>
      <c r="J265" s="1">
        <v>3</v>
      </c>
      <c r="K265" s="27" t="str" cm="1">
        <f t="array" ref="K265">_xlfn.IFS(
    AND(OR(I265="Fully Meets", I265="Exceeds"), J265&gt;=4), "High Performing Individual",
    AND(I265="Fully Meets", J265&gt;=3), "Average Performing Individual",
    TRUE, "Below Average Performing"
)</f>
        <v>Average Performing Individual</v>
      </c>
      <c r="M265" s="18"/>
      <c r="N265" s="18"/>
      <c r="O265" s="26"/>
    </row>
    <row r="266" spans="7:15" ht="28.8" x14ac:dyDescent="0.3">
      <c r="G266" s="1">
        <v>3668</v>
      </c>
      <c r="H266" s="1" t="s">
        <v>3074</v>
      </c>
      <c r="I266" s="1" t="s">
        <v>22</v>
      </c>
      <c r="J266" s="1">
        <v>3</v>
      </c>
      <c r="K266" s="27" t="str" cm="1">
        <f t="array" ref="K266">_xlfn.IFS(
    AND(OR(I266="Fully Meets", I266="Exceeds"), J266&gt;=4), "High Performing Individual",
    AND(I266="Fully Meets", J266&gt;=3), "Average Performing Individual",
    TRUE, "Below Average Performing"
)</f>
        <v>Below Average Performing</v>
      </c>
      <c r="M266" s="18"/>
      <c r="N266" s="18"/>
      <c r="O266" s="26"/>
    </row>
    <row r="267" spans="7:15" ht="28.8" x14ac:dyDescent="0.3">
      <c r="G267" s="1">
        <v>3669</v>
      </c>
      <c r="H267" s="1" t="s">
        <v>3074</v>
      </c>
      <c r="I267" s="1" t="s">
        <v>21</v>
      </c>
      <c r="J267" s="1">
        <v>3</v>
      </c>
      <c r="K267" s="27" t="str" cm="1">
        <f t="array" ref="K267">_xlfn.IFS(
    AND(OR(I267="Fully Meets", I267="Exceeds"), J267&gt;=4), "High Performing Individual",
    AND(I267="Fully Meets", J267&gt;=3), "Average Performing Individual",
    TRUE, "Below Average Performing"
)</f>
        <v>Average Performing Individual</v>
      </c>
      <c r="M267" s="18"/>
      <c r="N267" s="18"/>
      <c r="O267" s="26"/>
    </row>
    <row r="268" spans="7:15" ht="28.8" x14ac:dyDescent="0.3">
      <c r="G268" s="1">
        <v>3670</v>
      </c>
      <c r="H268" s="1" t="s">
        <v>3074</v>
      </c>
      <c r="I268" s="1" t="s">
        <v>22</v>
      </c>
      <c r="J268" s="1">
        <v>3</v>
      </c>
      <c r="K268" s="27" t="str" cm="1">
        <f t="array" ref="K268">_xlfn.IFS(
    AND(OR(I268="Fully Meets", I268="Exceeds"), J268&gt;=4), "High Performing Individual",
    AND(I268="Fully Meets", J268&gt;=3), "Average Performing Individual",
    TRUE, "Below Average Performing"
)</f>
        <v>Below Average Performing</v>
      </c>
      <c r="M268" s="18"/>
      <c r="N268" s="18"/>
      <c r="O268" s="26"/>
    </row>
    <row r="269" spans="7:15" ht="28.8" x14ac:dyDescent="0.3">
      <c r="G269" s="1">
        <v>3671</v>
      </c>
      <c r="H269" s="1" t="s">
        <v>3074</v>
      </c>
      <c r="I269" s="1" t="s">
        <v>22</v>
      </c>
      <c r="J269" s="1">
        <v>3</v>
      </c>
      <c r="K269" s="27" t="str" cm="1">
        <f t="array" ref="K269">_xlfn.IFS(
    AND(OR(I269="Fully Meets", I269="Exceeds"), J269&gt;=4), "High Performing Individual",
    AND(I269="Fully Meets", J269&gt;=3), "Average Performing Individual",
    TRUE, "Below Average Performing"
)</f>
        <v>Below Average Performing</v>
      </c>
      <c r="M269" s="18"/>
      <c r="N269" s="18"/>
      <c r="O269" s="26"/>
    </row>
    <row r="270" spans="7:15" ht="28.8" x14ac:dyDescent="0.3">
      <c r="G270" s="1">
        <v>3672</v>
      </c>
      <c r="H270" s="1" t="s">
        <v>3074</v>
      </c>
      <c r="I270" s="1" t="s">
        <v>21</v>
      </c>
      <c r="J270" s="1">
        <v>3</v>
      </c>
      <c r="K270" s="27" t="str" cm="1">
        <f t="array" ref="K270">_xlfn.IFS(
    AND(OR(I270="Fully Meets", I270="Exceeds"), J270&gt;=4), "High Performing Individual",
    AND(I270="Fully Meets", J270&gt;=3), "Average Performing Individual",
    TRUE, "Below Average Performing"
)</f>
        <v>Average Performing Individual</v>
      </c>
      <c r="M270" s="18"/>
      <c r="N270" s="18"/>
      <c r="O270" s="26"/>
    </row>
    <row r="271" spans="7:15" ht="28.8" x14ac:dyDescent="0.3">
      <c r="G271" s="1">
        <v>3673</v>
      </c>
      <c r="H271" s="1" t="s">
        <v>3074</v>
      </c>
      <c r="I271" s="1" t="s">
        <v>21</v>
      </c>
      <c r="J271" s="1">
        <v>3</v>
      </c>
      <c r="K271" s="27" t="str" cm="1">
        <f t="array" ref="K271">_xlfn.IFS(
    AND(OR(I271="Fully Meets", I271="Exceeds"), J271&gt;=4), "High Performing Individual",
    AND(I271="Fully Meets", J271&gt;=3), "Average Performing Individual",
    TRUE, "Below Average Performing"
)</f>
        <v>Average Performing Individual</v>
      </c>
      <c r="M271" s="18"/>
      <c r="N271" s="18"/>
      <c r="O271" s="26"/>
    </row>
    <row r="272" spans="7:15" ht="28.8" x14ac:dyDescent="0.3">
      <c r="G272" s="1">
        <v>3674</v>
      </c>
      <c r="H272" s="1" t="s">
        <v>3074</v>
      </c>
      <c r="I272" s="1" t="s">
        <v>21</v>
      </c>
      <c r="J272" s="1">
        <v>3</v>
      </c>
      <c r="K272" s="27" t="str" cm="1">
        <f t="array" ref="K272">_xlfn.IFS(
    AND(OR(I272="Fully Meets", I272="Exceeds"), J272&gt;=4), "High Performing Individual",
    AND(I272="Fully Meets", J272&gt;=3), "Average Performing Individual",
    TRUE, "Below Average Performing"
)</f>
        <v>Average Performing Individual</v>
      </c>
      <c r="M272" s="18"/>
      <c r="N272" s="18"/>
      <c r="O272" s="26"/>
    </row>
    <row r="273" spans="7:15" ht="28.8" x14ac:dyDescent="0.3">
      <c r="G273" s="1">
        <v>3675</v>
      </c>
      <c r="H273" s="1" t="s">
        <v>3074</v>
      </c>
      <c r="I273" s="1" t="s">
        <v>21</v>
      </c>
      <c r="J273" s="1">
        <v>3</v>
      </c>
      <c r="K273" s="27" t="str" cm="1">
        <f t="array" ref="K273">_xlfn.IFS(
    AND(OR(I273="Fully Meets", I273="Exceeds"), J273&gt;=4), "High Performing Individual",
    AND(I273="Fully Meets", J273&gt;=3), "Average Performing Individual",
    TRUE, "Below Average Performing"
)</f>
        <v>Average Performing Individual</v>
      </c>
      <c r="M273" s="18"/>
      <c r="N273" s="18"/>
      <c r="O273" s="26"/>
    </row>
    <row r="274" spans="7:15" ht="28.8" x14ac:dyDescent="0.3">
      <c r="G274" s="1">
        <v>3676</v>
      </c>
      <c r="H274" s="1" t="s">
        <v>3074</v>
      </c>
      <c r="I274" s="1" t="s">
        <v>21</v>
      </c>
      <c r="J274" s="1">
        <v>3</v>
      </c>
      <c r="K274" s="27" t="str" cm="1">
        <f t="array" ref="K274">_xlfn.IFS(
    AND(OR(I274="Fully Meets", I274="Exceeds"), J274&gt;=4), "High Performing Individual",
    AND(I274="Fully Meets", J274&gt;=3), "Average Performing Individual",
    TRUE, "Below Average Performing"
)</f>
        <v>Average Performing Individual</v>
      </c>
      <c r="M274" s="18"/>
      <c r="N274" s="18"/>
      <c r="O274" s="26"/>
    </row>
    <row r="275" spans="7:15" ht="28.8" x14ac:dyDescent="0.3">
      <c r="G275" s="1">
        <v>3677</v>
      </c>
      <c r="H275" s="1" t="s">
        <v>3074</v>
      </c>
      <c r="I275" s="1" t="s">
        <v>21</v>
      </c>
      <c r="J275" s="1">
        <v>3</v>
      </c>
      <c r="K275" s="27" t="str" cm="1">
        <f t="array" ref="K275">_xlfn.IFS(
    AND(OR(I275="Fully Meets", I275="Exceeds"), J275&gt;=4), "High Performing Individual",
    AND(I275="Fully Meets", J275&gt;=3), "Average Performing Individual",
    TRUE, "Below Average Performing"
)</f>
        <v>Average Performing Individual</v>
      </c>
      <c r="M275" s="18"/>
      <c r="N275" s="18"/>
      <c r="O275" s="26"/>
    </row>
    <row r="276" spans="7:15" ht="28.8" x14ac:dyDescent="0.3">
      <c r="G276" s="1">
        <v>3678</v>
      </c>
      <c r="H276" s="1" t="s">
        <v>3074</v>
      </c>
      <c r="I276" s="1" t="s">
        <v>21</v>
      </c>
      <c r="J276" s="1">
        <v>3</v>
      </c>
      <c r="K276" s="27" t="str" cm="1">
        <f t="array" ref="K276">_xlfn.IFS(
    AND(OR(I276="Fully Meets", I276="Exceeds"), J276&gt;=4), "High Performing Individual",
    AND(I276="Fully Meets", J276&gt;=3), "Average Performing Individual",
    TRUE, "Below Average Performing"
)</f>
        <v>Average Performing Individual</v>
      </c>
      <c r="M276" s="18"/>
      <c r="N276" s="18"/>
      <c r="O276" s="26"/>
    </row>
    <row r="277" spans="7:15" ht="28.8" x14ac:dyDescent="0.3">
      <c r="G277" s="1">
        <v>3679</v>
      </c>
      <c r="H277" s="1" t="s">
        <v>3074</v>
      </c>
      <c r="I277" s="1" t="s">
        <v>21</v>
      </c>
      <c r="J277" s="1">
        <v>3</v>
      </c>
      <c r="K277" s="27" t="str" cm="1">
        <f t="array" ref="K277">_xlfn.IFS(
    AND(OR(I277="Fully Meets", I277="Exceeds"), J277&gt;=4), "High Performing Individual",
    AND(I277="Fully Meets", J277&gt;=3), "Average Performing Individual",
    TRUE, "Below Average Performing"
)</f>
        <v>Average Performing Individual</v>
      </c>
      <c r="M277" s="18"/>
      <c r="N277" s="18"/>
      <c r="O277" s="26"/>
    </row>
    <row r="278" spans="7:15" ht="28.8" x14ac:dyDescent="0.3">
      <c r="G278" s="1">
        <v>3680</v>
      </c>
      <c r="H278" s="1" t="s">
        <v>3074</v>
      </c>
      <c r="I278" s="1" t="s">
        <v>21</v>
      </c>
      <c r="J278" s="1">
        <v>3</v>
      </c>
      <c r="K278" s="27" t="str" cm="1">
        <f t="array" ref="K278">_xlfn.IFS(
    AND(OR(I278="Fully Meets", I278="Exceeds"), J278&gt;=4), "High Performing Individual",
    AND(I278="Fully Meets", J278&gt;=3), "Average Performing Individual",
    TRUE, "Below Average Performing"
)</f>
        <v>Average Performing Individual</v>
      </c>
      <c r="M278" s="18"/>
      <c r="N278" s="18"/>
      <c r="O278" s="26"/>
    </row>
    <row r="279" spans="7:15" ht="28.8" x14ac:dyDescent="0.3">
      <c r="G279" s="1">
        <v>3681</v>
      </c>
      <c r="H279" s="1" t="s">
        <v>3074</v>
      </c>
      <c r="I279" s="1" t="s">
        <v>21</v>
      </c>
      <c r="J279" s="1">
        <v>3</v>
      </c>
      <c r="K279" s="27" t="str" cm="1">
        <f t="array" ref="K279">_xlfn.IFS(
    AND(OR(I279="Fully Meets", I279="Exceeds"), J279&gt;=4), "High Performing Individual",
    AND(I279="Fully Meets", J279&gt;=3), "Average Performing Individual",
    TRUE, "Below Average Performing"
)</f>
        <v>Average Performing Individual</v>
      </c>
      <c r="M279" s="18"/>
      <c r="N279" s="18"/>
      <c r="O279" s="26"/>
    </row>
    <row r="280" spans="7:15" ht="28.8" x14ac:dyDescent="0.3">
      <c r="G280" s="1">
        <v>3682</v>
      </c>
      <c r="H280" s="1" t="s">
        <v>3074</v>
      </c>
      <c r="I280" s="1" t="s">
        <v>21</v>
      </c>
      <c r="J280" s="1">
        <v>4</v>
      </c>
      <c r="K280" s="27" t="str" cm="1">
        <f t="array" ref="K280">_xlfn.IFS(
    AND(OR(I280="Fully Meets", I280="Exceeds"), J280&gt;=4), "High Performing Individual",
    AND(I280="Fully Meets", J280&gt;=3), "Average Performing Individual",
    TRUE, "Below Average Performing"
)</f>
        <v>High Performing Individual</v>
      </c>
      <c r="M280" s="18"/>
      <c r="N280" s="18"/>
      <c r="O280" s="26"/>
    </row>
    <row r="281" spans="7:15" ht="28.8" x14ac:dyDescent="0.3">
      <c r="G281" s="1">
        <v>3683</v>
      </c>
      <c r="H281" s="1" t="s">
        <v>3074</v>
      </c>
      <c r="I281" s="1" t="s">
        <v>21</v>
      </c>
      <c r="J281" s="1">
        <v>3</v>
      </c>
      <c r="K281" s="27" t="str" cm="1">
        <f t="array" ref="K281">_xlfn.IFS(
    AND(OR(I281="Fully Meets", I281="Exceeds"), J281&gt;=4), "High Performing Individual",
    AND(I281="Fully Meets", J281&gt;=3), "Average Performing Individual",
    TRUE, "Below Average Performing"
)</f>
        <v>Average Performing Individual</v>
      </c>
      <c r="M281" s="18"/>
      <c r="N281" s="18"/>
      <c r="O281" s="26"/>
    </row>
    <row r="282" spans="7:15" ht="28.8" x14ac:dyDescent="0.3">
      <c r="G282" s="1">
        <v>3684</v>
      </c>
      <c r="H282" s="1" t="s">
        <v>3074</v>
      </c>
      <c r="I282" s="1" t="s">
        <v>21</v>
      </c>
      <c r="J282" s="1">
        <v>3</v>
      </c>
      <c r="K282" s="27" t="str" cm="1">
        <f t="array" ref="K282">_xlfn.IFS(
    AND(OR(I282="Fully Meets", I282="Exceeds"), J282&gt;=4), "High Performing Individual",
    AND(I282="Fully Meets", J282&gt;=3), "Average Performing Individual",
    TRUE, "Below Average Performing"
)</f>
        <v>Average Performing Individual</v>
      </c>
      <c r="M282" s="18"/>
      <c r="N282" s="18"/>
      <c r="O282" s="26"/>
    </row>
    <row r="283" spans="7:15" ht="28.8" x14ac:dyDescent="0.3">
      <c r="G283" s="1">
        <v>3685</v>
      </c>
      <c r="H283" s="1" t="s">
        <v>3074</v>
      </c>
      <c r="I283" s="1" t="s">
        <v>21</v>
      </c>
      <c r="J283" s="1">
        <v>3</v>
      </c>
      <c r="K283" s="27" t="str" cm="1">
        <f t="array" ref="K283">_xlfn.IFS(
    AND(OR(I283="Fully Meets", I283="Exceeds"), J283&gt;=4), "High Performing Individual",
    AND(I283="Fully Meets", J283&gt;=3), "Average Performing Individual",
    TRUE, "Below Average Performing"
)</f>
        <v>Average Performing Individual</v>
      </c>
      <c r="M283" s="18"/>
      <c r="N283" s="18"/>
      <c r="O283" s="26"/>
    </row>
    <row r="284" spans="7:15" ht="28.8" x14ac:dyDescent="0.3">
      <c r="G284" s="1">
        <v>3686</v>
      </c>
      <c r="H284" s="1" t="s">
        <v>3074</v>
      </c>
      <c r="I284" s="1" t="s">
        <v>20</v>
      </c>
      <c r="J284" s="1">
        <v>1</v>
      </c>
      <c r="K284" s="27" t="str" cm="1">
        <f t="array" ref="K284">_xlfn.IFS(
    AND(OR(I284="Fully Meets", I284="Exceeds"), J284&gt;=4), "High Performing Individual",
    AND(I284="Fully Meets", J284&gt;=3), "Average Performing Individual",
    TRUE, "Below Average Performing"
)</f>
        <v>Below Average Performing</v>
      </c>
      <c r="M284" s="18"/>
      <c r="N284" s="18"/>
      <c r="O284" s="26"/>
    </row>
    <row r="285" spans="7:15" ht="28.8" x14ac:dyDescent="0.3">
      <c r="G285" s="1">
        <v>3687</v>
      </c>
      <c r="H285" s="1" t="s">
        <v>3074</v>
      </c>
      <c r="I285" s="1" t="s">
        <v>20</v>
      </c>
      <c r="J285" s="1">
        <v>1</v>
      </c>
      <c r="K285" s="27" t="str" cm="1">
        <f t="array" ref="K285">_xlfn.IFS(
    AND(OR(I285="Fully Meets", I285="Exceeds"), J285&gt;=4), "High Performing Individual",
    AND(I285="Fully Meets", J285&gt;=3), "Average Performing Individual",
    TRUE, "Below Average Performing"
)</f>
        <v>Below Average Performing</v>
      </c>
      <c r="M285" s="18"/>
      <c r="N285" s="18"/>
      <c r="O285" s="26"/>
    </row>
    <row r="286" spans="7:15" ht="28.8" x14ac:dyDescent="0.3">
      <c r="G286" s="1">
        <v>3688</v>
      </c>
      <c r="H286" s="1" t="s">
        <v>3074</v>
      </c>
      <c r="I286" s="1" t="s">
        <v>20</v>
      </c>
      <c r="J286" s="1">
        <v>3</v>
      </c>
      <c r="K286" s="27" t="str" cm="1">
        <f t="array" ref="K286">_xlfn.IFS(
    AND(OR(I286="Fully Meets", I286="Exceeds"), J286&gt;=4), "High Performing Individual",
    AND(I286="Fully Meets", J286&gt;=3), "Average Performing Individual",
    TRUE, "Below Average Performing"
)</f>
        <v>Below Average Performing</v>
      </c>
      <c r="M286" s="18"/>
      <c r="N286" s="18"/>
      <c r="O286" s="26"/>
    </row>
    <row r="287" spans="7:15" ht="28.8" x14ac:dyDescent="0.3">
      <c r="G287" s="1">
        <v>3689</v>
      </c>
      <c r="H287" s="1" t="s">
        <v>3074</v>
      </c>
      <c r="I287" s="1" t="s">
        <v>20</v>
      </c>
      <c r="J287" s="1">
        <v>3</v>
      </c>
      <c r="K287" s="27" t="str" cm="1">
        <f t="array" ref="K287">_xlfn.IFS(
    AND(OR(I287="Fully Meets", I287="Exceeds"), J287&gt;=4), "High Performing Individual",
    AND(I287="Fully Meets", J287&gt;=3), "Average Performing Individual",
    TRUE, "Below Average Performing"
)</f>
        <v>Below Average Performing</v>
      </c>
      <c r="M287" s="18"/>
      <c r="N287" s="18"/>
      <c r="O287" s="26"/>
    </row>
    <row r="288" spans="7:15" ht="28.8" x14ac:dyDescent="0.3">
      <c r="G288" s="1">
        <v>3690</v>
      </c>
      <c r="H288" s="1" t="s">
        <v>3074</v>
      </c>
      <c r="I288" s="1" t="s">
        <v>22</v>
      </c>
      <c r="J288" s="1">
        <v>3</v>
      </c>
      <c r="K288" s="27" t="str" cm="1">
        <f t="array" ref="K288">_xlfn.IFS(
    AND(OR(I288="Fully Meets", I288="Exceeds"), J288&gt;=4), "High Performing Individual",
    AND(I288="Fully Meets", J288&gt;=3), "Average Performing Individual",
    TRUE, "Below Average Performing"
)</f>
        <v>Below Average Performing</v>
      </c>
      <c r="M288" s="18"/>
      <c r="N288" s="18"/>
      <c r="O288" s="26"/>
    </row>
    <row r="289" spans="7:15" ht="28.8" x14ac:dyDescent="0.3">
      <c r="G289" s="1">
        <v>3691</v>
      </c>
      <c r="H289" s="1" t="s">
        <v>3074</v>
      </c>
      <c r="I289" s="1" t="s">
        <v>22</v>
      </c>
      <c r="J289" s="1">
        <v>1</v>
      </c>
      <c r="K289" s="27" t="str" cm="1">
        <f t="array" ref="K289">_xlfn.IFS(
    AND(OR(I289="Fully Meets", I289="Exceeds"), J289&gt;=4), "High Performing Individual",
    AND(I289="Fully Meets", J289&gt;=3), "Average Performing Individual",
    TRUE, "Below Average Performing"
)</f>
        <v>Below Average Performing</v>
      </c>
      <c r="M289" s="18"/>
      <c r="N289" s="18"/>
      <c r="O289" s="26"/>
    </row>
    <row r="290" spans="7:15" ht="28.8" x14ac:dyDescent="0.3">
      <c r="G290" s="1">
        <v>3692</v>
      </c>
      <c r="H290" s="1" t="s">
        <v>3074</v>
      </c>
      <c r="I290" s="1" t="s">
        <v>22</v>
      </c>
      <c r="J290" s="1">
        <v>3</v>
      </c>
      <c r="K290" s="27" t="str" cm="1">
        <f t="array" ref="K290">_xlfn.IFS(
    AND(OR(I290="Fully Meets", I290="Exceeds"), J290&gt;=4), "High Performing Individual",
    AND(I290="Fully Meets", J290&gt;=3), "Average Performing Individual",
    TRUE, "Below Average Performing"
)</f>
        <v>Below Average Performing</v>
      </c>
      <c r="M290" s="18"/>
      <c r="N290" s="18"/>
      <c r="O290" s="26"/>
    </row>
    <row r="291" spans="7:15" ht="28.8" x14ac:dyDescent="0.3">
      <c r="G291" s="1">
        <v>3693</v>
      </c>
      <c r="H291" s="1" t="s">
        <v>3074</v>
      </c>
      <c r="I291" s="1" t="s">
        <v>20</v>
      </c>
      <c r="J291" s="1">
        <v>2</v>
      </c>
      <c r="K291" s="27" t="str" cm="1">
        <f t="array" ref="K291">_xlfn.IFS(
    AND(OR(I291="Fully Meets", I291="Exceeds"), J291&gt;=4), "High Performing Individual",
    AND(I291="Fully Meets", J291&gt;=3), "Average Performing Individual",
    TRUE, "Below Average Performing"
)</f>
        <v>Below Average Performing</v>
      </c>
      <c r="M291" s="18"/>
      <c r="N291" s="18"/>
      <c r="O291" s="26"/>
    </row>
    <row r="292" spans="7:15" ht="28.8" x14ac:dyDescent="0.3">
      <c r="G292" s="1">
        <v>3694</v>
      </c>
      <c r="H292" s="1" t="s">
        <v>3074</v>
      </c>
      <c r="I292" s="1" t="s">
        <v>23</v>
      </c>
      <c r="J292" s="1">
        <v>4</v>
      </c>
      <c r="K292" s="27" t="str" cm="1">
        <f t="array" ref="K292">_xlfn.IFS(
    AND(OR(I292="Fully Meets", I292="Exceeds"), J292&gt;=4), "High Performing Individual",
    AND(I292="Fully Meets", J292&gt;=3), "Average Performing Individual",
    TRUE, "Below Average Performing"
)</f>
        <v>Below Average Performing</v>
      </c>
      <c r="M292" s="18"/>
      <c r="N292" s="18"/>
      <c r="O292" s="26"/>
    </row>
    <row r="293" spans="7:15" ht="28.8" x14ac:dyDescent="0.3">
      <c r="G293" s="1">
        <v>3695</v>
      </c>
      <c r="H293" s="1" t="s">
        <v>3074</v>
      </c>
      <c r="I293" s="1" t="s">
        <v>23</v>
      </c>
      <c r="J293" s="1">
        <v>4</v>
      </c>
      <c r="K293" s="27" t="str" cm="1">
        <f t="array" ref="K293">_xlfn.IFS(
    AND(OR(I293="Fully Meets", I293="Exceeds"), J293&gt;=4), "High Performing Individual",
    AND(I293="Fully Meets", J293&gt;=3), "Average Performing Individual",
    TRUE, "Below Average Performing"
)</f>
        <v>Below Average Performing</v>
      </c>
      <c r="M293" s="18"/>
      <c r="N293" s="18"/>
      <c r="O293" s="26"/>
    </row>
    <row r="294" spans="7:15" ht="28.8" x14ac:dyDescent="0.3">
      <c r="G294" s="1">
        <v>3696</v>
      </c>
      <c r="H294" s="1" t="s">
        <v>3074</v>
      </c>
      <c r="I294" s="1" t="s">
        <v>23</v>
      </c>
      <c r="J294" s="1">
        <v>3</v>
      </c>
      <c r="K294" s="27" t="str" cm="1">
        <f t="array" ref="K294">_xlfn.IFS(
    AND(OR(I294="Fully Meets", I294="Exceeds"), J294&gt;=4), "High Performing Individual",
    AND(I294="Fully Meets", J294&gt;=3), "Average Performing Individual",
    TRUE, "Below Average Performing"
)</f>
        <v>Below Average Performing</v>
      </c>
      <c r="M294" s="18"/>
      <c r="N294" s="18"/>
      <c r="O294" s="26"/>
    </row>
    <row r="295" spans="7:15" ht="28.8" x14ac:dyDescent="0.3">
      <c r="G295" s="1">
        <v>3697</v>
      </c>
      <c r="H295" s="1" t="s">
        <v>3074</v>
      </c>
      <c r="I295" s="1" t="s">
        <v>23</v>
      </c>
      <c r="J295" s="1">
        <v>4</v>
      </c>
      <c r="K295" s="27" t="str" cm="1">
        <f t="array" ref="K295">_xlfn.IFS(
    AND(OR(I295="Fully Meets", I295="Exceeds"), J295&gt;=4), "High Performing Individual",
    AND(I295="Fully Meets", J295&gt;=3), "Average Performing Individual",
    TRUE, "Below Average Performing"
)</f>
        <v>Below Average Performing</v>
      </c>
      <c r="M295" s="18"/>
      <c r="N295" s="18"/>
      <c r="O295" s="26"/>
    </row>
    <row r="296" spans="7:15" ht="28.8" x14ac:dyDescent="0.3">
      <c r="G296" s="1">
        <v>3698</v>
      </c>
      <c r="H296" s="1" t="s">
        <v>3074</v>
      </c>
      <c r="I296" s="1" t="s">
        <v>23</v>
      </c>
      <c r="J296" s="1">
        <v>3</v>
      </c>
      <c r="K296" s="27" t="str" cm="1">
        <f t="array" ref="K296">_xlfn.IFS(
    AND(OR(I296="Fully Meets", I296="Exceeds"), J296&gt;=4), "High Performing Individual",
    AND(I296="Fully Meets", J296&gt;=3), "Average Performing Individual",
    TRUE, "Below Average Performing"
)</f>
        <v>Below Average Performing</v>
      </c>
      <c r="M296" s="18"/>
      <c r="N296" s="18"/>
      <c r="O296" s="26"/>
    </row>
    <row r="297" spans="7:15" ht="28.8" x14ac:dyDescent="0.3">
      <c r="G297" s="1">
        <v>3699</v>
      </c>
      <c r="H297" s="1" t="s">
        <v>3074</v>
      </c>
      <c r="I297" s="1" t="s">
        <v>23</v>
      </c>
      <c r="J297" s="1">
        <v>2</v>
      </c>
      <c r="K297" s="27" t="str" cm="1">
        <f t="array" ref="K297">_xlfn.IFS(
    AND(OR(I297="Fully Meets", I297="Exceeds"), J297&gt;=4), "High Performing Individual",
    AND(I297="Fully Meets", J297&gt;=3), "Average Performing Individual",
    TRUE, "Below Average Performing"
)</f>
        <v>Below Average Performing</v>
      </c>
      <c r="M297" s="18"/>
      <c r="N297" s="18"/>
      <c r="O297" s="26"/>
    </row>
    <row r="298" spans="7:15" ht="28.8" x14ac:dyDescent="0.3">
      <c r="G298" s="1">
        <v>3700</v>
      </c>
      <c r="H298" s="1" t="s">
        <v>3074</v>
      </c>
      <c r="I298" s="1" t="s">
        <v>23</v>
      </c>
      <c r="J298" s="1">
        <v>1</v>
      </c>
      <c r="K298" s="27" t="str" cm="1">
        <f t="array" ref="K298">_xlfn.IFS(
    AND(OR(I298="Fully Meets", I298="Exceeds"), J298&gt;=4), "High Performing Individual",
    AND(I298="Fully Meets", J298&gt;=3), "Average Performing Individual",
    TRUE, "Below Average Performing"
)</f>
        <v>Below Average Performing</v>
      </c>
      <c r="M298" s="18"/>
      <c r="N298" s="18"/>
      <c r="O298" s="26"/>
    </row>
    <row r="299" spans="7:15" ht="28.8" x14ac:dyDescent="0.3">
      <c r="G299" s="1">
        <v>3701</v>
      </c>
      <c r="H299" s="1" t="s">
        <v>3074</v>
      </c>
      <c r="I299" s="1" t="s">
        <v>23</v>
      </c>
      <c r="J299" s="1">
        <v>2</v>
      </c>
      <c r="K299" s="27" t="str" cm="1">
        <f t="array" ref="K299">_xlfn.IFS(
    AND(OR(I299="Fully Meets", I299="Exceeds"), J299&gt;=4), "High Performing Individual",
    AND(I299="Fully Meets", J299&gt;=3), "Average Performing Individual",
    TRUE, "Below Average Performing"
)</f>
        <v>Below Average Performing</v>
      </c>
      <c r="M299" s="18"/>
      <c r="N299" s="18"/>
      <c r="O299" s="26"/>
    </row>
    <row r="300" spans="7:15" ht="28.8" x14ac:dyDescent="0.3">
      <c r="G300" s="1">
        <v>3702</v>
      </c>
      <c r="H300" s="1" t="s">
        <v>3074</v>
      </c>
      <c r="I300" s="1" t="s">
        <v>20</v>
      </c>
      <c r="J300" s="1">
        <v>3</v>
      </c>
      <c r="K300" s="27" t="str" cm="1">
        <f t="array" ref="K300">_xlfn.IFS(
    AND(OR(I300="Fully Meets", I300="Exceeds"), J300&gt;=4), "High Performing Individual",
    AND(I300="Fully Meets", J300&gt;=3), "Average Performing Individual",
    TRUE, "Below Average Performing"
)</f>
        <v>Below Average Performing</v>
      </c>
      <c r="M300" s="18"/>
      <c r="N300" s="18"/>
      <c r="O300" s="26"/>
    </row>
    <row r="301" spans="7:15" ht="28.8" x14ac:dyDescent="0.3">
      <c r="G301" s="1">
        <v>3703</v>
      </c>
      <c r="H301" s="1" t="s">
        <v>3074</v>
      </c>
      <c r="I301" s="1" t="s">
        <v>20</v>
      </c>
      <c r="J301" s="1">
        <v>4</v>
      </c>
      <c r="K301" s="27" t="str" cm="1">
        <f t="array" ref="K301">_xlfn.IFS(
    AND(OR(I301="Fully Meets", I301="Exceeds"), J301&gt;=4), "High Performing Individual",
    AND(I301="Fully Meets", J301&gt;=3), "Average Performing Individual",
    TRUE, "Below Average Performing"
)</f>
        <v>High Performing Individual</v>
      </c>
      <c r="M301" s="18"/>
      <c r="N301" s="18"/>
      <c r="O301" s="26"/>
    </row>
    <row r="302" spans="7:15" ht="28.8" x14ac:dyDescent="0.3">
      <c r="G302" s="1">
        <v>3704</v>
      </c>
      <c r="H302" s="1" t="s">
        <v>3074</v>
      </c>
      <c r="I302" s="1" t="s">
        <v>20</v>
      </c>
      <c r="J302" s="1">
        <v>5</v>
      </c>
      <c r="K302" s="27" t="str" cm="1">
        <f t="array" ref="K302">_xlfn.IFS(
    AND(OR(I302="Fully Meets", I302="Exceeds"), J302&gt;=4), "High Performing Individual",
    AND(I302="Fully Meets", J302&gt;=3), "Average Performing Individual",
    TRUE, "Below Average Performing"
)</f>
        <v>High Performing Individual</v>
      </c>
      <c r="M302" s="18"/>
      <c r="N302" s="18"/>
      <c r="O302" s="26"/>
    </row>
    <row r="303" spans="7:15" ht="28.8" x14ac:dyDescent="0.3">
      <c r="G303" s="1">
        <v>3705</v>
      </c>
      <c r="H303" s="1" t="s">
        <v>3074</v>
      </c>
      <c r="I303" s="1" t="s">
        <v>20</v>
      </c>
      <c r="J303" s="1">
        <v>3</v>
      </c>
      <c r="K303" s="27" t="str" cm="1">
        <f t="array" ref="K303">_xlfn.IFS(
    AND(OR(I303="Fully Meets", I303="Exceeds"), J303&gt;=4), "High Performing Individual",
    AND(I303="Fully Meets", J303&gt;=3), "Average Performing Individual",
    TRUE, "Below Average Performing"
)</f>
        <v>Below Average Performing</v>
      </c>
      <c r="M303" s="18"/>
      <c r="N303" s="18"/>
      <c r="O303" s="26"/>
    </row>
    <row r="304" spans="7:15" ht="28.8" x14ac:dyDescent="0.3">
      <c r="G304" s="1">
        <v>3706</v>
      </c>
      <c r="H304" s="1" t="s">
        <v>3074</v>
      </c>
      <c r="I304" s="1" t="s">
        <v>20</v>
      </c>
      <c r="J304" s="1">
        <v>3</v>
      </c>
      <c r="K304" s="27" t="str" cm="1">
        <f t="array" ref="K304">_xlfn.IFS(
    AND(OR(I304="Fully Meets", I304="Exceeds"), J304&gt;=4), "High Performing Individual",
    AND(I304="Fully Meets", J304&gt;=3), "Average Performing Individual",
    TRUE, "Below Average Performing"
)</f>
        <v>Below Average Performing</v>
      </c>
      <c r="M304" s="18"/>
      <c r="N304" s="18"/>
      <c r="O304" s="26"/>
    </row>
    <row r="305" spans="7:15" ht="28.8" x14ac:dyDescent="0.3">
      <c r="G305" s="1">
        <v>3707</v>
      </c>
      <c r="H305" s="1" t="s">
        <v>3074</v>
      </c>
      <c r="I305" s="1" t="s">
        <v>20</v>
      </c>
      <c r="J305" s="1">
        <v>3</v>
      </c>
      <c r="K305" s="27" t="str" cm="1">
        <f t="array" ref="K305">_xlfn.IFS(
    AND(OR(I305="Fully Meets", I305="Exceeds"), J305&gt;=4), "High Performing Individual",
    AND(I305="Fully Meets", J305&gt;=3), "Average Performing Individual",
    TRUE, "Below Average Performing"
)</f>
        <v>Below Average Performing</v>
      </c>
      <c r="M305" s="18"/>
      <c r="N305" s="18"/>
      <c r="O305" s="26"/>
    </row>
    <row r="306" spans="7:15" ht="28.8" x14ac:dyDescent="0.3">
      <c r="G306" s="1">
        <v>3708</v>
      </c>
      <c r="H306" s="1" t="s">
        <v>3074</v>
      </c>
      <c r="I306" s="1" t="s">
        <v>20</v>
      </c>
      <c r="J306" s="1">
        <v>4</v>
      </c>
      <c r="K306" s="27" t="str" cm="1">
        <f t="array" ref="K306">_xlfn.IFS(
    AND(OR(I306="Fully Meets", I306="Exceeds"), J306&gt;=4), "High Performing Individual",
    AND(I306="Fully Meets", J306&gt;=3), "Average Performing Individual",
    TRUE, "Below Average Performing"
)</f>
        <v>High Performing Individual</v>
      </c>
      <c r="M306" s="18"/>
      <c r="N306" s="18"/>
      <c r="O306" s="26"/>
    </row>
    <row r="307" spans="7:15" ht="28.8" x14ac:dyDescent="0.3">
      <c r="G307" s="1">
        <v>3709</v>
      </c>
      <c r="H307" s="1" t="s">
        <v>3074</v>
      </c>
      <c r="I307" s="1" t="s">
        <v>20</v>
      </c>
      <c r="J307" s="1">
        <v>5</v>
      </c>
      <c r="K307" s="27" t="str" cm="1">
        <f t="array" ref="K307">_xlfn.IFS(
    AND(OR(I307="Fully Meets", I307="Exceeds"), J307&gt;=4), "High Performing Individual",
    AND(I307="Fully Meets", J307&gt;=3), "Average Performing Individual",
    TRUE, "Below Average Performing"
)</f>
        <v>High Performing Individual</v>
      </c>
      <c r="M307" s="18"/>
      <c r="N307" s="18"/>
      <c r="O307" s="26"/>
    </row>
    <row r="308" spans="7:15" ht="28.8" x14ac:dyDescent="0.3">
      <c r="G308" s="1">
        <v>3710</v>
      </c>
      <c r="H308" s="1" t="s">
        <v>3074</v>
      </c>
      <c r="I308" s="1" t="s">
        <v>20</v>
      </c>
      <c r="J308" s="1">
        <v>1</v>
      </c>
      <c r="K308" s="27" t="str" cm="1">
        <f t="array" ref="K308">_xlfn.IFS(
    AND(OR(I308="Fully Meets", I308="Exceeds"), J308&gt;=4), "High Performing Individual",
    AND(I308="Fully Meets", J308&gt;=3), "Average Performing Individual",
    TRUE, "Below Average Performing"
)</f>
        <v>Below Average Performing</v>
      </c>
      <c r="M308" s="18"/>
      <c r="N308" s="18"/>
      <c r="O308" s="26"/>
    </row>
    <row r="309" spans="7:15" ht="28.8" x14ac:dyDescent="0.3">
      <c r="G309" s="1">
        <v>3711</v>
      </c>
      <c r="H309" s="1" t="s">
        <v>3074</v>
      </c>
      <c r="I309" s="1" t="s">
        <v>22</v>
      </c>
      <c r="J309" s="1">
        <v>1</v>
      </c>
      <c r="K309" s="27" t="str" cm="1">
        <f t="array" ref="K309">_xlfn.IFS(
    AND(OR(I309="Fully Meets", I309="Exceeds"), J309&gt;=4), "High Performing Individual",
    AND(I309="Fully Meets", J309&gt;=3), "Average Performing Individual",
    TRUE, "Below Average Performing"
)</f>
        <v>Below Average Performing</v>
      </c>
      <c r="M309" s="18"/>
      <c r="N309" s="18"/>
      <c r="O309" s="26"/>
    </row>
    <row r="310" spans="7:15" ht="28.8" x14ac:dyDescent="0.3">
      <c r="G310" s="1">
        <v>3712</v>
      </c>
      <c r="H310" s="1" t="s">
        <v>3074</v>
      </c>
      <c r="I310" s="1" t="s">
        <v>22</v>
      </c>
      <c r="J310" s="1">
        <v>5</v>
      </c>
      <c r="K310" s="27" t="str" cm="1">
        <f t="array" ref="K310">_xlfn.IFS(
    AND(OR(I310="Fully Meets", I310="Exceeds"), J310&gt;=4), "High Performing Individual",
    AND(I310="Fully Meets", J310&gt;=3), "Average Performing Individual",
    TRUE, "Below Average Performing"
)</f>
        <v>Below Average Performing</v>
      </c>
      <c r="M310" s="18"/>
      <c r="N310" s="18"/>
      <c r="O310" s="26"/>
    </row>
    <row r="311" spans="7:15" ht="28.8" x14ac:dyDescent="0.3">
      <c r="G311" s="1">
        <v>3713</v>
      </c>
      <c r="H311" s="1" t="s">
        <v>3074</v>
      </c>
      <c r="I311" s="1" t="s">
        <v>21</v>
      </c>
      <c r="J311" s="1">
        <v>3</v>
      </c>
      <c r="K311" s="27" t="str" cm="1">
        <f t="array" ref="K311">_xlfn.IFS(
    AND(OR(I311="Fully Meets", I311="Exceeds"), J311&gt;=4), "High Performing Individual",
    AND(I311="Fully Meets", J311&gt;=3), "Average Performing Individual",
    TRUE, "Below Average Performing"
)</f>
        <v>Average Performing Individual</v>
      </c>
      <c r="M311" s="18"/>
      <c r="N311" s="18"/>
      <c r="O311" s="26"/>
    </row>
    <row r="312" spans="7:15" ht="28.8" x14ac:dyDescent="0.3">
      <c r="G312" s="1">
        <v>3714</v>
      </c>
      <c r="H312" s="1" t="s">
        <v>3074</v>
      </c>
      <c r="I312" s="1" t="s">
        <v>21</v>
      </c>
      <c r="J312" s="1">
        <v>4</v>
      </c>
      <c r="K312" s="27" t="str" cm="1">
        <f t="array" ref="K312">_xlfn.IFS(
    AND(OR(I312="Fully Meets", I312="Exceeds"), J312&gt;=4), "High Performing Individual",
    AND(I312="Fully Meets", J312&gt;=3), "Average Performing Individual",
    TRUE, "Below Average Performing"
)</f>
        <v>High Performing Individual</v>
      </c>
      <c r="M312" s="18"/>
      <c r="N312" s="18"/>
      <c r="O312" s="26"/>
    </row>
    <row r="313" spans="7:15" ht="28.8" x14ac:dyDescent="0.3">
      <c r="G313" s="1">
        <v>3715</v>
      </c>
      <c r="H313" s="1" t="s">
        <v>3074</v>
      </c>
      <c r="I313" s="1" t="s">
        <v>21</v>
      </c>
      <c r="J313" s="1">
        <v>4</v>
      </c>
      <c r="K313" s="27" t="str" cm="1">
        <f t="array" ref="K313">_xlfn.IFS(
    AND(OR(I313="Fully Meets", I313="Exceeds"), J313&gt;=4), "High Performing Individual",
    AND(I313="Fully Meets", J313&gt;=3), "Average Performing Individual",
    TRUE, "Below Average Performing"
)</f>
        <v>High Performing Individual</v>
      </c>
      <c r="M313" s="18"/>
      <c r="N313" s="18"/>
      <c r="O313" s="26"/>
    </row>
    <row r="314" spans="7:15" ht="28.8" x14ac:dyDescent="0.3">
      <c r="G314" s="1">
        <v>3716</v>
      </c>
      <c r="H314" s="1" t="s">
        <v>3074</v>
      </c>
      <c r="I314" s="1" t="s">
        <v>21</v>
      </c>
      <c r="J314" s="1">
        <v>1</v>
      </c>
      <c r="K314" s="27" t="str" cm="1">
        <f t="array" ref="K314">_xlfn.IFS(
    AND(OR(I314="Fully Meets", I314="Exceeds"), J314&gt;=4), "High Performing Individual",
    AND(I314="Fully Meets", J314&gt;=3), "Average Performing Individual",
    TRUE, "Below Average Performing"
)</f>
        <v>Below Average Performing</v>
      </c>
      <c r="M314" s="18"/>
      <c r="N314" s="18"/>
      <c r="O314" s="26"/>
    </row>
    <row r="315" spans="7:15" ht="28.8" x14ac:dyDescent="0.3">
      <c r="G315" s="1">
        <v>3717</v>
      </c>
      <c r="H315" s="1" t="s">
        <v>3074</v>
      </c>
      <c r="I315" s="1" t="s">
        <v>21</v>
      </c>
      <c r="J315" s="1">
        <v>2</v>
      </c>
      <c r="K315" s="27" t="str" cm="1">
        <f t="array" ref="K315">_xlfn.IFS(
    AND(OR(I315="Fully Meets", I315="Exceeds"), J315&gt;=4), "High Performing Individual",
    AND(I315="Fully Meets", J315&gt;=3), "Average Performing Individual",
    TRUE, "Below Average Performing"
)</f>
        <v>Below Average Performing</v>
      </c>
      <c r="M315" s="18"/>
      <c r="N315" s="18"/>
      <c r="O315" s="26"/>
    </row>
    <row r="316" spans="7:15" ht="28.8" x14ac:dyDescent="0.3">
      <c r="G316" s="1">
        <v>3718</v>
      </c>
      <c r="H316" s="1" t="s">
        <v>3074</v>
      </c>
      <c r="I316" s="1" t="s">
        <v>21</v>
      </c>
      <c r="J316" s="1">
        <v>4</v>
      </c>
      <c r="K316" s="27" t="str" cm="1">
        <f t="array" ref="K316">_xlfn.IFS(
    AND(OR(I316="Fully Meets", I316="Exceeds"), J316&gt;=4), "High Performing Individual",
    AND(I316="Fully Meets", J316&gt;=3), "Average Performing Individual",
    TRUE, "Below Average Performing"
)</f>
        <v>High Performing Individual</v>
      </c>
      <c r="M316" s="18"/>
      <c r="N316" s="18"/>
      <c r="O316" s="26"/>
    </row>
    <row r="317" spans="7:15" ht="28.8" x14ac:dyDescent="0.3">
      <c r="G317" s="1">
        <v>3719</v>
      </c>
      <c r="H317" s="1" t="s">
        <v>3074</v>
      </c>
      <c r="I317" s="1" t="s">
        <v>21</v>
      </c>
      <c r="J317" s="1">
        <v>3</v>
      </c>
      <c r="K317" s="27" t="str" cm="1">
        <f t="array" ref="K317">_xlfn.IFS(
    AND(OR(I317="Fully Meets", I317="Exceeds"), J317&gt;=4), "High Performing Individual",
    AND(I317="Fully Meets", J317&gt;=3), "Average Performing Individual",
    TRUE, "Below Average Performing"
)</f>
        <v>Average Performing Individual</v>
      </c>
      <c r="M317" s="18"/>
      <c r="N317" s="18"/>
      <c r="O317" s="26"/>
    </row>
    <row r="318" spans="7:15" ht="28.8" x14ac:dyDescent="0.3">
      <c r="G318" s="1">
        <v>3720</v>
      </c>
      <c r="H318" s="1" t="s">
        <v>3074</v>
      </c>
      <c r="I318" s="1" t="s">
        <v>21</v>
      </c>
      <c r="J318" s="1">
        <v>3</v>
      </c>
      <c r="K318" s="27" t="str" cm="1">
        <f t="array" ref="K318">_xlfn.IFS(
    AND(OR(I318="Fully Meets", I318="Exceeds"), J318&gt;=4), "High Performing Individual",
    AND(I318="Fully Meets", J318&gt;=3), "Average Performing Individual",
    TRUE, "Below Average Performing"
)</f>
        <v>Average Performing Individual</v>
      </c>
      <c r="M318" s="18"/>
      <c r="N318" s="18"/>
      <c r="O318" s="26"/>
    </row>
    <row r="319" spans="7:15" ht="28.8" x14ac:dyDescent="0.3">
      <c r="G319" s="1">
        <v>3721</v>
      </c>
      <c r="H319" s="1" t="s">
        <v>3074</v>
      </c>
      <c r="I319" s="1" t="s">
        <v>21</v>
      </c>
      <c r="J319" s="1">
        <v>2</v>
      </c>
      <c r="K319" s="27" t="str" cm="1">
        <f t="array" ref="K319">_xlfn.IFS(
    AND(OR(I319="Fully Meets", I319="Exceeds"), J319&gt;=4), "High Performing Individual",
    AND(I319="Fully Meets", J319&gt;=3), "Average Performing Individual",
    TRUE, "Below Average Performing"
)</f>
        <v>Below Average Performing</v>
      </c>
      <c r="M319" s="18"/>
      <c r="N319" s="18"/>
      <c r="O319" s="26"/>
    </row>
    <row r="320" spans="7:15" ht="28.8" x14ac:dyDescent="0.3">
      <c r="G320" s="1">
        <v>3722</v>
      </c>
      <c r="H320" s="1" t="s">
        <v>3074</v>
      </c>
      <c r="I320" s="1" t="s">
        <v>21</v>
      </c>
      <c r="J320" s="1">
        <v>2</v>
      </c>
      <c r="K320" s="27" t="str" cm="1">
        <f t="array" ref="K320">_xlfn.IFS(
    AND(OR(I320="Fully Meets", I320="Exceeds"), J320&gt;=4), "High Performing Individual",
    AND(I320="Fully Meets", J320&gt;=3), "Average Performing Individual",
    TRUE, "Below Average Performing"
)</f>
        <v>Below Average Performing</v>
      </c>
      <c r="M320" s="18"/>
      <c r="N320" s="18"/>
      <c r="O320" s="26"/>
    </row>
    <row r="321" spans="7:15" ht="28.8" x14ac:dyDescent="0.3">
      <c r="G321" s="1">
        <v>3723</v>
      </c>
      <c r="H321" s="1" t="s">
        <v>3074</v>
      </c>
      <c r="I321" s="1" t="s">
        <v>21</v>
      </c>
      <c r="J321" s="1">
        <v>3</v>
      </c>
      <c r="K321" s="27" t="str" cm="1">
        <f t="array" ref="K321">_xlfn.IFS(
    AND(OR(I321="Fully Meets", I321="Exceeds"), J321&gt;=4), "High Performing Individual",
    AND(I321="Fully Meets", J321&gt;=3), "Average Performing Individual",
    TRUE, "Below Average Performing"
)</f>
        <v>Average Performing Individual</v>
      </c>
      <c r="M321" s="18"/>
      <c r="N321" s="18"/>
      <c r="O321" s="26"/>
    </row>
    <row r="322" spans="7:15" ht="28.8" x14ac:dyDescent="0.3">
      <c r="G322" s="1">
        <v>3724</v>
      </c>
      <c r="H322" s="1" t="s">
        <v>3074</v>
      </c>
      <c r="I322" s="1" t="s">
        <v>21</v>
      </c>
      <c r="J322" s="1">
        <v>4</v>
      </c>
      <c r="K322" s="27" t="str" cm="1">
        <f t="array" ref="K322">_xlfn.IFS(
    AND(OR(I322="Fully Meets", I322="Exceeds"), J322&gt;=4), "High Performing Individual",
    AND(I322="Fully Meets", J322&gt;=3), "Average Performing Individual",
    TRUE, "Below Average Performing"
)</f>
        <v>High Performing Individual</v>
      </c>
      <c r="M322" s="18"/>
      <c r="N322" s="18"/>
      <c r="O322" s="26"/>
    </row>
    <row r="323" spans="7:15" ht="28.8" x14ac:dyDescent="0.3">
      <c r="G323" s="1">
        <v>3725</v>
      </c>
      <c r="H323" s="1" t="s">
        <v>3074</v>
      </c>
      <c r="I323" s="1" t="s">
        <v>21</v>
      </c>
      <c r="J323" s="1">
        <v>1</v>
      </c>
      <c r="K323" s="27" t="str" cm="1">
        <f t="array" ref="K323">_xlfn.IFS(
    AND(OR(I323="Fully Meets", I323="Exceeds"), J323&gt;=4), "High Performing Individual",
    AND(I323="Fully Meets", J323&gt;=3), "Average Performing Individual",
    TRUE, "Below Average Performing"
)</f>
        <v>Below Average Performing</v>
      </c>
      <c r="M323" s="18"/>
      <c r="N323" s="18"/>
      <c r="O323" s="26"/>
    </row>
    <row r="324" spans="7:15" ht="28.8" x14ac:dyDescent="0.3">
      <c r="G324" s="1">
        <v>3726</v>
      </c>
      <c r="H324" s="1" t="s">
        <v>3074</v>
      </c>
      <c r="I324" s="1" t="s">
        <v>21</v>
      </c>
      <c r="J324" s="1">
        <v>4</v>
      </c>
      <c r="K324" s="27" t="str" cm="1">
        <f t="array" ref="K324">_xlfn.IFS(
    AND(OR(I324="Fully Meets", I324="Exceeds"), J324&gt;=4), "High Performing Individual",
    AND(I324="Fully Meets", J324&gt;=3), "Average Performing Individual",
    TRUE, "Below Average Performing"
)</f>
        <v>High Performing Individual</v>
      </c>
      <c r="M324" s="18"/>
      <c r="N324" s="18"/>
      <c r="O324" s="26"/>
    </row>
    <row r="325" spans="7:15" ht="28.8" x14ac:dyDescent="0.3">
      <c r="G325" s="1">
        <v>3727</v>
      </c>
      <c r="H325" s="1" t="s">
        <v>3074</v>
      </c>
      <c r="I325" s="1" t="s">
        <v>21</v>
      </c>
      <c r="J325" s="1">
        <v>3</v>
      </c>
      <c r="K325" s="27" t="str" cm="1">
        <f t="array" ref="K325">_xlfn.IFS(
    AND(OR(I325="Fully Meets", I325="Exceeds"), J325&gt;=4), "High Performing Individual",
    AND(I325="Fully Meets", J325&gt;=3), "Average Performing Individual",
    TRUE, "Below Average Performing"
)</f>
        <v>Average Performing Individual</v>
      </c>
      <c r="M325" s="18"/>
      <c r="N325" s="18"/>
      <c r="O325" s="26"/>
    </row>
    <row r="326" spans="7:15" ht="28.8" x14ac:dyDescent="0.3">
      <c r="G326" s="1">
        <v>3728</v>
      </c>
      <c r="H326" s="1" t="s">
        <v>3074</v>
      </c>
      <c r="I326" s="1" t="s">
        <v>21</v>
      </c>
      <c r="J326" s="1">
        <v>5</v>
      </c>
      <c r="K326" s="27" t="str" cm="1">
        <f t="array" ref="K326">_xlfn.IFS(
    AND(OR(I326="Fully Meets", I326="Exceeds"), J326&gt;=4), "High Performing Individual",
    AND(I326="Fully Meets", J326&gt;=3), "Average Performing Individual",
    TRUE, "Below Average Performing"
)</f>
        <v>High Performing Individual</v>
      </c>
      <c r="M326" s="18"/>
      <c r="N326" s="18"/>
      <c r="O326" s="26"/>
    </row>
    <row r="327" spans="7:15" ht="28.8" x14ac:dyDescent="0.3">
      <c r="G327" s="1">
        <v>3729</v>
      </c>
      <c r="H327" s="1" t="s">
        <v>3074</v>
      </c>
      <c r="I327" s="1" t="s">
        <v>21</v>
      </c>
      <c r="J327" s="1">
        <v>3</v>
      </c>
      <c r="K327" s="27" t="str" cm="1">
        <f t="array" ref="K327">_xlfn.IFS(
    AND(OR(I327="Fully Meets", I327="Exceeds"), J327&gt;=4), "High Performing Individual",
    AND(I327="Fully Meets", J327&gt;=3), "Average Performing Individual",
    TRUE, "Below Average Performing"
)</f>
        <v>Average Performing Individual</v>
      </c>
      <c r="M327" s="18"/>
      <c r="N327" s="18"/>
      <c r="O327" s="26"/>
    </row>
    <row r="328" spans="7:15" ht="28.8" x14ac:dyDescent="0.3">
      <c r="G328" s="1">
        <v>3730</v>
      </c>
      <c r="H328" s="1" t="s">
        <v>3074</v>
      </c>
      <c r="I328" s="1" t="s">
        <v>21</v>
      </c>
      <c r="J328" s="1">
        <v>4</v>
      </c>
      <c r="K328" s="27" t="str" cm="1">
        <f t="array" ref="K328">_xlfn.IFS(
    AND(OR(I328="Fully Meets", I328="Exceeds"), J328&gt;=4), "High Performing Individual",
    AND(I328="Fully Meets", J328&gt;=3), "Average Performing Individual",
    TRUE, "Below Average Performing"
)</f>
        <v>High Performing Individual</v>
      </c>
      <c r="M328" s="18"/>
      <c r="N328" s="18"/>
      <c r="O328" s="26"/>
    </row>
    <row r="329" spans="7:15" ht="28.8" x14ac:dyDescent="0.3">
      <c r="G329" s="1">
        <v>3731</v>
      </c>
      <c r="H329" s="1" t="s">
        <v>3074</v>
      </c>
      <c r="I329" s="1" t="s">
        <v>21</v>
      </c>
      <c r="J329" s="1">
        <v>3</v>
      </c>
      <c r="K329" s="27" t="str" cm="1">
        <f t="array" ref="K329">_xlfn.IFS(
    AND(OR(I329="Fully Meets", I329="Exceeds"), J329&gt;=4), "High Performing Individual",
    AND(I329="Fully Meets", J329&gt;=3), "Average Performing Individual",
    TRUE, "Below Average Performing"
)</f>
        <v>Average Performing Individual</v>
      </c>
      <c r="M329" s="18"/>
      <c r="N329" s="18"/>
      <c r="O329" s="26"/>
    </row>
    <row r="330" spans="7:15" ht="28.8" x14ac:dyDescent="0.3">
      <c r="G330" s="1">
        <v>3732</v>
      </c>
      <c r="H330" s="1" t="s">
        <v>3074</v>
      </c>
      <c r="I330" s="1" t="s">
        <v>21</v>
      </c>
      <c r="J330" s="1">
        <v>5</v>
      </c>
      <c r="K330" s="27" t="str" cm="1">
        <f t="array" ref="K330">_xlfn.IFS(
    AND(OR(I330="Fully Meets", I330="Exceeds"), J330&gt;=4), "High Performing Individual",
    AND(I330="Fully Meets", J330&gt;=3), "Average Performing Individual",
    TRUE, "Below Average Performing"
)</f>
        <v>High Performing Individual</v>
      </c>
      <c r="M330" s="18"/>
      <c r="N330" s="18"/>
      <c r="O330" s="26"/>
    </row>
    <row r="331" spans="7:15" ht="28.8" x14ac:dyDescent="0.3">
      <c r="G331" s="1">
        <v>3733</v>
      </c>
      <c r="H331" s="1" t="s">
        <v>3074</v>
      </c>
      <c r="I331" s="1" t="s">
        <v>21</v>
      </c>
      <c r="J331" s="1">
        <v>3</v>
      </c>
      <c r="K331" s="27" t="str" cm="1">
        <f t="array" ref="K331">_xlfn.IFS(
    AND(OR(I331="Fully Meets", I331="Exceeds"), J331&gt;=4), "High Performing Individual",
    AND(I331="Fully Meets", J331&gt;=3), "Average Performing Individual",
    TRUE, "Below Average Performing"
)</f>
        <v>Average Performing Individual</v>
      </c>
      <c r="M331" s="18"/>
      <c r="N331" s="18"/>
      <c r="O331" s="26"/>
    </row>
    <row r="332" spans="7:15" ht="28.8" x14ac:dyDescent="0.3">
      <c r="G332" s="1">
        <v>3734</v>
      </c>
      <c r="H332" s="1" t="s">
        <v>3074</v>
      </c>
      <c r="I332" s="1" t="s">
        <v>21</v>
      </c>
      <c r="J332" s="1">
        <v>3</v>
      </c>
      <c r="K332" s="27" t="str" cm="1">
        <f t="array" ref="K332">_xlfn.IFS(
    AND(OR(I332="Fully Meets", I332="Exceeds"), J332&gt;=4), "High Performing Individual",
    AND(I332="Fully Meets", J332&gt;=3), "Average Performing Individual",
    TRUE, "Below Average Performing"
)</f>
        <v>Average Performing Individual</v>
      </c>
      <c r="M332" s="18"/>
      <c r="N332" s="18"/>
      <c r="O332" s="26"/>
    </row>
    <row r="333" spans="7:15" ht="28.8" x14ac:dyDescent="0.3">
      <c r="G333" s="1">
        <v>3735</v>
      </c>
      <c r="H333" s="1" t="s">
        <v>3074</v>
      </c>
      <c r="I333" s="1" t="s">
        <v>21</v>
      </c>
      <c r="J333" s="1">
        <v>1</v>
      </c>
      <c r="K333" s="27" t="str" cm="1">
        <f t="array" ref="K333">_xlfn.IFS(
    AND(OR(I333="Fully Meets", I333="Exceeds"), J333&gt;=4), "High Performing Individual",
    AND(I333="Fully Meets", J333&gt;=3), "Average Performing Individual",
    TRUE, "Below Average Performing"
)</f>
        <v>Below Average Performing</v>
      </c>
      <c r="M333" s="18"/>
      <c r="N333" s="18"/>
      <c r="O333" s="26"/>
    </row>
    <row r="334" spans="7:15" ht="28.8" x14ac:dyDescent="0.3">
      <c r="G334" s="1">
        <v>3736</v>
      </c>
      <c r="H334" s="1" t="s">
        <v>3074</v>
      </c>
      <c r="I334" s="1" t="s">
        <v>21</v>
      </c>
      <c r="J334" s="1">
        <v>2</v>
      </c>
      <c r="K334" s="27" t="str" cm="1">
        <f t="array" ref="K334">_xlfn.IFS(
    AND(OR(I334="Fully Meets", I334="Exceeds"), J334&gt;=4), "High Performing Individual",
    AND(I334="Fully Meets", J334&gt;=3), "Average Performing Individual",
    TRUE, "Below Average Performing"
)</f>
        <v>Below Average Performing</v>
      </c>
      <c r="M334" s="18"/>
      <c r="N334" s="18"/>
      <c r="O334" s="26"/>
    </row>
    <row r="335" spans="7:15" ht="28.8" x14ac:dyDescent="0.3">
      <c r="G335" s="1">
        <v>3737</v>
      </c>
      <c r="H335" s="1" t="s">
        <v>3074</v>
      </c>
      <c r="I335" s="1" t="s">
        <v>21</v>
      </c>
      <c r="J335" s="1">
        <v>5</v>
      </c>
      <c r="K335" s="27" t="str" cm="1">
        <f t="array" ref="K335">_xlfn.IFS(
    AND(OR(I335="Fully Meets", I335="Exceeds"), J335&gt;=4), "High Performing Individual",
    AND(I335="Fully Meets", J335&gt;=3), "Average Performing Individual",
    TRUE, "Below Average Performing"
)</f>
        <v>High Performing Individual</v>
      </c>
      <c r="M335" s="18"/>
      <c r="N335" s="18"/>
      <c r="O335" s="26"/>
    </row>
    <row r="336" spans="7:15" ht="28.8" x14ac:dyDescent="0.3">
      <c r="G336" s="1">
        <v>3738</v>
      </c>
      <c r="H336" s="1" t="s">
        <v>3074</v>
      </c>
      <c r="I336" s="1" t="s">
        <v>21</v>
      </c>
      <c r="J336" s="1">
        <v>3</v>
      </c>
      <c r="K336" s="27" t="str" cm="1">
        <f t="array" ref="K336">_xlfn.IFS(
    AND(OR(I336="Fully Meets", I336="Exceeds"), J336&gt;=4), "High Performing Individual",
    AND(I336="Fully Meets", J336&gt;=3), "Average Performing Individual",
    TRUE, "Below Average Performing"
)</f>
        <v>Average Performing Individual</v>
      </c>
      <c r="M336" s="18"/>
      <c r="N336" s="18"/>
      <c r="O336" s="26"/>
    </row>
    <row r="337" spans="7:15" ht="28.8" x14ac:dyDescent="0.3">
      <c r="G337" s="1">
        <v>3739</v>
      </c>
      <c r="H337" s="1" t="s">
        <v>3074</v>
      </c>
      <c r="I337" s="1" t="s">
        <v>21</v>
      </c>
      <c r="J337" s="1">
        <v>3</v>
      </c>
      <c r="K337" s="27" t="str" cm="1">
        <f t="array" ref="K337">_xlfn.IFS(
    AND(OR(I337="Fully Meets", I337="Exceeds"), J337&gt;=4), "High Performing Individual",
    AND(I337="Fully Meets", J337&gt;=3), "Average Performing Individual",
    TRUE, "Below Average Performing"
)</f>
        <v>Average Performing Individual</v>
      </c>
      <c r="M337" s="18"/>
      <c r="N337" s="18"/>
      <c r="O337" s="26"/>
    </row>
    <row r="338" spans="7:15" ht="28.8" x14ac:dyDescent="0.3">
      <c r="G338" s="1">
        <v>3740</v>
      </c>
      <c r="H338" s="1" t="s">
        <v>3074</v>
      </c>
      <c r="I338" s="1" t="s">
        <v>21</v>
      </c>
      <c r="J338" s="1">
        <v>4</v>
      </c>
      <c r="K338" s="27" t="str" cm="1">
        <f t="array" ref="K338">_xlfn.IFS(
    AND(OR(I338="Fully Meets", I338="Exceeds"), J338&gt;=4), "High Performing Individual",
    AND(I338="Fully Meets", J338&gt;=3), "Average Performing Individual",
    TRUE, "Below Average Performing"
)</f>
        <v>High Performing Individual</v>
      </c>
      <c r="M338" s="18"/>
      <c r="N338" s="18"/>
      <c r="O338" s="26"/>
    </row>
    <row r="339" spans="7:15" ht="28.8" x14ac:dyDescent="0.3">
      <c r="G339" s="1">
        <v>3741</v>
      </c>
      <c r="H339" s="1" t="s">
        <v>3074</v>
      </c>
      <c r="I339" s="1" t="s">
        <v>21</v>
      </c>
      <c r="J339" s="1">
        <v>1</v>
      </c>
      <c r="K339" s="27" t="str" cm="1">
        <f t="array" ref="K339">_xlfn.IFS(
    AND(OR(I339="Fully Meets", I339="Exceeds"), J339&gt;=4), "High Performing Individual",
    AND(I339="Fully Meets", J339&gt;=3), "Average Performing Individual",
    TRUE, "Below Average Performing"
)</f>
        <v>Below Average Performing</v>
      </c>
      <c r="M339" s="18"/>
      <c r="N339" s="18"/>
      <c r="O339" s="26"/>
    </row>
    <row r="340" spans="7:15" ht="28.8" x14ac:dyDescent="0.3">
      <c r="G340" s="1">
        <v>3742</v>
      </c>
      <c r="H340" s="1" t="s">
        <v>3074</v>
      </c>
      <c r="I340" s="1" t="s">
        <v>21</v>
      </c>
      <c r="J340" s="1">
        <v>2</v>
      </c>
      <c r="K340" s="27" t="str" cm="1">
        <f t="array" ref="K340">_xlfn.IFS(
    AND(OR(I340="Fully Meets", I340="Exceeds"), J340&gt;=4), "High Performing Individual",
    AND(I340="Fully Meets", J340&gt;=3), "Average Performing Individual",
    TRUE, "Below Average Performing"
)</f>
        <v>Below Average Performing</v>
      </c>
      <c r="M340" s="18"/>
      <c r="N340" s="18"/>
      <c r="O340" s="26"/>
    </row>
    <row r="341" spans="7:15" ht="28.8" x14ac:dyDescent="0.3">
      <c r="G341" s="1">
        <v>3743</v>
      </c>
      <c r="H341" s="1" t="s">
        <v>3074</v>
      </c>
      <c r="I341" s="1" t="s">
        <v>21</v>
      </c>
      <c r="J341" s="1">
        <v>2</v>
      </c>
      <c r="K341" s="27" t="str" cm="1">
        <f t="array" ref="K341">_xlfn.IFS(
    AND(OR(I341="Fully Meets", I341="Exceeds"), J341&gt;=4), "High Performing Individual",
    AND(I341="Fully Meets", J341&gt;=3), "Average Performing Individual",
    TRUE, "Below Average Performing"
)</f>
        <v>Below Average Performing</v>
      </c>
      <c r="M341" s="18"/>
      <c r="N341" s="18"/>
      <c r="O341" s="26"/>
    </row>
    <row r="342" spans="7:15" ht="28.8" x14ac:dyDescent="0.3">
      <c r="G342" s="1">
        <v>3744</v>
      </c>
      <c r="H342" s="1" t="s">
        <v>3074</v>
      </c>
      <c r="I342" s="1" t="s">
        <v>21</v>
      </c>
      <c r="J342" s="1">
        <v>5</v>
      </c>
      <c r="K342" s="27" t="str" cm="1">
        <f t="array" ref="K342">_xlfn.IFS(
    AND(OR(I342="Fully Meets", I342="Exceeds"), J342&gt;=4), "High Performing Individual",
    AND(I342="Fully Meets", J342&gt;=3), "Average Performing Individual",
    TRUE, "Below Average Performing"
)</f>
        <v>High Performing Individual</v>
      </c>
      <c r="M342" s="18"/>
      <c r="N342" s="18"/>
      <c r="O342" s="26"/>
    </row>
    <row r="343" spans="7:15" ht="28.8" x14ac:dyDescent="0.3">
      <c r="G343" s="1">
        <v>3745</v>
      </c>
      <c r="H343" s="1" t="s">
        <v>3074</v>
      </c>
      <c r="I343" s="1" t="s">
        <v>21</v>
      </c>
      <c r="J343" s="1">
        <v>4</v>
      </c>
      <c r="K343" s="27" t="str" cm="1">
        <f t="array" ref="K343">_xlfn.IFS(
    AND(OR(I343="Fully Meets", I343="Exceeds"), J343&gt;=4), "High Performing Individual",
    AND(I343="Fully Meets", J343&gt;=3), "Average Performing Individual",
    TRUE, "Below Average Performing"
)</f>
        <v>High Performing Individual</v>
      </c>
      <c r="M343" s="18"/>
      <c r="N343" s="18"/>
      <c r="O343" s="26"/>
    </row>
    <row r="344" spans="7:15" ht="28.8" x14ac:dyDescent="0.3">
      <c r="G344" s="1">
        <v>3746</v>
      </c>
      <c r="H344" s="1" t="s">
        <v>3074</v>
      </c>
      <c r="I344" s="1" t="s">
        <v>21</v>
      </c>
      <c r="J344" s="1">
        <v>3</v>
      </c>
      <c r="K344" s="27" t="str" cm="1">
        <f t="array" ref="K344">_xlfn.IFS(
    AND(OR(I344="Fully Meets", I344="Exceeds"), J344&gt;=4), "High Performing Individual",
    AND(I344="Fully Meets", J344&gt;=3), "Average Performing Individual",
    TRUE, "Below Average Performing"
)</f>
        <v>Average Performing Individual</v>
      </c>
      <c r="M344" s="18"/>
      <c r="N344" s="18"/>
      <c r="O344" s="26"/>
    </row>
    <row r="345" spans="7:15" ht="28.8" x14ac:dyDescent="0.3">
      <c r="G345" s="1">
        <v>3747</v>
      </c>
      <c r="H345" s="1" t="s">
        <v>3074</v>
      </c>
      <c r="I345" s="1" t="s">
        <v>21</v>
      </c>
      <c r="J345" s="1">
        <v>2</v>
      </c>
      <c r="K345" s="27" t="str" cm="1">
        <f t="array" ref="K345">_xlfn.IFS(
    AND(OR(I345="Fully Meets", I345="Exceeds"), J345&gt;=4), "High Performing Individual",
    AND(I345="Fully Meets", J345&gt;=3), "Average Performing Individual",
    TRUE, "Below Average Performing"
)</f>
        <v>Below Average Performing</v>
      </c>
      <c r="M345" s="18"/>
      <c r="N345" s="18"/>
      <c r="O345" s="26"/>
    </row>
    <row r="346" spans="7:15" ht="28.8" x14ac:dyDescent="0.3">
      <c r="G346" s="1">
        <v>3748</v>
      </c>
      <c r="H346" s="1" t="s">
        <v>3074</v>
      </c>
      <c r="I346" s="1" t="s">
        <v>21</v>
      </c>
      <c r="J346" s="1">
        <v>1</v>
      </c>
      <c r="K346" s="27" t="str" cm="1">
        <f t="array" ref="K346">_xlfn.IFS(
    AND(OR(I346="Fully Meets", I346="Exceeds"), J346&gt;=4), "High Performing Individual",
    AND(I346="Fully Meets", J346&gt;=3), "Average Performing Individual",
    TRUE, "Below Average Performing"
)</f>
        <v>Below Average Performing</v>
      </c>
      <c r="M346" s="18"/>
      <c r="N346" s="18"/>
      <c r="O346" s="26"/>
    </row>
    <row r="347" spans="7:15" ht="28.8" x14ac:dyDescent="0.3">
      <c r="G347" s="1">
        <v>3749</v>
      </c>
      <c r="H347" s="1" t="s">
        <v>3074</v>
      </c>
      <c r="I347" s="1" t="s">
        <v>21</v>
      </c>
      <c r="J347" s="1">
        <v>4</v>
      </c>
      <c r="K347" s="27" t="str" cm="1">
        <f t="array" ref="K347">_xlfn.IFS(
    AND(OR(I347="Fully Meets", I347="Exceeds"), J347&gt;=4), "High Performing Individual",
    AND(I347="Fully Meets", J347&gt;=3), "Average Performing Individual",
    TRUE, "Below Average Performing"
)</f>
        <v>High Performing Individual</v>
      </c>
      <c r="M347" s="18"/>
      <c r="N347" s="18"/>
      <c r="O347" s="26"/>
    </row>
    <row r="348" spans="7:15" ht="28.8" x14ac:dyDescent="0.3">
      <c r="G348" s="1">
        <v>3750</v>
      </c>
      <c r="H348" s="1" t="s">
        <v>3074</v>
      </c>
      <c r="I348" s="1" t="s">
        <v>21</v>
      </c>
      <c r="J348" s="1">
        <v>1</v>
      </c>
      <c r="K348" s="27" t="str" cm="1">
        <f t="array" ref="K348">_xlfn.IFS(
    AND(OR(I348="Fully Meets", I348="Exceeds"), J348&gt;=4), "High Performing Individual",
    AND(I348="Fully Meets", J348&gt;=3), "Average Performing Individual",
    TRUE, "Below Average Performing"
)</f>
        <v>Below Average Performing</v>
      </c>
      <c r="M348" s="18"/>
      <c r="N348" s="18"/>
      <c r="O348" s="26"/>
    </row>
    <row r="349" spans="7:15" ht="28.8" x14ac:dyDescent="0.3">
      <c r="G349" s="1">
        <v>3751</v>
      </c>
      <c r="H349" s="1" t="s">
        <v>3074</v>
      </c>
      <c r="I349" s="1" t="s">
        <v>21</v>
      </c>
      <c r="J349" s="1">
        <v>3</v>
      </c>
      <c r="K349" s="27" t="str" cm="1">
        <f t="array" ref="K349">_xlfn.IFS(
    AND(OR(I349="Fully Meets", I349="Exceeds"), J349&gt;=4), "High Performing Individual",
    AND(I349="Fully Meets", J349&gt;=3), "Average Performing Individual",
    TRUE, "Below Average Performing"
)</f>
        <v>Average Performing Individual</v>
      </c>
      <c r="M349" s="18"/>
      <c r="N349" s="18"/>
      <c r="O349" s="26"/>
    </row>
    <row r="350" spans="7:15" ht="28.8" x14ac:dyDescent="0.3">
      <c r="G350" s="1">
        <v>3752</v>
      </c>
      <c r="H350" s="1" t="s">
        <v>3074</v>
      </c>
      <c r="I350" s="1" t="s">
        <v>21</v>
      </c>
      <c r="J350" s="1">
        <v>2</v>
      </c>
      <c r="K350" s="27" t="str" cm="1">
        <f t="array" ref="K350">_xlfn.IFS(
    AND(OR(I350="Fully Meets", I350="Exceeds"), J350&gt;=4), "High Performing Individual",
    AND(I350="Fully Meets", J350&gt;=3), "Average Performing Individual",
    TRUE, "Below Average Performing"
)</f>
        <v>Below Average Performing</v>
      </c>
      <c r="M350" s="18"/>
      <c r="N350" s="18"/>
      <c r="O350" s="26"/>
    </row>
    <row r="351" spans="7:15" ht="28.8" x14ac:dyDescent="0.3">
      <c r="G351" s="1">
        <v>3753</v>
      </c>
      <c r="H351" s="1" t="s">
        <v>3074</v>
      </c>
      <c r="I351" s="1" t="s">
        <v>21</v>
      </c>
      <c r="J351" s="1">
        <v>4</v>
      </c>
      <c r="K351" s="27" t="str" cm="1">
        <f t="array" ref="K351">_xlfn.IFS(
    AND(OR(I351="Fully Meets", I351="Exceeds"), J351&gt;=4), "High Performing Individual",
    AND(I351="Fully Meets", J351&gt;=3), "Average Performing Individual",
    TRUE, "Below Average Performing"
)</f>
        <v>High Performing Individual</v>
      </c>
      <c r="M351" s="18"/>
      <c r="N351" s="18"/>
      <c r="O351" s="26"/>
    </row>
    <row r="352" spans="7:15" ht="28.8" x14ac:dyDescent="0.3">
      <c r="G352" s="1">
        <v>3754</v>
      </c>
      <c r="H352" s="1" t="s">
        <v>3074</v>
      </c>
      <c r="I352" s="1" t="s">
        <v>21</v>
      </c>
      <c r="J352" s="1">
        <v>1</v>
      </c>
      <c r="K352" s="27" t="str" cm="1">
        <f t="array" ref="K352">_xlfn.IFS(
    AND(OR(I352="Fully Meets", I352="Exceeds"), J352&gt;=4), "High Performing Individual",
    AND(I352="Fully Meets", J352&gt;=3), "Average Performing Individual",
    TRUE, "Below Average Performing"
)</f>
        <v>Below Average Performing</v>
      </c>
      <c r="M352" s="18"/>
      <c r="N352" s="18"/>
      <c r="O352" s="26"/>
    </row>
    <row r="353" spans="7:15" ht="28.8" x14ac:dyDescent="0.3">
      <c r="G353" s="1">
        <v>3755</v>
      </c>
      <c r="H353" s="1" t="s">
        <v>3074</v>
      </c>
      <c r="I353" s="1" t="s">
        <v>21</v>
      </c>
      <c r="J353" s="1">
        <v>4</v>
      </c>
      <c r="K353" s="27" t="str" cm="1">
        <f t="array" ref="K353">_xlfn.IFS(
    AND(OR(I353="Fully Meets", I353="Exceeds"), J353&gt;=4), "High Performing Individual",
    AND(I353="Fully Meets", J353&gt;=3), "Average Performing Individual",
    TRUE, "Below Average Performing"
)</f>
        <v>High Performing Individual</v>
      </c>
      <c r="M353" s="18"/>
      <c r="N353" s="18"/>
      <c r="O353" s="26"/>
    </row>
    <row r="354" spans="7:15" ht="28.8" x14ac:dyDescent="0.3">
      <c r="G354" s="1">
        <v>3756</v>
      </c>
      <c r="H354" s="1" t="s">
        <v>3074</v>
      </c>
      <c r="I354" s="1" t="s">
        <v>21</v>
      </c>
      <c r="J354" s="1">
        <v>3</v>
      </c>
      <c r="K354" s="27" t="str" cm="1">
        <f t="array" ref="K354">_xlfn.IFS(
    AND(OR(I354="Fully Meets", I354="Exceeds"), J354&gt;=4), "High Performing Individual",
    AND(I354="Fully Meets", J354&gt;=3), "Average Performing Individual",
    TRUE, "Below Average Performing"
)</f>
        <v>Average Performing Individual</v>
      </c>
      <c r="M354" s="18"/>
      <c r="N354" s="18"/>
      <c r="O354" s="26"/>
    </row>
    <row r="355" spans="7:15" ht="28.8" x14ac:dyDescent="0.3">
      <c r="G355" s="1">
        <v>3757</v>
      </c>
      <c r="H355" s="1" t="s">
        <v>3074</v>
      </c>
      <c r="I355" s="1" t="s">
        <v>21</v>
      </c>
      <c r="J355" s="1">
        <v>2</v>
      </c>
      <c r="K355" s="27" t="str" cm="1">
        <f t="array" ref="K355">_xlfn.IFS(
    AND(OR(I355="Fully Meets", I355="Exceeds"), J355&gt;=4), "High Performing Individual",
    AND(I355="Fully Meets", J355&gt;=3), "Average Performing Individual",
    TRUE, "Below Average Performing"
)</f>
        <v>Below Average Performing</v>
      </c>
      <c r="M355" s="18"/>
      <c r="N355" s="18"/>
      <c r="O355" s="26"/>
    </row>
    <row r="356" spans="7:15" ht="28.8" x14ac:dyDescent="0.3">
      <c r="G356" s="1">
        <v>3758</v>
      </c>
      <c r="H356" s="1" t="s">
        <v>3074</v>
      </c>
      <c r="I356" s="1" t="s">
        <v>21</v>
      </c>
      <c r="J356" s="1">
        <v>3</v>
      </c>
      <c r="K356" s="27" t="str" cm="1">
        <f t="array" ref="K356">_xlfn.IFS(
    AND(OR(I356="Fully Meets", I356="Exceeds"), J356&gt;=4), "High Performing Individual",
    AND(I356="Fully Meets", J356&gt;=3), "Average Performing Individual",
    TRUE, "Below Average Performing"
)</f>
        <v>Average Performing Individual</v>
      </c>
      <c r="M356" s="18"/>
      <c r="N356" s="18"/>
      <c r="O356" s="26"/>
    </row>
    <row r="357" spans="7:15" ht="28.8" x14ac:dyDescent="0.3">
      <c r="G357" s="1">
        <v>3759</v>
      </c>
      <c r="H357" s="1" t="s">
        <v>3074</v>
      </c>
      <c r="I357" s="1" t="s">
        <v>21</v>
      </c>
      <c r="J357" s="1">
        <v>1</v>
      </c>
      <c r="K357" s="27" t="str" cm="1">
        <f t="array" ref="K357">_xlfn.IFS(
    AND(OR(I357="Fully Meets", I357="Exceeds"), J357&gt;=4), "High Performing Individual",
    AND(I357="Fully Meets", J357&gt;=3), "Average Performing Individual",
    TRUE, "Below Average Performing"
)</f>
        <v>Below Average Performing</v>
      </c>
      <c r="M357" s="18"/>
      <c r="N357" s="18"/>
      <c r="O357" s="26"/>
    </row>
    <row r="358" spans="7:15" ht="28.8" x14ac:dyDescent="0.3">
      <c r="G358" s="1">
        <v>3760</v>
      </c>
      <c r="H358" s="1" t="s">
        <v>3074</v>
      </c>
      <c r="I358" s="1" t="s">
        <v>21</v>
      </c>
      <c r="J358" s="1">
        <v>3</v>
      </c>
      <c r="K358" s="27" t="str" cm="1">
        <f t="array" ref="K358">_xlfn.IFS(
    AND(OR(I358="Fully Meets", I358="Exceeds"), J358&gt;=4), "High Performing Individual",
    AND(I358="Fully Meets", J358&gt;=3), "Average Performing Individual",
    TRUE, "Below Average Performing"
)</f>
        <v>Average Performing Individual</v>
      </c>
      <c r="M358" s="18"/>
      <c r="N358" s="18"/>
      <c r="O358" s="26"/>
    </row>
    <row r="359" spans="7:15" ht="28.8" x14ac:dyDescent="0.3">
      <c r="G359" s="1">
        <v>3761</v>
      </c>
      <c r="H359" s="1" t="s">
        <v>3074</v>
      </c>
      <c r="I359" s="1" t="s">
        <v>21</v>
      </c>
      <c r="J359" s="1">
        <v>1</v>
      </c>
      <c r="K359" s="27" t="str" cm="1">
        <f t="array" ref="K359">_xlfn.IFS(
    AND(OR(I359="Fully Meets", I359="Exceeds"), J359&gt;=4), "High Performing Individual",
    AND(I359="Fully Meets", J359&gt;=3), "Average Performing Individual",
    TRUE, "Below Average Performing"
)</f>
        <v>Below Average Performing</v>
      </c>
      <c r="M359" s="18"/>
      <c r="N359" s="18"/>
      <c r="O359" s="26"/>
    </row>
    <row r="360" spans="7:15" ht="28.8" x14ac:dyDescent="0.3">
      <c r="G360" s="1">
        <v>3762</v>
      </c>
      <c r="H360" s="1" t="s">
        <v>3074</v>
      </c>
      <c r="I360" s="1" t="s">
        <v>21</v>
      </c>
      <c r="J360" s="1">
        <v>2</v>
      </c>
      <c r="K360" s="27" t="str" cm="1">
        <f t="array" ref="K360">_xlfn.IFS(
    AND(OR(I360="Fully Meets", I360="Exceeds"), J360&gt;=4), "High Performing Individual",
    AND(I360="Fully Meets", J360&gt;=3), "Average Performing Individual",
    TRUE, "Below Average Performing"
)</f>
        <v>Below Average Performing</v>
      </c>
      <c r="M360" s="18"/>
      <c r="N360" s="18"/>
      <c r="O360" s="26"/>
    </row>
    <row r="361" spans="7:15" ht="28.8" x14ac:dyDescent="0.3">
      <c r="G361" s="1">
        <v>3763</v>
      </c>
      <c r="H361" s="1" t="s">
        <v>3074</v>
      </c>
      <c r="I361" s="1" t="s">
        <v>21</v>
      </c>
      <c r="J361" s="1">
        <v>3</v>
      </c>
      <c r="K361" s="27" t="str" cm="1">
        <f t="array" ref="K361">_xlfn.IFS(
    AND(OR(I361="Fully Meets", I361="Exceeds"), J361&gt;=4), "High Performing Individual",
    AND(I361="Fully Meets", J361&gt;=3), "Average Performing Individual",
    TRUE, "Below Average Performing"
)</f>
        <v>Average Performing Individual</v>
      </c>
      <c r="M361" s="18"/>
      <c r="N361" s="18"/>
      <c r="O361" s="26"/>
    </row>
    <row r="362" spans="7:15" ht="28.8" x14ac:dyDescent="0.3">
      <c r="G362" s="1">
        <v>3764</v>
      </c>
      <c r="H362" s="1" t="s">
        <v>3074</v>
      </c>
      <c r="I362" s="1" t="s">
        <v>21</v>
      </c>
      <c r="J362" s="1">
        <v>3</v>
      </c>
      <c r="K362" s="27" t="str" cm="1">
        <f t="array" ref="K362">_xlfn.IFS(
    AND(OR(I362="Fully Meets", I362="Exceeds"), J362&gt;=4), "High Performing Individual",
    AND(I362="Fully Meets", J362&gt;=3), "Average Performing Individual",
    TRUE, "Below Average Performing"
)</f>
        <v>Average Performing Individual</v>
      </c>
      <c r="M362" s="18"/>
      <c r="N362" s="18"/>
      <c r="O362" s="26"/>
    </row>
    <row r="363" spans="7:15" ht="28.8" x14ac:dyDescent="0.3">
      <c r="G363" s="1">
        <v>3765</v>
      </c>
      <c r="H363" s="1" t="s">
        <v>3074</v>
      </c>
      <c r="I363" s="1" t="s">
        <v>21</v>
      </c>
      <c r="J363" s="1">
        <v>3</v>
      </c>
      <c r="K363" s="27" t="str" cm="1">
        <f t="array" ref="K363">_xlfn.IFS(
    AND(OR(I363="Fully Meets", I363="Exceeds"), J363&gt;=4), "High Performing Individual",
    AND(I363="Fully Meets", J363&gt;=3), "Average Performing Individual",
    TRUE, "Below Average Performing"
)</f>
        <v>Average Performing Individual</v>
      </c>
      <c r="M363" s="18"/>
      <c r="N363" s="18"/>
      <c r="O363" s="26"/>
    </row>
    <row r="364" spans="7:15" ht="28.8" x14ac:dyDescent="0.3">
      <c r="G364" s="1">
        <v>3766</v>
      </c>
      <c r="H364" s="1" t="s">
        <v>3074</v>
      </c>
      <c r="I364" s="1" t="s">
        <v>21</v>
      </c>
      <c r="J364" s="1">
        <v>3</v>
      </c>
      <c r="K364" s="27" t="str" cm="1">
        <f t="array" ref="K364">_xlfn.IFS(
    AND(OR(I364="Fully Meets", I364="Exceeds"), J364&gt;=4), "High Performing Individual",
    AND(I364="Fully Meets", J364&gt;=3), "Average Performing Individual",
    TRUE, "Below Average Performing"
)</f>
        <v>Average Performing Individual</v>
      </c>
      <c r="M364" s="18"/>
      <c r="N364" s="18"/>
      <c r="O364" s="26"/>
    </row>
    <row r="365" spans="7:15" ht="28.8" x14ac:dyDescent="0.3">
      <c r="G365" s="1">
        <v>3767</v>
      </c>
      <c r="H365" s="1" t="s">
        <v>3074</v>
      </c>
      <c r="I365" s="1" t="s">
        <v>21</v>
      </c>
      <c r="J365" s="1">
        <v>2</v>
      </c>
      <c r="K365" s="27" t="str" cm="1">
        <f t="array" ref="K365">_xlfn.IFS(
    AND(OR(I365="Fully Meets", I365="Exceeds"), J365&gt;=4), "High Performing Individual",
    AND(I365="Fully Meets", J365&gt;=3), "Average Performing Individual",
    TRUE, "Below Average Performing"
)</f>
        <v>Below Average Performing</v>
      </c>
      <c r="M365" s="18"/>
      <c r="N365" s="18"/>
      <c r="O365" s="26"/>
    </row>
    <row r="366" spans="7:15" ht="28.8" x14ac:dyDescent="0.3">
      <c r="G366" s="1">
        <v>3768</v>
      </c>
      <c r="H366" s="1" t="s">
        <v>3074</v>
      </c>
      <c r="I366" s="1" t="s">
        <v>21</v>
      </c>
      <c r="J366" s="1">
        <v>4</v>
      </c>
      <c r="K366" s="27" t="str" cm="1">
        <f t="array" ref="K366">_xlfn.IFS(
    AND(OR(I366="Fully Meets", I366="Exceeds"), J366&gt;=4), "High Performing Individual",
    AND(I366="Fully Meets", J366&gt;=3), "Average Performing Individual",
    TRUE, "Below Average Performing"
)</f>
        <v>High Performing Individual</v>
      </c>
      <c r="M366" s="18"/>
      <c r="N366" s="18"/>
      <c r="O366" s="26"/>
    </row>
    <row r="367" spans="7:15" ht="28.8" x14ac:dyDescent="0.3">
      <c r="G367" s="1">
        <v>3769</v>
      </c>
      <c r="H367" s="1" t="s">
        <v>3074</v>
      </c>
      <c r="I367" s="1" t="s">
        <v>21</v>
      </c>
      <c r="J367" s="1">
        <v>3</v>
      </c>
      <c r="K367" s="27" t="str" cm="1">
        <f t="array" ref="K367">_xlfn.IFS(
    AND(OR(I367="Fully Meets", I367="Exceeds"), J367&gt;=4), "High Performing Individual",
    AND(I367="Fully Meets", J367&gt;=3), "Average Performing Individual",
    TRUE, "Below Average Performing"
)</f>
        <v>Average Performing Individual</v>
      </c>
      <c r="M367" s="18"/>
      <c r="N367" s="18"/>
      <c r="O367" s="26"/>
    </row>
    <row r="368" spans="7:15" ht="28.8" x14ac:dyDescent="0.3">
      <c r="G368" s="1">
        <v>3770</v>
      </c>
      <c r="H368" s="1" t="s">
        <v>3074</v>
      </c>
      <c r="I368" s="1" t="s">
        <v>21</v>
      </c>
      <c r="J368" s="1">
        <v>3</v>
      </c>
      <c r="K368" s="27" t="str" cm="1">
        <f t="array" ref="K368">_xlfn.IFS(
    AND(OR(I368="Fully Meets", I368="Exceeds"), J368&gt;=4), "High Performing Individual",
    AND(I368="Fully Meets", J368&gt;=3), "Average Performing Individual",
    TRUE, "Below Average Performing"
)</f>
        <v>Average Performing Individual</v>
      </c>
      <c r="M368" s="18"/>
      <c r="N368" s="18"/>
      <c r="O368" s="26"/>
    </row>
    <row r="369" spans="7:15" ht="28.8" x14ac:dyDescent="0.3">
      <c r="G369" s="1">
        <v>3771</v>
      </c>
      <c r="H369" s="1" t="s">
        <v>3074</v>
      </c>
      <c r="I369" s="1" t="s">
        <v>21</v>
      </c>
      <c r="J369" s="1">
        <v>3</v>
      </c>
      <c r="K369" s="27" t="str" cm="1">
        <f t="array" ref="K369">_xlfn.IFS(
    AND(OR(I369="Fully Meets", I369="Exceeds"), J369&gt;=4), "High Performing Individual",
    AND(I369="Fully Meets", J369&gt;=3), "Average Performing Individual",
    TRUE, "Below Average Performing"
)</f>
        <v>Average Performing Individual</v>
      </c>
      <c r="M369" s="18"/>
      <c r="N369" s="18"/>
      <c r="O369" s="26"/>
    </row>
    <row r="370" spans="7:15" ht="28.8" x14ac:dyDescent="0.3">
      <c r="G370" s="1">
        <v>3772</v>
      </c>
      <c r="H370" s="1" t="s">
        <v>3074</v>
      </c>
      <c r="I370" s="1" t="s">
        <v>21</v>
      </c>
      <c r="J370" s="1">
        <v>3</v>
      </c>
      <c r="K370" s="27" t="str" cm="1">
        <f t="array" ref="K370">_xlfn.IFS(
    AND(OR(I370="Fully Meets", I370="Exceeds"), J370&gt;=4), "High Performing Individual",
    AND(I370="Fully Meets", J370&gt;=3), "Average Performing Individual",
    TRUE, "Below Average Performing"
)</f>
        <v>Average Performing Individual</v>
      </c>
      <c r="M370" s="18"/>
      <c r="N370" s="18"/>
      <c r="O370" s="26"/>
    </row>
    <row r="371" spans="7:15" ht="28.8" x14ac:dyDescent="0.3">
      <c r="G371" s="1">
        <v>3773</v>
      </c>
      <c r="H371" s="1" t="s">
        <v>3074</v>
      </c>
      <c r="I371" s="1" t="s">
        <v>21</v>
      </c>
      <c r="J371" s="1">
        <v>3</v>
      </c>
      <c r="K371" s="27" t="str" cm="1">
        <f t="array" ref="K371">_xlfn.IFS(
    AND(OR(I371="Fully Meets", I371="Exceeds"), J371&gt;=4), "High Performing Individual",
    AND(I371="Fully Meets", J371&gt;=3), "Average Performing Individual",
    TRUE, "Below Average Performing"
)</f>
        <v>Average Performing Individual</v>
      </c>
      <c r="M371" s="18"/>
      <c r="N371" s="18"/>
      <c r="O371" s="26"/>
    </row>
    <row r="372" spans="7:15" ht="28.8" x14ac:dyDescent="0.3">
      <c r="G372" s="1">
        <v>3774</v>
      </c>
      <c r="H372" s="1" t="s">
        <v>3074</v>
      </c>
      <c r="I372" s="1" t="s">
        <v>21</v>
      </c>
      <c r="J372" s="1">
        <v>3</v>
      </c>
      <c r="K372" s="27" t="str" cm="1">
        <f t="array" ref="K372">_xlfn.IFS(
    AND(OR(I372="Fully Meets", I372="Exceeds"), J372&gt;=4), "High Performing Individual",
    AND(I372="Fully Meets", J372&gt;=3), "Average Performing Individual",
    TRUE, "Below Average Performing"
)</f>
        <v>Average Performing Individual</v>
      </c>
      <c r="M372" s="18"/>
      <c r="N372" s="18"/>
      <c r="O372" s="26"/>
    </row>
    <row r="373" spans="7:15" ht="28.8" x14ac:dyDescent="0.3">
      <c r="G373" s="1">
        <v>3775</v>
      </c>
      <c r="H373" s="1" t="s">
        <v>3074</v>
      </c>
      <c r="I373" s="1" t="s">
        <v>21</v>
      </c>
      <c r="J373" s="1">
        <v>3</v>
      </c>
      <c r="K373" s="27" t="str" cm="1">
        <f t="array" ref="K373">_xlfn.IFS(
    AND(OR(I373="Fully Meets", I373="Exceeds"), J373&gt;=4), "High Performing Individual",
    AND(I373="Fully Meets", J373&gt;=3), "Average Performing Individual",
    TRUE, "Below Average Performing"
)</f>
        <v>Average Performing Individual</v>
      </c>
      <c r="M373" s="18"/>
      <c r="N373" s="18"/>
      <c r="O373" s="26"/>
    </row>
    <row r="374" spans="7:15" ht="28.8" x14ac:dyDescent="0.3">
      <c r="G374" s="1">
        <v>3776</v>
      </c>
      <c r="H374" s="1" t="s">
        <v>3074</v>
      </c>
      <c r="I374" s="1" t="s">
        <v>21</v>
      </c>
      <c r="J374" s="1">
        <v>3</v>
      </c>
      <c r="K374" s="27" t="str" cm="1">
        <f t="array" ref="K374">_xlfn.IFS(
    AND(OR(I374="Fully Meets", I374="Exceeds"), J374&gt;=4), "High Performing Individual",
    AND(I374="Fully Meets", J374&gt;=3), "Average Performing Individual",
    TRUE, "Below Average Performing"
)</f>
        <v>Average Performing Individual</v>
      </c>
      <c r="M374" s="18"/>
      <c r="N374" s="18"/>
      <c r="O374" s="26"/>
    </row>
    <row r="375" spans="7:15" ht="28.8" x14ac:dyDescent="0.3">
      <c r="G375" s="1">
        <v>3777</v>
      </c>
      <c r="H375" s="1" t="s">
        <v>3074</v>
      </c>
      <c r="I375" s="1" t="s">
        <v>21</v>
      </c>
      <c r="J375" s="1">
        <v>3</v>
      </c>
      <c r="K375" s="27" t="str" cm="1">
        <f t="array" ref="K375">_xlfn.IFS(
    AND(OR(I375="Fully Meets", I375="Exceeds"), J375&gt;=4), "High Performing Individual",
    AND(I375="Fully Meets", J375&gt;=3), "Average Performing Individual",
    TRUE, "Below Average Performing"
)</f>
        <v>Average Performing Individual</v>
      </c>
      <c r="M375" s="18"/>
      <c r="N375" s="18"/>
      <c r="O375" s="26"/>
    </row>
    <row r="376" spans="7:15" ht="28.8" x14ac:dyDescent="0.3">
      <c r="G376" s="1">
        <v>3778</v>
      </c>
      <c r="H376" s="1" t="s">
        <v>3074</v>
      </c>
      <c r="I376" s="1" t="s">
        <v>21</v>
      </c>
      <c r="J376" s="1">
        <v>3</v>
      </c>
      <c r="K376" s="27" t="str" cm="1">
        <f t="array" ref="K376">_xlfn.IFS(
    AND(OR(I376="Fully Meets", I376="Exceeds"), J376&gt;=4), "High Performing Individual",
    AND(I376="Fully Meets", J376&gt;=3), "Average Performing Individual",
    TRUE, "Below Average Performing"
)</f>
        <v>Average Performing Individual</v>
      </c>
      <c r="M376" s="18"/>
      <c r="N376" s="18"/>
      <c r="O376" s="26"/>
    </row>
    <row r="377" spans="7:15" ht="28.8" x14ac:dyDescent="0.3">
      <c r="G377" s="1">
        <v>3779</v>
      </c>
      <c r="H377" s="1" t="s">
        <v>3074</v>
      </c>
      <c r="I377" s="1" t="s">
        <v>21</v>
      </c>
      <c r="J377" s="1">
        <v>3</v>
      </c>
      <c r="K377" s="27" t="str" cm="1">
        <f t="array" ref="K377">_xlfn.IFS(
    AND(OR(I377="Fully Meets", I377="Exceeds"), J377&gt;=4), "High Performing Individual",
    AND(I377="Fully Meets", J377&gt;=3), "Average Performing Individual",
    TRUE, "Below Average Performing"
)</f>
        <v>Average Performing Individual</v>
      </c>
      <c r="M377" s="18"/>
      <c r="N377" s="18"/>
      <c r="O377" s="26"/>
    </row>
    <row r="378" spans="7:15" ht="28.8" x14ac:dyDescent="0.3">
      <c r="G378" s="1">
        <v>3780</v>
      </c>
      <c r="H378" s="1" t="s">
        <v>3074</v>
      </c>
      <c r="I378" s="1" t="s">
        <v>21</v>
      </c>
      <c r="J378" s="1">
        <v>3</v>
      </c>
      <c r="K378" s="27" t="str" cm="1">
        <f t="array" ref="K378">_xlfn.IFS(
    AND(OR(I378="Fully Meets", I378="Exceeds"), J378&gt;=4), "High Performing Individual",
    AND(I378="Fully Meets", J378&gt;=3), "Average Performing Individual",
    TRUE, "Below Average Performing"
)</f>
        <v>Average Performing Individual</v>
      </c>
      <c r="M378" s="18"/>
      <c r="N378" s="18"/>
      <c r="O378" s="26"/>
    </row>
    <row r="379" spans="7:15" ht="28.8" x14ac:dyDescent="0.3">
      <c r="G379" s="1">
        <v>3781</v>
      </c>
      <c r="H379" s="1" t="s">
        <v>3074</v>
      </c>
      <c r="I379" s="1" t="s">
        <v>21</v>
      </c>
      <c r="J379" s="1">
        <v>3</v>
      </c>
      <c r="K379" s="27" t="str" cm="1">
        <f t="array" ref="K379">_xlfn.IFS(
    AND(OR(I379="Fully Meets", I379="Exceeds"), J379&gt;=4), "High Performing Individual",
    AND(I379="Fully Meets", J379&gt;=3), "Average Performing Individual",
    TRUE, "Below Average Performing"
)</f>
        <v>Average Performing Individual</v>
      </c>
      <c r="M379" s="18"/>
      <c r="N379" s="18"/>
      <c r="O379" s="26"/>
    </row>
    <row r="380" spans="7:15" ht="28.8" x14ac:dyDescent="0.3">
      <c r="G380" s="1">
        <v>3782</v>
      </c>
      <c r="H380" s="1" t="s">
        <v>3074</v>
      </c>
      <c r="I380" s="1" t="s">
        <v>21</v>
      </c>
      <c r="J380" s="1">
        <v>3</v>
      </c>
      <c r="K380" s="27" t="str" cm="1">
        <f t="array" ref="K380">_xlfn.IFS(
    AND(OR(I380="Fully Meets", I380="Exceeds"), J380&gt;=4), "High Performing Individual",
    AND(I380="Fully Meets", J380&gt;=3), "Average Performing Individual",
    TRUE, "Below Average Performing"
)</f>
        <v>Average Performing Individual</v>
      </c>
      <c r="M380" s="18"/>
      <c r="N380" s="18"/>
      <c r="O380" s="26"/>
    </row>
    <row r="381" spans="7:15" ht="28.8" x14ac:dyDescent="0.3">
      <c r="G381" s="1">
        <v>3783</v>
      </c>
      <c r="H381" s="1" t="s">
        <v>3074</v>
      </c>
      <c r="I381" s="1" t="s">
        <v>21</v>
      </c>
      <c r="J381" s="1">
        <v>3</v>
      </c>
      <c r="K381" s="27" t="str" cm="1">
        <f t="array" ref="K381">_xlfn.IFS(
    AND(OR(I381="Fully Meets", I381="Exceeds"), J381&gt;=4), "High Performing Individual",
    AND(I381="Fully Meets", J381&gt;=3), "Average Performing Individual",
    TRUE, "Below Average Performing"
)</f>
        <v>Average Performing Individual</v>
      </c>
      <c r="M381" s="18"/>
      <c r="N381" s="18"/>
      <c r="O381" s="26"/>
    </row>
    <row r="382" spans="7:15" ht="28.8" x14ac:dyDescent="0.3">
      <c r="G382" s="1">
        <v>3784</v>
      </c>
      <c r="H382" s="1" t="s">
        <v>3074</v>
      </c>
      <c r="I382" s="1" t="s">
        <v>21</v>
      </c>
      <c r="J382" s="1">
        <v>3</v>
      </c>
      <c r="K382" s="27" t="str" cm="1">
        <f t="array" ref="K382">_xlfn.IFS(
    AND(OR(I382="Fully Meets", I382="Exceeds"), J382&gt;=4), "High Performing Individual",
    AND(I382="Fully Meets", J382&gt;=3), "Average Performing Individual",
    TRUE, "Below Average Performing"
)</f>
        <v>Average Performing Individual</v>
      </c>
      <c r="M382" s="18"/>
      <c r="N382" s="18"/>
      <c r="O382" s="26"/>
    </row>
    <row r="383" spans="7:15" ht="28.8" x14ac:dyDescent="0.3">
      <c r="G383" s="1">
        <v>3785</v>
      </c>
      <c r="H383" s="1" t="s">
        <v>3074</v>
      </c>
      <c r="I383" s="1" t="s">
        <v>21</v>
      </c>
      <c r="J383" s="1">
        <v>3</v>
      </c>
      <c r="K383" s="27" t="str" cm="1">
        <f t="array" ref="K383">_xlfn.IFS(
    AND(OR(I383="Fully Meets", I383="Exceeds"), J383&gt;=4), "High Performing Individual",
    AND(I383="Fully Meets", J383&gt;=3), "Average Performing Individual",
    TRUE, "Below Average Performing"
)</f>
        <v>Average Performing Individual</v>
      </c>
      <c r="M383" s="18"/>
      <c r="N383" s="18"/>
      <c r="O383" s="26"/>
    </row>
    <row r="384" spans="7:15" ht="28.8" x14ac:dyDescent="0.3">
      <c r="G384" s="1">
        <v>3786</v>
      </c>
      <c r="H384" s="1" t="s">
        <v>3074</v>
      </c>
      <c r="I384" s="1" t="s">
        <v>21</v>
      </c>
      <c r="J384" s="1">
        <v>3</v>
      </c>
      <c r="K384" s="27" t="str" cm="1">
        <f t="array" ref="K384">_xlfn.IFS(
    AND(OR(I384="Fully Meets", I384="Exceeds"), J384&gt;=4), "High Performing Individual",
    AND(I384="Fully Meets", J384&gt;=3), "Average Performing Individual",
    TRUE, "Below Average Performing"
)</f>
        <v>Average Performing Individual</v>
      </c>
      <c r="M384" s="18"/>
      <c r="N384" s="18"/>
      <c r="O384" s="26"/>
    </row>
    <row r="385" spans="7:15" ht="28.8" x14ac:dyDescent="0.3">
      <c r="G385" s="1">
        <v>3787</v>
      </c>
      <c r="H385" s="1" t="s">
        <v>3074</v>
      </c>
      <c r="I385" s="1" t="s">
        <v>21</v>
      </c>
      <c r="J385" s="1">
        <v>3</v>
      </c>
      <c r="K385" s="27" t="str" cm="1">
        <f t="array" ref="K385">_xlfn.IFS(
    AND(OR(I385="Fully Meets", I385="Exceeds"), J385&gt;=4), "High Performing Individual",
    AND(I385="Fully Meets", J385&gt;=3), "Average Performing Individual",
    TRUE, "Below Average Performing"
)</f>
        <v>Average Performing Individual</v>
      </c>
      <c r="M385" s="18"/>
      <c r="N385" s="18"/>
      <c r="O385" s="26"/>
    </row>
    <row r="386" spans="7:15" ht="28.8" x14ac:dyDescent="0.3">
      <c r="G386" s="1">
        <v>3788</v>
      </c>
      <c r="H386" s="1" t="s">
        <v>3074</v>
      </c>
      <c r="I386" s="1" t="s">
        <v>21</v>
      </c>
      <c r="J386" s="1">
        <v>3</v>
      </c>
      <c r="K386" s="27" t="str" cm="1">
        <f t="array" ref="K386">_xlfn.IFS(
    AND(OR(I386="Fully Meets", I386="Exceeds"), J386&gt;=4), "High Performing Individual",
    AND(I386="Fully Meets", J386&gt;=3), "Average Performing Individual",
    TRUE, "Below Average Performing"
)</f>
        <v>Average Performing Individual</v>
      </c>
      <c r="M386" s="18"/>
      <c r="N386" s="18"/>
      <c r="O386" s="26"/>
    </row>
    <row r="387" spans="7:15" ht="28.8" x14ac:dyDescent="0.3">
      <c r="G387" s="1">
        <v>3789</v>
      </c>
      <c r="H387" s="1" t="s">
        <v>3074</v>
      </c>
      <c r="I387" s="1" t="s">
        <v>21</v>
      </c>
      <c r="J387" s="1">
        <v>3</v>
      </c>
      <c r="K387" s="27" t="str" cm="1">
        <f t="array" ref="K387">_xlfn.IFS(
    AND(OR(I387="Fully Meets", I387="Exceeds"), J387&gt;=4), "High Performing Individual",
    AND(I387="Fully Meets", J387&gt;=3), "Average Performing Individual",
    TRUE, "Below Average Performing"
)</f>
        <v>Average Performing Individual</v>
      </c>
      <c r="M387" s="18"/>
      <c r="N387" s="18"/>
      <c r="O387" s="26"/>
    </row>
    <row r="388" spans="7:15" ht="28.8" x14ac:dyDescent="0.3">
      <c r="G388" s="1">
        <v>3790</v>
      </c>
      <c r="H388" s="1" t="s">
        <v>3074</v>
      </c>
      <c r="I388" s="1" t="s">
        <v>21</v>
      </c>
      <c r="J388" s="1">
        <v>3</v>
      </c>
      <c r="K388" s="27" t="str" cm="1">
        <f t="array" ref="K388">_xlfn.IFS(
    AND(OR(I388="Fully Meets", I388="Exceeds"), J388&gt;=4), "High Performing Individual",
    AND(I388="Fully Meets", J388&gt;=3), "Average Performing Individual",
    TRUE, "Below Average Performing"
)</f>
        <v>Average Performing Individual</v>
      </c>
      <c r="M388" s="18"/>
      <c r="N388" s="18"/>
      <c r="O388" s="26"/>
    </row>
    <row r="389" spans="7:15" ht="28.8" x14ac:dyDescent="0.3">
      <c r="G389" s="1">
        <v>3791</v>
      </c>
      <c r="H389" s="1" t="s">
        <v>3074</v>
      </c>
      <c r="I389" s="1" t="s">
        <v>21</v>
      </c>
      <c r="J389" s="1">
        <v>3</v>
      </c>
      <c r="K389" s="27" t="str" cm="1">
        <f t="array" ref="K389">_xlfn.IFS(
    AND(OR(I389="Fully Meets", I389="Exceeds"), J389&gt;=4), "High Performing Individual",
    AND(I389="Fully Meets", J389&gt;=3), "Average Performing Individual",
    TRUE, "Below Average Performing"
)</f>
        <v>Average Performing Individual</v>
      </c>
      <c r="M389" s="18"/>
      <c r="N389" s="18"/>
      <c r="O389" s="26"/>
    </row>
    <row r="390" spans="7:15" ht="28.8" x14ac:dyDescent="0.3">
      <c r="G390" s="1">
        <v>3792</v>
      </c>
      <c r="H390" s="1" t="s">
        <v>3074</v>
      </c>
      <c r="I390" s="1" t="s">
        <v>21</v>
      </c>
      <c r="J390" s="1">
        <v>3</v>
      </c>
      <c r="K390" s="27" t="str" cm="1">
        <f t="array" ref="K390">_xlfn.IFS(
    AND(OR(I390="Fully Meets", I390="Exceeds"), J390&gt;=4), "High Performing Individual",
    AND(I390="Fully Meets", J390&gt;=3), "Average Performing Individual",
    TRUE, "Below Average Performing"
)</f>
        <v>Average Performing Individual</v>
      </c>
      <c r="M390" s="18"/>
      <c r="N390" s="18"/>
      <c r="O390" s="26"/>
    </row>
    <row r="391" spans="7:15" ht="28.8" x14ac:dyDescent="0.3">
      <c r="G391" s="1">
        <v>3793</v>
      </c>
      <c r="H391" s="1" t="s">
        <v>3074</v>
      </c>
      <c r="I391" s="1" t="s">
        <v>21</v>
      </c>
      <c r="J391" s="1">
        <v>3</v>
      </c>
      <c r="K391" s="27" t="str" cm="1">
        <f t="array" ref="K391">_xlfn.IFS(
    AND(OR(I391="Fully Meets", I391="Exceeds"), J391&gt;=4), "High Performing Individual",
    AND(I391="Fully Meets", J391&gt;=3), "Average Performing Individual",
    TRUE, "Below Average Performing"
)</f>
        <v>Average Performing Individual</v>
      </c>
      <c r="M391" s="18"/>
      <c r="N391" s="18"/>
      <c r="O391" s="26"/>
    </row>
    <row r="392" spans="7:15" ht="28.8" x14ac:dyDescent="0.3">
      <c r="G392" s="1">
        <v>3794</v>
      </c>
      <c r="H392" s="1" t="s">
        <v>3074</v>
      </c>
      <c r="I392" s="1" t="s">
        <v>21</v>
      </c>
      <c r="J392" s="1">
        <v>5</v>
      </c>
      <c r="K392" s="27" t="str" cm="1">
        <f t="array" ref="K392">_xlfn.IFS(
    AND(OR(I392="Fully Meets", I392="Exceeds"), J392&gt;=4), "High Performing Individual",
    AND(I392="Fully Meets", J392&gt;=3), "Average Performing Individual",
    TRUE, "Below Average Performing"
)</f>
        <v>High Performing Individual</v>
      </c>
      <c r="M392" s="18"/>
      <c r="N392" s="18"/>
      <c r="O392" s="26"/>
    </row>
    <row r="393" spans="7:15" ht="28.8" x14ac:dyDescent="0.3">
      <c r="G393" s="1">
        <v>3795</v>
      </c>
      <c r="H393" s="1" t="s">
        <v>3074</v>
      </c>
      <c r="I393" s="1" t="s">
        <v>20</v>
      </c>
      <c r="J393" s="1">
        <v>3</v>
      </c>
      <c r="K393" s="27" t="str" cm="1">
        <f t="array" ref="K393">_xlfn.IFS(
    AND(OR(I393="Fully Meets", I393="Exceeds"), J393&gt;=4), "High Performing Individual",
    AND(I393="Fully Meets", J393&gt;=3), "Average Performing Individual",
    TRUE, "Below Average Performing"
)</f>
        <v>Below Average Performing</v>
      </c>
      <c r="M393" s="18"/>
      <c r="N393" s="18"/>
      <c r="O393" s="26"/>
    </row>
    <row r="394" spans="7:15" ht="28.8" x14ac:dyDescent="0.3">
      <c r="G394" s="1">
        <v>3796</v>
      </c>
      <c r="H394" s="1" t="s">
        <v>3074</v>
      </c>
      <c r="I394" s="1" t="s">
        <v>20</v>
      </c>
      <c r="J394" s="1">
        <v>3</v>
      </c>
      <c r="K394" s="27" t="str" cm="1">
        <f t="array" ref="K394">_xlfn.IFS(
    AND(OR(I394="Fully Meets", I394="Exceeds"), J394&gt;=4), "High Performing Individual",
    AND(I394="Fully Meets", J394&gt;=3), "Average Performing Individual",
    TRUE, "Below Average Performing"
)</f>
        <v>Below Average Performing</v>
      </c>
      <c r="M394" s="18"/>
      <c r="N394" s="18"/>
      <c r="O394" s="26"/>
    </row>
    <row r="395" spans="7:15" ht="28.8" x14ac:dyDescent="0.3">
      <c r="G395" s="1">
        <v>3797</v>
      </c>
      <c r="H395" s="1" t="s">
        <v>3074</v>
      </c>
      <c r="I395" s="1" t="s">
        <v>21</v>
      </c>
      <c r="J395" s="1">
        <v>3</v>
      </c>
      <c r="K395" s="27" t="str" cm="1">
        <f t="array" ref="K395">_xlfn.IFS(
    AND(OR(I395="Fully Meets", I395="Exceeds"), J395&gt;=4), "High Performing Individual",
    AND(I395="Fully Meets", J395&gt;=3), "Average Performing Individual",
    TRUE, "Below Average Performing"
)</f>
        <v>Average Performing Individual</v>
      </c>
      <c r="M395" s="18"/>
      <c r="N395" s="18"/>
      <c r="O395" s="26"/>
    </row>
    <row r="396" spans="7:15" ht="28.8" x14ac:dyDescent="0.3">
      <c r="G396" s="1">
        <v>3798</v>
      </c>
      <c r="H396" s="1" t="s">
        <v>3074</v>
      </c>
      <c r="I396" s="1" t="s">
        <v>21</v>
      </c>
      <c r="J396" s="1">
        <v>3</v>
      </c>
      <c r="K396" s="27" t="str" cm="1">
        <f t="array" ref="K396">_xlfn.IFS(
    AND(OR(I396="Fully Meets", I396="Exceeds"), J396&gt;=4), "High Performing Individual",
    AND(I396="Fully Meets", J396&gt;=3), "Average Performing Individual",
    TRUE, "Below Average Performing"
)</f>
        <v>Average Performing Individual</v>
      </c>
      <c r="M396" s="18"/>
      <c r="N396" s="18"/>
      <c r="O396" s="26"/>
    </row>
    <row r="397" spans="7:15" ht="28.8" x14ac:dyDescent="0.3">
      <c r="G397" s="1">
        <v>3799</v>
      </c>
      <c r="H397" s="1" t="s">
        <v>3074</v>
      </c>
      <c r="I397" s="1" t="s">
        <v>20</v>
      </c>
      <c r="J397" s="1">
        <v>3</v>
      </c>
      <c r="K397" s="27" t="str" cm="1">
        <f t="array" ref="K397">_xlfn.IFS(
    AND(OR(I397="Fully Meets", I397="Exceeds"), J397&gt;=4), "High Performing Individual",
    AND(I397="Fully Meets", J397&gt;=3), "Average Performing Individual",
    TRUE, "Below Average Performing"
)</f>
        <v>Below Average Performing</v>
      </c>
      <c r="M397" s="18"/>
      <c r="N397" s="18"/>
      <c r="O397" s="26"/>
    </row>
    <row r="398" spans="7:15" ht="28.8" x14ac:dyDescent="0.3">
      <c r="G398" s="1">
        <v>3800</v>
      </c>
      <c r="H398" s="1" t="s">
        <v>3074</v>
      </c>
      <c r="I398" s="1" t="s">
        <v>21</v>
      </c>
      <c r="J398" s="1">
        <v>3</v>
      </c>
      <c r="K398" s="27" t="str" cm="1">
        <f t="array" ref="K398">_xlfn.IFS(
    AND(OR(I398="Fully Meets", I398="Exceeds"), J398&gt;=4), "High Performing Individual",
    AND(I398="Fully Meets", J398&gt;=3), "Average Performing Individual",
    TRUE, "Below Average Performing"
)</f>
        <v>Average Performing Individual</v>
      </c>
      <c r="M398" s="18"/>
      <c r="N398" s="18"/>
      <c r="O398" s="26"/>
    </row>
    <row r="399" spans="7:15" ht="28.8" x14ac:dyDescent="0.3">
      <c r="G399" s="1">
        <v>3801</v>
      </c>
      <c r="H399" s="1" t="s">
        <v>3074</v>
      </c>
      <c r="I399" s="1" t="s">
        <v>21</v>
      </c>
      <c r="J399" s="1">
        <v>3</v>
      </c>
      <c r="K399" s="27" t="str" cm="1">
        <f t="array" ref="K399">_xlfn.IFS(
    AND(OR(I399="Fully Meets", I399="Exceeds"), J399&gt;=4), "High Performing Individual",
    AND(I399="Fully Meets", J399&gt;=3), "Average Performing Individual",
    TRUE, "Below Average Performing"
)</f>
        <v>Average Performing Individual</v>
      </c>
      <c r="M399" s="18"/>
      <c r="N399" s="18"/>
      <c r="O399" s="26"/>
    </row>
    <row r="400" spans="7:15" ht="28.8" x14ac:dyDescent="0.3">
      <c r="G400" s="1">
        <v>3802</v>
      </c>
      <c r="H400" s="1" t="s">
        <v>3074</v>
      </c>
      <c r="I400" s="1" t="s">
        <v>21</v>
      </c>
      <c r="J400" s="1">
        <v>3</v>
      </c>
      <c r="K400" s="27" t="str" cm="1">
        <f t="array" ref="K400">_xlfn.IFS(
    AND(OR(I400="Fully Meets", I400="Exceeds"), J400&gt;=4), "High Performing Individual",
    AND(I400="Fully Meets", J400&gt;=3), "Average Performing Individual",
    TRUE, "Below Average Performing"
)</f>
        <v>Average Performing Individual</v>
      </c>
      <c r="M400" s="18"/>
      <c r="N400" s="18"/>
      <c r="O400" s="26"/>
    </row>
    <row r="401" spans="7:15" ht="28.8" x14ac:dyDescent="0.3">
      <c r="G401" s="1">
        <v>3803</v>
      </c>
      <c r="H401" s="1" t="s">
        <v>3074</v>
      </c>
      <c r="I401" s="1" t="s">
        <v>21</v>
      </c>
      <c r="J401" s="1">
        <v>3</v>
      </c>
      <c r="K401" s="27" t="str" cm="1">
        <f t="array" ref="K401">_xlfn.IFS(
    AND(OR(I401="Fully Meets", I401="Exceeds"), J401&gt;=4), "High Performing Individual",
    AND(I401="Fully Meets", J401&gt;=3), "Average Performing Individual",
    TRUE, "Below Average Performing"
)</f>
        <v>Average Performing Individual</v>
      </c>
      <c r="M401" s="18"/>
      <c r="N401" s="18"/>
      <c r="O401" s="26"/>
    </row>
    <row r="402" spans="7:15" ht="28.8" x14ac:dyDescent="0.3">
      <c r="G402" s="1">
        <v>3804</v>
      </c>
      <c r="H402" s="1" t="s">
        <v>3074</v>
      </c>
      <c r="I402" s="1" t="s">
        <v>21</v>
      </c>
      <c r="J402" s="1">
        <v>3</v>
      </c>
      <c r="K402" s="27" t="str" cm="1">
        <f t="array" ref="K402">_xlfn.IFS(
    AND(OR(I402="Fully Meets", I402="Exceeds"), J402&gt;=4), "High Performing Individual",
    AND(I402="Fully Meets", J402&gt;=3), "Average Performing Individual",
    TRUE, "Below Average Performing"
)</f>
        <v>Average Performing Individual</v>
      </c>
      <c r="M402" s="18"/>
      <c r="N402" s="18"/>
      <c r="O402" s="26"/>
    </row>
    <row r="403" spans="7:15" ht="28.8" x14ac:dyDescent="0.3">
      <c r="G403" s="1">
        <v>3805</v>
      </c>
      <c r="H403" s="1" t="s">
        <v>3074</v>
      </c>
      <c r="I403" s="1" t="s">
        <v>21</v>
      </c>
      <c r="J403" s="1">
        <v>3</v>
      </c>
      <c r="K403" s="27" t="str" cm="1">
        <f t="array" ref="K403">_xlfn.IFS(
    AND(OR(I403="Fully Meets", I403="Exceeds"), J403&gt;=4), "High Performing Individual",
    AND(I403="Fully Meets", J403&gt;=3), "Average Performing Individual",
    TRUE, "Below Average Performing"
)</f>
        <v>Average Performing Individual</v>
      </c>
      <c r="M403" s="18"/>
      <c r="N403" s="18"/>
      <c r="O403" s="26"/>
    </row>
    <row r="404" spans="7:15" ht="28.8" x14ac:dyDescent="0.3">
      <c r="G404" s="1">
        <v>3806</v>
      </c>
      <c r="H404" s="1" t="s">
        <v>3074</v>
      </c>
      <c r="I404" s="1" t="s">
        <v>21</v>
      </c>
      <c r="J404" s="1">
        <v>3</v>
      </c>
      <c r="K404" s="27" t="str" cm="1">
        <f t="array" ref="K404">_xlfn.IFS(
    AND(OR(I404="Fully Meets", I404="Exceeds"), J404&gt;=4), "High Performing Individual",
    AND(I404="Fully Meets", J404&gt;=3), "Average Performing Individual",
    TRUE, "Below Average Performing"
)</f>
        <v>Average Performing Individual</v>
      </c>
      <c r="M404" s="18"/>
      <c r="N404" s="18"/>
      <c r="O404" s="26"/>
    </row>
    <row r="405" spans="7:15" ht="28.8" x14ac:dyDescent="0.3">
      <c r="G405" s="1">
        <v>3807</v>
      </c>
      <c r="H405" s="1" t="s">
        <v>3074</v>
      </c>
      <c r="I405" s="1" t="s">
        <v>21</v>
      </c>
      <c r="J405" s="1">
        <v>3</v>
      </c>
      <c r="K405" s="27" t="str" cm="1">
        <f t="array" ref="K405">_xlfn.IFS(
    AND(OR(I405="Fully Meets", I405="Exceeds"), J405&gt;=4), "High Performing Individual",
    AND(I405="Fully Meets", J405&gt;=3), "Average Performing Individual",
    TRUE, "Below Average Performing"
)</f>
        <v>Average Performing Individual</v>
      </c>
      <c r="M405" s="18"/>
      <c r="N405" s="18"/>
      <c r="O405" s="26"/>
    </row>
    <row r="406" spans="7:15" ht="28.8" x14ac:dyDescent="0.3">
      <c r="G406" s="1">
        <v>3808</v>
      </c>
      <c r="H406" s="1" t="s">
        <v>3072</v>
      </c>
      <c r="I406" s="1" t="s">
        <v>21</v>
      </c>
      <c r="J406" s="1">
        <v>3</v>
      </c>
      <c r="K406" s="27" t="str" cm="1">
        <f t="array" ref="K406">_xlfn.IFS(
    AND(OR(I406="Fully Meets", I406="Exceeds"), J406&gt;=4), "High Performing Individual",
    AND(I406="Fully Meets", J406&gt;=3), "Average Performing Individual",
    TRUE, "Below Average Performing"
)</f>
        <v>Average Performing Individual</v>
      </c>
      <c r="M406" s="18"/>
      <c r="N406" s="18"/>
      <c r="O406" s="26"/>
    </row>
    <row r="407" spans="7:15" ht="28.8" x14ac:dyDescent="0.3">
      <c r="G407" s="1">
        <v>3809</v>
      </c>
      <c r="H407" s="1" t="s">
        <v>3072</v>
      </c>
      <c r="I407" s="1" t="s">
        <v>21</v>
      </c>
      <c r="J407" s="1">
        <v>3</v>
      </c>
      <c r="K407" s="27" t="str" cm="1">
        <f t="array" ref="K407">_xlfn.IFS(
    AND(OR(I407="Fully Meets", I407="Exceeds"), J407&gt;=4), "High Performing Individual",
    AND(I407="Fully Meets", J407&gt;=3), "Average Performing Individual",
    TRUE, "Below Average Performing"
)</f>
        <v>Average Performing Individual</v>
      </c>
      <c r="M407" s="18"/>
      <c r="N407" s="18"/>
      <c r="O407" s="26"/>
    </row>
    <row r="408" spans="7:15" ht="28.8" x14ac:dyDescent="0.3">
      <c r="G408" s="1">
        <v>3810</v>
      </c>
      <c r="H408" s="1" t="s">
        <v>3072</v>
      </c>
      <c r="I408" s="1" t="s">
        <v>21</v>
      </c>
      <c r="J408" s="1">
        <v>3</v>
      </c>
      <c r="K408" s="27" t="str" cm="1">
        <f t="array" ref="K408">_xlfn.IFS(
    AND(OR(I408="Fully Meets", I408="Exceeds"), J408&gt;=4), "High Performing Individual",
    AND(I408="Fully Meets", J408&gt;=3), "Average Performing Individual",
    TRUE, "Below Average Performing"
)</f>
        <v>Average Performing Individual</v>
      </c>
      <c r="M408" s="18"/>
      <c r="N408" s="18"/>
      <c r="O408" s="26"/>
    </row>
    <row r="409" spans="7:15" ht="28.8" x14ac:dyDescent="0.3">
      <c r="G409" s="1">
        <v>3811</v>
      </c>
      <c r="H409" s="1" t="s">
        <v>3072</v>
      </c>
      <c r="I409" s="1" t="s">
        <v>21</v>
      </c>
      <c r="J409" s="1">
        <v>3</v>
      </c>
      <c r="K409" s="27" t="str" cm="1">
        <f t="array" ref="K409">_xlfn.IFS(
    AND(OR(I409="Fully Meets", I409="Exceeds"), J409&gt;=4), "High Performing Individual",
    AND(I409="Fully Meets", J409&gt;=3), "Average Performing Individual",
    TRUE, "Below Average Performing"
)</f>
        <v>Average Performing Individual</v>
      </c>
      <c r="M409" s="18"/>
      <c r="N409" s="18"/>
      <c r="O409" s="26"/>
    </row>
    <row r="410" spans="7:15" ht="28.8" x14ac:dyDescent="0.3">
      <c r="G410" s="1">
        <v>3812</v>
      </c>
      <c r="H410" s="1" t="s">
        <v>3072</v>
      </c>
      <c r="I410" s="1" t="s">
        <v>21</v>
      </c>
      <c r="J410" s="1">
        <v>3</v>
      </c>
      <c r="K410" s="27" t="str" cm="1">
        <f t="array" ref="K410">_xlfn.IFS(
    AND(OR(I410="Fully Meets", I410="Exceeds"), J410&gt;=4), "High Performing Individual",
    AND(I410="Fully Meets", J410&gt;=3), "Average Performing Individual",
    TRUE, "Below Average Performing"
)</f>
        <v>Average Performing Individual</v>
      </c>
      <c r="M410" s="18"/>
      <c r="N410" s="18"/>
      <c r="O410" s="26"/>
    </row>
    <row r="411" spans="7:15" ht="28.8" x14ac:dyDescent="0.3">
      <c r="G411" s="1">
        <v>3813</v>
      </c>
      <c r="H411" s="1" t="s">
        <v>3072</v>
      </c>
      <c r="I411" s="1" t="s">
        <v>21</v>
      </c>
      <c r="J411" s="1">
        <v>3</v>
      </c>
      <c r="K411" s="27" t="str" cm="1">
        <f t="array" ref="K411">_xlfn.IFS(
    AND(OR(I411="Fully Meets", I411="Exceeds"), J411&gt;=4), "High Performing Individual",
    AND(I411="Fully Meets", J411&gt;=3), "Average Performing Individual",
    TRUE, "Below Average Performing"
)</f>
        <v>Average Performing Individual</v>
      </c>
      <c r="M411" s="18"/>
      <c r="N411" s="18"/>
      <c r="O411" s="26"/>
    </row>
    <row r="412" spans="7:15" ht="28.8" x14ac:dyDescent="0.3">
      <c r="G412" s="1">
        <v>3814</v>
      </c>
      <c r="H412" s="1" t="s">
        <v>3072</v>
      </c>
      <c r="I412" s="1" t="s">
        <v>21</v>
      </c>
      <c r="J412" s="1">
        <v>3</v>
      </c>
      <c r="K412" s="27" t="str" cm="1">
        <f t="array" ref="K412">_xlfn.IFS(
    AND(OR(I412="Fully Meets", I412="Exceeds"), J412&gt;=4), "High Performing Individual",
    AND(I412="Fully Meets", J412&gt;=3), "Average Performing Individual",
    TRUE, "Below Average Performing"
)</f>
        <v>Average Performing Individual</v>
      </c>
      <c r="M412" s="18"/>
      <c r="N412" s="18"/>
      <c r="O412" s="26"/>
    </row>
    <row r="413" spans="7:15" ht="28.8" x14ac:dyDescent="0.3">
      <c r="G413" s="1">
        <v>3815</v>
      </c>
      <c r="H413" s="1" t="s">
        <v>3072</v>
      </c>
      <c r="I413" s="1" t="s">
        <v>21</v>
      </c>
      <c r="J413" s="1">
        <v>3</v>
      </c>
      <c r="K413" s="27" t="str" cm="1">
        <f t="array" ref="K413">_xlfn.IFS(
    AND(OR(I413="Fully Meets", I413="Exceeds"), J413&gt;=4), "High Performing Individual",
    AND(I413="Fully Meets", J413&gt;=3), "Average Performing Individual",
    TRUE, "Below Average Performing"
)</f>
        <v>Average Performing Individual</v>
      </c>
      <c r="M413" s="18"/>
      <c r="N413" s="18"/>
      <c r="O413" s="26"/>
    </row>
    <row r="414" spans="7:15" ht="28.8" x14ac:dyDescent="0.3">
      <c r="G414" s="1">
        <v>3816</v>
      </c>
      <c r="H414" s="1" t="s">
        <v>3072</v>
      </c>
      <c r="I414" s="1" t="s">
        <v>21</v>
      </c>
      <c r="J414" s="1">
        <v>3</v>
      </c>
      <c r="K414" s="27" t="str" cm="1">
        <f t="array" ref="K414">_xlfn.IFS(
    AND(OR(I414="Fully Meets", I414="Exceeds"), J414&gt;=4), "High Performing Individual",
    AND(I414="Fully Meets", J414&gt;=3), "Average Performing Individual",
    TRUE, "Below Average Performing"
)</f>
        <v>Average Performing Individual</v>
      </c>
      <c r="M414" s="18"/>
      <c r="N414" s="18"/>
      <c r="O414" s="26"/>
    </row>
    <row r="415" spans="7:15" ht="28.8" x14ac:dyDescent="0.3">
      <c r="G415" s="1">
        <v>3817</v>
      </c>
      <c r="H415" s="1" t="s">
        <v>3072</v>
      </c>
      <c r="I415" s="1" t="s">
        <v>22</v>
      </c>
      <c r="J415" s="1">
        <v>3</v>
      </c>
      <c r="K415" s="27" t="str" cm="1">
        <f t="array" ref="K415">_xlfn.IFS(
    AND(OR(I415="Fully Meets", I415="Exceeds"), J415&gt;=4), "High Performing Individual",
    AND(I415="Fully Meets", J415&gt;=3), "Average Performing Individual",
    TRUE, "Below Average Performing"
)</f>
        <v>Below Average Performing</v>
      </c>
      <c r="M415" s="18"/>
      <c r="N415" s="18"/>
      <c r="O415" s="26"/>
    </row>
    <row r="416" spans="7:15" ht="28.8" x14ac:dyDescent="0.3">
      <c r="G416" s="1">
        <v>3818</v>
      </c>
      <c r="H416" s="1" t="s">
        <v>3072</v>
      </c>
      <c r="I416" s="1" t="s">
        <v>21</v>
      </c>
      <c r="J416" s="1">
        <v>3</v>
      </c>
      <c r="K416" s="27" t="str" cm="1">
        <f t="array" ref="K416">_xlfn.IFS(
    AND(OR(I416="Fully Meets", I416="Exceeds"), J416&gt;=4), "High Performing Individual",
    AND(I416="Fully Meets", J416&gt;=3), "Average Performing Individual",
    TRUE, "Below Average Performing"
)</f>
        <v>Average Performing Individual</v>
      </c>
      <c r="M416" s="18"/>
      <c r="N416" s="18"/>
      <c r="O416" s="26"/>
    </row>
    <row r="417" spans="7:15" ht="28.8" x14ac:dyDescent="0.3">
      <c r="G417" s="1">
        <v>3819</v>
      </c>
      <c r="H417" s="1" t="s">
        <v>3072</v>
      </c>
      <c r="I417" s="1" t="s">
        <v>21</v>
      </c>
      <c r="J417" s="1">
        <v>3</v>
      </c>
      <c r="K417" s="27" t="str" cm="1">
        <f t="array" ref="K417">_xlfn.IFS(
    AND(OR(I417="Fully Meets", I417="Exceeds"), J417&gt;=4), "High Performing Individual",
    AND(I417="Fully Meets", J417&gt;=3), "Average Performing Individual",
    TRUE, "Below Average Performing"
)</f>
        <v>Average Performing Individual</v>
      </c>
      <c r="M417" s="18"/>
      <c r="N417" s="18"/>
      <c r="O417" s="26"/>
    </row>
    <row r="418" spans="7:15" ht="28.8" x14ac:dyDescent="0.3">
      <c r="G418" s="1">
        <v>3820</v>
      </c>
      <c r="H418" s="1" t="s">
        <v>3072</v>
      </c>
      <c r="I418" s="1" t="s">
        <v>21</v>
      </c>
      <c r="J418" s="1">
        <v>3</v>
      </c>
      <c r="K418" s="27" t="str" cm="1">
        <f t="array" ref="K418">_xlfn.IFS(
    AND(OR(I418="Fully Meets", I418="Exceeds"), J418&gt;=4), "High Performing Individual",
    AND(I418="Fully Meets", J418&gt;=3), "Average Performing Individual",
    TRUE, "Below Average Performing"
)</f>
        <v>Average Performing Individual</v>
      </c>
      <c r="M418" s="18"/>
      <c r="N418" s="18"/>
      <c r="O418" s="26"/>
    </row>
    <row r="419" spans="7:15" ht="28.8" x14ac:dyDescent="0.3">
      <c r="G419" s="1">
        <v>3821</v>
      </c>
      <c r="H419" s="1" t="s">
        <v>3072</v>
      </c>
      <c r="I419" s="1" t="s">
        <v>21</v>
      </c>
      <c r="J419" s="1">
        <v>3</v>
      </c>
      <c r="K419" s="27" t="str" cm="1">
        <f t="array" ref="K419">_xlfn.IFS(
    AND(OR(I419="Fully Meets", I419="Exceeds"), J419&gt;=4), "High Performing Individual",
    AND(I419="Fully Meets", J419&gt;=3), "Average Performing Individual",
    TRUE, "Below Average Performing"
)</f>
        <v>Average Performing Individual</v>
      </c>
      <c r="M419" s="18"/>
      <c r="N419" s="18"/>
      <c r="O419" s="26"/>
    </row>
    <row r="420" spans="7:15" ht="28.8" x14ac:dyDescent="0.3">
      <c r="G420" s="1">
        <v>3822</v>
      </c>
      <c r="H420" s="1" t="s">
        <v>3070</v>
      </c>
      <c r="I420" s="1" t="s">
        <v>21</v>
      </c>
      <c r="J420" s="1">
        <v>3</v>
      </c>
      <c r="K420" s="27" t="str" cm="1">
        <f t="array" ref="K420">_xlfn.IFS(
    AND(OR(I420="Fully Meets", I420="Exceeds"), J420&gt;=4), "High Performing Individual",
    AND(I420="Fully Meets", J420&gt;=3), "Average Performing Individual",
    TRUE, "Below Average Performing"
)</f>
        <v>Average Performing Individual</v>
      </c>
      <c r="M420" s="18"/>
      <c r="N420" s="18"/>
      <c r="O420" s="26"/>
    </row>
    <row r="421" spans="7:15" ht="28.8" x14ac:dyDescent="0.3">
      <c r="G421" s="1">
        <v>3823</v>
      </c>
      <c r="H421" s="1" t="s">
        <v>3070</v>
      </c>
      <c r="I421" s="1" t="s">
        <v>22</v>
      </c>
      <c r="J421" s="1">
        <v>3</v>
      </c>
      <c r="K421" s="27" t="str" cm="1">
        <f t="array" ref="K421">_xlfn.IFS(
    AND(OR(I421="Fully Meets", I421="Exceeds"), J421&gt;=4), "High Performing Individual",
    AND(I421="Fully Meets", J421&gt;=3), "Average Performing Individual",
    TRUE, "Below Average Performing"
)</f>
        <v>Below Average Performing</v>
      </c>
      <c r="M421" s="18"/>
      <c r="N421" s="18"/>
      <c r="O421" s="26"/>
    </row>
    <row r="422" spans="7:15" ht="28.8" x14ac:dyDescent="0.3">
      <c r="G422" s="1">
        <v>3824</v>
      </c>
      <c r="H422" s="1" t="s">
        <v>3072</v>
      </c>
      <c r="I422" s="1" t="s">
        <v>21</v>
      </c>
      <c r="J422" s="1">
        <v>3</v>
      </c>
      <c r="K422" s="27" t="str" cm="1">
        <f t="array" ref="K422">_xlfn.IFS(
    AND(OR(I422="Fully Meets", I422="Exceeds"), J422&gt;=4), "High Performing Individual",
    AND(I422="Fully Meets", J422&gt;=3), "Average Performing Individual",
    TRUE, "Below Average Performing"
)</f>
        <v>Average Performing Individual</v>
      </c>
      <c r="M422" s="18"/>
      <c r="N422" s="18"/>
      <c r="O422" s="26"/>
    </row>
    <row r="423" spans="7:15" ht="28.8" x14ac:dyDescent="0.3">
      <c r="G423" s="1">
        <v>3825</v>
      </c>
      <c r="H423" s="1" t="s">
        <v>3072</v>
      </c>
      <c r="I423" s="1" t="s">
        <v>21</v>
      </c>
      <c r="J423" s="1">
        <v>3</v>
      </c>
      <c r="K423" s="27" t="str" cm="1">
        <f t="array" ref="K423">_xlfn.IFS(
    AND(OR(I423="Fully Meets", I423="Exceeds"), J423&gt;=4), "High Performing Individual",
    AND(I423="Fully Meets", J423&gt;=3), "Average Performing Individual",
    TRUE, "Below Average Performing"
)</f>
        <v>Average Performing Individual</v>
      </c>
      <c r="M423" s="18"/>
      <c r="N423" s="18"/>
      <c r="O423" s="26"/>
    </row>
    <row r="424" spans="7:15" ht="28.8" x14ac:dyDescent="0.3">
      <c r="G424" s="1">
        <v>3826</v>
      </c>
      <c r="H424" s="1" t="s">
        <v>3072</v>
      </c>
      <c r="I424" s="1" t="s">
        <v>21</v>
      </c>
      <c r="J424" s="1">
        <v>3</v>
      </c>
      <c r="K424" s="27" t="str" cm="1">
        <f t="array" ref="K424">_xlfn.IFS(
    AND(OR(I424="Fully Meets", I424="Exceeds"), J424&gt;=4), "High Performing Individual",
    AND(I424="Fully Meets", J424&gt;=3), "Average Performing Individual",
    TRUE, "Below Average Performing"
)</f>
        <v>Average Performing Individual</v>
      </c>
      <c r="M424" s="18"/>
      <c r="N424" s="18"/>
      <c r="O424" s="26"/>
    </row>
    <row r="425" spans="7:15" ht="28.8" x14ac:dyDescent="0.3">
      <c r="G425" s="1">
        <v>3827</v>
      </c>
      <c r="H425" s="1" t="s">
        <v>3072</v>
      </c>
      <c r="I425" s="1" t="s">
        <v>21</v>
      </c>
      <c r="J425" s="1">
        <v>3</v>
      </c>
      <c r="K425" s="27" t="str" cm="1">
        <f t="array" ref="K425">_xlfn.IFS(
    AND(OR(I425="Fully Meets", I425="Exceeds"), J425&gt;=4), "High Performing Individual",
    AND(I425="Fully Meets", J425&gt;=3), "Average Performing Individual",
    TRUE, "Below Average Performing"
)</f>
        <v>Average Performing Individual</v>
      </c>
      <c r="M425" s="18"/>
      <c r="N425" s="18"/>
      <c r="O425" s="26"/>
    </row>
    <row r="426" spans="7:15" ht="28.8" x14ac:dyDescent="0.3">
      <c r="G426" s="1">
        <v>3828</v>
      </c>
      <c r="H426" s="1" t="s">
        <v>3072</v>
      </c>
      <c r="I426" s="1" t="s">
        <v>21</v>
      </c>
      <c r="J426" s="1">
        <v>3</v>
      </c>
      <c r="K426" s="27" t="str" cm="1">
        <f t="array" ref="K426">_xlfn.IFS(
    AND(OR(I426="Fully Meets", I426="Exceeds"), J426&gt;=4), "High Performing Individual",
    AND(I426="Fully Meets", J426&gt;=3), "Average Performing Individual",
    TRUE, "Below Average Performing"
)</f>
        <v>Average Performing Individual</v>
      </c>
      <c r="M426" s="18"/>
      <c r="N426" s="18"/>
      <c r="O426" s="26"/>
    </row>
    <row r="427" spans="7:15" ht="28.8" x14ac:dyDescent="0.3">
      <c r="G427" s="1">
        <v>3829</v>
      </c>
      <c r="H427" s="1" t="s">
        <v>3072</v>
      </c>
      <c r="I427" s="1" t="s">
        <v>20</v>
      </c>
      <c r="J427" s="1">
        <v>3</v>
      </c>
      <c r="K427" s="27" t="str" cm="1">
        <f t="array" ref="K427">_xlfn.IFS(
    AND(OR(I427="Fully Meets", I427="Exceeds"), J427&gt;=4), "High Performing Individual",
    AND(I427="Fully Meets", J427&gt;=3), "Average Performing Individual",
    TRUE, "Below Average Performing"
)</f>
        <v>Below Average Performing</v>
      </c>
      <c r="M427" s="18"/>
      <c r="N427" s="18"/>
      <c r="O427" s="26"/>
    </row>
    <row r="428" spans="7:15" ht="28.8" x14ac:dyDescent="0.3">
      <c r="G428" s="1">
        <v>3830</v>
      </c>
      <c r="H428" s="1" t="s">
        <v>3072</v>
      </c>
      <c r="I428" s="1" t="s">
        <v>23</v>
      </c>
      <c r="J428" s="1">
        <v>3</v>
      </c>
      <c r="K428" s="27" t="str" cm="1">
        <f t="array" ref="K428">_xlfn.IFS(
    AND(OR(I428="Fully Meets", I428="Exceeds"), J428&gt;=4), "High Performing Individual",
    AND(I428="Fully Meets", J428&gt;=3), "Average Performing Individual",
    TRUE, "Below Average Performing"
)</f>
        <v>Below Average Performing</v>
      </c>
      <c r="M428" s="18"/>
      <c r="N428" s="18"/>
      <c r="O428" s="26"/>
    </row>
    <row r="429" spans="7:15" ht="28.8" x14ac:dyDescent="0.3">
      <c r="G429" s="1">
        <v>3831</v>
      </c>
      <c r="H429" s="1" t="s">
        <v>3072</v>
      </c>
      <c r="I429" s="1" t="s">
        <v>22</v>
      </c>
      <c r="J429" s="1">
        <v>3</v>
      </c>
      <c r="K429" s="27" t="str" cm="1">
        <f t="array" ref="K429">_xlfn.IFS(
    AND(OR(I429="Fully Meets", I429="Exceeds"), J429&gt;=4), "High Performing Individual",
    AND(I429="Fully Meets", J429&gt;=3), "Average Performing Individual",
    TRUE, "Below Average Performing"
)</f>
        <v>Below Average Performing</v>
      </c>
      <c r="M429" s="18"/>
      <c r="N429" s="18"/>
      <c r="O429" s="26"/>
    </row>
    <row r="430" spans="7:15" ht="28.8" x14ac:dyDescent="0.3">
      <c r="G430" s="1">
        <v>3832</v>
      </c>
      <c r="H430" s="1" t="s">
        <v>3072</v>
      </c>
      <c r="I430" s="1" t="s">
        <v>23</v>
      </c>
      <c r="J430" s="1">
        <v>3</v>
      </c>
      <c r="K430" s="27" t="str" cm="1">
        <f t="array" ref="K430">_xlfn.IFS(
    AND(OR(I430="Fully Meets", I430="Exceeds"), J430&gt;=4), "High Performing Individual",
    AND(I430="Fully Meets", J430&gt;=3), "Average Performing Individual",
    TRUE, "Below Average Performing"
)</f>
        <v>Below Average Performing</v>
      </c>
      <c r="M430" s="18"/>
      <c r="N430" s="18"/>
      <c r="O430" s="26"/>
    </row>
    <row r="431" spans="7:15" ht="28.8" x14ac:dyDescent="0.3">
      <c r="G431" s="1">
        <v>3833</v>
      </c>
      <c r="H431" s="1" t="s">
        <v>3070</v>
      </c>
      <c r="I431" s="1" t="s">
        <v>23</v>
      </c>
      <c r="J431" s="1">
        <v>3</v>
      </c>
      <c r="K431" s="27" t="str" cm="1">
        <f t="array" ref="K431">_xlfn.IFS(
    AND(OR(I431="Fully Meets", I431="Exceeds"), J431&gt;=4), "High Performing Individual",
    AND(I431="Fully Meets", J431&gt;=3), "Average Performing Individual",
    TRUE, "Below Average Performing"
)</f>
        <v>Below Average Performing</v>
      </c>
      <c r="M431" s="18"/>
      <c r="N431" s="18"/>
      <c r="O431" s="26"/>
    </row>
    <row r="432" spans="7:15" ht="28.8" x14ac:dyDescent="0.3">
      <c r="G432" s="1">
        <v>3834</v>
      </c>
      <c r="H432" s="1" t="s">
        <v>3070</v>
      </c>
      <c r="I432" s="1" t="s">
        <v>21</v>
      </c>
      <c r="J432" s="1">
        <v>3</v>
      </c>
      <c r="K432" s="27" t="str" cm="1">
        <f t="array" ref="K432">_xlfn.IFS(
    AND(OR(I432="Fully Meets", I432="Exceeds"), J432&gt;=4), "High Performing Individual",
    AND(I432="Fully Meets", J432&gt;=3), "Average Performing Individual",
    TRUE, "Below Average Performing"
)</f>
        <v>Average Performing Individual</v>
      </c>
      <c r="M432" s="18"/>
      <c r="N432" s="18"/>
      <c r="O432" s="26"/>
    </row>
    <row r="433" spans="7:15" ht="28.8" x14ac:dyDescent="0.3">
      <c r="G433" s="1">
        <v>3835</v>
      </c>
      <c r="H433" s="1" t="s">
        <v>3072</v>
      </c>
      <c r="I433" s="1" t="s">
        <v>21</v>
      </c>
      <c r="J433" s="1">
        <v>3</v>
      </c>
      <c r="K433" s="27" t="str" cm="1">
        <f t="array" ref="K433">_xlfn.IFS(
    AND(OR(I433="Fully Meets", I433="Exceeds"), J433&gt;=4), "High Performing Individual",
    AND(I433="Fully Meets", J433&gt;=3), "Average Performing Individual",
    TRUE, "Below Average Performing"
)</f>
        <v>Average Performing Individual</v>
      </c>
      <c r="M433" s="18"/>
      <c r="N433" s="18"/>
      <c r="O433" s="26"/>
    </row>
    <row r="434" spans="7:15" ht="28.8" x14ac:dyDescent="0.3">
      <c r="G434" s="1">
        <v>3836</v>
      </c>
      <c r="H434" s="1" t="s">
        <v>3072</v>
      </c>
      <c r="I434" s="1" t="s">
        <v>21</v>
      </c>
      <c r="J434" s="1">
        <v>3</v>
      </c>
      <c r="K434" s="27" t="str" cm="1">
        <f t="array" ref="K434">_xlfn.IFS(
    AND(OR(I434="Fully Meets", I434="Exceeds"), J434&gt;=4), "High Performing Individual",
    AND(I434="Fully Meets", J434&gt;=3), "Average Performing Individual",
    TRUE, "Below Average Performing"
)</f>
        <v>Average Performing Individual</v>
      </c>
      <c r="M434" s="18"/>
      <c r="N434" s="18"/>
      <c r="O434" s="26"/>
    </row>
    <row r="435" spans="7:15" ht="28.8" x14ac:dyDescent="0.3">
      <c r="G435" s="1">
        <v>3837</v>
      </c>
      <c r="H435" s="1" t="s">
        <v>3072</v>
      </c>
      <c r="I435" s="1" t="s">
        <v>23</v>
      </c>
      <c r="J435" s="1">
        <v>3</v>
      </c>
      <c r="K435" s="27" t="str" cm="1">
        <f t="array" ref="K435">_xlfn.IFS(
    AND(OR(I435="Fully Meets", I435="Exceeds"), J435&gt;=4), "High Performing Individual",
    AND(I435="Fully Meets", J435&gt;=3), "Average Performing Individual",
    TRUE, "Below Average Performing"
)</f>
        <v>Below Average Performing</v>
      </c>
      <c r="M435" s="18"/>
      <c r="N435" s="18"/>
      <c r="O435" s="26"/>
    </row>
    <row r="436" spans="7:15" ht="28.8" x14ac:dyDescent="0.3">
      <c r="G436" s="1">
        <v>3838</v>
      </c>
      <c r="H436" s="1" t="s">
        <v>3072</v>
      </c>
      <c r="I436" s="1" t="s">
        <v>23</v>
      </c>
      <c r="J436" s="1">
        <v>3</v>
      </c>
      <c r="K436" s="27" t="str" cm="1">
        <f t="array" ref="K436">_xlfn.IFS(
    AND(OR(I436="Fully Meets", I436="Exceeds"), J436&gt;=4), "High Performing Individual",
    AND(I436="Fully Meets", J436&gt;=3), "Average Performing Individual",
    TRUE, "Below Average Performing"
)</f>
        <v>Below Average Performing</v>
      </c>
      <c r="M436" s="18"/>
      <c r="N436" s="18"/>
      <c r="O436" s="26"/>
    </row>
    <row r="437" spans="7:15" ht="28.8" x14ac:dyDescent="0.3">
      <c r="G437" s="1">
        <v>3839</v>
      </c>
      <c r="H437" s="1" t="s">
        <v>3072</v>
      </c>
      <c r="I437" s="1" t="s">
        <v>23</v>
      </c>
      <c r="J437" s="1">
        <v>3</v>
      </c>
      <c r="K437" s="27" t="str" cm="1">
        <f t="array" ref="K437">_xlfn.IFS(
    AND(OR(I437="Fully Meets", I437="Exceeds"), J437&gt;=4), "High Performing Individual",
    AND(I437="Fully Meets", J437&gt;=3), "Average Performing Individual",
    TRUE, "Below Average Performing"
)</f>
        <v>Below Average Performing</v>
      </c>
      <c r="M437" s="18"/>
      <c r="N437" s="18"/>
      <c r="O437" s="26"/>
    </row>
    <row r="438" spans="7:15" ht="28.8" x14ac:dyDescent="0.3">
      <c r="G438" s="1">
        <v>3840</v>
      </c>
      <c r="H438" s="1" t="s">
        <v>3072</v>
      </c>
      <c r="I438" s="1" t="s">
        <v>21</v>
      </c>
      <c r="J438" s="1">
        <v>3</v>
      </c>
      <c r="K438" s="27" t="str" cm="1">
        <f t="array" ref="K438">_xlfn.IFS(
    AND(OR(I438="Fully Meets", I438="Exceeds"), J438&gt;=4), "High Performing Individual",
    AND(I438="Fully Meets", J438&gt;=3), "Average Performing Individual",
    TRUE, "Below Average Performing"
)</f>
        <v>Average Performing Individual</v>
      </c>
      <c r="M438" s="18"/>
      <c r="N438" s="18"/>
      <c r="O438" s="26"/>
    </row>
    <row r="439" spans="7:15" ht="28.8" x14ac:dyDescent="0.3">
      <c r="G439" s="1">
        <v>3841</v>
      </c>
      <c r="H439" s="1" t="s">
        <v>3072</v>
      </c>
      <c r="I439" s="1" t="s">
        <v>21</v>
      </c>
      <c r="J439" s="1">
        <v>3</v>
      </c>
      <c r="K439" s="27" t="str" cm="1">
        <f t="array" ref="K439">_xlfn.IFS(
    AND(OR(I439="Fully Meets", I439="Exceeds"), J439&gt;=4), "High Performing Individual",
    AND(I439="Fully Meets", J439&gt;=3), "Average Performing Individual",
    TRUE, "Below Average Performing"
)</f>
        <v>Average Performing Individual</v>
      </c>
      <c r="M439" s="18"/>
      <c r="N439" s="18"/>
      <c r="O439" s="26"/>
    </row>
    <row r="440" spans="7:15" ht="28.8" x14ac:dyDescent="0.3">
      <c r="G440" s="1">
        <v>3842</v>
      </c>
      <c r="H440" s="1" t="s">
        <v>3072</v>
      </c>
      <c r="I440" s="1" t="s">
        <v>21</v>
      </c>
      <c r="J440" s="1">
        <v>3</v>
      </c>
      <c r="K440" s="27" t="str" cm="1">
        <f t="array" ref="K440">_xlfn.IFS(
    AND(OR(I440="Fully Meets", I440="Exceeds"), J440&gt;=4), "High Performing Individual",
    AND(I440="Fully Meets", J440&gt;=3), "Average Performing Individual",
    TRUE, "Below Average Performing"
)</f>
        <v>Average Performing Individual</v>
      </c>
      <c r="M440" s="18"/>
      <c r="N440" s="18"/>
      <c r="O440" s="26"/>
    </row>
    <row r="441" spans="7:15" ht="28.8" x14ac:dyDescent="0.3">
      <c r="G441" s="1">
        <v>3843</v>
      </c>
      <c r="H441" s="1" t="s">
        <v>3072</v>
      </c>
      <c r="I441" s="1" t="s">
        <v>21</v>
      </c>
      <c r="J441" s="1">
        <v>3</v>
      </c>
      <c r="K441" s="27" t="str" cm="1">
        <f t="array" ref="K441">_xlfn.IFS(
    AND(OR(I441="Fully Meets", I441="Exceeds"), J441&gt;=4), "High Performing Individual",
    AND(I441="Fully Meets", J441&gt;=3), "Average Performing Individual",
    TRUE, "Below Average Performing"
)</f>
        <v>Average Performing Individual</v>
      </c>
      <c r="M441" s="18"/>
      <c r="N441" s="18"/>
      <c r="O441" s="26"/>
    </row>
    <row r="442" spans="7:15" ht="28.8" x14ac:dyDescent="0.3">
      <c r="G442" s="1">
        <v>3844</v>
      </c>
      <c r="H442" s="1" t="s">
        <v>3070</v>
      </c>
      <c r="I442" s="1" t="s">
        <v>23</v>
      </c>
      <c r="J442" s="1">
        <v>3</v>
      </c>
      <c r="K442" s="27" t="str" cm="1">
        <f t="array" ref="K442">_xlfn.IFS(
    AND(OR(I442="Fully Meets", I442="Exceeds"), J442&gt;=4), "High Performing Individual",
    AND(I442="Fully Meets", J442&gt;=3), "Average Performing Individual",
    TRUE, "Below Average Performing"
)</f>
        <v>Below Average Performing</v>
      </c>
      <c r="M442" s="18"/>
      <c r="N442" s="18"/>
      <c r="O442" s="26"/>
    </row>
    <row r="443" spans="7:15" ht="28.8" x14ac:dyDescent="0.3">
      <c r="G443" s="1">
        <v>3845</v>
      </c>
      <c r="H443" s="1" t="s">
        <v>3070</v>
      </c>
      <c r="I443" s="1" t="s">
        <v>23</v>
      </c>
      <c r="J443" s="1">
        <v>3</v>
      </c>
      <c r="K443" s="27" t="str" cm="1">
        <f t="array" ref="K443">_xlfn.IFS(
    AND(OR(I443="Fully Meets", I443="Exceeds"), J443&gt;=4), "High Performing Individual",
    AND(I443="Fully Meets", J443&gt;=3), "Average Performing Individual",
    TRUE, "Below Average Performing"
)</f>
        <v>Below Average Performing</v>
      </c>
      <c r="M443" s="18"/>
      <c r="N443" s="18"/>
      <c r="O443" s="26"/>
    </row>
    <row r="444" spans="7:15" ht="28.8" x14ac:dyDescent="0.3">
      <c r="G444" s="1">
        <v>3846</v>
      </c>
      <c r="H444" s="1" t="s">
        <v>3072</v>
      </c>
      <c r="I444" s="1" t="s">
        <v>21</v>
      </c>
      <c r="J444" s="1">
        <v>3</v>
      </c>
      <c r="K444" s="27" t="str" cm="1">
        <f t="array" ref="K444">_xlfn.IFS(
    AND(OR(I444="Fully Meets", I444="Exceeds"), J444&gt;=4), "High Performing Individual",
    AND(I444="Fully Meets", J444&gt;=3), "Average Performing Individual",
    TRUE, "Below Average Performing"
)</f>
        <v>Average Performing Individual</v>
      </c>
      <c r="M444" s="18"/>
      <c r="N444" s="18"/>
      <c r="O444" s="26"/>
    </row>
    <row r="445" spans="7:15" ht="28.8" x14ac:dyDescent="0.3">
      <c r="G445" s="1">
        <v>3847</v>
      </c>
      <c r="H445" s="1" t="s">
        <v>3072</v>
      </c>
      <c r="I445" s="1" t="s">
        <v>21</v>
      </c>
      <c r="J445" s="1">
        <v>3</v>
      </c>
      <c r="K445" s="27" t="str" cm="1">
        <f t="array" ref="K445">_xlfn.IFS(
    AND(OR(I445="Fully Meets", I445="Exceeds"), J445&gt;=4), "High Performing Individual",
    AND(I445="Fully Meets", J445&gt;=3), "Average Performing Individual",
    TRUE, "Below Average Performing"
)</f>
        <v>Average Performing Individual</v>
      </c>
      <c r="M445" s="18"/>
      <c r="N445" s="18"/>
      <c r="O445" s="26"/>
    </row>
    <row r="446" spans="7:15" ht="28.8" x14ac:dyDescent="0.3">
      <c r="G446" s="1">
        <v>3848</v>
      </c>
      <c r="H446" s="1" t="s">
        <v>3072</v>
      </c>
      <c r="I446" s="1" t="s">
        <v>21</v>
      </c>
      <c r="J446" s="1">
        <v>3</v>
      </c>
      <c r="K446" s="27" t="str" cm="1">
        <f t="array" ref="K446">_xlfn.IFS(
    AND(OR(I446="Fully Meets", I446="Exceeds"), J446&gt;=4), "High Performing Individual",
    AND(I446="Fully Meets", J446&gt;=3), "Average Performing Individual",
    TRUE, "Below Average Performing"
)</f>
        <v>Average Performing Individual</v>
      </c>
      <c r="M446" s="18"/>
      <c r="N446" s="18"/>
      <c r="O446" s="26"/>
    </row>
    <row r="447" spans="7:15" ht="28.8" x14ac:dyDescent="0.3">
      <c r="G447" s="1">
        <v>3849</v>
      </c>
      <c r="H447" s="1" t="s">
        <v>3072</v>
      </c>
      <c r="I447" s="1" t="s">
        <v>21</v>
      </c>
      <c r="J447" s="1">
        <v>3</v>
      </c>
      <c r="K447" s="27" t="str" cm="1">
        <f t="array" ref="K447">_xlfn.IFS(
    AND(OR(I447="Fully Meets", I447="Exceeds"), J447&gt;=4), "High Performing Individual",
    AND(I447="Fully Meets", J447&gt;=3), "Average Performing Individual",
    TRUE, "Below Average Performing"
)</f>
        <v>Average Performing Individual</v>
      </c>
      <c r="M447" s="18"/>
      <c r="N447" s="18"/>
      <c r="O447" s="26"/>
    </row>
    <row r="448" spans="7:15" ht="28.8" x14ac:dyDescent="0.3">
      <c r="G448" s="1">
        <v>3850</v>
      </c>
      <c r="H448" s="1" t="s">
        <v>3072</v>
      </c>
      <c r="I448" s="1" t="s">
        <v>21</v>
      </c>
      <c r="J448" s="1">
        <v>3</v>
      </c>
      <c r="K448" s="27" t="str" cm="1">
        <f t="array" ref="K448">_xlfn.IFS(
    AND(OR(I448="Fully Meets", I448="Exceeds"), J448&gt;=4), "High Performing Individual",
    AND(I448="Fully Meets", J448&gt;=3), "Average Performing Individual",
    TRUE, "Below Average Performing"
)</f>
        <v>Average Performing Individual</v>
      </c>
      <c r="M448" s="18"/>
      <c r="N448" s="18"/>
      <c r="O448" s="26"/>
    </row>
    <row r="449" spans="7:15" ht="28.8" x14ac:dyDescent="0.3">
      <c r="G449" s="1">
        <v>3851</v>
      </c>
      <c r="H449" s="1" t="s">
        <v>3072</v>
      </c>
      <c r="I449" s="1" t="s">
        <v>23</v>
      </c>
      <c r="J449" s="1">
        <v>3</v>
      </c>
      <c r="K449" s="27" t="str" cm="1">
        <f t="array" ref="K449">_xlfn.IFS(
    AND(OR(I449="Fully Meets", I449="Exceeds"), J449&gt;=4), "High Performing Individual",
    AND(I449="Fully Meets", J449&gt;=3), "Average Performing Individual",
    TRUE, "Below Average Performing"
)</f>
        <v>Below Average Performing</v>
      </c>
      <c r="M449" s="18"/>
      <c r="N449" s="18"/>
      <c r="O449" s="26"/>
    </row>
    <row r="450" spans="7:15" ht="28.8" x14ac:dyDescent="0.3">
      <c r="G450" s="1">
        <v>3852</v>
      </c>
      <c r="H450" s="1" t="s">
        <v>3072</v>
      </c>
      <c r="I450" s="1" t="s">
        <v>23</v>
      </c>
      <c r="J450" s="1">
        <v>3</v>
      </c>
      <c r="K450" s="27" t="str" cm="1">
        <f t="array" ref="K450">_xlfn.IFS(
    AND(OR(I450="Fully Meets", I450="Exceeds"), J450&gt;=4), "High Performing Individual",
    AND(I450="Fully Meets", J450&gt;=3), "Average Performing Individual",
    TRUE, "Below Average Performing"
)</f>
        <v>Below Average Performing</v>
      </c>
      <c r="M450" s="18"/>
      <c r="N450" s="18"/>
      <c r="O450" s="26"/>
    </row>
    <row r="451" spans="7:15" ht="28.8" x14ac:dyDescent="0.3">
      <c r="G451" s="1">
        <v>3853</v>
      </c>
      <c r="H451" s="1" t="s">
        <v>3072</v>
      </c>
      <c r="I451" s="1" t="s">
        <v>21</v>
      </c>
      <c r="J451" s="1">
        <v>3</v>
      </c>
      <c r="K451" s="27" t="str" cm="1">
        <f t="array" ref="K451">_xlfn.IFS(
    AND(OR(I451="Fully Meets", I451="Exceeds"), J451&gt;=4), "High Performing Individual",
    AND(I451="Fully Meets", J451&gt;=3), "Average Performing Individual",
    TRUE, "Below Average Performing"
)</f>
        <v>Average Performing Individual</v>
      </c>
      <c r="M451" s="18"/>
      <c r="N451" s="18"/>
      <c r="O451" s="26"/>
    </row>
    <row r="452" spans="7:15" ht="28.8" x14ac:dyDescent="0.3">
      <c r="G452" s="1">
        <v>3854</v>
      </c>
      <c r="H452" s="1" t="s">
        <v>3070</v>
      </c>
      <c r="I452" s="1" t="s">
        <v>21</v>
      </c>
      <c r="J452" s="1">
        <v>3</v>
      </c>
      <c r="K452" s="27" t="str" cm="1">
        <f t="array" ref="K452">_xlfn.IFS(
    AND(OR(I452="Fully Meets", I452="Exceeds"), J452&gt;=4), "High Performing Individual",
    AND(I452="Fully Meets", J452&gt;=3), "Average Performing Individual",
    TRUE, "Below Average Performing"
)</f>
        <v>Average Performing Individual</v>
      </c>
      <c r="M452" s="18"/>
      <c r="N452" s="18"/>
      <c r="O452" s="26"/>
    </row>
    <row r="453" spans="7:15" ht="28.8" x14ac:dyDescent="0.3">
      <c r="G453" s="1">
        <v>3855</v>
      </c>
      <c r="H453" s="1" t="s">
        <v>3070</v>
      </c>
      <c r="I453" s="1" t="s">
        <v>21</v>
      </c>
      <c r="J453" s="1">
        <v>3</v>
      </c>
      <c r="K453" s="27" t="str" cm="1">
        <f t="array" ref="K453">_xlfn.IFS(
    AND(OR(I453="Fully Meets", I453="Exceeds"), J453&gt;=4), "High Performing Individual",
    AND(I453="Fully Meets", J453&gt;=3), "Average Performing Individual",
    TRUE, "Below Average Performing"
)</f>
        <v>Average Performing Individual</v>
      </c>
      <c r="M453" s="18"/>
      <c r="N453" s="18"/>
      <c r="O453" s="26"/>
    </row>
    <row r="454" spans="7:15" ht="28.8" x14ac:dyDescent="0.3">
      <c r="G454" s="1">
        <v>3856</v>
      </c>
      <c r="H454" s="1" t="s">
        <v>3070</v>
      </c>
      <c r="I454" s="1" t="s">
        <v>23</v>
      </c>
      <c r="J454" s="1">
        <v>3</v>
      </c>
      <c r="K454" s="27" t="str" cm="1">
        <f t="array" ref="K454">_xlfn.IFS(
    AND(OR(I454="Fully Meets", I454="Exceeds"), J454&gt;=4), "High Performing Individual",
    AND(I454="Fully Meets", J454&gt;=3), "Average Performing Individual",
    TRUE, "Below Average Performing"
)</f>
        <v>Below Average Performing</v>
      </c>
      <c r="M454" s="18"/>
      <c r="N454" s="18"/>
      <c r="O454" s="26"/>
    </row>
    <row r="455" spans="7:15" ht="28.8" x14ac:dyDescent="0.3">
      <c r="G455" s="1">
        <v>3857</v>
      </c>
      <c r="H455" s="1" t="s">
        <v>3072</v>
      </c>
      <c r="I455" s="1" t="s">
        <v>23</v>
      </c>
      <c r="J455" s="1">
        <v>3</v>
      </c>
      <c r="K455" s="27" t="str" cm="1">
        <f t="array" ref="K455">_xlfn.IFS(
    AND(OR(I455="Fully Meets", I455="Exceeds"), J455&gt;=4), "High Performing Individual",
    AND(I455="Fully Meets", J455&gt;=3), "Average Performing Individual",
    TRUE, "Below Average Performing"
)</f>
        <v>Below Average Performing</v>
      </c>
      <c r="M455" s="18"/>
      <c r="N455" s="18"/>
      <c r="O455" s="26"/>
    </row>
    <row r="456" spans="7:15" ht="28.8" x14ac:dyDescent="0.3">
      <c r="G456" s="1">
        <v>3858</v>
      </c>
      <c r="H456" s="1" t="s">
        <v>3072</v>
      </c>
      <c r="I456" s="1" t="s">
        <v>21</v>
      </c>
      <c r="J456" s="1">
        <v>3</v>
      </c>
      <c r="K456" s="27" t="str" cm="1">
        <f t="array" ref="K456">_xlfn.IFS(
    AND(OR(I456="Fully Meets", I456="Exceeds"), J456&gt;=4), "High Performing Individual",
    AND(I456="Fully Meets", J456&gt;=3), "Average Performing Individual",
    TRUE, "Below Average Performing"
)</f>
        <v>Average Performing Individual</v>
      </c>
      <c r="M456" s="18"/>
      <c r="N456" s="18"/>
      <c r="O456" s="26"/>
    </row>
    <row r="457" spans="7:15" ht="28.8" x14ac:dyDescent="0.3">
      <c r="G457" s="1">
        <v>3859</v>
      </c>
      <c r="H457" s="1" t="s">
        <v>3072</v>
      </c>
      <c r="I457" s="1" t="s">
        <v>23</v>
      </c>
      <c r="J457" s="1">
        <v>3</v>
      </c>
      <c r="K457" s="27" t="str" cm="1">
        <f t="array" ref="K457">_xlfn.IFS(
    AND(OR(I457="Fully Meets", I457="Exceeds"), J457&gt;=4), "High Performing Individual",
    AND(I457="Fully Meets", J457&gt;=3), "Average Performing Individual",
    TRUE, "Below Average Performing"
)</f>
        <v>Below Average Performing</v>
      </c>
      <c r="M457" s="18"/>
      <c r="N457" s="18"/>
      <c r="O457" s="26"/>
    </row>
    <row r="458" spans="7:15" ht="28.8" x14ac:dyDescent="0.3">
      <c r="G458" s="1">
        <v>3860</v>
      </c>
      <c r="H458" s="1" t="s">
        <v>3072</v>
      </c>
      <c r="I458" s="1" t="s">
        <v>21</v>
      </c>
      <c r="J458" s="1">
        <v>3</v>
      </c>
      <c r="K458" s="27" t="str" cm="1">
        <f t="array" ref="K458">_xlfn.IFS(
    AND(OR(I458="Fully Meets", I458="Exceeds"), J458&gt;=4), "High Performing Individual",
    AND(I458="Fully Meets", J458&gt;=3), "Average Performing Individual",
    TRUE, "Below Average Performing"
)</f>
        <v>Average Performing Individual</v>
      </c>
      <c r="M458" s="18"/>
      <c r="N458" s="18"/>
      <c r="O458" s="26"/>
    </row>
    <row r="459" spans="7:15" ht="28.8" x14ac:dyDescent="0.3">
      <c r="G459" s="1">
        <v>3861</v>
      </c>
      <c r="H459" s="1" t="s">
        <v>3072</v>
      </c>
      <c r="I459" s="1" t="s">
        <v>23</v>
      </c>
      <c r="J459" s="1">
        <v>3</v>
      </c>
      <c r="K459" s="27" t="str" cm="1">
        <f t="array" ref="K459">_xlfn.IFS(
    AND(OR(I459="Fully Meets", I459="Exceeds"), J459&gt;=4), "High Performing Individual",
    AND(I459="Fully Meets", J459&gt;=3), "Average Performing Individual",
    TRUE, "Below Average Performing"
)</f>
        <v>Below Average Performing</v>
      </c>
      <c r="M459" s="18"/>
      <c r="N459" s="18"/>
      <c r="O459" s="26"/>
    </row>
    <row r="460" spans="7:15" ht="28.8" x14ac:dyDescent="0.3">
      <c r="G460" s="1">
        <v>3862</v>
      </c>
      <c r="H460" s="1" t="s">
        <v>3072</v>
      </c>
      <c r="I460" s="1" t="s">
        <v>23</v>
      </c>
      <c r="J460" s="1">
        <v>3</v>
      </c>
      <c r="K460" s="27" t="str" cm="1">
        <f t="array" ref="K460">_xlfn.IFS(
    AND(OR(I460="Fully Meets", I460="Exceeds"), J460&gt;=4), "High Performing Individual",
    AND(I460="Fully Meets", J460&gt;=3), "Average Performing Individual",
    TRUE, "Below Average Performing"
)</f>
        <v>Below Average Performing</v>
      </c>
      <c r="M460" s="18"/>
      <c r="N460" s="18"/>
      <c r="O460" s="26"/>
    </row>
    <row r="461" spans="7:15" ht="28.8" x14ac:dyDescent="0.3">
      <c r="G461" s="1">
        <v>3863</v>
      </c>
      <c r="H461" s="1" t="s">
        <v>3072</v>
      </c>
      <c r="I461" s="1" t="s">
        <v>23</v>
      </c>
      <c r="J461" s="1">
        <v>3</v>
      </c>
      <c r="K461" s="27" t="str" cm="1">
        <f t="array" ref="K461">_xlfn.IFS(
    AND(OR(I461="Fully Meets", I461="Exceeds"), J461&gt;=4), "High Performing Individual",
    AND(I461="Fully Meets", J461&gt;=3), "Average Performing Individual",
    TRUE, "Below Average Performing"
)</f>
        <v>Below Average Performing</v>
      </c>
      <c r="M461" s="18"/>
      <c r="N461" s="18"/>
      <c r="O461" s="26"/>
    </row>
    <row r="462" spans="7:15" ht="28.8" x14ac:dyDescent="0.3">
      <c r="G462" s="1">
        <v>3864</v>
      </c>
      <c r="H462" s="1" t="s">
        <v>3072</v>
      </c>
      <c r="I462" s="1" t="s">
        <v>22</v>
      </c>
      <c r="J462" s="1">
        <v>3</v>
      </c>
      <c r="K462" s="27" t="str" cm="1">
        <f t="array" ref="K462">_xlfn.IFS(
    AND(OR(I462="Fully Meets", I462="Exceeds"), J462&gt;=4), "High Performing Individual",
    AND(I462="Fully Meets", J462&gt;=3), "Average Performing Individual",
    TRUE, "Below Average Performing"
)</f>
        <v>Below Average Performing</v>
      </c>
      <c r="M462" s="18"/>
      <c r="N462" s="18"/>
      <c r="O462" s="26"/>
    </row>
    <row r="463" spans="7:15" ht="28.8" x14ac:dyDescent="0.3">
      <c r="G463" s="1">
        <v>3865</v>
      </c>
      <c r="H463" s="1" t="s">
        <v>3074</v>
      </c>
      <c r="I463" s="1" t="s">
        <v>22</v>
      </c>
      <c r="J463" s="1">
        <v>3</v>
      </c>
      <c r="K463" s="27" t="str" cm="1">
        <f t="array" ref="K463">_xlfn.IFS(
    AND(OR(I463="Fully Meets", I463="Exceeds"), J463&gt;=4), "High Performing Individual",
    AND(I463="Fully Meets", J463&gt;=3), "Average Performing Individual",
    TRUE, "Below Average Performing"
)</f>
        <v>Below Average Performing</v>
      </c>
      <c r="M463" s="18"/>
      <c r="N463" s="18"/>
      <c r="O463" s="26"/>
    </row>
    <row r="464" spans="7:15" ht="28.8" x14ac:dyDescent="0.3">
      <c r="G464" s="1">
        <v>3866</v>
      </c>
      <c r="H464" s="1" t="s">
        <v>3070</v>
      </c>
      <c r="I464" s="1" t="s">
        <v>21</v>
      </c>
      <c r="J464" s="1">
        <v>3</v>
      </c>
      <c r="K464" s="27" t="str" cm="1">
        <f t="array" ref="K464">_xlfn.IFS(
    AND(OR(I464="Fully Meets", I464="Exceeds"), J464&gt;=4), "High Performing Individual",
    AND(I464="Fully Meets", J464&gt;=3), "Average Performing Individual",
    TRUE, "Below Average Performing"
)</f>
        <v>Average Performing Individual</v>
      </c>
      <c r="M464" s="18"/>
      <c r="N464" s="18"/>
      <c r="O464" s="26"/>
    </row>
    <row r="465" spans="7:15" ht="28.8" x14ac:dyDescent="0.3">
      <c r="G465" s="1">
        <v>3867</v>
      </c>
      <c r="H465" s="1" t="s">
        <v>3070</v>
      </c>
      <c r="I465" s="1" t="s">
        <v>21</v>
      </c>
      <c r="J465" s="1">
        <v>3</v>
      </c>
      <c r="K465" s="27" t="str" cm="1">
        <f t="array" ref="K465">_xlfn.IFS(
    AND(OR(I465="Fully Meets", I465="Exceeds"), J465&gt;=4), "High Performing Individual",
    AND(I465="Fully Meets", J465&gt;=3), "Average Performing Individual",
    TRUE, "Below Average Performing"
)</f>
        <v>Average Performing Individual</v>
      </c>
      <c r="M465" s="18"/>
      <c r="N465" s="18"/>
      <c r="O465" s="26"/>
    </row>
    <row r="466" spans="7:15" ht="28.8" x14ac:dyDescent="0.3">
      <c r="G466" s="1">
        <v>3868</v>
      </c>
      <c r="H466" s="1" t="s">
        <v>3072</v>
      </c>
      <c r="I466" s="1" t="s">
        <v>21</v>
      </c>
      <c r="J466" s="1">
        <v>3</v>
      </c>
      <c r="K466" s="27" t="str" cm="1">
        <f t="array" ref="K466">_xlfn.IFS(
    AND(OR(I466="Fully Meets", I466="Exceeds"), J466&gt;=4), "High Performing Individual",
    AND(I466="Fully Meets", J466&gt;=3), "Average Performing Individual",
    TRUE, "Below Average Performing"
)</f>
        <v>Average Performing Individual</v>
      </c>
      <c r="M466" s="18"/>
      <c r="N466" s="18"/>
      <c r="O466" s="26"/>
    </row>
    <row r="467" spans="7:15" ht="28.8" x14ac:dyDescent="0.3">
      <c r="G467" s="1">
        <v>3869</v>
      </c>
      <c r="H467" s="1" t="s">
        <v>3072</v>
      </c>
      <c r="I467" s="1" t="s">
        <v>21</v>
      </c>
      <c r="J467" s="1">
        <v>3</v>
      </c>
      <c r="K467" s="27" t="str" cm="1">
        <f t="array" ref="K467">_xlfn.IFS(
    AND(OR(I467="Fully Meets", I467="Exceeds"), J467&gt;=4), "High Performing Individual",
    AND(I467="Fully Meets", J467&gt;=3), "Average Performing Individual",
    TRUE, "Below Average Performing"
)</f>
        <v>Average Performing Individual</v>
      </c>
      <c r="M467" s="18"/>
      <c r="N467" s="18"/>
      <c r="O467" s="26"/>
    </row>
    <row r="468" spans="7:15" ht="28.8" x14ac:dyDescent="0.3">
      <c r="G468" s="1">
        <v>3870</v>
      </c>
      <c r="H468" s="1" t="s">
        <v>3072</v>
      </c>
      <c r="I468" s="1" t="s">
        <v>21</v>
      </c>
      <c r="J468" s="1">
        <v>3</v>
      </c>
      <c r="K468" s="27" t="str" cm="1">
        <f t="array" ref="K468">_xlfn.IFS(
    AND(OR(I468="Fully Meets", I468="Exceeds"), J468&gt;=4), "High Performing Individual",
    AND(I468="Fully Meets", J468&gt;=3), "Average Performing Individual",
    TRUE, "Below Average Performing"
)</f>
        <v>Average Performing Individual</v>
      </c>
      <c r="M468" s="18"/>
      <c r="N468" s="18"/>
      <c r="O468" s="26"/>
    </row>
    <row r="469" spans="7:15" ht="28.8" x14ac:dyDescent="0.3">
      <c r="G469" s="1">
        <v>3871</v>
      </c>
      <c r="H469" s="1" t="s">
        <v>3072</v>
      </c>
      <c r="I469" s="1" t="s">
        <v>21</v>
      </c>
      <c r="J469" s="1">
        <v>3</v>
      </c>
      <c r="K469" s="27" t="str" cm="1">
        <f t="array" ref="K469">_xlfn.IFS(
    AND(OR(I469="Fully Meets", I469="Exceeds"), J469&gt;=4), "High Performing Individual",
    AND(I469="Fully Meets", J469&gt;=3), "Average Performing Individual",
    TRUE, "Below Average Performing"
)</f>
        <v>Average Performing Individual</v>
      </c>
      <c r="M469" s="18"/>
      <c r="N469" s="18"/>
      <c r="O469" s="26"/>
    </row>
    <row r="470" spans="7:15" ht="28.8" x14ac:dyDescent="0.3">
      <c r="G470" s="1">
        <v>3872</v>
      </c>
      <c r="H470" s="1" t="s">
        <v>3072</v>
      </c>
      <c r="I470" s="1" t="s">
        <v>21</v>
      </c>
      <c r="J470" s="1">
        <v>3</v>
      </c>
      <c r="K470" s="27" t="str" cm="1">
        <f t="array" ref="K470">_xlfn.IFS(
    AND(OR(I470="Fully Meets", I470="Exceeds"), J470&gt;=4), "High Performing Individual",
    AND(I470="Fully Meets", J470&gt;=3), "Average Performing Individual",
    TRUE, "Below Average Performing"
)</f>
        <v>Average Performing Individual</v>
      </c>
      <c r="M470" s="18"/>
      <c r="N470" s="18"/>
      <c r="O470" s="26"/>
    </row>
    <row r="471" spans="7:15" ht="28.8" x14ac:dyDescent="0.3">
      <c r="G471" s="1">
        <v>3873</v>
      </c>
      <c r="H471" s="1" t="s">
        <v>3072</v>
      </c>
      <c r="I471" s="1" t="s">
        <v>21</v>
      </c>
      <c r="J471" s="1">
        <v>3</v>
      </c>
      <c r="K471" s="27" t="str" cm="1">
        <f t="array" ref="K471">_xlfn.IFS(
    AND(OR(I471="Fully Meets", I471="Exceeds"), J471&gt;=4), "High Performing Individual",
    AND(I471="Fully Meets", J471&gt;=3), "Average Performing Individual",
    TRUE, "Below Average Performing"
)</f>
        <v>Average Performing Individual</v>
      </c>
      <c r="M471" s="18"/>
      <c r="N471" s="18"/>
      <c r="O471" s="26"/>
    </row>
    <row r="472" spans="7:15" ht="28.8" x14ac:dyDescent="0.3">
      <c r="G472" s="1">
        <v>3874</v>
      </c>
      <c r="H472" s="1" t="s">
        <v>3072</v>
      </c>
      <c r="I472" s="1" t="s">
        <v>21</v>
      </c>
      <c r="J472" s="1">
        <v>3</v>
      </c>
      <c r="K472" s="27" t="str" cm="1">
        <f t="array" ref="K472">_xlfn.IFS(
    AND(OR(I472="Fully Meets", I472="Exceeds"), J472&gt;=4), "High Performing Individual",
    AND(I472="Fully Meets", J472&gt;=3), "Average Performing Individual",
    TRUE, "Below Average Performing"
)</f>
        <v>Average Performing Individual</v>
      </c>
      <c r="M472" s="18"/>
      <c r="N472" s="18"/>
      <c r="O472" s="26"/>
    </row>
    <row r="473" spans="7:15" ht="28.8" x14ac:dyDescent="0.3">
      <c r="G473" s="1">
        <v>3875</v>
      </c>
      <c r="H473" s="1" t="s">
        <v>3072</v>
      </c>
      <c r="I473" s="1" t="s">
        <v>21</v>
      </c>
      <c r="J473" s="1">
        <v>3</v>
      </c>
      <c r="K473" s="27" t="str" cm="1">
        <f t="array" ref="K473">_xlfn.IFS(
    AND(OR(I473="Fully Meets", I473="Exceeds"), J473&gt;=4), "High Performing Individual",
    AND(I473="Fully Meets", J473&gt;=3), "Average Performing Individual",
    TRUE, "Below Average Performing"
)</f>
        <v>Average Performing Individual</v>
      </c>
      <c r="M473" s="18"/>
      <c r="N473" s="18"/>
      <c r="O473" s="26"/>
    </row>
    <row r="474" spans="7:15" ht="28.8" x14ac:dyDescent="0.3">
      <c r="G474" s="1">
        <v>3876</v>
      </c>
      <c r="H474" s="1" t="s">
        <v>3072</v>
      </c>
      <c r="I474" s="1" t="s">
        <v>23</v>
      </c>
      <c r="J474" s="1">
        <v>3</v>
      </c>
      <c r="K474" s="27" t="str" cm="1">
        <f t="array" ref="K474">_xlfn.IFS(
    AND(OR(I474="Fully Meets", I474="Exceeds"), J474&gt;=4), "High Performing Individual",
    AND(I474="Fully Meets", J474&gt;=3), "Average Performing Individual",
    TRUE, "Below Average Performing"
)</f>
        <v>Below Average Performing</v>
      </c>
      <c r="M474" s="18"/>
      <c r="N474" s="18"/>
      <c r="O474" s="26"/>
    </row>
    <row r="475" spans="7:15" ht="28.8" x14ac:dyDescent="0.3">
      <c r="G475" s="1">
        <v>3877</v>
      </c>
      <c r="H475" s="1" t="s">
        <v>3070</v>
      </c>
      <c r="I475" s="1" t="s">
        <v>23</v>
      </c>
      <c r="J475" s="1">
        <v>3</v>
      </c>
      <c r="K475" s="27" t="str" cm="1">
        <f t="array" ref="K475">_xlfn.IFS(
    AND(OR(I475="Fully Meets", I475="Exceeds"), J475&gt;=4), "High Performing Individual",
    AND(I475="Fully Meets", J475&gt;=3), "Average Performing Individual",
    TRUE, "Below Average Performing"
)</f>
        <v>Below Average Performing</v>
      </c>
      <c r="M475" s="18"/>
      <c r="N475" s="18"/>
      <c r="O475" s="26"/>
    </row>
    <row r="476" spans="7:15" ht="28.8" x14ac:dyDescent="0.3">
      <c r="G476" s="1">
        <v>3878</v>
      </c>
      <c r="H476" s="1" t="s">
        <v>3070</v>
      </c>
      <c r="I476" s="1" t="s">
        <v>21</v>
      </c>
      <c r="J476" s="1">
        <v>3</v>
      </c>
      <c r="K476" s="27" t="str" cm="1">
        <f t="array" ref="K476">_xlfn.IFS(
    AND(OR(I476="Fully Meets", I476="Exceeds"), J476&gt;=4), "High Performing Individual",
    AND(I476="Fully Meets", J476&gt;=3), "Average Performing Individual",
    TRUE, "Below Average Performing"
)</f>
        <v>Average Performing Individual</v>
      </c>
      <c r="M476" s="18"/>
      <c r="N476" s="18"/>
      <c r="O476" s="26"/>
    </row>
    <row r="477" spans="7:15" ht="28.8" x14ac:dyDescent="0.3">
      <c r="G477" s="1">
        <v>3879</v>
      </c>
      <c r="H477" s="1" t="s">
        <v>3072</v>
      </c>
      <c r="I477" s="1" t="s">
        <v>21</v>
      </c>
      <c r="J477" s="1">
        <v>3</v>
      </c>
      <c r="K477" s="27" t="str" cm="1">
        <f t="array" ref="K477">_xlfn.IFS(
    AND(OR(I477="Fully Meets", I477="Exceeds"), J477&gt;=4), "High Performing Individual",
    AND(I477="Fully Meets", J477&gt;=3), "Average Performing Individual",
    TRUE, "Below Average Performing"
)</f>
        <v>Average Performing Individual</v>
      </c>
      <c r="M477" s="18"/>
      <c r="N477" s="18"/>
      <c r="O477" s="26"/>
    </row>
    <row r="478" spans="7:15" ht="28.8" x14ac:dyDescent="0.3">
      <c r="G478" s="1">
        <v>3880</v>
      </c>
      <c r="H478" s="1" t="s">
        <v>3072</v>
      </c>
      <c r="I478" s="1" t="s">
        <v>21</v>
      </c>
      <c r="J478" s="1">
        <v>3</v>
      </c>
      <c r="K478" s="27" t="str" cm="1">
        <f t="array" ref="K478">_xlfn.IFS(
    AND(OR(I478="Fully Meets", I478="Exceeds"), J478&gt;=4), "High Performing Individual",
    AND(I478="Fully Meets", J478&gt;=3), "Average Performing Individual",
    TRUE, "Below Average Performing"
)</f>
        <v>Average Performing Individual</v>
      </c>
      <c r="M478" s="18"/>
      <c r="N478" s="18"/>
      <c r="O478" s="26"/>
    </row>
    <row r="479" spans="7:15" ht="28.8" x14ac:dyDescent="0.3">
      <c r="G479" s="1">
        <v>3881</v>
      </c>
      <c r="H479" s="1" t="s">
        <v>3072</v>
      </c>
      <c r="I479" s="1" t="s">
        <v>21</v>
      </c>
      <c r="J479" s="1">
        <v>3</v>
      </c>
      <c r="K479" s="27" t="str" cm="1">
        <f t="array" ref="K479">_xlfn.IFS(
    AND(OR(I479="Fully Meets", I479="Exceeds"), J479&gt;=4), "High Performing Individual",
    AND(I479="Fully Meets", J479&gt;=3), "Average Performing Individual",
    TRUE, "Below Average Performing"
)</f>
        <v>Average Performing Individual</v>
      </c>
      <c r="M479" s="18"/>
      <c r="N479" s="18"/>
      <c r="O479" s="26"/>
    </row>
    <row r="480" spans="7:15" ht="28.8" x14ac:dyDescent="0.3">
      <c r="G480" s="1">
        <v>3882</v>
      </c>
      <c r="H480" s="1" t="s">
        <v>3072</v>
      </c>
      <c r="I480" s="1" t="s">
        <v>21</v>
      </c>
      <c r="J480" s="1">
        <v>3</v>
      </c>
      <c r="K480" s="27" t="str" cm="1">
        <f t="array" ref="K480">_xlfn.IFS(
    AND(OR(I480="Fully Meets", I480="Exceeds"), J480&gt;=4), "High Performing Individual",
    AND(I480="Fully Meets", J480&gt;=3), "Average Performing Individual",
    TRUE, "Below Average Performing"
)</f>
        <v>Average Performing Individual</v>
      </c>
      <c r="M480" s="18"/>
      <c r="N480" s="18"/>
      <c r="O480" s="26"/>
    </row>
    <row r="481" spans="7:15" ht="28.8" x14ac:dyDescent="0.3">
      <c r="G481" s="1">
        <v>3883</v>
      </c>
      <c r="H481" s="1" t="s">
        <v>3072</v>
      </c>
      <c r="I481" s="1" t="s">
        <v>21</v>
      </c>
      <c r="J481" s="1">
        <v>3</v>
      </c>
      <c r="K481" s="27" t="str" cm="1">
        <f t="array" ref="K481">_xlfn.IFS(
    AND(OR(I481="Fully Meets", I481="Exceeds"), J481&gt;=4), "High Performing Individual",
    AND(I481="Fully Meets", J481&gt;=3), "Average Performing Individual",
    TRUE, "Below Average Performing"
)</f>
        <v>Average Performing Individual</v>
      </c>
      <c r="M481" s="18"/>
      <c r="N481" s="18"/>
      <c r="O481" s="26"/>
    </row>
    <row r="482" spans="7:15" ht="28.8" x14ac:dyDescent="0.3">
      <c r="G482" s="1">
        <v>3884</v>
      </c>
      <c r="H482" s="1" t="s">
        <v>3072</v>
      </c>
      <c r="I482" s="1" t="s">
        <v>21</v>
      </c>
      <c r="J482" s="1">
        <v>3</v>
      </c>
      <c r="K482" s="27" t="str" cm="1">
        <f t="array" ref="K482">_xlfn.IFS(
    AND(OR(I482="Fully Meets", I482="Exceeds"), J482&gt;=4), "High Performing Individual",
    AND(I482="Fully Meets", J482&gt;=3), "Average Performing Individual",
    TRUE, "Below Average Performing"
)</f>
        <v>Average Performing Individual</v>
      </c>
      <c r="M482" s="18"/>
      <c r="N482" s="18"/>
      <c r="O482" s="26"/>
    </row>
    <row r="483" spans="7:15" ht="28.8" x14ac:dyDescent="0.3">
      <c r="G483" s="1">
        <v>3885</v>
      </c>
      <c r="H483" s="1" t="s">
        <v>3072</v>
      </c>
      <c r="I483" s="1" t="s">
        <v>21</v>
      </c>
      <c r="J483" s="1">
        <v>3</v>
      </c>
      <c r="K483" s="27" t="str" cm="1">
        <f t="array" ref="K483">_xlfn.IFS(
    AND(OR(I483="Fully Meets", I483="Exceeds"), J483&gt;=4), "High Performing Individual",
    AND(I483="Fully Meets", J483&gt;=3), "Average Performing Individual",
    TRUE, "Below Average Performing"
)</f>
        <v>Average Performing Individual</v>
      </c>
      <c r="M483" s="18"/>
      <c r="N483" s="18"/>
      <c r="O483" s="26"/>
    </row>
    <row r="484" spans="7:15" ht="28.8" x14ac:dyDescent="0.3">
      <c r="G484" s="1">
        <v>3886</v>
      </c>
      <c r="H484" s="1" t="s">
        <v>3072</v>
      </c>
      <c r="I484" s="1" t="s">
        <v>21</v>
      </c>
      <c r="J484" s="1">
        <v>3</v>
      </c>
      <c r="K484" s="27" t="str" cm="1">
        <f t="array" ref="K484">_xlfn.IFS(
    AND(OR(I484="Fully Meets", I484="Exceeds"), J484&gt;=4), "High Performing Individual",
    AND(I484="Fully Meets", J484&gt;=3), "Average Performing Individual",
    TRUE, "Below Average Performing"
)</f>
        <v>Average Performing Individual</v>
      </c>
      <c r="M484" s="18"/>
      <c r="N484" s="18"/>
      <c r="O484" s="26"/>
    </row>
    <row r="485" spans="7:15" ht="28.8" x14ac:dyDescent="0.3">
      <c r="G485" s="1">
        <v>3887</v>
      </c>
      <c r="H485" s="1" t="s">
        <v>3072</v>
      </c>
      <c r="I485" s="1" t="s">
        <v>20</v>
      </c>
      <c r="J485" s="1">
        <v>3</v>
      </c>
      <c r="K485" s="27" t="str" cm="1">
        <f t="array" ref="K485">_xlfn.IFS(
    AND(OR(I485="Fully Meets", I485="Exceeds"), J485&gt;=4), "High Performing Individual",
    AND(I485="Fully Meets", J485&gt;=3), "Average Performing Individual",
    TRUE, "Below Average Performing"
)</f>
        <v>Below Average Performing</v>
      </c>
      <c r="M485" s="18"/>
      <c r="N485" s="18"/>
      <c r="O485" s="26"/>
    </row>
    <row r="486" spans="7:15" ht="28.8" x14ac:dyDescent="0.3">
      <c r="G486" s="1">
        <v>3888</v>
      </c>
      <c r="H486" s="1" t="s">
        <v>3072</v>
      </c>
      <c r="I486" s="1" t="s">
        <v>21</v>
      </c>
      <c r="J486" s="1">
        <v>3</v>
      </c>
      <c r="K486" s="27" t="str" cm="1">
        <f t="array" ref="K486">_xlfn.IFS(
    AND(OR(I486="Fully Meets", I486="Exceeds"), J486&gt;=4), "High Performing Individual",
    AND(I486="Fully Meets", J486&gt;=3), "Average Performing Individual",
    TRUE, "Below Average Performing"
)</f>
        <v>Average Performing Individual</v>
      </c>
      <c r="M486" s="18"/>
      <c r="N486" s="18"/>
      <c r="O486" s="26"/>
    </row>
    <row r="487" spans="7:15" ht="28.8" x14ac:dyDescent="0.3">
      <c r="G487" s="1">
        <v>3889</v>
      </c>
      <c r="H487" s="1" t="s">
        <v>3070</v>
      </c>
      <c r="I487" s="1" t="s">
        <v>21</v>
      </c>
      <c r="J487" s="1">
        <v>3</v>
      </c>
      <c r="K487" s="27" t="str" cm="1">
        <f t="array" ref="K487">_xlfn.IFS(
    AND(OR(I487="Fully Meets", I487="Exceeds"), J487&gt;=4), "High Performing Individual",
    AND(I487="Fully Meets", J487&gt;=3), "Average Performing Individual",
    TRUE, "Below Average Performing"
)</f>
        <v>Average Performing Individual</v>
      </c>
      <c r="M487" s="18"/>
      <c r="N487" s="18"/>
      <c r="O487" s="26"/>
    </row>
    <row r="488" spans="7:15" ht="28.8" x14ac:dyDescent="0.3">
      <c r="G488" s="1">
        <v>3890</v>
      </c>
      <c r="H488" s="1" t="s">
        <v>3072</v>
      </c>
      <c r="I488" s="1" t="s">
        <v>21</v>
      </c>
      <c r="J488" s="1">
        <v>3</v>
      </c>
      <c r="K488" s="27" t="str" cm="1">
        <f t="array" ref="K488">_xlfn.IFS(
    AND(OR(I488="Fully Meets", I488="Exceeds"), J488&gt;=4), "High Performing Individual",
    AND(I488="Fully Meets", J488&gt;=3), "Average Performing Individual",
    TRUE, "Below Average Performing"
)</f>
        <v>Average Performing Individual</v>
      </c>
      <c r="M488" s="18"/>
      <c r="N488" s="18"/>
      <c r="O488" s="26"/>
    </row>
    <row r="489" spans="7:15" ht="28.8" x14ac:dyDescent="0.3">
      <c r="G489" s="1">
        <v>3891</v>
      </c>
      <c r="H489" s="1" t="s">
        <v>3072</v>
      </c>
      <c r="I489" s="1" t="s">
        <v>21</v>
      </c>
      <c r="J489" s="1">
        <v>3</v>
      </c>
      <c r="K489" s="27" t="str" cm="1">
        <f t="array" ref="K489">_xlfn.IFS(
    AND(OR(I489="Fully Meets", I489="Exceeds"), J489&gt;=4), "High Performing Individual",
    AND(I489="Fully Meets", J489&gt;=3), "Average Performing Individual",
    TRUE, "Below Average Performing"
)</f>
        <v>Average Performing Individual</v>
      </c>
      <c r="M489" s="18"/>
      <c r="N489" s="18"/>
      <c r="O489" s="26"/>
    </row>
    <row r="490" spans="7:15" ht="28.8" x14ac:dyDescent="0.3">
      <c r="G490" s="1">
        <v>3892</v>
      </c>
      <c r="H490" s="1" t="s">
        <v>3072</v>
      </c>
      <c r="I490" s="1" t="s">
        <v>21</v>
      </c>
      <c r="J490" s="1">
        <v>3</v>
      </c>
      <c r="K490" s="27" t="str" cm="1">
        <f t="array" ref="K490">_xlfn.IFS(
    AND(OR(I490="Fully Meets", I490="Exceeds"), J490&gt;=4), "High Performing Individual",
    AND(I490="Fully Meets", J490&gt;=3), "Average Performing Individual",
    TRUE, "Below Average Performing"
)</f>
        <v>Average Performing Individual</v>
      </c>
      <c r="M490" s="18"/>
      <c r="N490" s="18"/>
      <c r="O490" s="26"/>
    </row>
    <row r="491" spans="7:15" ht="28.8" x14ac:dyDescent="0.3">
      <c r="G491" s="1">
        <v>3893</v>
      </c>
      <c r="H491" s="1" t="s">
        <v>3072</v>
      </c>
      <c r="I491" s="1" t="s">
        <v>21</v>
      </c>
      <c r="J491" s="1">
        <v>3</v>
      </c>
      <c r="K491" s="27" t="str" cm="1">
        <f t="array" ref="K491">_xlfn.IFS(
    AND(OR(I491="Fully Meets", I491="Exceeds"), J491&gt;=4), "High Performing Individual",
    AND(I491="Fully Meets", J491&gt;=3), "Average Performing Individual",
    TRUE, "Below Average Performing"
)</f>
        <v>Average Performing Individual</v>
      </c>
      <c r="M491" s="18"/>
      <c r="N491" s="18"/>
      <c r="O491" s="26"/>
    </row>
    <row r="492" spans="7:15" ht="28.8" x14ac:dyDescent="0.3">
      <c r="G492" s="1">
        <v>3894</v>
      </c>
      <c r="H492" s="1" t="s">
        <v>3072</v>
      </c>
      <c r="I492" s="1" t="s">
        <v>21</v>
      </c>
      <c r="J492" s="1">
        <v>3</v>
      </c>
      <c r="K492" s="27" t="str" cm="1">
        <f t="array" ref="K492">_xlfn.IFS(
    AND(OR(I492="Fully Meets", I492="Exceeds"), J492&gt;=4), "High Performing Individual",
    AND(I492="Fully Meets", J492&gt;=3), "Average Performing Individual",
    TRUE, "Below Average Performing"
)</f>
        <v>Average Performing Individual</v>
      </c>
      <c r="M492" s="18"/>
      <c r="N492" s="18"/>
      <c r="O492" s="26"/>
    </row>
    <row r="493" spans="7:15" ht="28.8" x14ac:dyDescent="0.3">
      <c r="G493" s="1">
        <v>3895</v>
      </c>
      <c r="H493" s="1" t="s">
        <v>3072</v>
      </c>
      <c r="I493" s="1" t="s">
        <v>21</v>
      </c>
      <c r="J493" s="1">
        <v>3</v>
      </c>
      <c r="K493" s="27" t="str" cm="1">
        <f t="array" ref="K493">_xlfn.IFS(
    AND(OR(I493="Fully Meets", I493="Exceeds"), J493&gt;=4), "High Performing Individual",
    AND(I493="Fully Meets", J493&gt;=3), "Average Performing Individual",
    TRUE, "Below Average Performing"
)</f>
        <v>Average Performing Individual</v>
      </c>
      <c r="M493" s="18"/>
      <c r="N493" s="18"/>
      <c r="O493" s="26"/>
    </row>
    <row r="494" spans="7:15" ht="28.8" x14ac:dyDescent="0.3">
      <c r="G494" s="1">
        <v>3896</v>
      </c>
      <c r="H494" s="1" t="s">
        <v>3072</v>
      </c>
      <c r="I494" s="1" t="s">
        <v>21</v>
      </c>
      <c r="J494" s="1">
        <v>3</v>
      </c>
      <c r="K494" s="27" t="str" cm="1">
        <f t="array" ref="K494">_xlfn.IFS(
    AND(OR(I494="Fully Meets", I494="Exceeds"), J494&gt;=4), "High Performing Individual",
    AND(I494="Fully Meets", J494&gt;=3), "Average Performing Individual",
    TRUE, "Below Average Performing"
)</f>
        <v>Average Performing Individual</v>
      </c>
      <c r="M494" s="18"/>
      <c r="N494" s="18"/>
      <c r="O494" s="26"/>
    </row>
    <row r="495" spans="7:15" ht="28.8" x14ac:dyDescent="0.3">
      <c r="G495" s="1">
        <v>3897</v>
      </c>
      <c r="H495" s="1" t="s">
        <v>3072</v>
      </c>
      <c r="I495" s="1" t="s">
        <v>21</v>
      </c>
      <c r="J495" s="1">
        <v>3</v>
      </c>
      <c r="K495" s="27" t="str" cm="1">
        <f t="array" ref="K495">_xlfn.IFS(
    AND(OR(I495="Fully Meets", I495="Exceeds"), J495&gt;=4), "High Performing Individual",
    AND(I495="Fully Meets", J495&gt;=3), "Average Performing Individual",
    TRUE, "Below Average Performing"
)</f>
        <v>Average Performing Individual</v>
      </c>
      <c r="M495" s="18"/>
      <c r="N495" s="18"/>
      <c r="O495" s="26"/>
    </row>
    <row r="496" spans="7:15" ht="28.8" x14ac:dyDescent="0.3">
      <c r="G496" s="1">
        <v>3898</v>
      </c>
      <c r="H496" s="1" t="s">
        <v>3072</v>
      </c>
      <c r="I496" s="1" t="s">
        <v>21</v>
      </c>
      <c r="J496" s="1">
        <v>3</v>
      </c>
      <c r="K496" s="27" t="str" cm="1">
        <f t="array" ref="K496">_xlfn.IFS(
    AND(OR(I496="Fully Meets", I496="Exceeds"), J496&gt;=4), "High Performing Individual",
    AND(I496="Fully Meets", J496&gt;=3), "Average Performing Individual",
    TRUE, "Below Average Performing"
)</f>
        <v>Average Performing Individual</v>
      </c>
      <c r="M496" s="18"/>
      <c r="N496" s="18"/>
      <c r="O496" s="26"/>
    </row>
    <row r="497" spans="7:15" ht="28.8" x14ac:dyDescent="0.3">
      <c r="G497" s="1">
        <v>3899</v>
      </c>
      <c r="H497" s="1" t="s">
        <v>3072</v>
      </c>
      <c r="I497" s="1" t="s">
        <v>21</v>
      </c>
      <c r="J497" s="1">
        <v>3</v>
      </c>
      <c r="K497" s="27" t="str" cm="1">
        <f t="array" ref="K497">_xlfn.IFS(
    AND(OR(I497="Fully Meets", I497="Exceeds"), J497&gt;=4), "High Performing Individual",
    AND(I497="Fully Meets", J497&gt;=3), "Average Performing Individual",
    TRUE, "Below Average Performing"
)</f>
        <v>Average Performing Individual</v>
      </c>
      <c r="M497" s="18"/>
      <c r="N497" s="18"/>
      <c r="O497" s="26"/>
    </row>
    <row r="498" spans="7:15" ht="28.8" x14ac:dyDescent="0.3">
      <c r="G498" s="1">
        <v>3900</v>
      </c>
      <c r="H498" s="1" t="s">
        <v>3072</v>
      </c>
      <c r="I498" s="1" t="s">
        <v>21</v>
      </c>
      <c r="J498" s="1">
        <v>3</v>
      </c>
      <c r="K498" s="27" t="str" cm="1">
        <f t="array" ref="K498">_xlfn.IFS(
    AND(OR(I498="Fully Meets", I498="Exceeds"), J498&gt;=4), "High Performing Individual",
    AND(I498="Fully Meets", J498&gt;=3), "Average Performing Individual",
    TRUE, "Below Average Performing"
)</f>
        <v>Average Performing Individual</v>
      </c>
      <c r="M498" s="18"/>
      <c r="N498" s="18"/>
      <c r="O498" s="26"/>
    </row>
    <row r="499" spans="7:15" ht="28.8" x14ac:dyDescent="0.3">
      <c r="G499" s="1">
        <v>3901</v>
      </c>
      <c r="H499" s="1" t="s">
        <v>3070</v>
      </c>
      <c r="I499" s="1" t="s">
        <v>21</v>
      </c>
      <c r="J499" s="1">
        <v>3</v>
      </c>
      <c r="K499" s="27" t="str" cm="1">
        <f t="array" ref="K499">_xlfn.IFS(
    AND(OR(I499="Fully Meets", I499="Exceeds"), J499&gt;=4), "High Performing Individual",
    AND(I499="Fully Meets", J499&gt;=3), "Average Performing Individual",
    TRUE, "Below Average Performing"
)</f>
        <v>Average Performing Individual</v>
      </c>
      <c r="M499" s="18"/>
      <c r="N499" s="18"/>
      <c r="O499" s="26"/>
    </row>
    <row r="500" spans="7:15" ht="28.8" x14ac:dyDescent="0.3">
      <c r="G500" s="1">
        <v>3902</v>
      </c>
      <c r="H500" s="1" t="s">
        <v>3070</v>
      </c>
      <c r="I500" s="1" t="s">
        <v>21</v>
      </c>
      <c r="J500" s="1">
        <v>3</v>
      </c>
      <c r="K500" s="27" t="str" cm="1">
        <f t="array" ref="K500">_xlfn.IFS(
    AND(OR(I500="Fully Meets", I500="Exceeds"), J500&gt;=4), "High Performing Individual",
    AND(I500="Fully Meets", J500&gt;=3), "Average Performing Individual",
    TRUE, "Below Average Performing"
)</f>
        <v>Average Performing Individual</v>
      </c>
      <c r="M500" s="18"/>
      <c r="N500" s="18"/>
      <c r="O500" s="26"/>
    </row>
    <row r="501" spans="7:15" ht="28.8" x14ac:dyDescent="0.3">
      <c r="G501" s="1">
        <v>3903</v>
      </c>
      <c r="H501" s="1" t="s">
        <v>3072</v>
      </c>
      <c r="I501" s="1" t="s">
        <v>21</v>
      </c>
      <c r="J501" s="1">
        <v>3</v>
      </c>
      <c r="K501" s="27" t="str" cm="1">
        <f t="array" ref="K501">_xlfn.IFS(
    AND(OR(I501="Fully Meets", I501="Exceeds"), J501&gt;=4), "High Performing Individual",
    AND(I501="Fully Meets", J501&gt;=3), "Average Performing Individual",
    TRUE, "Below Average Performing"
)</f>
        <v>Average Performing Individual</v>
      </c>
      <c r="M501" s="18"/>
      <c r="N501" s="18"/>
      <c r="O501" s="26"/>
    </row>
    <row r="502" spans="7:15" ht="28.8" x14ac:dyDescent="0.3">
      <c r="G502" s="1">
        <v>3904</v>
      </c>
      <c r="H502" s="1" t="s">
        <v>3072</v>
      </c>
      <c r="I502" s="1" t="s">
        <v>21</v>
      </c>
      <c r="J502" s="1">
        <v>3</v>
      </c>
      <c r="K502" s="27" t="str" cm="1">
        <f t="array" ref="K502">_xlfn.IFS(
    AND(OR(I502="Fully Meets", I502="Exceeds"), J502&gt;=4), "High Performing Individual",
    AND(I502="Fully Meets", J502&gt;=3), "Average Performing Individual",
    TRUE, "Below Average Performing"
)</f>
        <v>Average Performing Individual</v>
      </c>
      <c r="M502" s="18"/>
      <c r="N502" s="18"/>
      <c r="O502" s="26"/>
    </row>
    <row r="503" spans="7:15" ht="28.8" x14ac:dyDescent="0.3">
      <c r="G503" s="1">
        <v>3905</v>
      </c>
      <c r="H503" s="1" t="s">
        <v>3072</v>
      </c>
      <c r="I503" s="1" t="s">
        <v>21</v>
      </c>
      <c r="J503" s="1">
        <v>3</v>
      </c>
      <c r="K503" s="27" t="str" cm="1">
        <f t="array" ref="K503">_xlfn.IFS(
    AND(OR(I503="Fully Meets", I503="Exceeds"), J503&gt;=4), "High Performing Individual",
    AND(I503="Fully Meets", J503&gt;=3), "Average Performing Individual",
    TRUE, "Below Average Performing"
)</f>
        <v>Average Performing Individual</v>
      </c>
      <c r="M503" s="18"/>
      <c r="N503" s="18"/>
      <c r="O503" s="26"/>
    </row>
    <row r="504" spans="7:15" ht="28.8" x14ac:dyDescent="0.3">
      <c r="G504" s="1">
        <v>3906</v>
      </c>
      <c r="H504" s="1" t="s">
        <v>3072</v>
      </c>
      <c r="I504" s="1" t="s">
        <v>21</v>
      </c>
      <c r="J504" s="1">
        <v>3</v>
      </c>
      <c r="K504" s="27" t="str" cm="1">
        <f t="array" ref="K504">_xlfn.IFS(
    AND(OR(I504="Fully Meets", I504="Exceeds"), J504&gt;=4), "High Performing Individual",
    AND(I504="Fully Meets", J504&gt;=3), "Average Performing Individual",
    TRUE, "Below Average Performing"
)</f>
        <v>Average Performing Individual</v>
      </c>
      <c r="M504" s="18"/>
      <c r="N504" s="18"/>
      <c r="O504" s="26"/>
    </row>
    <row r="505" spans="7:15" ht="28.8" x14ac:dyDescent="0.3">
      <c r="G505" s="1">
        <v>3907</v>
      </c>
      <c r="H505" s="1" t="s">
        <v>3072</v>
      </c>
      <c r="I505" s="1" t="s">
        <v>21</v>
      </c>
      <c r="J505" s="1">
        <v>3</v>
      </c>
      <c r="K505" s="27" t="str" cm="1">
        <f t="array" ref="K505">_xlfn.IFS(
    AND(OR(I505="Fully Meets", I505="Exceeds"), J505&gt;=4), "High Performing Individual",
    AND(I505="Fully Meets", J505&gt;=3), "Average Performing Individual",
    TRUE, "Below Average Performing"
)</f>
        <v>Average Performing Individual</v>
      </c>
      <c r="M505" s="18"/>
      <c r="N505" s="18"/>
      <c r="O505" s="26"/>
    </row>
    <row r="506" spans="7:15" ht="28.8" x14ac:dyDescent="0.3">
      <c r="G506" s="1">
        <v>3908</v>
      </c>
      <c r="H506" s="1" t="s">
        <v>3072</v>
      </c>
      <c r="I506" s="1" t="s">
        <v>22</v>
      </c>
      <c r="J506" s="1">
        <v>3</v>
      </c>
      <c r="K506" s="27" t="str" cm="1">
        <f t="array" ref="K506">_xlfn.IFS(
    AND(OR(I506="Fully Meets", I506="Exceeds"), J506&gt;=4), "High Performing Individual",
    AND(I506="Fully Meets", J506&gt;=3), "Average Performing Individual",
    TRUE, "Below Average Performing"
)</f>
        <v>Below Average Performing</v>
      </c>
      <c r="M506" s="18"/>
      <c r="N506" s="18"/>
      <c r="O506" s="26"/>
    </row>
    <row r="507" spans="7:15" ht="28.8" x14ac:dyDescent="0.3">
      <c r="G507" s="1">
        <v>3909</v>
      </c>
      <c r="H507" s="1" t="s">
        <v>3072</v>
      </c>
      <c r="I507" s="1" t="s">
        <v>22</v>
      </c>
      <c r="J507" s="1">
        <v>3</v>
      </c>
      <c r="K507" s="27" t="str" cm="1">
        <f t="array" ref="K507">_xlfn.IFS(
    AND(OR(I507="Fully Meets", I507="Exceeds"), J507&gt;=4), "High Performing Individual",
    AND(I507="Fully Meets", J507&gt;=3), "Average Performing Individual",
    TRUE, "Below Average Performing"
)</f>
        <v>Below Average Performing</v>
      </c>
      <c r="M507" s="18"/>
      <c r="N507" s="18"/>
      <c r="O507" s="26"/>
    </row>
    <row r="508" spans="7:15" ht="28.8" x14ac:dyDescent="0.3">
      <c r="G508" s="1">
        <v>3910</v>
      </c>
      <c r="H508" s="1" t="s">
        <v>3072</v>
      </c>
      <c r="I508" s="1" t="s">
        <v>22</v>
      </c>
      <c r="J508" s="1">
        <v>3</v>
      </c>
      <c r="K508" s="27" t="str" cm="1">
        <f t="array" ref="K508">_xlfn.IFS(
    AND(OR(I508="Fully Meets", I508="Exceeds"), J508&gt;=4), "High Performing Individual",
    AND(I508="Fully Meets", J508&gt;=3), "Average Performing Individual",
    TRUE, "Below Average Performing"
)</f>
        <v>Below Average Performing</v>
      </c>
      <c r="M508" s="18"/>
      <c r="N508" s="18"/>
      <c r="O508" s="26"/>
    </row>
    <row r="509" spans="7:15" ht="28.8" x14ac:dyDescent="0.3">
      <c r="G509" s="1">
        <v>3911</v>
      </c>
      <c r="H509" s="1" t="s">
        <v>3072</v>
      </c>
      <c r="I509" s="1" t="s">
        <v>21</v>
      </c>
      <c r="J509" s="1">
        <v>3</v>
      </c>
      <c r="K509" s="27" t="str" cm="1">
        <f t="array" ref="K509">_xlfn.IFS(
    AND(OR(I509="Fully Meets", I509="Exceeds"), J509&gt;=4), "High Performing Individual",
    AND(I509="Fully Meets", J509&gt;=3), "Average Performing Individual",
    TRUE, "Below Average Performing"
)</f>
        <v>Average Performing Individual</v>
      </c>
      <c r="M509" s="18"/>
      <c r="N509" s="18"/>
      <c r="O509" s="26"/>
    </row>
    <row r="510" spans="7:15" ht="28.8" x14ac:dyDescent="0.3">
      <c r="G510" s="1">
        <v>3912</v>
      </c>
      <c r="H510" s="1" t="s">
        <v>3072</v>
      </c>
      <c r="I510" s="1" t="s">
        <v>22</v>
      </c>
      <c r="J510" s="1">
        <v>3</v>
      </c>
      <c r="K510" s="27" t="str" cm="1">
        <f t="array" ref="K510">_xlfn.IFS(
    AND(OR(I510="Fully Meets", I510="Exceeds"), J510&gt;=4), "High Performing Individual",
    AND(I510="Fully Meets", J510&gt;=3), "Average Performing Individual",
    TRUE, "Below Average Performing"
)</f>
        <v>Below Average Performing</v>
      </c>
      <c r="M510" s="18"/>
      <c r="N510" s="18"/>
      <c r="O510" s="26"/>
    </row>
    <row r="511" spans="7:15" ht="28.8" x14ac:dyDescent="0.3">
      <c r="G511" s="1">
        <v>3913</v>
      </c>
      <c r="H511" s="1" t="s">
        <v>3072</v>
      </c>
      <c r="I511" s="1" t="s">
        <v>21</v>
      </c>
      <c r="J511" s="1">
        <v>3</v>
      </c>
      <c r="K511" s="27" t="str" cm="1">
        <f t="array" ref="K511">_xlfn.IFS(
    AND(OR(I511="Fully Meets", I511="Exceeds"), J511&gt;=4), "High Performing Individual",
    AND(I511="Fully Meets", J511&gt;=3), "Average Performing Individual",
    TRUE, "Below Average Performing"
)</f>
        <v>Average Performing Individual</v>
      </c>
      <c r="M511" s="18"/>
      <c r="N511" s="18"/>
      <c r="O511" s="26"/>
    </row>
    <row r="512" spans="7:15" ht="28.8" x14ac:dyDescent="0.3">
      <c r="G512" s="1">
        <v>3914</v>
      </c>
      <c r="H512" s="1" t="s">
        <v>3070</v>
      </c>
      <c r="I512" s="1" t="s">
        <v>20</v>
      </c>
      <c r="J512" s="1">
        <v>3</v>
      </c>
      <c r="K512" s="27" t="str" cm="1">
        <f t="array" ref="K512">_xlfn.IFS(
    AND(OR(I512="Fully Meets", I512="Exceeds"), J512&gt;=4), "High Performing Individual",
    AND(I512="Fully Meets", J512&gt;=3), "Average Performing Individual",
    TRUE, "Below Average Performing"
)</f>
        <v>Below Average Performing</v>
      </c>
      <c r="M512" s="18"/>
      <c r="N512" s="18"/>
      <c r="O512" s="26"/>
    </row>
    <row r="513" spans="7:15" ht="28.8" x14ac:dyDescent="0.3">
      <c r="G513" s="1">
        <v>3915</v>
      </c>
      <c r="H513" s="1" t="s">
        <v>3072</v>
      </c>
      <c r="I513" s="1" t="s">
        <v>21</v>
      </c>
      <c r="J513" s="1">
        <v>3</v>
      </c>
      <c r="K513" s="27" t="str" cm="1">
        <f t="array" ref="K513">_xlfn.IFS(
    AND(OR(I513="Fully Meets", I513="Exceeds"), J513&gt;=4), "High Performing Individual",
    AND(I513="Fully Meets", J513&gt;=3), "Average Performing Individual",
    TRUE, "Below Average Performing"
)</f>
        <v>Average Performing Individual</v>
      </c>
      <c r="M513" s="18"/>
      <c r="N513" s="18"/>
      <c r="O513" s="26"/>
    </row>
    <row r="514" spans="7:15" ht="28.8" x14ac:dyDescent="0.3">
      <c r="G514" s="1">
        <v>3916</v>
      </c>
      <c r="H514" s="1" t="s">
        <v>3072</v>
      </c>
      <c r="I514" s="1" t="s">
        <v>21</v>
      </c>
      <c r="J514" s="1">
        <v>3</v>
      </c>
      <c r="K514" s="27" t="str" cm="1">
        <f t="array" ref="K514">_xlfn.IFS(
    AND(OR(I514="Fully Meets", I514="Exceeds"), J514&gt;=4), "High Performing Individual",
    AND(I514="Fully Meets", J514&gt;=3), "Average Performing Individual",
    TRUE, "Below Average Performing"
)</f>
        <v>Average Performing Individual</v>
      </c>
      <c r="M514" s="18"/>
      <c r="N514" s="18"/>
      <c r="O514" s="26"/>
    </row>
    <row r="515" spans="7:15" ht="28.8" x14ac:dyDescent="0.3">
      <c r="G515" s="1">
        <v>3917</v>
      </c>
      <c r="H515" s="1" t="s">
        <v>3072</v>
      </c>
      <c r="I515" s="1" t="s">
        <v>20</v>
      </c>
      <c r="J515" s="1">
        <v>3</v>
      </c>
      <c r="K515" s="27" t="str" cm="1">
        <f t="array" ref="K515">_xlfn.IFS(
    AND(OR(I515="Fully Meets", I515="Exceeds"), J515&gt;=4), "High Performing Individual",
    AND(I515="Fully Meets", J515&gt;=3), "Average Performing Individual",
    TRUE, "Below Average Performing"
)</f>
        <v>Below Average Performing</v>
      </c>
      <c r="M515" s="18"/>
      <c r="N515" s="18"/>
      <c r="O515" s="26"/>
    </row>
    <row r="516" spans="7:15" ht="28.8" x14ac:dyDescent="0.3">
      <c r="G516" s="1">
        <v>3918</v>
      </c>
      <c r="H516" s="1" t="s">
        <v>3072</v>
      </c>
      <c r="I516" s="1" t="s">
        <v>21</v>
      </c>
      <c r="J516" s="1">
        <v>3</v>
      </c>
      <c r="K516" s="27" t="str" cm="1">
        <f t="array" ref="K516">_xlfn.IFS(
    AND(OR(I516="Fully Meets", I516="Exceeds"), J516&gt;=4), "High Performing Individual",
    AND(I516="Fully Meets", J516&gt;=3), "Average Performing Individual",
    TRUE, "Below Average Performing"
)</f>
        <v>Average Performing Individual</v>
      </c>
      <c r="M516" s="18"/>
      <c r="N516" s="18"/>
      <c r="O516" s="26"/>
    </row>
    <row r="517" spans="7:15" ht="28.8" x14ac:dyDescent="0.3">
      <c r="G517" s="1">
        <v>3919</v>
      </c>
      <c r="H517" s="1" t="s">
        <v>3072</v>
      </c>
      <c r="I517" s="1" t="s">
        <v>21</v>
      </c>
      <c r="J517" s="1">
        <v>3</v>
      </c>
      <c r="K517" s="27" t="str" cm="1">
        <f t="array" ref="K517">_xlfn.IFS(
    AND(OR(I517="Fully Meets", I517="Exceeds"), J517&gt;=4), "High Performing Individual",
    AND(I517="Fully Meets", J517&gt;=3), "Average Performing Individual",
    TRUE, "Below Average Performing"
)</f>
        <v>Average Performing Individual</v>
      </c>
      <c r="M517" s="18"/>
      <c r="N517" s="18"/>
      <c r="O517" s="26"/>
    </row>
    <row r="518" spans="7:15" ht="28.8" x14ac:dyDescent="0.3">
      <c r="G518" s="1">
        <v>3920</v>
      </c>
      <c r="H518" s="1" t="s">
        <v>3072</v>
      </c>
      <c r="I518" s="1" t="s">
        <v>21</v>
      </c>
      <c r="J518" s="1">
        <v>3</v>
      </c>
      <c r="K518" s="27" t="str" cm="1">
        <f t="array" ref="K518">_xlfn.IFS(
    AND(OR(I518="Fully Meets", I518="Exceeds"), J518&gt;=4), "High Performing Individual",
    AND(I518="Fully Meets", J518&gt;=3), "Average Performing Individual",
    TRUE, "Below Average Performing"
)</f>
        <v>Average Performing Individual</v>
      </c>
      <c r="M518" s="18"/>
      <c r="N518" s="18"/>
      <c r="O518" s="26"/>
    </row>
    <row r="519" spans="7:15" ht="28.8" x14ac:dyDescent="0.3">
      <c r="G519" s="1">
        <v>3921</v>
      </c>
      <c r="H519" s="1" t="s">
        <v>3072</v>
      </c>
      <c r="I519" s="1" t="s">
        <v>21</v>
      </c>
      <c r="J519" s="1">
        <v>3</v>
      </c>
      <c r="K519" s="27" t="str" cm="1">
        <f t="array" ref="K519">_xlfn.IFS(
    AND(OR(I519="Fully Meets", I519="Exceeds"), J519&gt;=4), "High Performing Individual",
    AND(I519="Fully Meets", J519&gt;=3), "Average Performing Individual",
    TRUE, "Below Average Performing"
)</f>
        <v>Average Performing Individual</v>
      </c>
      <c r="M519" s="18"/>
      <c r="N519" s="18"/>
      <c r="O519" s="26"/>
    </row>
    <row r="520" spans="7:15" ht="28.8" x14ac:dyDescent="0.3">
      <c r="G520" s="1">
        <v>3922</v>
      </c>
      <c r="H520" s="1" t="s">
        <v>3072</v>
      </c>
      <c r="I520" s="1" t="s">
        <v>21</v>
      </c>
      <c r="J520" s="1">
        <v>3</v>
      </c>
      <c r="K520" s="27" t="str" cm="1">
        <f t="array" ref="K520">_xlfn.IFS(
    AND(OR(I520="Fully Meets", I520="Exceeds"), J520&gt;=4), "High Performing Individual",
    AND(I520="Fully Meets", J520&gt;=3), "Average Performing Individual",
    TRUE, "Below Average Performing"
)</f>
        <v>Average Performing Individual</v>
      </c>
      <c r="M520" s="18"/>
      <c r="N520" s="18"/>
      <c r="O520" s="26"/>
    </row>
    <row r="521" spans="7:15" ht="28.8" x14ac:dyDescent="0.3">
      <c r="G521" s="1">
        <v>3923</v>
      </c>
      <c r="H521" s="1" t="s">
        <v>3072</v>
      </c>
      <c r="I521" s="1" t="s">
        <v>20</v>
      </c>
      <c r="J521" s="1">
        <v>3</v>
      </c>
      <c r="K521" s="27" t="str" cm="1">
        <f t="array" ref="K521">_xlfn.IFS(
    AND(OR(I521="Fully Meets", I521="Exceeds"), J521&gt;=4), "High Performing Individual",
    AND(I521="Fully Meets", J521&gt;=3), "Average Performing Individual",
    TRUE, "Below Average Performing"
)</f>
        <v>Below Average Performing</v>
      </c>
      <c r="M521" s="18"/>
      <c r="N521" s="18"/>
      <c r="O521" s="26"/>
    </row>
    <row r="522" spans="7:15" ht="28.8" x14ac:dyDescent="0.3">
      <c r="G522" s="1">
        <v>3924</v>
      </c>
      <c r="H522" s="1" t="s">
        <v>3072</v>
      </c>
      <c r="I522" s="1" t="s">
        <v>21</v>
      </c>
      <c r="J522" s="1">
        <v>3</v>
      </c>
      <c r="K522" s="27" t="str" cm="1">
        <f t="array" ref="K522">_xlfn.IFS(
    AND(OR(I522="Fully Meets", I522="Exceeds"), J522&gt;=4), "High Performing Individual",
    AND(I522="Fully Meets", J522&gt;=3), "Average Performing Individual",
    TRUE, "Below Average Performing"
)</f>
        <v>Average Performing Individual</v>
      </c>
      <c r="M522" s="18"/>
      <c r="N522" s="18"/>
      <c r="O522" s="26"/>
    </row>
    <row r="523" spans="7:15" ht="28.8" x14ac:dyDescent="0.3">
      <c r="G523" s="1">
        <v>3925</v>
      </c>
      <c r="H523" s="1" t="s">
        <v>3072</v>
      </c>
      <c r="I523" s="1" t="s">
        <v>21</v>
      </c>
      <c r="J523" s="1">
        <v>3</v>
      </c>
      <c r="K523" s="27" t="str" cm="1">
        <f t="array" ref="K523">_xlfn.IFS(
    AND(OR(I523="Fully Meets", I523="Exceeds"), J523&gt;=4), "High Performing Individual",
    AND(I523="Fully Meets", J523&gt;=3), "Average Performing Individual",
    TRUE, "Below Average Performing"
)</f>
        <v>Average Performing Individual</v>
      </c>
      <c r="M523" s="18"/>
      <c r="N523" s="18"/>
      <c r="O523" s="26"/>
    </row>
    <row r="524" spans="7:15" ht="28.8" x14ac:dyDescent="0.3">
      <c r="G524" s="1">
        <v>3926</v>
      </c>
      <c r="H524" s="1" t="s">
        <v>3072</v>
      </c>
      <c r="I524" s="1" t="s">
        <v>22</v>
      </c>
      <c r="J524" s="1">
        <v>3</v>
      </c>
      <c r="K524" s="27" t="str" cm="1">
        <f t="array" ref="K524">_xlfn.IFS(
    AND(OR(I524="Fully Meets", I524="Exceeds"), J524&gt;=4), "High Performing Individual",
    AND(I524="Fully Meets", J524&gt;=3), "Average Performing Individual",
    TRUE, "Below Average Performing"
)</f>
        <v>Below Average Performing</v>
      </c>
      <c r="M524" s="18"/>
      <c r="N524" s="18"/>
      <c r="O524" s="26"/>
    </row>
    <row r="525" spans="7:15" ht="28.8" x14ac:dyDescent="0.3">
      <c r="G525" s="1">
        <v>3927</v>
      </c>
      <c r="H525" s="1" t="s">
        <v>3070</v>
      </c>
      <c r="I525" s="1" t="s">
        <v>21</v>
      </c>
      <c r="J525" s="1">
        <v>3</v>
      </c>
      <c r="K525" s="27" t="str" cm="1">
        <f t="array" ref="K525">_xlfn.IFS(
    AND(OR(I525="Fully Meets", I525="Exceeds"), J525&gt;=4), "High Performing Individual",
    AND(I525="Fully Meets", J525&gt;=3), "Average Performing Individual",
    TRUE, "Below Average Performing"
)</f>
        <v>Average Performing Individual</v>
      </c>
      <c r="M525" s="18"/>
      <c r="N525" s="18"/>
      <c r="O525" s="26"/>
    </row>
    <row r="526" spans="7:15" ht="28.8" x14ac:dyDescent="0.3">
      <c r="G526" s="1">
        <v>3928</v>
      </c>
      <c r="H526" s="1" t="s">
        <v>3072</v>
      </c>
      <c r="I526" s="1" t="s">
        <v>21</v>
      </c>
      <c r="J526" s="1">
        <v>3</v>
      </c>
      <c r="K526" s="27" t="str" cm="1">
        <f t="array" ref="K526">_xlfn.IFS(
    AND(OR(I526="Fully Meets", I526="Exceeds"), J526&gt;=4), "High Performing Individual",
    AND(I526="Fully Meets", J526&gt;=3), "Average Performing Individual",
    TRUE, "Below Average Performing"
)</f>
        <v>Average Performing Individual</v>
      </c>
      <c r="M526" s="18"/>
      <c r="N526" s="18"/>
      <c r="O526" s="26"/>
    </row>
    <row r="527" spans="7:15" ht="28.8" x14ac:dyDescent="0.3">
      <c r="G527" s="1">
        <v>3929</v>
      </c>
      <c r="H527" s="1" t="s">
        <v>3072</v>
      </c>
      <c r="I527" s="1" t="s">
        <v>21</v>
      </c>
      <c r="J527" s="1">
        <v>3</v>
      </c>
      <c r="K527" s="27" t="str" cm="1">
        <f t="array" ref="K527">_xlfn.IFS(
    AND(OR(I527="Fully Meets", I527="Exceeds"), J527&gt;=4), "High Performing Individual",
    AND(I527="Fully Meets", J527&gt;=3), "Average Performing Individual",
    TRUE, "Below Average Performing"
)</f>
        <v>Average Performing Individual</v>
      </c>
      <c r="M527" s="18"/>
      <c r="N527" s="18"/>
      <c r="O527" s="26"/>
    </row>
    <row r="528" spans="7:15" ht="28.8" x14ac:dyDescent="0.3">
      <c r="G528" s="1">
        <v>3930</v>
      </c>
      <c r="H528" s="1" t="s">
        <v>3072</v>
      </c>
      <c r="I528" s="1" t="s">
        <v>21</v>
      </c>
      <c r="J528" s="1">
        <v>3</v>
      </c>
      <c r="K528" s="27" t="str" cm="1">
        <f t="array" ref="K528">_xlfn.IFS(
    AND(OR(I528="Fully Meets", I528="Exceeds"), J528&gt;=4), "High Performing Individual",
    AND(I528="Fully Meets", J528&gt;=3), "Average Performing Individual",
    TRUE, "Below Average Performing"
)</f>
        <v>Average Performing Individual</v>
      </c>
      <c r="M528" s="18"/>
      <c r="N528" s="18"/>
      <c r="O528" s="26"/>
    </row>
    <row r="529" spans="7:15" ht="28.8" x14ac:dyDescent="0.3">
      <c r="G529" s="1">
        <v>3931</v>
      </c>
      <c r="H529" s="1" t="s">
        <v>3072</v>
      </c>
      <c r="I529" s="1" t="s">
        <v>21</v>
      </c>
      <c r="J529" s="1">
        <v>3</v>
      </c>
      <c r="K529" s="27" t="str" cm="1">
        <f t="array" ref="K529">_xlfn.IFS(
    AND(OR(I529="Fully Meets", I529="Exceeds"), J529&gt;=4), "High Performing Individual",
    AND(I529="Fully Meets", J529&gt;=3), "Average Performing Individual",
    TRUE, "Below Average Performing"
)</f>
        <v>Average Performing Individual</v>
      </c>
      <c r="M529" s="18"/>
      <c r="N529" s="18"/>
      <c r="O529" s="26"/>
    </row>
    <row r="530" spans="7:15" ht="28.8" x14ac:dyDescent="0.3">
      <c r="G530" s="1">
        <v>3932</v>
      </c>
      <c r="H530" s="1" t="s">
        <v>3072</v>
      </c>
      <c r="I530" s="1" t="s">
        <v>21</v>
      </c>
      <c r="J530" s="1">
        <v>3</v>
      </c>
      <c r="K530" s="27" t="str" cm="1">
        <f t="array" ref="K530">_xlfn.IFS(
    AND(OR(I530="Fully Meets", I530="Exceeds"), J530&gt;=4), "High Performing Individual",
    AND(I530="Fully Meets", J530&gt;=3), "Average Performing Individual",
    TRUE, "Below Average Performing"
)</f>
        <v>Average Performing Individual</v>
      </c>
      <c r="M530" s="18"/>
      <c r="N530" s="18"/>
      <c r="O530" s="26"/>
    </row>
    <row r="531" spans="7:15" ht="28.8" x14ac:dyDescent="0.3">
      <c r="G531" s="1">
        <v>3933</v>
      </c>
      <c r="H531" s="1" t="s">
        <v>3072</v>
      </c>
      <c r="I531" s="1" t="s">
        <v>21</v>
      </c>
      <c r="J531" s="1">
        <v>3</v>
      </c>
      <c r="K531" s="27" t="str" cm="1">
        <f t="array" ref="K531">_xlfn.IFS(
    AND(OR(I531="Fully Meets", I531="Exceeds"), J531&gt;=4), "High Performing Individual",
    AND(I531="Fully Meets", J531&gt;=3), "Average Performing Individual",
    TRUE, "Below Average Performing"
)</f>
        <v>Average Performing Individual</v>
      </c>
      <c r="M531" s="18"/>
      <c r="N531" s="18"/>
      <c r="O531" s="26"/>
    </row>
    <row r="532" spans="7:15" ht="28.8" x14ac:dyDescent="0.3">
      <c r="G532" s="1">
        <v>3934</v>
      </c>
      <c r="H532" s="1" t="s">
        <v>3072</v>
      </c>
      <c r="I532" s="1" t="s">
        <v>21</v>
      </c>
      <c r="J532" s="1">
        <v>3</v>
      </c>
      <c r="K532" s="27" t="str" cm="1">
        <f t="array" ref="K532">_xlfn.IFS(
    AND(OR(I532="Fully Meets", I532="Exceeds"), J532&gt;=4), "High Performing Individual",
    AND(I532="Fully Meets", J532&gt;=3), "Average Performing Individual",
    TRUE, "Below Average Performing"
)</f>
        <v>Average Performing Individual</v>
      </c>
      <c r="M532" s="18"/>
      <c r="N532" s="18"/>
      <c r="O532" s="26"/>
    </row>
    <row r="533" spans="7:15" ht="28.8" x14ac:dyDescent="0.3">
      <c r="G533" s="1">
        <v>3935</v>
      </c>
      <c r="H533" s="1" t="s">
        <v>3072</v>
      </c>
      <c r="I533" s="1" t="s">
        <v>21</v>
      </c>
      <c r="J533" s="1">
        <v>3</v>
      </c>
      <c r="K533" s="27" t="str" cm="1">
        <f t="array" ref="K533">_xlfn.IFS(
    AND(OR(I533="Fully Meets", I533="Exceeds"), J533&gt;=4), "High Performing Individual",
    AND(I533="Fully Meets", J533&gt;=3), "Average Performing Individual",
    TRUE, "Below Average Performing"
)</f>
        <v>Average Performing Individual</v>
      </c>
      <c r="M533" s="18"/>
      <c r="N533" s="18"/>
      <c r="O533" s="26"/>
    </row>
    <row r="534" spans="7:15" ht="28.8" x14ac:dyDescent="0.3">
      <c r="G534" s="1">
        <v>3936</v>
      </c>
      <c r="H534" s="1" t="s">
        <v>3072</v>
      </c>
      <c r="I534" s="1" t="s">
        <v>21</v>
      </c>
      <c r="J534" s="1">
        <v>3</v>
      </c>
      <c r="K534" s="27" t="str" cm="1">
        <f t="array" ref="K534">_xlfn.IFS(
    AND(OR(I534="Fully Meets", I534="Exceeds"), J534&gt;=4), "High Performing Individual",
    AND(I534="Fully Meets", J534&gt;=3), "Average Performing Individual",
    TRUE, "Below Average Performing"
)</f>
        <v>Average Performing Individual</v>
      </c>
      <c r="M534" s="18"/>
      <c r="N534" s="18"/>
      <c r="O534" s="26"/>
    </row>
    <row r="535" spans="7:15" ht="28.8" x14ac:dyDescent="0.3">
      <c r="G535" s="1">
        <v>3937</v>
      </c>
      <c r="H535" s="1" t="s">
        <v>3072</v>
      </c>
      <c r="I535" s="1" t="s">
        <v>21</v>
      </c>
      <c r="J535" s="1">
        <v>3</v>
      </c>
      <c r="K535" s="27" t="str" cm="1">
        <f t="array" ref="K535">_xlfn.IFS(
    AND(OR(I535="Fully Meets", I535="Exceeds"), J535&gt;=4), "High Performing Individual",
    AND(I535="Fully Meets", J535&gt;=3), "Average Performing Individual",
    TRUE, "Below Average Performing"
)</f>
        <v>Average Performing Individual</v>
      </c>
      <c r="M535" s="18"/>
      <c r="N535" s="18"/>
      <c r="O535" s="26"/>
    </row>
    <row r="536" spans="7:15" ht="28.8" x14ac:dyDescent="0.3">
      <c r="G536" s="1">
        <v>3938</v>
      </c>
      <c r="H536" s="1" t="s">
        <v>3072</v>
      </c>
      <c r="I536" s="1" t="s">
        <v>21</v>
      </c>
      <c r="J536" s="1">
        <v>3</v>
      </c>
      <c r="K536" s="27" t="str" cm="1">
        <f t="array" ref="K536">_xlfn.IFS(
    AND(OR(I536="Fully Meets", I536="Exceeds"), J536&gt;=4), "High Performing Individual",
    AND(I536="Fully Meets", J536&gt;=3), "Average Performing Individual",
    TRUE, "Below Average Performing"
)</f>
        <v>Average Performing Individual</v>
      </c>
      <c r="M536" s="18"/>
      <c r="N536" s="18"/>
      <c r="O536" s="26"/>
    </row>
    <row r="537" spans="7:15" ht="28.8" x14ac:dyDescent="0.3">
      <c r="G537" s="1">
        <v>3939</v>
      </c>
      <c r="H537" s="1" t="s">
        <v>3072</v>
      </c>
      <c r="I537" s="1" t="s">
        <v>21</v>
      </c>
      <c r="J537" s="1">
        <v>3</v>
      </c>
      <c r="K537" s="27" t="str" cm="1">
        <f t="array" ref="K537">_xlfn.IFS(
    AND(OR(I537="Fully Meets", I537="Exceeds"), J537&gt;=4), "High Performing Individual",
    AND(I537="Fully Meets", J537&gt;=3), "Average Performing Individual",
    TRUE, "Below Average Performing"
)</f>
        <v>Average Performing Individual</v>
      </c>
      <c r="M537" s="18"/>
      <c r="N537" s="18"/>
      <c r="O537" s="26"/>
    </row>
    <row r="538" spans="7:15" ht="28.8" x14ac:dyDescent="0.3">
      <c r="G538" s="1">
        <v>3940</v>
      </c>
      <c r="H538" s="1" t="s">
        <v>3072</v>
      </c>
      <c r="I538" s="1" t="s">
        <v>21</v>
      </c>
      <c r="J538" s="1">
        <v>3</v>
      </c>
      <c r="K538" s="27" t="str" cm="1">
        <f t="array" ref="K538">_xlfn.IFS(
    AND(OR(I538="Fully Meets", I538="Exceeds"), J538&gt;=4), "High Performing Individual",
    AND(I538="Fully Meets", J538&gt;=3), "Average Performing Individual",
    TRUE, "Below Average Performing"
)</f>
        <v>Average Performing Individual</v>
      </c>
      <c r="M538" s="18"/>
      <c r="N538" s="18"/>
      <c r="O538" s="26"/>
    </row>
    <row r="539" spans="7:15" ht="28.8" x14ac:dyDescent="0.3">
      <c r="G539" s="1">
        <v>3941</v>
      </c>
      <c r="H539" s="1" t="s">
        <v>3072</v>
      </c>
      <c r="I539" s="1" t="s">
        <v>21</v>
      </c>
      <c r="J539" s="1">
        <v>3</v>
      </c>
      <c r="K539" s="27" t="str" cm="1">
        <f t="array" ref="K539">_xlfn.IFS(
    AND(OR(I539="Fully Meets", I539="Exceeds"), J539&gt;=4), "High Performing Individual",
    AND(I539="Fully Meets", J539&gt;=3), "Average Performing Individual",
    TRUE, "Below Average Performing"
)</f>
        <v>Average Performing Individual</v>
      </c>
      <c r="M539" s="18"/>
      <c r="N539" s="18"/>
      <c r="O539" s="26"/>
    </row>
    <row r="540" spans="7:15" ht="28.8" x14ac:dyDescent="0.3">
      <c r="G540" s="1">
        <v>3942</v>
      </c>
      <c r="H540" s="1" t="s">
        <v>3072</v>
      </c>
      <c r="I540" s="1" t="s">
        <v>23</v>
      </c>
      <c r="J540" s="1">
        <v>3</v>
      </c>
      <c r="K540" s="27" t="str" cm="1">
        <f t="array" ref="K540">_xlfn.IFS(
    AND(OR(I540="Fully Meets", I540="Exceeds"), J540&gt;=4), "High Performing Individual",
    AND(I540="Fully Meets", J540&gt;=3), "Average Performing Individual",
    TRUE, "Below Average Performing"
)</f>
        <v>Below Average Performing</v>
      </c>
      <c r="M540" s="18"/>
      <c r="N540" s="18"/>
      <c r="O540" s="26"/>
    </row>
    <row r="541" spans="7:15" ht="28.8" x14ac:dyDescent="0.3">
      <c r="G541" s="1">
        <v>3943</v>
      </c>
      <c r="H541" s="1" t="s">
        <v>3072</v>
      </c>
      <c r="I541" s="1" t="s">
        <v>21</v>
      </c>
      <c r="J541" s="1">
        <v>3</v>
      </c>
      <c r="K541" s="27" t="str" cm="1">
        <f t="array" ref="K541">_xlfn.IFS(
    AND(OR(I541="Fully Meets", I541="Exceeds"), J541&gt;=4), "High Performing Individual",
    AND(I541="Fully Meets", J541&gt;=3), "Average Performing Individual",
    TRUE, "Below Average Performing"
)</f>
        <v>Average Performing Individual</v>
      </c>
      <c r="M541" s="18"/>
      <c r="N541" s="18"/>
      <c r="O541" s="26"/>
    </row>
    <row r="542" spans="7:15" ht="28.8" x14ac:dyDescent="0.3">
      <c r="G542" s="1">
        <v>3944</v>
      </c>
      <c r="H542" s="1" t="s">
        <v>3072</v>
      </c>
      <c r="I542" s="1" t="s">
        <v>21</v>
      </c>
      <c r="J542" s="1">
        <v>3</v>
      </c>
      <c r="K542" s="27" t="str" cm="1">
        <f t="array" ref="K542">_xlfn.IFS(
    AND(OR(I542="Fully Meets", I542="Exceeds"), J542&gt;=4), "High Performing Individual",
    AND(I542="Fully Meets", J542&gt;=3), "Average Performing Individual",
    TRUE, "Below Average Performing"
)</f>
        <v>Average Performing Individual</v>
      </c>
      <c r="M542" s="18"/>
      <c r="N542" s="18"/>
      <c r="O542" s="26"/>
    </row>
    <row r="543" spans="7:15" ht="28.8" x14ac:dyDescent="0.3">
      <c r="G543" s="1">
        <v>3945</v>
      </c>
      <c r="H543" s="1" t="s">
        <v>3072</v>
      </c>
      <c r="I543" s="1" t="s">
        <v>23</v>
      </c>
      <c r="J543" s="1">
        <v>3</v>
      </c>
      <c r="K543" s="27" t="str" cm="1">
        <f t="array" ref="K543">_xlfn.IFS(
    AND(OR(I543="Fully Meets", I543="Exceeds"), J543&gt;=4), "High Performing Individual",
    AND(I543="Fully Meets", J543&gt;=3), "Average Performing Individual",
    TRUE, "Below Average Performing"
)</f>
        <v>Below Average Performing</v>
      </c>
      <c r="M543" s="18"/>
      <c r="N543" s="18"/>
      <c r="O543" s="26"/>
    </row>
    <row r="544" spans="7:15" ht="28.8" x14ac:dyDescent="0.3">
      <c r="G544" s="1">
        <v>3946</v>
      </c>
      <c r="H544" s="1" t="s">
        <v>3072</v>
      </c>
      <c r="I544" s="1" t="s">
        <v>21</v>
      </c>
      <c r="J544" s="1">
        <v>3</v>
      </c>
      <c r="K544" s="27" t="str" cm="1">
        <f t="array" ref="K544">_xlfn.IFS(
    AND(OR(I544="Fully Meets", I544="Exceeds"), J544&gt;=4), "High Performing Individual",
    AND(I544="Fully Meets", J544&gt;=3), "Average Performing Individual",
    TRUE, "Below Average Performing"
)</f>
        <v>Average Performing Individual</v>
      </c>
      <c r="M544" s="18"/>
      <c r="N544" s="18"/>
      <c r="O544" s="26"/>
    </row>
    <row r="545" spans="7:15" ht="28.8" x14ac:dyDescent="0.3">
      <c r="G545" s="1">
        <v>3947</v>
      </c>
      <c r="H545" s="1" t="s">
        <v>3072</v>
      </c>
      <c r="I545" s="1" t="s">
        <v>21</v>
      </c>
      <c r="J545" s="1">
        <v>3</v>
      </c>
      <c r="K545" s="27" t="str" cm="1">
        <f t="array" ref="K545">_xlfn.IFS(
    AND(OR(I545="Fully Meets", I545="Exceeds"), J545&gt;=4), "High Performing Individual",
    AND(I545="Fully Meets", J545&gt;=3), "Average Performing Individual",
    TRUE, "Below Average Performing"
)</f>
        <v>Average Performing Individual</v>
      </c>
      <c r="M545" s="18"/>
      <c r="N545" s="18"/>
      <c r="O545" s="26"/>
    </row>
    <row r="546" spans="7:15" ht="28.8" x14ac:dyDescent="0.3">
      <c r="G546" s="1">
        <v>3948</v>
      </c>
      <c r="H546" s="1" t="s">
        <v>3072</v>
      </c>
      <c r="I546" s="1" t="s">
        <v>21</v>
      </c>
      <c r="J546" s="1">
        <v>3</v>
      </c>
      <c r="K546" s="27" t="str" cm="1">
        <f t="array" ref="K546">_xlfn.IFS(
    AND(OR(I546="Fully Meets", I546="Exceeds"), J546&gt;=4), "High Performing Individual",
    AND(I546="Fully Meets", J546&gt;=3), "Average Performing Individual",
    TRUE, "Below Average Performing"
)</f>
        <v>Average Performing Individual</v>
      </c>
      <c r="M546" s="18"/>
      <c r="N546" s="18"/>
      <c r="O546" s="26"/>
    </row>
    <row r="547" spans="7:15" ht="28.8" x14ac:dyDescent="0.3">
      <c r="G547" s="1">
        <v>3949</v>
      </c>
      <c r="H547" s="1" t="s">
        <v>3072</v>
      </c>
      <c r="I547" s="1" t="s">
        <v>21</v>
      </c>
      <c r="J547" s="1">
        <v>3</v>
      </c>
      <c r="K547" s="27" t="str" cm="1">
        <f t="array" ref="K547">_xlfn.IFS(
    AND(OR(I547="Fully Meets", I547="Exceeds"), J547&gt;=4), "High Performing Individual",
    AND(I547="Fully Meets", J547&gt;=3), "Average Performing Individual",
    TRUE, "Below Average Performing"
)</f>
        <v>Average Performing Individual</v>
      </c>
      <c r="M547" s="18"/>
      <c r="N547" s="18"/>
      <c r="O547" s="26"/>
    </row>
    <row r="548" spans="7:15" ht="28.8" x14ac:dyDescent="0.3">
      <c r="G548" s="1">
        <v>3950</v>
      </c>
      <c r="H548" s="1" t="s">
        <v>3072</v>
      </c>
      <c r="I548" s="1" t="s">
        <v>21</v>
      </c>
      <c r="J548" s="1">
        <v>3</v>
      </c>
      <c r="K548" s="27" t="str" cm="1">
        <f t="array" ref="K548">_xlfn.IFS(
    AND(OR(I548="Fully Meets", I548="Exceeds"), J548&gt;=4), "High Performing Individual",
    AND(I548="Fully Meets", J548&gt;=3), "Average Performing Individual",
    TRUE, "Below Average Performing"
)</f>
        <v>Average Performing Individual</v>
      </c>
      <c r="M548" s="18"/>
      <c r="N548" s="18"/>
      <c r="O548" s="26"/>
    </row>
    <row r="549" spans="7:15" ht="28.8" x14ac:dyDescent="0.3">
      <c r="G549" s="1">
        <v>3951</v>
      </c>
      <c r="H549" s="1" t="s">
        <v>3072</v>
      </c>
      <c r="I549" s="1" t="s">
        <v>21</v>
      </c>
      <c r="J549" s="1">
        <v>3</v>
      </c>
      <c r="K549" s="27" t="str" cm="1">
        <f t="array" ref="K549">_xlfn.IFS(
    AND(OR(I549="Fully Meets", I549="Exceeds"), J549&gt;=4), "High Performing Individual",
    AND(I549="Fully Meets", J549&gt;=3), "Average Performing Individual",
    TRUE, "Below Average Performing"
)</f>
        <v>Average Performing Individual</v>
      </c>
      <c r="M549" s="18"/>
      <c r="N549" s="18"/>
      <c r="O549" s="26"/>
    </row>
    <row r="550" spans="7:15" ht="28.8" x14ac:dyDescent="0.3">
      <c r="G550" s="1">
        <v>3952</v>
      </c>
      <c r="H550" s="1" t="s">
        <v>3072</v>
      </c>
      <c r="I550" s="1" t="s">
        <v>21</v>
      </c>
      <c r="J550" s="1">
        <v>3</v>
      </c>
      <c r="K550" s="27" t="str" cm="1">
        <f t="array" ref="K550">_xlfn.IFS(
    AND(OR(I550="Fully Meets", I550="Exceeds"), J550&gt;=4), "High Performing Individual",
    AND(I550="Fully Meets", J550&gt;=3), "Average Performing Individual",
    TRUE, "Below Average Performing"
)</f>
        <v>Average Performing Individual</v>
      </c>
      <c r="M550" s="18"/>
      <c r="N550" s="18"/>
      <c r="O550" s="26"/>
    </row>
    <row r="551" spans="7:15" ht="28.8" x14ac:dyDescent="0.3">
      <c r="G551" s="1">
        <v>3953</v>
      </c>
      <c r="H551" s="1" t="s">
        <v>3072</v>
      </c>
      <c r="I551" s="1" t="s">
        <v>21</v>
      </c>
      <c r="J551" s="1">
        <v>3</v>
      </c>
      <c r="K551" s="27" t="str" cm="1">
        <f t="array" ref="K551">_xlfn.IFS(
    AND(OR(I551="Fully Meets", I551="Exceeds"), J551&gt;=4), "High Performing Individual",
    AND(I551="Fully Meets", J551&gt;=3), "Average Performing Individual",
    TRUE, "Below Average Performing"
)</f>
        <v>Average Performing Individual</v>
      </c>
      <c r="M551" s="18"/>
      <c r="N551" s="18"/>
      <c r="O551" s="26"/>
    </row>
    <row r="552" spans="7:15" ht="28.8" x14ac:dyDescent="0.3">
      <c r="G552" s="1">
        <v>3954</v>
      </c>
      <c r="H552" s="1" t="s">
        <v>3072</v>
      </c>
      <c r="I552" s="1" t="s">
        <v>21</v>
      </c>
      <c r="J552" s="1">
        <v>3</v>
      </c>
      <c r="K552" s="27" t="str" cm="1">
        <f t="array" ref="K552">_xlfn.IFS(
    AND(OR(I552="Fully Meets", I552="Exceeds"), J552&gt;=4), "High Performing Individual",
    AND(I552="Fully Meets", J552&gt;=3), "Average Performing Individual",
    TRUE, "Below Average Performing"
)</f>
        <v>Average Performing Individual</v>
      </c>
      <c r="M552" s="18"/>
      <c r="N552" s="18"/>
      <c r="O552" s="26"/>
    </row>
    <row r="553" spans="7:15" ht="28.8" x14ac:dyDescent="0.3">
      <c r="G553" s="1">
        <v>3955</v>
      </c>
      <c r="H553" s="1" t="s">
        <v>3072</v>
      </c>
      <c r="I553" s="1" t="s">
        <v>21</v>
      </c>
      <c r="J553" s="1">
        <v>3</v>
      </c>
      <c r="K553" s="27" t="str" cm="1">
        <f t="array" ref="K553">_xlfn.IFS(
    AND(OR(I553="Fully Meets", I553="Exceeds"), J553&gt;=4), "High Performing Individual",
    AND(I553="Fully Meets", J553&gt;=3), "Average Performing Individual",
    TRUE, "Below Average Performing"
)</f>
        <v>Average Performing Individual</v>
      </c>
      <c r="M553" s="18"/>
      <c r="N553" s="18"/>
      <c r="O553" s="26"/>
    </row>
    <row r="554" spans="7:15" ht="28.8" x14ac:dyDescent="0.3">
      <c r="G554" s="1">
        <v>3956</v>
      </c>
      <c r="H554" s="1" t="s">
        <v>3072</v>
      </c>
      <c r="I554" s="1" t="s">
        <v>21</v>
      </c>
      <c r="J554" s="1">
        <v>3</v>
      </c>
      <c r="K554" s="27" t="str" cm="1">
        <f t="array" ref="K554">_xlfn.IFS(
    AND(OR(I554="Fully Meets", I554="Exceeds"), J554&gt;=4), "High Performing Individual",
    AND(I554="Fully Meets", J554&gt;=3), "Average Performing Individual",
    TRUE, "Below Average Performing"
)</f>
        <v>Average Performing Individual</v>
      </c>
      <c r="M554" s="18"/>
      <c r="N554" s="18"/>
      <c r="O554" s="26"/>
    </row>
    <row r="555" spans="7:15" ht="28.8" x14ac:dyDescent="0.3">
      <c r="G555" s="1">
        <v>3957</v>
      </c>
      <c r="H555" s="1" t="s">
        <v>3072</v>
      </c>
      <c r="I555" s="1" t="s">
        <v>21</v>
      </c>
      <c r="J555" s="1">
        <v>3</v>
      </c>
      <c r="K555" s="27" t="str" cm="1">
        <f t="array" ref="K555">_xlfn.IFS(
    AND(OR(I555="Fully Meets", I555="Exceeds"), J555&gt;=4), "High Performing Individual",
    AND(I555="Fully Meets", J555&gt;=3), "Average Performing Individual",
    TRUE, "Below Average Performing"
)</f>
        <v>Average Performing Individual</v>
      </c>
      <c r="M555" s="18"/>
      <c r="N555" s="18"/>
      <c r="O555" s="26"/>
    </row>
    <row r="556" spans="7:15" ht="28.8" x14ac:dyDescent="0.3">
      <c r="G556" s="1">
        <v>3958</v>
      </c>
      <c r="H556" s="1" t="s">
        <v>3072</v>
      </c>
      <c r="I556" s="1" t="s">
        <v>23</v>
      </c>
      <c r="J556" s="1">
        <v>3</v>
      </c>
      <c r="K556" s="27" t="str" cm="1">
        <f t="array" ref="K556">_xlfn.IFS(
    AND(OR(I556="Fully Meets", I556="Exceeds"), J556&gt;=4), "High Performing Individual",
    AND(I556="Fully Meets", J556&gt;=3), "Average Performing Individual",
    TRUE, "Below Average Performing"
)</f>
        <v>Below Average Performing</v>
      </c>
      <c r="M556" s="18"/>
      <c r="N556" s="18"/>
      <c r="O556" s="26"/>
    </row>
    <row r="557" spans="7:15" ht="28.8" x14ac:dyDescent="0.3">
      <c r="G557" s="1">
        <v>3959</v>
      </c>
      <c r="H557" s="1" t="s">
        <v>3072</v>
      </c>
      <c r="I557" s="1" t="s">
        <v>21</v>
      </c>
      <c r="J557" s="1">
        <v>3</v>
      </c>
      <c r="K557" s="27" t="str" cm="1">
        <f t="array" ref="K557">_xlfn.IFS(
    AND(OR(I557="Fully Meets", I557="Exceeds"), J557&gt;=4), "High Performing Individual",
    AND(I557="Fully Meets", J557&gt;=3), "Average Performing Individual",
    TRUE, "Below Average Performing"
)</f>
        <v>Average Performing Individual</v>
      </c>
      <c r="M557" s="18"/>
      <c r="N557" s="18"/>
      <c r="O557" s="26"/>
    </row>
    <row r="558" spans="7:15" ht="28.8" x14ac:dyDescent="0.3">
      <c r="G558" s="1">
        <v>3960</v>
      </c>
      <c r="H558" s="1" t="s">
        <v>3072</v>
      </c>
      <c r="I558" s="1" t="s">
        <v>21</v>
      </c>
      <c r="J558" s="1">
        <v>3</v>
      </c>
      <c r="K558" s="27" t="str" cm="1">
        <f t="array" ref="K558">_xlfn.IFS(
    AND(OR(I558="Fully Meets", I558="Exceeds"), J558&gt;=4), "High Performing Individual",
    AND(I558="Fully Meets", J558&gt;=3), "Average Performing Individual",
    TRUE, "Below Average Performing"
)</f>
        <v>Average Performing Individual</v>
      </c>
      <c r="M558" s="18"/>
      <c r="N558" s="18"/>
      <c r="O558" s="26"/>
    </row>
    <row r="559" spans="7:15" ht="28.8" x14ac:dyDescent="0.3">
      <c r="G559" s="1">
        <v>3961</v>
      </c>
      <c r="H559" s="1" t="s">
        <v>3072</v>
      </c>
      <c r="I559" s="1" t="s">
        <v>21</v>
      </c>
      <c r="J559" s="1">
        <v>3</v>
      </c>
      <c r="K559" s="27" t="str" cm="1">
        <f t="array" ref="K559">_xlfn.IFS(
    AND(OR(I559="Fully Meets", I559="Exceeds"), J559&gt;=4), "High Performing Individual",
    AND(I559="Fully Meets", J559&gt;=3), "Average Performing Individual",
    TRUE, "Below Average Performing"
)</f>
        <v>Average Performing Individual</v>
      </c>
      <c r="M559" s="18"/>
      <c r="N559" s="18"/>
      <c r="O559" s="26"/>
    </row>
    <row r="560" spans="7:15" ht="28.8" x14ac:dyDescent="0.3">
      <c r="G560" s="1">
        <v>3962</v>
      </c>
      <c r="H560" s="1" t="s">
        <v>3072</v>
      </c>
      <c r="I560" s="1" t="s">
        <v>21</v>
      </c>
      <c r="J560" s="1">
        <v>3</v>
      </c>
      <c r="K560" s="27" t="str" cm="1">
        <f t="array" ref="K560">_xlfn.IFS(
    AND(OR(I560="Fully Meets", I560="Exceeds"), J560&gt;=4), "High Performing Individual",
    AND(I560="Fully Meets", J560&gt;=3), "Average Performing Individual",
    TRUE, "Below Average Performing"
)</f>
        <v>Average Performing Individual</v>
      </c>
      <c r="M560" s="18"/>
      <c r="N560" s="18"/>
      <c r="O560" s="26"/>
    </row>
    <row r="561" spans="7:15" ht="28.8" x14ac:dyDescent="0.3">
      <c r="G561" s="1">
        <v>3963</v>
      </c>
      <c r="H561" s="1" t="s">
        <v>3072</v>
      </c>
      <c r="I561" s="1" t="s">
        <v>21</v>
      </c>
      <c r="J561" s="1">
        <v>3</v>
      </c>
      <c r="K561" s="27" t="str" cm="1">
        <f t="array" ref="K561">_xlfn.IFS(
    AND(OR(I561="Fully Meets", I561="Exceeds"), J561&gt;=4), "High Performing Individual",
    AND(I561="Fully Meets", J561&gt;=3), "Average Performing Individual",
    TRUE, "Below Average Performing"
)</f>
        <v>Average Performing Individual</v>
      </c>
      <c r="M561" s="18"/>
      <c r="N561" s="18"/>
      <c r="O561" s="26"/>
    </row>
    <row r="562" spans="7:15" ht="28.8" x14ac:dyDescent="0.3">
      <c r="G562" s="1">
        <v>3964</v>
      </c>
      <c r="H562" s="1" t="s">
        <v>3072</v>
      </c>
      <c r="I562" s="1" t="s">
        <v>20</v>
      </c>
      <c r="J562" s="1">
        <v>3</v>
      </c>
      <c r="K562" s="27" t="str" cm="1">
        <f t="array" ref="K562">_xlfn.IFS(
    AND(OR(I562="Fully Meets", I562="Exceeds"), J562&gt;=4), "High Performing Individual",
    AND(I562="Fully Meets", J562&gt;=3), "Average Performing Individual",
    TRUE, "Below Average Performing"
)</f>
        <v>Below Average Performing</v>
      </c>
      <c r="M562" s="18"/>
      <c r="N562" s="18"/>
      <c r="O562" s="26"/>
    </row>
    <row r="563" spans="7:15" ht="28.8" x14ac:dyDescent="0.3">
      <c r="G563" s="1">
        <v>3965</v>
      </c>
      <c r="H563" s="1" t="s">
        <v>3072</v>
      </c>
      <c r="I563" s="1" t="s">
        <v>21</v>
      </c>
      <c r="J563" s="1">
        <v>3</v>
      </c>
      <c r="K563" s="27" t="str" cm="1">
        <f t="array" ref="K563">_xlfn.IFS(
    AND(OR(I563="Fully Meets", I563="Exceeds"), J563&gt;=4), "High Performing Individual",
    AND(I563="Fully Meets", J563&gt;=3), "Average Performing Individual",
    TRUE, "Below Average Performing"
)</f>
        <v>Average Performing Individual</v>
      </c>
      <c r="M563" s="18"/>
      <c r="N563" s="18"/>
      <c r="O563" s="26"/>
    </row>
    <row r="564" spans="7:15" ht="28.8" x14ac:dyDescent="0.3">
      <c r="G564" s="1">
        <v>3966</v>
      </c>
      <c r="H564" s="1" t="s">
        <v>3078</v>
      </c>
      <c r="I564" s="1" t="s">
        <v>21</v>
      </c>
      <c r="J564" s="1">
        <v>3</v>
      </c>
      <c r="K564" s="27" t="str" cm="1">
        <f t="array" ref="K564">_xlfn.IFS(
    AND(OR(I564="Fully Meets", I564="Exceeds"), J564&gt;=4), "High Performing Individual",
    AND(I564="Fully Meets", J564&gt;=3), "Average Performing Individual",
    TRUE, "Below Average Performing"
)</f>
        <v>Average Performing Individual</v>
      </c>
      <c r="M564" s="18"/>
      <c r="N564" s="18"/>
      <c r="O564" s="26"/>
    </row>
    <row r="565" spans="7:15" ht="28.8" x14ac:dyDescent="0.3">
      <c r="G565" s="1">
        <v>3967</v>
      </c>
      <c r="H565" s="1" t="s">
        <v>3072</v>
      </c>
      <c r="I565" s="1" t="s">
        <v>21</v>
      </c>
      <c r="J565" s="1">
        <v>3</v>
      </c>
      <c r="K565" s="27" t="str" cm="1">
        <f t="array" ref="K565">_xlfn.IFS(
    AND(OR(I565="Fully Meets", I565="Exceeds"), J565&gt;=4), "High Performing Individual",
    AND(I565="Fully Meets", J565&gt;=3), "Average Performing Individual",
    TRUE, "Below Average Performing"
)</f>
        <v>Average Performing Individual</v>
      </c>
      <c r="M565" s="18"/>
      <c r="N565" s="18"/>
      <c r="O565" s="26"/>
    </row>
    <row r="566" spans="7:15" ht="28.8" x14ac:dyDescent="0.3">
      <c r="G566" s="1">
        <v>3968</v>
      </c>
      <c r="H566" s="1" t="s">
        <v>3072</v>
      </c>
      <c r="I566" s="1" t="s">
        <v>21</v>
      </c>
      <c r="J566" s="1">
        <v>3</v>
      </c>
      <c r="K566" s="27" t="str" cm="1">
        <f t="array" ref="K566">_xlfn.IFS(
    AND(OR(I566="Fully Meets", I566="Exceeds"), J566&gt;=4), "High Performing Individual",
    AND(I566="Fully Meets", J566&gt;=3), "Average Performing Individual",
    TRUE, "Below Average Performing"
)</f>
        <v>Average Performing Individual</v>
      </c>
      <c r="M566" s="18"/>
      <c r="N566" s="18"/>
      <c r="O566" s="26"/>
    </row>
    <row r="567" spans="7:15" ht="28.8" x14ac:dyDescent="0.3">
      <c r="G567" s="1">
        <v>3969</v>
      </c>
      <c r="H567" s="1" t="s">
        <v>3072</v>
      </c>
      <c r="I567" s="1" t="s">
        <v>20</v>
      </c>
      <c r="J567" s="1">
        <v>3</v>
      </c>
      <c r="K567" s="27" t="str" cm="1">
        <f t="array" ref="K567">_xlfn.IFS(
    AND(OR(I567="Fully Meets", I567="Exceeds"), J567&gt;=4), "High Performing Individual",
    AND(I567="Fully Meets", J567&gt;=3), "Average Performing Individual",
    TRUE, "Below Average Performing"
)</f>
        <v>Below Average Performing</v>
      </c>
      <c r="M567" s="18"/>
      <c r="N567" s="18"/>
      <c r="O567" s="26"/>
    </row>
    <row r="568" spans="7:15" ht="28.8" x14ac:dyDescent="0.3">
      <c r="G568" s="1">
        <v>3970</v>
      </c>
      <c r="H568" s="1" t="s">
        <v>3072</v>
      </c>
      <c r="I568" s="1" t="s">
        <v>20</v>
      </c>
      <c r="J568" s="1">
        <v>3</v>
      </c>
      <c r="K568" s="27" t="str" cm="1">
        <f t="array" ref="K568">_xlfn.IFS(
    AND(OR(I568="Fully Meets", I568="Exceeds"), J568&gt;=4), "High Performing Individual",
    AND(I568="Fully Meets", J568&gt;=3), "Average Performing Individual",
    TRUE, "Below Average Performing"
)</f>
        <v>Below Average Performing</v>
      </c>
      <c r="M568" s="18"/>
      <c r="N568" s="18"/>
      <c r="O568" s="26"/>
    </row>
    <row r="569" spans="7:15" ht="28.8" x14ac:dyDescent="0.3">
      <c r="G569" s="1">
        <v>3971</v>
      </c>
      <c r="H569" s="1" t="s">
        <v>3072</v>
      </c>
      <c r="I569" s="1" t="s">
        <v>21</v>
      </c>
      <c r="J569" s="1">
        <v>3</v>
      </c>
      <c r="K569" s="27" t="str" cm="1">
        <f t="array" ref="K569">_xlfn.IFS(
    AND(OR(I569="Fully Meets", I569="Exceeds"), J569&gt;=4), "High Performing Individual",
    AND(I569="Fully Meets", J569&gt;=3), "Average Performing Individual",
    TRUE, "Below Average Performing"
)</f>
        <v>Average Performing Individual</v>
      </c>
      <c r="M569" s="18"/>
      <c r="N569" s="18"/>
      <c r="O569" s="26"/>
    </row>
    <row r="570" spans="7:15" ht="28.8" x14ac:dyDescent="0.3">
      <c r="G570" s="1">
        <v>3972</v>
      </c>
      <c r="H570" s="1" t="s">
        <v>3072</v>
      </c>
      <c r="I570" s="1" t="s">
        <v>21</v>
      </c>
      <c r="J570" s="1">
        <v>3</v>
      </c>
      <c r="K570" s="27" t="str" cm="1">
        <f t="array" ref="K570">_xlfn.IFS(
    AND(OR(I570="Fully Meets", I570="Exceeds"), J570&gt;=4), "High Performing Individual",
    AND(I570="Fully Meets", J570&gt;=3), "Average Performing Individual",
    TRUE, "Below Average Performing"
)</f>
        <v>Average Performing Individual</v>
      </c>
      <c r="M570" s="18"/>
      <c r="N570" s="18"/>
      <c r="O570" s="26"/>
    </row>
    <row r="571" spans="7:15" ht="28.8" x14ac:dyDescent="0.3">
      <c r="G571" s="1">
        <v>3973</v>
      </c>
      <c r="H571" s="1" t="s">
        <v>3072</v>
      </c>
      <c r="I571" s="1" t="s">
        <v>20</v>
      </c>
      <c r="J571" s="1">
        <v>3</v>
      </c>
      <c r="K571" s="27" t="str" cm="1">
        <f t="array" ref="K571">_xlfn.IFS(
    AND(OR(I571="Fully Meets", I571="Exceeds"), J571&gt;=4), "High Performing Individual",
    AND(I571="Fully Meets", J571&gt;=3), "Average Performing Individual",
    TRUE, "Below Average Performing"
)</f>
        <v>Below Average Performing</v>
      </c>
      <c r="M571" s="18"/>
      <c r="N571" s="18"/>
      <c r="O571" s="26"/>
    </row>
    <row r="572" spans="7:15" ht="28.8" x14ac:dyDescent="0.3">
      <c r="G572" s="1">
        <v>3974</v>
      </c>
      <c r="H572" s="1" t="s">
        <v>3072</v>
      </c>
      <c r="I572" s="1" t="s">
        <v>20</v>
      </c>
      <c r="J572" s="1">
        <v>3</v>
      </c>
      <c r="K572" s="27" t="str" cm="1">
        <f t="array" ref="K572">_xlfn.IFS(
    AND(OR(I572="Fully Meets", I572="Exceeds"), J572&gt;=4), "High Performing Individual",
    AND(I572="Fully Meets", J572&gt;=3), "Average Performing Individual",
    TRUE, "Below Average Performing"
)</f>
        <v>Below Average Performing</v>
      </c>
      <c r="M572" s="18"/>
      <c r="N572" s="18"/>
      <c r="O572" s="26"/>
    </row>
    <row r="573" spans="7:15" ht="28.8" x14ac:dyDescent="0.3">
      <c r="G573" s="1">
        <v>3975</v>
      </c>
      <c r="H573" s="1" t="s">
        <v>3072</v>
      </c>
      <c r="I573" s="1" t="s">
        <v>21</v>
      </c>
      <c r="J573" s="1">
        <v>3</v>
      </c>
      <c r="K573" s="27" t="str" cm="1">
        <f t="array" ref="K573">_xlfn.IFS(
    AND(OR(I573="Fully Meets", I573="Exceeds"), J573&gt;=4), "High Performing Individual",
    AND(I573="Fully Meets", J573&gt;=3), "Average Performing Individual",
    TRUE, "Below Average Performing"
)</f>
        <v>Average Performing Individual</v>
      </c>
      <c r="M573" s="18"/>
      <c r="N573" s="18"/>
      <c r="O573" s="26"/>
    </row>
    <row r="574" spans="7:15" ht="28.8" x14ac:dyDescent="0.3">
      <c r="G574" s="1">
        <v>3976</v>
      </c>
      <c r="H574" s="1" t="s">
        <v>3072</v>
      </c>
      <c r="I574" s="1" t="s">
        <v>21</v>
      </c>
      <c r="J574" s="1">
        <v>3</v>
      </c>
      <c r="K574" s="27" t="str" cm="1">
        <f t="array" ref="K574">_xlfn.IFS(
    AND(OR(I574="Fully Meets", I574="Exceeds"), J574&gt;=4), "High Performing Individual",
    AND(I574="Fully Meets", J574&gt;=3), "Average Performing Individual",
    TRUE, "Below Average Performing"
)</f>
        <v>Average Performing Individual</v>
      </c>
      <c r="M574" s="18"/>
      <c r="N574" s="18"/>
      <c r="O574" s="26"/>
    </row>
    <row r="575" spans="7:15" ht="28.8" x14ac:dyDescent="0.3">
      <c r="G575" s="1">
        <v>3977</v>
      </c>
      <c r="H575" s="1" t="s">
        <v>3072</v>
      </c>
      <c r="I575" s="1" t="s">
        <v>21</v>
      </c>
      <c r="J575" s="1">
        <v>3</v>
      </c>
      <c r="K575" s="27" t="str" cm="1">
        <f t="array" ref="K575">_xlfn.IFS(
    AND(OR(I575="Fully Meets", I575="Exceeds"), J575&gt;=4), "High Performing Individual",
    AND(I575="Fully Meets", J575&gt;=3), "Average Performing Individual",
    TRUE, "Below Average Performing"
)</f>
        <v>Average Performing Individual</v>
      </c>
      <c r="M575" s="18"/>
      <c r="N575" s="18"/>
      <c r="O575" s="26"/>
    </row>
    <row r="576" spans="7:15" ht="28.8" x14ac:dyDescent="0.3">
      <c r="G576" s="1">
        <v>3978</v>
      </c>
      <c r="H576" s="1" t="s">
        <v>3072</v>
      </c>
      <c r="I576" s="1" t="s">
        <v>21</v>
      </c>
      <c r="J576" s="1">
        <v>3</v>
      </c>
      <c r="K576" s="27" t="str" cm="1">
        <f t="array" ref="K576">_xlfn.IFS(
    AND(OR(I576="Fully Meets", I576="Exceeds"), J576&gt;=4), "High Performing Individual",
    AND(I576="Fully Meets", J576&gt;=3), "Average Performing Individual",
    TRUE, "Below Average Performing"
)</f>
        <v>Average Performing Individual</v>
      </c>
      <c r="M576" s="18"/>
      <c r="N576" s="18"/>
      <c r="O576" s="26"/>
    </row>
    <row r="577" spans="7:15" ht="28.8" x14ac:dyDescent="0.3">
      <c r="G577" s="1">
        <v>3979</v>
      </c>
      <c r="H577" s="1" t="s">
        <v>3072</v>
      </c>
      <c r="I577" s="1" t="s">
        <v>21</v>
      </c>
      <c r="J577" s="1">
        <v>3</v>
      </c>
      <c r="K577" s="27" t="str" cm="1">
        <f t="array" ref="K577">_xlfn.IFS(
    AND(OR(I577="Fully Meets", I577="Exceeds"), J577&gt;=4), "High Performing Individual",
    AND(I577="Fully Meets", J577&gt;=3), "Average Performing Individual",
    TRUE, "Below Average Performing"
)</f>
        <v>Average Performing Individual</v>
      </c>
      <c r="M577" s="18"/>
      <c r="N577" s="18"/>
      <c r="O577" s="26"/>
    </row>
    <row r="578" spans="7:15" ht="28.8" x14ac:dyDescent="0.3">
      <c r="G578" s="1">
        <v>3980</v>
      </c>
      <c r="H578" s="1" t="s">
        <v>3072</v>
      </c>
      <c r="I578" s="1" t="s">
        <v>20</v>
      </c>
      <c r="J578" s="1">
        <v>3</v>
      </c>
      <c r="K578" s="27" t="str" cm="1">
        <f t="array" ref="K578">_xlfn.IFS(
    AND(OR(I578="Fully Meets", I578="Exceeds"), J578&gt;=4), "High Performing Individual",
    AND(I578="Fully Meets", J578&gt;=3), "Average Performing Individual",
    TRUE, "Below Average Performing"
)</f>
        <v>Below Average Performing</v>
      </c>
      <c r="M578" s="18"/>
      <c r="N578" s="18"/>
      <c r="O578" s="26"/>
    </row>
    <row r="579" spans="7:15" ht="28.8" x14ac:dyDescent="0.3">
      <c r="G579" s="1">
        <v>3981</v>
      </c>
      <c r="H579" s="1" t="s">
        <v>3072</v>
      </c>
      <c r="I579" s="1" t="s">
        <v>21</v>
      </c>
      <c r="J579" s="1">
        <v>3</v>
      </c>
      <c r="K579" s="27" t="str" cm="1">
        <f t="array" ref="K579">_xlfn.IFS(
    AND(OR(I579="Fully Meets", I579="Exceeds"), J579&gt;=4), "High Performing Individual",
    AND(I579="Fully Meets", J579&gt;=3), "Average Performing Individual",
    TRUE, "Below Average Performing"
)</f>
        <v>Average Performing Individual</v>
      </c>
      <c r="M579" s="18"/>
      <c r="N579" s="18"/>
      <c r="O579" s="26"/>
    </row>
    <row r="580" spans="7:15" ht="28.8" x14ac:dyDescent="0.3">
      <c r="G580" s="1">
        <v>3982</v>
      </c>
      <c r="H580" s="1" t="s">
        <v>3072</v>
      </c>
      <c r="I580" s="1" t="s">
        <v>22</v>
      </c>
      <c r="J580" s="1">
        <v>3</v>
      </c>
      <c r="K580" s="27" t="str" cm="1">
        <f t="array" ref="K580">_xlfn.IFS(
    AND(OR(I580="Fully Meets", I580="Exceeds"), J580&gt;=4), "High Performing Individual",
    AND(I580="Fully Meets", J580&gt;=3), "Average Performing Individual",
    TRUE, "Below Average Performing"
)</f>
        <v>Below Average Performing</v>
      </c>
      <c r="M580" s="18"/>
      <c r="N580" s="18"/>
      <c r="O580" s="26"/>
    </row>
    <row r="581" spans="7:15" ht="28.8" x14ac:dyDescent="0.3">
      <c r="G581" s="1">
        <v>3983</v>
      </c>
      <c r="H581" s="1" t="s">
        <v>3072</v>
      </c>
      <c r="I581" s="1" t="s">
        <v>20</v>
      </c>
      <c r="J581" s="1">
        <v>3</v>
      </c>
      <c r="K581" s="27" t="str" cm="1">
        <f t="array" ref="K581">_xlfn.IFS(
    AND(OR(I581="Fully Meets", I581="Exceeds"), J581&gt;=4), "High Performing Individual",
    AND(I581="Fully Meets", J581&gt;=3), "Average Performing Individual",
    TRUE, "Below Average Performing"
)</f>
        <v>Below Average Performing</v>
      </c>
      <c r="M581" s="18"/>
      <c r="N581" s="18"/>
      <c r="O581" s="26"/>
    </row>
    <row r="582" spans="7:15" ht="28.8" x14ac:dyDescent="0.3">
      <c r="G582" s="1">
        <v>3984</v>
      </c>
      <c r="H582" s="1" t="s">
        <v>3072</v>
      </c>
      <c r="I582" s="1" t="s">
        <v>21</v>
      </c>
      <c r="J582" s="1">
        <v>3</v>
      </c>
      <c r="K582" s="27" t="str" cm="1">
        <f t="array" ref="K582">_xlfn.IFS(
    AND(OR(I582="Fully Meets", I582="Exceeds"), J582&gt;=4), "High Performing Individual",
    AND(I582="Fully Meets", J582&gt;=3), "Average Performing Individual",
    TRUE, "Below Average Performing"
)</f>
        <v>Average Performing Individual</v>
      </c>
      <c r="M582" s="18"/>
      <c r="N582" s="18"/>
      <c r="O582" s="26"/>
    </row>
    <row r="583" spans="7:15" ht="28.8" x14ac:dyDescent="0.3">
      <c r="G583" s="1">
        <v>3985</v>
      </c>
      <c r="H583" s="1" t="s">
        <v>3072</v>
      </c>
      <c r="I583" s="1" t="s">
        <v>21</v>
      </c>
      <c r="J583" s="1">
        <v>3</v>
      </c>
      <c r="K583" s="27" t="str" cm="1">
        <f t="array" ref="K583">_xlfn.IFS(
    AND(OR(I583="Fully Meets", I583="Exceeds"), J583&gt;=4), "High Performing Individual",
    AND(I583="Fully Meets", J583&gt;=3), "Average Performing Individual",
    TRUE, "Below Average Performing"
)</f>
        <v>Average Performing Individual</v>
      </c>
      <c r="M583" s="18"/>
      <c r="N583" s="18"/>
      <c r="O583" s="26"/>
    </row>
    <row r="584" spans="7:15" ht="28.8" x14ac:dyDescent="0.3">
      <c r="G584" s="1">
        <v>3986</v>
      </c>
      <c r="H584" s="1" t="s">
        <v>3072</v>
      </c>
      <c r="I584" s="1" t="s">
        <v>21</v>
      </c>
      <c r="J584" s="1">
        <v>3</v>
      </c>
      <c r="K584" s="27" t="str" cm="1">
        <f t="array" ref="K584">_xlfn.IFS(
    AND(OR(I584="Fully Meets", I584="Exceeds"), J584&gt;=4), "High Performing Individual",
    AND(I584="Fully Meets", J584&gt;=3), "Average Performing Individual",
    TRUE, "Below Average Performing"
)</f>
        <v>Average Performing Individual</v>
      </c>
      <c r="M584" s="18"/>
      <c r="N584" s="18"/>
      <c r="O584" s="26"/>
    </row>
    <row r="585" spans="7:15" ht="28.8" x14ac:dyDescent="0.3">
      <c r="G585" s="1">
        <v>3987</v>
      </c>
      <c r="H585" s="1" t="s">
        <v>3072</v>
      </c>
      <c r="I585" s="1" t="s">
        <v>20</v>
      </c>
      <c r="J585" s="1">
        <v>3</v>
      </c>
      <c r="K585" s="27" t="str" cm="1">
        <f t="array" ref="K585">_xlfn.IFS(
    AND(OR(I585="Fully Meets", I585="Exceeds"), J585&gt;=4), "High Performing Individual",
    AND(I585="Fully Meets", J585&gt;=3), "Average Performing Individual",
    TRUE, "Below Average Performing"
)</f>
        <v>Below Average Performing</v>
      </c>
      <c r="M585" s="18"/>
      <c r="N585" s="18"/>
      <c r="O585" s="26"/>
    </row>
    <row r="586" spans="7:15" ht="28.8" x14ac:dyDescent="0.3">
      <c r="G586" s="1">
        <v>3988</v>
      </c>
      <c r="H586" s="1" t="s">
        <v>3072</v>
      </c>
      <c r="I586" s="1" t="s">
        <v>21</v>
      </c>
      <c r="J586" s="1">
        <v>3</v>
      </c>
      <c r="K586" s="27" t="str" cm="1">
        <f t="array" ref="K586">_xlfn.IFS(
    AND(OR(I586="Fully Meets", I586="Exceeds"), J586&gt;=4), "High Performing Individual",
    AND(I586="Fully Meets", J586&gt;=3), "Average Performing Individual",
    TRUE, "Below Average Performing"
)</f>
        <v>Average Performing Individual</v>
      </c>
      <c r="M586" s="18"/>
      <c r="N586" s="18"/>
      <c r="O586" s="26"/>
    </row>
    <row r="587" spans="7:15" ht="28.8" x14ac:dyDescent="0.3">
      <c r="G587" s="1">
        <v>3989</v>
      </c>
      <c r="H587" s="1" t="s">
        <v>3072</v>
      </c>
      <c r="I587" s="1" t="s">
        <v>21</v>
      </c>
      <c r="J587" s="1">
        <v>3</v>
      </c>
      <c r="K587" s="27" t="str" cm="1">
        <f t="array" ref="K587">_xlfn.IFS(
    AND(OR(I587="Fully Meets", I587="Exceeds"), J587&gt;=4), "High Performing Individual",
    AND(I587="Fully Meets", J587&gt;=3), "Average Performing Individual",
    TRUE, "Below Average Performing"
)</f>
        <v>Average Performing Individual</v>
      </c>
      <c r="M587" s="18"/>
      <c r="N587" s="18"/>
      <c r="O587" s="26"/>
    </row>
    <row r="588" spans="7:15" ht="28.8" x14ac:dyDescent="0.3">
      <c r="G588" s="1">
        <v>3990</v>
      </c>
      <c r="H588" s="1" t="s">
        <v>3072</v>
      </c>
      <c r="I588" s="1" t="s">
        <v>21</v>
      </c>
      <c r="J588" s="1">
        <v>3</v>
      </c>
      <c r="K588" s="27" t="str" cm="1">
        <f t="array" ref="K588">_xlfn.IFS(
    AND(OR(I588="Fully Meets", I588="Exceeds"), J588&gt;=4), "High Performing Individual",
    AND(I588="Fully Meets", J588&gt;=3), "Average Performing Individual",
    TRUE, "Below Average Performing"
)</f>
        <v>Average Performing Individual</v>
      </c>
      <c r="M588" s="18"/>
      <c r="N588" s="18"/>
      <c r="O588" s="26"/>
    </row>
    <row r="589" spans="7:15" ht="28.8" x14ac:dyDescent="0.3">
      <c r="G589" s="1">
        <v>3991</v>
      </c>
      <c r="H589" s="1" t="s">
        <v>3072</v>
      </c>
      <c r="I589" s="1" t="s">
        <v>21</v>
      </c>
      <c r="J589" s="1">
        <v>3</v>
      </c>
      <c r="K589" s="27" t="str" cm="1">
        <f t="array" ref="K589">_xlfn.IFS(
    AND(OR(I589="Fully Meets", I589="Exceeds"), J589&gt;=4), "High Performing Individual",
    AND(I589="Fully Meets", J589&gt;=3), "Average Performing Individual",
    TRUE, "Below Average Performing"
)</f>
        <v>Average Performing Individual</v>
      </c>
      <c r="M589" s="18"/>
      <c r="N589" s="18"/>
      <c r="O589" s="26"/>
    </row>
    <row r="590" spans="7:15" ht="28.8" x14ac:dyDescent="0.3">
      <c r="G590" s="1">
        <v>3992</v>
      </c>
      <c r="H590" s="1" t="s">
        <v>3072</v>
      </c>
      <c r="I590" s="1" t="s">
        <v>21</v>
      </c>
      <c r="J590" s="1">
        <v>3</v>
      </c>
      <c r="K590" s="27" t="str" cm="1">
        <f t="array" ref="K590">_xlfn.IFS(
    AND(OR(I590="Fully Meets", I590="Exceeds"), J590&gt;=4), "High Performing Individual",
    AND(I590="Fully Meets", J590&gt;=3), "Average Performing Individual",
    TRUE, "Below Average Performing"
)</f>
        <v>Average Performing Individual</v>
      </c>
      <c r="M590" s="18"/>
      <c r="N590" s="18"/>
      <c r="O590" s="26"/>
    </row>
    <row r="591" spans="7:15" ht="28.8" x14ac:dyDescent="0.3">
      <c r="G591" s="1">
        <v>3993</v>
      </c>
      <c r="H591" s="1" t="s">
        <v>3072</v>
      </c>
      <c r="I591" s="1" t="s">
        <v>21</v>
      </c>
      <c r="J591" s="1">
        <v>3</v>
      </c>
      <c r="K591" s="27" t="str" cm="1">
        <f t="array" ref="K591">_xlfn.IFS(
    AND(OR(I591="Fully Meets", I591="Exceeds"), J591&gt;=4), "High Performing Individual",
    AND(I591="Fully Meets", J591&gt;=3), "Average Performing Individual",
    TRUE, "Below Average Performing"
)</f>
        <v>Average Performing Individual</v>
      </c>
      <c r="M591" s="18"/>
      <c r="N591" s="18"/>
      <c r="O591" s="26"/>
    </row>
    <row r="592" spans="7:15" ht="28.8" x14ac:dyDescent="0.3">
      <c r="G592" s="1">
        <v>3994</v>
      </c>
      <c r="H592" s="1" t="s">
        <v>3072</v>
      </c>
      <c r="I592" s="1" t="s">
        <v>21</v>
      </c>
      <c r="J592" s="1">
        <v>3</v>
      </c>
      <c r="K592" s="27" t="str" cm="1">
        <f t="array" ref="K592">_xlfn.IFS(
    AND(OR(I592="Fully Meets", I592="Exceeds"), J592&gt;=4), "High Performing Individual",
    AND(I592="Fully Meets", J592&gt;=3), "Average Performing Individual",
    TRUE, "Below Average Performing"
)</f>
        <v>Average Performing Individual</v>
      </c>
      <c r="M592" s="18"/>
      <c r="N592" s="18"/>
      <c r="O592" s="26"/>
    </row>
    <row r="593" spans="7:15" ht="28.8" x14ac:dyDescent="0.3">
      <c r="G593" s="1">
        <v>3995</v>
      </c>
      <c r="H593" s="1" t="s">
        <v>3072</v>
      </c>
      <c r="I593" s="1" t="s">
        <v>20</v>
      </c>
      <c r="J593" s="1">
        <v>3</v>
      </c>
      <c r="K593" s="27" t="str" cm="1">
        <f t="array" ref="K593">_xlfn.IFS(
    AND(OR(I593="Fully Meets", I593="Exceeds"), J593&gt;=4), "High Performing Individual",
    AND(I593="Fully Meets", J593&gt;=3), "Average Performing Individual",
    TRUE, "Below Average Performing"
)</f>
        <v>Below Average Performing</v>
      </c>
      <c r="M593" s="18"/>
      <c r="N593" s="18"/>
      <c r="O593" s="26"/>
    </row>
    <row r="594" spans="7:15" ht="28.8" x14ac:dyDescent="0.3">
      <c r="G594" s="1">
        <v>3996</v>
      </c>
      <c r="H594" s="1" t="s">
        <v>3072</v>
      </c>
      <c r="I594" s="1" t="s">
        <v>21</v>
      </c>
      <c r="J594" s="1">
        <v>3</v>
      </c>
      <c r="K594" s="27" t="str" cm="1">
        <f t="array" ref="K594">_xlfn.IFS(
    AND(OR(I594="Fully Meets", I594="Exceeds"), J594&gt;=4), "High Performing Individual",
    AND(I594="Fully Meets", J594&gt;=3), "Average Performing Individual",
    TRUE, "Below Average Performing"
)</f>
        <v>Average Performing Individual</v>
      </c>
      <c r="M594" s="18"/>
      <c r="N594" s="18"/>
      <c r="O594" s="26"/>
    </row>
    <row r="595" spans="7:15" ht="28.8" x14ac:dyDescent="0.3">
      <c r="G595" s="1">
        <v>3997</v>
      </c>
      <c r="H595" s="1" t="s">
        <v>3072</v>
      </c>
      <c r="I595" s="1" t="s">
        <v>22</v>
      </c>
      <c r="J595" s="1">
        <v>3</v>
      </c>
      <c r="K595" s="27" t="str" cm="1">
        <f t="array" ref="K595">_xlfn.IFS(
    AND(OR(I595="Fully Meets", I595="Exceeds"), J595&gt;=4), "High Performing Individual",
    AND(I595="Fully Meets", J595&gt;=3), "Average Performing Individual",
    TRUE, "Below Average Performing"
)</f>
        <v>Below Average Performing</v>
      </c>
      <c r="M595" s="18"/>
      <c r="N595" s="18"/>
      <c r="O595" s="26"/>
    </row>
    <row r="596" spans="7:15" ht="28.8" x14ac:dyDescent="0.3">
      <c r="G596" s="1">
        <v>3998</v>
      </c>
      <c r="H596" s="1" t="s">
        <v>3072</v>
      </c>
      <c r="I596" s="1" t="s">
        <v>21</v>
      </c>
      <c r="J596" s="1">
        <v>3</v>
      </c>
      <c r="K596" s="27" t="str" cm="1">
        <f t="array" ref="K596">_xlfn.IFS(
    AND(OR(I596="Fully Meets", I596="Exceeds"), J596&gt;=4), "High Performing Individual",
    AND(I596="Fully Meets", J596&gt;=3), "Average Performing Individual",
    TRUE, "Below Average Performing"
)</f>
        <v>Average Performing Individual</v>
      </c>
      <c r="M596" s="18"/>
      <c r="N596" s="18"/>
      <c r="O596" s="26"/>
    </row>
    <row r="597" spans="7:15" ht="28.8" x14ac:dyDescent="0.3">
      <c r="G597" s="1">
        <v>3999</v>
      </c>
      <c r="H597" s="1" t="s">
        <v>3072</v>
      </c>
      <c r="I597" s="1" t="s">
        <v>20</v>
      </c>
      <c r="J597" s="1">
        <v>3</v>
      </c>
      <c r="K597" s="27" t="str" cm="1">
        <f t="array" ref="K597">_xlfn.IFS(
    AND(OR(I597="Fully Meets", I597="Exceeds"), J597&gt;=4), "High Performing Individual",
    AND(I597="Fully Meets", J597&gt;=3), "Average Performing Individual",
    TRUE, "Below Average Performing"
)</f>
        <v>Below Average Performing</v>
      </c>
      <c r="M597" s="18"/>
      <c r="N597" s="18"/>
      <c r="O597" s="26"/>
    </row>
    <row r="598" spans="7:15" ht="28.8" x14ac:dyDescent="0.3">
      <c r="G598" s="1">
        <v>4000</v>
      </c>
      <c r="H598" s="1" t="s">
        <v>3072</v>
      </c>
      <c r="I598" s="1" t="s">
        <v>21</v>
      </c>
      <c r="J598" s="1">
        <v>3</v>
      </c>
      <c r="K598" s="27" t="str" cm="1">
        <f t="array" ref="K598">_xlfn.IFS(
    AND(OR(I598="Fully Meets", I598="Exceeds"), J598&gt;=4), "High Performing Individual",
    AND(I598="Fully Meets", J598&gt;=3), "Average Performing Individual",
    TRUE, "Below Average Performing"
)</f>
        <v>Average Performing Individual</v>
      </c>
      <c r="M598" s="18"/>
      <c r="N598" s="18"/>
      <c r="O598" s="26"/>
    </row>
    <row r="599" spans="7:15" ht="28.8" x14ac:dyDescent="0.3">
      <c r="G599" s="1">
        <v>1001</v>
      </c>
      <c r="H599" s="1" t="s">
        <v>3078</v>
      </c>
      <c r="I599" s="1" t="s">
        <v>21</v>
      </c>
      <c r="J599" s="1">
        <v>3</v>
      </c>
      <c r="K599" s="27" t="str" cm="1">
        <f t="array" ref="K599">_xlfn.IFS(
    AND(OR(I599="Fully Meets", I599="Exceeds"), J599&gt;=4), "High Performing Individual",
    AND(I599="Fully Meets", J599&gt;=3), "Average Performing Individual",
    TRUE, "Below Average Performing"
)</f>
        <v>Average Performing Individual</v>
      </c>
      <c r="M599" s="18"/>
      <c r="N599" s="18"/>
      <c r="O599" s="26"/>
    </row>
    <row r="600" spans="7:15" ht="28.8" x14ac:dyDescent="0.3">
      <c r="G600" s="1">
        <v>1002</v>
      </c>
      <c r="H600" s="1" t="s">
        <v>3078</v>
      </c>
      <c r="I600" s="1" t="s">
        <v>21</v>
      </c>
      <c r="J600" s="1">
        <v>3</v>
      </c>
      <c r="K600" s="27" t="str" cm="1">
        <f t="array" ref="K600">_xlfn.IFS(
    AND(OR(I600="Fully Meets", I600="Exceeds"), J600&gt;=4), "High Performing Individual",
    AND(I600="Fully Meets", J600&gt;=3), "Average Performing Individual",
    TRUE, "Below Average Performing"
)</f>
        <v>Average Performing Individual</v>
      </c>
      <c r="M600" s="18"/>
      <c r="N600" s="18"/>
      <c r="O600" s="26"/>
    </row>
    <row r="601" spans="7:15" ht="28.8" x14ac:dyDescent="0.3">
      <c r="G601" s="1">
        <v>1003</v>
      </c>
      <c r="H601" s="1" t="s">
        <v>3078</v>
      </c>
      <c r="I601" s="1" t="s">
        <v>21</v>
      </c>
      <c r="J601" s="1">
        <v>3</v>
      </c>
      <c r="K601" s="27" t="str" cm="1">
        <f t="array" ref="K601">_xlfn.IFS(
    AND(OR(I601="Fully Meets", I601="Exceeds"), J601&gt;=4), "High Performing Individual",
    AND(I601="Fully Meets", J601&gt;=3), "Average Performing Individual",
    TRUE, "Below Average Performing"
)</f>
        <v>Average Performing Individual</v>
      </c>
      <c r="M601" s="18"/>
      <c r="N601" s="18"/>
      <c r="O601" s="26"/>
    </row>
    <row r="602" spans="7:15" ht="28.8" x14ac:dyDescent="0.3">
      <c r="G602" s="1">
        <v>1004</v>
      </c>
      <c r="H602" s="1" t="s">
        <v>3078</v>
      </c>
      <c r="I602" s="1" t="s">
        <v>21</v>
      </c>
      <c r="J602" s="1">
        <v>3</v>
      </c>
      <c r="K602" s="27" t="str" cm="1">
        <f t="array" ref="K602">_xlfn.IFS(
    AND(OR(I602="Fully Meets", I602="Exceeds"), J602&gt;=4), "High Performing Individual",
    AND(I602="Fully Meets", J602&gt;=3), "Average Performing Individual",
    TRUE, "Below Average Performing"
)</f>
        <v>Average Performing Individual</v>
      </c>
      <c r="M602" s="18"/>
      <c r="N602" s="18"/>
      <c r="O602" s="26"/>
    </row>
    <row r="603" spans="7:15" ht="28.8" x14ac:dyDescent="0.3">
      <c r="G603" s="1">
        <v>1005</v>
      </c>
      <c r="H603" s="1" t="s">
        <v>3078</v>
      </c>
      <c r="I603" s="1" t="s">
        <v>21</v>
      </c>
      <c r="J603" s="1">
        <v>3</v>
      </c>
      <c r="K603" s="27" t="str" cm="1">
        <f t="array" ref="K603">_xlfn.IFS(
    AND(OR(I603="Fully Meets", I603="Exceeds"), J603&gt;=4), "High Performing Individual",
    AND(I603="Fully Meets", J603&gt;=3), "Average Performing Individual",
    TRUE, "Below Average Performing"
)</f>
        <v>Average Performing Individual</v>
      </c>
      <c r="M603" s="18"/>
      <c r="N603" s="18"/>
      <c r="O603" s="26"/>
    </row>
    <row r="604" spans="7:15" ht="28.8" x14ac:dyDescent="0.3">
      <c r="G604" s="1">
        <v>1006</v>
      </c>
      <c r="H604" s="1" t="s">
        <v>3078</v>
      </c>
      <c r="I604" s="1" t="s">
        <v>21</v>
      </c>
      <c r="J604" s="1">
        <v>3</v>
      </c>
      <c r="K604" s="27" t="str" cm="1">
        <f t="array" ref="K604">_xlfn.IFS(
    AND(OR(I604="Fully Meets", I604="Exceeds"), J604&gt;=4), "High Performing Individual",
    AND(I604="Fully Meets", J604&gt;=3), "Average Performing Individual",
    TRUE, "Below Average Performing"
)</f>
        <v>Average Performing Individual</v>
      </c>
      <c r="M604" s="18"/>
      <c r="N604" s="18"/>
      <c r="O604" s="26"/>
    </row>
    <row r="605" spans="7:15" ht="28.8" x14ac:dyDescent="0.3">
      <c r="G605" s="1">
        <v>1007</v>
      </c>
      <c r="H605" s="1" t="s">
        <v>3078</v>
      </c>
      <c r="I605" s="1" t="s">
        <v>21</v>
      </c>
      <c r="J605" s="1">
        <v>3</v>
      </c>
      <c r="K605" s="27" t="str" cm="1">
        <f t="array" ref="K605">_xlfn.IFS(
    AND(OR(I605="Fully Meets", I605="Exceeds"), J605&gt;=4), "High Performing Individual",
    AND(I605="Fully Meets", J605&gt;=3), "Average Performing Individual",
    TRUE, "Below Average Performing"
)</f>
        <v>Average Performing Individual</v>
      </c>
      <c r="M605" s="18"/>
      <c r="N605" s="18"/>
      <c r="O605" s="26"/>
    </row>
    <row r="606" spans="7:15" ht="28.8" x14ac:dyDescent="0.3">
      <c r="G606" s="1">
        <v>1008</v>
      </c>
      <c r="H606" s="1" t="s">
        <v>3078</v>
      </c>
      <c r="I606" s="1" t="s">
        <v>21</v>
      </c>
      <c r="J606" s="1">
        <v>3</v>
      </c>
      <c r="K606" s="27" t="str" cm="1">
        <f t="array" ref="K606">_xlfn.IFS(
    AND(OR(I606="Fully Meets", I606="Exceeds"), J606&gt;=4), "High Performing Individual",
    AND(I606="Fully Meets", J606&gt;=3), "Average Performing Individual",
    TRUE, "Below Average Performing"
)</f>
        <v>Average Performing Individual</v>
      </c>
      <c r="M606" s="18"/>
      <c r="N606" s="18"/>
      <c r="O606" s="26"/>
    </row>
    <row r="607" spans="7:15" ht="28.8" x14ac:dyDescent="0.3">
      <c r="G607" s="1">
        <v>1009</v>
      </c>
      <c r="H607" s="1" t="s">
        <v>3078</v>
      </c>
      <c r="I607" s="1" t="s">
        <v>21</v>
      </c>
      <c r="J607" s="1">
        <v>3</v>
      </c>
      <c r="K607" s="27" t="str" cm="1">
        <f t="array" ref="K607">_xlfn.IFS(
    AND(OR(I607="Fully Meets", I607="Exceeds"), J607&gt;=4), "High Performing Individual",
    AND(I607="Fully Meets", J607&gt;=3), "Average Performing Individual",
    TRUE, "Below Average Performing"
)</f>
        <v>Average Performing Individual</v>
      </c>
      <c r="M607" s="18"/>
      <c r="N607" s="18"/>
      <c r="O607" s="26"/>
    </row>
    <row r="608" spans="7:15" ht="28.8" x14ac:dyDescent="0.3">
      <c r="G608" s="1">
        <v>1010</v>
      </c>
      <c r="H608" s="1" t="s">
        <v>3078</v>
      </c>
      <c r="I608" s="1" t="s">
        <v>21</v>
      </c>
      <c r="J608" s="1">
        <v>3</v>
      </c>
      <c r="K608" s="27" t="str" cm="1">
        <f t="array" ref="K608">_xlfn.IFS(
    AND(OR(I608="Fully Meets", I608="Exceeds"), J608&gt;=4), "High Performing Individual",
    AND(I608="Fully Meets", J608&gt;=3), "Average Performing Individual",
    TRUE, "Below Average Performing"
)</f>
        <v>Average Performing Individual</v>
      </c>
      <c r="M608" s="18"/>
      <c r="N608" s="18"/>
      <c r="O608" s="26"/>
    </row>
    <row r="609" spans="7:15" ht="28.8" x14ac:dyDescent="0.3">
      <c r="G609" s="1">
        <v>1011</v>
      </c>
      <c r="H609" s="1" t="s">
        <v>3078</v>
      </c>
      <c r="I609" s="1" t="s">
        <v>21</v>
      </c>
      <c r="J609" s="1">
        <v>3</v>
      </c>
      <c r="K609" s="27" t="str" cm="1">
        <f t="array" ref="K609">_xlfn.IFS(
    AND(OR(I609="Fully Meets", I609="Exceeds"), J609&gt;=4), "High Performing Individual",
    AND(I609="Fully Meets", J609&gt;=3), "Average Performing Individual",
    TRUE, "Below Average Performing"
)</f>
        <v>Average Performing Individual</v>
      </c>
      <c r="M609" s="18"/>
      <c r="N609" s="18"/>
      <c r="O609" s="26"/>
    </row>
    <row r="610" spans="7:15" ht="28.8" x14ac:dyDescent="0.3">
      <c r="G610" s="1">
        <v>1012</v>
      </c>
      <c r="H610" s="1" t="s">
        <v>3078</v>
      </c>
      <c r="I610" s="1" t="s">
        <v>21</v>
      </c>
      <c r="J610" s="1">
        <v>3</v>
      </c>
      <c r="K610" s="27" t="str" cm="1">
        <f t="array" ref="K610">_xlfn.IFS(
    AND(OR(I610="Fully Meets", I610="Exceeds"), J610&gt;=4), "High Performing Individual",
    AND(I610="Fully Meets", J610&gt;=3), "Average Performing Individual",
    TRUE, "Below Average Performing"
)</f>
        <v>Average Performing Individual</v>
      </c>
      <c r="M610" s="18"/>
      <c r="N610" s="18"/>
      <c r="O610" s="26"/>
    </row>
    <row r="611" spans="7:15" ht="28.8" x14ac:dyDescent="0.3">
      <c r="G611" s="1">
        <v>1013</v>
      </c>
      <c r="H611" s="1" t="s">
        <v>3078</v>
      </c>
      <c r="I611" s="1" t="s">
        <v>21</v>
      </c>
      <c r="J611" s="1">
        <v>3</v>
      </c>
      <c r="K611" s="27" t="str" cm="1">
        <f t="array" ref="K611">_xlfn.IFS(
    AND(OR(I611="Fully Meets", I611="Exceeds"), J611&gt;=4), "High Performing Individual",
    AND(I611="Fully Meets", J611&gt;=3), "Average Performing Individual",
    TRUE, "Below Average Performing"
)</f>
        <v>Average Performing Individual</v>
      </c>
      <c r="M611" s="18"/>
      <c r="N611" s="18"/>
      <c r="O611" s="26"/>
    </row>
    <row r="612" spans="7:15" ht="28.8" x14ac:dyDescent="0.3">
      <c r="G612" s="1">
        <v>1014</v>
      </c>
      <c r="H612" s="1" t="s">
        <v>3078</v>
      </c>
      <c r="I612" s="1" t="s">
        <v>21</v>
      </c>
      <c r="J612" s="1">
        <v>3</v>
      </c>
      <c r="K612" s="27" t="str" cm="1">
        <f t="array" ref="K612">_xlfn.IFS(
    AND(OR(I612="Fully Meets", I612="Exceeds"), J612&gt;=4), "High Performing Individual",
    AND(I612="Fully Meets", J612&gt;=3), "Average Performing Individual",
    TRUE, "Below Average Performing"
)</f>
        <v>Average Performing Individual</v>
      </c>
      <c r="M612" s="18"/>
      <c r="N612" s="18"/>
      <c r="O612" s="26"/>
    </row>
    <row r="613" spans="7:15" ht="28.8" x14ac:dyDescent="0.3">
      <c r="G613" s="1">
        <v>1015</v>
      </c>
      <c r="H613" s="1" t="s">
        <v>3078</v>
      </c>
      <c r="I613" s="1" t="s">
        <v>21</v>
      </c>
      <c r="J613" s="1">
        <v>3</v>
      </c>
      <c r="K613" s="27" t="str" cm="1">
        <f t="array" ref="K613">_xlfn.IFS(
    AND(OR(I613="Fully Meets", I613="Exceeds"), J613&gt;=4), "High Performing Individual",
    AND(I613="Fully Meets", J613&gt;=3), "Average Performing Individual",
    TRUE, "Below Average Performing"
)</f>
        <v>Average Performing Individual</v>
      </c>
      <c r="M613" s="18"/>
      <c r="N613" s="18"/>
      <c r="O613" s="26"/>
    </row>
    <row r="614" spans="7:15" ht="28.8" x14ac:dyDescent="0.3">
      <c r="G614" s="1">
        <v>1016</v>
      </c>
      <c r="H614" s="1" t="s">
        <v>3067</v>
      </c>
      <c r="I614" s="1" t="s">
        <v>21</v>
      </c>
      <c r="J614" s="1">
        <v>3</v>
      </c>
      <c r="K614" s="27" t="str" cm="1">
        <f t="array" ref="K614">_xlfn.IFS(
    AND(OR(I614="Fully Meets", I614="Exceeds"), J614&gt;=4), "High Performing Individual",
    AND(I614="Fully Meets", J614&gt;=3), "Average Performing Individual",
    TRUE, "Below Average Performing"
)</f>
        <v>Average Performing Individual</v>
      </c>
      <c r="M614" s="18"/>
      <c r="N614" s="18"/>
      <c r="O614" s="26"/>
    </row>
    <row r="615" spans="7:15" ht="28.8" x14ac:dyDescent="0.3">
      <c r="G615" s="1">
        <v>1017</v>
      </c>
      <c r="H615" s="1" t="s">
        <v>3067</v>
      </c>
      <c r="I615" s="1" t="s">
        <v>21</v>
      </c>
      <c r="J615" s="1">
        <v>3</v>
      </c>
      <c r="K615" s="27" t="str" cm="1">
        <f t="array" ref="K615">_xlfn.IFS(
    AND(OR(I615="Fully Meets", I615="Exceeds"), J615&gt;=4), "High Performing Individual",
    AND(I615="Fully Meets", J615&gt;=3), "Average Performing Individual",
    TRUE, "Below Average Performing"
)</f>
        <v>Average Performing Individual</v>
      </c>
      <c r="M615" s="18"/>
      <c r="N615" s="18"/>
      <c r="O615" s="26"/>
    </row>
    <row r="616" spans="7:15" ht="28.8" x14ac:dyDescent="0.3">
      <c r="G616" s="1">
        <v>1018</v>
      </c>
      <c r="H616" s="1" t="s">
        <v>3067</v>
      </c>
      <c r="I616" s="1" t="s">
        <v>21</v>
      </c>
      <c r="J616" s="1">
        <v>3</v>
      </c>
      <c r="K616" s="27" t="str" cm="1">
        <f t="array" ref="K616">_xlfn.IFS(
    AND(OR(I616="Fully Meets", I616="Exceeds"), J616&gt;=4), "High Performing Individual",
    AND(I616="Fully Meets", J616&gt;=3), "Average Performing Individual",
    TRUE, "Below Average Performing"
)</f>
        <v>Average Performing Individual</v>
      </c>
      <c r="M616" s="18"/>
      <c r="N616" s="18"/>
      <c r="O616" s="26"/>
    </row>
    <row r="617" spans="7:15" ht="28.8" x14ac:dyDescent="0.3">
      <c r="G617" s="1">
        <v>1019</v>
      </c>
      <c r="H617" s="1" t="s">
        <v>3078</v>
      </c>
      <c r="I617" s="1" t="s">
        <v>21</v>
      </c>
      <c r="J617" s="1">
        <v>3</v>
      </c>
      <c r="K617" s="27" t="str" cm="1">
        <f t="array" ref="K617">_xlfn.IFS(
    AND(OR(I617="Fully Meets", I617="Exceeds"), J617&gt;=4), "High Performing Individual",
    AND(I617="Fully Meets", J617&gt;=3), "Average Performing Individual",
    TRUE, "Below Average Performing"
)</f>
        <v>Average Performing Individual</v>
      </c>
      <c r="M617" s="18"/>
      <c r="N617" s="18"/>
      <c r="O617" s="26"/>
    </row>
    <row r="618" spans="7:15" ht="28.8" x14ac:dyDescent="0.3">
      <c r="G618" s="1">
        <v>1020</v>
      </c>
      <c r="H618" s="1" t="s">
        <v>3078</v>
      </c>
      <c r="I618" s="1" t="s">
        <v>21</v>
      </c>
      <c r="J618" s="1">
        <v>3</v>
      </c>
      <c r="K618" s="27" t="str" cm="1">
        <f t="array" ref="K618">_xlfn.IFS(
    AND(OR(I618="Fully Meets", I618="Exceeds"), J618&gt;=4), "High Performing Individual",
    AND(I618="Fully Meets", J618&gt;=3), "Average Performing Individual",
    TRUE, "Below Average Performing"
)</f>
        <v>Average Performing Individual</v>
      </c>
      <c r="M618" s="18"/>
      <c r="N618" s="18"/>
      <c r="O618" s="26"/>
    </row>
    <row r="619" spans="7:15" ht="28.8" x14ac:dyDescent="0.3">
      <c r="G619" s="1">
        <v>1021</v>
      </c>
      <c r="H619" s="1" t="s">
        <v>3078</v>
      </c>
      <c r="I619" s="1" t="s">
        <v>21</v>
      </c>
      <c r="J619" s="1">
        <v>3</v>
      </c>
      <c r="K619" s="27" t="str" cm="1">
        <f t="array" ref="K619">_xlfn.IFS(
    AND(OR(I619="Fully Meets", I619="Exceeds"), J619&gt;=4), "High Performing Individual",
    AND(I619="Fully Meets", J619&gt;=3), "Average Performing Individual",
    TRUE, "Below Average Performing"
)</f>
        <v>Average Performing Individual</v>
      </c>
      <c r="M619" s="18"/>
      <c r="N619" s="18"/>
      <c r="O619" s="26"/>
    </row>
    <row r="620" spans="7:15" ht="28.8" x14ac:dyDescent="0.3">
      <c r="G620" s="1">
        <v>1022</v>
      </c>
      <c r="H620" s="1" t="s">
        <v>3078</v>
      </c>
      <c r="I620" s="1" t="s">
        <v>21</v>
      </c>
      <c r="J620" s="1">
        <v>3</v>
      </c>
      <c r="K620" s="27" t="str" cm="1">
        <f t="array" ref="K620">_xlfn.IFS(
    AND(OR(I620="Fully Meets", I620="Exceeds"), J620&gt;=4), "High Performing Individual",
    AND(I620="Fully Meets", J620&gt;=3), "Average Performing Individual",
    TRUE, "Below Average Performing"
)</f>
        <v>Average Performing Individual</v>
      </c>
      <c r="M620" s="18"/>
      <c r="N620" s="18"/>
      <c r="O620" s="26"/>
    </row>
    <row r="621" spans="7:15" ht="28.8" x14ac:dyDescent="0.3">
      <c r="G621" s="1">
        <v>1023</v>
      </c>
      <c r="H621" s="1" t="s">
        <v>3078</v>
      </c>
      <c r="I621" s="1" t="s">
        <v>21</v>
      </c>
      <c r="J621" s="1">
        <v>3</v>
      </c>
      <c r="K621" s="27" t="str" cm="1">
        <f t="array" ref="K621">_xlfn.IFS(
    AND(OR(I621="Fully Meets", I621="Exceeds"), J621&gt;=4), "High Performing Individual",
    AND(I621="Fully Meets", J621&gt;=3), "Average Performing Individual",
    TRUE, "Below Average Performing"
)</f>
        <v>Average Performing Individual</v>
      </c>
      <c r="M621" s="18"/>
      <c r="N621" s="18"/>
      <c r="O621" s="26"/>
    </row>
    <row r="622" spans="7:15" ht="28.8" x14ac:dyDescent="0.3">
      <c r="G622" s="1">
        <v>1024</v>
      </c>
      <c r="H622" s="1" t="s">
        <v>3078</v>
      </c>
      <c r="I622" s="1" t="s">
        <v>21</v>
      </c>
      <c r="J622" s="1">
        <v>3</v>
      </c>
      <c r="K622" s="27" t="str" cm="1">
        <f t="array" ref="K622">_xlfn.IFS(
    AND(OR(I622="Fully Meets", I622="Exceeds"), J622&gt;=4), "High Performing Individual",
    AND(I622="Fully Meets", J622&gt;=3), "Average Performing Individual",
    TRUE, "Below Average Performing"
)</f>
        <v>Average Performing Individual</v>
      </c>
      <c r="M622" s="18"/>
      <c r="N622" s="18"/>
      <c r="O622" s="26"/>
    </row>
    <row r="623" spans="7:15" ht="28.8" x14ac:dyDescent="0.3">
      <c r="G623" s="1">
        <v>1025</v>
      </c>
      <c r="H623" s="1" t="s">
        <v>3067</v>
      </c>
      <c r="I623" s="1" t="s">
        <v>21</v>
      </c>
      <c r="J623" s="1">
        <v>3</v>
      </c>
      <c r="K623" s="27" t="str" cm="1">
        <f t="array" ref="K623">_xlfn.IFS(
    AND(OR(I623="Fully Meets", I623="Exceeds"), J623&gt;=4), "High Performing Individual",
    AND(I623="Fully Meets", J623&gt;=3), "Average Performing Individual",
    TRUE, "Below Average Performing"
)</f>
        <v>Average Performing Individual</v>
      </c>
      <c r="M623" s="18"/>
      <c r="N623" s="18"/>
      <c r="O623" s="26"/>
    </row>
    <row r="624" spans="7:15" ht="28.8" x14ac:dyDescent="0.3">
      <c r="G624" s="1">
        <v>1026</v>
      </c>
      <c r="H624" s="1" t="s">
        <v>3067</v>
      </c>
      <c r="I624" s="1" t="s">
        <v>21</v>
      </c>
      <c r="J624" s="1">
        <v>3</v>
      </c>
      <c r="K624" s="27" t="str" cm="1">
        <f t="array" ref="K624">_xlfn.IFS(
    AND(OR(I624="Fully Meets", I624="Exceeds"), J624&gt;=4), "High Performing Individual",
    AND(I624="Fully Meets", J624&gt;=3), "Average Performing Individual",
    TRUE, "Below Average Performing"
)</f>
        <v>Average Performing Individual</v>
      </c>
      <c r="M624" s="18"/>
      <c r="N624" s="18"/>
      <c r="O624" s="26"/>
    </row>
    <row r="625" spans="7:15" ht="28.8" x14ac:dyDescent="0.3">
      <c r="G625" s="1">
        <v>1027</v>
      </c>
      <c r="H625" s="1" t="s">
        <v>3067</v>
      </c>
      <c r="I625" s="1" t="s">
        <v>21</v>
      </c>
      <c r="J625" s="1">
        <v>3</v>
      </c>
      <c r="K625" s="27" t="str" cm="1">
        <f t="array" ref="K625">_xlfn.IFS(
    AND(OR(I625="Fully Meets", I625="Exceeds"), J625&gt;=4), "High Performing Individual",
    AND(I625="Fully Meets", J625&gt;=3), "Average Performing Individual",
    TRUE, "Below Average Performing"
)</f>
        <v>Average Performing Individual</v>
      </c>
      <c r="M625" s="18"/>
      <c r="N625" s="18"/>
      <c r="O625" s="26"/>
    </row>
    <row r="626" spans="7:15" ht="28.8" x14ac:dyDescent="0.3">
      <c r="G626" s="1">
        <v>1028</v>
      </c>
      <c r="H626" s="1" t="s">
        <v>3078</v>
      </c>
      <c r="I626" s="1" t="s">
        <v>21</v>
      </c>
      <c r="J626" s="1">
        <v>3</v>
      </c>
      <c r="K626" s="27" t="str" cm="1">
        <f t="array" ref="K626">_xlfn.IFS(
    AND(OR(I626="Fully Meets", I626="Exceeds"), J626&gt;=4), "High Performing Individual",
    AND(I626="Fully Meets", J626&gt;=3), "Average Performing Individual",
    TRUE, "Below Average Performing"
)</f>
        <v>Average Performing Individual</v>
      </c>
      <c r="M626" s="18"/>
      <c r="N626" s="18"/>
      <c r="O626" s="26"/>
    </row>
    <row r="627" spans="7:15" ht="28.8" x14ac:dyDescent="0.3">
      <c r="G627" s="1">
        <v>1029</v>
      </c>
      <c r="H627" s="1" t="s">
        <v>3078</v>
      </c>
      <c r="I627" s="1" t="s">
        <v>21</v>
      </c>
      <c r="J627" s="1">
        <v>3</v>
      </c>
      <c r="K627" s="27" t="str" cm="1">
        <f t="array" ref="K627">_xlfn.IFS(
    AND(OR(I627="Fully Meets", I627="Exceeds"), J627&gt;=4), "High Performing Individual",
    AND(I627="Fully Meets", J627&gt;=3), "Average Performing Individual",
    TRUE, "Below Average Performing"
)</f>
        <v>Average Performing Individual</v>
      </c>
      <c r="M627" s="18"/>
      <c r="N627" s="18"/>
      <c r="O627" s="26"/>
    </row>
    <row r="628" spans="7:15" ht="28.8" x14ac:dyDescent="0.3">
      <c r="G628" s="1">
        <v>1030</v>
      </c>
      <c r="H628" s="1" t="s">
        <v>3078</v>
      </c>
      <c r="I628" s="1" t="s">
        <v>21</v>
      </c>
      <c r="J628" s="1">
        <v>3</v>
      </c>
      <c r="K628" s="27" t="str" cm="1">
        <f t="array" ref="K628">_xlfn.IFS(
    AND(OR(I628="Fully Meets", I628="Exceeds"), J628&gt;=4), "High Performing Individual",
    AND(I628="Fully Meets", J628&gt;=3), "Average Performing Individual",
    TRUE, "Below Average Performing"
)</f>
        <v>Average Performing Individual</v>
      </c>
      <c r="M628" s="18"/>
      <c r="N628" s="18"/>
      <c r="O628" s="26"/>
    </row>
    <row r="629" spans="7:15" ht="28.8" x14ac:dyDescent="0.3">
      <c r="G629" s="1">
        <v>1031</v>
      </c>
      <c r="H629" s="1" t="s">
        <v>3078</v>
      </c>
      <c r="I629" s="1" t="s">
        <v>21</v>
      </c>
      <c r="J629" s="1">
        <v>3</v>
      </c>
      <c r="K629" s="27" t="str" cm="1">
        <f t="array" ref="K629">_xlfn.IFS(
    AND(OR(I629="Fully Meets", I629="Exceeds"), J629&gt;=4), "High Performing Individual",
    AND(I629="Fully Meets", J629&gt;=3), "Average Performing Individual",
    TRUE, "Below Average Performing"
)</f>
        <v>Average Performing Individual</v>
      </c>
      <c r="M629" s="18"/>
      <c r="N629" s="18"/>
      <c r="O629" s="26"/>
    </row>
    <row r="630" spans="7:15" ht="28.8" x14ac:dyDescent="0.3">
      <c r="G630" s="1">
        <v>1032</v>
      </c>
      <c r="H630" s="1" t="s">
        <v>3078</v>
      </c>
      <c r="I630" s="1" t="s">
        <v>21</v>
      </c>
      <c r="J630" s="1">
        <v>3</v>
      </c>
      <c r="K630" s="27" t="str" cm="1">
        <f t="array" ref="K630">_xlfn.IFS(
    AND(OR(I630="Fully Meets", I630="Exceeds"), J630&gt;=4), "High Performing Individual",
    AND(I630="Fully Meets", J630&gt;=3), "Average Performing Individual",
    TRUE, "Below Average Performing"
)</f>
        <v>Average Performing Individual</v>
      </c>
      <c r="M630" s="18"/>
      <c r="N630" s="18"/>
      <c r="O630" s="26"/>
    </row>
    <row r="631" spans="7:15" ht="28.8" x14ac:dyDescent="0.3">
      <c r="G631" s="1">
        <v>1033</v>
      </c>
      <c r="H631" s="1" t="s">
        <v>3078</v>
      </c>
      <c r="I631" s="1" t="s">
        <v>21</v>
      </c>
      <c r="J631" s="1">
        <v>3</v>
      </c>
      <c r="K631" s="27" t="str" cm="1">
        <f t="array" ref="K631">_xlfn.IFS(
    AND(OR(I631="Fully Meets", I631="Exceeds"), J631&gt;=4), "High Performing Individual",
    AND(I631="Fully Meets", J631&gt;=3), "Average Performing Individual",
    TRUE, "Below Average Performing"
)</f>
        <v>Average Performing Individual</v>
      </c>
      <c r="M631" s="18"/>
      <c r="N631" s="18"/>
      <c r="O631" s="26"/>
    </row>
    <row r="632" spans="7:15" ht="28.8" x14ac:dyDescent="0.3">
      <c r="G632" s="1">
        <v>1034</v>
      </c>
      <c r="H632" s="1" t="s">
        <v>3078</v>
      </c>
      <c r="I632" s="1" t="s">
        <v>21</v>
      </c>
      <c r="J632" s="1">
        <v>3</v>
      </c>
      <c r="K632" s="27" t="str" cm="1">
        <f t="array" ref="K632">_xlfn.IFS(
    AND(OR(I632="Fully Meets", I632="Exceeds"), J632&gt;=4), "High Performing Individual",
    AND(I632="Fully Meets", J632&gt;=3), "Average Performing Individual",
    TRUE, "Below Average Performing"
)</f>
        <v>Average Performing Individual</v>
      </c>
      <c r="M632" s="18"/>
      <c r="N632" s="18"/>
      <c r="O632" s="26"/>
    </row>
    <row r="633" spans="7:15" ht="28.8" x14ac:dyDescent="0.3">
      <c r="G633" s="1">
        <v>1035</v>
      </c>
      <c r="H633" s="1" t="s">
        <v>3067</v>
      </c>
      <c r="I633" s="1" t="s">
        <v>21</v>
      </c>
      <c r="J633" s="1">
        <v>3</v>
      </c>
      <c r="K633" s="27" t="str" cm="1">
        <f t="array" ref="K633">_xlfn.IFS(
    AND(OR(I633="Fully Meets", I633="Exceeds"), J633&gt;=4), "High Performing Individual",
    AND(I633="Fully Meets", J633&gt;=3), "Average Performing Individual",
    TRUE, "Below Average Performing"
)</f>
        <v>Average Performing Individual</v>
      </c>
      <c r="M633" s="18"/>
      <c r="N633" s="18"/>
      <c r="O633" s="26"/>
    </row>
    <row r="634" spans="7:15" ht="28.8" x14ac:dyDescent="0.3">
      <c r="G634" s="1">
        <v>1036</v>
      </c>
      <c r="H634" s="1" t="s">
        <v>3067</v>
      </c>
      <c r="I634" s="1" t="s">
        <v>21</v>
      </c>
      <c r="J634" s="1">
        <v>3</v>
      </c>
      <c r="K634" s="27" t="str" cm="1">
        <f t="array" ref="K634">_xlfn.IFS(
    AND(OR(I634="Fully Meets", I634="Exceeds"), J634&gt;=4), "High Performing Individual",
    AND(I634="Fully Meets", J634&gt;=3), "Average Performing Individual",
    TRUE, "Below Average Performing"
)</f>
        <v>Average Performing Individual</v>
      </c>
      <c r="M634" s="18"/>
      <c r="N634" s="18"/>
      <c r="O634" s="26"/>
    </row>
    <row r="635" spans="7:15" ht="28.8" x14ac:dyDescent="0.3">
      <c r="G635" s="1">
        <v>1037</v>
      </c>
      <c r="H635" s="1" t="s">
        <v>3078</v>
      </c>
      <c r="I635" s="1" t="s">
        <v>21</v>
      </c>
      <c r="J635" s="1">
        <v>3</v>
      </c>
      <c r="K635" s="27" t="str" cm="1">
        <f t="array" ref="K635">_xlfn.IFS(
    AND(OR(I635="Fully Meets", I635="Exceeds"), J635&gt;=4), "High Performing Individual",
    AND(I635="Fully Meets", J635&gt;=3), "Average Performing Individual",
    TRUE, "Below Average Performing"
)</f>
        <v>Average Performing Individual</v>
      </c>
      <c r="M635" s="18"/>
      <c r="N635" s="18"/>
      <c r="O635" s="26"/>
    </row>
    <row r="636" spans="7:15" ht="28.8" x14ac:dyDescent="0.3">
      <c r="G636" s="1">
        <v>1038</v>
      </c>
      <c r="H636" s="1" t="s">
        <v>3078</v>
      </c>
      <c r="I636" s="1" t="s">
        <v>21</v>
      </c>
      <c r="J636" s="1">
        <v>3</v>
      </c>
      <c r="K636" s="27" t="str" cm="1">
        <f t="array" ref="K636">_xlfn.IFS(
    AND(OR(I636="Fully Meets", I636="Exceeds"), J636&gt;=4), "High Performing Individual",
    AND(I636="Fully Meets", J636&gt;=3), "Average Performing Individual",
    TRUE, "Below Average Performing"
)</f>
        <v>Average Performing Individual</v>
      </c>
      <c r="M636" s="18"/>
      <c r="N636" s="18"/>
      <c r="O636" s="26"/>
    </row>
    <row r="637" spans="7:15" ht="28.8" x14ac:dyDescent="0.3">
      <c r="G637" s="1">
        <v>1039</v>
      </c>
      <c r="H637" s="1" t="s">
        <v>3078</v>
      </c>
      <c r="I637" s="1" t="s">
        <v>21</v>
      </c>
      <c r="J637" s="1">
        <v>3</v>
      </c>
      <c r="K637" s="27" t="str" cm="1">
        <f t="array" ref="K637">_xlfn.IFS(
    AND(OR(I637="Fully Meets", I637="Exceeds"), J637&gt;=4), "High Performing Individual",
    AND(I637="Fully Meets", J637&gt;=3), "Average Performing Individual",
    TRUE, "Below Average Performing"
)</f>
        <v>Average Performing Individual</v>
      </c>
      <c r="M637" s="18"/>
      <c r="N637" s="18"/>
      <c r="O637" s="26"/>
    </row>
    <row r="638" spans="7:15" ht="28.8" x14ac:dyDescent="0.3">
      <c r="G638" s="1">
        <v>1040</v>
      </c>
      <c r="H638" s="1" t="s">
        <v>3078</v>
      </c>
      <c r="I638" s="1" t="s">
        <v>21</v>
      </c>
      <c r="J638" s="1">
        <v>3</v>
      </c>
      <c r="K638" s="27" t="str" cm="1">
        <f t="array" ref="K638">_xlfn.IFS(
    AND(OR(I638="Fully Meets", I638="Exceeds"), J638&gt;=4), "High Performing Individual",
    AND(I638="Fully Meets", J638&gt;=3), "Average Performing Individual",
    TRUE, "Below Average Performing"
)</f>
        <v>Average Performing Individual</v>
      </c>
      <c r="M638" s="18"/>
      <c r="N638" s="18"/>
      <c r="O638" s="26"/>
    </row>
    <row r="639" spans="7:15" ht="28.8" x14ac:dyDescent="0.3">
      <c r="G639" s="1">
        <v>1041</v>
      </c>
      <c r="H639" s="1" t="s">
        <v>3078</v>
      </c>
      <c r="I639" s="1" t="s">
        <v>21</v>
      </c>
      <c r="J639" s="1">
        <v>3</v>
      </c>
      <c r="K639" s="27" t="str" cm="1">
        <f t="array" ref="K639">_xlfn.IFS(
    AND(OR(I639="Fully Meets", I639="Exceeds"), J639&gt;=4), "High Performing Individual",
    AND(I639="Fully Meets", J639&gt;=3), "Average Performing Individual",
    TRUE, "Below Average Performing"
)</f>
        <v>Average Performing Individual</v>
      </c>
      <c r="M639" s="18"/>
      <c r="N639" s="18"/>
      <c r="O639" s="26"/>
    </row>
    <row r="640" spans="7:15" ht="28.8" x14ac:dyDescent="0.3">
      <c r="G640" s="1">
        <v>1042</v>
      </c>
      <c r="H640" s="1" t="s">
        <v>3078</v>
      </c>
      <c r="I640" s="1" t="s">
        <v>21</v>
      </c>
      <c r="J640" s="1">
        <v>3</v>
      </c>
      <c r="K640" s="27" t="str" cm="1">
        <f t="array" ref="K640">_xlfn.IFS(
    AND(OR(I640="Fully Meets", I640="Exceeds"), J640&gt;=4), "High Performing Individual",
    AND(I640="Fully Meets", J640&gt;=3), "Average Performing Individual",
    TRUE, "Below Average Performing"
)</f>
        <v>Average Performing Individual</v>
      </c>
      <c r="M640" s="18"/>
      <c r="N640" s="18"/>
      <c r="O640" s="26"/>
    </row>
    <row r="641" spans="7:15" ht="28.8" x14ac:dyDescent="0.3">
      <c r="G641" s="1">
        <v>1043</v>
      </c>
      <c r="H641" s="1" t="s">
        <v>3078</v>
      </c>
      <c r="I641" s="1" t="s">
        <v>21</v>
      </c>
      <c r="J641" s="1">
        <v>3</v>
      </c>
      <c r="K641" s="27" t="str" cm="1">
        <f t="array" ref="K641">_xlfn.IFS(
    AND(OR(I641="Fully Meets", I641="Exceeds"), J641&gt;=4), "High Performing Individual",
    AND(I641="Fully Meets", J641&gt;=3), "Average Performing Individual",
    TRUE, "Below Average Performing"
)</f>
        <v>Average Performing Individual</v>
      </c>
      <c r="M641" s="18"/>
      <c r="N641" s="18"/>
      <c r="O641" s="26"/>
    </row>
    <row r="642" spans="7:15" ht="28.8" x14ac:dyDescent="0.3">
      <c r="G642" s="1">
        <v>1044</v>
      </c>
      <c r="H642" s="1" t="s">
        <v>3078</v>
      </c>
      <c r="I642" s="1" t="s">
        <v>21</v>
      </c>
      <c r="J642" s="1">
        <v>3</v>
      </c>
      <c r="K642" s="27" t="str" cm="1">
        <f t="array" ref="K642">_xlfn.IFS(
    AND(OR(I642="Fully Meets", I642="Exceeds"), J642&gt;=4), "High Performing Individual",
    AND(I642="Fully Meets", J642&gt;=3), "Average Performing Individual",
    TRUE, "Below Average Performing"
)</f>
        <v>Average Performing Individual</v>
      </c>
      <c r="M642" s="18"/>
      <c r="N642" s="18"/>
      <c r="O642" s="26"/>
    </row>
    <row r="643" spans="7:15" ht="28.8" x14ac:dyDescent="0.3">
      <c r="G643" s="1">
        <v>1045</v>
      </c>
      <c r="H643" s="1" t="s">
        <v>3067</v>
      </c>
      <c r="I643" s="1" t="s">
        <v>21</v>
      </c>
      <c r="J643" s="1">
        <v>3</v>
      </c>
      <c r="K643" s="27" t="str" cm="1">
        <f t="array" ref="K643">_xlfn.IFS(
    AND(OR(I643="Fully Meets", I643="Exceeds"), J643&gt;=4), "High Performing Individual",
    AND(I643="Fully Meets", J643&gt;=3), "Average Performing Individual",
    TRUE, "Below Average Performing"
)</f>
        <v>Average Performing Individual</v>
      </c>
      <c r="M643" s="18"/>
      <c r="N643" s="18"/>
      <c r="O643" s="26"/>
    </row>
    <row r="644" spans="7:15" ht="28.8" x14ac:dyDescent="0.3">
      <c r="G644" s="1">
        <v>1046</v>
      </c>
      <c r="H644" s="1" t="s">
        <v>3078</v>
      </c>
      <c r="I644" s="1" t="s">
        <v>21</v>
      </c>
      <c r="J644" s="1">
        <v>3</v>
      </c>
      <c r="K644" s="27" t="str" cm="1">
        <f t="array" ref="K644">_xlfn.IFS(
    AND(OR(I644="Fully Meets", I644="Exceeds"), J644&gt;=4), "High Performing Individual",
    AND(I644="Fully Meets", J644&gt;=3), "Average Performing Individual",
    TRUE, "Below Average Performing"
)</f>
        <v>Average Performing Individual</v>
      </c>
      <c r="M644" s="18"/>
      <c r="N644" s="18"/>
      <c r="O644" s="26"/>
    </row>
    <row r="645" spans="7:15" ht="28.8" x14ac:dyDescent="0.3">
      <c r="G645" s="1">
        <v>1047</v>
      </c>
      <c r="H645" s="1" t="s">
        <v>3078</v>
      </c>
      <c r="I645" s="1" t="s">
        <v>21</v>
      </c>
      <c r="J645" s="1">
        <v>3</v>
      </c>
      <c r="K645" s="27" t="str" cm="1">
        <f t="array" ref="K645">_xlfn.IFS(
    AND(OR(I645="Fully Meets", I645="Exceeds"), J645&gt;=4), "High Performing Individual",
    AND(I645="Fully Meets", J645&gt;=3), "Average Performing Individual",
    TRUE, "Below Average Performing"
)</f>
        <v>Average Performing Individual</v>
      </c>
      <c r="M645" s="18"/>
      <c r="N645" s="18"/>
      <c r="O645" s="26"/>
    </row>
    <row r="646" spans="7:15" ht="28.8" x14ac:dyDescent="0.3">
      <c r="G646" s="1">
        <v>1048</v>
      </c>
      <c r="H646" s="1" t="s">
        <v>3078</v>
      </c>
      <c r="I646" s="1" t="s">
        <v>21</v>
      </c>
      <c r="J646" s="1">
        <v>3</v>
      </c>
      <c r="K646" s="27" t="str" cm="1">
        <f t="array" ref="K646">_xlfn.IFS(
    AND(OR(I646="Fully Meets", I646="Exceeds"), J646&gt;=4), "High Performing Individual",
    AND(I646="Fully Meets", J646&gt;=3), "Average Performing Individual",
    TRUE, "Below Average Performing"
)</f>
        <v>Average Performing Individual</v>
      </c>
      <c r="M646" s="18"/>
      <c r="N646" s="18"/>
      <c r="O646" s="26"/>
    </row>
    <row r="647" spans="7:15" ht="28.8" x14ac:dyDescent="0.3">
      <c r="G647" s="1">
        <v>1049</v>
      </c>
      <c r="H647" s="1" t="s">
        <v>3078</v>
      </c>
      <c r="I647" s="1" t="s">
        <v>21</v>
      </c>
      <c r="J647" s="1">
        <v>3</v>
      </c>
      <c r="K647" s="27" t="str" cm="1">
        <f t="array" ref="K647">_xlfn.IFS(
    AND(OR(I647="Fully Meets", I647="Exceeds"), J647&gt;=4), "High Performing Individual",
    AND(I647="Fully Meets", J647&gt;=3), "Average Performing Individual",
    TRUE, "Below Average Performing"
)</f>
        <v>Average Performing Individual</v>
      </c>
      <c r="M647" s="18"/>
      <c r="N647" s="18"/>
      <c r="O647" s="26"/>
    </row>
    <row r="648" spans="7:15" ht="28.8" x14ac:dyDescent="0.3">
      <c r="G648" s="1">
        <v>1050</v>
      </c>
      <c r="H648" s="1" t="s">
        <v>3078</v>
      </c>
      <c r="I648" s="1" t="s">
        <v>21</v>
      </c>
      <c r="J648" s="1">
        <v>3</v>
      </c>
      <c r="K648" s="27" t="str" cm="1">
        <f t="array" ref="K648">_xlfn.IFS(
    AND(OR(I648="Fully Meets", I648="Exceeds"), J648&gt;=4), "High Performing Individual",
    AND(I648="Fully Meets", J648&gt;=3), "Average Performing Individual",
    TRUE, "Below Average Performing"
)</f>
        <v>Average Performing Individual</v>
      </c>
      <c r="M648" s="18"/>
      <c r="N648" s="18"/>
      <c r="O648" s="26"/>
    </row>
    <row r="649" spans="7:15" ht="28.8" x14ac:dyDescent="0.3">
      <c r="G649" s="1">
        <v>1051</v>
      </c>
      <c r="H649" s="1" t="s">
        <v>3078</v>
      </c>
      <c r="I649" s="1" t="s">
        <v>21</v>
      </c>
      <c r="J649" s="1">
        <v>3</v>
      </c>
      <c r="K649" s="27" t="str" cm="1">
        <f t="array" ref="K649">_xlfn.IFS(
    AND(OR(I649="Fully Meets", I649="Exceeds"), J649&gt;=4), "High Performing Individual",
    AND(I649="Fully Meets", J649&gt;=3), "Average Performing Individual",
    TRUE, "Below Average Performing"
)</f>
        <v>Average Performing Individual</v>
      </c>
      <c r="M649" s="18"/>
      <c r="N649" s="18"/>
      <c r="O649" s="26"/>
    </row>
    <row r="650" spans="7:15" ht="28.8" x14ac:dyDescent="0.3">
      <c r="G650" s="1">
        <v>1052</v>
      </c>
      <c r="H650" s="1" t="s">
        <v>3078</v>
      </c>
      <c r="I650" s="1" t="s">
        <v>21</v>
      </c>
      <c r="J650" s="1">
        <v>3</v>
      </c>
      <c r="K650" s="27" t="str" cm="1">
        <f t="array" ref="K650">_xlfn.IFS(
    AND(OR(I650="Fully Meets", I650="Exceeds"), J650&gt;=4), "High Performing Individual",
    AND(I650="Fully Meets", J650&gt;=3), "Average Performing Individual",
    TRUE, "Below Average Performing"
)</f>
        <v>Average Performing Individual</v>
      </c>
      <c r="M650" s="18"/>
      <c r="N650" s="18"/>
      <c r="O650" s="26"/>
    </row>
    <row r="651" spans="7:15" ht="28.8" x14ac:dyDescent="0.3">
      <c r="G651" s="1">
        <v>1053</v>
      </c>
      <c r="H651" s="1" t="s">
        <v>3078</v>
      </c>
      <c r="I651" s="1" t="s">
        <v>21</v>
      </c>
      <c r="J651" s="1">
        <v>3</v>
      </c>
      <c r="K651" s="27" t="str" cm="1">
        <f t="array" ref="K651">_xlfn.IFS(
    AND(OR(I651="Fully Meets", I651="Exceeds"), J651&gt;=4), "High Performing Individual",
    AND(I651="Fully Meets", J651&gt;=3), "Average Performing Individual",
    TRUE, "Below Average Performing"
)</f>
        <v>Average Performing Individual</v>
      </c>
      <c r="M651" s="18"/>
      <c r="N651" s="18"/>
      <c r="O651" s="26"/>
    </row>
    <row r="652" spans="7:15" ht="28.8" x14ac:dyDescent="0.3">
      <c r="G652" s="1">
        <v>1054</v>
      </c>
      <c r="H652" s="1" t="s">
        <v>3078</v>
      </c>
      <c r="I652" s="1" t="s">
        <v>21</v>
      </c>
      <c r="J652" s="1">
        <v>3</v>
      </c>
      <c r="K652" s="27" t="str" cm="1">
        <f t="array" ref="K652">_xlfn.IFS(
    AND(OR(I652="Fully Meets", I652="Exceeds"), J652&gt;=4), "High Performing Individual",
    AND(I652="Fully Meets", J652&gt;=3), "Average Performing Individual",
    TRUE, "Below Average Performing"
)</f>
        <v>Average Performing Individual</v>
      </c>
      <c r="M652" s="18"/>
      <c r="N652" s="18"/>
      <c r="O652" s="26"/>
    </row>
    <row r="653" spans="7:15" ht="28.8" x14ac:dyDescent="0.3">
      <c r="G653" s="1">
        <v>1055</v>
      </c>
      <c r="H653" s="1" t="s">
        <v>3078</v>
      </c>
      <c r="I653" s="1" t="s">
        <v>21</v>
      </c>
      <c r="J653" s="1">
        <v>3</v>
      </c>
      <c r="K653" s="27" t="str" cm="1">
        <f t="array" ref="K653">_xlfn.IFS(
    AND(OR(I653="Fully Meets", I653="Exceeds"), J653&gt;=4), "High Performing Individual",
    AND(I653="Fully Meets", J653&gt;=3), "Average Performing Individual",
    TRUE, "Below Average Performing"
)</f>
        <v>Average Performing Individual</v>
      </c>
      <c r="M653" s="18"/>
      <c r="N653" s="18"/>
      <c r="O653" s="26"/>
    </row>
    <row r="654" spans="7:15" ht="28.8" x14ac:dyDescent="0.3">
      <c r="G654" s="1">
        <v>1056</v>
      </c>
      <c r="H654" s="1" t="s">
        <v>3078</v>
      </c>
      <c r="I654" s="1" t="s">
        <v>21</v>
      </c>
      <c r="J654" s="1">
        <v>3</v>
      </c>
      <c r="K654" s="27" t="str" cm="1">
        <f t="array" ref="K654">_xlfn.IFS(
    AND(OR(I654="Fully Meets", I654="Exceeds"), J654&gt;=4), "High Performing Individual",
    AND(I654="Fully Meets", J654&gt;=3), "Average Performing Individual",
    TRUE, "Below Average Performing"
)</f>
        <v>Average Performing Individual</v>
      </c>
      <c r="M654" s="18"/>
      <c r="N654" s="18"/>
      <c r="O654" s="26"/>
    </row>
    <row r="655" spans="7:15" ht="28.8" x14ac:dyDescent="0.3">
      <c r="G655" s="1">
        <v>1057</v>
      </c>
      <c r="H655" s="1" t="s">
        <v>3078</v>
      </c>
      <c r="I655" s="1" t="s">
        <v>21</v>
      </c>
      <c r="J655" s="1">
        <v>3</v>
      </c>
      <c r="K655" s="27" t="str" cm="1">
        <f t="array" ref="K655">_xlfn.IFS(
    AND(OR(I655="Fully Meets", I655="Exceeds"), J655&gt;=4), "High Performing Individual",
    AND(I655="Fully Meets", J655&gt;=3), "Average Performing Individual",
    TRUE, "Below Average Performing"
)</f>
        <v>Average Performing Individual</v>
      </c>
      <c r="M655" s="18"/>
      <c r="N655" s="18"/>
      <c r="O655" s="26"/>
    </row>
    <row r="656" spans="7:15" ht="28.8" x14ac:dyDescent="0.3">
      <c r="G656" s="1">
        <v>1058</v>
      </c>
      <c r="H656" s="1" t="s">
        <v>3078</v>
      </c>
      <c r="I656" s="1" t="s">
        <v>21</v>
      </c>
      <c r="J656" s="1">
        <v>3</v>
      </c>
      <c r="K656" s="27" t="str" cm="1">
        <f t="array" ref="K656">_xlfn.IFS(
    AND(OR(I656="Fully Meets", I656="Exceeds"), J656&gt;=4), "High Performing Individual",
    AND(I656="Fully Meets", J656&gt;=3), "Average Performing Individual",
    TRUE, "Below Average Performing"
)</f>
        <v>Average Performing Individual</v>
      </c>
      <c r="M656" s="18"/>
      <c r="N656" s="18"/>
      <c r="O656" s="26"/>
    </row>
    <row r="657" spans="7:15" ht="28.8" x14ac:dyDescent="0.3">
      <c r="G657" s="1">
        <v>1059</v>
      </c>
      <c r="H657" s="1" t="s">
        <v>3078</v>
      </c>
      <c r="I657" s="1" t="s">
        <v>21</v>
      </c>
      <c r="J657" s="1">
        <v>3</v>
      </c>
      <c r="K657" s="27" t="str" cm="1">
        <f t="array" ref="K657">_xlfn.IFS(
    AND(OR(I657="Fully Meets", I657="Exceeds"), J657&gt;=4), "High Performing Individual",
    AND(I657="Fully Meets", J657&gt;=3), "Average Performing Individual",
    TRUE, "Below Average Performing"
)</f>
        <v>Average Performing Individual</v>
      </c>
      <c r="M657" s="18"/>
      <c r="N657" s="18"/>
      <c r="O657" s="26"/>
    </row>
    <row r="658" spans="7:15" ht="28.8" x14ac:dyDescent="0.3">
      <c r="G658" s="1">
        <v>1060</v>
      </c>
      <c r="H658" s="1" t="s">
        <v>3078</v>
      </c>
      <c r="I658" s="1" t="s">
        <v>21</v>
      </c>
      <c r="J658" s="1">
        <v>3</v>
      </c>
      <c r="K658" s="27" t="str" cm="1">
        <f t="array" ref="K658">_xlfn.IFS(
    AND(OR(I658="Fully Meets", I658="Exceeds"), J658&gt;=4), "High Performing Individual",
    AND(I658="Fully Meets", J658&gt;=3), "Average Performing Individual",
    TRUE, "Below Average Performing"
)</f>
        <v>Average Performing Individual</v>
      </c>
      <c r="M658" s="18"/>
      <c r="N658" s="18"/>
      <c r="O658" s="26"/>
    </row>
    <row r="659" spans="7:15" ht="28.8" x14ac:dyDescent="0.3">
      <c r="G659" s="1">
        <v>1061</v>
      </c>
      <c r="H659" s="1" t="s">
        <v>3078</v>
      </c>
      <c r="I659" s="1" t="s">
        <v>21</v>
      </c>
      <c r="J659" s="1">
        <v>3</v>
      </c>
      <c r="K659" s="27" t="str" cm="1">
        <f t="array" ref="K659">_xlfn.IFS(
    AND(OR(I659="Fully Meets", I659="Exceeds"), J659&gt;=4), "High Performing Individual",
    AND(I659="Fully Meets", J659&gt;=3), "Average Performing Individual",
    TRUE, "Below Average Performing"
)</f>
        <v>Average Performing Individual</v>
      </c>
      <c r="M659" s="18"/>
      <c r="N659" s="18"/>
      <c r="O659" s="26"/>
    </row>
    <row r="660" spans="7:15" ht="28.8" x14ac:dyDescent="0.3">
      <c r="G660" s="1">
        <v>1062</v>
      </c>
      <c r="H660" s="1" t="s">
        <v>3078</v>
      </c>
      <c r="I660" s="1" t="s">
        <v>21</v>
      </c>
      <c r="J660" s="1">
        <v>3</v>
      </c>
      <c r="K660" s="27" t="str" cm="1">
        <f t="array" ref="K660">_xlfn.IFS(
    AND(OR(I660="Fully Meets", I660="Exceeds"), J660&gt;=4), "High Performing Individual",
    AND(I660="Fully Meets", J660&gt;=3), "Average Performing Individual",
    TRUE, "Below Average Performing"
)</f>
        <v>Average Performing Individual</v>
      </c>
      <c r="M660" s="18"/>
      <c r="N660" s="18"/>
      <c r="O660" s="26"/>
    </row>
    <row r="661" spans="7:15" ht="28.8" x14ac:dyDescent="0.3">
      <c r="G661" s="1">
        <v>1063</v>
      </c>
      <c r="H661" s="1" t="s">
        <v>3078</v>
      </c>
      <c r="I661" s="1" t="s">
        <v>21</v>
      </c>
      <c r="J661" s="1">
        <v>3</v>
      </c>
      <c r="K661" s="27" t="str" cm="1">
        <f t="array" ref="K661">_xlfn.IFS(
    AND(OR(I661="Fully Meets", I661="Exceeds"), J661&gt;=4), "High Performing Individual",
    AND(I661="Fully Meets", J661&gt;=3), "Average Performing Individual",
    TRUE, "Below Average Performing"
)</f>
        <v>Average Performing Individual</v>
      </c>
      <c r="M661" s="18"/>
      <c r="N661" s="18"/>
      <c r="O661" s="26"/>
    </row>
    <row r="662" spans="7:15" ht="28.8" x14ac:dyDescent="0.3">
      <c r="G662" s="1">
        <v>1064</v>
      </c>
      <c r="H662" s="1" t="s">
        <v>3078</v>
      </c>
      <c r="I662" s="1" t="s">
        <v>21</v>
      </c>
      <c r="J662" s="1">
        <v>3</v>
      </c>
      <c r="K662" s="27" t="str" cm="1">
        <f t="array" ref="K662">_xlfn.IFS(
    AND(OR(I662="Fully Meets", I662="Exceeds"), J662&gt;=4), "High Performing Individual",
    AND(I662="Fully Meets", J662&gt;=3), "Average Performing Individual",
    TRUE, "Below Average Performing"
)</f>
        <v>Average Performing Individual</v>
      </c>
      <c r="M662" s="18"/>
      <c r="N662" s="18"/>
      <c r="O662" s="26"/>
    </row>
    <row r="663" spans="7:15" ht="28.8" x14ac:dyDescent="0.3">
      <c r="G663" s="1">
        <v>1065</v>
      </c>
      <c r="H663" s="1" t="s">
        <v>3078</v>
      </c>
      <c r="I663" s="1" t="s">
        <v>21</v>
      </c>
      <c r="J663" s="1">
        <v>3</v>
      </c>
      <c r="K663" s="27" t="str" cm="1">
        <f t="array" ref="K663">_xlfn.IFS(
    AND(OR(I663="Fully Meets", I663="Exceeds"), J663&gt;=4), "High Performing Individual",
    AND(I663="Fully Meets", J663&gt;=3), "Average Performing Individual",
    TRUE, "Below Average Performing"
)</f>
        <v>Average Performing Individual</v>
      </c>
      <c r="M663" s="18"/>
      <c r="N663" s="18"/>
      <c r="O663" s="26"/>
    </row>
    <row r="664" spans="7:15" ht="28.8" x14ac:dyDescent="0.3">
      <c r="G664" s="1">
        <v>1066</v>
      </c>
      <c r="H664" s="1" t="s">
        <v>3078</v>
      </c>
      <c r="I664" s="1" t="s">
        <v>21</v>
      </c>
      <c r="J664" s="1">
        <v>3</v>
      </c>
      <c r="K664" s="27" t="str" cm="1">
        <f t="array" ref="K664">_xlfn.IFS(
    AND(OR(I664="Fully Meets", I664="Exceeds"), J664&gt;=4), "High Performing Individual",
    AND(I664="Fully Meets", J664&gt;=3), "Average Performing Individual",
    TRUE, "Below Average Performing"
)</f>
        <v>Average Performing Individual</v>
      </c>
      <c r="M664" s="18"/>
      <c r="N664" s="18"/>
      <c r="O664" s="26"/>
    </row>
    <row r="665" spans="7:15" ht="28.8" x14ac:dyDescent="0.3">
      <c r="G665" s="1">
        <v>1067</v>
      </c>
      <c r="H665" s="1" t="s">
        <v>3078</v>
      </c>
      <c r="I665" s="1" t="s">
        <v>21</v>
      </c>
      <c r="J665" s="1">
        <v>3</v>
      </c>
      <c r="K665" s="27" t="str" cm="1">
        <f t="array" ref="K665">_xlfn.IFS(
    AND(OR(I665="Fully Meets", I665="Exceeds"), J665&gt;=4), "High Performing Individual",
    AND(I665="Fully Meets", J665&gt;=3), "Average Performing Individual",
    TRUE, "Below Average Performing"
)</f>
        <v>Average Performing Individual</v>
      </c>
      <c r="M665" s="18"/>
      <c r="N665" s="18"/>
      <c r="O665" s="26"/>
    </row>
    <row r="666" spans="7:15" ht="28.8" x14ac:dyDescent="0.3">
      <c r="G666" s="1">
        <v>1068</v>
      </c>
      <c r="H666" s="1" t="s">
        <v>3078</v>
      </c>
      <c r="I666" s="1" t="s">
        <v>21</v>
      </c>
      <c r="J666" s="1">
        <v>3</v>
      </c>
      <c r="K666" s="27" t="str" cm="1">
        <f t="array" ref="K666">_xlfn.IFS(
    AND(OR(I666="Fully Meets", I666="Exceeds"), J666&gt;=4), "High Performing Individual",
    AND(I666="Fully Meets", J666&gt;=3), "Average Performing Individual",
    TRUE, "Below Average Performing"
)</f>
        <v>Average Performing Individual</v>
      </c>
      <c r="M666" s="18"/>
      <c r="N666" s="18"/>
      <c r="O666" s="26"/>
    </row>
    <row r="667" spans="7:15" ht="28.8" x14ac:dyDescent="0.3">
      <c r="G667" s="1">
        <v>1069</v>
      </c>
      <c r="H667" s="1" t="s">
        <v>3078</v>
      </c>
      <c r="I667" s="1" t="s">
        <v>21</v>
      </c>
      <c r="J667" s="1">
        <v>3</v>
      </c>
      <c r="K667" s="27" t="str" cm="1">
        <f t="array" ref="K667">_xlfn.IFS(
    AND(OR(I667="Fully Meets", I667="Exceeds"), J667&gt;=4), "High Performing Individual",
    AND(I667="Fully Meets", J667&gt;=3), "Average Performing Individual",
    TRUE, "Below Average Performing"
)</f>
        <v>Average Performing Individual</v>
      </c>
      <c r="M667" s="18"/>
      <c r="N667" s="18"/>
      <c r="O667" s="26"/>
    </row>
    <row r="668" spans="7:15" ht="28.8" x14ac:dyDescent="0.3">
      <c r="G668" s="1">
        <v>1070</v>
      </c>
      <c r="H668" s="1" t="s">
        <v>3078</v>
      </c>
      <c r="I668" s="1" t="s">
        <v>21</v>
      </c>
      <c r="J668" s="1">
        <v>3</v>
      </c>
      <c r="K668" s="27" t="str" cm="1">
        <f t="array" ref="K668">_xlfn.IFS(
    AND(OR(I668="Fully Meets", I668="Exceeds"), J668&gt;=4), "High Performing Individual",
    AND(I668="Fully Meets", J668&gt;=3), "Average Performing Individual",
    TRUE, "Below Average Performing"
)</f>
        <v>Average Performing Individual</v>
      </c>
      <c r="M668" s="18"/>
      <c r="N668" s="18"/>
      <c r="O668" s="26"/>
    </row>
    <row r="669" spans="7:15" ht="28.8" x14ac:dyDescent="0.3">
      <c r="G669" s="1">
        <v>1071</v>
      </c>
      <c r="H669" s="1" t="s">
        <v>3078</v>
      </c>
      <c r="I669" s="1" t="s">
        <v>21</v>
      </c>
      <c r="J669" s="1">
        <v>3</v>
      </c>
      <c r="K669" s="27" t="str" cm="1">
        <f t="array" ref="K669">_xlfn.IFS(
    AND(OR(I669="Fully Meets", I669="Exceeds"), J669&gt;=4), "High Performing Individual",
    AND(I669="Fully Meets", J669&gt;=3), "Average Performing Individual",
    TRUE, "Below Average Performing"
)</f>
        <v>Average Performing Individual</v>
      </c>
      <c r="M669" s="18"/>
      <c r="N669" s="18"/>
      <c r="O669" s="26"/>
    </row>
    <row r="670" spans="7:15" ht="28.8" x14ac:dyDescent="0.3">
      <c r="G670" s="1">
        <v>1072</v>
      </c>
      <c r="H670" s="1" t="s">
        <v>3078</v>
      </c>
      <c r="I670" s="1" t="s">
        <v>21</v>
      </c>
      <c r="J670" s="1">
        <v>3</v>
      </c>
      <c r="K670" s="27" t="str" cm="1">
        <f t="array" ref="K670">_xlfn.IFS(
    AND(OR(I670="Fully Meets", I670="Exceeds"), J670&gt;=4), "High Performing Individual",
    AND(I670="Fully Meets", J670&gt;=3), "Average Performing Individual",
    TRUE, "Below Average Performing"
)</f>
        <v>Average Performing Individual</v>
      </c>
      <c r="M670" s="18"/>
      <c r="N670" s="18"/>
      <c r="O670" s="26"/>
    </row>
    <row r="671" spans="7:15" ht="28.8" x14ac:dyDescent="0.3">
      <c r="G671" s="1">
        <v>1073</v>
      </c>
      <c r="H671" s="1" t="s">
        <v>3078</v>
      </c>
      <c r="I671" s="1" t="s">
        <v>21</v>
      </c>
      <c r="J671" s="1">
        <v>3</v>
      </c>
      <c r="K671" s="27" t="str" cm="1">
        <f t="array" ref="K671">_xlfn.IFS(
    AND(OR(I671="Fully Meets", I671="Exceeds"), J671&gt;=4), "High Performing Individual",
    AND(I671="Fully Meets", J671&gt;=3), "Average Performing Individual",
    TRUE, "Below Average Performing"
)</f>
        <v>Average Performing Individual</v>
      </c>
      <c r="M671" s="18"/>
      <c r="N671" s="18"/>
      <c r="O671" s="26"/>
    </row>
    <row r="672" spans="7:15" ht="28.8" x14ac:dyDescent="0.3">
      <c r="G672" s="1">
        <v>1074</v>
      </c>
      <c r="H672" s="1" t="s">
        <v>3078</v>
      </c>
      <c r="I672" s="1" t="s">
        <v>21</v>
      </c>
      <c r="J672" s="1">
        <v>3</v>
      </c>
      <c r="K672" s="27" t="str" cm="1">
        <f t="array" ref="K672">_xlfn.IFS(
    AND(OR(I672="Fully Meets", I672="Exceeds"), J672&gt;=4), "High Performing Individual",
    AND(I672="Fully Meets", J672&gt;=3), "Average Performing Individual",
    TRUE, "Below Average Performing"
)</f>
        <v>Average Performing Individual</v>
      </c>
      <c r="M672" s="18"/>
      <c r="N672" s="18"/>
      <c r="O672" s="26"/>
    </row>
    <row r="673" spans="7:15" ht="28.8" x14ac:dyDescent="0.3">
      <c r="G673" s="1">
        <v>1075</v>
      </c>
      <c r="H673" s="1" t="s">
        <v>3078</v>
      </c>
      <c r="I673" s="1" t="s">
        <v>21</v>
      </c>
      <c r="J673" s="1">
        <v>3</v>
      </c>
      <c r="K673" s="27" t="str" cm="1">
        <f t="array" ref="K673">_xlfn.IFS(
    AND(OR(I673="Fully Meets", I673="Exceeds"), J673&gt;=4), "High Performing Individual",
    AND(I673="Fully Meets", J673&gt;=3), "Average Performing Individual",
    TRUE, "Below Average Performing"
)</f>
        <v>Average Performing Individual</v>
      </c>
      <c r="M673" s="18"/>
      <c r="N673" s="18"/>
      <c r="O673" s="26"/>
    </row>
    <row r="674" spans="7:15" ht="28.8" x14ac:dyDescent="0.3">
      <c r="G674" s="1">
        <v>1076</v>
      </c>
      <c r="H674" s="1" t="s">
        <v>3078</v>
      </c>
      <c r="I674" s="1" t="s">
        <v>21</v>
      </c>
      <c r="J674" s="1">
        <v>3</v>
      </c>
      <c r="K674" s="27" t="str" cm="1">
        <f t="array" ref="K674">_xlfn.IFS(
    AND(OR(I674="Fully Meets", I674="Exceeds"), J674&gt;=4), "High Performing Individual",
    AND(I674="Fully Meets", J674&gt;=3), "Average Performing Individual",
    TRUE, "Below Average Performing"
)</f>
        <v>Average Performing Individual</v>
      </c>
      <c r="M674" s="18"/>
      <c r="N674" s="18"/>
      <c r="O674" s="26"/>
    </row>
    <row r="675" spans="7:15" ht="28.8" x14ac:dyDescent="0.3">
      <c r="G675" s="1">
        <v>1077</v>
      </c>
      <c r="H675" s="1" t="s">
        <v>3078</v>
      </c>
      <c r="I675" s="1" t="s">
        <v>21</v>
      </c>
      <c r="J675" s="1">
        <v>3</v>
      </c>
      <c r="K675" s="27" t="str" cm="1">
        <f t="array" ref="K675">_xlfn.IFS(
    AND(OR(I675="Fully Meets", I675="Exceeds"), J675&gt;=4), "High Performing Individual",
    AND(I675="Fully Meets", J675&gt;=3), "Average Performing Individual",
    TRUE, "Below Average Performing"
)</f>
        <v>Average Performing Individual</v>
      </c>
      <c r="M675" s="18"/>
      <c r="N675" s="18"/>
      <c r="O675" s="26"/>
    </row>
    <row r="676" spans="7:15" ht="28.8" x14ac:dyDescent="0.3">
      <c r="G676" s="1">
        <v>1078</v>
      </c>
      <c r="H676" s="1" t="s">
        <v>3078</v>
      </c>
      <c r="I676" s="1" t="s">
        <v>21</v>
      </c>
      <c r="J676" s="1">
        <v>3</v>
      </c>
      <c r="K676" s="27" t="str" cm="1">
        <f t="array" ref="K676">_xlfn.IFS(
    AND(OR(I676="Fully Meets", I676="Exceeds"), J676&gt;=4), "High Performing Individual",
    AND(I676="Fully Meets", J676&gt;=3), "Average Performing Individual",
    TRUE, "Below Average Performing"
)</f>
        <v>Average Performing Individual</v>
      </c>
      <c r="M676" s="18"/>
      <c r="N676" s="18"/>
      <c r="O676" s="26"/>
    </row>
    <row r="677" spans="7:15" ht="28.8" x14ac:dyDescent="0.3">
      <c r="G677" s="1">
        <v>1079</v>
      </c>
      <c r="H677" s="1" t="s">
        <v>3078</v>
      </c>
      <c r="I677" s="1" t="s">
        <v>21</v>
      </c>
      <c r="J677" s="1">
        <v>3</v>
      </c>
      <c r="K677" s="27" t="str" cm="1">
        <f t="array" ref="K677">_xlfn.IFS(
    AND(OR(I677="Fully Meets", I677="Exceeds"), J677&gt;=4), "High Performing Individual",
    AND(I677="Fully Meets", J677&gt;=3), "Average Performing Individual",
    TRUE, "Below Average Performing"
)</f>
        <v>Average Performing Individual</v>
      </c>
      <c r="M677" s="18"/>
      <c r="N677" s="18"/>
      <c r="O677" s="26"/>
    </row>
    <row r="678" spans="7:15" ht="28.8" x14ac:dyDescent="0.3">
      <c r="G678" s="1">
        <v>1080</v>
      </c>
      <c r="H678" s="1" t="s">
        <v>3078</v>
      </c>
      <c r="I678" s="1" t="s">
        <v>21</v>
      </c>
      <c r="J678" s="1">
        <v>3</v>
      </c>
      <c r="K678" s="27" t="str" cm="1">
        <f t="array" ref="K678">_xlfn.IFS(
    AND(OR(I678="Fully Meets", I678="Exceeds"), J678&gt;=4), "High Performing Individual",
    AND(I678="Fully Meets", J678&gt;=3), "Average Performing Individual",
    TRUE, "Below Average Performing"
)</f>
        <v>Average Performing Individual</v>
      </c>
      <c r="M678" s="18"/>
      <c r="N678" s="18"/>
      <c r="O678" s="26"/>
    </row>
    <row r="679" spans="7:15" ht="28.8" x14ac:dyDescent="0.3">
      <c r="G679" s="1">
        <v>1081</v>
      </c>
      <c r="H679" s="1" t="s">
        <v>3078</v>
      </c>
      <c r="I679" s="1" t="s">
        <v>21</v>
      </c>
      <c r="J679" s="1">
        <v>3</v>
      </c>
      <c r="K679" s="27" t="str" cm="1">
        <f t="array" ref="K679">_xlfn.IFS(
    AND(OR(I679="Fully Meets", I679="Exceeds"), J679&gt;=4), "High Performing Individual",
    AND(I679="Fully Meets", J679&gt;=3), "Average Performing Individual",
    TRUE, "Below Average Performing"
)</f>
        <v>Average Performing Individual</v>
      </c>
      <c r="M679" s="18"/>
      <c r="N679" s="18"/>
      <c r="O679" s="26"/>
    </row>
    <row r="680" spans="7:15" ht="28.8" x14ac:dyDescent="0.3">
      <c r="G680" s="1">
        <v>1082</v>
      </c>
      <c r="H680" s="1" t="s">
        <v>3078</v>
      </c>
      <c r="I680" s="1" t="s">
        <v>21</v>
      </c>
      <c r="J680" s="1">
        <v>3</v>
      </c>
      <c r="K680" s="27" t="str" cm="1">
        <f t="array" ref="K680">_xlfn.IFS(
    AND(OR(I680="Fully Meets", I680="Exceeds"), J680&gt;=4), "High Performing Individual",
    AND(I680="Fully Meets", J680&gt;=3), "Average Performing Individual",
    TRUE, "Below Average Performing"
)</f>
        <v>Average Performing Individual</v>
      </c>
      <c r="M680" s="18"/>
      <c r="N680" s="18"/>
      <c r="O680" s="26"/>
    </row>
    <row r="681" spans="7:15" ht="28.8" x14ac:dyDescent="0.3">
      <c r="G681" s="1">
        <v>1083</v>
      </c>
      <c r="H681" s="1" t="s">
        <v>3078</v>
      </c>
      <c r="I681" s="1" t="s">
        <v>21</v>
      </c>
      <c r="J681" s="1">
        <v>3</v>
      </c>
      <c r="K681" s="27" t="str" cm="1">
        <f t="array" ref="K681">_xlfn.IFS(
    AND(OR(I681="Fully Meets", I681="Exceeds"), J681&gt;=4), "High Performing Individual",
    AND(I681="Fully Meets", J681&gt;=3), "Average Performing Individual",
    TRUE, "Below Average Performing"
)</f>
        <v>Average Performing Individual</v>
      </c>
      <c r="M681" s="18"/>
      <c r="N681" s="18"/>
      <c r="O681" s="26"/>
    </row>
    <row r="682" spans="7:15" ht="28.8" x14ac:dyDescent="0.3">
      <c r="G682" s="1">
        <v>1084</v>
      </c>
      <c r="H682" s="1" t="s">
        <v>3078</v>
      </c>
      <c r="I682" s="1" t="s">
        <v>21</v>
      </c>
      <c r="J682" s="1">
        <v>3</v>
      </c>
      <c r="K682" s="27" t="str" cm="1">
        <f t="array" ref="K682">_xlfn.IFS(
    AND(OR(I682="Fully Meets", I682="Exceeds"), J682&gt;=4), "High Performing Individual",
    AND(I682="Fully Meets", J682&gt;=3), "Average Performing Individual",
    TRUE, "Below Average Performing"
)</f>
        <v>Average Performing Individual</v>
      </c>
      <c r="M682" s="18"/>
      <c r="N682" s="18"/>
      <c r="O682" s="26"/>
    </row>
    <row r="683" spans="7:15" ht="28.8" x14ac:dyDescent="0.3">
      <c r="G683" s="1">
        <v>1085</v>
      </c>
      <c r="H683" s="1" t="s">
        <v>3078</v>
      </c>
      <c r="I683" s="1" t="s">
        <v>21</v>
      </c>
      <c r="J683" s="1">
        <v>3</v>
      </c>
      <c r="K683" s="27" t="str" cm="1">
        <f t="array" ref="K683">_xlfn.IFS(
    AND(OR(I683="Fully Meets", I683="Exceeds"), J683&gt;=4), "High Performing Individual",
    AND(I683="Fully Meets", J683&gt;=3), "Average Performing Individual",
    TRUE, "Below Average Performing"
)</f>
        <v>Average Performing Individual</v>
      </c>
      <c r="M683" s="18"/>
      <c r="N683" s="18"/>
      <c r="O683" s="26"/>
    </row>
    <row r="684" spans="7:15" ht="28.8" x14ac:dyDescent="0.3">
      <c r="G684" s="1">
        <v>1086</v>
      </c>
      <c r="H684" s="1" t="s">
        <v>3078</v>
      </c>
      <c r="I684" s="1" t="s">
        <v>21</v>
      </c>
      <c r="J684" s="1">
        <v>3</v>
      </c>
      <c r="K684" s="27" t="str" cm="1">
        <f t="array" ref="K684">_xlfn.IFS(
    AND(OR(I684="Fully Meets", I684="Exceeds"), J684&gt;=4), "High Performing Individual",
    AND(I684="Fully Meets", J684&gt;=3), "Average Performing Individual",
    TRUE, "Below Average Performing"
)</f>
        <v>Average Performing Individual</v>
      </c>
      <c r="M684" s="18"/>
      <c r="N684" s="18"/>
      <c r="O684" s="26"/>
    </row>
    <row r="685" spans="7:15" ht="28.8" x14ac:dyDescent="0.3">
      <c r="G685" s="1">
        <v>1087</v>
      </c>
      <c r="H685" s="1" t="s">
        <v>3078</v>
      </c>
      <c r="I685" s="1" t="s">
        <v>21</v>
      </c>
      <c r="J685" s="1">
        <v>3</v>
      </c>
      <c r="K685" s="27" t="str" cm="1">
        <f t="array" ref="K685">_xlfn.IFS(
    AND(OR(I685="Fully Meets", I685="Exceeds"), J685&gt;=4), "High Performing Individual",
    AND(I685="Fully Meets", J685&gt;=3), "Average Performing Individual",
    TRUE, "Below Average Performing"
)</f>
        <v>Average Performing Individual</v>
      </c>
      <c r="M685" s="18"/>
      <c r="N685" s="18"/>
      <c r="O685" s="26"/>
    </row>
    <row r="686" spans="7:15" ht="28.8" x14ac:dyDescent="0.3">
      <c r="G686" s="1">
        <v>1088</v>
      </c>
      <c r="H686" s="1" t="s">
        <v>3078</v>
      </c>
      <c r="I686" s="1" t="s">
        <v>21</v>
      </c>
      <c r="J686" s="1">
        <v>3</v>
      </c>
      <c r="K686" s="27" t="str" cm="1">
        <f t="array" ref="K686">_xlfn.IFS(
    AND(OR(I686="Fully Meets", I686="Exceeds"), J686&gt;=4), "High Performing Individual",
    AND(I686="Fully Meets", J686&gt;=3), "Average Performing Individual",
    TRUE, "Below Average Performing"
)</f>
        <v>Average Performing Individual</v>
      </c>
      <c r="M686" s="18"/>
      <c r="N686" s="18"/>
      <c r="O686" s="26"/>
    </row>
    <row r="687" spans="7:15" ht="28.8" x14ac:dyDescent="0.3">
      <c r="G687" s="1">
        <v>1089</v>
      </c>
      <c r="H687" s="1" t="s">
        <v>3078</v>
      </c>
      <c r="I687" s="1" t="s">
        <v>21</v>
      </c>
      <c r="J687" s="1">
        <v>3</v>
      </c>
      <c r="K687" s="27" t="str" cm="1">
        <f t="array" ref="K687">_xlfn.IFS(
    AND(OR(I687="Fully Meets", I687="Exceeds"), J687&gt;=4), "High Performing Individual",
    AND(I687="Fully Meets", J687&gt;=3), "Average Performing Individual",
    TRUE, "Below Average Performing"
)</f>
        <v>Average Performing Individual</v>
      </c>
      <c r="M687" s="18"/>
      <c r="N687" s="18"/>
      <c r="O687" s="26"/>
    </row>
    <row r="688" spans="7:15" ht="28.8" x14ac:dyDescent="0.3">
      <c r="G688" s="1">
        <v>1090</v>
      </c>
      <c r="H688" s="1" t="s">
        <v>3078</v>
      </c>
      <c r="I688" s="1" t="s">
        <v>21</v>
      </c>
      <c r="J688" s="1">
        <v>3</v>
      </c>
      <c r="K688" s="27" t="str" cm="1">
        <f t="array" ref="K688">_xlfn.IFS(
    AND(OR(I688="Fully Meets", I688="Exceeds"), J688&gt;=4), "High Performing Individual",
    AND(I688="Fully Meets", J688&gt;=3), "Average Performing Individual",
    TRUE, "Below Average Performing"
)</f>
        <v>Average Performing Individual</v>
      </c>
      <c r="M688" s="18"/>
      <c r="N688" s="18"/>
      <c r="O688" s="26"/>
    </row>
    <row r="689" spans="7:15" ht="28.8" x14ac:dyDescent="0.3">
      <c r="G689" s="1">
        <v>1091</v>
      </c>
      <c r="H689" s="1" t="s">
        <v>3074</v>
      </c>
      <c r="I689" s="1" t="s">
        <v>21</v>
      </c>
      <c r="J689" s="1">
        <v>3</v>
      </c>
      <c r="K689" s="27" t="str" cm="1">
        <f t="array" ref="K689">_xlfn.IFS(
    AND(OR(I689="Fully Meets", I689="Exceeds"), J689&gt;=4), "High Performing Individual",
    AND(I689="Fully Meets", J689&gt;=3), "Average Performing Individual",
    TRUE, "Below Average Performing"
)</f>
        <v>Average Performing Individual</v>
      </c>
      <c r="M689" s="18"/>
      <c r="N689" s="18"/>
      <c r="O689" s="26"/>
    </row>
    <row r="690" spans="7:15" ht="28.8" x14ac:dyDescent="0.3">
      <c r="G690" s="1">
        <v>1092</v>
      </c>
      <c r="H690" s="1" t="s">
        <v>3074</v>
      </c>
      <c r="I690" s="1" t="s">
        <v>21</v>
      </c>
      <c r="J690" s="1">
        <v>3</v>
      </c>
      <c r="K690" s="27" t="str" cm="1">
        <f t="array" ref="K690">_xlfn.IFS(
    AND(OR(I690="Fully Meets", I690="Exceeds"), J690&gt;=4), "High Performing Individual",
    AND(I690="Fully Meets", J690&gt;=3), "Average Performing Individual",
    TRUE, "Below Average Performing"
)</f>
        <v>Average Performing Individual</v>
      </c>
      <c r="M690" s="18"/>
      <c r="N690" s="18"/>
      <c r="O690" s="26"/>
    </row>
    <row r="691" spans="7:15" ht="28.8" x14ac:dyDescent="0.3">
      <c r="G691" s="1">
        <v>1093</v>
      </c>
      <c r="H691" s="1" t="s">
        <v>3074</v>
      </c>
      <c r="I691" s="1" t="s">
        <v>21</v>
      </c>
      <c r="J691" s="1">
        <v>3</v>
      </c>
      <c r="K691" s="27" t="str" cm="1">
        <f t="array" ref="K691">_xlfn.IFS(
    AND(OR(I691="Fully Meets", I691="Exceeds"), J691&gt;=4), "High Performing Individual",
    AND(I691="Fully Meets", J691&gt;=3), "Average Performing Individual",
    TRUE, "Below Average Performing"
)</f>
        <v>Average Performing Individual</v>
      </c>
      <c r="M691" s="18"/>
      <c r="N691" s="18"/>
      <c r="O691" s="26"/>
    </row>
    <row r="692" spans="7:15" ht="28.8" x14ac:dyDescent="0.3">
      <c r="G692" s="1">
        <v>1094</v>
      </c>
      <c r="H692" s="1" t="s">
        <v>3074</v>
      </c>
      <c r="I692" s="1" t="s">
        <v>21</v>
      </c>
      <c r="J692" s="1">
        <v>3</v>
      </c>
      <c r="K692" s="27" t="str" cm="1">
        <f t="array" ref="K692">_xlfn.IFS(
    AND(OR(I692="Fully Meets", I692="Exceeds"), J692&gt;=4), "High Performing Individual",
    AND(I692="Fully Meets", J692&gt;=3), "Average Performing Individual",
    TRUE, "Below Average Performing"
)</f>
        <v>Average Performing Individual</v>
      </c>
      <c r="M692" s="18"/>
      <c r="N692" s="18"/>
      <c r="O692" s="26"/>
    </row>
    <row r="693" spans="7:15" ht="28.8" x14ac:dyDescent="0.3">
      <c r="G693" s="1">
        <v>1095</v>
      </c>
      <c r="H693" s="1" t="s">
        <v>3074</v>
      </c>
      <c r="I693" s="1" t="s">
        <v>21</v>
      </c>
      <c r="J693" s="1">
        <v>3</v>
      </c>
      <c r="K693" s="27" t="str" cm="1">
        <f t="array" ref="K693">_xlfn.IFS(
    AND(OR(I693="Fully Meets", I693="Exceeds"), J693&gt;=4), "High Performing Individual",
    AND(I693="Fully Meets", J693&gt;=3), "Average Performing Individual",
    TRUE, "Below Average Performing"
)</f>
        <v>Average Performing Individual</v>
      </c>
      <c r="M693" s="18"/>
      <c r="N693" s="18"/>
      <c r="O693" s="26"/>
    </row>
    <row r="694" spans="7:15" ht="28.8" x14ac:dyDescent="0.3">
      <c r="G694" s="1">
        <v>1096</v>
      </c>
      <c r="H694" s="1" t="s">
        <v>3074</v>
      </c>
      <c r="I694" s="1" t="s">
        <v>21</v>
      </c>
      <c r="J694" s="1">
        <v>3</v>
      </c>
      <c r="K694" s="27" t="str" cm="1">
        <f t="array" ref="K694">_xlfn.IFS(
    AND(OR(I694="Fully Meets", I694="Exceeds"), J694&gt;=4), "High Performing Individual",
    AND(I694="Fully Meets", J694&gt;=3), "Average Performing Individual",
    TRUE, "Below Average Performing"
)</f>
        <v>Average Performing Individual</v>
      </c>
      <c r="M694" s="18"/>
      <c r="N694" s="18"/>
      <c r="O694" s="26"/>
    </row>
    <row r="695" spans="7:15" ht="28.8" x14ac:dyDescent="0.3">
      <c r="G695" s="1">
        <v>1097</v>
      </c>
      <c r="H695" s="1" t="s">
        <v>3074</v>
      </c>
      <c r="I695" s="1" t="s">
        <v>21</v>
      </c>
      <c r="J695" s="1">
        <v>3</v>
      </c>
      <c r="K695" s="27" t="str" cm="1">
        <f t="array" ref="K695">_xlfn.IFS(
    AND(OR(I695="Fully Meets", I695="Exceeds"), J695&gt;=4), "High Performing Individual",
    AND(I695="Fully Meets", J695&gt;=3), "Average Performing Individual",
    TRUE, "Below Average Performing"
)</f>
        <v>Average Performing Individual</v>
      </c>
      <c r="M695" s="18"/>
      <c r="N695" s="18"/>
      <c r="O695" s="26"/>
    </row>
    <row r="696" spans="7:15" ht="28.8" x14ac:dyDescent="0.3">
      <c r="G696" s="1">
        <v>1098</v>
      </c>
      <c r="H696" s="1" t="s">
        <v>3074</v>
      </c>
      <c r="I696" s="1" t="s">
        <v>21</v>
      </c>
      <c r="J696" s="1">
        <v>3</v>
      </c>
      <c r="K696" s="27" t="str" cm="1">
        <f t="array" ref="K696">_xlfn.IFS(
    AND(OR(I696="Fully Meets", I696="Exceeds"), J696&gt;=4), "High Performing Individual",
    AND(I696="Fully Meets", J696&gt;=3), "Average Performing Individual",
    TRUE, "Below Average Performing"
)</f>
        <v>Average Performing Individual</v>
      </c>
      <c r="M696" s="18"/>
      <c r="N696" s="18"/>
      <c r="O696" s="26"/>
    </row>
    <row r="697" spans="7:15" ht="28.8" x14ac:dyDescent="0.3">
      <c r="G697" s="1">
        <v>1099</v>
      </c>
      <c r="H697" s="1" t="s">
        <v>3074</v>
      </c>
      <c r="I697" s="1" t="s">
        <v>21</v>
      </c>
      <c r="J697" s="1">
        <v>3</v>
      </c>
      <c r="K697" s="27" t="str" cm="1">
        <f t="array" ref="K697">_xlfn.IFS(
    AND(OR(I697="Fully Meets", I697="Exceeds"), J697&gt;=4), "High Performing Individual",
    AND(I697="Fully Meets", J697&gt;=3), "Average Performing Individual",
    TRUE, "Below Average Performing"
)</f>
        <v>Average Performing Individual</v>
      </c>
      <c r="M697" s="18"/>
      <c r="N697" s="18"/>
      <c r="O697" s="26"/>
    </row>
    <row r="698" spans="7:15" ht="28.8" x14ac:dyDescent="0.3">
      <c r="G698" s="1">
        <v>1100</v>
      </c>
      <c r="H698" s="1" t="s">
        <v>3074</v>
      </c>
      <c r="I698" s="1" t="s">
        <v>21</v>
      </c>
      <c r="J698" s="1">
        <v>3</v>
      </c>
      <c r="K698" s="27" t="str" cm="1">
        <f t="array" ref="K698">_xlfn.IFS(
    AND(OR(I698="Fully Meets", I698="Exceeds"), J698&gt;=4), "High Performing Individual",
    AND(I698="Fully Meets", J698&gt;=3), "Average Performing Individual",
    TRUE, "Below Average Performing"
)</f>
        <v>Average Performing Individual</v>
      </c>
      <c r="M698" s="18"/>
      <c r="N698" s="18"/>
      <c r="O698" s="26"/>
    </row>
    <row r="699" spans="7:15" ht="28.8" x14ac:dyDescent="0.3">
      <c r="G699" s="1">
        <v>1101</v>
      </c>
      <c r="H699" s="1" t="s">
        <v>3074</v>
      </c>
      <c r="I699" s="1" t="s">
        <v>21</v>
      </c>
      <c r="J699" s="1">
        <v>3</v>
      </c>
      <c r="K699" s="27" t="str" cm="1">
        <f t="array" ref="K699">_xlfn.IFS(
    AND(OR(I699="Fully Meets", I699="Exceeds"), J699&gt;=4), "High Performing Individual",
    AND(I699="Fully Meets", J699&gt;=3), "Average Performing Individual",
    TRUE, "Below Average Performing"
)</f>
        <v>Average Performing Individual</v>
      </c>
      <c r="M699" s="18"/>
      <c r="N699" s="18"/>
      <c r="O699" s="26"/>
    </row>
    <row r="700" spans="7:15" ht="28.8" x14ac:dyDescent="0.3">
      <c r="G700" s="1">
        <v>1102</v>
      </c>
      <c r="H700" s="1" t="s">
        <v>3074</v>
      </c>
      <c r="I700" s="1" t="s">
        <v>21</v>
      </c>
      <c r="J700" s="1">
        <v>3</v>
      </c>
      <c r="K700" s="27" t="str" cm="1">
        <f t="array" ref="K700">_xlfn.IFS(
    AND(OR(I700="Fully Meets", I700="Exceeds"), J700&gt;=4), "High Performing Individual",
    AND(I700="Fully Meets", J700&gt;=3), "Average Performing Individual",
    TRUE, "Below Average Performing"
)</f>
        <v>Average Performing Individual</v>
      </c>
      <c r="M700" s="18"/>
      <c r="N700" s="18"/>
      <c r="O700" s="26"/>
    </row>
    <row r="701" spans="7:15" ht="28.8" x14ac:dyDescent="0.3">
      <c r="G701" s="1">
        <v>1103</v>
      </c>
      <c r="H701" s="1" t="s">
        <v>3074</v>
      </c>
      <c r="I701" s="1" t="s">
        <v>21</v>
      </c>
      <c r="J701" s="1">
        <v>3</v>
      </c>
      <c r="K701" s="27" t="str" cm="1">
        <f t="array" ref="K701">_xlfn.IFS(
    AND(OR(I701="Fully Meets", I701="Exceeds"), J701&gt;=4), "High Performing Individual",
    AND(I701="Fully Meets", J701&gt;=3), "Average Performing Individual",
    TRUE, "Below Average Performing"
)</f>
        <v>Average Performing Individual</v>
      </c>
      <c r="M701" s="18"/>
      <c r="N701" s="18"/>
      <c r="O701" s="26"/>
    </row>
    <row r="702" spans="7:15" ht="28.8" x14ac:dyDescent="0.3">
      <c r="G702" s="1">
        <v>1104</v>
      </c>
      <c r="H702" s="1" t="s">
        <v>3074</v>
      </c>
      <c r="I702" s="1" t="s">
        <v>21</v>
      </c>
      <c r="J702" s="1">
        <v>3</v>
      </c>
      <c r="K702" s="27" t="str" cm="1">
        <f t="array" ref="K702">_xlfn.IFS(
    AND(OR(I702="Fully Meets", I702="Exceeds"), J702&gt;=4), "High Performing Individual",
    AND(I702="Fully Meets", J702&gt;=3), "Average Performing Individual",
    TRUE, "Below Average Performing"
)</f>
        <v>Average Performing Individual</v>
      </c>
      <c r="M702" s="18"/>
      <c r="N702" s="18"/>
      <c r="O702" s="26"/>
    </row>
    <row r="703" spans="7:15" ht="28.8" x14ac:dyDescent="0.3">
      <c r="G703" s="1">
        <v>1105</v>
      </c>
      <c r="H703" s="1" t="s">
        <v>3074</v>
      </c>
      <c r="I703" s="1" t="s">
        <v>21</v>
      </c>
      <c r="J703" s="1">
        <v>3</v>
      </c>
      <c r="K703" s="27" t="str" cm="1">
        <f t="array" ref="K703">_xlfn.IFS(
    AND(OR(I703="Fully Meets", I703="Exceeds"), J703&gt;=4), "High Performing Individual",
    AND(I703="Fully Meets", J703&gt;=3), "Average Performing Individual",
    TRUE, "Below Average Performing"
)</f>
        <v>Average Performing Individual</v>
      </c>
      <c r="M703" s="18"/>
      <c r="N703" s="18"/>
      <c r="O703" s="26"/>
    </row>
    <row r="704" spans="7:15" ht="28.8" x14ac:dyDescent="0.3">
      <c r="G704" s="1">
        <v>1106</v>
      </c>
      <c r="H704" s="1" t="s">
        <v>3074</v>
      </c>
      <c r="I704" s="1" t="s">
        <v>21</v>
      </c>
      <c r="J704" s="1">
        <v>3</v>
      </c>
      <c r="K704" s="27" t="str" cm="1">
        <f t="array" ref="K704">_xlfn.IFS(
    AND(OR(I704="Fully Meets", I704="Exceeds"), J704&gt;=4), "High Performing Individual",
    AND(I704="Fully Meets", J704&gt;=3), "Average Performing Individual",
    TRUE, "Below Average Performing"
)</f>
        <v>Average Performing Individual</v>
      </c>
      <c r="M704" s="18"/>
      <c r="N704" s="18"/>
      <c r="O704" s="26"/>
    </row>
    <row r="705" spans="7:15" ht="28.8" x14ac:dyDescent="0.3">
      <c r="G705" s="1">
        <v>1107</v>
      </c>
      <c r="H705" s="1" t="s">
        <v>3074</v>
      </c>
      <c r="I705" s="1" t="s">
        <v>21</v>
      </c>
      <c r="J705" s="1">
        <v>3</v>
      </c>
      <c r="K705" s="27" t="str" cm="1">
        <f t="array" ref="K705">_xlfn.IFS(
    AND(OR(I705="Fully Meets", I705="Exceeds"), J705&gt;=4), "High Performing Individual",
    AND(I705="Fully Meets", J705&gt;=3), "Average Performing Individual",
    TRUE, "Below Average Performing"
)</f>
        <v>Average Performing Individual</v>
      </c>
      <c r="M705" s="18"/>
      <c r="N705" s="18"/>
      <c r="O705" s="26"/>
    </row>
    <row r="706" spans="7:15" ht="28.8" x14ac:dyDescent="0.3">
      <c r="G706" s="1">
        <v>1108</v>
      </c>
      <c r="H706" s="1" t="s">
        <v>3074</v>
      </c>
      <c r="I706" s="1" t="s">
        <v>21</v>
      </c>
      <c r="J706" s="1">
        <v>3</v>
      </c>
      <c r="K706" s="27" t="str" cm="1">
        <f t="array" ref="K706">_xlfn.IFS(
    AND(OR(I706="Fully Meets", I706="Exceeds"), J706&gt;=4), "High Performing Individual",
    AND(I706="Fully Meets", J706&gt;=3), "Average Performing Individual",
    TRUE, "Below Average Performing"
)</f>
        <v>Average Performing Individual</v>
      </c>
      <c r="M706" s="18"/>
      <c r="N706" s="18"/>
      <c r="O706" s="26"/>
    </row>
    <row r="707" spans="7:15" ht="28.8" x14ac:dyDescent="0.3">
      <c r="G707" s="1">
        <v>1109</v>
      </c>
      <c r="H707" s="1" t="s">
        <v>3074</v>
      </c>
      <c r="I707" s="1" t="s">
        <v>21</v>
      </c>
      <c r="J707" s="1">
        <v>3</v>
      </c>
      <c r="K707" s="27" t="str" cm="1">
        <f t="array" ref="K707">_xlfn.IFS(
    AND(OR(I707="Fully Meets", I707="Exceeds"), J707&gt;=4), "High Performing Individual",
    AND(I707="Fully Meets", J707&gt;=3), "Average Performing Individual",
    TRUE, "Below Average Performing"
)</f>
        <v>Average Performing Individual</v>
      </c>
      <c r="M707" s="18"/>
      <c r="N707" s="18"/>
      <c r="O707" s="26"/>
    </row>
    <row r="708" spans="7:15" ht="28.8" x14ac:dyDescent="0.3">
      <c r="G708" s="1">
        <v>1110</v>
      </c>
      <c r="H708" s="1" t="s">
        <v>3074</v>
      </c>
      <c r="I708" s="1" t="s">
        <v>21</v>
      </c>
      <c r="J708" s="1">
        <v>3</v>
      </c>
      <c r="K708" s="27" t="str" cm="1">
        <f t="array" ref="K708">_xlfn.IFS(
    AND(OR(I708="Fully Meets", I708="Exceeds"), J708&gt;=4), "High Performing Individual",
    AND(I708="Fully Meets", J708&gt;=3), "Average Performing Individual",
    TRUE, "Below Average Performing"
)</f>
        <v>Average Performing Individual</v>
      </c>
      <c r="M708" s="18"/>
      <c r="N708" s="18"/>
      <c r="O708" s="26"/>
    </row>
    <row r="709" spans="7:15" ht="28.8" x14ac:dyDescent="0.3">
      <c r="G709" s="1">
        <v>1111</v>
      </c>
      <c r="H709" s="1" t="s">
        <v>3074</v>
      </c>
      <c r="I709" s="1" t="s">
        <v>21</v>
      </c>
      <c r="J709" s="1">
        <v>3</v>
      </c>
      <c r="K709" s="27" t="str" cm="1">
        <f t="array" ref="K709">_xlfn.IFS(
    AND(OR(I709="Fully Meets", I709="Exceeds"), J709&gt;=4), "High Performing Individual",
    AND(I709="Fully Meets", J709&gt;=3), "Average Performing Individual",
    TRUE, "Below Average Performing"
)</f>
        <v>Average Performing Individual</v>
      </c>
      <c r="M709" s="18"/>
      <c r="N709" s="18"/>
      <c r="O709" s="26"/>
    </row>
    <row r="710" spans="7:15" ht="28.8" x14ac:dyDescent="0.3">
      <c r="G710" s="1">
        <v>1112</v>
      </c>
      <c r="H710" s="1" t="s">
        <v>3074</v>
      </c>
      <c r="I710" s="1" t="s">
        <v>21</v>
      </c>
      <c r="J710" s="1">
        <v>3</v>
      </c>
      <c r="K710" s="27" t="str" cm="1">
        <f t="array" ref="K710">_xlfn.IFS(
    AND(OR(I710="Fully Meets", I710="Exceeds"), J710&gt;=4), "High Performing Individual",
    AND(I710="Fully Meets", J710&gt;=3), "Average Performing Individual",
    TRUE, "Below Average Performing"
)</f>
        <v>Average Performing Individual</v>
      </c>
      <c r="M710" s="18"/>
      <c r="N710" s="18"/>
      <c r="O710" s="26"/>
    </row>
    <row r="711" spans="7:15" ht="28.8" x14ac:dyDescent="0.3">
      <c r="G711" s="1">
        <v>1113</v>
      </c>
      <c r="H711" s="1" t="s">
        <v>3074</v>
      </c>
      <c r="I711" s="1" t="s">
        <v>21</v>
      </c>
      <c r="J711" s="1">
        <v>3</v>
      </c>
      <c r="K711" s="27" t="str" cm="1">
        <f t="array" ref="K711">_xlfn.IFS(
    AND(OR(I711="Fully Meets", I711="Exceeds"), J711&gt;=4), "High Performing Individual",
    AND(I711="Fully Meets", J711&gt;=3), "Average Performing Individual",
    TRUE, "Below Average Performing"
)</f>
        <v>Average Performing Individual</v>
      </c>
      <c r="M711" s="18"/>
      <c r="N711" s="18"/>
      <c r="O711" s="26"/>
    </row>
    <row r="712" spans="7:15" ht="28.8" x14ac:dyDescent="0.3">
      <c r="G712" s="1">
        <v>1114</v>
      </c>
      <c r="H712" s="1" t="s">
        <v>3074</v>
      </c>
      <c r="I712" s="1" t="s">
        <v>21</v>
      </c>
      <c r="J712" s="1">
        <v>3</v>
      </c>
      <c r="K712" s="27" t="str" cm="1">
        <f t="array" ref="K712">_xlfn.IFS(
    AND(OR(I712="Fully Meets", I712="Exceeds"), J712&gt;=4), "High Performing Individual",
    AND(I712="Fully Meets", J712&gt;=3), "Average Performing Individual",
    TRUE, "Below Average Performing"
)</f>
        <v>Average Performing Individual</v>
      </c>
      <c r="M712" s="18"/>
      <c r="N712" s="18"/>
      <c r="O712" s="26"/>
    </row>
    <row r="713" spans="7:15" ht="28.8" x14ac:dyDescent="0.3">
      <c r="G713" s="1">
        <v>1115</v>
      </c>
      <c r="H713" s="1" t="s">
        <v>3074</v>
      </c>
      <c r="I713" s="1" t="s">
        <v>21</v>
      </c>
      <c r="J713" s="1">
        <v>3</v>
      </c>
      <c r="K713" s="27" t="str" cm="1">
        <f t="array" ref="K713">_xlfn.IFS(
    AND(OR(I713="Fully Meets", I713="Exceeds"), J713&gt;=4), "High Performing Individual",
    AND(I713="Fully Meets", J713&gt;=3), "Average Performing Individual",
    TRUE, "Below Average Performing"
)</f>
        <v>Average Performing Individual</v>
      </c>
      <c r="M713" s="18"/>
      <c r="N713" s="18"/>
      <c r="O713" s="26"/>
    </row>
    <row r="714" spans="7:15" ht="28.8" x14ac:dyDescent="0.3">
      <c r="G714" s="1">
        <v>1116</v>
      </c>
      <c r="H714" s="1" t="s">
        <v>3074</v>
      </c>
      <c r="I714" s="1" t="s">
        <v>21</v>
      </c>
      <c r="J714" s="1">
        <v>3</v>
      </c>
      <c r="K714" s="27" t="str" cm="1">
        <f t="array" ref="K714">_xlfn.IFS(
    AND(OR(I714="Fully Meets", I714="Exceeds"), J714&gt;=4), "High Performing Individual",
    AND(I714="Fully Meets", J714&gt;=3), "Average Performing Individual",
    TRUE, "Below Average Performing"
)</f>
        <v>Average Performing Individual</v>
      </c>
      <c r="M714" s="18"/>
      <c r="N714" s="18"/>
      <c r="O714" s="26"/>
    </row>
    <row r="715" spans="7:15" ht="28.8" x14ac:dyDescent="0.3">
      <c r="G715" s="1">
        <v>1117</v>
      </c>
      <c r="H715" s="1" t="s">
        <v>3074</v>
      </c>
      <c r="I715" s="1" t="s">
        <v>21</v>
      </c>
      <c r="J715" s="1">
        <v>3</v>
      </c>
      <c r="K715" s="27" t="str" cm="1">
        <f t="array" ref="K715">_xlfn.IFS(
    AND(OR(I715="Fully Meets", I715="Exceeds"), J715&gt;=4), "High Performing Individual",
    AND(I715="Fully Meets", J715&gt;=3), "Average Performing Individual",
    TRUE, "Below Average Performing"
)</f>
        <v>Average Performing Individual</v>
      </c>
      <c r="M715" s="18"/>
      <c r="N715" s="18"/>
      <c r="O715" s="26"/>
    </row>
    <row r="716" spans="7:15" ht="28.8" x14ac:dyDescent="0.3">
      <c r="G716" s="1">
        <v>1118</v>
      </c>
      <c r="H716" s="1" t="s">
        <v>3074</v>
      </c>
      <c r="I716" s="1" t="s">
        <v>21</v>
      </c>
      <c r="J716" s="1">
        <v>3</v>
      </c>
      <c r="K716" s="27" t="str" cm="1">
        <f t="array" ref="K716">_xlfn.IFS(
    AND(OR(I716="Fully Meets", I716="Exceeds"), J716&gt;=4), "High Performing Individual",
    AND(I716="Fully Meets", J716&gt;=3), "Average Performing Individual",
    TRUE, "Below Average Performing"
)</f>
        <v>Average Performing Individual</v>
      </c>
      <c r="M716" s="18"/>
      <c r="N716" s="18"/>
      <c r="O716" s="26"/>
    </row>
    <row r="717" spans="7:15" ht="28.8" x14ac:dyDescent="0.3">
      <c r="G717" s="1">
        <v>1119</v>
      </c>
      <c r="H717" s="1" t="s">
        <v>3074</v>
      </c>
      <c r="I717" s="1" t="s">
        <v>21</v>
      </c>
      <c r="J717" s="1">
        <v>3</v>
      </c>
      <c r="K717" s="27" t="str" cm="1">
        <f t="array" ref="K717">_xlfn.IFS(
    AND(OR(I717="Fully Meets", I717="Exceeds"), J717&gt;=4), "High Performing Individual",
    AND(I717="Fully Meets", J717&gt;=3), "Average Performing Individual",
    TRUE, "Below Average Performing"
)</f>
        <v>Average Performing Individual</v>
      </c>
      <c r="M717" s="18"/>
      <c r="N717" s="18"/>
      <c r="O717" s="26"/>
    </row>
    <row r="718" spans="7:15" ht="28.8" x14ac:dyDescent="0.3">
      <c r="G718" s="1">
        <v>1120</v>
      </c>
      <c r="H718" s="1" t="s">
        <v>3074</v>
      </c>
      <c r="I718" s="1" t="s">
        <v>21</v>
      </c>
      <c r="J718" s="1">
        <v>3</v>
      </c>
      <c r="K718" s="27" t="str" cm="1">
        <f t="array" ref="K718">_xlfn.IFS(
    AND(OR(I718="Fully Meets", I718="Exceeds"), J718&gt;=4), "High Performing Individual",
    AND(I718="Fully Meets", J718&gt;=3), "Average Performing Individual",
    TRUE, "Below Average Performing"
)</f>
        <v>Average Performing Individual</v>
      </c>
      <c r="M718" s="18"/>
      <c r="N718" s="18"/>
      <c r="O718" s="26"/>
    </row>
    <row r="719" spans="7:15" ht="28.8" x14ac:dyDescent="0.3">
      <c r="G719" s="1">
        <v>1121</v>
      </c>
      <c r="H719" s="1" t="s">
        <v>3074</v>
      </c>
      <c r="I719" s="1" t="s">
        <v>21</v>
      </c>
      <c r="J719" s="1">
        <v>3</v>
      </c>
      <c r="K719" s="27" t="str" cm="1">
        <f t="array" ref="K719">_xlfn.IFS(
    AND(OR(I719="Fully Meets", I719="Exceeds"), J719&gt;=4), "High Performing Individual",
    AND(I719="Fully Meets", J719&gt;=3), "Average Performing Individual",
    TRUE, "Below Average Performing"
)</f>
        <v>Average Performing Individual</v>
      </c>
      <c r="M719" s="18"/>
      <c r="N719" s="18"/>
      <c r="O719" s="26"/>
    </row>
    <row r="720" spans="7:15" ht="28.8" x14ac:dyDescent="0.3">
      <c r="G720" s="1">
        <v>1122</v>
      </c>
      <c r="H720" s="1" t="s">
        <v>3074</v>
      </c>
      <c r="I720" s="1" t="s">
        <v>21</v>
      </c>
      <c r="J720" s="1">
        <v>3</v>
      </c>
      <c r="K720" s="27" t="str" cm="1">
        <f t="array" ref="K720">_xlfn.IFS(
    AND(OR(I720="Fully Meets", I720="Exceeds"), J720&gt;=4), "High Performing Individual",
    AND(I720="Fully Meets", J720&gt;=3), "Average Performing Individual",
    TRUE, "Below Average Performing"
)</f>
        <v>Average Performing Individual</v>
      </c>
      <c r="M720" s="18"/>
      <c r="N720" s="18"/>
      <c r="O720" s="26"/>
    </row>
    <row r="721" spans="7:15" ht="28.8" x14ac:dyDescent="0.3">
      <c r="G721" s="1">
        <v>1123</v>
      </c>
      <c r="H721" s="1" t="s">
        <v>3074</v>
      </c>
      <c r="I721" s="1" t="s">
        <v>21</v>
      </c>
      <c r="J721" s="1">
        <v>3</v>
      </c>
      <c r="K721" s="27" t="str" cm="1">
        <f t="array" ref="K721">_xlfn.IFS(
    AND(OR(I721="Fully Meets", I721="Exceeds"), J721&gt;=4), "High Performing Individual",
    AND(I721="Fully Meets", J721&gt;=3), "Average Performing Individual",
    TRUE, "Below Average Performing"
)</f>
        <v>Average Performing Individual</v>
      </c>
      <c r="M721" s="18"/>
      <c r="N721" s="18"/>
      <c r="O721" s="26"/>
    </row>
    <row r="722" spans="7:15" ht="28.8" x14ac:dyDescent="0.3">
      <c r="G722" s="1">
        <v>1124</v>
      </c>
      <c r="H722" s="1" t="s">
        <v>3074</v>
      </c>
      <c r="I722" s="1" t="s">
        <v>21</v>
      </c>
      <c r="J722" s="1">
        <v>3</v>
      </c>
      <c r="K722" s="27" t="str" cm="1">
        <f t="array" ref="K722">_xlfn.IFS(
    AND(OR(I722="Fully Meets", I722="Exceeds"), J722&gt;=4), "High Performing Individual",
    AND(I722="Fully Meets", J722&gt;=3), "Average Performing Individual",
    TRUE, "Below Average Performing"
)</f>
        <v>Average Performing Individual</v>
      </c>
      <c r="M722" s="18"/>
      <c r="N722" s="18"/>
      <c r="O722" s="26"/>
    </row>
    <row r="723" spans="7:15" ht="28.8" x14ac:dyDescent="0.3">
      <c r="G723" s="1">
        <v>1125</v>
      </c>
      <c r="H723" s="1" t="s">
        <v>3074</v>
      </c>
      <c r="I723" s="1" t="s">
        <v>21</v>
      </c>
      <c r="J723" s="1">
        <v>3</v>
      </c>
      <c r="K723" s="27" t="str" cm="1">
        <f t="array" ref="K723">_xlfn.IFS(
    AND(OR(I723="Fully Meets", I723="Exceeds"), J723&gt;=4), "High Performing Individual",
    AND(I723="Fully Meets", J723&gt;=3), "Average Performing Individual",
    TRUE, "Below Average Performing"
)</f>
        <v>Average Performing Individual</v>
      </c>
      <c r="M723" s="18"/>
      <c r="N723" s="18"/>
      <c r="O723" s="26"/>
    </row>
    <row r="724" spans="7:15" ht="28.8" x14ac:dyDescent="0.3">
      <c r="G724" s="1">
        <v>1126</v>
      </c>
      <c r="H724" s="1" t="s">
        <v>3074</v>
      </c>
      <c r="I724" s="1" t="s">
        <v>21</v>
      </c>
      <c r="J724" s="1">
        <v>3</v>
      </c>
      <c r="K724" s="27" t="str" cm="1">
        <f t="array" ref="K724">_xlfn.IFS(
    AND(OR(I724="Fully Meets", I724="Exceeds"), J724&gt;=4), "High Performing Individual",
    AND(I724="Fully Meets", J724&gt;=3), "Average Performing Individual",
    TRUE, "Below Average Performing"
)</f>
        <v>Average Performing Individual</v>
      </c>
      <c r="M724" s="18"/>
      <c r="N724" s="18"/>
      <c r="O724" s="26"/>
    </row>
    <row r="725" spans="7:15" ht="28.8" x14ac:dyDescent="0.3">
      <c r="G725" s="1">
        <v>1127</v>
      </c>
      <c r="H725" s="1" t="s">
        <v>3074</v>
      </c>
      <c r="I725" s="1" t="s">
        <v>21</v>
      </c>
      <c r="J725" s="1">
        <v>3</v>
      </c>
      <c r="K725" s="27" t="str" cm="1">
        <f t="array" ref="K725">_xlfn.IFS(
    AND(OR(I725="Fully Meets", I725="Exceeds"), J725&gt;=4), "High Performing Individual",
    AND(I725="Fully Meets", J725&gt;=3), "Average Performing Individual",
    TRUE, "Below Average Performing"
)</f>
        <v>Average Performing Individual</v>
      </c>
      <c r="M725" s="18"/>
      <c r="N725" s="18"/>
      <c r="O725" s="26"/>
    </row>
    <row r="726" spans="7:15" ht="28.8" x14ac:dyDescent="0.3">
      <c r="G726" s="1">
        <v>1128</v>
      </c>
      <c r="H726" s="1" t="s">
        <v>3074</v>
      </c>
      <c r="I726" s="1" t="s">
        <v>21</v>
      </c>
      <c r="J726" s="1">
        <v>3</v>
      </c>
      <c r="K726" s="27" t="str" cm="1">
        <f t="array" ref="K726">_xlfn.IFS(
    AND(OR(I726="Fully Meets", I726="Exceeds"), J726&gt;=4), "High Performing Individual",
    AND(I726="Fully Meets", J726&gt;=3), "Average Performing Individual",
    TRUE, "Below Average Performing"
)</f>
        <v>Average Performing Individual</v>
      </c>
      <c r="M726" s="18"/>
      <c r="N726" s="18"/>
      <c r="O726" s="26"/>
    </row>
    <row r="727" spans="7:15" ht="28.8" x14ac:dyDescent="0.3">
      <c r="G727" s="1">
        <v>1129</v>
      </c>
      <c r="H727" s="1" t="s">
        <v>3074</v>
      </c>
      <c r="I727" s="1" t="s">
        <v>21</v>
      </c>
      <c r="J727" s="1">
        <v>3</v>
      </c>
      <c r="K727" s="27" t="str" cm="1">
        <f t="array" ref="K727">_xlfn.IFS(
    AND(OR(I727="Fully Meets", I727="Exceeds"), J727&gt;=4), "High Performing Individual",
    AND(I727="Fully Meets", J727&gt;=3), "Average Performing Individual",
    TRUE, "Below Average Performing"
)</f>
        <v>Average Performing Individual</v>
      </c>
      <c r="M727" s="18"/>
      <c r="N727" s="18"/>
      <c r="O727" s="26"/>
    </row>
    <row r="728" spans="7:15" ht="28.8" x14ac:dyDescent="0.3">
      <c r="G728" s="1">
        <v>1130</v>
      </c>
      <c r="H728" s="1" t="s">
        <v>3074</v>
      </c>
      <c r="I728" s="1" t="s">
        <v>21</v>
      </c>
      <c r="J728" s="1">
        <v>3</v>
      </c>
      <c r="K728" s="27" t="str" cm="1">
        <f t="array" ref="K728">_xlfn.IFS(
    AND(OR(I728="Fully Meets", I728="Exceeds"), J728&gt;=4), "High Performing Individual",
    AND(I728="Fully Meets", J728&gt;=3), "Average Performing Individual",
    TRUE, "Below Average Performing"
)</f>
        <v>Average Performing Individual</v>
      </c>
      <c r="M728" s="18"/>
      <c r="N728" s="18"/>
      <c r="O728" s="26"/>
    </row>
    <row r="729" spans="7:15" ht="28.8" x14ac:dyDescent="0.3">
      <c r="G729" s="1">
        <v>1131</v>
      </c>
      <c r="H729" s="1" t="s">
        <v>3074</v>
      </c>
      <c r="I729" s="1" t="s">
        <v>21</v>
      </c>
      <c r="J729" s="1">
        <v>3</v>
      </c>
      <c r="K729" s="27" t="str" cm="1">
        <f t="array" ref="K729">_xlfn.IFS(
    AND(OR(I729="Fully Meets", I729="Exceeds"), J729&gt;=4), "High Performing Individual",
    AND(I729="Fully Meets", J729&gt;=3), "Average Performing Individual",
    TRUE, "Below Average Performing"
)</f>
        <v>Average Performing Individual</v>
      </c>
      <c r="M729" s="18"/>
      <c r="N729" s="18"/>
      <c r="O729" s="26"/>
    </row>
    <row r="730" spans="7:15" ht="28.8" x14ac:dyDescent="0.3">
      <c r="G730" s="1">
        <v>1132</v>
      </c>
      <c r="H730" s="1" t="s">
        <v>3074</v>
      </c>
      <c r="I730" s="1" t="s">
        <v>21</v>
      </c>
      <c r="J730" s="1">
        <v>3</v>
      </c>
      <c r="K730" s="27" t="str" cm="1">
        <f t="array" ref="K730">_xlfn.IFS(
    AND(OR(I730="Fully Meets", I730="Exceeds"), J730&gt;=4), "High Performing Individual",
    AND(I730="Fully Meets", J730&gt;=3), "Average Performing Individual",
    TRUE, "Below Average Performing"
)</f>
        <v>Average Performing Individual</v>
      </c>
      <c r="M730" s="18"/>
      <c r="N730" s="18"/>
      <c r="O730" s="26"/>
    </row>
    <row r="731" spans="7:15" ht="28.8" x14ac:dyDescent="0.3">
      <c r="G731" s="1">
        <v>1133</v>
      </c>
      <c r="H731" s="1" t="s">
        <v>3074</v>
      </c>
      <c r="I731" s="1" t="s">
        <v>21</v>
      </c>
      <c r="J731" s="1">
        <v>3</v>
      </c>
      <c r="K731" s="27" t="str" cm="1">
        <f t="array" ref="K731">_xlfn.IFS(
    AND(OR(I731="Fully Meets", I731="Exceeds"), J731&gt;=4), "High Performing Individual",
    AND(I731="Fully Meets", J731&gt;=3), "Average Performing Individual",
    TRUE, "Below Average Performing"
)</f>
        <v>Average Performing Individual</v>
      </c>
      <c r="M731" s="18"/>
      <c r="N731" s="18"/>
      <c r="O731" s="26"/>
    </row>
    <row r="732" spans="7:15" ht="28.8" x14ac:dyDescent="0.3">
      <c r="G732" s="1">
        <v>1134</v>
      </c>
      <c r="H732" s="1" t="s">
        <v>3074</v>
      </c>
      <c r="I732" s="1" t="s">
        <v>21</v>
      </c>
      <c r="J732" s="1">
        <v>3</v>
      </c>
      <c r="K732" s="27" t="str" cm="1">
        <f t="array" ref="K732">_xlfn.IFS(
    AND(OR(I732="Fully Meets", I732="Exceeds"), J732&gt;=4), "High Performing Individual",
    AND(I732="Fully Meets", J732&gt;=3), "Average Performing Individual",
    TRUE, "Below Average Performing"
)</f>
        <v>Average Performing Individual</v>
      </c>
      <c r="M732" s="18"/>
      <c r="N732" s="18"/>
      <c r="O732" s="26"/>
    </row>
    <row r="733" spans="7:15" ht="28.8" x14ac:dyDescent="0.3">
      <c r="G733" s="1">
        <v>1135</v>
      </c>
      <c r="H733" s="1" t="s">
        <v>3074</v>
      </c>
      <c r="I733" s="1" t="s">
        <v>21</v>
      </c>
      <c r="J733" s="1">
        <v>3</v>
      </c>
      <c r="K733" s="27" t="str" cm="1">
        <f t="array" ref="K733">_xlfn.IFS(
    AND(OR(I733="Fully Meets", I733="Exceeds"), J733&gt;=4), "High Performing Individual",
    AND(I733="Fully Meets", J733&gt;=3), "Average Performing Individual",
    TRUE, "Below Average Performing"
)</f>
        <v>Average Performing Individual</v>
      </c>
      <c r="M733" s="18"/>
      <c r="N733" s="18"/>
      <c r="O733" s="26"/>
    </row>
    <row r="734" spans="7:15" ht="28.8" x14ac:dyDescent="0.3">
      <c r="G734" s="1">
        <v>1136</v>
      </c>
      <c r="H734" s="1" t="s">
        <v>3074</v>
      </c>
      <c r="I734" s="1" t="s">
        <v>21</v>
      </c>
      <c r="J734" s="1">
        <v>3</v>
      </c>
      <c r="K734" s="27" t="str" cm="1">
        <f t="array" ref="K734">_xlfn.IFS(
    AND(OR(I734="Fully Meets", I734="Exceeds"), J734&gt;=4), "High Performing Individual",
    AND(I734="Fully Meets", J734&gt;=3), "Average Performing Individual",
    TRUE, "Below Average Performing"
)</f>
        <v>Average Performing Individual</v>
      </c>
      <c r="M734" s="18"/>
      <c r="N734" s="18"/>
      <c r="O734" s="26"/>
    </row>
    <row r="735" spans="7:15" ht="28.8" x14ac:dyDescent="0.3">
      <c r="G735" s="1">
        <v>1137</v>
      </c>
      <c r="H735" s="1" t="s">
        <v>3074</v>
      </c>
      <c r="I735" s="1" t="s">
        <v>21</v>
      </c>
      <c r="J735" s="1">
        <v>3</v>
      </c>
      <c r="K735" s="27" t="str" cm="1">
        <f t="array" ref="K735">_xlfn.IFS(
    AND(OR(I735="Fully Meets", I735="Exceeds"), J735&gt;=4), "High Performing Individual",
    AND(I735="Fully Meets", J735&gt;=3), "Average Performing Individual",
    TRUE, "Below Average Performing"
)</f>
        <v>Average Performing Individual</v>
      </c>
      <c r="M735" s="18"/>
      <c r="N735" s="18"/>
      <c r="O735" s="26"/>
    </row>
    <row r="736" spans="7:15" ht="28.8" x14ac:dyDescent="0.3">
      <c r="G736" s="1">
        <v>1138</v>
      </c>
      <c r="H736" s="1" t="s">
        <v>3074</v>
      </c>
      <c r="I736" s="1" t="s">
        <v>21</v>
      </c>
      <c r="J736" s="1">
        <v>3</v>
      </c>
      <c r="K736" s="27" t="str" cm="1">
        <f t="array" ref="K736">_xlfn.IFS(
    AND(OR(I736="Fully Meets", I736="Exceeds"), J736&gt;=4), "High Performing Individual",
    AND(I736="Fully Meets", J736&gt;=3), "Average Performing Individual",
    TRUE, "Below Average Performing"
)</f>
        <v>Average Performing Individual</v>
      </c>
      <c r="M736" s="18"/>
      <c r="N736" s="18"/>
      <c r="O736" s="26"/>
    </row>
    <row r="737" spans="7:15" ht="28.8" x14ac:dyDescent="0.3">
      <c r="G737" s="1">
        <v>1139</v>
      </c>
      <c r="H737" s="1" t="s">
        <v>3074</v>
      </c>
      <c r="I737" s="1" t="s">
        <v>21</v>
      </c>
      <c r="J737" s="1">
        <v>3</v>
      </c>
      <c r="K737" s="27" t="str" cm="1">
        <f t="array" ref="K737">_xlfn.IFS(
    AND(OR(I737="Fully Meets", I737="Exceeds"), J737&gt;=4), "High Performing Individual",
    AND(I737="Fully Meets", J737&gt;=3), "Average Performing Individual",
    TRUE, "Below Average Performing"
)</f>
        <v>Average Performing Individual</v>
      </c>
      <c r="M737" s="18"/>
      <c r="N737" s="18"/>
      <c r="O737" s="26"/>
    </row>
    <row r="738" spans="7:15" ht="28.8" x14ac:dyDescent="0.3">
      <c r="G738" s="1">
        <v>1140</v>
      </c>
      <c r="H738" s="1" t="s">
        <v>3074</v>
      </c>
      <c r="I738" s="1" t="s">
        <v>21</v>
      </c>
      <c r="J738" s="1">
        <v>3</v>
      </c>
      <c r="K738" s="27" t="str" cm="1">
        <f t="array" ref="K738">_xlfn.IFS(
    AND(OR(I738="Fully Meets", I738="Exceeds"), J738&gt;=4), "High Performing Individual",
    AND(I738="Fully Meets", J738&gt;=3), "Average Performing Individual",
    TRUE, "Below Average Performing"
)</f>
        <v>Average Performing Individual</v>
      </c>
      <c r="M738" s="18"/>
      <c r="N738" s="18"/>
      <c r="O738" s="26"/>
    </row>
    <row r="739" spans="7:15" ht="28.8" x14ac:dyDescent="0.3">
      <c r="G739" s="1">
        <v>1141</v>
      </c>
      <c r="H739" s="1" t="s">
        <v>3074</v>
      </c>
      <c r="I739" s="1" t="s">
        <v>21</v>
      </c>
      <c r="J739" s="1">
        <v>3</v>
      </c>
      <c r="K739" s="27" t="str" cm="1">
        <f t="array" ref="K739">_xlfn.IFS(
    AND(OR(I739="Fully Meets", I739="Exceeds"), J739&gt;=4), "High Performing Individual",
    AND(I739="Fully Meets", J739&gt;=3), "Average Performing Individual",
    TRUE, "Below Average Performing"
)</f>
        <v>Average Performing Individual</v>
      </c>
      <c r="M739" s="18"/>
      <c r="N739" s="18"/>
      <c r="O739" s="26"/>
    </row>
    <row r="740" spans="7:15" ht="28.8" x14ac:dyDescent="0.3">
      <c r="G740" s="1">
        <v>1142</v>
      </c>
      <c r="H740" s="1" t="s">
        <v>3074</v>
      </c>
      <c r="I740" s="1" t="s">
        <v>21</v>
      </c>
      <c r="J740" s="1">
        <v>3</v>
      </c>
      <c r="K740" s="27" t="str" cm="1">
        <f t="array" ref="K740">_xlfn.IFS(
    AND(OR(I740="Fully Meets", I740="Exceeds"), J740&gt;=4), "High Performing Individual",
    AND(I740="Fully Meets", J740&gt;=3), "Average Performing Individual",
    TRUE, "Below Average Performing"
)</f>
        <v>Average Performing Individual</v>
      </c>
      <c r="M740" s="18"/>
      <c r="N740" s="18"/>
      <c r="O740" s="26"/>
    </row>
    <row r="741" spans="7:15" ht="28.8" x14ac:dyDescent="0.3">
      <c r="G741" s="1">
        <v>1143</v>
      </c>
      <c r="H741" s="1" t="s">
        <v>3074</v>
      </c>
      <c r="I741" s="1" t="s">
        <v>21</v>
      </c>
      <c r="J741" s="1">
        <v>3</v>
      </c>
      <c r="K741" s="27" t="str" cm="1">
        <f t="array" ref="K741">_xlfn.IFS(
    AND(OR(I741="Fully Meets", I741="Exceeds"), J741&gt;=4), "High Performing Individual",
    AND(I741="Fully Meets", J741&gt;=3), "Average Performing Individual",
    TRUE, "Below Average Performing"
)</f>
        <v>Average Performing Individual</v>
      </c>
      <c r="M741" s="18"/>
      <c r="N741" s="18"/>
      <c r="O741" s="26"/>
    </row>
    <row r="742" spans="7:15" ht="28.8" x14ac:dyDescent="0.3">
      <c r="G742" s="1">
        <v>1144</v>
      </c>
      <c r="H742" s="1" t="s">
        <v>3074</v>
      </c>
      <c r="I742" s="1" t="s">
        <v>21</v>
      </c>
      <c r="J742" s="1">
        <v>3</v>
      </c>
      <c r="K742" s="27" t="str" cm="1">
        <f t="array" ref="K742">_xlfn.IFS(
    AND(OR(I742="Fully Meets", I742="Exceeds"), J742&gt;=4), "High Performing Individual",
    AND(I742="Fully Meets", J742&gt;=3), "Average Performing Individual",
    TRUE, "Below Average Performing"
)</f>
        <v>Average Performing Individual</v>
      </c>
      <c r="M742" s="18"/>
      <c r="N742" s="18"/>
      <c r="O742" s="26"/>
    </row>
    <row r="743" spans="7:15" ht="28.8" x14ac:dyDescent="0.3">
      <c r="G743" s="1">
        <v>1145</v>
      </c>
      <c r="H743" s="1" t="s">
        <v>3074</v>
      </c>
      <c r="I743" s="1" t="s">
        <v>21</v>
      </c>
      <c r="J743" s="1">
        <v>3</v>
      </c>
      <c r="K743" s="27" t="str" cm="1">
        <f t="array" ref="K743">_xlfn.IFS(
    AND(OR(I743="Fully Meets", I743="Exceeds"), J743&gt;=4), "High Performing Individual",
    AND(I743="Fully Meets", J743&gt;=3), "Average Performing Individual",
    TRUE, "Below Average Performing"
)</f>
        <v>Average Performing Individual</v>
      </c>
      <c r="M743" s="18"/>
      <c r="N743" s="18"/>
      <c r="O743" s="26"/>
    </row>
    <row r="744" spans="7:15" ht="28.8" x14ac:dyDescent="0.3">
      <c r="G744" s="1">
        <v>1146</v>
      </c>
      <c r="H744" s="1" t="s">
        <v>3074</v>
      </c>
      <c r="I744" s="1" t="s">
        <v>21</v>
      </c>
      <c r="J744" s="1">
        <v>3</v>
      </c>
      <c r="K744" s="27" t="str" cm="1">
        <f t="array" ref="K744">_xlfn.IFS(
    AND(OR(I744="Fully Meets", I744="Exceeds"), J744&gt;=4), "High Performing Individual",
    AND(I744="Fully Meets", J744&gt;=3), "Average Performing Individual",
    TRUE, "Below Average Performing"
)</f>
        <v>Average Performing Individual</v>
      </c>
      <c r="M744" s="18"/>
      <c r="N744" s="18"/>
      <c r="O744" s="26"/>
    </row>
    <row r="745" spans="7:15" ht="28.8" x14ac:dyDescent="0.3">
      <c r="G745" s="1">
        <v>1147</v>
      </c>
      <c r="H745" s="1" t="s">
        <v>3074</v>
      </c>
      <c r="I745" s="1" t="s">
        <v>21</v>
      </c>
      <c r="J745" s="1">
        <v>3</v>
      </c>
      <c r="K745" s="27" t="str" cm="1">
        <f t="array" ref="K745">_xlfn.IFS(
    AND(OR(I745="Fully Meets", I745="Exceeds"), J745&gt;=4), "High Performing Individual",
    AND(I745="Fully Meets", J745&gt;=3), "Average Performing Individual",
    TRUE, "Below Average Performing"
)</f>
        <v>Average Performing Individual</v>
      </c>
      <c r="M745" s="18"/>
      <c r="N745" s="18"/>
      <c r="O745" s="26"/>
    </row>
    <row r="746" spans="7:15" ht="28.8" x14ac:dyDescent="0.3">
      <c r="G746" s="1">
        <v>1148</v>
      </c>
      <c r="H746" s="1" t="s">
        <v>3074</v>
      </c>
      <c r="I746" s="1" t="s">
        <v>21</v>
      </c>
      <c r="J746" s="1">
        <v>3</v>
      </c>
      <c r="K746" s="27" t="str" cm="1">
        <f t="array" ref="K746">_xlfn.IFS(
    AND(OR(I746="Fully Meets", I746="Exceeds"), J746&gt;=4), "High Performing Individual",
    AND(I746="Fully Meets", J746&gt;=3), "Average Performing Individual",
    TRUE, "Below Average Performing"
)</f>
        <v>Average Performing Individual</v>
      </c>
      <c r="M746" s="18"/>
      <c r="N746" s="18"/>
      <c r="O746" s="26"/>
    </row>
    <row r="747" spans="7:15" ht="28.8" x14ac:dyDescent="0.3">
      <c r="G747" s="1">
        <v>1149</v>
      </c>
      <c r="H747" s="1" t="s">
        <v>3074</v>
      </c>
      <c r="I747" s="1" t="s">
        <v>21</v>
      </c>
      <c r="J747" s="1">
        <v>3</v>
      </c>
      <c r="K747" s="27" t="str" cm="1">
        <f t="array" ref="K747">_xlfn.IFS(
    AND(OR(I747="Fully Meets", I747="Exceeds"), J747&gt;=4), "High Performing Individual",
    AND(I747="Fully Meets", J747&gt;=3), "Average Performing Individual",
    TRUE, "Below Average Performing"
)</f>
        <v>Average Performing Individual</v>
      </c>
      <c r="M747" s="18"/>
      <c r="N747" s="18"/>
      <c r="O747" s="26"/>
    </row>
    <row r="748" spans="7:15" ht="28.8" x14ac:dyDescent="0.3">
      <c r="G748" s="1">
        <v>1150</v>
      </c>
      <c r="H748" s="1" t="s">
        <v>3074</v>
      </c>
      <c r="I748" s="1" t="s">
        <v>21</v>
      </c>
      <c r="J748" s="1">
        <v>3</v>
      </c>
      <c r="K748" s="27" t="str" cm="1">
        <f t="array" ref="K748">_xlfn.IFS(
    AND(OR(I748="Fully Meets", I748="Exceeds"), J748&gt;=4), "High Performing Individual",
    AND(I748="Fully Meets", J748&gt;=3), "Average Performing Individual",
    TRUE, "Below Average Performing"
)</f>
        <v>Average Performing Individual</v>
      </c>
      <c r="M748" s="18"/>
      <c r="N748" s="18"/>
      <c r="O748" s="26"/>
    </row>
    <row r="749" spans="7:15" ht="28.8" x14ac:dyDescent="0.3">
      <c r="G749" s="1">
        <v>1151</v>
      </c>
      <c r="H749" s="1" t="s">
        <v>3074</v>
      </c>
      <c r="I749" s="1" t="s">
        <v>21</v>
      </c>
      <c r="J749" s="1">
        <v>3</v>
      </c>
      <c r="K749" s="27" t="str" cm="1">
        <f t="array" ref="K749">_xlfn.IFS(
    AND(OR(I749="Fully Meets", I749="Exceeds"), J749&gt;=4), "High Performing Individual",
    AND(I749="Fully Meets", J749&gt;=3), "Average Performing Individual",
    TRUE, "Below Average Performing"
)</f>
        <v>Average Performing Individual</v>
      </c>
      <c r="M749" s="18"/>
      <c r="N749" s="18"/>
      <c r="O749" s="26"/>
    </row>
    <row r="750" spans="7:15" ht="28.8" x14ac:dyDescent="0.3">
      <c r="G750" s="1">
        <v>1152</v>
      </c>
      <c r="H750" s="1" t="s">
        <v>3074</v>
      </c>
      <c r="I750" s="1" t="s">
        <v>21</v>
      </c>
      <c r="J750" s="1">
        <v>3</v>
      </c>
      <c r="K750" s="27" t="str" cm="1">
        <f t="array" ref="K750">_xlfn.IFS(
    AND(OR(I750="Fully Meets", I750="Exceeds"), J750&gt;=4), "High Performing Individual",
    AND(I750="Fully Meets", J750&gt;=3), "Average Performing Individual",
    TRUE, "Below Average Performing"
)</f>
        <v>Average Performing Individual</v>
      </c>
      <c r="M750" s="18"/>
      <c r="N750" s="18"/>
      <c r="O750" s="26"/>
    </row>
    <row r="751" spans="7:15" ht="28.8" x14ac:dyDescent="0.3">
      <c r="G751" s="1">
        <v>1153</v>
      </c>
      <c r="H751" s="1" t="s">
        <v>3074</v>
      </c>
      <c r="I751" s="1" t="s">
        <v>21</v>
      </c>
      <c r="J751" s="1">
        <v>3</v>
      </c>
      <c r="K751" s="27" t="str" cm="1">
        <f t="array" ref="K751">_xlfn.IFS(
    AND(OR(I751="Fully Meets", I751="Exceeds"), J751&gt;=4), "High Performing Individual",
    AND(I751="Fully Meets", J751&gt;=3), "Average Performing Individual",
    TRUE, "Below Average Performing"
)</f>
        <v>Average Performing Individual</v>
      </c>
      <c r="M751" s="18"/>
      <c r="N751" s="18"/>
      <c r="O751" s="26"/>
    </row>
    <row r="752" spans="7:15" ht="28.8" x14ac:dyDescent="0.3">
      <c r="G752" s="1">
        <v>1154</v>
      </c>
      <c r="H752" s="1" t="s">
        <v>3074</v>
      </c>
      <c r="I752" s="1" t="s">
        <v>21</v>
      </c>
      <c r="J752" s="1">
        <v>3</v>
      </c>
      <c r="K752" s="27" t="str" cm="1">
        <f t="array" ref="K752">_xlfn.IFS(
    AND(OR(I752="Fully Meets", I752="Exceeds"), J752&gt;=4), "High Performing Individual",
    AND(I752="Fully Meets", J752&gt;=3), "Average Performing Individual",
    TRUE, "Below Average Performing"
)</f>
        <v>Average Performing Individual</v>
      </c>
      <c r="M752" s="18"/>
      <c r="N752" s="18"/>
      <c r="O752" s="26"/>
    </row>
    <row r="753" spans="7:15" ht="28.8" x14ac:dyDescent="0.3">
      <c r="G753" s="1">
        <v>1155</v>
      </c>
      <c r="H753" s="1" t="s">
        <v>3074</v>
      </c>
      <c r="I753" s="1" t="s">
        <v>21</v>
      </c>
      <c r="J753" s="1">
        <v>3</v>
      </c>
      <c r="K753" s="27" t="str" cm="1">
        <f t="array" ref="K753">_xlfn.IFS(
    AND(OR(I753="Fully Meets", I753="Exceeds"), J753&gt;=4), "High Performing Individual",
    AND(I753="Fully Meets", J753&gt;=3), "Average Performing Individual",
    TRUE, "Below Average Performing"
)</f>
        <v>Average Performing Individual</v>
      </c>
      <c r="M753" s="18"/>
      <c r="N753" s="18"/>
      <c r="O753" s="26"/>
    </row>
    <row r="754" spans="7:15" ht="28.8" x14ac:dyDescent="0.3">
      <c r="G754" s="1">
        <v>1156</v>
      </c>
      <c r="H754" s="1" t="s">
        <v>3074</v>
      </c>
      <c r="I754" s="1" t="s">
        <v>21</v>
      </c>
      <c r="J754" s="1">
        <v>3</v>
      </c>
      <c r="K754" s="27" t="str" cm="1">
        <f t="array" ref="K754">_xlfn.IFS(
    AND(OR(I754="Fully Meets", I754="Exceeds"), J754&gt;=4), "High Performing Individual",
    AND(I754="Fully Meets", J754&gt;=3), "Average Performing Individual",
    TRUE, "Below Average Performing"
)</f>
        <v>Average Performing Individual</v>
      </c>
      <c r="M754" s="18"/>
      <c r="N754" s="18"/>
      <c r="O754" s="26"/>
    </row>
    <row r="755" spans="7:15" ht="28.8" x14ac:dyDescent="0.3">
      <c r="G755" s="1">
        <v>1157</v>
      </c>
      <c r="H755" s="1" t="s">
        <v>3074</v>
      </c>
      <c r="I755" s="1" t="s">
        <v>21</v>
      </c>
      <c r="J755" s="1">
        <v>3</v>
      </c>
      <c r="K755" s="27" t="str" cm="1">
        <f t="array" ref="K755">_xlfn.IFS(
    AND(OR(I755="Fully Meets", I755="Exceeds"), J755&gt;=4), "High Performing Individual",
    AND(I755="Fully Meets", J755&gt;=3), "Average Performing Individual",
    TRUE, "Below Average Performing"
)</f>
        <v>Average Performing Individual</v>
      </c>
      <c r="M755" s="18"/>
      <c r="N755" s="18"/>
      <c r="O755" s="26"/>
    </row>
    <row r="756" spans="7:15" ht="28.8" x14ac:dyDescent="0.3">
      <c r="G756" s="1">
        <v>1158</v>
      </c>
      <c r="H756" s="1" t="s">
        <v>3074</v>
      </c>
      <c r="I756" s="1" t="s">
        <v>21</v>
      </c>
      <c r="J756" s="1">
        <v>3</v>
      </c>
      <c r="K756" s="27" t="str" cm="1">
        <f t="array" ref="K756">_xlfn.IFS(
    AND(OR(I756="Fully Meets", I756="Exceeds"), J756&gt;=4), "High Performing Individual",
    AND(I756="Fully Meets", J756&gt;=3), "Average Performing Individual",
    TRUE, "Below Average Performing"
)</f>
        <v>Average Performing Individual</v>
      </c>
      <c r="M756" s="18"/>
      <c r="N756" s="18"/>
      <c r="O756" s="26"/>
    </row>
    <row r="757" spans="7:15" ht="28.8" x14ac:dyDescent="0.3">
      <c r="G757" s="1">
        <v>1159</v>
      </c>
      <c r="H757" s="1" t="s">
        <v>3074</v>
      </c>
      <c r="I757" s="1" t="s">
        <v>21</v>
      </c>
      <c r="J757" s="1">
        <v>3</v>
      </c>
      <c r="K757" s="27" t="str" cm="1">
        <f t="array" ref="K757">_xlfn.IFS(
    AND(OR(I757="Fully Meets", I757="Exceeds"), J757&gt;=4), "High Performing Individual",
    AND(I757="Fully Meets", J757&gt;=3), "Average Performing Individual",
    TRUE, "Below Average Performing"
)</f>
        <v>Average Performing Individual</v>
      </c>
      <c r="M757" s="18"/>
      <c r="N757" s="18"/>
      <c r="O757" s="26"/>
    </row>
    <row r="758" spans="7:15" ht="28.8" x14ac:dyDescent="0.3">
      <c r="G758" s="1">
        <v>1160</v>
      </c>
      <c r="H758" s="1" t="s">
        <v>3074</v>
      </c>
      <c r="I758" s="1" t="s">
        <v>21</v>
      </c>
      <c r="J758" s="1">
        <v>3</v>
      </c>
      <c r="K758" s="27" t="str" cm="1">
        <f t="array" ref="K758">_xlfn.IFS(
    AND(OR(I758="Fully Meets", I758="Exceeds"), J758&gt;=4), "High Performing Individual",
    AND(I758="Fully Meets", J758&gt;=3), "Average Performing Individual",
    TRUE, "Below Average Performing"
)</f>
        <v>Average Performing Individual</v>
      </c>
      <c r="M758" s="18"/>
      <c r="N758" s="18"/>
      <c r="O758" s="26"/>
    </row>
    <row r="759" spans="7:15" ht="28.8" x14ac:dyDescent="0.3">
      <c r="G759" s="1">
        <v>1161</v>
      </c>
      <c r="H759" s="1" t="s">
        <v>3074</v>
      </c>
      <c r="I759" s="1" t="s">
        <v>21</v>
      </c>
      <c r="J759" s="1">
        <v>3</v>
      </c>
      <c r="K759" s="27" t="str" cm="1">
        <f t="array" ref="K759">_xlfn.IFS(
    AND(OR(I759="Fully Meets", I759="Exceeds"), J759&gt;=4), "High Performing Individual",
    AND(I759="Fully Meets", J759&gt;=3), "Average Performing Individual",
    TRUE, "Below Average Performing"
)</f>
        <v>Average Performing Individual</v>
      </c>
      <c r="M759" s="18"/>
      <c r="N759" s="18"/>
      <c r="O759" s="26"/>
    </row>
    <row r="760" spans="7:15" ht="28.8" x14ac:dyDescent="0.3">
      <c r="G760" s="1">
        <v>1162</v>
      </c>
      <c r="H760" s="1" t="s">
        <v>3074</v>
      </c>
      <c r="I760" s="1" t="s">
        <v>21</v>
      </c>
      <c r="J760" s="1">
        <v>3</v>
      </c>
      <c r="K760" s="27" t="str" cm="1">
        <f t="array" ref="K760">_xlfn.IFS(
    AND(OR(I760="Fully Meets", I760="Exceeds"), J760&gt;=4), "High Performing Individual",
    AND(I760="Fully Meets", J760&gt;=3), "Average Performing Individual",
    TRUE, "Below Average Performing"
)</f>
        <v>Average Performing Individual</v>
      </c>
      <c r="M760" s="18"/>
      <c r="N760" s="18"/>
      <c r="O760" s="26"/>
    </row>
    <row r="761" spans="7:15" ht="28.8" x14ac:dyDescent="0.3">
      <c r="G761" s="1">
        <v>1163</v>
      </c>
      <c r="H761" s="1" t="s">
        <v>3074</v>
      </c>
      <c r="I761" s="1" t="s">
        <v>21</v>
      </c>
      <c r="J761" s="1">
        <v>3</v>
      </c>
      <c r="K761" s="27" t="str" cm="1">
        <f t="array" ref="K761">_xlfn.IFS(
    AND(OR(I761="Fully Meets", I761="Exceeds"), J761&gt;=4), "High Performing Individual",
    AND(I761="Fully Meets", J761&gt;=3), "Average Performing Individual",
    TRUE, "Below Average Performing"
)</f>
        <v>Average Performing Individual</v>
      </c>
      <c r="M761" s="18"/>
      <c r="N761" s="18"/>
      <c r="O761" s="26"/>
    </row>
    <row r="762" spans="7:15" ht="28.8" x14ac:dyDescent="0.3">
      <c r="G762" s="1">
        <v>1164</v>
      </c>
      <c r="H762" s="1" t="s">
        <v>3074</v>
      </c>
      <c r="I762" s="1" t="s">
        <v>21</v>
      </c>
      <c r="J762" s="1">
        <v>3</v>
      </c>
      <c r="K762" s="27" t="str" cm="1">
        <f t="array" ref="K762">_xlfn.IFS(
    AND(OR(I762="Fully Meets", I762="Exceeds"), J762&gt;=4), "High Performing Individual",
    AND(I762="Fully Meets", J762&gt;=3), "Average Performing Individual",
    TRUE, "Below Average Performing"
)</f>
        <v>Average Performing Individual</v>
      </c>
      <c r="M762" s="18"/>
      <c r="N762" s="18"/>
      <c r="O762" s="26"/>
    </row>
    <row r="763" spans="7:15" ht="28.8" x14ac:dyDescent="0.3">
      <c r="G763" s="1">
        <v>1165</v>
      </c>
      <c r="H763" s="1" t="s">
        <v>3074</v>
      </c>
      <c r="I763" s="1" t="s">
        <v>21</v>
      </c>
      <c r="J763" s="1">
        <v>3</v>
      </c>
      <c r="K763" s="27" t="str" cm="1">
        <f t="array" ref="K763">_xlfn.IFS(
    AND(OR(I763="Fully Meets", I763="Exceeds"), J763&gt;=4), "High Performing Individual",
    AND(I763="Fully Meets", J763&gt;=3), "Average Performing Individual",
    TRUE, "Below Average Performing"
)</f>
        <v>Average Performing Individual</v>
      </c>
      <c r="M763" s="18"/>
      <c r="N763" s="18"/>
      <c r="O763" s="26"/>
    </row>
    <row r="764" spans="7:15" ht="28.8" x14ac:dyDescent="0.3">
      <c r="G764" s="1">
        <v>1166</v>
      </c>
      <c r="H764" s="1" t="s">
        <v>3074</v>
      </c>
      <c r="I764" s="1" t="s">
        <v>21</v>
      </c>
      <c r="J764" s="1">
        <v>3</v>
      </c>
      <c r="K764" s="27" t="str" cm="1">
        <f t="array" ref="K764">_xlfn.IFS(
    AND(OR(I764="Fully Meets", I764="Exceeds"), J764&gt;=4), "High Performing Individual",
    AND(I764="Fully Meets", J764&gt;=3), "Average Performing Individual",
    TRUE, "Below Average Performing"
)</f>
        <v>Average Performing Individual</v>
      </c>
      <c r="M764" s="18"/>
      <c r="N764" s="18"/>
      <c r="O764" s="26"/>
    </row>
    <row r="765" spans="7:15" ht="28.8" x14ac:dyDescent="0.3">
      <c r="G765" s="1">
        <v>1167</v>
      </c>
      <c r="H765" s="1" t="s">
        <v>3074</v>
      </c>
      <c r="I765" s="1" t="s">
        <v>21</v>
      </c>
      <c r="J765" s="1">
        <v>3</v>
      </c>
      <c r="K765" s="27" t="str" cm="1">
        <f t="array" ref="K765">_xlfn.IFS(
    AND(OR(I765="Fully Meets", I765="Exceeds"), J765&gt;=4), "High Performing Individual",
    AND(I765="Fully Meets", J765&gt;=3), "Average Performing Individual",
    TRUE, "Below Average Performing"
)</f>
        <v>Average Performing Individual</v>
      </c>
      <c r="M765" s="18"/>
      <c r="N765" s="18"/>
      <c r="O765" s="26"/>
    </row>
    <row r="766" spans="7:15" ht="28.8" x14ac:dyDescent="0.3">
      <c r="G766" s="1">
        <v>1168</v>
      </c>
      <c r="H766" s="1" t="s">
        <v>3074</v>
      </c>
      <c r="I766" s="1" t="s">
        <v>21</v>
      </c>
      <c r="J766" s="1">
        <v>3</v>
      </c>
      <c r="K766" s="27" t="str" cm="1">
        <f t="array" ref="K766">_xlfn.IFS(
    AND(OR(I766="Fully Meets", I766="Exceeds"), J766&gt;=4), "High Performing Individual",
    AND(I766="Fully Meets", J766&gt;=3), "Average Performing Individual",
    TRUE, "Below Average Performing"
)</f>
        <v>Average Performing Individual</v>
      </c>
      <c r="M766" s="18"/>
      <c r="N766" s="18"/>
      <c r="O766" s="26"/>
    </row>
    <row r="767" spans="7:15" ht="28.8" x14ac:dyDescent="0.3">
      <c r="G767" s="1">
        <v>1169</v>
      </c>
      <c r="H767" s="1" t="s">
        <v>3074</v>
      </c>
      <c r="I767" s="1" t="s">
        <v>21</v>
      </c>
      <c r="J767" s="1">
        <v>3</v>
      </c>
      <c r="K767" s="27" t="str" cm="1">
        <f t="array" ref="K767">_xlfn.IFS(
    AND(OR(I767="Fully Meets", I767="Exceeds"), J767&gt;=4), "High Performing Individual",
    AND(I767="Fully Meets", J767&gt;=3), "Average Performing Individual",
    TRUE, "Below Average Performing"
)</f>
        <v>Average Performing Individual</v>
      </c>
      <c r="M767" s="18"/>
      <c r="N767" s="18"/>
      <c r="O767" s="26"/>
    </row>
    <row r="768" spans="7:15" ht="28.8" x14ac:dyDescent="0.3">
      <c r="G768" s="1">
        <v>1170</v>
      </c>
      <c r="H768" s="1" t="s">
        <v>3074</v>
      </c>
      <c r="I768" s="1" t="s">
        <v>21</v>
      </c>
      <c r="J768" s="1">
        <v>3</v>
      </c>
      <c r="K768" s="27" t="str" cm="1">
        <f t="array" ref="K768">_xlfn.IFS(
    AND(OR(I768="Fully Meets", I768="Exceeds"), J768&gt;=4), "High Performing Individual",
    AND(I768="Fully Meets", J768&gt;=3), "Average Performing Individual",
    TRUE, "Below Average Performing"
)</f>
        <v>Average Performing Individual</v>
      </c>
      <c r="M768" s="18"/>
      <c r="N768" s="18"/>
      <c r="O768" s="26"/>
    </row>
    <row r="769" spans="7:15" ht="28.8" x14ac:dyDescent="0.3">
      <c r="G769" s="1">
        <v>1171</v>
      </c>
      <c r="H769" s="1" t="s">
        <v>3074</v>
      </c>
      <c r="I769" s="1" t="s">
        <v>21</v>
      </c>
      <c r="J769" s="1">
        <v>3</v>
      </c>
      <c r="K769" s="27" t="str" cm="1">
        <f t="array" ref="K769">_xlfn.IFS(
    AND(OR(I769="Fully Meets", I769="Exceeds"), J769&gt;=4), "High Performing Individual",
    AND(I769="Fully Meets", J769&gt;=3), "Average Performing Individual",
    TRUE, "Below Average Performing"
)</f>
        <v>Average Performing Individual</v>
      </c>
      <c r="M769" s="18"/>
      <c r="N769" s="18"/>
      <c r="O769" s="26"/>
    </row>
    <row r="770" spans="7:15" ht="28.8" x14ac:dyDescent="0.3">
      <c r="G770" s="1">
        <v>1172</v>
      </c>
      <c r="H770" s="1" t="s">
        <v>3074</v>
      </c>
      <c r="I770" s="1" t="s">
        <v>21</v>
      </c>
      <c r="J770" s="1">
        <v>3</v>
      </c>
      <c r="K770" s="27" t="str" cm="1">
        <f t="array" ref="K770">_xlfn.IFS(
    AND(OR(I770="Fully Meets", I770="Exceeds"), J770&gt;=4), "High Performing Individual",
    AND(I770="Fully Meets", J770&gt;=3), "Average Performing Individual",
    TRUE, "Below Average Performing"
)</f>
        <v>Average Performing Individual</v>
      </c>
      <c r="M770" s="18"/>
      <c r="N770" s="18"/>
      <c r="O770" s="26"/>
    </row>
    <row r="771" spans="7:15" ht="28.8" x14ac:dyDescent="0.3">
      <c r="G771" s="1">
        <v>1173</v>
      </c>
      <c r="H771" s="1" t="s">
        <v>3074</v>
      </c>
      <c r="I771" s="1" t="s">
        <v>21</v>
      </c>
      <c r="J771" s="1">
        <v>3</v>
      </c>
      <c r="K771" s="27" t="str" cm="1">
        <f t="array" ref="K771">_xlfn.IFS(
    AND(OR(I771="Fully Meets", I771="Exceeds"), J771&gt;=4), "High Performing Individual",
    AND(I771="Fully Meets", J771&gt;=3), "Average Performing Individual",
    TRUE, "Below Average Performing"
)</f>
        <v>Average Performing Individual</v>
      </c>
      <c r="M771" s="18"/>
      <c r="N771" s="18"/>
      <c r="O771" s="26"/>
    </row>
    <row r="772" spans="7:15" ht="28.8" x14ac:dyDescent="0.3">
      <c r="G772" s="1">
        <v>1174</v>
      </c>
      <c r="H772" s="1" t="s">
        <v>3074</v>
      </c>
      <c r="I772" s="1" t="s">
        <v>21</v>
      </c>
      <c r="J772" s="1">
        <v>3</v>
      </c>
      <c r="K772" s="27" t="str" cm="1">
        <f t="array" ref="K772">_xlfn.IFS(
    AND(OR(I772="Fully Meets", I772="Exceeds"), J772&gt;=4), "High Performing Individual",
    AND(I772="Fully Meets", J772&gt;=3), "Average Performing Individual",
    TRUE, "Below Average Performing"
)</f>
        <v>Average Performing Individual</v>
      </c>
      <c r="M772" s="18"/>
      <c r="N772" s="18"/>
      <c r="O772" s="26"/>
    </row>
    <row r="773" spans="7:15" ht="28.8" x14ac:dyDescent="0.3">
      <c r="G773" s="1">
        <v>1175</v>
      </c>
      <c r="H773" s="1" t="s">
        <v>3074</v>
      </c>
      <c r="I773" s="1" t="s">
        <v>21</v>
      </c>
      <c r="J773" s="1">
        <v>3</v>
      </c>
      <c r="K773" s="27" t="str" cm="1">
        <f t="array" ref="K773">_xlfn.IFS(
    AND(OR(I773="Fully Meets", I773="Exceeds"), J773&gt;=4), "High Performing Individual",
    AND(I773="Fully Meets", J773&gt;=3), "Average Performing Individual",
    TRUE, "Below Average Performing"
)</f>
        <v>Average Performing Individual</v>
      </c>
      <c r="M773" s="18"/>
      <c r="N773" s="18"/>
      <c r="O773" s="26"/>
    </row>
    <row r="774" spans="7:15" ht="28.8" x14ac:dyDescent="0.3">
      <c r="G774" s="1">
        <v>1176</v>
      </c>
      <c r="H774" s="1" t="s">
        <v>3074</v>
      </c>
      <c r="I774" s="1" t="s">
        <v>21</v>
      </c>
      <c r="J774" s="1">
        <v>3</v>
      </c>
      <c r="K774" s="27" t="str" cm="1">
        <f t="array" ref="K774">_xlfn.IFS(
    AND(OR(I774="Fully Meets", I774="Exceeds"), J774&gt;=4), "High Performing Individual",
    AND(I774="Fully Meets", J774&gt;=3), "Average Performing Individual",
    TRUE, "Below Average Performing"
)</f>
        <v>Average Performing Individual</v>
      </c>
      <c r="M774" s="18"/>
      <c r="N774" s="18"/>
      <c r="O774" s="26"/>
    </row>
    <row r="775" spans="7:15" ht="28.8" x14ac:dyDescent="0.3">
      <c r="G775" s="1">
        <v>1177</v>
      </c>
      <c r="H775" s="1" t="s">
        <v>3074</v>
      </c>
      <c r="I775" s="1" t="s">
        <v>21</v>
      </c>
      <c r="J775" s="1">
        <v>3</v>
      </c>
      <c r="K775" s="27" t="str" cm="1">
        <f t="array" ref="K775">_xlfn.IFS(
    AND(OR(I775="Fully Meets", I775="Exceeds"), J775&gt;=4), "High Performing Individual",
    AND(I775="Fully Meets", J775&gt;=3), "Average Performing Individual",
    TRUE, "Below Average Performing"
)</f>
        <v>Average Performing Individual</v>
      </c>
      <c r="M775" s="18"/>
      <c r="N775" s="18"/>
      <c r="O775" s="26"/>
    </row>
    <row r="776" spans="7:15" ht="28.8" x14ac:dyDescent="0.3">
      <c r="G776" s="1">
        <v>1178</v>
      </c>
      <c r="H776" s="1" t="s">
        <v>3074</v>
      </c>
      <c r="I776" s="1" t="s">
        <v>21</v>
      </c>
      <c r="J776" s="1">
        <v>3</v>
      </c>
      <c r="K776" s="27" t="str" cm="1">
        <f t="array" ref="K776">_xlfn.IFS(
    AND(OR(I776="Fully Meets", I776="Exceeds"), J776&gt;=4), "High Performing Individual",
    AND(I776="Fully Meets", J776&gt;=3), "Average Performing Individual",
    TRUE, "Below Average Performing"
)</f>
        <v>Average Performing Individual</v>
      </c>
      <c r="M776" s="18"/>
      <c r="N776" s="18"/>
      <c r="O776" s="26"/>
    </row>
    <row r="777" spans="7:15" ht="28.8" x14ac:dyDescent="0.3">
      <c r="G777" s="1">
        <v>1179</v>
      </c>
      <c r="H777" s="1" t="s">
        <v>3074</v>
      </c>
      <c r="I777" s="1" t="s">
        <v>21</v>
      </c>
      <c r="J777" s="1">
        <v>3</v>
      </c>
      <c r="K777" s="27" t="str" cm="1">
        <f t="array" ref="K777">_xlfn.IFS(
    AND(OR(I777="Fully Meets", I777="Exceeds"), J777&gt;=4), "High Performing Individual",
    AND(I777="Fully Meets", J777&gt;=3), "Average Performing Individual",
    TRUE, "Below Average Performing"
)</f>
        <v>Average Performing Individual</v>
      </c>
      <c r="M777" s="18"/>
      <c r="N777" s="18"/>
      <c r="O777" s="26"/>
    </row>
    <row r="778" spans="7:15" ht="28.8" x14ac:dyDescent="0.3">
      <c r="G778" s="1">
        <v>1180</v>
      </c>
      <c r="H778" s="1" t="s">
        <v>3074</v>
      </c>
      <c r="I778" s="1" t="s">
        <v>21</v>
      </c>
      <c r="J778" s="1">
        <v>3</v>
      </c>
      <c r="K778" s="27" t="str" cm="1">
        <f t="array" ref="K778">_xlfn.IFS(
    AND(OR(I778="Fully Meets", I778="Exceeds"), J778&gt;=4), "High Performing Individual",
    AND(I778="Fully Meets", J778&gt;=3), "Average Performing Individual",
    TRUE, "Below Average Performing"
)</f>
        <v>Average Performing Individual</v>
      </c>
      <c r="M778" s="18"/>
      <c r="N778" s="18"/>
      <c r="O778" s="26"/>
    </row>
    <row r="779" spans="7:15" ht="28.8" x14ac:dyDescent="0.3">
      <c r="G779" s="1">
        <v>1181</v>
      </c>
      <c r="H779" s="1" t="s">
        <v>3074</v>
      </c>
      <c r="I779" s="1" t="s">
        <v>21</v>
      </c>
      <c r="J779" s="1">
        <v>3</v>
      </c>
      <c r="K779" s="27" t="str" cm="1">
        <f t="array" ref="K779">_xlfn.IFS(
    AND(OR(I779="Fully Meets", I779="Exceeds"), J779&gt;=4), "High Performing Individual",
    AND(I779="Fully Meets", J779&gt;=3), "Average Performing Individual",
    TRUE, "Below Average Performing"
)</f>
        <v>Average Performing Individual</v>
      </c>
      <c r="M779" s="18"/>
      <c r="N779" s="18"/>
      <c r="O779" s="26"/>
    </row>
    <row r="780" spans="7:15" ht="28.8" x14ac:dyDescent="0.3">
      <c r="G780" s="1">
        <v>1182</v>
      </c>
      <c r="H780" s="1" t="s">
        <v>3074</v>
      </c>
      <c r="I780" s="1" t="s">
        <v>21</v>
      </c>
      <c r="J780" s="1">
        <v>3</v>
      </c>
      <c r="K780" s="27" t="str" cm="1">
        <f t="array" ref="K780">_xlfn.IFS(
    AND(OR(I780="Fully Meets", I780="Exceeds"), J780&gt;=4), "High Performing Individual",
    AND(I780="Fully Meets", J780&gt;=3), "Average Performing Individual",
    TRUE, "Below Average Performing"
)</f>
        <v>Average Performing Individual</v>
      </c>
      <c r="M780" s="18"/>
      <c r="N780" s="18"/>
      <c r="O780" s="26"/>
    </row>
    <row r="781" spans="7:15" ht="28.8" x14ac:dyDescent="0.3">
      <c r="G781" s="1">
        <v>1183</v>
      </c>
      <c r="H781" s="1" t="s">
        <v>3074</v>
      </c>
      <c r="I781" s="1" t="s">
        <v>21</v>
      </c>
      <c r="J781" s="1">
        <v>3</v>
      </c>
      <c r="K781" s="27" t="str" cm="1">
        <f t="array" ref="K781">_xlfn.IFS(
    AND(OR(I781="Fully Meets", I781="Exceeds"), J781&gt;=4), "High Performing Individual",
    AND(I781="Fully Meets", J781&gt;=3), "Average Performing Individual",
    TRUE, "Below Average Performing"
)</f>
        <v>Average Performing Individual</v>
      </c>
      <c r="M781" s="18"/>
      <c r="N781" s="18"/>
      <c r="O781" s="26"/>
    </row>
    <row r="782" spans="7:15" ht="28.8" x14ac:dyDescent="0.3">
      <c r="G782" s="1">
        <v>1184</v>
      </c>
      <c r="H782" s="1" t="s">
        <v>3074</v>
      </c>
      <c r="I782" s="1" t="s">
        <v>21</v>
      </c>
      <c r="J782" s="1">
        <v>3</v>
      </c>
      <c r="K782" s="27" t="str" cm="1">
        <f t="array" ref="K782">_xlfn.IFS(
    AND(OR(I782="Fully Meets", I782="Exceeds"), J782&gt;=4), "High Performing Individual",
    AND(I782="Fully Meets", J782&gt;=3), "Average Performing Individual",
    TRUE, "Below Average Performing"
)</f>
        <v>Average Performing Individual</v>
      </c>
      <c r="M782" s="18"/>
      <c r="N782" s="18"/>
      <c r="O782" s="26"/>
    </row>
    <row r="783" spans="7:15" ht="28.8" x14ac:dyDescent="0.3">
      <c r="G783" s="1">
        <v>1185</v>
      </c>
      <c r="H783" s="1" t="s">
        <v>3074</v>
      </c>
      <c r="I783" s="1" t="s">
        <v>21</v>
      </c>
      <c r="J783" s="1">
        <v>3</v>
      </c>
      <c r="K783" s="27" t="str" cm="1">
        <f t="array" ref="K783">_xlfn.IFS(
    AND(OR(I783="Fully Meets", I783="Exceeds"), J783&gt;=4), "High Performing Individual",
    AND(I783="Fully Meets", J783&gt;=3), "Average Performing Individual",
    TRUE, "Below Average Performing"
)</f>
        <v>Average Performing Individual</v>
      </c>
      <c r="M783" s="18"/>
      <c r="N783" s="18"/>
      <c r="O783" s="26"/>
    </row>
    <row r="784" spans="7:15" ht="28.8" x14ac:dyDescent="0.3">
      <c r="G784" s="1">
        <v>1186</v>
      </c>
      <c r="H784" s="1" t="s">
        <v>3074</v>
      </c>
      <c r="I784" s="1" t="s">
        <v>21</v>
      </c>
      <c r="J784" s="1">
        <v>3</v>
      </c>
      <c r="K784" s="27" t="str" cm="1">
        <f t="array" ref="K784">_xlfn.IFS(
    AND(OR(I784="Fully Meets", I784="Exceeds"), J784&gt;=4), "High Performing Individual",
    AND(I784="Fully Meets", J784&gt;=3), "Average Performing Individual",
    TRUE, "Below Average Performing"
)</f>
        <v>Average Performing Individual</v>
      </c>
      <c r="M784" s="18"/>
      <c r="N784" s="18"/>
      <c r="O784" s="26"/>
    </row>
    <row r="785" spans="7:15" ht="28.8" x14ac:dyDescent="0.3">
      <c r="G785" s="1">
        <v>1187</v>
      </c>
      <c r="H785" s="1" t="s">
        <v>3074</v>
      </c>
      <c r="I785" s="1" t="s">
        <v>21</v>
      </c>
      <c r="J785" s="1">
        <v>3</v>
      </c>
      <c r="K785" s="27" t="str" cm="1">
        <f t="array" ref="K785">_xlfn.IFS(
    AND(OR(I785="Fully Meets", I785="Exceeds"), J785&gt;=4), "High Performing Individual",
    AND(I785="Fully Meets", J785&gt;=3), "Average Performing Individual",
    TRUE, "Below Average Performing"
)</f>
        <v>Average Performing Individual</v>
      </c>
      <c r="M785" s="18"/>
      <c r="N785" s="18"/>
      <c r="O785" s="26"/>
    </row>
    <row r="786" spans="7:15" ht="28.8" x14ac:dyDescent="0.3">
      <c r="G786" s="1">
        <v>1188</v>
      </c>
      <c r="H786" s="1" t="s">
        <v>3074</v>
      </c>
      <c r="I786" s="1" t="s">
        <v>21</v>
      </c>
      <c r="J786" s="1">
        <v>3</v>
      </c>
      <c r="K786" s="27" t="str" cm="1">
        <f t="array" ref="K786">_xlfn.IFS(
    AND(OR(I786="Fully Meets", I786="Exceeds"), J786&gt;=4), "High Performing Individual",
    AND(I786="Fully Meets", J786&gt;=3), "Average Performing Individual",
    TRUE, "Below Average Performing"
)</f>
        <v>Average Performing Individual</v>
      </c>
      <c r="M786" s="18"/>
      <c r="N786" s="18"/>
      <c r="O786" s="26"/>
    </row>
    <row r="787" spans="7:15" ht="28.8" x14ac:dyDescent="0.3">
      <c r="G787" s="1">
        <v>1189</v>
      </c>
      <c r="H787" s="1" t="s">
        <v>3074</v>
      </c>
      <c r="I787" s="1" t="s">
        <v>21</v>
      </c>
      <c r="J787" s="1">
        <v>3</v>
      </c>
      <c r="K787" s="27" t="str" cm="1">
        <f t="array" ref="K787">_xlfn.IFS(
    AND(OR(I787="Fully Meets", I787="Exceeds"), J787&gt;=4), "High Performing Individual",
    AND(I787="Fully Meets", J787&gt;=3), "Average Performing Individual",
    TRUE, "Below Average Performing"
)</f>
        <v>Average Performing Individual</v>
      </c>
      <c r="M787" s="18"/>
      <c r="N787" s="18"/>
      <c r="O787" s="26"/>
    </row>
    <row r="788" spans="7:15" ht="28.8" x14ac:dyDescent="0.3">
      <c r="G788" s="1">
        <v>1190</v>
      </c>
      <c r="H788" s="1" t="s">
        <v>3074</v>
      </c>
      <c r="I788" s="1" t="s">
        <v>21</v>
      </c>
      <c r="J788" s="1">
        <v>3</v>
      </c>
      <c r="K788" s="27" t="str" cm="1">
        <f t="array" ref="K788">_xlfn.IFS(
    AND(OR(I788="Fully Meets", I788="Exceeds"), J788&gt;=4), "High Performing Individual",
    AND(I788="Fully Meets", J788&gt;=3), "Average Performing Individual",
    TRUE, "Below Average Performing"
)</f>
        <v>Average Performing Individual</v>
      </c>
      <c r="M788" s="18"/>
      <c r="N788" s="18"/>
      <c r="O788" s="26"/>
    </row>
    <row r="789" spans="7:15" ht="28.8" x14ac:dyDescent="0.3">
      <c r="G789" s="1">
        <v>1191</v>
      </c>
      <c r="H789" s="1" t="s">
        <v>3074</v>
      </c>
      <c r="I789" s="1" t="s">
        <v>21</v>
      </c>
      <c r="J789" s="1">
        <v>3</v>
      </c>
      <c r="K789" s="27" t="str" cm="1">
        <f t="array" ref="K789">_xlfn.IFS(
    AND(OR(I789="Fully Meets", I789="Exceeds"), J789&gt;=4), "High Performing Individual",
    AND(I789="Fully Meets", J789&gt;=3), "Average Performing Individual",
    TRUE, "Below Average Performing"
)</f>
        <v>Average Performing Individual</v>
      </c>
      <c r="M789" s="18"/>
      <c r="N789" s="18"/>
      <c r="O789" s="26"/>
    </row>
    <row r="790" spans="7:15" ht="28.8" x14ac:dyDescent="0.3">
      <c r="G790" s="1">
        <v>1192</v>
      </c>
      <c r="H790" s="1" t="s">
        <v>3074</v>
      </c>
      <c r="I790" s="1" t="s">
        <v>21</v>
      </c>
      <c r="J790" s="1">
        <v>3</v>
      </c>
      <c r="K790" s="27" t="str" cm="1">
        <f t="array" ref="K790">_xlfn.IFS(
    AND(OR(I790="Fully Meets", I790="Exceeds"), J790&gt;=4), "High Performing Individual",
    AND(I790="Fully Meets", J790&gt;=3), "Average Performing Individual",
    TRUE, "Below Average Performing"
)</f>
        <v>Average Performing Individual</v>
      </c>
      <c r="M790" s="18"/>
      <c r="N790" s="18"/>
      <c r="O790" s="26"/>
    </row>
    <row r="791" spans="7:15" ht="28.8" x14ac:dyDescent="0.3">
      <c r="G791" s="1">
        <v>1193</v>
      </c>
      <c r="H791" s="1" t="s">
        <v>3074</v>
      </c>
      <c r="I791" s="1" t="s">
        <v>21</v>
      </c>
      <c r="J791" s="1">
        <v>3</v>
      </c>
      <c r="K791" s="27" t="str" cm="1">
        <f t="array" ref="K791">_xlfn.IFS(
    AND(OR(I791="Fully Meets", I791="Exceeds"), J791&gt;=4), "High Performing Individual",
    AND(I791="Fully Meets", J791&gt;=3), "Average Performing Individual",
    TRUE, "Below Average Performing"
)</f>
        <v>Average Performing Individual</v>
      </c>
      <c r="M791" s="18"/>
      <c r="N791" s="18"/>
      <c r="O791" s="26"/>
    </row>
    <row r="792" spans="7:15" ht="28.8" x14ac:dyDescent="0.3">
      <c r="G792" s="1">
        <v>1194</v>
      </c>
      <c r="H792" s="1" t="s">
        <v>3074</v>
      </c>
      <c r="I792" s="1" t="s">
        <v>21</v>
      </c>
      <c r="J792" s="1">
        <v>3</v>
      </c>
      <c r="K792" s="27" t="str" cm="1">
        <f t="array" ref="K792">_xlfn.IFS(
    AND(OR(I792="Fully Meets", I792="Exceeds"), J792&gt;=4), "High Performing Individual",
    AND(I792="Fully Meets", J792&gt;=3), "Average Performing Individual",
    TRUE, "Below Average Performing"
)</f>
        <v>Average Performing Individual</v>
      </c>
      <c r="M792" s="18"/>
      <c r="N792" s="18"/>
      <c r="O792" s="26"/>
    </row>
    <row r="793" spans="7:15" ht="28.8" x14ac:dyDescent="0.3">
      <c r="G793" s="1">
        <v>1195</v>
      </c>
      <c r="H793" s="1" t="s">
        <v>3074</v>
      </c>
      <c r="I793" s="1" t="s">
        <v>21</v>
      </c>
      <c r="J793" s="1">
        <v>3</v>
      </c>
      <c r="K793" s="27" t="str" cm="1">
        <f t="array" ref="K793">_xlfn.IFS(
    AND(OR(I793="Fully Meets", I793="Exceeds"), J793&gt;=4), "High Performing Individual",
    AND(I793="Fully Meets", J793&gt;=3), "Average Performing Individual",
    TRUE, "Below Average Performing"
)</f>
        <v>Average Performing Individual</v>
      </c>
      <c r="M793" s="18"/>
      <c r="N793" s="18"/>
      <c r="O793" s="26"/>
    </row>
    <row r="794" spans="7:15" ht="28.8" x14ac:dyDescent="0.3">
      <c r="G794" s="1">
        <v>1196</v>
      </c>
      <c r="H794" s="1" t="s">
        <v>3074</v>
      </c>
      <c r="I794" s="1" t="s">
        <v>21</v>
      </c>
      <c r="J794" s="1">
        <v>3</v>
      </c>
      <c r="K794" s="27" t="str" cm="1">
        <f t="array" ref="K794">_xlfn.IFS(
    AND(OR(I794="Fully Meets", I794="Exceeds"), J794&gt;=4), "High Performing Individual",
    AND(I794="Fully Meets", J794&gt;=3), "Average Performing Individual",
    TRUE, "Below Average Performing"
)</f>
        <v>Average Performing Individual</v>
      </c>
      <c r="M794" s="18"/>
      <c r="N794" s="18"/>
      <c r="O794" s="26"/>
    </row>
    <row r="795" spans="7:15" ht="28.8" x14ac:dyDescent="0.3">
      <c r="G795" s="1">
        <v>1197</v>
      </c>
      <c r="H795" s="1" t="s">
        <v>3074</v>
      </c>
      <c r="I795" s="1" t="s">
        <v>21</v>
      </c>
      <c r="J795" s="1">
        <v>3</v>
      </c>
      <c r="K795" s="27" t="str" cm="1">
        <f t="array" ref="K795">_xlfn.IFS(
    AND(OR(I795="Fully Meets", I795="Exceeds"), J795&gt;=4), "High Performing Individual",
    AND(I795="Fully Meets", J795&gt;=3), "Average Performing Individual",
    TRUE, "Below Average Performing"
)</f>
        <v>Average Performing Individual</v>
      </c>
      <c r="M795" s="18"/>
      <c r="N795" s="18"/>
      <c r="O795" s="26"/>
    </row>
    <row r="796" spans="7:15" ht="28.8" x14ac:dyDescent="0.3">
      <c r="G796" s="1">
        <v>1198</v>
      </c>
      <c r="H796" s="1" t="s">
        <v>3074</v>
      </c>
      <c r="I796" s="1" t="s">
        <v>21</v>
      </c>
      <c r="J796" s="1">
        <v>3</v>
      </c>
      <c r="K796" s="27" t="str" cm="1">
        <f t="array" ref="K796">_xlfn.IFS(
    AND(OR(I796="Fully Meets", I796="Exceeds"), J796&gt;=4), "High Performing Individual",
    AND(I796="Fully Meets", J796&gt;=3), "Average Performing Individual",
    TRUE, "Below Average Performing"
)</f>
        <v>Average Performing Individual</v>
      </c>
      <c r="M796" s="18"/>
      <c r="N796" s="18"/>
      <c r="O796" s="26"/>
    </row>
    <row r="797" spans="7:15" ht="28.8" x14ac:dyDescent="0.3">
      <c r="G797" s="1">
        <v>1199</v>
      </c>
      <c r="H797" s="1" t="s">
        <v>3074</v>
      </c>
      <c r="I797" s="1" t="s">
        <v>21</v>
      </c>
      <c r="J797" s="1">
        <v>3</v>
      </c>
      <c r="K797" s="27" t="str" cm="1">
        <f t="array" ref="K797">_xlfn.IFS(
    AND(OR(I797="Fully Meets", I797="Exceeds"), J797&gt;=4), "High Performing Individual",
    AND(I797="Fully Meets", J797&gt;=3), "Average Performing Individual",
    TRUE, "Below Average Performing"
)</f>
        <v>Average Performing Individual</v>
      </c>
      <c r="M797" s="18"/>
      <c r="N797" s="18"/>
      <c r="O797" s="26"/>
    </row>
    <row r="798" spans="7:15" ht="28.8" x14ac:dyDescent="0.3">
      <c r="G798" s="1">
        <v>1200</v>
      </c>
      <c r="H798" s="1" t="s">
        <v>3074</v>
      </c>
      <c r="I798" s="1" t="s">
        <v>21</v>
      </c>
      <c r="J798" s="1">
        <v>3</v>
      </c>
      <c r="K798" s="27" t="str" cm="1">
        <f t="array" ref="K798">_xlfn.IFS(
    AND(OR(I798="Fully Meets", I798="Exceeds"), J798&gt;=4), "High Performing Individual",
    AND(I798="Fully Meets", J798&gt;=3), "Average Performing Individual",
    TRUE, "Below Average Performing"
)</f>
        <v>Average Performing Individual</v>
      </c>
      <c r="M798" s="18"/>
      <c r="N798" s="18"/>
      <c r="O798" s="26"/>
    </row>
    <row r="799" spans="7:15" ht="28.8" x14ac:dyDescent="0.3">
      <c r="G799" s="1">
        <v>1201</v>
      </c>
      <c r="H799" s="1" t="s">
        <v>3074</v>
      </c>
      <c r="I799" s="1" t="s">
        <v>21</v>
      </c>
      <c r="J799" s="1">
        <v>3</v>
      </c>
      <c r="K799" s="27" t="str" cm="1">
        <f t="array" ref="K799">_xlfn.IFS(
    AND(OR(I799="Fully Meets", I799="Exceeds"), J799&gt;=4), "High Performing Individual",
    AND(I799="Fully Meets", J799&gt;=3), "Average Performing Individual",
    TRUE, "Below Average Performing"
)</f>
        <v>Average Performing Individual</v>
      </c>
      <c r="M799" s="18"/>
      <c r="N799" s="18"/>
      <c r="O799" s="26"/>
    </row>
    <row r="800" spans="7:15" ht="28.8" x14ac:dyDescent="0.3">
      <c r="G800" s="1">
        <v>1202</v>
      </c>
      <c r="H800" s="1" t="s">
        <v>3074</v>
      </c>
      <c r="I800" s="1" t="s">
        <v>21</v>
      </c>
      <c r="J800" s="1">
        <v>3</v>
      </c>
      <c r="K800" s="27" t="str" cm="1">
        <f t="array" ref="K800">_xlfn.IFS(
    AND(OR(I800="Fully Meets", I800="Exceeds"), J800&gt;=4), "High Performing Individual",
    AND(I800="Fully Meets", J800&gt;=3), "Average Performing Individual",
    TRUE, "Below Average Performing"
)</f>
        <v>Average Performing Individual</v>
      </c>
      <c r="M800" s="18"/>
      <c r="N800" s="18"/>
      <c r="O800" s="26"/>
    </row>
    <row r="801" spans="7:15" ht="28.8" x14ac:dyDescent="0.3">
      <c r="G801" s="1">
        <v>1203</v>
      </c>
      <c r="H801" s="1" t="s">
        <v>3074</v>
      </c>
      <c r="I801" s="1" t="s">
        <v>21</v>
      </c>
      <c r="J801" s="1">
        <v>3</v>
      </c>
      <c r="K801" s="27" t="str" cm="1">
        <f t="array" ref="K801">_xlfn.IFS(
    AND(OR(I801="Fully Meets", I801="Exceeds"), J801&gt;=4), "High Performing Individual",
    AND(I801="Fully Meets", J801&gt;=3), "Average Performing Individual",
    TRUE, "Below Average Performing"
)</f>
        <v>Average Performing Individual</v>
      </c>
      <c r="M801" s="18"/>
      <c r="N801" s="18"/>
      <c r="O801" s="26"/>
    </row>
    <row r="802" spans="7:15" ht="28.8" x14ac:dyDescent="0.3">
      <c r="G802" s="1">
        <v>1204</v>
      </c>
      <c r="H802" s="1" t="s">
        <v>3074</v>
      </c>
      <c r="I802" s="1" t="s">
        <v>21</v>
      </c>
      <c r="J802" s="1">
        <v>3</v>
      </c>
      <c r="K802" s="27" t="str" cm="1">
        <f t="array" ref="K802">_xlfn.IFS(
    AND(OR(I802="Fully Meets", I802="Exceeds"), J802&gt;=4), "High Performing Individual",
    AND(I802="Fully Meets", J802&gt;=3), "Average Performing Individual",
    TRUE, "Below Average Performing"
)</f>
        <v>Average Performing Individual</v>
      </c>
      <c r="M802" s="18"/>
      <c r="N802" s="18"/>
      <c r="O802" s="26"/>
    </row>
    <row r="803" spans="7:15" ht="28.8" x14ac:dyDescent="0.3">
      <c r="G803" s="1">
        <v>1205</v>
      </c>
      <c r="H803" s="1" t="s">
        <v>3074</v>
      </c>
      <c r="I803" s="1" t="s">
        <v>21</v>
      </c>
      <c r="J803" s="1">
        <v>3</v>
      </c>
      <c r="K803" s="27" t="str" cm="1">
        <f t="array" ref="K803">_xlfn.IFS(
    AND(OR(I803="Fully Meets", I803="Exceeds"), J803&gt;=4), "High Performing Individual",
    AND(I803="Fully Meets", J803&gt;=3), "Average Performing Individual",
    TRUE, "Below Average Performing"
)</f>
        <v>Average Performing Individual</v>
      </c>
      <c r="M803" s="18"/>
      <c r="N803" s="18"/>
      <c r="O803" s="26"/>
    </row>
    <row r="804" spans="7:15" ht="28.8" x14ac:dyDescent="0.3">
      <c r="G804" s="1">
        <v>1206</v>
      </c>
      <c r="H804" s="1" t="s">
        <v>3074</v>
      </c>
      <c r="I804" s="1" t="s">
        <v>21</v>
      </c>
      <c r="J804" s="1">
        <v>3</v>
      </c>
      <c r="K804" s="27" t="str" cm="1">
        <f t="array" ref="K804">_xlfn.IFS(
    AND(OR(I804="Fully Meets", I804="Exceeds"), J804&gt;=4), "High Performing Individual",
    AND(I804="Fully Meets", J804&gt;=3), "Average Performing Individual",
    TRUE, "Below Average Performing"
)</f>
        <v>Average Performing Individual</v>
      </c>
      <c r="M804" s="18"/>
      <c r="N804" s="18"/>
      <c r="O804" s="26"/>
    </row>
    <row r="805" spans="7:15" ht="28.8" x14ac:dyDescent="0.3">
      <c r="G805" s="1">
        <v>1207</v>
      </c>
      <c r="H805" s="1" t="s">
        <v>3074</v>
      </c>
      <c r="I805" s="1" t="s">
        <v>21</v>
      </c>
      <c r="J805" s="1">
        <v>3</v>
      </c>
      <c r="K805" s="27" t="str" cm="1">
        <f t="array" ref="K805">_xlfn.IFS(
    AND(OR(I805="Fully Meets", I805="Exceeds"), J805&gt;=4), "High Performing Individual",
    AND(I805="Fully Meets", J805&gt;=3), "Average Performing Individual",
    TRUE, "Below Average Performing"
)</f>
        <v>Average Performing Individual</v>
      </c>
      <c r="M805" s="18"/>
      <c r="N805" s="18"/>
      <c r="O805" s="26"/>
    </row>
    <row r="806" spans="7:15" ht="28.8" x14ac:dyDescent="0.3">
      <c r="G806" s="1">
        <v>1208</v>
      </c>
      <c r="H806" s="1" t="s">
        <v>3074</v>
      </c>
      <c r="I806" s="1" t="s">
        <v>21</v>
      </c>
      <c r="J806" s="1">
        <v>3</v>
      </c>
      <c r="K806" s="27" t="str" cm="1">
        <f t="array" ref="K806">_xlfn.IFS(
    AND(OR(I806="Fully Meets", I806="Exceeds"), J806&gt;=4), "High Performing Individual",
    AND(I806="Fully Meets", J806&gt;=3), "Average Performing Individual",
    TRUE, "Below Average Performing"
)</f>
        <v>Average Performing Individual</v>
      </c>
      <c r="M806" s="18"/>
      <c r="N806" s="18"/>
      <c r="O806" s="26"/>
    </row>
    <row r="807" spans="7:15" ht="28.8" x14ac:dyDescent="0.3">
      <c r="G807" s="1">
        <v>1209</v>
      </c>
      <c r="H807" s="1" t="s">
        <v>3074</v>
      </c>
      <c r="I807" s="1" t="s">
        <v>21</v>
      </c>
      <c r="J807" s="1">
        <v>3</v>
      </c>
      <c r="K807" s="27" t="str" cm="1">
        <f t="array" ref="K807">_xlfn.IFS(
    AND(OR(I807="Fully Meets", I807="Exceeds"), J807&gt;=4), "High Performing Individual",
    AND(I807="Fully Meets", J807&gt;=3), "Average Performing Individual",
    TRUE, "Below Average Performing"
)</f>
        <v>Average Performing Individual</v>
      </c>
      <c r="M807" s="18"/>
      <c r="N807" s="18"/>
      <c r="O807" s="26"/>
    </row>
    <row r="808" spans="7:15" ht="28.8" x14ac:dyDescent="0.3">
      <c r="G808" s="1">
        <v>1210</v>
      </c>
      <c r="H808" s="1" t="s">
        <v>3074</v>
      </c>
      <c r="I808" s="1" t="s">
        <v>21</v>
      </c>
      <c r="J808" s="1">
        <v>3</v>
      </c>
      <c r="K808" s="27" t="str" cm="1">
        <f t="array" ref="K808">_xlfn.IFS(
    AND(OR(I808="Fully Meets", I808="Exceeds"), J808&gt;=4), "High Performing Individual",
    AND(I808="Fully Meets", J808&gt;=3), "Average Performing Individual",
    TRUE, "Below Average Performing"
)</f>
        <v>Average Performing Individual</v>
      </c>
      <c r="M808" s="18"/>
      <c r="N808" s="18"/>
      <c r="O808" s="26"/>
    </row>
    <row r="809" spans="7:15" ht="28.8" x14ac:dyDescent="0.3">
      <c r="G809" s="1">
        <v>1211</v>
      </c>
      <c r="H809" s="1" t="s">
        <v>3074</v>
      </c>
      <c r="I809" s="1" t="s">
        <v>21</v>
      </c>
      <c r="J809" s="1">
        <v>3</v>
      </c>
      <c r="K809" s="27" t="str" cm="1">
        <f t="array" ref="K809">_xlfn.IFS(
    AND(OR(I809="Fully Meets", I809="Exceeds"), J809&gt;=4), "High Performing Individual",
    AND(I809="Fully Meets", J809&gt;=3), "Average Performing Individual",
    TRUE, "Below Average Performing"
)</f>
        <v>Average Performing Individual</v>
      </c>
      <c r="M809" s="18"/>
      <c r="N809" s="18"/>
      <c r="O809" s="26"/>
    </row>
    <row r="810" spans="7:15" ht="28.8" x14ac:dyDescent="0.3">
      <c r="G810" s="1">
        <v>1212</v>
      </c>
      <c r="H810" s="1" t="s">
        <v>3074</v>
      </c>
      <c r="I810" s="1" t="s">
        <v>21</v>
      </c>
      <c r="J810" s="1">
        <v>3</v>
      </c>
      <c r="K810" s="27" t="str" cm="1">
        <f t="array" ref="K810">_xlfn.IFS(
    AND(OR(I810="Fully Meets", I810="Exceeds"), J810&gt;=4), "High Performing Individual",
    AND(I810="Fully Meets", J810&gt;=3), "Average Performing Individual",
    TRUE, "Below Average Performing"
)</f>
        <v>Average Performing Individual</v>
      </c>
      <c r="M810" s="18"/>
      <c r="N810" s="18"/>
      <c r="O810" s="26"/>
    </row>
    <row r="811" spans="7:15" ht="28.8" x14ac:dyDescent="0.3">
      <c r="G811" s="1">
        <v>1213</v>
      </c>
      <c r="H811" s="1" t="s">
        <v>3074</v>
      </c>
      <c r="I811" s="1" t="s">
        <v>21</v>
      </c>
      <c r="J811" s="1">
        <v>3</v>
      </c>
      <c r="K811" s="27" t="str" cm="1">
        <f t="array" ref="K811">_xlfn.IFS(
    AND(OR(I811="Fully Meets", I811="Exceeds"), J811&gt;=4), "High Performing Individual",
    AND(I811="Fully Meets", J811&gt;=3), "Average Performing Individual",
    TRUE, "Below Average Performing"
)</f>
        <v>Average Performing Individual</v>
      </c>
      <c r="M811" s="18"/>
      <c r="N811" s="18"/>
      <c r="O811" s="26"/>
    </row>
    <row r="812" spans="7:15" ht="28.8" x14ac:dyDescent="0.3">
      <c r="G812" s="1">
        <v>1214</v>
      </c>
      <c r="H812" s="1" t="s">
        <v>3074</v>
      </c>
      <c r="I812" s="1" t="s">
        <v>21</v>
      </c>
      <c r="J812" s="1">
        <v>3</v>
      </c>
      <c r="K812" s="27" t="str" cm="1">
        <f t="array" ref="K812">_xlfn.IFS(
    AND(OR(I812="Fully Meets", I812="Exceeds"), J812&gt;=4), "High Performing Individual",
    AND(I812="Fully Meets", J812&gt;=3), "Average Performing Individual",
    TRUE, "Below Average Performing"
)</f>
        <v>Average Performing Individual</v>
      </c>
      <c r="M812" s="18"/>
      <c r="N812" s="18"/>
      <c r="O812" s="26"/>
    </row>
    <row r="813" spans="7:15" ht="28.8" x14ac:dyDescent="0.3">
      <c r="G813" s="1">
        <v>1215</v>
      </c>
      <c r="H813" s="1" t="s">
        <v>3074</v>
      </c>
      <c r="I813" s="1" t="s">
        <v>21</v>
      </c>
      <c r="J813" s="1">
        <v>3</v>
      </c>
      <c r="K813" s="27" t="str" cm="1">
        <f t="array" ref="K813">_xlfn.IFS(
    AND(OR(I813="Fully Meets", I813="Exceeds"), J813&gt;=4), "High Performing Individual",
    AND(I813="Fully Meets", J813&gt;=3), "Average Performing Individual",
    TRUE, "Below Average Performing"
)</f>
        <v>Average Performing Individual</v>
      </c>
      <c r="M813" s="18"/>
      <c r="N813" s="18"/>
      <c r="O813" s="26"/>
    </row>
    <row r="814" spans="7:15" ht="28.8" x14ac:dyDescent="0.3">
      <c r="G814" s="1">
        <v>1216</v>
      </c>
      <c r="H814" s="1" t="s">
        <v>3074</v>
      </c>
      <c r="I814" s="1" t="s">
        <v>21</v>
      </c>
      <c r="J814" s="1">
        <v>3</v>
      </c>
      <c r="K814" s="27" t="str" cm="1">
        <f t="array" ref="K814">_xlfn.IFS(
    AND(OR(I814="Fully Meets", I814="Exceeds"), J814&gt;=4), "High Performing Individual",
    AND(I814="Fully Meets", J814&gt;=3), "Average Performing Individual",
    TRUE, "Below Average Performing"
)</f>
        <v>Average Performing Individual</v>
      </c>
      <c r="M814" s="18"/>
      <c r="N814" s="18"/>
      <c r="O814" s="26"/>
    </row>
    <row r="815" spans="7:15" ht="28.8" x14ac:dyDescent="0.3">
      <c r="G815" s="1">
        <v>1217</v>
      </c>
      <c r="H815" s="1" t="s">
        <v>3074</v>
      </c>
      <c r="I815" s="1" t="s">
        <v>21</v>
      </c>
      <c r="J815" s="1">
        <v>3</v>
      </c>
      <c r="K815" s="27" t="str" cm="1">
        <f t="array" ref="K815">_xlfn.IFS(
    AND(OR(I815="Fully Meets", I815="Exceeds"), J815&gt;=4), "High Performing Individual",
    AND(I815="Fully Meets", J815&gt;=3), "Average Performing Individual",
    TRUE, "Below Average Performing"
)</f>
        <v>Average Performing Individual</v>
      </c>
      <c r="M815" s="18"/>
      <c r="N815" s="18"/>
      <c r="O815" s="26"/>
    </row>
    <row r="816" spans="7:15" ht="28.8" x14ac:dyDescent="0.3">
      <c r="G816" s="1">
        <v>1218</v>
      </c>
      <c r="H816" s="1" t="s">
        <v>3074</v>
      </c>
      <c r="I816" s="1" t="s">
        <v>21</v>
      </c>
      <c r="J816" s="1">
        <v>3</v>
      </c>
      <c r="K816" s="27" t="str" cm="1">
        <f t="array" ref="K816">_xlfn.IFS(
    AND(OR(I816="Fully Meets", I816="Exceeds"), J816&gt;=4), "High Performing Individual",
    AND(I816="Fully Meets", J816&gt;=3), "Average Performing Individual",
    TRUE, "Below Average Performing"
)</f>
        <v>Average Performing Individual</v>
      </c>
      <c r="M816" s="18"/>
      <c r="N816" s="18"/>
      <c r="O816" s="26"/>
    </row>
    <row r="817" spans="7:15" ht="28.8" x14ac:dyDescent="0.3">
      <c r="G817" s="1">
        <v>1219</v>
      </c>
      <c r="H817" s="1" t="s">
        <v>3074</v>
      </c>
      <c r="I817" s="1" t="s">
        <v>21</v>
      </c>
      <c r="J817" s="1">
        <v>3</v>
      </c>
      <c r="K817" s="27" t="str" cm="1">
        <f t="array" ref="K817">_xlfn.IFS(
    AND(OR(I817="Fully Meets", I817="Exceeds"), J817&gt;=4), "High Performing Individual",
    AND(I817="Fully Meets", J817&gt;=3), "Average Performing Individual",
    TRUE, "Below Average Performing"
)</f>
        <v>Average Performing Individual</v>
      </c>
      <c r="M817" s="18"/>
      <c r="N817" s="18"/>
      <c r="O817" s="26"/>
    </row>
    <row r="818" spans="7:15" ht="28.8" x14ac:dyDescent="0.3">
      <c r="G818" s="1">
        <v>1220</v>
      </c>
      <c r="H818" s="1" t="s">
        <v>3074</v>
      </c>
      <c r="I818" s="1" t="s">
        <v>21</v>
      </c>
      <c r="J818" s="1">
        <v>3</v>
      </c>
      <c r="K818" s="27" t="str" cm="1">
        <f t="array" ref="K818">_xlfn.IFS(
    AND(OR(I818="Fully Meets", I818="Exceeds"), J818&gt;=4), "High Performing Individual",
    AND(I818="Fully Meets", J818&gt;=3), "Average Performing Individual",
    TRUE, "Below Average Performing"
)</f>
        <v>Average Performing Individual</v>
      </c>
      <c r="M818" s="18"/>
      <c r="N818" s="18"/>
      <c r="O818" s="26"/>
    </row>
    <row r="819" spans="7:15" ht="28.8" x14ac:dyDescent="0.3">
      <c r="G819" s="1">
        <v>1221</v>
      </c>
      <c r="H819" s="1" t="s">
        <v>3074</v>
      </c>
      <c r="I819" s="1" t="s">
        <v>21</v>
      </c>
      <c r="J819" s="1">
        <v>3</v>
      </c>
      <c r="K819" s="27" t="str" cm="1">
        <f t="array" ref="K819">_xlfn.IFS(
    AND(OR(I819="Fully Meets", I819="Exceeds"), J819&gt;=4), "High Performing Individual",
    AND(I819="Fully Meets", J819&gt;=3), "Average Performing Individual",
    TRUE, "Below Average Performing"
)</f>
        <v>Average Performing Individual</v>
      </c>
      <c r="M819" s="18"/>
      <c r="N819" s="18"/>
      <c r="O819" s="26"/>
    </row>
    <row r="820" spans="7:15" ht="28.8" x14ac:dyDescent="0.3">
      <c r="G820" s="1">
        <v>1222</v>
      </c>
      <c r="H820" s="1" t="s">
        <v>3074</v>
      </c>
      <c r="I820" s="1" t="s">
        <v>21</v>
      </c>
      <c r="J820" s="1">
        <v>3</v>
      </c>
      <c r="K820" s="27" t="str" cm="1">
        <f t="array" ref="K820">_xlfn.IFS(
    AND(OR(I820="Fully Meets", I820="Exceeds"), J820&gt;=4), "High Performing Individual",
    AND(I820="Fully Meets", J820&gt;=3), "Average Performing Individual",
    TRUE, "Below Average Performing"
)</f>
        <v>Average Performing Individual</v>
      </c>
      <c r="M820" s="18"/>
      <c r="N820" s="18"/>
      <c r="O820" s="26"/>
    </row>
    <row r="821" spans="7:15" ht="28.8" x14ac:dyDescent="0.3">
      <c r="G821" s="1">
        <v>1223</v>
      </c>
      <c r="H821" s="1" t="s">
        <v>3074</v>
      </c>
      <c r="I821" s="1" t="s">
        <v>21</v>
      </c>
      <c r="J821" s="1">
        <v>3</v>
      </c>
      <c r="K821" s="27" t="str" cm="1">
        <f t="array" ref="K821">_xlfn.IFS(
    AND(OR(I821="Fully Meets", I821="Exceeds"), J821&gt;=4), "High Performing Individual",
    AND(I821="Fully Meets", J821&gt;=3), "Average Performing Individual",
    TRUE, "Below Average Performing"
)</f>
        <v>Average Performing Individual</v>
      </c>
      <c r="M821" s="18"/>
      <c r="N821" s="18"/>
      <c r="O821" s="26"/>
    </row>
    <row r="822" spans="7:15" ht="28.8" x14ac:dyDescent="0.3">
      <c r="G822" s="1">
        <v>1224</v>
      </c>
      <c r="H822" s="1" t="s">
        <v>3074</v>
      </c>
      <c r="I822" s="1" t="s">
        <v>21</v>
      </c>
      <c r="J822" s="1">
        <v>3</v>
      </c>
      <c r="K822" s="27" t="str" cm="1">
        <f t="array" ref="K822">_xlfn.IFS(
    AND(OR(I822="Fully Meets", I822="Exceeds"), J822&gt;=4), "High Performing Individual",
    AND(I822="Fully Meets", J822&gt;=3), "Average Performing Individual",
    TRUE, "Below Average Performing"
)</f>
        <v>Average Performing Individual</v>
      </c>
      <c r="M822" s="18"/>
      <c r="N822" s="18"/>
      <c r="O822" s="26"/>
    </row>
    <row r="823" spans="7:15" ht="28.8" x14ac:dyDescent="0.3">
      <c r="G823" s="1">
        <v>1225</v>
      </c>
      <c r="H823" s="1" t="s">
        <v>3074</v>
      </c>
      <c r="I823" s="1" t="s">
        <v>21</v>
      </c>
      <c r="J823" s="1">
        <v>3</v>
      </c>
      <c r="K823" s="27" t="str" cm="1">
        <f t="array" ref="K823">_xlfn.IFS(
    AND(OR(I823="Fully Meets", I823="Exceeds"), J823&gt;=4), "High Performing Individual",
    AND(I823="Fully Meets", J823&gt;=3), "Average Performing Individual",
    TRUE, "Below Average Performing"
)</f>
        <v>Average Performing Individual</v>
      </c>
      <c r="M823" s="18"/>
      <c r="N823" s="18"/>
      <c r="O823" s="26"/>
    </row>
    <row r="824" spans="7:15" ht="28.8" x14ac:dyDescent="0.3">
      <c r="G824" s="1">
        <v>1226</v>
      </c>
      <c r="H824" s="1" t="s">
        <v>3074</v>
      </c>
      <c r="I824" s="1" t="s">
        <v>21</v>
      </c>
      <c r="J824" s="1">
        <v>3</v>
      </c>
      <c r="K824" s="27" t="str" cm="1">
        <f t="array" ref="K824">_xlfn.IFS(
    AND(OR(I824="Fully Meets", I824="Exceeds"), J824&gt;=4), "High Performing Individual",
    AND(I824="Fully Meets", J824&gt;=3), "Average Performing Individual",
    TRUE, "Below Average Performing"
)</f>
        <v>Average Performing Individual</v>
      </c>
      <c r="M824" s="18"/>
      <c r="N824" s="18"/>
      <c r="O824" s="26"/>
    </row>
    <row r="825" spans="7:15" ht="28.8" x14ac:dyDescent="0.3">
      <c r="G825" s="1">
        <v>1227</v>
      </c>
      <c r="H825" s="1" t="s">
        <v>3074</v>
      </c>
      <c r="I825" s="1" t="s">
        <v>21</v>
      </c>
      <c r="J825" s="1">
        <v>3</v>
      </c>
      <c r="K825" s="27" t="str" cm="1">
        <f t="array" ref="K825">_xlfn.IFS(
    AND(OR(I825="Fully Meets", I825="Exceeds"), J825&gt;=4), "High Performing Individual",
    AND(I825="Fully Meets", J825&gt;=3), "Average Performing Individual",
    TRUE, "Below Average Performing"
)</f>
        <v>Average Performing Individual</v>
      </c>
      <c r="M825" s="18"/>
      <c r="N825" s="18"/>
      <c r="O825" s="26"/>
    </row>
    <row r="826" spans="7:15" ht="28.8" x14ac:dyDescent="0.3">
      <c r="G826" s="1">
        <v>1228</v>
      </c>
      <c r="H826" s="1" t="s">
        <v>3074</v>
      </c>
      <c r="I826" s="1" t="s">
        <v>21</v>
      </c>
      <c r="J826" s="1">
        <v>3</v>
      </c>
      <c r="K826" s="27" t="str" cm="1">
        <f t="array" ref="K826">_xlfn.IFS(
    AND(OR(I826="Fully Meets", I826="Exceeds"), J826&gt;=4), "High Performing Individual",
    AND(I826="Fully Meets", J826&gt;=3), "Average Performing Individual",
    TRUE, "Below Average Performing"
)</f>
        <v>Average Performing Individual</v>
      </c>
      <c r="M826" s="18"/>
      <c r="N826" s="18"/>
      <c r="O826" s="26"/>
    </row>
    <row r="827" spans="7:15" ht="28.8" x14ac:dyDescent="0.3">
      <c r="G827" s="1">
        <v>1229</v>
      </c>
      <c r="H827" s="1" t="s">
        <v>3074</v>
      </c>
      <c r="I827" s="1" t="s">
        <v>21</v>
      </c>
      <c r="J827" s="1">
        <v>3</v>
      </c>
      <c r="K827" s="27" t="str" cm="1">
        <f t="array" ref="K827">_xlfn.IFS(
    AND(OR(I827="Fully Meets", I827="Exceeds"), J827&gt;=4), "High Performing Individual",
    AND(I827="Fully Meets", J827&gt;=3), "Average Performing Individual",
    TRUE, "Below Average Performing"
)</f>
        <v>Average Performing Individual</v>
      </c>
      <c r="M827" s="18"/>
      <c r="N827" s="18"/>
      <c r="O827" s="26"/>
    </row>
    <row r="828" spans="7:15" ht="28.8" x14ac:dyDescent="0.3">
      <c r="G828" s="1">
        <v>1230</v>
      </c>
      <c r="H828" s="1" t="s">
        <v>3074</v>
      </c>
      <c r="I828" s="1" t="s">
        <v>21</v>
      </c>
      <c r="J828" s="1">
        <v>3</v>
      </c>
      <c r="K828" s="27" t="str" cm="1">
        <f t="array" ref="K828">_xlfn.IFS(
    AND(OR(I828="Fully Meets", I828="Exceeds"), J828&gt;=4), "High Performing Individual",
    AND(I828="Fully Meets", J828&gt;=3), "Average Performing Individual",
    TRUE, "Below Average Performing"
)</f>
        <v>Average Performing Individual</v>
      </c>
      <c r="M828" s="18"/>
      <c r="N828" s="18"/>
      <c r="O828" s="26"/>
    </row>
    <row r="829" spans="7:15" ht="28.8" x14ac:dyDescent="0.3">
      <c r="G829" s="1">
        <v>1231</v>
      </c>
      <c r="H829" s="1" t="s">
        <v>3074</v>
      </c>
      <c r="I829" s="1" t="s">
        <v>21</v>
      </c>
      <c r="J829" s="1">
        <v>3</v>
      </c>
      <c r="K829" s="27" t="str" cm="1">
        <f t="array" ref="K829">_xlfn.IFS(
    AND(OR(I829="Fully Meets", I829="Exceeds"), J829&gt;=4), "High Performing Individual",
    AND(I829="Fully Meets", J829&gt;=3), "Average Performing Individual",
    TRUE, "Below Average Performing"
)</f>
        <v>Average Performing Individual</v>
      </c>
      <c r="M829" s="18"/>
      <c r="N829" s="18"/>
      <c r="O829" s="26"/>
    </row>
    <row r="830" spans="7:15" ht="28.8" x14ac:dyDescent="0.3">
      <c r="G830" s="1">
        <v>1232</v>
      </c>
      <c r="H830" s="1" t="s">
        <v>3074</v>
      </c>
      <c r="I830" s="1" t="s">
        <v>21</v>
      </c>
      <c r="J830" s="1">
        <v>3</v>
      </c>
      <c r="K830" s="27" t="str" cm="1">
        <f t="array" ref="K830">_xlfn.IFS(
    AND(OR(I830="Fully Meets", I830="Exceeds"), J830&gt;=4), "High Performing Individual",
    AND(I830="Fully Meets", J830&gt;=3), "Average Performing Individual",
    TRUE, "Below Average Performing"
)</f>
        <v>Average Performing Individual</v>
      </c>
      <c r="M830" s="18"/>
      <c r="N830" s="18"/>
      <c r="O830" s="26"/>
    </row>
    <row r="831" spans="7:15" ht="28.8" x14ac:dyDescent="0.3">
      <c r="G831" s="1">
        <v>1233</v>
      </c>
      <c r="H831" s="1" t="s">
        <v>3074</v>
      </c>
      <c r="I831" s="1" t="s">
        <v>21</v>
      </c>
      <c r="J831" s="1">
        <v>3</v>
      </c>
      <c r="K831" s="27" t="str" cm="1">
        <f t="array" ref="K831">_xlfn.IFS(
    AND(OR(I831="Fully Meets", I831="Exceeds"), J831&gt;=4), "High Performing Individual",
    AND(I831="Fully Meets", J831&gt;=3), "Average Performing Individual",
    TRUE, "Below Average Performing"
)</f>
        <v>Average Performing Individual</v>
      </c>
      <c r="M831" s="18"/>
      <c r="N831" s="18"/>
      <c r="O831" s="26"/>
    </row>
    <row r="832" spans="7:15" ht="28.8" x14ac:dyDescent="0.3">
      <c r="G832" s="1">
        <v>1234</v>
      </c>
      <c r="H832" s="1" t="s">
        <v>3074</v>
      </c>
      <c r="I832" s="1" t="s">
        <v>21</v>
      </c>
      <c r="J832" s="1">
        <v>3</v>
      </c>
      <c r="K832" s="27" t="str" cm="1">
        <f t="array" ref="K832">_xlfn.IFS(
    AND(OR(I832="Fully Meets", I832="Exceeds"), J832&gt;=4), "High Performing Individual",
    AND(I832="Fully Meets", J832&gt;=3), "Average Performing Individual",
    TRUE, "Below Average Performing"
)</f>
        <v>Average Performing Individual</v>
      </c>
      <c r="M832" s="18"/>
      <c r="N832" s="18"/>
      <c r="O832" s="26"/>
    </row>
    <row r="833" spans="7:15" ht="28.8" x14ac:dyDescent="0.3">
      <c r="G833" s="1">
        <v>1235</v>
      </c>
      <c r="H833" s="1" t="s">
        <v>3074</v>
      </c>
      <c r="I833" s="1" t="s">
        <v>21</v>
      </c>
      <c r="J833" s="1">
        <v>3</v>
      </c>
      <c r="K833" s="27" t="str" cm="1">
        <f t="array" ref="K833">_xlfn.IFS(
    AND(OR(I833="Fully Meets", I833="Exceeds"), J833&gt;=4), "High Performing Individual",
    AND(I833="Fully Meets", J833&gt;=3), "Average Performing Individual",
    TRUE, "Below Average Performing"
)</f>
        <v>Average Performing Individual</v>
      </c>
      <c r="M833" s="18"/>
      <c r="N833" s="18"/>
      <c r="O833" s="26"/>
    </row>
    <row r="834" spans="7:15" ht="28.8" x14ac:dyDescent="0.3">
      <c r="G834" s="1">
        <v>1236</v>
      </c>
      <c r="H834" s="1" t="s">
        <v>3074</v>
      </c>
      <c r="I834" s="1" t="s">
        <v>21</v>
      </c>
      <c r="J834" s="1">
        <v>3</v>
      </c>
      <c r="K834" s="27" t="str" cm="1">
        <f t="array" ref="K834">_xlfn.IFS(
    AND(OR(I834="Fully Meets", I834="Exceeds"), J834&gt;=4), "High Performing Individual",
    AND(I834="Fully Meets", J834&gt;=3), "Average Performing Individual",
    TRUE, "Below Average Performing"
)</f>
        <v>Average Performing Individual</v>
      </c>
      <c r="M834" s="18"/>
      <c r="N834" s="18"/>
      <c r="O834" s="26"/>
    </row>
    <row r="835" spans="7:15" ht="28.8" x14ac:dyDescent="0.3">
      <c r="G835" s="1">
        <v>1237</v>
      </c>
      <c r="H835" s="1" t="s">
        <v>3074</v>
      </c>
      <c r="I835" s="1" t="s">
        <v>21</v>
      </c>
      <c r="J835" s="1">
        <v>3</v>
      </c>
      <c r="K835" s="27" t="str" cm="1">
        <f t="array" ref="K835">_xlfn.IFS(
    AND(OR(I835="Fully Meets", I835="Exceeds"), J835&gt;=4), "High Performing Individual",
    AND(I835="Fully Meets", J835&gt;=3), "Average Performing Individual",
    TRUE, "Below Average Performing"
)</f>
        <v>Average Performing Individual</v>
      </c>
      <c r="M835" s="18"/>
      <c r="N835" s="18"/>
      <c r="O835" s="26"/>
    </row>
    <row r="836" spans="7:15" ht="28.8" x14ac:dyDescent="0.3">
      <c r="G836" s="1">
        <v>1238</v>
      </c>
      <c r="H836" s="1" t="s">
        <v>3074</v>
      </c>
      <c r="I836" s="1" t="s">
        <v>21</v>
      </c>
      <c r="J836" s="1">
        <v>3</v>
      </c>
      <c r="K836" s="27" t="str" cm="1">
        <f t="array" ref="K836">_xlfn.IFS(
    AND(OR(I836="Fully Meets", I836="Exceeds"), J836&gt;=4), "High Performing Individual",
    AND(I836="Fully Meets", J836&gt;=3), "Average Performing Individual",
    TRUE, "Below Average Performing"
)</f>
        <v>Average Performing Individual</v>
      </c>
      <c r="M836" s="18"/>
      <c r="N836" s="18"/>
      <c r="O836" s="26"/>
    </row>
    <row r="837" spans="7:15" ht="28.8" x14ac:dyDescent="0.3">
      <c r="G837" s="1">
        <v>1239</v>
      </c>
      <c r="H837" s="1" t="s">
        <v>3074</v>
      </c>
      <c r="I837" s="1" t="s">
        <v>21</v>
      </c>
      <c r="J837" s="1">
        <v>3</v>
      </c>
      <c r="K837" s="27" t="str" cm="1">
        <f t="array" ref="K837">_xlfn.IFS(
    AND(OR(I837="Fully Meets", I837="Exceeds"), J837&gt;=4), "High Performing Individual",
    AND(I837="Fully Meets", J837&gt;=3), "Average Performing Individual",
    TRUE, "Below Average Performing"
)</f>
        <v>Average Performing Individual</v>
      </c>
      <c r="M837" s="18"/>
      <c r="N837" s="18"/>
      <c r="O837" s="26"/>
    </row>
    <row r="838" spans="7:15" ht="28.8" x14ac:dyDescent="0.3">
      <c r="G838" s="1">
        <v>1240</v>
      </c>
      <c r="H838" s="1" t="s">
        <v>3074</v>
      </c>
      <c r="I838" s="1" t="s">
        <v>21</v>
      </c>
      <c r="J838" s="1">
        <v>3</v>
      </c>
      <c r="K838" s="27" t="str" cm="1">
        <f t="array" ref="K838">_xlfn.IFS(
    AND(OR(I838="Fully Meets", I838="Exceeds"), J838&gt;=4), "High Performing Individual",
    AND(I838="Fully Meets", J838&gt;=3), "Average Performing Individual",
    TRUE, "Below Average Performing"
)</f>
        <v>Average Performing Individual</v>
      </c>
      <c r="M838" s="18"/>
      <c r="N838" s="18"/>
      <c r="O838" s="26"/>
    </row>
    <row r="839" spans="7:15" ht="28.8" x14ac:dyDescent="0.3">
      <c r="G839" s="1">
        <v>1241</v>
      </c>
      <c r="H839" s="1" t="s">
        <v>3074</v>
      </c>
      <c r="I839" s="1" t="s">
        <v>21</v>
      </c>
      <c r="J839" s="1">
        <v>3</v>
      </c>
      <c r="K839" s="27" t="str" cm="1">
        <f t="array" ref="K839">_xlfn.IFS(
    AND(OR(I839="Fully Meets", I839="Exceeds"), J839&gt;=4), "High Performing Individual",
    AND(I839="Fully Meets", J839&gt;=3), "Average Performing Individual",
    TRUE, "Below Average Performing"
)</f>
        <v>Average Performing Individual</v>
      </c>
      <c r="M839" s="18"/>
      <c r="N839" s="18"/>
      <c r="O839" s="26"/>
    </row>
    <row r="840" spans="7:15" ht="28.8" x14ac:dyDescent="0.3">
      <c r="G840" s="1">
        <v>1242</v>
      </c>
      <c r="H840" s="1" t="s">
        <v>3074</v>
      </c>
      <c r="I840" s="1" t="s">
        <v>21</v>
      </c>
      <c r="J840" s="1">
        <v>3</v>
      </c>
      <c r="K840" s="27" t="str" cm="1">
        <f t="array" ref="K840">_xlfn.IFS(
    AND(OR(I840="Fully Meets", I840="Exceeds"), J840&gt;=4), "High Performing Individual",
    AND(I840="Fully Meets", J840&gt;=3), "Average Performing Individual",
    TRUE, "Below Average Performing"
)</f>
        <v>Average Performing Individual</v>
      </c>
      <c r="M840" s="18"/>
      <c r="N840" s="18"/>
      <c r="O840" s="26"/>
    </row>
    <row r="841" spans="7:15" ht="28.8" x14ac:dyDescent="0.3">
      <c r="G841" s="1">
        <v>1243</v>
      </c>
      <c r="H841" s="1" t="s">
        <v>3074</v>
      </c>
      <c r="I841" s="1" t="s">
        <v>21</v>
      </c>
      <c r="J841" s="1">
        <v>3</v>
      </c>
      <c r="K841" s="27" t="str" cm="1">
        <f t="array" ref="K841">_xlfn.IFS(
    AND(OR(I841="Fully Meets", I841="Exceeds"), J841&gt;=4), "High Performing Individual",
    AND(I841="Fully Meets", J841&gt;=3), "Average Performing Individual",
    TRUE, "Below Average Performing"
)</f>
        <v>Average Performing Individual</v>
      </c>
      <c r="M841" s="18"/>
      <c r="N841" s="18"/>
      <c r="O841" s="26"/>
    </row>
    <row r="842" spans="7:15" ht="28.8" x14ac:dyDescent="0.3">
      <c r="G842" s="1">
        <v>1244</v>
      </c>
      <c r="H842" s="1" t="s">
        <v>3074</v>
      </c>
      <c r="I842" s="1" t="s">
        <v>21</v>
      </c>
      <c r="J842" s="1">
        <v>3</v>
      </c>
      <c r="K842" s="27" t="str" cm="1">
        <f t="array" ref="K842">_xlfn.IFS(
    AND(OR(I842="Fully Meets", I842="Exceeds"), J842&gt;=4), "High Performing Individual",
    AND(I842="Fully Meets", J842&gt;=3), "Average Performing Individual",
    TRUE, "Below Average Performing"
)</f>
        <v>Average Performing Individual</v>
      </c>
      <c r="M842" s="18"/>
      <c r="N842" s="18"/>
      <c r="O842" s="26"/>
    </row>
    <row r="843" spans="7:15" ht="28.8" x14ac:dyDescent="0.3">
      <c r="G843" s="1">
        <v>1245</v>
      </c>
      <c r="H843" s="1" t="s">
        <v>3074</v>
      </c>
      <c r="I843" s="1" t="s">
        <v>21</v>
      </c>
      <c r="J843" s="1">
        <v>3</v>
      </c>
      <c r="K843" s="27" t="str" cm="1">
        <f t="array" ref="K843">_xlfn.IFS(
    AND(OR(I843="Fully Meets", I843="Exceeds"), J843&gt;=4), "High Performing Individual",
    AND(I843="Fully Meets", J843&gt;=3), "Average Performing Individual",
    TRUE, "Below Average Performing"
)</f>
        <v>Average Performing Individual</v>
      </c>
      <c r="M843" s="18"/>
      <c r="N843" s="18"/>
      <c r="O843" s="26"/>
    </row>
    <row r="844" spans="7:15" ht="28.8" x14ac:dyDescent="0.3">
      <c r="G844" s="1">
        <v>1246</v>
      </c>
      <c r="H844" s="1" t="s">
        <v>3074</v>
      </c>
      <c r="I844" s="1" t="s">
        <v>21</v>
      </c>
      <c r="J844" s="1">
        <v>3</v>
      </c>
      <c r="K844" s="27" t="str" cm="1">
        <f t="array" ref="K844">_xlfn.IFS(
    AND(OR(I844="Fully Meets", I844="Exceeds"), J844&gt;=4), "High Performing Individual",
    AND(I844="Fully Meets", J844&gt;=3), "Average Performing Individual",
    TRUE, "Below Average Performing"
)</f>
        <v>Average Performing Individual</v>
      </c>
      <c r="M844" s="18"/>
      <c r="N844" s="18"/>
      <c r="O844" s="26"/>
    </row>
    <row r="845" spans="7:15" ht="28.8" x14ac:dyDescent="0.3">
      <c r="G845" s="1">
        <v>1247</v>
      </c>
      <c r="H845" s="1" t="s">
        <v>3074</v>
      </c>
      <c r="I845" s="1" t="s">
        <v>21</v>
      </c>
      <c r="J845" s="1">
        <v>3</v>
      </c>
      <c r="K845" s="27" t="str" cm="1">
        <f t="array" ref="K845">_xlfn.IFS(
    AND(OR(I845="Fully Meets", I845="Exceeds"), J845&gt;=4), "High Performing Individual",
    AND(I845="Fully Meets", J845&gt;=3), "Average Performing Individual",
    TRUE, "Below Average Performing"
)</f>
        <v>Average Performing Individual</v>
      </c>
      <c r="M845" s="18"/>
      <c r="N845" s="18"/>
      <c r="O845" s="26"/>
    </row>
    <row r="846" spans="7:15" ht="28.8" x14ac:dyDescent="0.3">
      <c r="G846" s="1">
        <v>1248</v>
      </c>
      <c r="H846" s="1" t="s">
        <v>3074</v>
      </c>
      <c r="I846" s="1" t="s">
        <v>21</v>
      </c>
      <c r="J846" s="1">
        <v>3</v>
      </c>
      <c r="K846" s="27" t="str" cm="1">
        <f t="array" ref="K846">_xlfn.IFS(
    AND(OR(I846="Fully Meets", I846="Exceeds"), J846&gt;=4), "High Performing Individual",
    AND(I846="Fully Meets", J846&gt;=3), "Average Performing Individual",
    TRUE, "Below Average Performing"
)</f>
        <v>Average Performing Individual</v>
      </c>
      <c r="M846" s="18"/>
      <c r="N846" s="18"/>
      <c r="O846" s="26"/>
    </row>
    <row r="847" spans="7:15" ht="28.8" x14ac:dyDescent="0.3">
      <c r="G847" s="1">
        <v>1249</v>
      </c>
      <c r="H847" s="1" t="s">
        <v>3074</v>
      </c>
      <c r="I847" s="1" t="s">
        <v>21</v>
      </c>
      <c r="J847" s="1">
        <v>3</v>
      </c>
      <c r="K847" s="27" t="str" cm="1">
        <f t="array" ref="K847">_xlfn.IFS(
    AND(OR(I847="Fully Meets", I847="Exceeds"), J847&gt;=4), "High Performing Individual",
    AND(I847="Fully Meets", J847&gt;=3), "Average Performing Individual",
    TRUE, "Below Average Performing"
)</f>
        <v>Average Performing Individual</v>
      </c>
      <c r="M847" s="18"/>
      <c r="N847" s="18"/>
      <c r="O847" s="26"/>
    </row>
    <row r="848" spans="7:15" ht="28.8" x14ac:dyDescent="0.3">
      <c r="G848" s="1">
        <v>1250</v>
      </c>
      <c r="H848" s="1" t="s">
        <v>3074</v>
      </c>
      <c r="I848" s="1" t="s">
        <v>21</v>
      </c>
      <c r="J848" s="1">
        <v>3</v>
      </c>
      <c r="K848" s="27" t="str" cm="1">
        <f t="array" ref="K848">_xlfn.IFS(
    AND(OR(I848="Fully Meets", I848="Exceeds"), J848&gt;=4), "High Performing Individual",
    AND(I848="Fully Meets", J848&gt;=3), "Average Performing Individual",
    TRUE, "Below Average Performing"
)</f>
        <v>Average Performing Individual</v>
      </c>
      <c r="M848" s="18"/>
      <c r="N848" s="18"/>
      <c r="O848" s="26"/>
    </row>
    <row r="849" spans="7:15" ht="28.8" x14ac:dyDescent="0.3">
      <c r="G849" s="1">
        <v>1251</v>
      </c>
      <c r="H849" s="1" t="s">
        <v>3074</v>
      </c>
      <c r="I849" s="1" t="s">
        <v>21</v>
      </c>
      <c r="J849" s="1">
        <v>3</v>
      </c>
      <c r="K849" s="27" t="str" cm="1">
        <f t="array" ref="K849">_xlfn.IFS(
    AND(OR(I849="Fully Meets", I849="Exceeds"), J849&gt;=4), "High Performing Individual",
    AND(I849="Fully Meets", J849&gt;=3), "Average Performing Individual",
    TRUE, "Below Average Performing"
)</f>
        <v>Average Performing Individual</v>
      </c>
      <c r="M849" s="18"/>
      <c r="N849" s="18"/>
      <c r="O849" s="26"/>
    </row>
    <row r="850" spans="7:15" ht="28.8" x14ac:dyDescent="0.3">
      <c r="G850" s="1">
        <v>1252</v>
      </c>
      <c r="H850" s="1" t="s">
        <v>3074</v>
      </c>
      <c r="I850" s="1" t="s">
        <v>21</v>
      </c>
      <c r="J850" s="1">
        <v>3</v>
      </c>
      <c r="K850" s="27" t="str" cm="1">
        <f t="array" ref="K850">_xlfn.IFS(
    AND(OR(I850="Fully Meets", I850="Exceeds"), J850&gt;=4), "High Performing Individual",
    AND(I850="Fully Meets", J850&gt;=3), "Average Performing Individual",
    TRUE, "Below Average Performing"
)</f>
        <v>Average Performing Individual</v>
      </c>
      <c r="M850" s="18"/>
      <c r="N850" s="18"/>
      <c r="O850" s="26"/>
    </row>
    <row r="851" spans="7:15" ht="28.8" x14ac:dyDescent="0.3">
      <c r="G851" s="1">
        <v>1253</v>
      </c>
      <c r="H851" s="1" t="s">
        <v>3074</v>
      </c>
      <c r="I851" s="1" t="s">
        <v>21</v>
      </c>
      <c r="J851" s="1">
        <v>3</v>
      </c>
      <c r="K851" s="27" t="str" cm="1">
        <f t="array" ref="K851">_xlfn.IFS(
    AND(OR(I851="Fully Meets", I851="Exceeds"), J851&gt;=4), "High Performing Individual",
    AND(I851="Fully Meets", J851&gt;=3), "Average Performing Individual",
    TRUE, "Below Average Performing"
)</f>
        <v>Average Performing Individual</v>
      </c>
      <c r="M851" s="18"/>
      <c r="N851" s="18"/>
      <c r="O851" s="26"/>
    </row>
    <row r="852" spans="7:15" ht="28.8" x14ac:dyDescent="0.3">
      <c r="G852" s="1">
        <v>1254</v>
      </c>
      <c r="H852" s="1" t="s">
        <v>3074</v>
      </c>
      <c r="I852" s="1" t="s">
        <v>21</v>
      </c>
      <c r="J852" s="1">
        <v>3</v>
      </c>
      <c r="K852" s="27" t="str" cm="1">
        <f t="array" ref="K852">_xlfn.IFS(
    AND(OR(I852="Fully Meets", I852="Exceeds"), J852&gt;=4), "High Performing Individual",
    AND(I852="Fully Meets", J852&gt;=3), "Average Performing Individual",
    TRUE, "Below Average Performing"
)</f>
        <v>Average Performing Individual</v>
      </c>
      <c r="M852" s="18"/>
      <c r="N852" s="18"/>
      <c r="O852" s="26"/>
    </row>
    <row r="853" spans="7:15" ht="28.8" x14ac:dyDescent="0.3">
      <c r="G853" s="1">
        <v>1255</v>
      </c>
      <c r="H853" s="1" t="s">
        <v>3074</v>
      </c>
      <c r="I853" s="1" t="s">
        <v>21</v>
      </c>
      <c r="J853" s="1">
        <v>3</v>
      </c>
      <c r="K853" s="27" t="str" cm="1">
        <f t="array" ref="K853">_xlfn.IFS(
    AND(OR(I853="Fully Meets", I853="Exceeds"), J853&gt;=4), "High Performing Individual",
    AND(I853="Fully Meets", J853&gt;=3), "Average Performing Individual",
    TRUE, "Below Average Performing"
)</f>
        <v>Average Performing Individual</v>
      </c>
      <c r="M853" s="18"/>
      <c r="N853" s="18"/>
      <c r="O853" s="26"/>
    </row>
    <row r="854" spans="7:15" ht="28.8" x14ac:dyDescent="0.3">
      <c r="G854" s="1">
        <v>1256</v>
      </c>
      <c r="H854" s="1" t="s">
        <v>3074</v>
      </c>
      <c r="I854" s="1" t="s">
        <v>21</v>
      </c>
      <c r="J854" s="1">
        <v>3</v>
      </c>
      <c r="K854" s="27" t="str" cm="1">
        <f t="array" ref="K854">_xlfn.IFS(
    AND(OR(I854="Fully Meets", I854="Exceeds"), J854&gt;=4), "High Performing Individual",
    AND(I854="Fully Meets", J854&gt;=3), "Average Performing Individual",
    TRUE, "Below Average Performing"
)</f>
        <v>Average Performing Individual</v>
      </c>
      <c r="M854" s="18"/>
      <c r="N854" s="18"/>
      <c r="O854" s="26"/>
    </row>
    <row r="855" spans="7:15" ht="28.8" x14ac:dyDescent="0.3">
      <c r="G855" s="1">
        <v>1257</v>
      </c>
      <c r="H855" s="1" t="s">
        <v>3074</v>
      </c>
      <c r="I855" s="1" t="s">
        <v>21</v>
      </c>
      <c r="J855" s="1">
        <v>3</v>
      </c>
      <c r="K855" s="27" t="str" cm="1">
        <f t="array" ref="K855">_xlfn.IFS(
    AND(OR(I855="Fully Meets", I855="Exceeds"), J855&gt;=4), "High Performing Individual",
    AND(I855="Fully Meets", J855&gt;=3), "Average Performing Individual",
    TRUE, "Below Average Performing"
)</f>
        <v>Average Performing Individual</v>
      </c>
      <c r="M855" s="18"/>
      <c r="N855" s="18"/>
      <c r="O855" s="26"/>
    </row>
    <row r="856" spans="7:15" ht="28.8" x14ac:dyDescent="0.3">
      <c r="G856" s="1">
        <v>1258</v>
      </c>
      <c r="H856" s="1" t="s">
        <v>3074</v>
      </c>
      <c r="I856" s="1" t="s">
        <v>21</v>
      </c>
      <c r="J856" s="1">
        <v>3</v>
      </c>
      <c r="K856" s="27" t="str" cm="1">
        <f t="array" ref="K856">_xlfn.IFS(
    AND(OR(I856="Fully Meets", I856="Exceeds"), J856&gt;=4), "High Performing Individual",
    AND(I856="Fully Meets", J856&gt;=3), "Average Performing Individual",
    TRUE, "Below Average Performing"
)</f>
        <v>Average Performing Individual</v>
      </c>
      <c r="M856" s="18"/>
      <c r="N856" s="18"/>
      <c r="O856" s="26"/>
    </row>
    <row r="857" spans="7:15" ht="28.8" x14ac:dyDescent="0.3">
      <c r="G857" s="1">
        <v>1259</v>
      </c>
      <c r="H857" s="1" t="s">
        <v>3074</v>
      </c>
      <c r="I857" s="1" t="s">
        <v>21</v>
      </c>
      <c r="J857" s="1">
        <v>3</v>
      </c>
      <c r="K857" s="27" t="str" cm="1">
        <f t="array" ref="K857">_xlfn.IFS(
    AND(OR(I857="Fully Meets", I857="Exceeds"), J857&gt;=4), "High Performing Individual",
    AND(I857="Fully Meets", J857&gt;=3), "Average Performing Individual",
    TRUE, "Below Average Performing"
)</f>
        <v>Average Performing Individual</v>
      </c>
      <c r="M857" s="18"/>
      <c r="N857" s="18"/>
      <c r="O857" s="26"/>
    </row>
    <row r="858" spans="7:15" ht="28.8" x14ac:dyDescent="0.3">
      <c r="G858" s="1">
        <v>1260</v>
      </c>
      <c r="H858" s="1" t="s">
        <v>3074</v>
      </c>
      <c r="I858" s="1" t="s">
        <v>21</v>
      </c>
      <c r="J858" s="1">
        <v>3</v>
      </c>
      <c r="K858" s="27" t="str" cm="1">
        <f t="array" ref="K858">_xlfn.IFS(
    AND(OR(I858="Fully Meets", I858="Exceeds"), J858&gt;=4), "High Performing Individual",
    AND(I858="Fully Meets", J858&gt;=3), "Average Performing Individual",
    TRUE, "Below Average Performing"
)</f>
        <v>Average Performing Individual</v>
      </c>
      <c r="M858" s="18"/>
      <c r="N858" s="18"/>
      <c r="O858" s="26"/>
    </row>
    <row r="859" spans="7:15" ht="28.8" x14ac:dyDescent="0.3">
      <c r="G859" s="1">
        <v>1261</v>
      </c>
      <c r="H859" s="1" t="s">
        <v>3074</v>
      </c>
      <c r="I859" s="1" t="s">
        <v>21</v>
      </c>
      <c r="J859" s="1">
        <v>3</v>
      </c>
      <c r="K859" s="27" t="str" cm="1">
        <f t="array" ref="K859">_xlfn.IFS(
    AND(OR(I859="Fully Meets", I859="Exceeds"), J859&gt;=4), "High Performing Individual",
    AND(I859="Fully Meets", J859&gt;=3), "Average Performing Individual",
    TRUE, "Below Average Performing"
)</f>
        <v>Average Performing Individual</v>
      </c>
      <c r="M859" s="18"/>
      <c r="N859" s="18"/>
      <c r="O859" s="26"/>
    </row>
    <row r="860" spans="7:15" ht="28.8" x14ac:dyDescent="0.3">
      <c r="G860" s="1">
        <v>1262</v>
      </c>
      <c r="H860" s="1" t="s">
        <v>3074</v>
      </c>
      <c r="I860" s="1" t="s">
        <v>21</v>
      </c>
      <c r="J860" s="1">
        <v>3</v>
      </c>
      <c r="K860" s="27" t="str" cm="1">
        <f t="array" ref="K860">_xlfn.IFS(
    AND(OR(I860="Fully Meets", I860="Exceeds"), J860&gt;=4), "High Performing Individual",
    AND(I860="Fully Meets", J860&gt;=3), "Average Performing Individual",
    TRUE, "Below Average Performing"
)</f>
        <v>Average Performing Individual</v>
      </c>
      <c r="M860" s="18"/>
      <c r="N860" s="18"/>
      <c r="O860" s="26"/>
    </row>
    <row r="861" spans="7:15" ht="28.8" x14ac:dyDescent="0.3">
      <c r="G861" s="1">
        <v>1263</v>
      </c>
      <c r="H861" s="1" t="s">
        <v>3074</v>
      </c>
      <c r="I861" s="1" t="s">
        <v>21</v>
      </c>
      <c r="J861" s="1">
        <v>3</v>
      </c>
      <c r="K861" s="27" t="str" cm="1">
        <f t="array" ref="K861">_xlfn.IFS(
    AND(OR(I861="Fully Meets", I861="Exceeds"), J861&gt;=4), "High Performing Individual",
    AND(I861="Fully Meets", J861&gt;=3), "Average Performing Individual",
    TRUE, "Below Average Performing"
)</f>
        <v>Average Performing Individual</v>
      </c>
      <c r="M861" s="18"/>
      <c r="N861" s="18"/>
      <c r="O861" s="26"/>
    </row>
    <row r="862" spans="7:15" ht="28.8" x14ac:dyDescent="0.3">
      <c r="G862" s="1">
        <v>1264</v>
      </c>
      <c r="H862" s="1" t="s">
        <v>3074</v>
      </c>
      <c r="I862" s="1" t="s">
        <v>21</v>
      </c>
      <c r="J862" s="1">
        <v>3</v>
      </c>
      <c r="K862" s="27" t="str" cm="1">
        <f t="array" ref="K862">_xlfn.IFS(
    AND(OR(I862="Fully Meets", I862="Exceeds"), J862&gt;=4), "High Performing Individual",
    AND(I862="Fully Meets", J862&gt;=3), "Average Performing Individual",
    TRUE, "Below Average Performing"
)</f>
        <v>Average Performing Individual</v>
      </c>
      <c r="M862" s="18"/>
      <c r="N862" s="18"/>
      <c r="O862" s="26"/>
    </row>
    <row r="863" spans="7:15" ht="28.8" x14ac:dyDescent="0.3">
      <c r="G863" s="1">
        <v>1265</v>
      </c>
      <c r="H863" s="1" t="s">
        <v>3074</v>
      </c>
      <c r="I863" s="1" t="s">
        <v>21</v>
      </c>
      <c r="J863" s="1">
        <v>3</v>
      </c>
      <c r="K863" s="27" t="str" cm="1">
        <f t="array" ref="K863">_xlfn.IFS(
    AND(OR(I863="Fully Meets", I863="Exceeds"), J863&gt;=4), "High Performing Individual",
    AND(I863="Fully Meets", J863&gt;=3), "Average Performing Individual",
    TRUE, "Below Average Performing"
)</f>
        <v>Average Performing Individual</v>
      </c>
      <c r="M863" s="18"/>
      <c r="N863" s="18"/>
      <c r="O863" s="26"/>
    </row>
    <row r="864" spans="7:15" ht="28.8" x14ac:dyDescent="0.3">
      <c r="G864" s="1">
        <v>1266</v>
      </c>
      <c r="H864" s="1" t="s">
        <v>3074</v>
      </c>
      <c r="I864" s="1" t="s">
        <v>21</v>
      </c>
      <c r="J864" s="1">
        <v>3</v>
      </c>
      <c r="K864" s="27" t="str" cm="1">
        <f t="array" ref="K864">_xlfn.IFS(
    AND(OR(I864="Fully Meets", I864="Exceeds"), J864&gt;=4), "High Performing Individual",
    AND(I864="Fully Meets", J864&gt;=3), "Average Performing Individual",
    TRUE, "Below Average Performing"
)</f>
        <v>Average Performing Individual</v>
      </c>
      <c r="M864" s="18"/>
      <c r="N864" s="18"/>
      <c r="O864" s="26"/>
    </row>
    <row r="865" spans="7:15" ht="28.8" x14ac:dyDescent="0.3">
      <c r="G865" s="1">
        <v>1267</v>
      </c>
      <c r="H865" s="1" t="s">
        <v>3074</v>
      </c>
      <c r="I865" s="1" t="s">
        <v>21</v>
      </c>
      <c r="J865" s="1">
        <v>3</v>
      </c>
      <c r="K865" s="27" t="str" cm="1">
        <f t="array" ref="K865">_xlfn.IFS(
    AND(OR(I865="Fully Meets", I865="Exceeds"), J865&gt;=4), "High Performing Individual",
    AND(I865="Fully Meets", J865&gt;=3), "Average Performing Individual",
    TRUE, "Below Average Performing"
)</f>
        <v>Average Performing Individual</v>
      </c>
      <c r="M865" s="18"/>
      <c r="N865" s="18"/>
      <c r="O865" s="26"/>
    </row>
    <row r="866" spans="7:15" ht="28.8" x14ac:dyDescent="0.3">
      <c r="G866" s="1">
        <v>1268</v>
      </c>
      <c r="H866" s="1" t="s">
        <v>3074</v>
      </c>
      <c r="I866" s="1" t="s">
        <v>21</v>
      </c>
      <c r="J866" s="1">
        <v>3</v>
      </c>
      <c r="K866" s="27" t="str" cm="1">
        <f t="array" ref="K866">_xlfn.IFS(
    AND(OR(I866="Fully Meets", I866="Exceeds"), J866&gt;=4), "High Performing Individual",
    AND(I866="Fully Meets", J866&gt;=3), "Average Performing Individual",
    TRUE, "Below Average Performing"
)</f>
        <v>Average Performing Individual</v>
      </c>
      <c r="M866" s="18"/>
      <c r="N866" s="18"/>
      <c r="O866" s="26"/>
    </row>
    <row r="867" spans="7:15" ht="28.8" x14ac:dyDescent="0.3">
      <c r="G867" s="1">
        <v>1269</v>
      </c>
      <c r="H867" s="1" t="s">
        <v>3074</v>
      </c>
      <c r="I867" s="1" t="s">
        <v>21</v>
      </c>
      <c r="J867" s="1">
        <v>3</v>
      </c>
      <c r="K867" s="27" t="str" cm="1">
        <f t="array" ref="K867">_xlfn.IFS(
    AND(OR(I867="Fully Meets", I867="Exceeds"), J867&gt;=4), "High Performing Individual",
    AND(I867="Fully Meets", J867&gt;=3), "Average Performing Individual",
    TRUE, "Below Average Performing"
)</f>
        <v>Average Performing Individual</v>
      </c>
      <c r="M867" s="18"/>
      <c r="N867" s="18"/>
      <c r="O867" s="26"/>
    </row>
    <row r="868" spans="7:15" ht="28.8" x14ac:dyDescent="0.3">
      <c r="G868" s="1">
        <v>1270</v>
      </c>
      <c r="H868" s="1" t="s">
        <v>3074</v>
      </c>
      <c r="I868" s="1" t="s">
        <v>21</v>
      </c>
      <c r="J868" s="1">
        <v>3</v>
      </c>
      <c r="K868" s="27" t="str" cm="1">
        <f t="array" ref="K868">_xlfn.IFS(
    AND(OR(I868="Fully Meets", I868="Exceeds"), J868&gt;=4), "High Performing Individual",
    AND(I868="Fully Meets", J868&gt;=3), "Average Performing Individual",
    TRUE, "Below Average Performing"
)</f>
        <v>Average Performing Individual</v>
      </c>
      <c r="M868" s="18"/>
      <c r="N868" s="18"/>
      <c r="O868" s="26"/>
    </row>
    <row r="869" spans="7:15" ht="28.8" x14ac:dyDescent="0.3">
      <c r="G869" s="1">
        <v>1271</v>
      </c>
      <c r="H869" s="1" t="s">
        <v>3074</v>
      </c>
      <c r="I869" s="1" t="s">
        <v>21</v>
      </c>
      <c r="J869" s="1">
        <v>3</v>
      </c>
      <c r="K869" s="27" t="str" cm="1">
        <f t="array" ref="K869">_xlfn.IFS(
    AND(OR(I869="Fully Meets", I869="Exceeds"), J869&gt;=4), "High Performing Individual",
    AND(I869="Fully Meets", J869&gt;=3), "Average Performing Individual",
    TRUE, "Below Average Performing"
)</f>
        <v>Average Performing Individual</v>
      </c>
      <c r="M869" s="18"/>
      <c r="N869" s="18"/>
      <c r="O869" s="26"/>
    </row>
    <row r="870" spans="7:15" ht="28.8" x14ac:dyDescent="0.3">
      <c r="G870" s="1">
        <v>1272</v>
      </c>
      <c r="H870" s="1" t="s">
        <v>3074</v>
      </c>
      <c r="I870" s="1" t="s">
        <v>21</v>
      </c>
      <c r="J870" s="1">
        <v>3</v>
      </c>
      <c r="K870" s="27" t="str" cm="1">
        <f t="array" ref="K870">_xlfn.IFS(
    AND(OR(I870="Fully Meets", I870="Exceeds"), J870&gt;=4), "High Performing Individual",
    AND(I870="Fully Meets", J870&gt;=3), "Average Performing Individual",
    TRUE, "Below Average Performing"
)</f>
        <v>Average Performing Individual</v>
      </c>
      <c r="M870" s="18"/>
      <c r="N870" s="18"/>
      <c r="O870" s="26"/>
    </row>
    <row r="871" spans="7:15" ht="28.8" x14ac:dyDescent="0.3">
      <c r="G871" s="1">
        <v>1273</v>
      </c>
      <c r="H871" s="1" t="s">
        <v>3074</v>
      </c>
      <c r="I871" s="1" t="s">
        <v>21</v>
      </c>
      <c r="J871" s="1">
        <v>3</v>
      </c>
      <c r="K871" s="27" t="str" cm="1">
        <f t="array" ref="K871">_xlfn.IFS(
    AND(OR(I871="Fully Meets", I871="Exceeds"), J871&gt;=4), "High Performing Individual",
    AND(I871="Fully Meets", J871&gt;=3), "Average Performing Individual",
    TRUE, "Below Average Performing"
)</f>
        <v>Average Performing Individual</v>
      </c>
      <c r="M871" s="18"/>
      <c r="N871" s="18"/>
      <c r="O871" s="26"/>
    </row>
    <row r="872" spans="7:15" ht="28.8" x14ac:dyDescent="0.3">
      <c r="G872" s="1">
        <v>1274</v>
      </c>
      <c r="H872" s="1" t="s">
        <v>3074</v>
      </c>
      <c r="I872" s="1" t="s">
        <v>21</v>
      </c>
      <c r="J872" s="1">
        <v>3</v>
      </c>
      <c r="K872" s="27" t="str" cm="1">
        <f t="array" ref="K872">_xlfn.IFS(
    AND(OR(I872="Fully Meets", I872="Exceeds"), J872&gt;=4), "High Performing Individual",
    AND(I872="Fully Meets", J872&gt;=3), "Average Performing Individual",
    TRUE, "Below Average Performing"
)</f>
        <v>Average Performing Individual</v>
      </c>
      <c r="M872" s="18"/>
      <c r="N872" s="18"/>
      <c r="O872" s="26"/>
    </row>
    <row r="873" spans="7:15" ht="28.8" x14ac:dyDescent="0.3">
      <c r="G873" s="1">
        <v>1275</v>
      </c>
      <c r="H873" s="1" t="s">
        <v>3074</v>
      </c>
      <c r="I873" s="1" t="s">
        <v>21</v>
      </c>
      <c r="J873" s="1">
        <v>3</v>
      </c>
      <c r="K873" s="27" t="str" cm="1">
        <f t="array" ref="K873">_xlfn.IFS(
    AND(OR(I873="Fully Meets", I873="Exceeds"), J873&gt;=4), "High Performing Individual",
    AND(I873="Fully Meets", J873&gt;=3), "Average Performing Individual",
    TRUE, "Below Average Performing"
)</f>
        <v>Average Performing Individual</v>
      </c>
      <c r="M873" s="18"/>
      <c r="N873" s="18"/>
      <c r="O873" s="26"/>
    </row>
    <row r="874" spans="7:15" ht="28.8" x14ac:dyDescent="0.3">
      <c r="G874" s="1">
        <v>1276</v>
      </c>
      <c r="H874" s="1" t="s">
        <v>3074</v>
      </c>
      <c r="I874" s="1" t="s">
        <v>21</v>
      </c>
      <c r="J874" s="1">
        <v>3</v>
      </c>
      <c r="K874" s="27" t="str" cm="1">
        <f t="array" ref="K874">_xlfn.IFS(
    AND(OR(I874="Fully Meets", I874="Exceeds"), J874&gt;=4), "High Performing Individual",
    AND(I874="Fully Meets", J874&gt;=3), "Average Performing Individual",
    TRUE, "Below Average Performing"
)</f>
        <v>Average Performing Individual</v>
      </c>
      <c r="M874" s="18"/>
      <c r="N874" s="18"/>
      <c r="O874" s="26"/>
    </row>
    <row r="875" spans="7:15" ht="28.8" x14ac:dyDescent="0.3">
      <c r="G875" s="1">
        <v>1277</v>
      </c>
      <c r="H875" s="1" t="s">
        <v>3074</v>
      </c>
      <c r="I875" s="1" t="s">
        <v>21</v>
      </c>
      <c r="J875" s="1">
        <v>3</v>
      </c>
      <c r="K875" s="27" t="str" cm="1">
        <f t="array" ref="K875">_xlfn.IFS(
    AND(OR(I875="Fully Meets", I875="Exceeds"), J875&gt;=4), "High Performing Individual",
    AND(I875="Fully Meets", J875&gt;=3), "Average Performing Individual",
    TRUE, "Below Average Performing"
)</f>
        <v>Average Performing Individual</v>
      </c>
      <c r="M875" s="18"/>
      <c r="N875" s="18"/>
      <c r="O875" s="26"/>
    </row>
    <row r="876" spans="7:15" ht="28.8" x14ac:dyDescent="0.3">
      <c r="G876" s="1">
        <v>1278</v>
      </c>
      <c r="H876" s="1" t="s">
        <v>3074</v>
      </c>
      <c r="I876" s="1" t="s">
        <v>21</v>
      </c>
      <c r="J876" s="1">
        <v>3</v>
      </c>
      <c r="K876" s="27" t="str" cm="1">
        <f t="array" ref="K876">_xlfn.IFS(
    AND(OR(I876="Fully Meets", I876="Exceeds"), J876&gt;=4), "High Performing Individual",
    AND(I876="Fully Meets", J876&gt;=3), "Average Performing Individual",
    TRUE, "Below Average Performing"
)</f>
        <v>Average Performing Individual</v>
      </c>
      <c r="M876" s="18"/>
      <c r="N876" s="18"/>
      <c r="O876" s="26"/>
    </row>
    <row r="877" spans="7:15" ht="28.8" x14ac:dyDescent="0.3">
      <c r="G877" s="1">
        <v>1279</v>
      </c>
      <c r="H877" s="1" t="s">
        <v>3074</v>
      </c>
      <c r="I877" s="1" t="s">
        <v>21</v>
      </c>
      <c r="J877" s="1">
        <v>3</v>
      </c>
      <c r="K877" s="27" t="str" cm="1">
        <f t="array" ref="K877">_xlfn.IFS(
    AND(OR(I877="Fully Meets", I877="Exceeds"), J877&gt;=4), "High Performing Individual",
    AND(I877="Fully Meets", J877&gt;=3), "Average Performing Individual",
    TRUE, "Below Average Performing"
)</f>
        <v>Average Performing Individual</v>
      </c>
      <c r="M877" s="18"/>
      <c r="N877" s="18"/>
      <c r="O877" s="26"/>
    </row>
    <row r="878" spans="7:15" ht="28.8" x14ac:dyDescent="0.3">
      <c r="G878" s="1">
        <v>1280</v>
      </c>
      <c r="H878" s="1" t="s">
        <v>3074</v>
      </c>
      <c r="I878" s="1" t="s">
        <v>21</v>
      </c>
      <c r="J878" s="1">
        <v>3</v>
      </c>
      <c r="K878" s="27" t="str" cm="1">
        <f t="array" ref="K878">_xlfn.IFS(
    AND(OR(I878="Fully Meets", I878="Exceeds"), J878&gt;=4), "High Performing Individual",
    AND(I878="Fully Meets", J878&gt;=3), "Average Performing Individual",
    TRUE, "Below Average Performing"
)</f>
        <v>Average Performing Individual</v>
      </c>
      <c r="M878" s="18"/>
      <c r="N878" s="18"/>
      <c r="O878" s="26"/>
    </row>
    <row r="879" spans="7:15" ht="28.8" x14ac:dyDescent="0.3">
      <c r="G879" s="1">
        <v>1281</v>
      </c>
      <c r="H879" s="1" t="s">
        <v>3074</v>
      </c>
      <c r="I879" s="1" t="s">
        <v>21</v>
      </c>
      <c r="J879" s="1">
        <v>3</v>
      </c>
      <c r="K879" s="27" t="str" cm="1">
        <f t="array" ref="K879">_xlfn.IFS(
    AND(OR(I879="Fully Meets", I879="Exceeds"), J879&gt;=4), "High Performing Individual",
    AND(I879="Fully Meets", J879&gt;=3), "Average Performing Individual",
    TRUE, "Below Average Performing"
)</f>
        <v>Average Performing Individual</v>
      </c>
      <c r="M879" s="18"/>
      <c r="N879" s="18"/>
      <c r="O879" s="26"/>
    </row>
    <row r="880" spans="7:15" ht="28.8" x14ac:dyDescent="0.3">
      <c r="G880" s="1">
        <v>1282</v>
      </c>
      <c r="H880" s="1" t="s">
        <v>3074</v>
      </c>
      <c r="I880" s="1" t="s">
        <v>21</v>
      </c>
      <c r="J880" s="1">
        <v>3</v>
      </c>
      <c r="K880" s="27" t="str" cm="1">
        <f t="array" ref="K880">_xlfn.IFS(
    AND(OR(I880="Fully Meets", I880="Exceeds"), J880&gt;=4), "High Performing Individual",
    AND(I880="Fully Meets", J880&gt;=3), "Average Performing Individual",
    TRUE, "Below Average Performing"
)</f>
        <v>Average Performing Individual</v>
      </c>
      <c r="M880" s="18"/>
      <c r="N880" s="18"/>
      <c r="O880" s="26"/>
    </row>
    <row r="881" spans="7:15" ht="28.8" x14ac:dyDescent="0.3">
      <c r="G881" s="1">
        <v>1283</v>
      </c>
      <c r="H881" s="1" t="s">
        <v>3074</v>
      </c>
      <c r="I881" s="1" t="s">
        <v>21</v>
      </c>
      <c r="J881" s="1">
        <v>3</v>
      </c>
      <c r="K881" s="27" t="str" cm="1">
        <f t="array" ref="K881">_xlfn.IFS(
    AND(OR(I881="Fully Meets", I881="Exceeds"), J881&gt;=4), "High Performing Individual",
    AND(I881="Fully Meets", J881&gt;=3), "Average Performing Individual",
    TRUE, "Below Average Performing"
)</f>
        <v>Average Performing Individual</v>
      </c>
      <c r="M881" s="18"/>
      <c r="N881" s="18"/>
      <c r="O881" s="26"/>
    </row>
    <row r="882" spans="7:15" ht="28.8" x14ac:dyDescent="0.3">
      <c r="G882" s="1">
        <v>1284</v>
      </c>
      <c r="H882" s="1" t="s">
        <v>3074</v>
      </c>
      <c r="I882" s="1" t="s">
        <v>21</v>
      </c>
      <c r="J882" s="1">
        <v>3</v>
      </c>
      <c r="K882" s="27" t="str" cm="1">
        <f t="array" ref="K882">_xlfn.IFS(
    AND(OR(I882="Fully Meets", I882="Exceeds"), J882&gt;=4), "High Performing Individual",
    AND(I882="Fully Meets", J882&gt;=3), "Average Performing Individual",
    TRUE, "Below Average Performing"
)</f>
        <v>Average Performing Individual</v>
      </c>
      <c r="M882" s="18"/>
      <c r="N882" s="18"/>
      <c r="O882" s="26"/>
    </row>
    <row r="883" spans="7:15" ht="28.8" x14ac:dyDescent="0.3">
      <c r="G883" s="1">
        <v>1285</v>
      </c>
      <c r="H883" s="1" t="s">
        <v>3074</v>
      </c>
      <c r="I883" s="1" t="s">
        <v>21</v>
      </c>
      <c r="J883" s="1">
        <v>3</v>
      </c>
      <c r="K883" s="27" t="str" cm="1">
        <f t="array" ref="K883">_xlfn.IFS(
    AND(OR(I883="Fully Meets", I883="Exceeds"), J883&gt;=4), "High Performing Individual",
    AND(I883="Fully Meets", J883&gt;=3), "Average Performing Individual",
    TRUE, "Below Average Performing"
)</f>
        <v>Average Performing Individual</v>
      </c>
      <c r="M883" s="18"/>
      <c r="N883" s="18"/>
      <c r="O883" s="26"/>
    </row>
    <row r="884" spans="7:15" ht="28.8" x14ac:dyDescent="0.3">
      <c r="G884" s="1">
        <v>1286</v>
      </c>
      <c r="H884" s="1" t="s">
        <v>3074</v>
      </c>
      <c r="I884" s="1" t="s">
        <v>21</v>
      </c>
      <c r="J884" s="1">
        <v>3</v>
      </c>
      <c r="K884" s="27" t="str" cm="1">
        <f t="array" ref="K884">_xlfn.IFS(
    AND(OR(I884="Fully Meets", I884="Exceeds"), J884&gt;=4), "High Performing Individual",
    AND(I884="Fully Meets", J884&gt;=3), "Average Performing Individual",
    TRUE, "Below Average Performing"
)</f>
        <v>Average Performing Individual</v>
      </c>
      <c r="M884" s="18"/>
      <c r="N884" s="18"/>
      <c r="O884" s="26"/>
    </row>
    <row r="885" spans="7:15" ht="28.8" x14ac:dyDescent="0.3">
      <c r="G885" s="1">
        <v>1287</v>
      </c>
      <c r="H885" s="1" t="s">
        <v>3074</v>
      </c>
      <c r="I885" s="1" t="s">
        <v>21</v>
      </c>
      <c r="J885" s="1">
        <v>3</v>
      </c>
      <c r="K885" s="27" t="str" cm="1">
        <f t="array" ref="K885">_xlfn.IFS(
    AND(OR(I885="Fully Meets", I885="Exceeds"), J885&gt;=4), "High Performing Individual",
    AND(I885="Fully Meets", J885&gt;=3), "Average Performing Individual",
    TRUE, "Below Average Performing"
)</f>
        <v>Average Performing Individual</v>
      </c>
      <c r="M885" s="18"/>
      <c r="N885" s="18"/>
      <c r="O885" s="26"/>
    </row>
    <row r="886" spans="7:15" ht="28.8" x14ac:dyDescent="0.3">
      <c r="G886" s="1">
        <v>1288</v>
      </c>
      <c r="H886" s="1" t="s">
        <v>3074</v>
      </c>
      <c r="I886" s="1" t="s">
        <v>21</v>
      </c>
      <c r="J886" s="1">
        <v>3</v>
      </c>
      <c r="K886" s="27" t="str" cm="1">
        <f t="array" ref="K886">_xlfn.IFS(
    AND(OR(I886="Fully Meets", I886="Exceeds"), J886&gt;=4), "High Performing Individual",
    AND(I886="Fully Meets", J886&gt;=3), "Average Performing Individual",
    TRUE, "Below Average Performing"
)</f>
        <v>Average Performing Individual</v>
      </c>
      <c r="M886" s="18"/>
      <c r="N886" s="18"/>
      <c r="O886" s="26"/>
    </row>
    <row r="887" spans="7:15" ht="28.8" x14ac:dyDescent="0.3">
      <c r="G887" s="1">
        <v>1289</v>
      </c>
      <c r="H887" s="1" t="s">
        <v>3074</v>
      </c>
      <c r="I887" s="1" t="s">
        <v>21</v>
      </c>
      <c r="J887" s="1">
        <v>3</v>
      </c>
      <c r="K887" s="27" t="str" cm="1">
        <f t="array" ref="K887">_xlfn.IFS(
    AND(OR(I887="Fully Meets", I887="Exceeds"), J887&gt;=4), "High Performing Individual",
    AND(I887="Fully Meets", J887&gt;=3), "Average Performing Individual",
    TRUE, "Below Average Performing"
)</f>
        <v>Average Performing Individual</v>
      </c>
      <c r="M887" s="18"/>
      <c r="N887" s="18"/>
      <c r="O887" s="26"/>
    </row>
    <row r="888" spans="7:15" ht="28.8" x14ac:dyDescent="0.3">
      <c r="G888" s="1">
        <v>1290</v>
      </c>
      <c r="H888" s="1" t="s">
        <v>3074</v>
      </c>
      <c r="I888" s="1" t="s">
        <v>21</v>
      </c>
      <c r="J888" s="1">
        <v>3</v>
      </c>
      <c r="K888" s="27" t="str" cm="1">
        <f t="array" ref="K888">_xlfn.IFS(
    AND(OR(I888="Fully Meets", I888="Exceeds"), J888&gt;=4), "High Performing Individual",
    AND(I888="Fully Meets", J888&gt;=3), "Average Performing Individual",
    TRUE, "Below Average Performing"
)</f>
        <v>Average Performing Individual</v>
      </c>
      <c r="M888" s="18"/>
      <c r="N888" s="18"/>
      <c r="O888" s="26"/>
    </row>
    <row r="889" spans="7:15" ht="28.8" x14ac:dyDescent="0.3">
      <c r="G889" s="1">
        <v>1291</v>
      </c>
      <c r="H889" s="1" t="s">
        <v>3074</v>
      </c>
      <c r="I889" s="1" t="s">
        <v>21</v>
      </c>
      <c r="J889" s="1">
        <v>3</v>
      </c>
      <c r="K889" s="27" t="str" cm="1">
        <f t="array" ref="K889">_xlfn.IFS(
    AND(OR(I889="Fully Meets", I889="Exceeds"), J889&gt;=4), "High Performing Individual",
    AND(I889="Fully Meets", J889&gt;=3), "Average Performing Individual",
    TRUE, "Below Average Performing"
)</f>
        <v>Average Performing Individual</v>
      </c>
      <c r="M889" s="18"/>
      <c r="N889" s="18"/>
      <c r="O889" s="26"/>
    </row>
    <row r="890" spans="7:15" ht="28.8" x14ac:dyDescent="0.3">
      <c r="G890" s="1">
        <v>1292</v>
      </c>
      <c r="H890" s="1" t="s">
        <v>3074</v>
      </c>
      <c r="I890" s="1" t="s">
        <v>21</v>
      </c>
      <c r="J890" s="1">
        <v>3</v>
      </c>
      <c r="K890" s="27" t="str" cm="1">
        <f t="array" ref="K890">_xlfn.IFS(
    AND(OR(I890="Fully Meets", I890="Exceeds"), J890&gt;=4), "High Performing Individual",
    AND(I890="Fully Meets", J890&gt;=3), "Average Performing Individual",
    TRUE, "Below Average Performing"
)</f>
        <v>Average Performing Individual</v>
      </c>
      <c r="M890" s="18"/>
      <c r="N890" s="18"/>
      <c r="O890" s="26"/>
    </row>
    <row r="891" spans="7:15" ht="28.8" x14ac:dyDescent="0.3">
      <c r="G891" s="1">
        <v>1293</v>
      </c>
      <c r="H891" s="1" t="s">
        <v>3074</v>
      </c>
      <c r="I891" s="1" t="s">
        <v>21</v>
      </c>
      <c r="J891" s="1">
        <v>3</v>
      </c>
      <c r="K891" s="27" t="str" cm="1">
        <f t="array" ref="K891">_xlfn.IFS(
    AND(OR(I891="Fully Meets", I891="Exceeds"), J891&gt;=4), "High Performing Individual",
    AND(I891="Fully Meets", J891&gt;=3), "Average Performing Individual",
    TRUE, "Below Average Performing"
)</f>
        <v>Average Performing Individual</v>
      </c>
      <c r="M891" s="18"/>
      <c r="N891" s="18"/>
      <c r="O891" s="26"/>
    </row>
    <row r="892" spans="7:15" ht="28.8" x14ac:dyDescent="0.3">
      <c r="G892" s="1">
        <v>1294</v>
      </c>
      <c r="H892" s="1" t="s">
        <v>3074</v>
      </c>
      <c r="I892" s="1" t="s">
        <v>21</v>
      </c>
      <c r="J892" s="1">
        <v>3</v>
      </c>
      <c r="K892" s="27" t="str" cm="1">
        <f t="array" ref="K892">_xlfn.IFS(
    AND(OR(I892="Fully Meets", I892="Exceeds"), J892&gt;=4), "High Performing Individual",
    AND(I892="Fully Meets", J892&gt;=3), "Average Performing Individual",
    TRUE, "Below Average Performing"
)</f>
        <v>Average Performing Individual</v>
      </c>
      <c r="M892" s="18"/>
      <c r="N892" s="18"/>
      <c r="O892" s="26"/>
    </row>
    <row r="893" spans="7:15" ht="28.8" x14ac:dyDescent="0.3">
      <c r="G893" s="1">
        <v>1295</v>
      </c>
      <c r="H893" s="1" t="s">
        <v>3074</v>
      </c>
      <c r="I893" s="1" t="s">
        <v>21</v>
      </c>
      <c r="J893" s="1">
        <v>3</v>
      </c>
      <c r="K893" s="27" t="str" cm="1">
        <f t="array" ref="K893">_xlfn.IFS(
    AND(OR(I893="Fully Meets", I893="Exceeds"), J893&gt;=4), "High Performing Individual",
    AND(I893="Fully Meets", J893&gt;=3), "Average Performing Individual",
    TRUE, "Below Average Performing"
)</f>
        <v>Average Performing Individual</v>
      </c>
      <c r="M893" s="18"/>
      <c r="N893" s="18"/>
      <c r="O893" s="26"/>
    </row>
    <row r="894" spans="7:15" ht="28.8" x14ac:dyDescent="0.3">
      <c r="G894" s="1">
        <v>1296</v>
      </c>
      <c r="H894" s="1" t="s">
        <v>3074</v>
      </c>
      <c r="I894" s="1" t="s">
        <v>21</v>
      </c>
      <c r="J894" s="1">
        <v>3</v>
      </c>
      <c r="K894" s="27" t="str" cm="1">
        <f t="array" ref="K894">_xlfn.IFS(
    AND(OR(I894="Fully Meets", I894="Exceeds"), J894&gt;=4), "High Performing Individual",
    AND(I894="Fully Meets", J894&gt;=3), "Average Performing Individual",
    TRUE, "Below Average Performing"
)</f>
        <v>Average Performing Individual</v>
      </c>
      <c r="M894" s="18"/>
      <c r="N894" s="18"/>
      <c r="O894" s="26"/>
    </row>
    <row r="895" spans="7:15" ht="28.8" x14ac:dyDescent="0.3">
      <c r="G895" s="1">
        <v>1297</v>
      </c>
      <c r="H895" s="1" t="s">
        <v>3074</v>
      </c>
      <c r="I895" s="1" t="s">
        <v>21</v>
      </c>
      <c r="J895" s="1">
        <v>3</v>
      </c>
      <c r="K895" s="27" t="str" cm="1">
        <f t="array" ref="K895">_xlfn.IFS(
    AND(OR(I895="Fully Meets", I895="Exceeds"), J895&gt;=4), "High Performing Individual",
    AND(I895="Fully Meets", J895&gt;=3), "Average Performing Individual",
    TRUE, "Below Average Performing"
)</f>
        <v>Average Performing Individual</v>
      </c>
      <c r="M895" s="18"/>
      <c r="N895" s="18"/>
      <c r="O895" s="26"/>
    </row>
    <row r="896" spans="7:15" ht="28.8" x14ac:dyDescent="0.3">
      <c r="G896" s="1">
        <v>1298</v>
      </c>
      <c r="H896" s="1" t="s">
        <v>3074</v>
      </c>
      <c r="I896" s="1" t="s">
        <v>21</v>
      </c>
      <c r="J896" s="1">
        <v>3</v>
      </c>
      <c r="K896" s="27" t="str" cm="1">
        <f t="array" ref="K896">_xlfn.IFS(
    AND(OR(I896="Fully Meets", I896="Exceeds"), J896&gt;=4), "High Performing Individual",
    AND(I896="Fully Meets", J896&gt;=3), "Average Performing Individual",
    TRUE, "Below Average Performing"
)</f>
        <v>Average Performing Individual</v>
      </c>
      <c r="M896" s="18"/>
      <c r="N896" s="18"/>
      <c r="O896" s="26"/>
    </row>
    <row r="897" spans="7:15" ht="28.8" x14ac:dyDescent="0.3">
      <c r="G897" s="1">
        <v>1299</v>
      </c>
      <c r="H897" s="1" t="s">
        <v>3074</v>
      </c>
      <c r="I897" s="1" t="s">
        <v>21</v>
      </c>
      <c r="J897" s="1">
        <v>3</v>
      </c>
      <c r="K897" s="27" t="str" cm="1">
        <f t="array" ref="K897">_xlfn.IFS(
    AND(OR(I897="Fully Meets", I897="Exceeds"), J897&gt;=4), "High Performing Individual",
    AND(I897="Fully Meets", J897&gt;=3), "Average Performing Individual",
    TRUE, "Below Average Performing"
)</f>
        <v>Average Performing Individual</v>
      </c>
      <c r="M897" s="18"/>
      <c r="N897" s="18"/>
      <c r="O897" s="26"/>
    </row>
    <row r="898" spans="7:15" ht="28.8" x14ac:dyDescent="0.3">
      <c r="G898" s="1">
        <v>1300</v>
      </c>
      <c r="H898" s="1" t="s">
        <v>3074</v>
      </c>
      <c r="I898" s="1" t="s">
        <v>21</v>
      </c>
      <c r="J898" s="1">
        <v>3</v>
      </c>
      <c r="K898" s="27" t="str" cm="1">
        <f t="array" ref="K898">_xlfn.IFS(
    AND(OR(I898="Fully Meets", I898="Exceeds"), J898&gt;=4), "High Performing Individual",
    AND(I898="Fully Meets", J898&gt;=3), "Average Performing Individual",
    TRUE, "Below Average Performing"
)</f>
        <v>Average Performing Individual</v>
      </c>
      <c r="M898" s="18"/>
      <c r="N898" s="18"/>
      <c r="O898" s="26"/>
    </row>
    <row r="899" spans="7:15" ht="28.8" x14ac:dyDescent="0.3">
      <c r="G899" s="1">
        <v>1301</v>
      </c>
      <c r="H899" s="1" t="s">
        <v>3074</v>
      </c>
      <c r="I899" s="1" t="s">
        <v>21</v>
      </c>
      <c r="J899" s="1">
        <v>3</v>
      </c>
      <c r="K899" s="27" t="str" cm="1">
        <f t="array" ref="K899">_xlfn.IFS(
    AND(OR(I899="Fully Meets", I899="Exceeds"), J899&gt;=4), "High Performing Individual",
    AND(I899="Fully Meets", J899&gt;=3), "Average Performing Individual",
    TRUE, "Below Average Performing"
)</f>
        <v>Average Performing Individual</v>
      </c>
      <c r="M899" s="18"/>
      <c r="N899" s="18"/>
      <c r="O899" s="26"/>
    </row>
    <row r="900" spans="7:15" ht="28.8" x14ac:dyDescent="0.3">
      <c r="G900" s="1">
        <v>1302</v>
      </c>
      <c r="H900" s="1" t="s">
        <v>3074</v>
      </c>
      <c r="I900" s="1" t="s">
        <v>21</v>
      </c>
      <c r="J900" s="1">
        <v>3</v>
      </c>
      <c r="K900" s="27" t="str" cm="1">
        <f t="array" ref="K900">_xlfn.IFS(
    AND(OR(I900="Fully Meets", I900="Exceeds"), J900&gt;=4), "High Performing Individual",
    AND(I900="Fully Meets", J900&gt;=3), "Average Performing Individual",
    TRUE, "Below Average Performing"
)</f>
        <v>Average Performing Individual</v>
      </c>
      <c r="M900" s="18"/>
      <c r="N900" s="18"/>
      <c r="O900" s="26"/>
    </row>
    <row r="901" spans="7:15" ht="28.8" x14ac:dyDescent="0.3">
      <c r="G901" s="1">
        <v>1303</v>
      </c>
      <c r="H901" s="1" t="s">
        <v>3074</v>
      </c>
      <c r="I901" s="1" t="s">
        <v>21</v>
      </c>
      <c r="J901" s="1">
        <v>3</v>
      </c>
      <c r="K901" s="27" t="str" cm="1">
        <f t="array" ref="K901">_xlfn.IFS(
    AND(OR(I901="Fully Meets", I901="Exceeds"), J901&gt;=4), "High Performing Individual",
    AND(I901="Fully Meets", J901&gt;=3), "Average Performing Individual",
    TRUE, "Below Average Performing"
)</f>
        <v>Average Performing Individual</v>
      </c>
      <c r="M901" s="18"/>
      <c r="N901" s="18"/>
      <c r="O901" s="26"/>
    </row>
    <row r="902" spans="7:15" ht="28.8" x14ac:dyDescent="0.3">
      <c r="G902" s="1">
        <v>1304</v>
      </c>
      <c r="H902" s="1" t="s">
        <v>3074</v>
      </c>
      <c r="I902" s="1" t="s">
        <v>21</v>
      </c>
      <c r="J902" s="1">
        <v>3</v>
      </c>
      <c r="K902" s="27" t="str" cm="1">
        <f t="array" ref="K902">_xlfn.IFS(
    AND(OR(I902="Fully Meets", I902="Exceeds"), J902&gt;=4), "High Performing Individual",
    AND(I902="Fully Meets", J902&gt;=3), "Average Performing Individual",
    TRUE, "Below Average Performing"
)</f>
        <v>Average Performing Individual</v>
      </c>
      <c r="M902" s="18"/>
      <c r="N902" s="18"/>
      <c r="O902" s="26"/>
    </row>
    <row r="903" spans="7:15" ht="28.8" x14ac:dyDescent="0.3">
      <c r="G903" s="1">
        <v>1305</v>
      </c>
      <c r="H903" s="1" t="s">
        <v>3074</v>
      </c>
      <c r="I903" s="1" t="s">
        <v>21</v>
      </c>
      <c r="J903" s="1">
        <v>3</v>
      </c>
      <c r="K903" s="27" t="str" cm="1">
        <f t="array" ref="K903">_xlfn.IFS(
    AND(OR(I903="Fully Meets", I903="Exceeds"), J903&gt;=4), "High Performing Individual",
    AND(I903="Fully Meets", J903&gt;=3), "Average Performing Individual",
    TRUE, "Below Average Performing"
)</f>
        <v>Average Performing Individual</v>
      </c>
      <c r="M903" s="18"/>
      <c r="N903" s="18"/>
      <c r="O903" s="26"/>
    </row>
    <row r="904" spans="7:15" ht="28.8" x14ac:dyDescent="0.3">
      <c r="G904" s="1">
        <v>1306</v>
      </c>
      <c r="H904" s="1" t="s">
        <v>3074</v>
      </c>
      <c r="I904" s="1" t="s">
        <v>21</v>
      </c>
      <c r="J904" s="1">
        <v>3</v>
      </c>
      <c r="K904" s="27" t="str" cm="1">
        <f t="array" ref="K904">_xlfn.IFS(
    AND(OR(I904="Fully Meets", I904="Exceeds"), J904&gt;=4), "High Performing Individual",
    AND(I904="Fully Meets", J904&gt;=3), "Average Performing Individual",
    TRUE, "Below Average Performing"
)</f>
        <v>Average Performing Individual</v>
      </c>
      <c r="M904" s="18"/>
      <c r="N904" s="18"/>
      <c r="O904" s="26"/>
    </row>
    <row r="905" spans="7:15" ht="28.8" x14ac:dyDescent="0.3">
      <c r="G905" s="1">
        <v>1307</v>
      </c>
      <c r="H905" s="1" t="s">
        <v>3074</v>
      </c>
      <c r="I905" s="1" t="s">
        <v>21</v>
      </c>
      <c r="J905" s="1">
        <v>3</v>
      </c>
      <c r="K905" s="27" t="str" cm="1">
        <f t="array" ref="K905">_xlfn.IFS(
    AND(OR(I905="Fully Meets", I905="Exceeds"), J905&gt;=4), "High Performing Individual",
    AND(I905="Fully Meets", J905&gt;=3), "Average Performing Individual",
    TRUE, "Below Average Performing"
)</f>
        <v>Average Performing Individual</v>
      </c>
      <c r="M905" s="18"/>
      <c r="N905" s="18"/>
      <c r="O905" s="26"/>
    </row>
    <row r="906" spans="7:15" ht="28.8" x14ac:dyDescent="0.3">
      <c r="G906" s="1">
        <v>1308</v>
      </c>
      <c r="H906" s="1" t="s">
        <v>3074</v>
      </c>
      <c r="I906" s="1" t="s">
        <v>21</v>
      </c>
      <c r="J906" s="1">
        <v>3</v>
      </c>
      <c r="K906" s="27" t="str" cm="1">
        <f t="array" ref="K906">_xlfn.IFS(
    AND(OR(I906="Fully Meets", I906="Exceeds"), J906&gt;=4), "High Performing Individual",
    AND(I906="Fully Meets", J906&gt;=3), "Average Performing Individual",
    TRUE, "Below Average Performing"
)</f>
        <v>Average Performing Individual</v>
      </c>
      <c r="M906" s="18"/>
      <c r="N906" s="18"/>
      <c r="O906" s="26"/>
    </row>
    <row r="907" spans="7:15" ht="28.8" x14ac:dyDescent="0.3">
      <c r="G907" s="1">
        <v>1309</v>
      </c>
      <c r="H907" s="1" t="s">
        <v>3074</v>
      </c>
      <c r="I907" s="1" t="s">
        <v>21</v>
      </c>
      <c r="J907" s="1">
        <v>3</v>
      </c>
      <c r="K907" s="27" t="str" cm="1">
        <f t="array" ref="K907">_xlfn.IFS(
    AND(OR(I907="Fully Meets", I907="Exceeds"), J907&gt;=4), "High Performing Individual",
    AND(I907="Fully Meets", J907&gt;=3), "Average Performing Individual",
    TRUE, "Below Average Performing"
)</f>
        <v>Average Performing Individual</v>
      </c>
      <c r="M907" s="18"/>
      <c r="N907" s="18"/>
      <c r="O907" s="26"/>
    </row>
    <row r="908" spans="7:15" ht="28.8" x14ac:dyDescent="0.3">
      <c r="G908" s="1">
        <v>1310</v>
      </c>
      <c r="H908" s="1" t="s">
        <v>3074</v>
      </c>
      <c r="I908" s="1" t="s">
        <v>21</v>
      </c>
      <c r="J908" s="1">
        <v>3</v>
      </c>
      <c r="K908" s="27" t="str" cm="1">
        <f t="array" ref="K908">_xlfn.IFS(
    AND(OR(I908="Fully Meets", I908="Exceeds"), J908&gt;=4), "High Performing Individual",
    AND(I908="Fully Meets", J908&gt;=3), "Average Performing Individual",
    TRUE, "Below Average Performing"
)</f>
        <v>Average Performing Individual</v>
      </c>
      <c r="M908" s="18"/>
      <c r="N908" s="18"/>
      <c r="O908" s="26"/>
    </row>
    <row r="909" spans="7:15" ht="28.8" x14ac:dyDescent="0.3">
      <c r="G909" s="1">
        <v>1311</v>
      </c>
      <c r="H909" s="1" t="s">
        <v>3074</v>
      </c>
      <c r="I909" s="1" t="s">
        <v>21</v>
      </c>
      <c r="J909" s="1">
        <v>3</v>
      </c>
      <c r="K909" s="27" t="str" cm="1">
        <f t="array" ref="K909">_xlfn.IFS(
    AND(OR(I909="Fully Meets", I909="Exceeds"), J909&gt;=4), "High Performing Individual",
    AND(I909="Fully Meets", J909&gt;=3), "Average Performing Individual",
    TRUE, "Below Average Performing"
)</f>
        <v>Average Performing Individual</v>
      </c>
      <c r="M909" s="18"/>
      <c r="N909" s="18"/>
      <c r="O909" s="26"/>
    </row>
    <row r="910" spans="7:15" ht="28.8" x14ac:dyDescent="0.3">
      <c r="G910" s="1">
        <v>1312</v>
      </c>
      <c r="H910" s="1" t="s">
        <v>3074</v>
      </c>
      <c r="I910" s="1" t="s">
        <v>21</v>
      </c>
      <c r="J910" s="1">
        <v>3</v>
      </c>
      <c r="K910" s="27" t="str" cm="1">
        <f t="array" ref="K910">_xlfn.IFS(
    AND(OR(I910="Fully Meets", I910="Exceeds"), J910&gt;=4), "High Performing Individual",
    AND(I910="Fully Meets", J910&gt;=3), "Average Performing Individual",
    TRUE, "Below Average Performing"
)</f>
        <v>Average Performing Individual</v>
      </c>
      <c r="M910" s="18"/>
      <c r="N910" s="18"/>
      <c r="O910" s="26"/>
    </row>
    <row r="911" spans="7:15" ht="28.8" x14ac:dyDescent="0.3">
      <c r="G911" s="1">
        <v>1313</v>
      </c>
      <c r="H911" s="1" t="s">
        <v>3074</v>
      </c>
      <c r="I911" s="1" t="s">
        <v>21</v>
      </c>
      <c r="J911" s="1">
        <v>3</v>
      </c>
      <c r="K911" s="27" t="str" cm="1">
        <f t="array" ref="K911">_xlfn.IFS(
    AND(OR(I911="Fully Meets", I911="Exceeds"), J911&gt;=4), "High Performing Individual",
    AND(I911="Fully Meets", J911&gt;=3), "Average Performing Individual",
    TRUE, "Below Average Performing"
)</f>
        <v>Average Performing Individual</v>
      </c>
      <c r="M911" s="18"/>
      <c r="N911" s="18"/>
      <c r="O911" s="26"/>
    </row>
    <row r="912" spans="7:15" ht="28.8" x14ac:dyDescent="0.3">
      <c r="G912" s="1">
        <v>1314</v>
      </c>
      <c r="H912" s="1" t="s">
        <v>3074</v>
      </c>
      <c r="I912" s="1" t="s">
        <v>21</v>
      </c>
      <c r="J912" s="1">
        <v>3</v>
      </c>
      <c r="K912" s="27" t="str" cm="1">
        <f t="array" ref="K912">_xlfn.IFS(
    AND(OR(I912="Fully Meets", I912="Exceeds"), J912&gt;=4), "High Performing Individual",
    AND(I912="Fully Meets", J912&gt;=3), "Average Performing Individual",
    TRUE, "Below Average Performing"
)</f>
        <v>Average Performing Individual</v>
      </c>
      <c r="M912" s="18"/>
      <c r="N912" s="18"/>
      <c r="O912" s="26"/>
    </row>
    <row r="913" spans="7:15" ht="28.8" x14ac:dyDescent="0.3">
      <c r="G913" s="1">
        <v>1315</v>
      </c>
      <c r="H913" s="1" t="s">
        <v>3067</v>
      </c>
      <c r="I913" s="1" t="s">
        <v>21</v>
      </c>
      <c r="J913" s="1">
        <v>3</v>
      </c>
      <c r="K913" s="27" t="str" cm="1">
        <f t="array" ref="K913">_xlfn.IFS(
    AND(OR(I913="Fully Meets", I913="Exceeds"), J913&gt;=4), "High Performing Individual",
    AND(I913="Fully Meets", J913&gt;=3), "Average Performing Individual",
    TRUE, "Below Average Performing"
)</f>
        <v>Average Performing Individual</v>
      </c>
      <c r="M913" s="18"/>
      <c r="N913" s="18"/>
      <c r="O913" s="26"/>
    </row>
    <row r="914" spans="7:15" ht="28.8" x14ac:dyDescent="0.3">
      <c r="G914" s="1">
        <v>1316</v>
      </c>
      <c r="H914" s="1" t="s">
        <v>3070</v>
      </c>
      <c r="I914" s="1" t="s">
        <v>21</v>
      </c>
      <c r="J914" s="1">
        <v>3</v>
      </c>
      <c r="K914" s="27" t="str" cm="1">
        <f t="array" ref="K914">_xlfn.IFS(
    AND(OR(I914="Fully Meets", I914="Exceeds"), J914&gt;=4), "High Performing Individual",
    AND(I914="Fully Meets", J914&gt;=3), "Average Performing Individual",
    TRUE, "Below Average Performing"
)</f>
        <v>Average Performing Individual</v>
      </c>
      <c r="M914" s="18"/>
      <c r="N914" s="18"/>
      <c r="O914" s="26"/>
    </row>
    <row r="915" spans="7:15" ht="28.8" x14ac:dyDescent="0.3">
      <c r="G915" s="1">
        <v>1317</v>
      </c>
      <c r="H915" s="1" t="s">
        <v>3067</v>
      </c>
      <c r="I915" s="1" t="s">
        <v>21</v>
      </c>
      <c r="J915" s="1">
        <v>3</v>
      </c>
      <c r="K915" s="27" t="str" cm="1">
        <f t="array" ref="K915">_xlfn.IFS(
    AND(OR(I915="Fully Meets", I915="Exceeds"), J915&gt;=4), "High Performing Individual",
    AND(I915="Fully Meets", J915&gt;=3), "Average Performing Individual",
    TRUE, "Below Average Performing"
)</f>
        <v>Average Performing Individual</v>
      </c>
      <c r="M915" s="18"/>
      <c r="N915" s="18"/>
      <c r="O915" s="26"/>
    </row>
    <row r="916" spans="7:15" ht="28.8" x14ac:dyDescent="0.3">
      <c r="G916" s="1">
        <v>1318</v>
      </c>
      <c r="H916" s="1" t="s">
        <v>3067</v>
      </c>
      <c r="I916" s="1" t="s">
        <v>21</v>
      </c>
      <c r="J916" s="1">
        <v>3</v>
      </c>
      <c r="K916" s="27" t="str" cm="1">
        <f t="array" ref="K916">_xlfn.IFS(
    AND(OR(I916="Fully Meets", I916="Exceeds"), J916&gt;=4), "High Performing Individual",
    AND(I916="Fully Meets", J916&gt;=3), "Average Performing Individual",
    TRUE, "Below Average Performing"
)</f>
        <v>Average Performing Individual</v>
      </c>
      <c r="M916" s="18"/>
      <c r="N916" s="18"/>
      <c r="O916" s="26"/>
    </row>
    <row r="917" spans="7:15" ht="28.8" x14ac:dyDescent="0.3">
      <c r="G917" s="1">
        <v>1319</v>
      </c>
      <c r="H917" s="1" t="s">
        <v>3067</v>
      </c>
      <c r="I917" s="1" t="s">
        <v>21</v>
      </c>
      <c r="J917" s="1">
        <v>3</v>
      </c>
      <c r="K917" s="27" t="str" cm="1">
        <f t="array" ref="K917">_xlfn.IFS(
    AND(OR(I917="Fully Meets", I917="Exceeds"), J917&gt;=4), "High Performing Individual",
    AND(I917="Fully Meets", J917&gt;=3), "Average Performing Individual",
    TRUE, "Below Average Performing"
)</f>
        <v>Average Performing Individual</v>
      </c>
      <c r="M917" s="18"/>
      <c r="N917" s="18"/>
      <c r="O917" s="26"/>
    </row>
    <row r="918" spans="7:15" ht="28.8" x14ac:dyDescent="0.3">
      <c r="G918" s="1">
        <v>1320</v>
      </c>
      <c r="H918" s="1" t="s">
        <v>3067</v>
      </c>
      <c r="I918" s="1" t="s">
        <v>21</v>
      </c>
      <c r="J918" s="1">
        <v>3</v>
      </c>
      <c r="K918" s="27" t="str" cm="1">
        <f t="array" ref="K918">_xlfn.IFS(
    AND(OR(I918="Fully Meets", I918="Exceeds"), J918&gt;=4), "High Performing Individual",
    AND(I918="Fully Meets", J918&gt;=3), "Average Performing Individual",
    TRUE, "Below Average Performing"
)</f>
        <v>Average Performing Individual</v>
      </c>
      <c r="M918" s="18"/>
      <c r="N918" s="18"/>
      <c r="O918" s="26"/>
    </row>
    <row r="919" spans="7:15" ht="28.8" x14ac:dyDescent="0.3">
      <c r="G919" s="1">
        <v>1321</v>
      </c>
      <c r="H919" s="1" t="s">
        <v>3067</v>
      </c>
      <c r="I919" s="1" t="s">
        <v>21</v>
      </c>
      <c r="J919" s="1">
        <v>3</v>
      </c>
      <c r="K919" s="27" t="str" cm="1">
        <f t="array" ref="K919">_xlfn.IFS(
    AND(OR(I919="Fully Meets", I919="Exceeds"), J919&gt;=4), "High Performing Individual",
    AND(I919="Fully Meets", J919&gt;=3), "Average Performing Individual",
    TRUE, "Below Average Performing"
)</f>
        <v>Average Performing Individual</v>
      </c>
      <c r="M919" s="18"/>
      <c r="N919" s="18"/>
      <c r="O919" s="26"/>
    </row>
    <row r="920" spans="7:15" ht="28.8" x14ac:dyDescent="0.3">
      <c r="G920" s="1">
        <v>1322</v>
      </c>
      <c r="H920" s="1" t="s">
        <v>3067</v>
      </c>
      <c r="I920" s="1" t="s">
        <v>21</v>
      </c>
      <c r="J920" s="1">
        <v>3</v>
      </c>
      <c r="K920" s="27" t="str" cm="1">
        <f t="array" ref="K920">_xlfn.IFS(
    AND(OR(I920="Fully Meets", I920="Exceeds"), J920&gt;=4), "High Performing Individual",
    AND(I920="Fully Meets", J920&gt;=3), "Average Performing Individual",
    TRUE, "Below Average Performing"
)</f>
        <v>Average Performing Individual</v>
      </c>
      <c r="M920" s="18"/>
      <c r="N920" s="18"/>
      <c r="O920" s="26"/>
    </row>
    <row r="921" spans="7:15" ht="28.8" x14ac:dyDescent="0.3">
      <c r="G921" s="1">
        <v>1323</v>
      </c>
      <c r="H921" s="1" t="s">
        <v>3067</v>
      </c>
      <c r="I921" s="1" t="s">
        <v>21</v>
      </c>
      <c r="J921" s="1">
        <v>3</v>
      </c>
      <c r="K921" s="27" t="str" cm="1">
        <f t="array" ref="K921">_xlfn.IFS(
    AND(OR(I921="Fully Meets", I921="Exceeds"), J921&gt;=4), "High Performing Individual",
    AND(I921="Fully Meets", J921&gt;=3), "Average Performing Individual",
    TRUE, "Below Average Performing"
)</f>
        <v>Average Performing Individual</v>
      </c>
      <c r="M921" s="18"/>
      <c r="N921" s="18"/>
      <c r="O921" s="26"/>
    </row>
    <row r="922" spans="7:15" ht="28.8" x14ac:dyDescent="0.3">
      <c r="G922" s="1">
        <v>1324</v>
      </c>
      <c r="H922" s="1" t="s">
        <v>3067</v>
      </c>
      <c r="I922" s="1" t="s">
        <v>21</v>
      </c>
      <c r="J922" s="1">
        <v>3</v>
      </c>
      <c r="K922" s="27" t="str" cm="1">
        <f t="array" ref="K922">_xlfn.IFS(
    AND(OR(I922="Fully Meets", I922="Exceeds"), J922&gt;=4), "High Performing Individual",
    AND(I922="Fully Meets", J922&gt;=3), "Average Performing Individual",
    TRUE, "Below Average Performing"
)</f>
        <v>Average Performing Individual</v>
      </c>
      <c r="M922" s="18"/>
      <c r="N922" s="18"/>
      <c r="O922" s="26"/>
    </row>
    <row r="923" spans="7:15" ht="28.8" x14ac:dyDescent="0.3">
      <c r="G923" s="1">
        <v>1325</v>
      </c>
      <c r="H923" s="1" t="s">
        <v>3067</v>
      </c>
      <c r="I923" s="1" t="s">
        <v>21</v>
      </c>
      <c r="J923" s="1">
        <v>3</v>
      </c>
      <c r="K923" s="27" t="str" cm="1">
        <f t="array" ref="K923">_xlfn.IFS(
    AND(OR(I923="Fully Meets", I923="Exceeds"), J923&gt;=4), "High Performing Individual",
    AND(I923="Fully Meets", J923&gt;=3), "Average Performing Individual",
    TRUE, "Below Average Performing"
)</f>
        <v>Average Performing Individual</v>
      </c>
      <c r="M923" s="18"/>
      <c r="N923" s="18"/>
      <c r="O923" s="26"/>
    </row>
    <row r="924" spans="7:15" ht="28.8" x14ac:dyDescent="0.3">
      <c r="G924" s="1">
        <v>1326</v>
      </c>
      <c r="H924" s="1" t="s">
        <v>3067</v>
      </c>
      <c r="I924" s="1" t="s">
        <v>21</v>
      </c>
      <c r="J924" s="1">
        <v>3</v>
      </c>
      <c r="K924" s="27" t="str" cm="1">
        <f t="array" ref="K924">_xlfn.IFS(
    AND(OR(I924="Fully Meets", I924="Exceeds"), J924&gt;=4), "High Performing Individual",
    AND(I924="Fully Meets", J924&gt;=3), "Average Performing Individual",
    TRUE, "Below Average Performing"
)</f>
        <v>Average Performing Individual</v>
      </c>
      <c r="M924" s="18"/>
      <c r="N924" s="18"/>
      <c r="O924" s="26"/>
    </row>
    <row r="925" spans="7:15" ht="28.8" x14ac:dyDescent="0.3">
      <c r="G925" s="1">
        <v>1327</v>
      </c>
      <c r="H925" s="1" t="s">
        <v>3067</v>
      </c>
      <c r="I925" s="1" t="s">
        <v>21</v>
      </c>
      <c r="J925" s="1">
        <v>3</v>
      </c>
      <c r="K925" s="27" t="str" cm="1">
        <f t="array" ref="K925">_xlfn.IFS(
    AND(OR(I925="Fully Meets", I925="Exceeds"), J925&gt;=4), "High Performing Individual",
    AND(I925="Fully Meets", J925&gt;=3), "Average Performing Individual",
    TRUE, "Below Average Performing"
)</f>
        <v>Average Performing Individual</v>
      </c>
      <c r="M925" s="18"/>
      <c r="N925" s="18"/>
      <c r="O925" s="26"/>
    </row>
    <row r="926" spans="7:15" ht="28.8" x14ac:dyDescent="0.3">
      <c r="G926" s="1">
        <v>1328</v>
      </c>
      <c r="H926" s="1" t="s">
        <v>3072</v>
      </c>
      <c r="I926" s="1" t="s">
        <v>21</v>
      </c>
      <c r="J926" s="1">
        <v>3</v>
      </c>
      <c r="K926" s="27" t="str" cm="1">
        <f t="array" ref="K926">_xlfn.IFS(
    AND(OR(I926="Fully Meets", I926="Exceeds"), J926&gt;=4), "High Performing Individual",
    AND(I926="Fully Meets", J926&gt;=3), "Average Performing Individual",
    TRUE, "Below Average Performing"
)</f>
        <v>Average Performing Individual</v>
      </c>
      <c r="M926" s="18"/>
      <c r="N926" s="18"/>
      <c r="O926" s="26"/>
    </row>
    <row r="927" spans="7:15" ht="28.8" x14ac:dyDescent="0.3">
      <c r="G927" s="1">
        <v>1329</v>
      </c>
      <c r="H927" s="1" t="s">
        <v>3078</v>
      </c>
      <c r="I927" s="1" t="s">
        <v>21</v>
      </c>
      <c r="J927" s="1">
        <v>3</v>
      </c>
      <c r="K927" s="27" t="str" cm="1">
        <f t="array" ref="K927">_xlfn.IFS(
    AND(OR(I927="Fully Meets", I927="Exceeds"), J927&gt;=4), "High Performing Individual",
    AND(I927="Fully Meets", J927&gt;=3), "Average Performing Individual",
    TRUE, "Below Average Performing"
)</f>
        <v>Average Performing Individual</v>
      </c>
      <c r="M927" s="18"/>
      <c r="N927" s="18"/>
      <c r="O927" s="26"/>
    </row>
    <row r="928" spans="7:15" ht="28.8" x14ac:dyDescent="0.3">
      <c r="G928" s="1">
        <v>1330</v>
      </c>
      <c r="H928" s="1" t="s">
        <v>3067</v>
      </c>
      <c r="I928" s="1" t="s">
        <v>21</v>
      </c>
      <c r="J928" s="1">
        <v>3</v>
      </c>
      <c r="K928" s="27" t="str" cm="1">
        <f t="array" ref="K928">_xlfn.IFS(
    AND(OR(I928="Fully Meets", I928="Exceeds"), J928&gt;=4), "High Performing Individual",
    AND(I928="Fully Meets", J928&gt;=3), "Average Performing Individual",
    TRUE, "Below Average Performing"
)</f>
        <v>Average Performing Individual</v>
      </c>
      <c r="M928" s="18"/>
      <c r="N928" s="18"/>
      <c r="O928" s="26"/>
    </row>
    <row r="929" spans="7:15" ht="28.8" x14ac:dyDescent="0.3">
      <c r="G929" s="1">
        <v>1331</v>
      </c>
      <c r="H929" s="1" t="s">
        <v>3067</v>
      </c>
      <c r="I929" s="1" t="s">
        <v>21</v>
      </c>
      <c r="J929" s="1">
        <v>3</v>
      </c>
      <c r="K929" s="27" t="str" cm="1">
        <f t="array" ref="K929">_xlfn.IFS(
    AND(OR(I929="Fully Meets", I929="Exceeds"), J929&gt;=4), "High Performing Individual",
    AND(I929="Fully Meets", J929&gt;=3), "Average Performing Individual",
    TRUE, "Below Average Performing"
)</f>
        <v>Average Performing Individual</v>
      </c>
      <c r="M929" s="18"/>
      <c r="N929" s="18"/>
      <c r="O929" s="26"/>
    </row>
    <row r="930" spans="7:15" ht="28.8" x14ac:dyDescent="0.3">
      <c r="G930" s="1">
        <v>1332</v>
      </c>
      <c r="H930" s="1" t="s">
        <v>3067</v>
      </c>
      <c r="I930" s="1" t="s">
        <v>21</v>
      </c>
      <c r="J930" s="1">
        <v>3</v>
      </c>
      <c r="K930" s="27" t="str" cm="1">
        <f t="array" ref="K930">_xlfn.IFS(
    AND(OR(I930="Fully Meets", I930="Exceeds"), J930&gt;=4), "High Performing Individual",
    AND(I930="Fully Meets", J930&gt;=3), "Average Performing Individual",
    TRUE, "Below Average Performing"
)</f>
        <v>Average Performing Individual</v>
      </c>
      <c r="M930" s="18"/>
      <c r="N930" s="18"/>
      <c r="O930" s="26"/>
    </row>
    <row r="931" spans="7:15" ht="28.8" x14ac:dyDescent="0.3">
      <c r="G931" s="1">
        <v>1333</v>
      </c>
      <c r="H931" s="1" t="s">
        <v>3072</v>
      </c>
      <c r="I931" s="1" t="s">
        <v>21</v>
      </c>
      <c r="J931" s="1">
        <v>3</v>
      </c>
      <c r="K931" s="27" t="str" cm="1">
        <f t="array" ref="K931">_xlfn.IFS(
    AND(OR(I931="Fully Meets", I931="Exceeds"), J931&gt;=4), "High Performing Individual",
    AND(I931="Fully Meets", J931&gt;=3), "Average Performing Individual",
    TRUE, "Below Average Performing"
)</f>
        <v>Average Performing Individual</v>
      </c>
      <c r="M931" s="18"/>
      <c r="N931" s="18"/>
      <c r="O931" s="26"/>
    </row>
    <row r="932" spans="7:15" ht="28.8" x14ac:dyDescent="0.3">
      <c r="G932" s="1">
        <v>1334</v>
      </c>
      <c r="H932" s="1" t="s">
        <v>3072</v>
      </c>
      <c r="I932" s="1" t="s">
        <v>21</v>
      </c>
      <c r="J932" s="1">
        <v>3</v>
      </c>
      <c r="K932" s="27" t="str" cm="1">
        <f t="array" ref="K932">_xlfn.IFS(
    AND(OR(I932="Fully Meets", I932="Exceeds"), J932&gt;=4), "High Performing Individual",
    AND(I932="Fully Meets", J932&gt;=3), "Average Performing Individual",
    TRUE, "Below Average Performing"
)</f>
        <v>Average Performing Individual</v>
      </c>
      <c r="M932" s="18"/>
      <c r="N932" s="18"/>
      <c r="O932" s="26"/>
    </row>
    <row r="933" spans="7:15" ht="28.8" x14ac:dyDescent="0.3">
      <c r="G933" s="1">
        <v>1335</v>
      </c>
      <c r="H933" s="1" t="s">
        <v>3078</v>
      </c>
      <c r="I933" s="1" t="s">
        <v>21</v>
      </c>
      <c r="J933" s="1">
        <v>3</v>
      </c>
      <c r="K933" s="27" t="str" cm="1">
        <f t="array" ref="K933">_xlfn.IFS(
    AND(OR(I933="Fully Meets", I933="Exceeds"), J933&gt;=4), "High Performing Individual",
    AND(I933="Fully Meets", J933&gt;=3), "Average Performing Individual",
    TRUE, "Below Average Performing"
)</f>
        <v>Average Performing Individual</v>
      </c>
      <c r="M933" s="18"/>
      <c r="N933" s="18"/>
      <c r="O933" s="26"/>
    </row>
    <row r="934" spans="7:15" ht="28.8" x14ac:dyDescent="0.3">
      <c r="G934" s="1">
        <v>1336</v>
      </c>
      <c r="H934" s="1" t="s">
        <v>3067</v>
      </c>
      <c r="I934" s="1" t="s">
        <v>21</v>
      </c>
      <c r="J934" s="1">
        <v>3</v>
      </c>
      <c r="K934" s="27" t="str" cm="1">
        <f t="array" ref="K934">_xlfn.IFS(
    AND(OR(I934="Fully Meets", I934="Exceeds"), J934&gt;=4), "High Performing Individual",
    AND(I934="Fully Meets", J934&gt;=3), "Average Performing Individual",
    TRUE, "Below Average Performing"
)</f>
        <v>Average Performing Individual</v>
      </c>
      <c r="M934" s="18"/>
      <c r="N934" s="18"/>
      <c r="O934" s="26"/>
    </row>
    <row r="935" spans="7:15" ht="28.8" x14ac:dyDescent="0.3">
      <c r="G935" s="1">
        <v>1337</v>
      </c>
      <c r="H935" s="1" t="s">
        <v>3067</v>
      </c>
      <c r="I935" s="1" t="s">
        <v>21</v>
      </c>
      <c r="J935" s="1">
        <v>3</v>
      </c>
      <c r="K935" s="27" t="str" cm="1">
        <f t="array" ref="K935">_xlfn.IFS(
    AND(OR(I935="Fully Meets", I935="Exceeds"), J935&gt;=4), "High Performing Individual",
    AND(I935="Fully Meets", J935&gt;=3), "Average Performing Individual",
    TRUE, "Below Average Performing"
)</f>
        <v>Average Performing Individual</v>
      </c>
      <c r="M935" s="18"/>
      <c r="N935" s="18"/>
      <c r="O935" s="26"/>
    </row>
    <row r="936" spans="7:15" ht="28.8" x14ac:dyDescent="0.3">
      <c r="G936" s="1">
        <v>1338</v>
      </c>
      <c r="H936" s="1" t="s">
        <v>3067</v>
      </c>
      <c r="I936" s="1" t="s">
        <v>21</v>
      </c>
      <c r="J936" s="1">
        <v>3</v>
      </c>
      <c r="K936" s="27" t="str" cm="1">
        <f t="array" ref="K936">_xlfn.IFS(
    AND(OR(I936="Fully Meets", I936="Exceeds"), J936&gt;=4), "High Performing Individual",
    AND(I936="Fully Meets", J936&gt;=3), "Average Performing Individual",
    TRUE, "Below Average Performing"
)</f>
        <v>Average Performing Individual</v>
      </c>
      <c r="M936" s="18"/>
      <c r="N936" s="18"/>
      <c r="O936" s="26"/>
    </row>
    <row r="937" spans="7:15" ht="28.8" x14ac:dyDescent="0.3">
      <c r="G937" s="1">
        <v>1339</v>
      </c>
      <c r="H937" s="1" t="s">
        <v>3072</v>
      </c>
      <c r="I937" s="1" t="s">
        <v>21</v>
      </c>
      <c r="J937" s="1">
        <v>3</v>
      </c>
      <c r="K937" s="27" t="str" cm="1">
        <f t="array" ref="K937">_xlfn.IFS(
    AND(OR(I937="Fully Meets", I937="Exceeds"), J937&gt;=4), "High Performing Individual",
    AND(I937="Fully Meets", J937&gt;=3), "Average Performing Individual",
    TRUE, "Below Average Performing"
)</f>
        <v>Average Performing Individual</v>
      </c>
      <c r="M937" s="18"/>
      <c r="N937" s="18"/>
      <c r="O937" s="26"/>
    </row>
    <row r="938" spans="7:15" ht="28.8" x14ac:dyDescent="0.3">
      <c r="G938" s="1">
        <v>1340</v>
      </c>
      <c r="H938" s="1" t="s">
        <v>3072</v>
      </c>
      <c r="I938" s="1" t="s">
        <v>21</v>
      </c>
      <c r="J938" s="1">
        <v>3</v>
      </c>
      <c r="K938" s="27" t="str" cm="1">
        <f t="array" ref="K938">_xlfn.IFS(
    AND(OR(I938="Fully Meets", I938="Exceeds"), J938&gt;=4), "High Performing Individual",
    AND(I938="Fully Meets", J938&gt;=3), "Average Performing Individual",
    TRUE, "Below Average Performing"
)</f>
        <v>Average Performing Individual</v>
      </c>
      <c r="M938" s="18"/>
      <c r="N938" s="18"/>
      <c r="O938" s="26"/>
    </row>
    <row r="939" spans="7:15" ht="28.8" x14ac:dyDescent="0.3">
      <c r="G939" s="1">
        <v>1341</v>
      </c>
      <c r="H939" s="1" t="s">
        <v>3078</v>
      </c>
      <c r="I939" s="1" t="s">
        <v>21</v>
      </c>
      <c r="J939" s="1">
        <v>3</v>
      </c>
      <c r="K939" s="27" t="str" cm="1">
        <f t="array" ref="K939">_xlfn.IFS(
    AND(OR(I939="Fully Meets", I939="Exceeds"), J939&gt;=4), "High Performing Individual",
    AND(I939="Fully Meets", J939&gt;=3), "Average Performing Individual",
    TRUE, "Below Average Performing"
)</f>
        <v>Average Performing Individual</v>
      </c>
      <c r="M939" s="18"/>
      <c r="N939" s="18"/>
      <c r="O939" s="26"/>
    </row>
    <row r="940" spans="7:15" ht="28.8" x14ac:dyDescent="0.3">
      <c r="G940" s="1">
        <v>1342</v>
      </c>
      <c r="H940" s="1" t="s">
        <v>3067</v>
      </c>
      <c r="I940" s="1" t="s">
        <v>21</v>
      </c>
      <c r="J940" s="1">
        <v>3</v>
      </c>
      <c r="K940" s="27" t="str" cm="1">
        <f t="array" ref="K940">_xlfn.IFS(
    AND(OR(I940="Fully Meets", I940="Exceeds"), J940&gt;=4), "High Performing Individual",
    AND(I940="Fully Meets", J940&gt;=3), "Average Performing Individual",
    TRUE, "Below Average Performing"
)</f>
        <v>Average Performing Individual</v>
      </c>
      <c r="M940" s="18"/>
      <c r="N940" s="18"/>
      <c r="O940" s="26"/>
    </row>
    <row r="941" spans="7:15" ht="28.8" x14ac:dyDescent="0.3">
      <c r="G941" s="1">
        <v>1343</v>
      </c>
      <c r="H941" s="1" t="s">
        <v>3067</v>
      </c>
      <c r="I941" s="1" t="s">
        <v>21</v>
      </c>
      <c r="J941" s="1">
        <v>3</v>
      </c>
      <c r="K941" s="27" t="str" cm="1">
        <f t="array" ref="K941">_xlfn.IFS(
    AND(OR(I941="Fully Meets", I941="Exceeds"), J941&gt;=4), "High Performing Individual",
    AND(I941="Fully Meets", J941&gt;=3), "Average Performing Individual",
    TRUE, "Below Average Performing"
)</f>
        <v>Average Performing Individual</v>
      </c>
      <c r="M941" s="18"/>
      <c r="N941" s="18"/>
      <c r="O941" s="26"/>
    </row>
    <row r="942" spans="7:15" ht="28.8" x14ac:dyDescent="0.3">
      <c r="G942" s="1">
        <v>1344</v>
      </c>
      <c r="H942" s="1" t="s">
        <v>3067</v>
      </c>
      <c r="I942" s="1" t="s">
        <v>21</v>
      </c>
      <c r="J942" s="1">
        <v>3</v>
      </c>
      <c r="K942" s="27" t="str" cm="1">
        <f t="array" ref="K942">_xlfn.IFS(
    AND(OR(I942="Fully Meets", I942="Exceeds"), J942&gt;=4), "High Performing Individual",
    AND(I942="Fully Meets", J942&gt;=3), "Average Performing Individual",
    TRUE, "Below Average Performing"
)</f>
        <v>Average Performing Individual</v>
      </c>
      <c r="M942" s="18"/>
      <c r="N942" s="18"/>
      <c r="O942" s="26"/>
    </row>
    <row r="943" spans="7:15" ht="28.8" x14ac:dyDescent="0.3">
      <c r="G943" s="1">
        <v>1345</v>
      </c>
      <c r="H943" s="1" t="s">
        <v>3067</v>
      </c>
      <c r="I943" s="1" t="s">
        <v>21</v>
      </c>
      <c r="J943" s="1">
        <v>3</v>
      </c>
      <c r="K943" s="27" t="str" cm="1">
        <f t="array" ref="K943">_xlfn.IFS(
    AND(OR(I943="Fully Meets", I943="Exceeds"), J943&gt;=4), "High Performing Individual",
    AND(I943="Fully Meets", J943&gt;=3), "Average Performing Individual",
    TRUE, "Below Average Performing"
)</f>
        <v>Average Performing Individual</v>
      </c>
      <c r="M943" s="18"/>
      <c r="N943" s="18"/>
      <c r="O943" s="26"/>
    </row>
    <row r="944" spans="7:15" ht="28.8" x14ac:dyDescent="0.3">
      <c r="G944" s="1">
        <v>1346</v>
      </c>
      <c r="H944" s="1" t="s">
        <v>3072</v>
      </c>
      <c r="I944" s="1" t="s">
        <v>21</v>
      </c>
      <c r="J944" s="1">
        <v>3</v>
      </c>
      <c r="K944" s="27" t="str" cm="1">
        <f t="array" ref="K944">_xlfn.IFS(
    AND(OR(I944="Fully Meets", I944="Exceeds"), J944&gt;=4), "High Performing Individual",
    AND(I944="Fully Meets", J944&gt;=3), "Average Performing Individual",
    TRUE, "Below Average Performing"
)</f>
        <v>Average Performing Individual</v>
      </c>
      <c r="M944" s="18"/>
      <c r="N944" s="18"/>
      <c r="O944" s="26"/>
    </row>
    <row r="945" spans="7:15" ht="28.8" x14ac:dyDescent="0.3">
      <c r="G945" s="1">
        <v>1347</v>
      </c>
      <c r="H945" s="1" t="s">
        <v>3072</v>
      </c>
      <c r="I945" s="1" t="s">
        <v>21</v>
      </c>
      <c r="J945" s="1">
        <v>3</v>
      </c>
      <c r="K945" s="27" t="str" cm="1">
        <f t="array" ref="K945">_xlfn.IFS(
    AND(OR(I945="Fully Meets", I945="Exceeds"), J945&gt;=4), "High Performing Individual",
    AND(I945="Fully Meets", J945&gt;=3), "Average Performing Individual",
    TRUE, "Below Average Performing"
)</f>
        <v>Average Performing Individual</v>
      </c>
      <c r="M945" s="18"/>
      <c r="N945" s="18"/>
      <c r="O945" s="26"/>
    </row>
    <row r="946" spans="7:15" ht="28.8" x14ac:dyDescent="0.3">
      <c r="G946" s="1">
        <v>1348</v>
      </c>
      <c r="H946" s="1" t="s">
        <v>3078</v>
      </c>
      <c r="I946" s="1" t="s">
        <v>21</v>
      </c>
      <c r="J946" s="1">
        <v>3</v>
      </c>
      <c r="K946" s="27" t="str" cm="1">
        <f t="array" ref="K946">_xlfn.IFS(
    AND(OR(I946="Fully Meets", I946="Exceeds"), J946&gt;=4), "High Performing Individual",
    AND(I946="Fully Meets", J946&gt;=3), "Average Performing Individual",
    TRUE, "Below Average Performing"
)</f>
        <v>Average Performing Individual</v>
      </c>
      <c r="M946" s="18"/>
      <c r="N946" s="18"/>
      <c r="O946" s="26"/>
    </row>
    <row r="947" spans="7:15" ht="28.8" x14ac:dyDescent="0.3">
      <c r="G947" s="1">
        <v>1349</v>
      </c>
      <c r="H947" s="1" t="s">
        <v>3067</v>
      </c>
      <c r="I947" s="1" t="s">
        <v>21</v>
      </c>
      <c r="J947" s="1">
        <v>3</v>
      </c>
      <c r="K947" s="27" t="str" cm="1">
        <f t="array" ref="K947">_xlfn.IFS(
    AND(OR(I947="Fully Meets", I947="Exceeds"), J947&gt;=4), "High Performing Individual",
    AND(I947="Fully Meets", J947&gt;=3), "Average Performing Individual",
    TRUE, "Below Average Performing"
)</f>
        <v>Average Performing Individual</v>
      </c>
      <c r="M947" s="18"/>
      <c r="N947" s="18"/>
      <c r="O947" s="26"/>
    </row>
    <row r="948" spans="7:15" ht="28.8" x14ac:dyDescent="0.3">
      <c r="G948" s="1">
        <v>1350</v>
      </c>
      <c r="H948" s="1" t="s">
        <v>3067</v>
      </c>
      <c r="I948" s="1" t="s">
        <v>21</v>
      </c>
      <c r="J948" s="1">
        <v>3</v>
      </c>
      <c r="K948" s="27" t="str" cm="1">
        <f t="array" ref="K948">_xlfn.IFS(
    AND(OR(I948="Fully Meets", I948="Exceeds"), J948&gt;=4), "High Performing Individual",
    AND(I948="Fully Meets", J948&gt;=3), "Average Performing Individual",
    TRUE, "Below Average Performing"
)</f>
        <v>Average Performing Individual</v>
      </c>
      <c r="M948" s="18"/>
      <c r="N948" s="18"/>
      <c r="O948" s="26"/>
    </row>
    <row r="949" spans="7:15" ht="28.8" x14ac:dyDescent="0.3">
      <c r="G949" s="1">
        <v>1351</v>
      </c>
      <c r="H949" s="1" t="s">
        <v>3067</v>
      </c>
      <c r="I949" s="1" t="s">
        <v>21</v>
      </c>
      <c r="J949" s="1">
        <v>3</v>
      </c>
      <c r="K949" s="27" t="str" cm="1">
        <f t="array" ref="K949">_xlfn.IFS(
    AND(OR(I949="Fully Meets", I949="Exceeds"), J949&gt;=4), "High Performing Individual",
    AND(I949="Fully Meets", J949&gt;=3), "Average Performing Individual",
    TRUE, "Below Average Performing"
)</f>
        <v>Average Performing Individual</v>
      </c>
      <c r="M949" s="18"/>
      <c r="N949" s="18"/>
      <c r="O949" s="26"/>
    </row>
    <row r="950" spans="7:15" ht="28.8" x14ac:dyDescent="0.3">
      <c r="G950" s="1">
        <v>1352</v>
      </c>
      <c r="H950" s="1" t="s">
        <v>3067</v>
      </c>
      <c r="I950" s="1" t="s">
        <v>21</v>
      </c>
      <c r="J950" s="1">
        <v>3</v>
      </c>
      <c r="K950" s="27" t="str" cm="1">
        <f t="array" ref="K950">_xlfn.IFS(
    AND(OR(I950="Fully Meets", I950="Exceeds"), J950&gt;=4), "High Performing Individual",
    AND(I950="Fully Meets", J950&gt;=3), "Average Performing Individual",
    TRUE, "Below Average Performing"
)</f>
        <v>Average Performing Individual</v>
      </c>
      <c r="M950" s="18"/>
      <c r="N950" s="18"/>
      <c r="O950" s="26"/>
    </row>
    <row r="951" spans="7:15" ht="28.8" x14ac:dyDescent="0.3">
      <c r="G951" s="1">
        <v>1353</v>
      </c>
      <c r="H951" s="1" t="s">
        <v>3072</v>
      </c>
      <c r="I951" s="1" t="s">
        <v>21</v>
      </c>
      <c r="J951" s="1">
        <v>3</v>
      </c>
      <c r="K951" s="27" t="str" cm="1">
        <f t="array" ref="K951">_xlfn.IFS(
    AND(OR(I951="Fully Meets", I951="Exceeds"), J951&gt;=4), "High Performing Individual",
    AND(I951="Fully Meets", J951&gt;=3), "Average Performing Individual",
    TRUE, "Below Average Performing"
)</f>
        <v>Average Performing Individual</v>
      </c>
      <c r="M951" s="18"/>
      <c r="N951" s="18"/>
      <c r="O951" s="26"/>
    </row>
    <row r="952" spans="7:15" ht="28.8" x14ac:dyDescent="0.3">
      <c r="G952" s="1">
        <v>1354</v>
      </c>
      <c r="H952" s="1" t="s">
        <v>3078</v>
      </c>
      <c r="I952" s="1" t="s">
        <v>21</v>
      </c>
      <c r="J952" s="1">
        <v>3</v>
      </c>
      <c r="K952" s="27" t="str" cm="1">
        <f t="array" ref="K952">_xlfn.IFS(
    AND(OR(I952="Fully Meets", I952="Exceeds"), J952&gt;=4), "High Performing Individual",
    AND(I952="Fully Meets", J952&gt;=3), "Average Performing Individual",
    TRUE, "Below Average Performing"
)</f>
        <v>Average Performing Individual</v>
      </c>
      <c r="M952" s="18"/>
      <c r="N952" s="18"/>
      <c r="O952" s="26"/>
    </row>
    <row r="953" spans="7:15" ht="28.8" x14ac:dyDescent="0.3">
      <c r="G953" s="1">
        <v>1355</v>
      </c>
      <c r="H953" s="1" t="s">
        <v>3067</v>
      </c>
      <c r="I953" s="1" t="s">
        <v>21</v>
      </c>
      <c r="J953" s="1">
        <v>3</v>
      </c>
      <c r="K953" s="27" t="str" cm="1">
        <f t="array" ref="K953">_xlfn.IFS(
    AND(OR(I953="Fully Meets", I953="Exceeds"), J953&gt;=4), "High Performing Individual",
    AND(I953="Fully Meets", J953&gt;=3), "Average Performing Individual",
    TRUE, "Below Average Performing"
)</f>
        <v>Average Performing Individual</v>
      </c>
      <c r="M953" s="18"/>
      <c r="N953" s="18"/>
      <c r="O953" s="26"/>
    </row>
    <row r="954" spans="7:15" ht="28.8" x14ac:dyDescent="0.3">
      <c r="G954" s="1">
        <v>1356</v>
      </c>
      <c r="H954" s="1" t="s">
        <v>3067</v>
      </c>
      <c r="I954" s="1" t="s">
        <v>21</v>
      </c>
      <c r="J954" s="1">
        <v>3</v>
      </c>
      <c r="K954" s="27" t="str" cm="1">
        <f t="array" ref="K954">_xlfn.IFS(
    AND(OR(I954="Fully Meets", I954="Exceeds"), J954&gt;=4), "High Performing Individual",
    AND(I954="Fully Meets", J954&gt;=3), "Average Performing Individual",
    TRUE, "Below Average Performing"
)</f>
        <v>Average Performing Individual</v>
      </c>
      <c r="M954" s="18"/>
      <c r="N954" s="18"/>
      <c r="O954" s="26"/>
    </row>
    <row r="955" spans="7:15" ht="28.8" x14ac:dyDescent="0.3">
      <c r="G955" s="1">
        <v>1357</v>
      </c>
      <c r="H955" s="1" t="s">
        <v>3067</v>
      </c>
      <c r="I955" s="1" t="s">
        <v>21</v>
      </c>
      <c r="J955" s="1">
        <v>3</v>
      </c>
      <c r="K955" s="27" t="str" cm="1">
        <f t="array" ref="K955">_xlfn.IFS(
    AND(OR(I955="Fully Meets", I955="Exceeds"), J955&gt;=4), "High Performing Individual",
    AND(I955="Fully Meets", J955&gt;=3), "Average Performing Individual",
    TRUE, "Below Average Performing"
)</f>
        <v>Average Performing Individual</v>
      </c>
      <c r="M955" s="18"/>
      <c r="N955" s="18"/>
      <c r="O955" s="26"/>
    </row>
    <row r="956" spans="7:15" ht="28.8" x14ac:dyDescent="0.3">
      <c r="G956" s="1">
        <v>1358</v>
      </c>
      <c r="H956" s="1" t="s">
        <v>3067</v>
      </c>
      <c r="I956" s="1" t="s">
        <v>21</v>
      </c>
      <c r="J956" s="1">
        <v>3</v>
      </c>
      <c r="K956" s="27" t="str" cm="1">
        <f t="array" ref="K956">_xlfn.IFS(
    AND(OR(I956="Fully Meets", I956="Exceeds"), J956&gt;=4), "High Performing Individual",
    AND(I956="Fully Meets", J956&gt;=3), "Average Performing Individual",
    TRUE, "Below Average Performing"
)</f>
        <v>Average Performing Individual</v>
      </c>
      <c r="M956" s="18"/>
      <c r="N956" s="18"/>
      <c r="O956" s="26"/>
    </row>
    <row r="957" spans="7:15" ht="28.8" x14ac:dyDescent="0.3">
      <c r="G957" s="1">
        <v>1359</v>
      </c>
      <c r="H957" s="1" t="s">
        <v>3067</v>
      </c>
      <c r="I957" s="1" t="s">
        <v>21</v>
      </c>
      <c r="J957" s="1">
        <v>3</v>
      </c>
      <c r="K957" s="27" t="str" cm="1">
        <f t="array" ref="K957">_xlfn.IFS(
    AND(OR(I957="Fully Meets", I957="Exceeds"), J957&gt;=4), "High Performing Individual",
    AND(I957="Fully Meets", J957&gt;=3), "Average Performing Individual",
    TRUE, "Below Average Performing"
)</f>
        <v>Average Performing Individual</v>
      </c>
      <c r="M957" s="18"/>
      <c r="N957" s="18"/>
      <c r="O957" s="26"/>
    </row>
    <row r="958" spans="7:15" ht="28.8" x14ac:dyDescent="0.3">
      <c r="G958" s="1">
        <v>1360</v>
      </c>
      <c r="H958" s="1" t="s">
        <v>3072</v>
      </c>
      <c r="I958" s="1" t="s">
        <v>23</v>
      </c>
      <c r="J958" s="1">
        <v>3</v>
      </c>
      <c r="K958" s="27" t="str" cm="1">
        <f t="array" ref="K958">_xlfn.IFS(
    AND(OR(I958="Fully Meets", I958="Exceeds"), J958&gt;=4), "High Performing Individual",
    AND(I958="Fully Meets", J958&gt;=3), "Average Performing Individual",
    TRUE, "Below Average Performing"
)</f>
        <v>Below Average Performing</v>
      </c>
      <c r="M958" s="18"/>
      <c r="N958" s="18"/>
      <c r="O958" s="26"/>
    </row>
    <row r="959" spans="7:15" ht="28.8" x14ac:dyDescent="0.3">
      <c r="G959" s="1">
        <v>1361</v>
      </c>
      <c r="H959" s="1" t="s">
        <v>3067</v>
      </c>
      <c r="I959" s="1" t="s">
        <v>20</v>
      </c>
      <c r="J959" s="1">
        <v>3</v>
      </c>
      <c r="K959" s="27" t="str" cm="1">
        <f t="array" ref="K959">_xlfn.IFS(
    AND(OR(I959="Fully Meets", I959="Exceeds"), J959&gt;=4), "High Performing Individual",
    AND(I959="Fully Meets", J959&gt;=3), "Average Performing Individual",
    TRUE, "Below Average Performing"
)</f>
        <v>Below Average Performing</v>
      </c>
      <c r="M959" s="18"/>
      <c r="N959" s="18"/>
      <c r="O959" s="26"/>
    </row>
    <row r="960" spans="7:15" ht="28.8" x14ac:dyDescent="0.3">
      <c r="G960" s="1">
        <v>1362</v>
      </c>
      <c r="H960" s="1" t="s">
        <v>3067</v>
      </c>
      <c r="I960" s="1" t="s">
        <v>20</v>
      </c>
      <c r="J960" s="1">
        <v>3</v>
      </c>
      <c r="K960" s="27" t="str" cm="1">
        <f t="array" ref="K960">_xlfn.IFS(
    AND(OR(I960="Fully Meets", I960="Exceeds"), J960&gt;=4), "High Performing Individual",
    AND(I960="Fully Meets", J960&gt;=3), "Average Performing Individual",
    TRUE, "Below Average Performing"
)</f>
        <v>Below Average Performing</v>
      </c>
      <c r="M960" s="18"/>
      <c r="N960" s="18"/>
      <c r="O960" s="26"/>
    </row>
    <row r="961" spans="7:15" ht="28.8" x14ac:dyDescent="0.3">
      <c r="G961" s="1">
        <v>1363</v>
      </c>
      <c r="H961" s="1" t="s">
        <v>3067</v>
      </c>
      <c r="I961" s="1" t="s">
        <v>23</v>
      </c>
      <c r="J961" s="1">
        <v>3</v>
      </c>
      <c r="K961" s="27" t="str" cm="1">
        <f t="array" ref="K961">_xlfn.IFS(
    AND(OR(I961="Fully Meets", I961="Exceeds"), J961&gt;=4), "High Performing Individual",
    AND(I961="Fully Meets", J961&gt;=3), "Average Performing Individual",
    TRUE, "Below Average Performing"
)</f>
        <v>Below Average Performing</v>
      </c>
      <c r="M961" s="18"/>
      <c r="N961" s="18"/>
      <c r="O961" s="26"/>
    </row>
    <row r="962" spans="7:15" ht="28.8" x14ac:dyDescent="0.3">
      <c r="G962" s="1">
        <v>1364</v>
      </c>
      <c r="H962" s="1" t="s">
        <v>3067</v>
      </c>
      <c r="I962" s="1" t="s">
        <v>20</v>
      </c>
      <c r="J962" s="1">
        <v>3</v>
      </c>
      <c r="K962" s="27" t="str" cm="1">
        <f t="array" ref="K962">_xlfn.IFS(
    AND(OR(I962="Fully Meets", I962="Exceeds"), J962&gt;=4), "High Performing Individual",
    AND(I962="Fully Meets", J962&gt;=3), "Average Performing Individual",
    TRUE, "Below Average Performing"
)</f>
        <v>Below Average Performing</v>
      </c>
      <c r="M962" s="18"/>
      <c r="N962" s="18"/>
      <c r="O962" s="26"/>
    </row>
    <row r="963" spans="7:15" ht="28.8" x14ac:dyDescent="0.3">
      <c r="G963" s="1">
        <v>1365</v>
      </c>
      <c r="H963" s="1" t="s">
        <v>3067</v>
      </c>
      <c r="I963" s="1" t="s">
        <v>20</v>
      </c>
      <c r="J963" s="1">
        <v>3</v>
      </c>
      <c r="K963" s="27" t="str" cm="1">
        <f t="array" ref="K963">_xlfn.IFS(
    AND(OR(I963="Fully Meets", I963="Exceeds"), J963&gt;=4), "High Performing Individual",
    AND(I963="Fully Meets", J963&gt;=3), "Average Performing Individual",
    TRUE, "Below Average Performing"
)</f>
        <v>Below Average Performing</v>
      </c>
      <c r="M963" s="18"/>
      <c r="N963" s="18"/>
      <c r="O963" s="26"/>
    </row>
    <row r="964" spans="7:15" ht="28.8" x14ac:dyDescent="0.3">
      <c r="G964" s="1">
        <v>1366</v>
      </c>
      <c r="H964" s="1" t="s">
        <v>3072</v>
      </c>
      <c r="I964" s="1" t="s">
        <v>20</v>
      </c>
      <c r="J964" s="1">
        <v>3</v>
      </c>
      <c r="K964" s="27" t="str" cm="1">
        <f t="array" ref="K964">_xlfn.IFS(
    AND(OR(I964="Fully Meets", I964="Exceeds"), J964&gt;=4), "High Performing Individual",
    AND(I964="Fully Meets", J964&gt;=3), "Average Performing Individual",
    TRUE, "Below Average Performing"
)</f>
        <v>Below Average Performing</v>
      </c>
      <c r="M964" s="18"/>
      <c r="N964" s="18"/>
      <c r="O964" s="26"/>
    </row>
    <row r="965" spans="7:15" ht="28.8" x14ac:dyDescent="0.3">
      <c r="G965" s="1">
        <v>1367</v>
      </c>
      <c r="H965" s="1" t="s">
        <v>3072</v>
      </c>
      <c r="I965" s="1" t="s">
        <v>20</v>
      </c>
      <c r="J965" s="1">
        <v>3</v>
      </c>
      <c r="K965" s="27" t="str" cm="1">
        <f t="array" ref="K965">_xlfn.IFS(
    AND(OR(I965="Fully Meets", I965="Exceeds"), J965&gt;=4), "High Performing Individual",
    AND(I965="Fully Meets", J965&gt;=3), "Average Performing Individual",
    TRUE, "Below Average Performing"
)</f>
        <v>Below Average Performing</v>
      </c>
      <c r="M965" s="18"/>
      <c r="N965" s="18"/>
      <c r="O965" s="26"/>
    </row>
    <row r="966" spans="7:15" ht="28.8" x14ac:dyDescent="0.3">
      <c r="G966" s="1">
        <v>1368</v>
      </c>
      <c r="H966" s="1" t="s">
        <v>3067</v>
      </c>
      <c r="I966" s="1" t="s">
        <v>20</v>
      </c>
      <c r="J966" s="1">
        <v>3</v>
      </c>
      <c r="K966" s="27" t="str" cm="1">
        <f t="array" ref="K966">_xlfn.IFS(
    AND(OR(I966="Fully Meets", I966="Exceeds"), J966&gt;=4), "High Performing Individual",
    AND(I966="Fully Meets", J966&gt;=3), "Average Performing Individual",
    TRUE, "Below Average Performing"
)</f>
        <v>Below Average Performing</v>
      </c>
      <c r="M966" s="18"/>
      <c r="N966" s="18"/>
      <c r="O966" s="26"/>
    </row>
    <row r="967" spans="7:15" ht="28.8" x14ac:dyDescent="0.3">
      <c r="G967" s="1">
        <v>1369</v>
      </c>
      <c r="H967" s="1" t="s">
        <v>3076</v>
      </c>
      <c r="I967" s="1" t="s">
        <v>20</v>
      </c>
      <c r="J967" s="1">
        <v>3</v>
      </c>
      <c r="K967" s="27" t="str" cm="1">
        <f t="array" ref="K967">_xlfn.IFS(
    AND(OR(I967="Fully Meets", I967="Exceeds"), J967&gt;=4), "High Performing Individual",
    AND(I967="Fully Meets", J967&gt;=3), "Average Performing Individual",
    TRUE, "Below Average Performing"
)</f>
        <v>Below Average Performing</v>
      </c>
      <c r="M967" s="18"/>
      <c r="N967" s="18"/>
      <c r="O967" s="26"/>
    </row>
    <row r="968" spans="7:15" ht="28.8" x14ac:dyDescent="0.3">
      <c r="G968" s="1">
        <v>1370</v>
      </c>
      <c r="H968" s="1" t="s">
        <v>3067</v>
      </c>
      <c r="I968" s="1" t="s">
        <v>20</v>
      </c>
      <c r="J968" s="1">
        <v>3</v>
      </c>
      <c r="K968" s="27" t="str" cm="1">
        <f t="array" ref="K968">_xlfn.IFS(
    AND(OR(I968="Fully Meets", I968="Exceeds"), J968&gt;=4), "High Performing Individual",
    AND(I968="Fully Meets", J968&gt;=3), "Average Performing Individual",
    TRUE, "Below Average Performing"
)</f>
        <v>Below Average Performing</v>
      </c>
      <c r="M968" s="18"/>
      <c r="N968" s="18"/>
      <c r="O968" s="26"/>
    </row>
    <row r="969" spans="7:15" ht="28.8" x14ac:dyDescent="0.3">
      <c r="G969" s="1">
        <v>1371</v>
      </c>
      <c r="H969" s="1" t="s">
        <v>3067</v>
      </c>
      <c r="I969" s="1" t="s">
        <v>20</v>
      </c>
      <c r="J969" s="1">
        <v>3</v>
      </c>
      <c r="K969" s="27" t="str" cm="1">
        <f t="array" ref="K969">_xlfn.IFS(
    AND(OR(I969="Fully Meets", I969="Exceeds"), J969&gt;=4), "High Performing Individual",
    AND(I969="Fully Meets", J969&gt;=3), "Average Performing Individual",
    TRUE, "Below Average Performing"
)</f>
        <v>Below Average Performing</v>
      </c>
      <c r="M969" s="18"/>
      <c r="N969" s="18"/>
      <c r="O969" s="26"/>
    </row>
    <row r="970" spans="7:15" ht="28.8" x14ac:dyDescent="0.3">
      <c r="G970" s="1">
        <v>1372</v>
      </c>
      <c r="H970" s="1" t="s">
        <v>3067</v>
      </c>
      <c r="I970" s="1" t="s">
        <v>20</v>
      </c>
      <c r="J970" s="1">
        <v>3</v>
      </c>
      <c r="K970" s="27" t="str" cm="1">
        <f t="array" ref="K970">_xlfn.IFS(
    AND(OR(I970="Fully Meets", I970="Exceeds"), J970&gt;=4), "High Performing Individual",
    AND(I970="Fully Meets", J970&gt;=3), "Average Performing Individual",
    TRUE, "Below Average Performing"
)</f>
        <v>Below Average Performing</v>
      </c>
      <c r="M970" s="18"/>
      <c r="N970" s="18"/>
      <c r="O970" s="26"/>
    </row>
    <row r="971" spans="7:15" ht="28.8" x14ac:dyDescent="0.3">
      <c r="G971" s="1">
        <v>1373</v>
      </c>
      <c r="H971" s="1" t="s">
        <v>3067</v>
      </c>
      <c r="I971" s="1" t="s">
        <v>20</v>
      </c>
      <c r="J971" s="1">
        <v>3</v>
      </c>
      <c r="K971" s="27" t="str" cm="1">
        <f t="array" ref="K971">_xlfn.IFS(
    AND(OR(I971="Fully Meets", I971="Exceeds"), J971&gt;=4), "High Performing Individual",
    AND(I971="Fully Meets", J971&gt;=3), "Average Performing Individual",
    TRUE, "Below Average Performing"
)</f>
        <v>Below Average Performing</v>
      </c>
      <c r="M971" s="18"/>
      <c r="N971" s="18"/>
      <c r="O971" s="26"/>
    </row>
    <row r="972" spans="7:15" ht="28.8" x14ac:dyDescent="0.3">
      <c r="G972" s="1">
        <v>1374</v>
      </c>
      <c r="H972" s="1" t="s">
        <v>3072</v>
      </c>
      <c r="I972" s="1" t="s">
        <v>20</v>
      </c>
      <c r="J972" s="1">
        <v>3</v>
      </c>
      <c r="K972" s="27" t="str" cm="1">
        <f t="array" ref="K972">_xlfn.IFS(
    AND(OR(I972="Fully Meets", I972="Exceeds"), J972&gt;=4), "High Performing Individual",
    AND(I972="Fully Meets", J972&gt;=3), "Average Performing Individual",
    TRUE, "Below Average Performing"
)</f>
        <v>Below Average Performing</v>
      </c>
      <c r="M972" s="18"/>
      <c r="N972" s="18"/>
      <c r="O972" s="26"/>
    </row>
    <row r="973" spans="7:15" ht="28.8" x14ac:dyDescent="0.3">
      <c r="G973" s="1">
        <v>1375</v>
      </c>
      <c r="H973" s="1" t="s">
        <v>3067</v>
      </c>
      <c r="I973" s="1" t="s">
        <v>20</v>
      </c>
      <c r="J973" s="1">
        <v>3</v>
      </c>
      <c r="K973" s="27" t="str" cm="1">
        <f t="array" ref="K973">_xlfn.IFS(
    AND(OR(I973="Fully Meets", I973="Exceeds"), J973&gt;=4), "High Performing Individual",
    AND(I973="Fully Meets", J973&gt;=3), "Average Performing Individual",
    TRUE, "Below Average Performing"
)</f>
        <v>Below Average Performing</v>
      </c>
      <c r="M973" s="18"/>
      <c r="N973" s="18"/>
      <c r="O973" s="26"/>
    </row>
    <row r="974" spans="7:15" ht="28.8" x14ac:dyDescent="0.3">
      <c r="G974" s="1">
        <v>1376</v>
      </c>
      <c r="H974" s="1" t="s">
        <v>3076</v>
      </c>
      <c r="I974" s="1" t="s">
        <v>20</v>
      </c>
      <c r="J974" s="1">
        <v>3</v>
      </c>
      <c r="K974" s="27" t="str" cm="1">
        <f t="array" ref="K974">_xlfn.IFS(
    AND(OR(I974="Fully Meets", I974="Exceeds"), J974&gt;=4), "High Performing Individual",
    AND(I974="Fully Meets", J974&gt;=3), "Average Performing Individual",
    TRUE, "Below Average Performing"
)</f>
        <v>Below Average Performing</v>
      </c>
      <c r="M974" s="18"/>
      <c r="N974" s="18"/>
      <c r="O974" s="26"/>
    </row>
    <row r="975" spans="7:15" ht="28.8" x14ac:dyDescent="0.3">
      <c r="G975" s="1">
        <v>1377</v>
      </c>
      <c r="H975" s="1" t="s">
        <v>3067</v>
      </c>
      <c r="I975" s="1" t="s">
        <v>20</v>
      </c>
      <c r="J975" s="1">
        <v>3</v>
      </c>
      <c r="K975" s="27" t="str" cm="1">
        <f t="array" ref="K975">_xlfn.IFS(
    AND(OR(I975="Fully Meets", I975="Exceeds"), J975&gt;=4), "High Performing Individual",
    AND(I975="Fully Meets", J975&gt;=3), "Average Performing Individual",
    TRUE, "Below Average Performing"
)</f>
        <v>Below Average Performing</v>
      </c>
      <c r="M975" s="18"/>
      <c r="N975" s="18"/>
      <c r="O975" s="26"/>
    </row>
    <row r="976" spans="7:15" ht="28.8" x14ac:dyDescent="0.3">
      <c r="G976" s="1">
        <v>1378</v>
      </c>
      <c r="H976" s="1" t="s">
        <v>3067</v>
      </c>
      <c r="I976" s="1" t="s">
        <v>23</v>
      </c>
      <c r="J976" s="1">
        <v>3</v>
      </c>
      <c r="K976" s="27" t="str" cm="1">
        <f t="array" ref="K976">_xlfn.IFS(
    AND(OR(I976="Fully Meets", I976="Exceeds"), J976&gt;=4), "High Performing Individual",
    AND(I976="Fully Meets", J976&gt;=3), "Average Performing Individual",
    TRUE, "Below Average Performing"
)</f>
        <v>Below Average Performing</v>
      </c>
      <c r="M976" s="18"/>
      <c r="N976" s="18"/>
      <c r="O976" s="26"/>
    </row>
    <row r="977" spans="7:15" ht="28.8" x14ac:dyDescent="0.3">
      <c r="G977" s="1">
        <v>1379</v>
      </c>
      <c r="H977" s="1" t="s">
        <v>3067</v>
      </c>
      <c r="I977" s="1" t="s">
        <v>20</v>
      </c>
      <c r="J977" s="1">
        <v>3</v>
      </c>
      <c r="K977" s="27" t="str" cm="1">
        <f t="array" ref="K977">_xlfn.IFS(
    AND(OR(I977="Fully Meets", I977="Exceeds"), J977&gt;=4), "High Performing Individual",
    AND(I977="Fully Meets", J977&gt;=3), "Average Performing Individual",
    TRUE, "Below Average Performing"
)</f>
        <v>Below Average Performing</v>
      </c>
      <c r="M977" s="18"/>
      <c r="N977" s="18"/>
      <c r="O977" s="26"/>
    </row>
    <row r="978" spans="7:15" ht="28.8" x14ac:dyDescent="0.3">
      <c r="G978" s="1">
        <v>1380</v>
      </c>
      <c r="H978" s="1" t="s">
        <v>3067</v>
      </c>
      <c r="I978" s="1" t="s">
        <v>20</v>
      </c>
      <c r="J978" s="1">
        <v>3</v>
      </c>
      <c r="K978" s="27" t="str" cm="1">
        <f t="array" ref="K978">_xlfn.IFS(
    AND(OR(I978="Fully Meets", I978="Exceeds"), J978&gt;=4), "High Performing Individual",
    AND(I978="Fully Meets", J978&gt;=3), "Average Performing Individual",
    TRUE, "Below Average Performing"
)</f>
        <v>Below Average Performing</v>
      </c>
      <c r="M978" s="18"/>
      <c r="N978" s="18"/>
      <c r="O978" s="26"/>
    </row>
    <row r="979" spans="7:15" ht="28.8" x14ac:dyDescent="0.3">
      <c r="G979" s="1">
        <v>1381</v>
      </c>
      <c r="H979" s="1" t="s">
        <v>3072</v>
      </c>
      <c r="I979" s="1" t="s">
        <v>23</v>
      </c>
      <c r="J979" s="1">
        <v>3</v>
      </c>
      <c r="K979" s="27" t="str" cm="1">
        <f t="array" ref="K979">_xlfn.IFS(
    AND(OR(I979="Fully Meets", I979="Exceeds"), J979&gt;=4), "High Performing Individual",
    AND(I979="Fully Meets", J979&gt;=3), "Average Performing Individual",
    TRUE, "Below Average Performing"
)</f>
        <v>Below Average Performing</v>
      </c>
      <c r="M979" s="18"/>
      <c r="N979" s="18"/>
      <c r="O979" s="26"/>
    </row>
    <row r="980" spans="7:15" ht="28.8" x14ac:dyDescent="0.3">
      <c r="G980" s="1">
        <v>1382</v>
      </c>
      <c r="H980" s="1" t="s">
        <v>3067</v>
      </c>
      <c r="I980" s="1" t="s">
        <v>20</v>
      </c>
      <c r="J980" s="1">
        <v>3</v>
      </c>
      <c r="K980" s="27" t="str" cm="1">
        <f t="array" ref="K980">_xlfn.IFS(
    AND(OR(I980="Fully Meets", I980="Exceeds"), J980&gt;=4), "High Performing Individual",
    AND(I980="Fully Meets", J980&gt;=3), "Average Performing Individual",
    TRUE, "Below Average Performing"
)</f>
        <v>Below Average Performing</v>
      </c>
      <c r="M980" s="18"/>
      <c r="N980" s="18"/>
      <c r="O980" s="26"/>
    </row>
    <row r="981" spans="7:15" ht="28.8" x14ac:dyDescent="0.3">
      <c r="G981" s="1">
        <v>1383</v>
      </c>
      <c r="H981" s="1" t="s">
        <v>3067</v>
      </c>
      <c r="I981" s="1" t="s">
        <v>20</v>
      </c>
      <c r="J981" s="1">
        <v>3</v>
      </c>
      <c r="K981" s="27" t="str" cm="1">
        <f t="array" ref="K981">_xlfn.IFS(
    AND(OR(I981="Fully Meets", I981="Exceeds"), J981&gt;=4), "High Performing Individual",
    AND(I981="Fully Meets", J981&gt;=3), "Average Performing Individual",
    TRUE, "Below Average Performing"
)</f>
        <v>Below Average Performing</v>
      </c>
      <c r="M981" s="18"/>
      <c r="N981" s="18"/>
      <c r="O981" s="26"/>
    </row>
    <row r="982" spans="7:15" ht="28.8" x14ac:dyDescent="0.3">
      <c r="G982" s="1">
        <v>1384</v>
      </c>
      <c r="H982" s="1" t="s">
        <v>3067</v>
      </c>
      <c r="I982" s="1" t="s">
        <v>23</v>
      </c>
      <c r="J982" s="1">
        <v>3</v>
      </c>
      <c r="K982" s="27" t="str" cm="1">
        <f t="array" ref="K982">_xlfn.IFS(
    AND(OR(I982="Fully Meets", I982="Exceeds"), J982&gt;=4), "High Performing Individual",
    AND(I982="Fully Meets", J982&gt;=3), "Average Performing Individual",
    TRUE, "Below Average Performing"
)</f>
        <v>Below Average Performing</v>
      </c>
      <c r="M982" s="18"/>
      <c r="N982" s="18"/>
      <c r="O982" s="26"/>
    </row>
    <row r="983" spans="7:15" ht="28.8" x14ac:dyDescent="0.3">
      <c r="G983" s="1">
        <v>1385</v>
      </c>
      <c r="H983" s="1" t="s">
        <v>3067</v>
      </c>
      <c r="I983" s="1" t="s">
        <v>23</v>
      </c>
      <c r="J983" s="1">
        <v>3</v>
      </c>
      <c r="K983" s="27" t="str" cm="1">
        <f t="array" ref="K983">_xlfn.IFS(
    AND(OR(I983="Fully Meets", I983="Exceeds"), J983&gt;=4), "High Performing Individual",
    AND(I983="Fully Meets", J983&gt;=3), "Average Performing Individual",
    TRUE, "Below Average Performing"
)</f>
        <v>Below Average Performing</v>
      </c>
      <c r="M983" s="18"/>
      <c r="N983" s="18"/>
      <c r="O983" s="26"/>
    </row>
    <row r="984" spans="7:15" ht="28.8" x14ac:dyDescent="0.3">
      <c r="G984" s="1">
        <v>1386</v>
      </c>
      <c r="H984" s="1" t="s">
        <v>3067</v>
      </c>
      <c r="I984" s="1" t="s">
        <v>20</v>
      </c>
      <c r="J984" s="1">
        <v>3</v>
      </c>
      <c r="K984" s="27" t="str" cm="1">
        <f t="array" ref="K984">_xlfn.IFS(
    AND(OR(I984="Fully Meets", I984="Exceeds"), J984&gt;=4), "High Performing Individual",
    AND(I984="Fully Meets", J984&gt;=3), "Average Performing Individual",
    TRUE, "Below Average Performing"
)</f>
        <v>Below Average Performing</v>
      </c>
      <c r="M984" s="18"/>
      <c r="N984" s="18"/>
      <c r="O984" s="26"/>
    </row>
    <row r="985" spans="7:15" ht="28.8" x14ac:dyDescent="0.3">
      <c r="G985" s="1">
        <v>1387</v>
      </c>
      <c r="H985" s="1" t="s">
        <v>3067</v>
      </c>
      <c r="I985" s="1" t="s">
        <v>23</v>
      </c>
      <c r="J985" s="1">
        <v>3</v>
      </c>
      <c r="K985" s="27" t="str" cm="1">
        <f t="array" ref="K985">_xlfn.IFS(
    AND(OR(I985="Fully Meets", I985="Exceeds"), J985&gt;=4), "High Performing Individual",
    AND(I985="Fully Meets", J985&gt;=3), "Average Performing Individual",
    TRUE, "Below Average Performing"
)</f>
        <v>Below Average Performing</v>
      </c>
      <c r="M985" s="18"/>
      <c r="N985" s="18"/>
      <c r="O985" s="26"/>
    </row>
    <row r="986" spans="7:15" ht="28.8" x14ac:dyDescent="0.3">
      <c r="G986" s="1">
        <v>1388</v>
      </c>
      <c r="H986" s="1" t="s">
        <v>3067</v>
      </c>
      <c r="I986" s="1" t="s">
        <v>20</v>
      </c>
      <c r="J986" s="1">
        <v>3</v>
      </c>
      <c r="K986" s="27" t="str" cm="1">
        <f t="array" ref="K986">_xlfn.IFS(
    AND(OR(I986="Fully Meets", I986="Exceeds"), J986&gt;=4), "High Performing Individual",
    AND(I986="Fully Meets", J986&gt;=3), "Average Performing Individual",
    TRUE, "Below Average Performing"
)</f>
        <v>Below Average Performing</v>
      </c>
      <c r="M986" s="18"/>
      <c r="N986" s="18"/>
      <c r="O986" s="26"/>
    </row>
    <row r="987" spans="7:15" ht="28.8" x14ac:dyDescent="0.3">
      <c r="G987" s="1">
        <v>1389</v>
      </c>
      <c r="H987" s="1" t="s">
        <v>3074</v>
      </c>
      <c r="I987" s="1" t="s">
        <v>20</v>
      </c>
      <c r="J987" s="1">
        <v>3</v>
      </c>
      <c r="K987" s="27" t="str" cm="1">
        <f t="array" ref="K987">_xlfn.IFS(
    AND(OR(I987="Fully Meets", I987="Exceeds"), J987&gt;=4), "High Performing Individual",
    AND(I987="Fully Meets", J987&gt;=3), "Average Performing Individual",
    TRUE, "Below Average Performing"
)</f>
        <v>Below Average Performing</v>
      </c>
      <c r="M987" s="18"/>
      <c r="N987" s="18"/>
      <c r="O987" s="26"/>
    </row>
    <row r="988" spans="7:15" ht="28.8" x14ac:dyDescent="0.3">
      <c r="G988" s="1">
        <v>1390</v>
      </c>
      <c r="H988" s="1" t="s">
        <v>3074</v>
      </c>
      <c r="I988" s="1" t="s">
        <v>20</v>
      </c>
      <c r="J988" s="1">
        <v>3</v>
      </c>
      <c r="K988" s="27" t="str" cm="1">
        <f t="array" ref="K988">_xlfn.IFS(
    AND(OR(I988="Fully Meets", I988="Exceeds"), J988&gt;=4), "High Performing Individual",
    AND(I988="Fully Meets", J988&gt;=3), "Average Performing Individual",
    TRUE, "Below Average Performing"
)</f>
        <v>Below Average Performing</v>
      </c>
      <c r="M988" s="18"/>
      <c r="N988" s="18"/>
      <c r="O988" s="26"/>
    </row>
    <row r="989" spans="7:15" ht="28.8" x14ac:dyDescent="0.3">
      <c r="G989" s="1">
        <v>1391</v>
      </c>
      <c r="H989" s="1" t="s">
        <v>3074</v>
      </c>
      <c r="I989" s="1" t="s">
        <v>22</v>
      </c>
      <c r="J989" s="1">
        <v>3</v>
      </c>
      <c r="K989" s="27" t="str" cm="1">
        <f t="array" ref="K989">_xlfn.IFS(
    AND(OR(I989="Fully Meets", I989="Exceeds"), J989&gt;=4), "High Performing Individual",
    AND(I989="Fully Meets", J989&gt;=3), "Average Performing Individual",
    TRUE, "Below Average Performing"
)</f>
        <v>Below Average Performing</v>
      </c>
      <c r="M989" s="18"/>
      <c r="N989" s="18"/>
      <c r="O989" s="26"/>
    </row>
    <row r="990" spans="7:15" ht="28.8" x14ac:dyDescent="0.3">
      <c r="G990" s="1">
        <v>1392</v>
      </c>
      <c r="H990" s="1" t="s">
        <v>3074</v>
      </c>
      <c r="I990" s="1" t="s">
        <v>20</v>
      </c>
      <c r="J990" s="1">
        <v>3</v>
      </c>
      <c r="K990" s="27" t="str" cm="1">
        <f t="array" ref="K990">_xlfn.IFS(
    AND(OR(I990="Fully Meets", I990="Exceeds"), J990&gt;=4), "High Performing Individual",
    AND(I990="Fully Meets", J990&gt;=3), "Average Performing Individual",
    TRUE, "Below Average Performing"
)</f>
        <v>Below Average Performing</v>
      </c>
      <c r="M990" s="18"/>
      <c r="N990" s="18"/>
      <c r="O990" s="26"/>
    </row>
    <row r="991" spans="7:15" ht="28.8" x14ac:dyDescent="0.3">
      <c r="G991" s="1">
        <v>1393</v>
      </c>
      <c r="H991" s="1" t="s">
        <v>3074</v>
      </c>
      <c r="I991" s="1" t="s">
        <v>20</v>
      </c>
      <c r="J991" s="1">
        <v>3</v>
      </c>
      <c r="K991" s="27" t="str" cm="1">
        <f t="array" ref="K991">_xlfn.IFS(
    AND(OR(I991="Fully Meets", I991="Exceeds"), J991&gt;=4), "High Performing Individual",
    AND(I991="Fully Meets", J991&gt;=3), "Average Performing Individual",
    TRUE, "Below Average Performing"
)</f>
        <v>Below Average Performing</v>
      </c>
      <c r="M991" s="18"/>
      <c r="N991" s="18"/>
      <c r="O991" s="26"/>
    </row>
    <row r="992" spans="7:15" ht="28.8" x14ac:dyDescent="0.3">
      <c r="G992" s="1">
        <v>1394</v>
      </c>
      <c r="H992" s="1" t="s">
        <v>3074</v>
      </c>
      <c r="I992" s="1" t="s">
        <v>20</v>
      </c>
      <c r="J992" s="1">
        <v>3</v>
      </c>
      <c r="K992" s="27" t="str" cm="1">
        <f t="array" ref="K992">_xlfn.IFS(
    AND(OR(I992="Fully Meets", I992="Exceeds"), J992&gt;=4), "High Performing Individual",
    AND(I992="Fully Meets", J992&gt;=3), "Average Performing Individual",
    TRUE, "Below Average Performing"
)</f>
        <v>Below Average Performing</v>
      </c>
      <c r="M992" s="18"/>
      <c r="N992" s="18"/>
      <c r="O992" s="26"/>
    </row>
    <row r="993" spans="7:15" ht="28.8" x14ac:dyDescent="0.3">
      <c r="G993" s="1">
        <v>1395</v>
      </c>
      <c r="H993" s="1" t="s">
        <v>3074</v>
      </c>
      <c r="I993" s="1" t="s">
        <v>20</v>
      </c>
      <c r="J993" s="1">
        <v>3</v>
      </c>
      <c r="K993" s="27" t="str" cm="1">
        <f t="array" ref="K993">_xlfn.IFS(
    AND(OR(I993="Fully Meets", I993="Exceeds"), J993&gt;=4), "High Performing Individual",
    AND(I993="Fully Meets", J993&gt;=3), "Average Performing Individual",
    TRUE, "Below Average Performing"
)</f>
        <v>Below Average Performing</v>
      </c>
      <c r="M993" s="18"/>
      <c r="N993" s="18"/>
      <c r="O993" s="26"/>
    </row>
    <row r="994" spans="7:15" ht="28.8" x14ac:dyDescent="0.3">
      <c r="G994" s="1">
        <v>1396</v>
      </c>
      <c r="H994" s="1" t="s">
        <v>3074</v>
      </c>
      <c r="I994" s="1" t="s">
        <v>20</v>
      </c>
      <c r="J994" s="1">
        <v>3</v>
      </c>
      <c r="K994" s="27" t="str" cm="1">
        <f t="array" ref="K994">_xlfn.IFS(
    AND(OR(I994="Fully Meets", I994="Exceeds"), J994&gt;=4), "High Performing Individual",
    AND(I994="Fully Meets", J994&gt;=3), "Average Performing Individual",
    TRUE, "Below Average Performing"
)</f>
        <v>Below Average Performing</v>
      </c>
      <c r="M994" s="18"/>
      <c r="N994" s="18"/>
      <c r="O994" s="26"/>
    </row>
    <row r="995" spans="7:15" ht="28.8" x14ac:dyDescent="0.3">
      <c r="G995" s="1">
        <v>1397</v>
      </c>
      <c r="H995" s="1" t="s">
        <v>3074</v>
      </c>
      <c r="I995" s="1" t="s">
        <v>20</v>
      </c>
      <c r="J995" s="1">
        <v>3</v>
      </c>
      <c r="K995" s="27" t="str" cm="1">
        <f t="array" ref="K995">_xlfn.IFS(
    AND(OR(I995="Fully Meets", I995="Exceeds"), J995&gt;=4), "High Performing Individual",
    AND(I995="Fully Meets", J995&gt;=3), "Average Performing Individual",
    TRUE, "Below Average Performing"
)</f>
        <v>Below Average Performing</v>
      </c>
      <c r="M995" s="18"/>
      <c r="N995" s="18"/>
      <c r="O995" s="26"/>
    </row>
    <row r="996" spans="7:15" ht="28.8" x14ac:dyDescent="0.3">
      <c r="G996" s="1">
        <v>1398</v>
      </c>
      <c r="H996" s="1" t="s">
        <v>3074</v>
      </c>
      <c r="I996" s="1" t="s">
        <v>22</v>
      </c>
      <c r="J996" s="1">
        <v>3</v>
      </c>
      <c r="K996" s="27" t="str" cm="1">
        <f t="array" ref="K996">_xlfn.IFS(
    AND(OR(I996="Fully Meets", I996="Exceeds"), J996&gt;=4), "High Performing Individual",
    AND(I996="Fully Meets", J996&gt;=3), "Average Performing Individual",
    TRUE, "Below Average Performing"
)</f>
        <v>Below Average Performing</v>
      </c>
      <c r="M996" s="18"/>
      <c r="N996" s="18"/>
      <c r="O996" s="26"/>
    </row>
    <row r="997" spans="7:15" ht="28.8" x14ac:dyDescent="0.3">
      <c r="G997" s="1">
        <v>1399</v>
      </c>
      <c r="H997" s="1" t="s">
        <v>3074</v>
      </c>
      <c r="I997" s="1" t="s">
        <v>22</v>
      </c>
      <c r="J997" s="1">
        <v>3</v>
      </c>
      <c r="K997" s="27" t="str" cm="1">
        <f t="array" ref="K997">_xlfn.IFS(
    AND(OR(I997="Fully Meets", I997="Exceeds"), J997&gt;=4), "High Performing Individual",
    AND(I997="Fully Meets", J997&gt;=3), "Average Performing Individual",
    TRUE, "Below Average Performing"
)</f>
        <v>Below Average Performing</v>
      </c>
      <c r="M997" s="18"/>
      <c r="N997" s="18"/>
      <c r="O997" s="26"/>
    </row>
    <row r="998" spans="7:15" ht="28.8" x14ac:dyDescent="0.3">
      <c r="G998" s="1">
        <v>1400</v>
      </c>
      <c r="H998" s="1" t="s">
        <v>3074</v>
      </c>
      <c r="I998" s="1" t="s">
        <v>20</v>
      </c>
      <c r="J998" s="1">
        <v>3</v>
      </c>
      <c r="K998" s="27" t="str" cm="1">
        <f t="array" ref="K998">_xlfn.IFS(
    AND(OR(I998="Fully Meets", I998="Exceeds"), J998&gt;=4), "High Performing Individual",
    AND(I998="Fully Meets", J998&gt;=3), "Average Performing Individual",
    TRUE, "Below Average Performing"
)</f>
        <v>Below Average Performing</v>
      </c>
      <c r="M998" s="18"/>
      <c r="N998" s="18"/>
      <c r="O998" s="26"/>
    </row>
    <row r="999" spans="7:15" ht="28.8" x14ac:dyDescent="0.3">
      <c r="G999" s="1">
        <v>1401</v>
      </c>
      <c r="H999" s="1" t="s">
        <v>3074</v>
      </c>
      <c r="I999" s="1" t="s">
        <v>20</v>
      </c>
      <c r="J999" s="1">
        <v>3</v>
      </c>
      <c r="K999" s="27" t="str" cm="1">
        <f t="array" ref="K999">_xlfn.IFS(
    AND(OR(I999="Fully Meets", I999="Exceeds"), J999&gt;=4), "High Performing Individual",
    AND(I999="Fully Meets", J999&gt;=3), "Average Performing Individual",
    TRUE, "Below Average Performing"
)</f>
        <v>Below Average Performing</v>
      </c>
      <c r="M999" s="18"/>
      <c r="N999" s="18"/>
      <c r="O999" s="26"/>
    </row>
    <row r="1000" spans="7:15" ht="28.8" x14ac:dyDescent="0.3">
      <c r="G1000" s="1">
        <v>1402</v>
      </c>
      <c r="H1000" s="1" t="s">
        <v>3074</v>
      </c>
      <c r="I1000" s="1" t="s">
        <v>20</v>
      </c>
      <c r="J1000" s="1">
        <v>3</v>
      </c>
      <c r="K1000" s="27" t="str" cm="1">
        <f t="array" ref="K1000">_xlfn.IFS(
    AND(OR(I1000="Fully Meets", I1000="Exceeds"), J1000&gt;=4), "High Performing Individual",
    AND(I1000="Fully Meets", J1000&gt;=3), "Average Performing Individual",
    TRUE, "Below Average Performing"
)</f>
        <v>Below Average Performing</v>
      </c>
      <c r="M1000" s="18"/>
      <c r="N1000" s="18"/>
      <c r="O1000" s="26"/>
    </row>
    <row r="1001" spans="7:15" ht="28.8" x14ac:dyDescent="0.3">
      <c r="G1001" s="1">
        <v>1403</v>
      </c>
      <c r="H1001" s="1" t="s">
        <v>3074</v>
      </c>
      <c r="I1001" s="1" t="s">
        <v>20</v>
      </c>
      <c r="J1001" s="1">
        <v>3</v>
      </c>
      <c r="K1001" s="27" t="str" cm="1">
        <f t="array" ref="K1001">_xlfn.IFS(
    AND(OR(I1001="Fully Meets", I1001="Exceeds"), J1001&gt;=4), "High Performing Individual",
    AND(I1001="Fully Meets", J1001&gt;=3), "Average Performing Individual",
    TRUE, "Below Average Performing"
)</f>
        <v>Below Average Performing</v>
      </c>
      <c r="M1001" s="18"/>
      <c r="N1001" s="18"/>
      <c r="O1001" s="26"/>
    </row>
    <row r="1002" spans="7:15" ht="28.8" x14ac:dyDescent="0.3">
      <c r="G1002" s="1">
        <v>1404</v>
      </c>
      <c r="H1002" s="1" t="s">
        <v>3074</v>
      </c>
      <c r="I1002" s="1" t="s">
        <v>20</v>
      </c>
      <c r="J1002" s="1">
        <v>3</v>
      </c>
      <c r="K1002" s="27" t="str" cm="1">
        <f t="array" ref="K1002">_xlfn.IFS(
    AND(OR(I1002="Fully Meets", I1002="Exceeds"), J1002&gt;=4), "High Performing Individual",
    AND(I1002="Fully Meets", J1002&gt;=3), "Average Performing Individual",
    TRUE, "Below Average Performing"
)</f>
        <v>Below Average Performing</v>
      </c>
      <c r="M1002" s="18"/>
      <c r="N1002" s="18"/>
      <c r="O1002" s="26"/>
    </row>
    <row r="1003" spans="7:15" ht="28.8" x14ac:dyDescent="0.3">
      <c r="G1003" s="1">
        <v>1405</v>
      </c>
      <c r="H1003" s="1" t="s">
        <v>3074</v>
      </c>
      <c r="I1003" s="1" t="s">
        <v>20</v>
      </c>
      <c r="J1003" s="1">
        <v>3</v>
      </c>
      <c r="K1003" s="27" t="str" cm="1">
        <f t="array" ref="K1003">_xlfn.IFS(
    AND(OR(I1003="Fully Meets", I1003="Exceeds"), J1003&gt;=4), "High Performing Individual",
    AND(I1003="Fully Meets", J1003&gt;=3), "Average Performing Individual",
    TRUE, "Below Average Performing"
)</f>
        <v>Below Average Performing</v>
      </c>
      <c r="M1003" s="18"/>
      <c r="N1003" s="18"/>
      <c r="O1003" s="26"/>
    </row>
    <row r="1004" spans="7:15" ht="28.8" x14ac:dyDescent="0.3">
      <c r="G1004" s="1">
        <v>1406</v>
      </c>
      <c r="H1004" s="1" t="s">
        <v>3074</v>
      </c>
      <c r="I1004" s="1" t="s">
        <v>20</v>
      </c>
      <c r="J1004" s="1">
        <v>3</v>
      </c>
      <c r="K1004" s="27" t="str" cm="1">
        <f t="array" ref="K1004">_xlfn.IFS(
    AND(OR(I1004="Fully Meets", I1004="Exceeds"), J1004&gt;=4), "High Performing Individual",
    AND(I1004="Fully Meets", J1004&gt;=3), "Average Performing Individual",
    TRUE, "Below Average Performing"
)</f>
        <v>Below Average Performing</v>
      </c>
      <c r="M1004" s="18"/>
      <c r="N1004" s="18"/>
      <c r="O1004" s="26"/>
    </row>
    <row r="1005" spans="7:15" ht="28.8" x14ac:dyDescent="0.3">
      <c r="G1005" s="1">
        <v>1407</v>
      </c>
      <c r="H1005" s="1" t="s">
        <v>3074</v>
      </c>
      <c r="I1005" s="1" t="s">
        <v>20</v>
      </c>
      <c r="J1005" s="1">
        <v>3</v>
      </c>
      <c r="K1005" s="27" t="str" cm="1">
        <f t="array" ref="K1005">_xlfn.IFS(
    AND(OR(I1005="Fully Meets", I1005="Exceeds"), J1005&gt;=4), "High Performing Individual",
    AND(I1005="Fully Meets", J1005&gt;=3), "Average Performing Individual",
    TRUE, "Below Average Performing"
)</f>
        <v>Below Average Performing</v>
      </c>
      <c r="M1005" s="18"/>
      <c r="N1005" s="18"/>
      <c r="O1005" s="26"/>
    </row>
    <row r="1006" spans="7:15" ht="28.8" x14ac:dyDescent="0.3">
      <c r="G1006" s="1">
        <v>1408</v>
      </c>
      <c r="H1006" s="1" t="s">
        <v>3074</v>
      </c>
      <c r="I1006" s="1" t="s">
        <v>20</v>
      </c>
      <c r="J1006" s="1">
        <v>3</v>
      </c>
      <c r="K1006" s="27" t="str" cm="1">
        <f t="array" ref="K1006">_xlfn.IFS(
    AND(OR(I1006="Fully Meets", I1006="Exceeds"), J1006&gt;=4), "High Performing Individual",
    AND(I1006="Fully Meets", J1006&gt;=3), "Average Performing Individual",
    TRUE, "Below Average Performing"
)</f>
        <v>Below Average Performing</v>
      </c>
      <c r="M1006" s="18"/>
      <c r="N1006" s="18"/>
      <c r="O1006" s="26"/>
    </row>
    <row r="1007" spans="7:15" ht="28.8" x14ac:dyDescent="0.3">
      <c r="G1007" s="1">
        <v>1409</v>
      </c>
      <c r="H1007" s="1" t="s">
        <v>3074</v>
      </c>
      <c r="I1007" s="1" t="s">
        <v>20</v>
      </c>
      <c r="J1007" s="1">
        <v>3</v>
      </c>
      <c r="K1007" s="27" t="str" cm="1">
        <f t="array" ref="K1007">_xlfn.IFS(
    AND(OR(I1007="Fully Meets", I1007="Exceeds"), J1007&gt;=4), "High Performing Individual",
    AND(I1007="Fully Meets", J1007&gt;=3), "Average Performing Individual",
    TRUE, "Below Average Performing"
)</f>
        <v>Below Average Performing</v>
      </c>
      <c r="M1007" s="18"/>
      <c r="N1007" s="18"/>
      <c r="O1007" s="26"/>
    </row>
    <row r="1008" spans="7:15" ht="28.8" x14ac:dyDescent="0.3">
      <c r="G1008" s="1">
        <v>1410</v>
      </c>
      <c r="H1008" s="1" t="s">
        <v>3074</v>
      </c>
      <c r="I1008" s="1" t="s">
        <v>20</v>
      </c>
      <c r="J1008" s="1">
        <v>3</v>
      </c>
      <c r="K1008" s="27" t="str" cm="1">
        <f t="array" ref="K1008">_xlfn.IFS(
    AND(OR(I1008="Fully Meets", I1008="Exceeds"), J1008&gt;=4), "High Performing Individual",
    AND(I1008="Fully Meets", J1008&gt;=3), "Average Performing Individual",
    TRUE, "Below Average Performing"
)</f>
        <v>Below Average Performing</v>
      </c>
      <c r="M1008" s="18"/>
      <c r="N1008" s="18"/>
      <c r="O1008" s="26"/>
    </row>
    <row r="1009" spans="7:15" ht="28.8" x14ac:dyDescent="0.3">
      <c r="G1009" s="1">
        <v>1411</v>
      </c>
      <c r="H1009" s="1" t="s">
        <v>3074</v>
      </c>
      <c r="I1009" s="1" t="s">
        <v>20</v>
      </c>
      <c r="J1009" s="1">
        <v>3</v>
      </c>
      <c r="K1009" s="27" t="str" cm="1">
        <f t="array" ref="K1009">_xlfn.IFS(
    AND(OR(I1009="Fully Meets", I1009="Exceeds"), J1009&gt;=4), "High Performing Individual",
    AND(I1009="Fully Meets", J1009&gt;=3), "Average Performing Individual",
    TRUE, "Below Average Performing"
)</f>
        <v>Below Average Performing</v>
      </c>
      <c r="M1009" s="18"/>
      <c r="N1009" s="18"/>
      <c r="O1009" s="26"/>
    </row>
    <row r="1010" spans="7:15" ht="28.8" x14ac:dyDescent="0.3">
      <c r="G1010" s="1">
        <v>1412</v>
      </c>
      <c r="H1010" s="1" t="s">
        <v>3074</v>
      </c>
      <c r="I1010" s="1" t="s">
        <v>20</v>
      </c>
      <c r="J1010" s="1">
        <v>3</v>
      </c>
      <c r="K1010" s="27" t="str" cm="1">
        <f t="array" ref="K1010">_xlfn.IFS(
    AND(OR(I1010="Fully Meets", I1010="Exceeds"), J1010&gt;=4), "High Performing Individual",
    AND(I1010="Fully Meets", J1010&gt;=3), "Average Performing Individual",
    TRUE, "Below Average Performing"
)</f>
        <v>Below Average Performing</v>
      </c>
      <c r="M1010" s="18"/>
      <c r="N1010" s="18"/>
      <c r="O1010" s="26"/>
    </row>
    <row r="1011" spans="7:15" ht="28.8" x14ac:dyDescent="0.3">
      <c r="G1011" s="1">
        <v>1413</v>
      </c>
      <c r="H1011" s="1" t="s">
        <v>3074</v>
      </c>
      <c r="I1011" s="1" t="s">
        <v>22</v>
      </c>
      <c r="J1011" s="1">
        <v>3</v>
      </c>
      <c r="K1011" s="27" t="str" cm="1">
        <f t="array" ref="K1011">_xlfn.IFS(
    AND(OR(I1011="Fully Meets", I1011="Exceeds"), J1011&gt;=4), "High Performing Individual",
    AND(I1011="Fully Meets", J1011&gt;=3), "Average Performing Individual",
    TRUE, "Below Average Performing"
)</f>
        <v>Below Average Performing</v>
      </c>
      <c r="M1011" s="18"/>
      <c r="N1011" s="18"/>
      <c r="O1011" s="26"/>
    </row>
    <row r="1012" spans="7:15" ht="28.8" x14ac:dyDescent="0.3">
      <c r="G1012" s="1">
        <v>1414</v>
      </c>
      <c r="H1012" s="1" t="s">
        <v>3074</v>
      </c>
      <c r="I1012" s="1" t="s">
        <v>20</v>
      </c>
      <c r="J1012" s="1">
        <v>3</v>
      </c>
      <c r="K1012" s="27" t="str" cm="1">
        <f t="array" ref="K1012">_xlfn.IFS(
    AND(OR(I1012="Fully Meets", I1012="Exceeds"), J1012&gt;=4), "High Performing Individual",
    AND(I1012="Fully Meets", J1012&gt;=3), "Average Performing Individual",
    TRUE, "Below Average Performing"
)</f>
        <v>Below Average Performing</v>
      </c>
      <c r="M1012" s="18"/>
      <c r="N1012" s="18"/>
      <c r="O1012" s="26"/>
    </row>
    <row r="1013" spans="7:15" ht="28.8" x14ac:dyDescent="0.3">
      <c r="G1013" s="1">
        <v>1415</v>
      </c>
      <c r="H1013" s="1" t="s">
        <v>3074</v>
      </c>
      <c r="I1013" s="1" t="s">
        <v>20</v>
      </c>
      <c r="J1013" s="1">
        <v>3</v>
      </c>
      <c r="K1013" s="27" t="str" cm="1">
        <f t="array" ref="K1013">_xlfn.IFS(
    AND(OR(I1013="Fully Meets", I1013="Exceeds"), J1013&gt;=4), "High Performing Individual",
    AND(I1013="Fully Meets", J1013&gt;=3), "Average Performing Individual",
    TRUE, "Below Average Performing"
)</f>
        <v>Below Average Performing</v>
      </c>
      <c r="M1013" s="18"/>
      <c r="N1013" s="18"/>
      <c r="O1013" s="26"/>
    </row>
    <row r="1014" spans="7:15" ht="28.8" x14ac:dyDescent="0.3">
      <c r="G1014" s="1">
        <v>1416</v>
      </c>
      <c r="H1014" s="1" t="s">
        <v>3074</v>
      </c>
      <c r="I1014" s="1" t="s">
        <v>20</v>
      </c>
      <c r="J1014" s="1">
        <v>3</v>
      </c>
      <c r="K1014" s="27" t="str" cm="1">
        <f t="array" ref="K1014">_xlfn.IFS(
    AND(OR(I1014="Fully Meets", I1014="Exceeds"), J1014&gt;=4), "High Performing Individual",
    AND(I1014="Fully Meets", J1014&gt;=3), "Average Performing Individual",
    TRUE, "Below Average Performing"
)</f>
        <v>Below Average Performing</v>
      </c>
      <c r="M1014" s="18"/>
      <c r="N1014" s="18"/>
      <c r="O1014" s="26"/>
    </row>
    <row r="1015" spans="7:15" ht="28.8" x14ac:dyDescent="0.3">
      <c r="G1015" s="1">
        <v>1417</v>
      </c>
      <c r="H1015" s="1" t="s">
        <v>3074</v>
      </c>
      <c r="I1015" s="1" t="s">
        <v>20</v>
      </c>
      <c r="J1015" s="1">
        <v>3</v>
      </c>
      <c r="K1015" s="27" t="str" cm="1">
        <f t="array" ref="K1015">_xlfn.IFS(
    AND(OR(I1015="Fully Meets", I1015="Exceeds"), J1015&gt;=4), "High Performing Individual",
    AND(I1015="Fully Meets", J1015&gt;=3), "Average Performing Individual",
    TRUE, "Below Average Performing"
)</f>
        <v>Below Average Performing</v>
      </c>
      <c r="M1015" s="18"/>
      <c r="N1015" s="18"/>
      <c r="O1015" s="26"/>
    </row>
    <row r="1016" spans="7:15" ht="28.8" x14ac:dyDescent="0.3">
      <c r="G1016" s="1">
        <v>1418</v>
      </c>
      <c r="H1016" s="1" t="s">
        <v>3074</v>
      </c>
      <c r="I1016" s="1" t="s">
        <v>22</v>
      </c>
      <c r="J1016" s="1">
        <v>3</v>
      </c>
      <c r="K1016" s="27" t="str" cm="1">
        <f t="array" ref="K1016">_xlfn.IFS(
    AND(OR(I1016="Fully Meets", I1016="Exceeds"), J1016&gt;=4), "High Performing Individual",
    AND(I1016="Fully Meets", J1016&gt;=3), "Average Performing Individual",
    TRUE, "Below Average Performing"
)</f>
        <v>Below Average Performing</v>
      </c>
      <c r="M1016" s="18"/>
      <c r="N1016" s="18"/>
      <c r="O1016" s="26"/>
    </row>
    <row r="1017" spans="7:15" ht="28.8" x14ac:dyDescent="0.3">
      <c r="G1017" s="1">
        <v>1419</v>
      </c>
      <c r="H1017" s="1" t="s">
        <v>3074</v>
      </c>
      <c r="I1017" s="1" t="s">
        <v>20</v>
      </c>
      <c r="J1017" s="1">
        <v>3</v>
      </c>
      <c r="K1017" s="27" t="str" cm="1">
        <f t="array" ref="K1017">_xlfn.IFS(
    AND(OR(I1017="Fully Meets", I1017="Exceeds"), J1017&gt;=4), "High Performing Individual",
    AND(I1017="Fully Meets", J1017&gt;=3), "Average Performing Individual",
    TRUE, "Below Average Performing"
)</f>
        <v>Below Average Performing</v>
      </c>
      <c r="M1017" s="18"/>
      <c r="N1017" s="18"/>
      <c r="O1017" s="26"/>
    </row>
    <row r="1018" spans="7:15" ht="28.8" x14ac:dyDescent="0.3">
      <c r="G1018" s="1">
        <v>1420</v>
      </c>
      <c r="H1018" s="1" t="s">
        <v>3074</v>
      </c>
      <c r="I1018" s="1" t="s">
        <v>20</v>
      </c>
      <c r="J1018" s="1">
        <v>3</v>
      </c>
      <c r="K1018" s="27" t="str" cm="1">
        <f t="array" ref="K1018">_xlfn.IFS(
    AND(OR(I1018="Fully Meets", I1018="Exceeds"), J1018&gt;=4), "High Performing Individual",
    AND(I1018="Fully Meets", J1018&gt;=3), "Average Performing Individual",
    TRUE, "Below Average Performing"
)</f>
        <v>Below Average Performing</v>
      </c>
      <c r="M1018" s="18"/>
      <c r="N1018" s="18"/>
      <c r="O1018" s="26"/>
    </row>
    <row r="1019" spans="7:15" ht="28.8" x14ac:dyDescent="0.3">
      <c r="G1019" s="1">
        <v>1421</v>
      </c>
      <c r="H1019" s="1" t="s">
        <v>3074</v>
      </c>
      <c r="I1019" s="1" t="s">
        <v>20</v>
      </c>
      <c r="J1019" s="1">
        <v>3</v>
      </c>
      <c r="K1019" s="27" t="str" cm="1">
        <f t="array" ref="K1019">_xlfn.IFS(
    AND(OR(I1019="Fully Meets", I1019="Exceeds"), J1019&gt;=4), "High Performing Individual",
    AND(I1019="Fully Meets", J1019&gt;=3), "Average Performing Individual",
    TRUE, "Below Average Performing"
)</f>
        <v>Below Average Performing</v>
      </c>
      <c r="M1019" s="18"/>
      <c r="N1019" s="18"/>
      <c r="O1019" s="26"/>
    </row>
    <row r="1020" spans="7:15" ht="28.8" x14ac:dyDescent="0.3">
      <c r="G1020" s="1">
        <v>1422</v>
      </c>
      <c r="H1020" s="1" t="s">
        <v>3074</v>
      </c>
      <c r="I1020" s="1" t="s">
        <v>22</v>
      </c>
      <c r="J1020" s="1">
        <v>3</v>
      </c>
      <c r="K1020" s="27" t="str" cm="1">
        <f t="array" ref="K1020">_xlfn.IFS(
    AND(OR(I1020="Fully Meets", I1020="Exceeds"), J1020&gt;=4), "High Performing Individual",
    AND(I1020="Fully Meets", J1020&gt;=3), "Average Performing Individual",
    TRUE, "Below Average Performing"
)</f>
        <v>Below Average Performing</v>
      </c>
      <c r="M1020" s="18"/>
      <c r="N1020" s="18"/>
      <c r="O1020" s="26"/>
    </row>
    <row r="1021" spans="7:15" ht="28.8" x14ac:dyDescent="0.3">
      <c r="G1021" s="1">
        <v>1423</v>
      </c>
      <c r="H1021" s="1" t="s">
        <v>3074</v>
      </c>
      <c r="I1021" s="1" t="s">
        <v>22</v>
      </c>
      <c r="J1021" s="1">
        <v>3</v>
      </c>
      <c r="K1021" s="27" t="str" cm="1">
        <f t="array" ref="K1021">_xlfn.IFS(
    AND(OR(I1021="Fully Meets", I1021="Exceeds"), J1021&gt;=4), "High Performing Individual",
    AND(I1021="Fully Meets", J1021&gt;=3), "Average Performing Individual",
    TRUE, "Below Average Performing"
)</f>
        <v>Below Average Performing</v>
      </c>
      <c r="M1021" s="18"/>
      <c r="N1021" s="18"/>
      <c r="O1021" s="26"/>
    </row>
    <row r="1022" spans="7:15" ht="28.8" x14ac:dyDescent="0.3">
      <c r="G1022" s="1">
        <v>1424</v>
      </c>
      <c r="H1022" s="1" t="s">
        <v>3074</v>
      </c>
      <c r="I1022" s="1" t="s">
        <v>22</v>
      </c>
      <c r="J1022" s="1">
        <v>3</v>
      </c>
      <c r="K1022" s="27" t="str" cm="1">
        <f t="array" ref="K1022">_xlfn.IFS(
    AND(OR(I1022="Fully Meets", I1022="Exceeds"), J1022&gt;=4), "High Performing Individual",
    AND(I1022="Fully Meets", J1022&gt;=3), "Average Performing Individual",
    TRUE, "Below Average Performing"
)</f>
        <v>Below Average Performing</v>
      </c>
      <c r="M1022" s="18"/>
      <c r="N1022" s="18"/>
      <c r="O1022" s="26"/>
    </row>
    <row r="1023" spans="7:15" ht="28.8" x14ac:dyDescent="0.3">
      <c r="G1023" s="1">
        <v>1425</v>
      </c>
      <c r="H1023" s="1" t="s">
        <v>3074</v>
      </c>
      <c r="I1023" s="1" t="s">
        <v>22</v>
      </c>
      <c r="J1023" s="1">
        <v>3</v>
      </c>
      <c r="K1023" s="27" t="str" cm="1">
        <f t="array" ref="K1023">_xlfn.IFS(
    AND(OR(I1023="Fully Meets", I1023="Exceeds"), J1023&gt;=4), "High Performing Individual",
    AND(I1023="Fully Meets", J1023&gt;=3), "Average Performing Individual",
    TRUE, "Below Average Performing"
)</f>
        <v>Below Average Performing</v>
      </c>
      <c r="M1023" s="18"/>
      <c r="N1023" s="18"/>
      <c r="O1023" s="26"/>
    </row>
    <row r="1024" spans="7:15" ht="28.8" x14ac:dyDescent="0.3">
      <c r="G1024" s="1">
        <v>1426</v>
      </c>
      <c r="H1024" s="1" t="s">
        <v>3074</v>
      </c>
      <c r="I1024" s="1" t="s">
        <v>20</v>
      </c>
      <c r="J1024" s="1">
        <v>3</v>
      </c>
      <c r="K1024" s="27" t="str" cm="1">
        <f t="array" ref="K1024">_xlfn.IFS(
    AND(OR(I1024="Fully Meets", I1024="Exceeds"), J1024&gt;=4), "High Performing Individual",
    AND(I1024="Fully Meets", J1024&gt;=3), "Average Performing Individual",
    TRUE, "Below Average Performing"
)</f>
        <v>Below Average Performing</v>
      </c>
      <c r="M1024" s="18"/>
      <c r="N1024" s="18"/>
      <c r="O1024" s="26"/>
    </row>
    <row r="1025" spans="7:15" ht="28.8" x14ac:dyDescent="0.3">
      <c r="G1025" s="1">
        <v>1427</v>
      </c>
      <c r="H1025" s="1" t="s">
        <v>3074</v>
      </c>
      <c r="I1025" s="1" t="s">
        <v>22</v>
      </c>
      <c r="J1025" s="1">
        <v>3</v>
      </c>
      <c r="K1025" s="27" t="str" cm="1">
        <f t="array" ref="K1025">_xlfn.IFS(
    AND(OR(I1025="Fully Meets", I1025="Exceeds"), J1025&gt;=4), "High Performing Individual",
    AND(I1025="Fully Meets", J1025&gt;=3), "Average Performing Individual",
    TRUE, "Below Average Performing"
)</f>
        <v>Below Average Performing</v>
      </c>
      <c r="M1025" s="18"/>
      <c r="N1025" s="18"/>
      <c r="O1025" s="26"/>
    </row>
    <row r="1026" spans="7:15" ht="28.8" x14ac:dyDescent="0.3">
      <c r="G1026" s="1">
        <v>1428</v>
      </c>
      <c r="H1026" s="1" t="s">
        <v>3074</v>
      </c>
      <c r="I1026" s="1" t="s">
        <v>20</v>
      </c>
      <c r="J1026" s="1">
        <v>3</v>
      </c>
      <c r="K1026" s="27" t="str" cm="1">
        <f t="array" ref="K1026">_xlfn.IFS(
    AND(OR(I1026="Fully Meets", I1026="Exceeds"), J1026&gt;=4), "High Performing Individual",
    AND(I1026="Fully Meets", J1026&gt;=3), "Average Performing Individual",
    TRUE, "Below Average Performing"
)</f>
        <v>Below Average Performing</v>
      </c>
      <c r="M1026" s="18"/>
      <c r="N1026" s="18"/>
      <c r="O1026" s="26"/>
    </row>
    <row r="1027" spans="7:15" ht="28.8" x14ac:dyDescent="0.3">
      <c r="G1027" s="1">
        <v>1429</v>
      </c>
      <c r="H1027" s="1" t="s">
        <v>3074</v>
      </c>
      <c r="I1027" s="1" t="s">
        <v>20</v>
      </c>
      <c r="J1027" s="1">
        <v>3</v>
      </c>
      <c r="K1027" s="27" t="str" cm="1">
        <f t="array" ref="K1027">_xlfn.IFS(
    AND(OR(I1027="Fully Meets", I1027="Exceeds"), J1027&gt;=4), "High Performing Individual",
    AND(I1027="Fully Meets", J1027&gt;=3), "Average Performing Individual",
    TRUE, "Below Average Performing"
)</f>
        <v>Below Average Performing</v>
      </c>
      <c r="M1027" s="18"/>
      <c r="N1027" s="18"/>
      <c r="O1027" s="26"/>
    </row>
    <row r="1028" spans="7:15" ht="28.8" x14ac:dyDescent="0.3">
      <c r="G1028" s="1">
        <v>1430</v>
      </c>
      <c r="H1028" s="1" t="s">
        <v>3074</v>
      </c>
      <c r="I1028" s="1" t="s">
        <v>22</v>
      </c>
      <c r="J1028" s="1">
        <v>3</v>
      </c>
      <c r="K1028" s="27" t="str" cm="1">
        <f t="array" ref="K1028">_xlfn.IFS(
    AND(OR(I1028="Fully Meets", I1028="Exceeds"), J1028&gt;=4), "High Performing Individual",
    AND(I1028="Fully Meets", J1028&gt;=3), "Average Performing Individual",
    TRUE, "Below Average Performing"
)</f>
        <v>Below Average Performing</v>
      </c>
      <c r="M1028" s="18"/>
      <c r="N1028" s="18"/>
      <c r="O1028" s="26"/>
    </row>
    <row r="1029" spans="7:15" ht="28.8" x14ac:dyDescent="0.3">
      <c r="G1029" s="1">
        <v>1431</v>
      </c>
      <c r="H1029" s="1" t="s">
        <v>3074</v>
      </c>
      <c r="I1029" s="1" t="s">
        <v>20</v>
      </c>
      <c r="J1029" s="1">
        <v>3</v>
      </c>
      <c r="K1029" s="27" t="str" cm="1">
        <f t="array" ref="K1029">_xlfn.IFS(
    AND(OR(I1029="Fully Meets", I1029="Exceeds"), J1029&gt;=4), "High Performing Individual",
    AND(I1029="Fully Meets", J1029&gt;=3), "Average Performing Individual",
    TRUE, "Below Average Performing"
)</f>
        <v>Below Average Performing</v>
      </c>
      <c r="M1029" s="18"/>
      <c r="N1029" s="18"/>
      <c r="O1029" s="26"/>
    </row>
    <row r="1030" spans="7:15" ht="28.8" x14ac:dyDescent="0.3">
      <c r="G1030" s="1">
        <v>1432</v>
      </c>
      <c r="H1030" s="1" t="s">
        <v>3074</v>
      </c>
      <c r="I1030" s="1" t="s">
        <v>20</v>
      </c>
      <c r="J1030" s="1">
        <v>3</v>
      </c>
      <c r="K1030" s="27" t="str" cm="1">
        <f t="array" ref="K1030">_xlfn.IFS(
    AND(OR(I1030="Fully Meets", I1030="Exceeds"), J1030&gt;=4), "High Performing Individual",
    AND(I1030="Fully Meets", J1030&gt;=3), "Average Performing Individual",
    TRUE, "Below Average Performing"
)</f>
        <v>Below Average Performing</v>
      </c>
      <c r="M1030" s="18"/>
      <c r="N1030" s="18"/>
      <c r="O1030" s="26"/>
    </row>
    <row r="1031" spans="7:15" ht="28.8" x14ac:dyDescent="0.3">
      <c r="G1031" s="1">
        <v>1433</v>
      </c>
      <c r="H1031" s="1" t="s">
        <v>3074</v>
      </c>
      <c r="I1031" s="1" t="s">
        <v>22</v>
      </c>
      <c r="J1031" s="1">
        <v>3</v>
      </c>
      <c r="K1031" s="27" t="str" cm="1">
        <f t="array" ref="K1031">_xlfn.IFS(
    AND(OR(I1031="Fully Meets", I1031="Exceeds"), J1031&gt;=4), "High Performing Individual",
    AND(I1031="Fully Meets", J1031&gt;=3), "Average Performing Individual",
    TRUE, "Below Average Performing"
)</f>
        <v>Below Average Performing</v>
      </c>
      <c r="M1031" s="18"/>
      <c r="N1031" s="18"/>
      <c r="O1031" s="26"/>
    </row>
    <row r="1032" spans="7:15" ht="28.8" x14ac:dyDescent="0.3">
      <c r="G1032" s="1">
        <v>1434</v>
      </c>
      <c r="H1032" s="1" t="s">
        <v>3074</v>
      </c>
      <c r="I1032" s="1" t="s">
        <v>20</v>
      </c>
      <c r="J1032" s="1">
        <v>3</v>
      </c>
      <c r="K1032" s="27" t="str" cm="1">
        <f t="array" ref="K1032">_xlfn.IFS(
    AND(OR(I1032="Fully Meets", I1032="Exceeds"), J1032&gt;=4), "High Performing Individual",
    AND(I1032="Fully Meets", J1032&gt;=3), "Average Performing Individual",
    TRUE, "Below Average Performing"
)</f>
        <v>Below Average Performing</v>
      </c>
      <c r="M1032" s="18"/>
      <c r="N1032" s="18"/>
      <c r="O1032" s="26"/>
    </row>
    <row r="1033" spans="7:15" ht="28.8" x14ac:dyDescent="0.3">
      <c r="G1033" s="1">
        <v>1435</v>
      </c>
      <c r="H1033" s="1" t="s">
        <v>3074</v>
      </c>
      <c r="I1033" s="1" t="s">
        <v>20</v>
      </c>
      <c r="J1033" s="1">
        <v>3</v>
      </c>
      <c r="K1033" s="27" t="str" cm="1">
        <f t="array" ref="K1033">_xlfn.IFS(
    AND(OR(I1033="Fully Meets", I1033="Exceeds"), J1033&gt;=4), "High Performing Individual",
    AND(I1033="Fully Meets", J1033&gt;=3), "Average Performing Individual",
    TRUE, "Below Average Performing"
)</f>
        <v>Below Average Performing</v>
      </c>
      <c r="M1033" s="18"/>
      <c r="N1033" s="18"/>
      <c r="O1033" s="26"/>
    </row>
    <row r="1034" spans="7:15" ht="28.8" x14ac:dyDescent="0.3">
      <c r="G1034" s="1">
        <v>1436</v>
      </c>
      <c r="H1034" s="1" t="s">
        <v>3074</v>
      </c>
      <c r="I1034" s="1" t="s">
        <v>22</v>
      </c>
      <c r="J1034" s="1">
        <v>3</v>
      </c>
      <c r="K1034" s="27" t="str" cm="1">
        <f t="array" ref="K1034">_xlfn.IFS(
    AND(OR(I1034="Fully Meets", I1034="Exceeds"), J1034&gt;=4), "High Performing Individual",
    AND(I1034="Fully Meets", J1034&gt;=3), "Average Performing Individual",
    TRUE, "Below Average Performing"
)</f>
        <v>Below Average Performing</v>
      </c>
      <c r="M1034" s="18"/>
      <c r="N1034" s="18"/>
      <c r="O1034" s="26"/>
    </row>
    <row r="1035" spans="7:15" ht="28.8" x14ac:dyDescent="0.3">
      <c r="G1035" s="1">
        <v>1437</v>
      </c>
      <c r="H1035" s="1" t="s">
        <v>3074</v>
      </c>
      <c r="I1035" s="1" t="s">
        <v>20</v>
      </c>
      <c r="J1035" s="1">
        <v>3</v>
      </c>
      <c r="K1035" s="27" t="str" cm="1">
        <f t="array" ref="K1035">_xlfn.IFS(
    AND(OR(I1035="Fully Meets", I1035="Exceeds"), J1035&gt;=4), "High Performing Individual",
    AND(I1035="Fully Meets", J1035&gt;=3), "Average Performing Individual",
    TRUE, "Below Average Performing"
)</f>
        <v>Below Average Performing</v>
      </c>
      <c r="M1035" s="18"/>
      <c r="N1035" s="18"/>
      <c r="O1035" s="26"/>
    </row>
    <row r="1036" spans="7:15" ht="28.8" x14ac:dyDescent="0.3">
      <c r="G1036" s="1">
        <v>1438</v>
      </c>
      <c r="H1036" s="1" t="s">
        <v>3074</v>
      </c>
      <c r="I1036" s="1" t="s">
        <v>20</v>
      </c>
      <c r="J1036" s="1">
        <v>3</v>
      </c>
      <c r="K1036" s="27" t="str" cm="1">
        <f t="array" ref="K1036">_xlfn.IFS(
    AND(OR(I1036="Fully Meets", I1036="Exceeds"), J1036&gt;=4), "High Performing Individual",
    AND(I1036="Fully Meets", J1036&gt;=3), "Average Performing Individual",
    TRUE, "Below Average Performing"
)</f>
        <v>Below Average Performing</v>
      </c>
      <c r="M1036" s="18"/>
      <c r="N1036" s="18"/>
      <c r="O1036" s="26"/>
    </row>
    <row r="1037" spans="7:15" ht="28.8" x14ac:dyDescent="0.3">
      <c r="G1037" s="1">
        <v>1439</v>
      </c>
      <c r="H1037" s="1" t="s">
        <v>3074</v>
      </c>
      <c r="I1037" s="1" t="s">
        <v>22</v>
      </c>
      <c r="J1037" s="1">
        <v>3</v>
      </c>
      <c r="K1037" s="27" t="str" cm="1">
        <f t="array" ref="K1037">_xlfn.IFS(
    AND(OR(I1037="Fully Meets", I1037="Exceeds"), J1037&gt;=4), "High Performing Individual",
    AND(I1037="Fully Meets", J1037&gt;=3), "Average Performing Individual",
    TRUE, "Below Average Performing"
)</f>
        <v>Below Average Performing</v>
      </c>
      <c r="M1037" s="18"/>
      <c r="N1037" s="18"/>
      <c r="O1037" s="26"/>
    </row>
    <row r="1038" spans="7:15" ht="28.8" x14ac:dyDescent="0.3">
      <c r="G1038" s="1">
        <v>1440</v>
      </c>
      <c r="H1038" s="1" t="s">
        <v>3074</v>
      </c>
      <c r="I1038" s="1" t="s">
        <v>22</v>
      </c>
      <c r="J1038" s="1">
        <v>3</v>
      </c>
      <c r="K1038" s="27" t="str" cm="1">
        <f t="array" ref="K1038">_xlfn.IFS(
    AND(OR(I1038="Fully Meets", I1038="Exceeds"), J1038&gt;=4), "High Performing Individual",
    AND(I1038="Fully Meets", J1038&gt;=3), "Average Performing Individual",
    TRUE, "Below Average Performing"
)</f>
        <v>Below Average Performing</v>
      </c>
      <c r="M1038" s="18"/>
      <c r="N1038" s="18"/>
      <c r="O1038" s="26"/>
    </row>
    <row r="1039" spans="7:15" ht="28.8" x14ac:dyDescent="0.3">
      <c r="G1039" s="1">
        <v>1441</v>
      </c>
      <c r="H1039" s="1" t="s">
        <v>3074</v>
      </c>
      <c r="I1039" s="1" t="s">
        <v>22</v>
      </c>
      <c r="J1039" s="1">
        <v>3</v>
      </c>
      <c r="K1039" s="27" t="str" cm="1">
        <f t="array" ref="K1039">_xlfn.IFS(
    AND(OR(I1039="Fully Meets", I1039="Exceeds"), J1039&gt;=4), "High Performing Individual",
    AND(I1039="Fully Meets", J1039&gt;=3), "Average Performing Individual",
    TRUE, "Below Average Performing"
)</f>
        <v>Below Average Performing</v>
      </c>
      <c r="M1039" s="18"/>
      <c r="N1039" s="18"/>
      <c r="O1039" s="26"/>
    </row>
    <row r="1040" spans="7:15" ht="28.8" x14ac:dyDescent="0.3">
      <c r="G1040" s="1">
        <v>1442</v>
      </c>
      <c r="H1040" s="1" t="s">
        <v>3074</v>
      </c>
      <c r="I1040" s="1" t="s">
        <v>22</v>
      </c>
      <c r="J1040" s="1">
        <v>3</v>
      </c>
      <c r="K1040" s="27" t="str" cm="1">
        <f t="array" ref="K1040">_xlfn.IFS(
    AND(OR(I1040="Fully Meets", I1040="Exceeds"), J1040&gt;=4), "High Performing Individual",
    AND(I1040="Fully Meets", J1040&gt;=3), "Average Performing Individual",
    TRUE, "Below Average Performing"
)</f>
        <v>Below Average Performing</v>
      </c>
      <c r="M1040" s="18"/>
      <c r="N1040" s="18"/>
      <c r="O1040" s="26"/>
    </row>
    <row r="1041" spans="7:15" ht="28.8" x14ac:dyDescent="0.3">
      <c r="G1041" s="1">
        <v>1443</v>
      </c>
      <c r="H1041" s="1" t="s">
        <v>3074</v>
      </c>
      <c r="I1041" s="1" t="s">
        <v>22</v>
      </c>
      <c r="J1041" s="1">
        <v>3</v>
      </c>
      <c r="K1041" s="27" t="str" cm="1">
        <f t="array" ref="K1041">_xlfn.IFS(
    AND(OR(I1041="Fully Meets", I1041="Exceeds"), J1041&gt;=4), "High Performing Individual",
    AND(I1041="Fully Meets", J1041&gt;=3), "Average Performing Individual",
    TRUE, "Below Average Performing"
)</f>
        <v>Below Average Performing</v>
      </c>
      <c r="M1041" s="18"/>
      <c r="N1041" s="18"/>
      <c r="O1041" s="26"/>
    </row>
    <row r="1042" spans="7:15" ht="28.8" x14ac:dyDescent="0.3">
      <c r="G1042" s="1">
        <v>1444</v>
      </c>
      <c r="H1042" s="1" t="s">
        <v>3074</v>
      </c>
      <c r="I1042" s="1" t="s">
        <v>22</v>
      </c>
      <c r="J1042" s="1">
        <v>3</v>
      </c>
      <c r="K1042" s="27" t="str" cm="1">
        <f t="array" ref="K1042">_xlfn.IFS(
    AND(OR(I1042="Fully Meets", I1042="Exceeds"), J1042&gt;=4), "High Performing Individual",
    AND(I1042="Fully Meets", J1042&gt;=3), "Average Performing Individual",
    TRUE, "Below Average Performing"
)</f>
        <v>Below Average Performing</v>
      </c>
      <c r="M1042" s="18"/>
      <c r="N1042" s="18"/>
      <c r="O1042" s="26"/>
    </row>
    <row r="1043" spans="7:15" ht="28.8" x14ac:dyDescent="0.3">
      <c r="G1043" s="1">
        <v>1445</v>
      </c>
      <c r="H1043" s="1" t="s">
        <v>3074</v>
      </c>
      <c r="I1043" s="1" t="s">
        <v>20</v>
      </c>
      <c r="J1043" s="1">
        <v>3</v>
      </c>
      <c r="K1043" s="27" t="str" cm="1">
        <f t="array" ref="K1043">_xlfn.IFS(
    AND(OR(I1043="Fully Meets", I1043="Exceeds"), J1043&gt;=4), "High Performing Individual",
    AND(I1043="Fully Meets", J1043&gt;=3), "Average Performing Individual",
    TRUE, "Below Average Performing"
)</f>
        <v>Below Average Performing</v>
      </c>
      <c r="M1043" s="18"/>
      <c r="N1043" s="18"/>
      <c r="O1043" s="26"/>
    </row>
    <row r="1044" spans="7:15" ht="28.8" x14ac:dyDescent="0.3">
      <c r="G1044" s="1">
        <v>1446</v>
      </c>
      <c r="H1044" s="1" t="s">
        <v>3074</v>
      </c>
      <c r="I1044" s="1" t="s">
        <v>20</v>
      </c>
      <c r="J1044" s="1">
        <v>3</v>
      </c>
      <c r="K1044" s="27" t="str" cm="1">
        <f t="array" ref="K1044">_xlfn.IFS(
    AND(OR(I1044="Fully Meets", I1044="Exceeds"), J1044&gt;=4), "High Performing Individual",
    AND(I1044="Fully Meets", J1044&gt;=3), "Average Performing Individual",
    TRUE, "Below Average Performing"
)</f>
        <v>Below Average Performing</v>
      </c>
      <c r="M1044" s="18"/>
      <c r="N1044" s="18"/>
      <c r="O1044" s="26"/>
    </row>
    <row r="1045" spans="7:15" ht="28.8" x14ac:dyDescent="0.3">
      <c r="G1045" s="1">
        <v>1447</v>
      </c>
      <c r="H1045" s="1" t="s">
        <v>3074</v>
      </c>
      <c r="I1045" s="1" t="s">
        <v>20</v>
      </c>
      <c r="J1045" s="1">
        <v>3</v>
      </c>
      <c r="K1045" s="27" t="str" cm="1">
        <f t="array" ref="K1045">_xlfn.IFS(
    AND(OR(I1045="Fully Meets", I1045="Exceeds"), J1045&gt;=4), "High Performing Individual",
    AND(I1045="Fully Meets", J1045&gt;=3), "Average Performing Individual",
    TRUE, "Below Average Performing"
)</f>
        <v>Below Average Performing</v>
      </c>
      <c r="M1045" s="18"/>
      <c r="N1045" s="18"/>
      <c r="O1045" s="26"/>
    </row>
    <row r="1046" spans="7:15" ht="28.8" x14ac:dyDescent="0.3">
      <c r="G1046" s="1">
        <v>1448</v>
      </c>
      <c r="H1046" s="1" t="s">
        <v>3074</v>
      </c>
      <c r="I1046" s="1" t="s">
        <v>22</v>
      </c>
      <c r="J1046" s="1">
        <v>3</v>
      </c>
      <c r="K1046" s="27" t="str" cm="1">
        <f t="array" ref="K1046">_xlfn.IFS(
    AND(OR(I1046="Fully Meets", I1046="Exceeds"), J1046&gt;=4), "High Performing Individual",
    AND(I1046="Fully Meets", J1046&gt;=3), "Average Performing Individual",
    TRUE, "Below Average Performing"
)</f>
        <v>Below Average Performing</v>
      </c>
      <c r="M1046" s="18"/>
      <c r="N1046" s="18"/>
      <c r="O1046" s="26"/>
    </row>
    <row r="1047" spans="7:15" ht="28.8" x14ac:dyDescent="0.3">
      <c r="G1047" s="1">
        <v>1449</v>
      </c>
      <c r="H1047" s="1" t="s">
        <v>3074</v>
      </c>
      <c r="I1047" s="1" t="s">
        <v>22</v>
      </c>
      <c r="J1047" s="1">
        <v>3</v>
      </c>
      <c r="K1047" s="27" t="str" cm="1">
        <f t="array" ref="K1047">_xlfn.IFS(
    AND(OR(I1047="Fully Meets", I1047="Exceeds"), J1047&gt;=4), "High Performing Individual",
    AND(I1047="Fully Meets", J1047&gt;=3), "Average Performing Individual",
    TRUE, "Below Average Performing"
)</f>
        <v>Below Average Performing</v>
      </c>
      <c r="M1047" s="18"/>
      <c r="N1047" s="18"/>
      <c r="O1047" s="26"/>
    </row>
    <row r="1048" spans="7:15" ht="28.8" x14ac:dyDescent="0.3">
      <c r="G1048" s="1">
        <v>1450</v>
      </c>
      <c r="H1048" s="1" t="s">
        <v>3074</v>
      </c>
      <c r="I1048" s="1" t="s">
        <v>22</v>
      </c>
      <c r="J1048" s="1">
        <v>3</v>
      </c>
      <c r="K1048" s="27" t="str" cm="1">
        <f t="array" ref="K1048">_xlfn.IFS(
    AND(OR(I1048="Fully Meets", I1048="Exceeds"), J1048&gt;=4), "High Performing Individual",
    AND(I1048="Fully Meets", J1048&gt;=3), "Average Performing Individual",
    TRUE, "Below Average Performing"
)</f>
        <v>Below Average Performing</v>
      </c>
      <c r="M1048" s="18"/>
      <c r="N1048" s="18"/>
      <c r="O1048" s="26"/>
    </row>
    <row r="1049" spans="7:15" ht="28.8" x14ac:dyDescent="0.3">
      <c r="G1049" s="1">
        <v>1451</v>
      </c>
      <c r="H1049" s="1" t="s">
        <v>3074</v>
      </c>
      <c r="I1049" s="1" t="s">
        <v>22</v>
      </c>
      <c r="J1049" s="1">
        <v>3</v>
      </c>
      <c r="K1049" s="27" t="str" cm="1">
        <f t="array" ref="K1049">_xlfn.IFS(
    AND(OR(I1049="Fully Meets", I1049="Exceeds"), J1049&gt;=4), "High Performing Individual",
    AND(I1049="Fully Meets", J1049&gt;=3), "Average Performing Individual",
    TRUE, "Below Average Performing"
)</f>
        <v>Below Average Performing</v>
      </c>
      <c r="M1049" s="18"/>
      <c r="N1049" s="18"/>
      <c r="O1049" s="26"/>
    </row>
    <row r="1050" spans="7:15" ht="28.8" x14ac:dyDescent="0.3">
      <c r="G1050" s="1">
        <v>1452</v>
      </c>
      <c r="H1050" s="1" t="s">
        <v>3074</v>
      </c>
      <c r="I1050" s="1" t="s">
        <v>22</v>
      </c>
      <c r="J1050" s="1">
        <v>3</v>
      </c>
      <c r="K1050" s="27" t="str" cm="1">
        <f t="array" ref="K1050">_xlfn.IFS(
    AND(OR(I1050="Fully Meets", I1050="Exceeds"), J1050&gt;=4), "High Performing Individual",
    AND(I1050="Fully Meets", J1050&gt;=3), "Average Performing Individual",
    TRUE, "Below Average Performing"
)</f>
        <v>Below Average Performing</v>
      </c>
      <c r="M1050" s="18"/>
      <c r="N1050" s="18"/>
      <c r="O1050" s="26"/>
    </row>
    <row r="1051" spans="7:15" ht="28.8" x14ac:dyDescent="0.3">
      <c r="G1051" s="1">
        <v>1453</v>
      </c>
      <c r="H1051" s="1" t="s">
        <v>3074</v>
      </c>
      <c r="I1051" s="1" t="s">
        <v>22</v>
      </c>
      <c r="J1051" s="1">
        <v>3</v>
      </c>
      <c r="K1051" s="27" t="str" cm="1">
        <f t="array" ref="K1051">_xlfn.IFS(
    AND(OR(I1051="Fully Meets", I1051="Exceeds"), J1051&gt;=4), "High Performing Individual",
    AND(I1051="Fully Meets", J1051&gt;=3), "Average Performing Individual",
    TRUE, "Below Average Performing"
)</f>
        <v>Below Average Performing</v>
      </c>
      <c r="M1051" s="18"/>
      <c r="N1051" s="18"/>
      <c r="O1051" s="26"/>
    </row>
    <row r="1052" spans="7:15" ht="28.8" x14ac:dyDescent="0.3">
      <c r="G1052" s="1">
        <v>1454</v>
      </c>
      <c r="H1052" s="1" t="s">
        <v>3074</v>
      </c>
      <c r="I1052" s="1" t="s">
        <v>22</v>
      </c>
      <c r="J1052" s="1">
        <v>3</v>
      </c>
      <c r="K1052" s="27" t="str" cm="1">
        <f t="array" ref="K1052">_xlfn.IFS(
    AND(OR(I1052="Fully Meets", I1052="Exceeds"), J1052&gt;=4), "High Performing Individual",
    AND(I1052="Fully Meets", J1052&gt;=3), "Average Performing Individual",
    TRUE, "Below Average Performing"
)</f>
        <v>Below Average Performing</v>
      </c>
      <c r="M1052" s="18"/>
      <c r="N1052" s="18"/>
      <c r="O1052" s="26"/>
    </row>
    <row r="1053" spans="7:15" ht="28.8" x14ac:dyDescent="0.3">
      <c r="G1053" s="1">
        <v>1455</v>
      </c>
      <c r="H1053" s="1" t="s">
        <v>3074</v>
      </c>
      <c r="I1053" s="1" t="s">
        <v>22</v>
      </c>
      <c r="J1053" s="1">
        <v>3</v>
      </c>
      <c r="K1053" s="27" t="str" cm="1">
        <f t="array" ref="K1053">_xlfn.IFS(
    AND(OR(I1053="Fully Meets", I1053="Exceeds"), J1053&gt;=4), "High Performing Individual",
    AND(I1053="Fully Meets", J1053&gt;=3), "Average Performing Individual",
    TRUE, "Below Average Performing"
)</f>
        <v>Below Average Performing</v>
      </c>
      <c r="M1053" s="18"/>
      <c r="N1053" s="18"/>
      <c r="O1053" s="26"/>
    </row>
    <row r="1054" spans="7:15" ht="28.8" x14ac:dyDescent="0.3">
      <c r="G1054" s="1">
        <v>1456</v>
      </c>
      <c r="H1054" s="1" t="s">
        <v>3074</v>
      </c>
      <c r="I1054" s="1" t="s">
        <v>20</v>
      </c>
      <c r="J1054" s="1">
        <v>3</v>
      </c>
      <c r="K1054" s="27" t="str" cm="1">
        <f t="array" ref="K1054">_xlfn.IFS(
    AND(OR(I1054="Fully Meets", I1054="Exceeds"), J1054&gt;=4), "High Performing Individual",
    AND(I1054="Fully Meets", J1054&gt;=3), "Average Performing Individual",
    TRUE, "Below Average Performing"
)</f>
        <v>Below Average Performing</v>
      </c>
      <c r="M1054" s="18"/>
      <c r="N1054" s="18"/>
      <c r="O1054" s="26"/>
    </row>
    <row r="1055" spans="7:15" ht="28.8" x14ac:dyDescent="0.3">
      <c r="G1055" s="1">
        <v>1457</v>
      </c>
      <c r="H1055" s="1" t="s">
        <v>3074</v>
      </c>
      <c r="I1055" s="1" t="s">
        <v>20</v>
      </c>
      <c r="J1055" s="1">
        <v>3</v>
      </c>
      <c r="K1055" s="27" t="str" cm="1">
        <f t="array" ref="K1055">_xlfn.IFS(
    AND(OR(I1055="Fully Meets", I1055="Exceeds"), J1055&gt;=4), "High Performing Individual",
    AND(I1055="Fully Meets", J1055&gt;=3), "Average Performing Individual",
    TRUE, "Below Average Performing"
)</f>
        <v>Below Average Performing</v>
      </c>
      <c r="M1055" s="18"/>
      <c r="N1055" s="18"/>
      <c r="O1055" s="26"/>
    </row>
    <row r="1056" spans="7:15" ht="28.8" x14ac:dyDescent="0.3">
      <c r="G1056" s="1">
        <v>1458</v>
      </c>
      <c r="H1056" s="1" t="s">
        <v>3074</v>
      </c>
      <c r="I1056" s="1" t="s">
        <v>20</v>
      </c>
      <c r="J1056" s="1">
        <v>3</v>
      </c>
      <c r="K1056" s="27" t="str" cm="1">
        <f t="array" ref="K1056">_xlfn.IFS(
    AND(OR(I1056="Fully Meets", I1056="Exceeds"), J1056&gt;=4), "High Performing Individual",
    AND(I1056="Fully Meets", J1056&gt;=3), "Average Performing Individual",
    TRUE, "Below Average Performing"
)</f>
        <v>Below Average Performing</v>
      </c>
      <c r="M1056" s="18"/>
      <c r="N1056" s="18"/>
      <c r="O1056" s="26"/>
    </row>
    <row r="1057" spans="7:15" ht="28.8" x14ac:dyDescent="0.3">
      <c r="G1057" s="1">
        <v>1459</v>
      </c>
      <c r="H1057" s="1" t="s">
        <v>3074</v>
      </c>
      <c r="I1057" s="1" t="s">
        <v>20</v>
      </c>
      <c r="J1057" s="1">
        <v>3</v>
      </c>
      <c r="K1057" s="27" t="str" cm="1">
        <f t="array" ref="K1057">_xlfn.IFS(
    AND(OR(I1057="Fully Meets", I1057="Exceeds"), J1057&gt;=4), "High Performing Individual",
    AND(I1057="Fully Meets", J1057&gt;=3), "Average Performing Individual",
    TRUE, "Below Average Performing"
)</f>
        <v>Below Average Performing</v>
      </c>
      <c r="M1057" s="18"/>
      <c r="N1057" s="18"/>
      <c r="O1057" s="26"/>
    </row>
    <row r="1058" spans="7:15" ht="28.8" x14ac:dyDescent="0.3">
      <c r="G1058" s="1">
        <v>1460</v>
      </c>
      <c r="H1058" s="1" t="s">
        <v>3074</v>
      </c>
      <c r="I1058" s="1" t="s">
        <v>20</v>
      </c>
      <c r="J1058" s="1">
        <v>3</v>
      </c>
      <c r="K1058" s="27" t="str" cm="1">
        <f t="array" ref="K1058">_xlfn.IFS(
    AND(OR(I1058="Fully Meets", I1058="Exceeds"), J1058&gt;=4), "High Performing Individual",
    AND(I1058="Fully Meets", J1058&gt;=3), "Average Performing Individual",
    TRUE, "Below Average Performing"
)</f>
        <v>Below Average Performing</v>
      </c>
      <c r="M1058" s="18"/>
      <c r="N1058" s="18"/>
      <c r="O1058" s="26"/>
    </row>
    <row r="1059" spans="7:15" ht="28.8" x14ac:dyDescent="0.3">
      <c r="G1059" s="1">
        <v>1461</v>
      </c>
      <c r="H1059" s="1" t="s">
        <v>3074</v>
      </c>
      <c r="I1059" s="1" t="s">
        <v>20</v>
      </c>
      <c r="J1059" s="1">
        <v>3</v>
      </c>
      <c r="K1059" s="27" t="str" cm="1">
        <f t="array" ref="K1059">_xlfn.IFS(
    AND(OR(I1059="Fully Meets", I1059="Exceeds"), J1059&gt;=4), "High Performing Individual",
    AND(I1059="Fully Meets", J1059&gt;=3), "Average Performing Individual",
    TRUE, "Below Average Performing"
)</f>
        <v>Below Average Performing</v>
      </c>
      <c r="M1059" s="18"/>
      <c r="N1059" s="18"/>
      <c r="O1059" s="26"/>
    </row>
    <row r="1060" spans="7:15" ht="28.8" x14ac:dyDescent="0.3">
      <c r="G1060" s="1">
        <v>1462</v>
      </c>
      <c r="H1060" s="1" t="s">
        <v>3074</v>
      </c>
      <c r="I1060" s="1" t="s">
        <v>20</v>
      </c>
      <c r="J1060" s="1">
        <v>3</v>
      </c>
      <c r="K1060" s="27" t="str" cm="1">
        <f t="array" ref="K1060">_xlfn.IFS(
    AND(OR(I1060="Fully Meets", I1060="Exceeds"), J1060&gt;=4), "High Performing Individual",
    AND(I1060="Fully Meets", J1060&gt;=3), "Average Performing Individual",
    TRUE, "Below Average Performing"
)</f>
        <v>Below Average Performing</v>
      </c>
      <c r="M1060" s="18"/>
      <c r="N1060" s="18"/>
      <c r="O1060" s="26"/>
    </row>
    <row r="1061" spans="7:15" ht="28.8" x14ac:dyDescent="0.3">
      <c r="G1061" s="1">
        <v>1463</v>
      </c>
      <c r="H1061" s="1" t="s">
        <v>3074</v>
      </c>
      <c r="I1061" s="1" t="s">
        <v>20</v>
      </c>
      <c r="J1061" s="1">
        <v>3</v>
      </c>
      <c r="K1061" s="27" t="str" cm="1">
        <f t="array" ref="K1061">_xlfn.IFS(
    AND(OR(I1061="Fully Meets", I1061="Exceeds"), J1061&gt;=4), "High Performing Individual",
    AND(I1061="Fully Meets", J1061&gt;=3), "Average Performing Individual",
    TRUE, "Below Average Performing"
)</f>
        <v>Below Average Performing</v>
      </c>
      <c r="M1061" s="18"/>
      <c r="N1061" s="18"/>
      <c r="O1061" s="26"/>
    </row>
    <row r="1062" spans="7:15" ht="28.8" x14ac:dyDescent="0.3">
      <c r="G1062" s="1">
        <v>1464</v>
      </c>
      <c r="H1062" s="1" t="s">
        <v>3074</v>
      </c>
      <c r="I1062" s="1" t="s">
        <v>20</v>
      </c>
      <c r="J1062" s="1">
        <v>3</v>
      </c>
      <c r="K1062" s="27" t="str" cm="1">
        <f t="array" ref="K1062">_xlfn.IFS(
    AND(OR(I1062="Fully Meets", I1062="Exceeds"), J1062&gt;=4), "High Performing Individual",
    AND(I1062="Fully Meets", J1062&gt;=3), "Average Performing Individual",
    TRUE, "Below Average Performing"
)</f>
        <v>Below Average Performing</v>
      </c>
      <c r="M1062" s="18"/>
      <c r="N1062" s="18"/>
      <c r="O1062" s="26"/>
    </row>
    <row r="1063" spans="7:15" ht="28.8" x14ac:dyDescent="0.3">
      <c r="G1063" s="1">
        <v>1465</v>
      </c>
      <c r="H1063" s="1" t="s">
        <v>3074</v>
      </c>
      <c r="I1063" s="1" t="s">
        <v>20</v>
      </c>
      <c r="J1063" s="1">
        <v>3</v>
      </c>
      <c r="K1063" s="27" t="str" cm="1">
        <f t="array" ref="K1063">_xlfn.IFS(
    AND(OR(I1063="Fully Meets", I1063="Exceeds"), J1063&gt;=4), "High Performing Individual",
    AND(I1063="Fully Meets", J1063&gt;=3), "Average Performing Individual",
    TRUE, "Below Average Performing"
)</f>
        <v>Below Average Performing</v>
      </c>
      <c r="M1063" s="18"/>
      <c r="N1063" s="18"/>
      <c r="O1063" s="26"/>
    </row>
    <row r="1064" spans="7:15" ht="28.8" x14ac:dyDescent="0.3">
      <c r="G1064" s="1">
        <v>1466</v>
      </c>
      <c r="H1064" s="1" t="s">
        <v>3074</v>
      </c>
      <c r="I1064" s="1" t="s">
        <v>20</v>
      </c>
      <c r="J1064" s="1">
        <v>3</v>
      </c>
      <c r="K1064" s="27" t="str" cm="1">
        <f t="array" ref="K1064">_xlfn.IFS(
    AND(OR(I1064="Fully Meets", I1064="Exceeds"), J1064&gt;=4), "High Performing Individual",
    AND(I1064="Fully Meets", J1064&gt;=3), "Average Performing Individual",
    TRUE, "Below Average Performing"
)</f>
        <v>Below Average Performing</v>
      </c>
      <c r="M1064" s="18"/>
      <c r="N1064" s="18"/>
      <c r="O1064" s="26"/>
    </row>
    <row r="1065" spans="7:15" ht="28.8" x14ac:dyDescent="0.3">
      <c r="G1065" s="1">
        <v>1467</v>
      </c>
      <c r="H1065" s="1" t="s">
        <v>3074</v>
      </c>
      <c r="I1065" s="1" t="s">
        <v>21</v>
      </c>
      <c r="J1065" s="1">
        <v>3</v>
      </c>
      <c r="K1065" s="27" t="str" cm="1">
        <f t="array" ref="K1065">_xlfn.IFS(
    AND(OR(I1065="Fully Meets", I1065="Exceeds"), J1065&gt;=4), "High Performing Individual",
    AND(I1065="Fully Meets", J1065&gt;=3), "Average Performing Individual",
    TRUE, "Below Average Performing"
)</f>
        <v>Average Performing Individual</v>
      </c>
      <c r="M1065" s="18"/>
      <c r="N1065" s="18"/>
      <c r="O1065" s="26"/>
    </row>
    <row r="1066" spans="7:15" ht="28.8" x14ac:dyDescent="0.3">
      <c r="G1066" s="1">
        <v>1468</v>
      </c>
      <c r="H1066" s="1" t="s">
        <v>3074</v>
      </c>
      <c r="I1066" s="1" t="s">
        <v>20</v>
      </c>
      <c r="J1066" s="1">
        <v>3</v>
      </c>
      <c r="K1066" s="27" t="str" cm="1">
        <f t="array" ref="K1066">_xlfn.IFS(
    AND(OR(I1066="Fully Meets", I1066="Exceeds"), J1066&gt;=4), "High Performing Individual",
    AND(I1066="Fully Meets", J1066&gt;=3), "Average Performing Individual",
    TRUE, "Below Average Performing"
)</f>
        <v>Below Average Performing</v>
      </c>
      <c r="M1066" s="18"/>
      <c r="N1066" s="18"/>
      <c r="O1066" s="26"/>
    </row>
    <row r="1067" spans="7:15" ht="28.8" x14ac:dyDescent="0.3">
      <c r="G1067" s="1">
        <v>1469</v>
      </c>
      <c r="H1067" s="1" t="s">
        <v>3074</v>
      </c>
      <c r="I1067" s="1" t="s">
        <v>20</v>
      </c>
      <c r="J1067" s="1">
        <v>3</v>
      </c>
      <c r="K1067" s="27" t="str" cm="1">
        <f t="array" ref="K1067">_xlfn.IFS(
    AND(OR(I1067="Fully Meets", I1067="Exceeds"), J1067&gt;=4), "High Performing Individual",
    AND(I1067="Fully Meets", J1067&gt;=3), "Average Performing Individual",
    TRUE, "Below Average Performing"
)</f>
        <v>Below Average Performing</v>
      </c>
      <c r="M1067" s="18"/>
      <c r="N1067" s="18"/>
      <c r="O1067" s="26"/>
    </row>
    <row r="1068" spans="7:15" ht="28.8" x14ac:dyDescent="0.3">
      <c r="G1068" s="1">
        <v>1470</v>
      </c>
      <c r="H1068" s="1" t="s">
        <v>3074</v>
      </c>
      <c r="I1068" s="1" t="s">
        <v>20</v>
      </c>
      <c r="J1068" s="1">
        <v>3</v>
      </c>
      <c r="K1068" s="27" t="str" cm="1">
        <f t="array" ref="K1068">_xlfn.IFS(
    AND(OR(I1068="Fully Meets", I1068="Exceeds"), J1068&gt;=4), "High Performing Individual",
    AND(I1068="Fully Meets", J1068&gt;=3), "Average Performing Individual",
    TRUE, "Below Average Performing"
)</f>
        <v>Below Average Performing</v>
      </c>
      <c r="M1068" s="18"/>
      <c r="N1068" s="18"/>
      <c r="O1068" s="26"/>
    </row>
    <row r="1069" spans="7:15" ht="28.8" x14ac:dyDescent="0.3">
      <c r="G1069" s="1">
        <v>1471</v>
      </c>
      <c r="H1069" s="1" t="s">
        <v>3074</v>
      </c>
      <c r="I1069" s="1" t="s">
        <v>20</v>
      </c>
      <c r="J1069" s="1">
        <v>3</v>
      </c>
      <c r="K1069" s="27" t="str" cm="1">
        <f t="array" ref="K1069">_xlfn.IFS(
    AND(OR(I1069="Fully Meets", I1069="Exceeds"), J1069&gt;=4), "High Performing Individual",
    AND(I1069="Fully Meets", J1069&gt;=3), "Average Performing Individual",
    TRUE, "Below Average Performing"
)</f>
        <v>Below Average Performing</v>
      </c>
      <c r="M1069" s="18"/>
      <c r="N1069" s="18"/>
      <c r="O1069" s="26"/>
    </row>
    <row r="1070" spans="7:15" ht="28.8" x14ac:dyDescent="0.3">
      <c r="G1070" s="1">
        <v>1472</v>
      </c>
      <c r="H1070" s="1" t="s">
        <v>3074</v>
      </c>
      <c r="I1070" s="1" t="s">
        <v>20</v>
      </c>
      <c r="J1070" s="1">
        <v>3</v>
      </c>
      <c r="K1070" s="27" t="str" cm="1">
        <f t="array" ref="K1070">_xlfn.IFS(
    AND(OR(I1070="Fully Meets", I1070="Exceeds"), J1070&gt;=4), "High Performing Individual",
    AND(I1070="Fully Meets", J1070&gt;=3), "Average Performing Individual",
    TRUE, "Below Average Performing"
)</f>
        <v>Below Average Performing</v>
      </c>
      <c r="M1070" s="18"/>
      <c r="N1070" s="18"/>
      <c r="O1070" s="26"/>
    </row>
    <row r="1071" spans="7:15" ht="28.8" x14ac:dyDescent="0.3">
      <c r="G1071" s="1">
        <v>1473</v>
      </c>
      <c r="H1071" s="1" t="s">
        <v>3074</v>
      </c>
      <c r="I1071" s="1" t="s">
        <v>20</v>
      </c>
      <c r="J1071" s="1">
        <v>3</v>
      </c>
      <c r="K1071" s="27" t="str" cm="1">
        <f t="array" ref="K1071">_xlfn.IFS(
    AND(OR(I1071="Fully Meets", I1071="Exceeds"), J1071&gt;=4), "High Performing Individual",
    AND(I1071="Fully Meets", J1071&gt;=3), "Average Performing Individual",
    TRUE, "Below Average Performing"
)</f>
        <v>Below Average Performing</v>
      </c>
      <c r="M1071" s="18"/>
      <c r="N1071" s="18"/>
      <c r="O1071" s="26"/>
    </row>
    <row r="1072" spans="7:15" ht="28.8" x14ac:dyDescent="0.3">
      <c r="G1072" s="1">
        <v>1474</v>
      </c>
      <c r="H1072" s="1" t="s">
        <v>3074</v>
      </c>
      <c r="I1072" s="1" t="s">
        <v>20</v>
      </c>
      <c r="J1072" s="1">
        <v>3</v>
      </c>
      <c r="K1072" s="27" t="str" cm="1">
        <f t="array" ref="K1072">_xlfn.IFS(
    AND(OR(I1072="Fully Meets", I1072="Exceeds"), J1072&gt;=4), "High Performing Individual",
    AND(I1072="Fully Meets", J1072&gt;=3), "Average Performing Individual",
    TRUE, "Below Average Performing"
)</f>
        <v>Below Average Performing</v>
      </c>
      <c r="M1072" s="18"/>
      <c r="N1072" s="18"/>
      <c r="O1072" s="26"/>
    </row>
    <row r="1073" spans="7:15" ht="28.8" x14ac:dyDescent="0.3">
      <c r="G1073" s="1">
        <v>1475</v>
      </c>
      <c r="H1073" s="1" t="s">
        <v>3074</v>
      </c>
      <c r="I1073" s="1" t="s">
        <v>20</v>
      </c>
      <c r="J1073" s="1">
        <v>3</v>
      </c>
      <c r="K1073" s="27" t="str" cm="1">
        <f t="array" ref="K1073">_xlfn.IFS(
    AND(OR(I1073="Fully Meets", I1073="Exceeds"), J1073&gt;=4), "High Performing Individual",
    AND(I1073="Fully Meets", J1073&gt;=3), "Average Performing Individual",
    TRUE, "Below Average Performing"
)</f>
        <v>Below Average Performing</v>
      </c>
      <c r="M1073" s="18"/>
      <c r="N1073" s="18"/>
      <c r="O1073" s="26"/>
    </row>
    <row r="1074" spans="7:15" ht="28.8" x14ac:dyDescent="0.3">
      <c r="G1074" s="1">
        <v>1476</v>
      </c>
      <c r="H1074" s="1" t="s">
        <v>3074</v>
      </c>
      <c r="I1074" s="1" t="s">
        <v>23</v>
      </c>
      <c r="J1074" s="1">
        <v>3</v>
      </c>
      <c r="K1074" s="27" t="str" cm="1">
        <f t="array" ref="K1074">_xlfn.IFS(
    AND(OR(I1074="Fully Meets", I1074="Exceeds"), J1074&gt;=4), "High Performing Individual",
    AND(I1074="Fully Meets", J1074&gt;=3), "Average Performing Individual",
    TRUE, "Below Average Performing"
)</f>
        <v>Below Average Performing</v>
      </c>
      <c r="M1074" s="18"/>
      <c r="N1074" s="18"/>
      <c r="O1074" s="26"/>
    </row>
    <row r="1075" spans="7:15" ht="28.8" x14ac:dyDescent="0.3">
      <c r="G1075" s="1">
        <v>1477</v>
      </c>
      <c r="H1075" s="1" t="s">
        <v>3074</v>
      </c>
      <c r="I1075" s="1" t="s">
        <v>20</v>
      </c>
      <c r="J1075" s="1">
        <v>3</v>
      </c>
      <c r="K1075" s="27" t="str" cm="1">
        <f t="array" ref="K1075">_xlfn.IFS(
    AND(OR(I1075="Fully Meets", I1075="Exceeds"), J1075&gt;=4), "High Performing Individual",
    AND(I1075="Fully Meets", J1075&gt;=3), "Average Performing Individual",
    TRUE, "Below Average Performing"
)</f>
        <v>Below Average Performing</v>
      </c>
      <c r="M1075" s="18"/>
      <c r="N1075" s="18"/>
      <c r="O1075" s="26"/>
    </row>
    <row r="1076" spans="7:15" ht="28.8" x14ac:dyDescent="0.3">
      <c r="G1076" s="1">
        <v>1478</v>
      </c>
      <c r="H1076" s="1" t="s">
        <v>3074</v>
      </c>
      <c r="I1076" s="1" t="s">
        <v>20</v>
      </c>
      <c r="J1076" s="1">
        <v>3</v>
      </c>
      <c r="K1076" s="27" t="str" cm="1">
        <f t="array" ref="K1076">_xlfn.IFS(
    AND(OR(I1076="Fully Meets", I1076="Exceeds"), J1076&gt;=4), "High Performing Individual",
    AND(I1076="Fully Meets", J1076&gt;=3), "Average Performing Individual",
    TRUE, "Below Average Performing"
)</f>
        <v>Below Average Performing</v>
      </c>
      <c r="M1076" s="18"/>
      <c r="N1076" s="18"/>
      <c r="O1076" s="26"/>
    </row>
    <row r="1077" spans="7:15" ht="28.8" x14ac:dyDescent="0.3">
      <c r="G1077" s="1">
        <v>1479</v>
      </c>
      <c r="H1077" s="1" t="s">
        <v>3074</v>
      </c>
      <c r="I1077" s="1" t="s">
        <v>20</v>
      </c>
      <c r="J1077" s="1">
        <v>3</v>
      </c>
      <c r="K1077" s="27" t="str" cm="1">
        <f t="array" ref="K1077">_xlfn.IFS(
    AND(OR(I1077="Fully Meets", I1077="Exceeds"), J1077&gt;=4), "High Performing Individual",
    AND(I1077="Fully Meets", J1077&gt;=3), "Average Performing Individual",
    TRUE, "Below Average Performing"
)</f>
        <v>Below Average Performing</v>
      </c>
      <c r="M1077" s="18"/>
      <c r="N1077" s="18"/>
      <c r="O1077" s="26"/>
    </row>
    <row r="1078" spans="7:15" ht="28.8" x14ac:dyDescent="0.3">
      <c r="G1078" s="1">
        <v>1480</v>
      </c>
      <c r="H1078" s="1" t="s">
        <v>3074</v>
      </c>
      <c r="I1078" s="1" t="s">
        <v>22</v>
      </c>
      <c r="J1078" s="1">
        <v>3</v>
      </c>
      <c r="K1078" s="27" t="str" cm="1">
        <f t="array" ref="K1078">_xlfn.IFS(
    AND(OR(I1078="Fully Meets", I1078="Exceeds"), J1078&gt;=4), "High Performing Individual",
    AND(I1078="Fully Meets", J1078&gt;=3), "Average Performing Individual",
    TRUE, "Below Average Performing"
)</f>
        <v>Below Average Performing</v>
      </c>
      <c r="M1078" s="18"/>
      <c r="N1078" s="18"/>
      <c r="O1078" s="26"/>
    </row>
    <row r="1079" spans="7:15" ht="28.8" x14ac:dyDescent="0.3">
      <c r="G1079" s="1">
        <v>1481</v>
      </c>
      <c r="H1079" s="1" t="s">
        <v>3074</v>
      </c>
      <c r="I1079" s="1" t="s">
        <v>20</v>
      </c>
      <c r="J1079" s="1">
        <v>3</v>
      </c>
      <c r="K1079" s="27" t="str" cm="1">
        <f t="array" ref="K1079">_xlfn.IFS(
    AND(OR(I1079="Fully Meets", I1079="Exceeds"), J1079&gt;=4), "High Performing Individual",
    AND(I1079="Fully Meets", J1079&gt;=3), "Average Performing Individual",
    TRUE, "Below Average Performing"
)</f>
        <v>Below Average Performing</v>
      </c>
      <c r="M1079" s="18"/>
      <c r="N1079" s="18"/>
      <c r="O1079" s="26"/>
    </row>
    <row r="1080" spans="7:15" ht="28.8" x14ac:dyDescent="0.3">
      <c r="G1080" s="1">
        <v>1482</v>
      </c>
      <c r="H1080" s="1" t="s">
        <v>3074</v>
      </c>
      <c r="I1080" s="1" t="s">
        <v>20</v>
      </c>
      <c r="J1080" s="1">
        <v>3</v>
      </c>
      <c r="K1080" s="27" t="str" cm="1">
        <f t="array" ref="K1080">_xlfn.IFS(
    AND(OR(I1080="Fully Meets", I1080="Exceeds"), J1080&gt;=4), "High Performing Individual",
    AND(I1080="Fully Meets", J1080&gt;=3), "Average Performing Individual",
    TRUE, "Below Average Performing"
)</f>
        <v>Below Average Performing</v>
      </c>
      <c r="M1080" s="18"/>
      <c r="N1080" s="18"/>
      <c r="O1080" s="26"/>
    </row>
    <row r="1081" spans="7:15" ht="28.8" x14ac:dyDescent="0.3">
      <c r="G1081" s="1">
        <v>1483</v>
      </c>
      <c r="H1081" s="1" t="s">
        <v>3074</v>
      </c>
      <c r="I1081" s="1" t="s">
        <v>20</v>
      </c>
      <c r="J1081" s="1">
        <v>3</v>
      </c>
      <c r="K1081" s="27" t="str" cm="1">
        <f t="array" ref="K1081">_xlfn.IFS(
    AND(OR(I1081="Fully Meets", I1081="Exceeds"), J1081&gt;=4), "High Performing Individual",
    AND(I1081="Fully Meets", J1081&gt;=3), "Average Performing Individual",
    TRUE, "Below Average Performing"
)</f>
        <v>Below Average Performing</v>
      </c>
      <c r="M1081" s="18"/>
      <c r="N1081" s="18"/>
      <c r="O1081" s="26"/>
    </row>
    <row r="1082" spans="7:15" ht="28.8" x14ac:dyDescent="0.3">
      <c r="G1082" s="1">
        <v>1484</v>
      </c>
      <c r="H1082" s="1" t="s">
        <v>3074</v>
      </c>
      <c r="I1082" s="1" t="s">
        <v>20</v>
      </c>
      <c r="J1082" s="1">
        <v>3</v>
      </c>
      <c r="K1082" s="27" t="str" cm="1">
        <f t="array" ref="K1082">_xlfn.IFS(
    AND(OR(I1082="Fully Meets", I1082="Exceeds"), J1082&gt;=4), "High Performing Individual",
    AND(I1082="Fully Meets", J1082&gt;=3), "Average Performing Individual",
    TRUE, "Below Average Performing"
)</f>
        <v>Below Average Performing</v>
      </c>
      <c r="M1082" s="18"/>
      <c r="N1082" s="18"/>
      <c r="O1082" s="26"/>
    </row>
    <row r="1083" spans="7:15" ht="28.8" x14ac:dyDescent="0.3">
      <c r="G1083" s="1">
        <v>1485</v>
      </c>
      <c r="H1083" s="1" t="s">
        <v>3074</v>
      </c>
      <c r="I1083" s="1" t="s">
        <v>20</v>
      </c>
      <c r="J1083" s="1">
        <v>3</v>
      </c>
      <c r="K1083" s="27" t="str" cm="1">
        <f t="array" ref="K1083">_xlfn.IFS(
    AND(OR(I1083="Fully Meets", I1083="Exceeds"), J1083&gt;=4), "High Performing Individual",
    AND(I1083="Fully Meets", J1083&gt;=3), "Average Performing Individual",
    TRUE, "Below Average Performing"
)</f>
        <v>Below Average Performing</v>
      </c>
      <c r="M1083" s="18"/>
      <c r="N1083" s="18"/>
      <c r="O1083" s="26"/>
    </row>
    <row r="1084" spans="7:15" ht="28.8" x14ac:dyDescent="0.3">
      <c r="G1084" s="1">
        <v>1486</v>
      </c>
      <c r="H1084" s="1" t="s">
        <v>3074</v>
      </c>
      <c r="I1084" s="1" t="s">
        <v>21</v>
      </c>
      <c r="J1084" s="1">
        <v>3</v>
      </c>
      <c r="K1084" s="27" t="str" cm="1">
        <f t="array" ref="K1084">_xlfn.IFS(
    AND(OR(I1084="Fully Meets", I1084="Exceeds"), J1084&gt;=4), "High Performing Individual",
    AND(I1084="Fully Meets", J1084&gt;=3), "Average Performing Individual",
    TRUE, "Below Average Performing"
)</f>
        <v>Average Performing Individual</v>
      </c>
      <c r="M1084" s="18"/>
      <c r="N1084" s="18"/>
      <c r="O1084" s="26"/>
    </row>
    <row r="1085" spans="7:15" ht="28.8" x14ac:dyDescent="0.3">
      <c r="G1085" s="1">
        <v>1487</v>
      </c>
      <c r="H1085" s="1" t="s">
        <v>3074</v>
      </c>
      <c r="I1085" s="1" t="s">
        <v>21</v>
      </c>
      <c r="J1085" s="1">
        <v>3</v>
      </c>
      <c r="K1085" s="27" t="str" cm="1">
        <f t="array" ref="K1085">_xlfn.IFS(
    AND(OR(I1085="Fully Meets", I1085="Exceeds"), J1085&gt;=4), "High Performing Individual",
    AND(I1085="Fully Meets", J1085&gt;=3), "Average Performing Individual",
    TRUE, "Below Average Performing"
)</f>
        <v>Average Performing Individual</v>
      </c>
      <c r="M1085" s="18"/>
      <c r="N1085" s="18"/>
      <c r="O1085" s="26"/>
    </row>
    <row r="1086" spans="7:15" ht="28.8" x14ac:dyDescent="0.3">
      <c r="G1086" s="1">
        <v>1488</v>
      </c>
      <c r="H1086" s="1" t="s">
        <v>3074</v>
      </c>
      <c r="I1086" s="1" t="s">
        <v>21</v>
      </c>
      <c r="J1086" s="1">
        <v>3</v>
      </c>
      <c r="K1086" s="27" t="str" cm="1">
        <f t="array" ref="K1086">_xlfn.IFS(
    AND(OR(I1086="Fully Meets", I1086="Exceeds"), J1086&gt;=4), "High Performing Individual",
    AND(I1086="Fully Meets", J1086&gt;=3), "Average Performing Individual",
    TRUE, "Below Average Performing"
)</f>
        <v>Average Performing Individual</v>
      </c>
      <c r="M1086" s="18"/>
      <c r="N1086" s="18"/>
      <c r="O1086" s="26"/>
    </row>
    <row r="1087" spans="7:15" ht="28.8" x14ac:dyDescent="0.3">
      <c r="G1087" s="1">
        <v>1489</v>
      </c>
      <c r="H1087" s="1" t="s">
        <v>3074</v>
      </c>
      <c r="I1087" s="1" t="s">
        <v>21</v>
      </c>
      <c r="J1087" s="1">
        <v>3</v>
      </c>
      <c r="K1087" s="27" t="str" cm="1">
        <f t="array" ref="K1087">_xlfn.IFS(
    AND(OR(I1087="Fully Meets", I1087="Exceeds"), J1087&gt;=4), "High Performing Individual",
    AND(I1087="Fully Meets", J1087&gt;=3), "Average Performing Individual",
    TRUE, "Below Average Performing"
)</f>
        <v>Average Performing Individual</v>
      </c>
      <c r="M1087" s="18"/>
      <c r="N1087" s="18"/>
      <c r="O1087" s="26"/>
    </row>
    <row r="1088" spans="7:15" ht="28.8" x14ac:dyDescent="0.3">
      <c r="G1088" s="1">
        <v>1490</v>
      </c>
      <c r="H1088" s="1" t="s">
        <v>3074</v>
      </c>
      <c r="I1088" s="1" t="s">
        <v>22</v>
      </c>
      <c r="J1088" s="1">
        <v>3</v>
      </c>
      <c r="K1088" s="27" t="str" cm="1">
        <f t="array" ref="K1088">_xlfn.IFS(
    AND(OR(I1088="Fully Meets", I1088="Exceeds"), J1088&gt;=4), "High Performing Individual",
    AND(I1088="Fully Meets", J1088&gt;=3), "Average Performing Individual",
    TRUE, "Below Average Performing"
)</f>
        <v>Below Average Performing</v>
      </c>
      <c r="M1088" s="18"/>
      <c r="N1088" s="18"/>
      <c r="O1088" s="26"/>
    </row>
    <row r="1089" spans="7:15" ht="28.8" x14ac:dyDescent="0.3">
      <c r="G1089" s="1">
        <v>1491</v>
      </c>
      <c r="H1089" s="1" t="s">
        <v>3074</v>
      </c>
      <c r="I1089" s="1" t="s">
        <v>20</v>
      </c>
      <c r="J1089" s="1">
        <v>3</v>
      </c>
      <c r="K1089" s="27" t="str" cm="1">
        <f t="array" ref="K1089">_xlfn.IFS(
    AND(OR(I1089="Fully Meets", I1089="Exceeds"), J1089&gt;=4), "High Performing Individual",
    AND(I1089="Fully Meets", J1089&gt;=3), "Average Performing Individual",
    TRUE, "Below Average Performing"
)</f>
        <v>Below Average Performing</v>
      </c>
      <c r="M1089" s="18"/>
      <c r="N1089" s="18"/>
      <c r="O1089" s="26"/>
    </row>
    <row r="1090" spans="7:15" ht="28.8" x14ac:dyDescent="0.3">
      <c r="G1090" s="1">
        <v>1492</v>
      </c>
      <c r="H1090" s="1" t="s">
        <v>3074</v>
      </c>
      <c r="I1090" s="1" t="s">
        <v>20</v>
      </c>
      <c r="J1090" s="1">
        <v>3</v>
      </c>
      <c r="K1090" s="27" t="str" cm="1">
        <f t="array" ref="K1090">_xlfn.IFS(
    AND(OR(I1090="Fully Meets", I1090="Exceeds"), J1090&gt;=4), "High Performing Individual",
    AND(I1090="Fully Meets", J1090&gt;=3), "Average Performing Individual",
    TRUE, "Below Average Performing"
)</f>
        <v>Below Average Performing</v>
      </c>
      <c r="M1090" s="18"/>
      <c r="N1090" s="18"/>
      <c r="O1090" s="26"/>
    </row>
    <row r="1091" spans="7:15" ht="28.8" x14ac:dyDescent="0.3">
      <c r="G1091" s="1">
        <v>1493</v>
      </c>
      <c r="H1091" s="1" t="s">
        <v>3074</v>
      </c>
      <c r="I1091" s="1" t="s">
        <v>21</v>
      </c>
      <c r="J1091" s="1">
        <v>3</v>
      </c>
      <c r="K1091" s="27" t="str" cm="1">
        <f t="array" ref="K1091">_xlfn.IFS(
    AND(OR(I1091="Fully Meets", I1091="Exceeds"), J1091&gt;=4), "High Performing Individual",
    AND(I1091="Fully Meets", J1091&gt;=3), "Average Performing Individual",
    TRUE, "Below Average Performing"
)</f>
        <v>Average Performing Individual</v>
      </c>
      <c r="M1091" s="18"/>
      <c r="N1091" s="18"/>
      <c r="O1091" s="26"/>
    </row>
    <row r="1092" spans="7:15" ht="28.8" x14ac:dyDescent="0.3">
      <c r="G1092" s="1">
        <v>1494</v>
      </c>
      <c r="H1092" s="1" t="s">
        <v>3074</v>
      </c>
      <c r="I1092" s="1" t="s">
        <v>21</v>
      </c>
      <c r="J1092" s="1">
        <v>3</v>
      </c>
      <c r="K1092" s="27" t="str" cm="1">
        <f t="array" ref="K1092">_xlfn.IFS(
    AND(OR(I1092="Fully Meets", I1092="Exceeds"), J1092&gt;=4), "High Performing Individual",
    AND(I1092="Fully Meets", J1092&gt;=3), "Average Performing Individual",
    TRUE, "Below Average Performing"
)</f>
        <v>Average Performing Individual</v>
      </c>
      <c r="M1092" s="18"/>
      <c r="N1092" s="18"/>
      <c r="O1092" s="26"/>
    </row>
    <row r="1093" spans="7:15" ht="28.8" x14ac:dyDescent="0.3">
      <c r="G1093" s="1">
        <v>1495</v>
      </c>
      <c r="H1093" s="1" t="s">
        <v>3074</v>
      </c>
      <c r="I1093" s="1" t="s">
        <v>21</v>
      </c>
      <c r="J1093" s="1">
        <v>3</v>
      </c>
      <c r="K1093" s="27" t="str" cm="1">
        <f t="array" ref="K1093">_xlfn.IFS(
    AND(OR(I1093="Fully Meets", I1093="Exceeds"), J1093&gt;=4), "High Performing Individual",
    AND(I1093="Fully Meets", J1093&gt;=3), "Average Performing Individual",
    TRUE, "Below Average Performing"
)</f>
        <v>Average Performing Individual</v>
      </c>
      <c r="M1093" s="18"/>
      <c r="N1093" s="18"/>
      <c r="O1093" s="26"/>
    </row>
    <row r="1094" spans="7:15" ht="28.8" x14ac:dyDescent="0.3">
      <c r="G1094" s="1">
        <v>1496</v>
      </c>
      <c r="H1094" s="1" t="s">
        <v>3074</v>
      </c>
      <c r="I1094" s="1" t="s">
        <v>21</v>
      </c>
      <c r="J1094" s="1">
        <v>3</v>
      </c>
      <c r="K1094" s="27" t="str" cm="1">
        <f t="array" ref="K1094">_xlfn.IFS(
    AND(OR(I1094="Fully Meets", I1094="Exceeds"), J1094&gt;=4), "High Performing Individual",
    AND(I1094="Fully Meets", J1094&gt;=3), "Average Performing Individual",
    TRUE, "Below Average Performing"
)</f>
        <v>Average Performing Individual</v>
      </c>
      <c r="M1094" s="18"/>
      <c r="N1094" s="18"/>
      <c r="O1094" s="26"/>
    </row>
    <row r="1095" spans="7:15" ht="28.8" x14ac:dyDescent="0.3">
      <c r="G1095" s="1">
        <v>1497</v>
      </c>
      <c r="H1095" s="1" t="s">
        <v>3074</v>
      </c>
      <c r="I1095" s="1" t="s">
        <v>22</v>
      </c>
      <c r="J1095" s="1">
        <v>3</v>
      </c>
      <c r="K1095" s="27" t="str" cm="1">
        <f t="array" ref="K1095">_xlfn.IFS(
    AND(OR(I1095="Fully Meets", I1095="Exceeds"), J1095&gt;=4), "High Performing Individual",
    AND(I1095="Fully Meets", J1095&gt;=3), "Average Performing Individual",
    TRUE, "Below Average Performing"
)</f>
        <v>Below Average Performing</v>
      </c>
      <c r="M1095" s="18"/>
      <c r="N1095" s="18"/>
      <c r="O1095" s="26"/>
    </row>
    <row r="1096" spans="7:15" ht="28.8" x14ac:dyDescent="0.3">
      <c r="G1096" s="1">
        <v>1498</v>
      </c>
      <c r="H1096" s="1" t="s">
        <v>3074</v>
      </c>
      <c r="I1096" s="1" t="s">
        <v>20</v>
      </c>
      <c r="J1096" s="1">
        <v>3</v>
      </c>
      <c r="K1096" s="27" t="str" cm="1">
        <f t="array" ref="K1096">_xlfn.IFS(
    AND(OR(I1096="Fully Meets", I1096="Exceeds"), J1096&gt;=4), "High Performing Individual",
    AND(I1096="Fully Meets", J1096&gt;=3), "Average Performing Individual",
    TRUE, "Below Average Performing"
)</f>
        <v>Below Average Performing</v>
      </c>
      <c r="M1096" s="18"/>
      <c r="N1096" s="18"/>
      <c r="O1096" s="26"/>
    </row>
    <row r="1097" spans="7:15" ht="28.8" x14ac:dyDescent="0.3">
      <c r="G1097" s="1">
        <v>1499</v>
      </c>
      <c r="H1097" s="1" t="s">
        <v>3074</v>
      </c>
      <c r="I1097" s="1" t="s">
        <v>21</v>
      </c>
      <c r="J1097" s="1">
        <v>3</v>
      </c>
      <c r="K1097" s="27" t="str" cm="1">
        <f t="array" ref="K1097">_xlfn.IFS(
    AND(OR(I1097="Fully Meets", I1097="Exceeds"), J1097&gt;=4), "High Performing Individual",
    AND(I1097="Fully Meets", J1097&gt;=3), "Average Performing Individual",
    TRUE, "Below Average Performing"
)</f>
        <v>Average Performing Individual</v>
      </c>
      <c r="M1097" s="18"/>
      <c r="N1097" s="18"/>
      <c r="O1097" s="26"/>
    </row>
    <row r="1098" spans="7:15" ht="28.8" x14ac:dyDescent="0.3">
      <c r="G1098" s="1">
        <v>1500</v>
      </c>
      <c r="H1098" s="1" t="s">
        <v>3074</v>
      </c>
      <c r="I1098" s="1" t="s">
        <v>21</v>
      </c>
      <c r="J1098" s="1">
        <v>3</v>
      </c>
      <c r="K1098" s="27" t="str" cm="1">
        <f t="array" ref="K1098">_xlfn.IFS(
    AND(OR(I1098="Fully Meets", I1098="Exceeds"), J1098&gt;=4), "High Performing Individual",
    AND(I1098="Fully Meets", J1098&gt;=3), "Average Performing Individual",
    TRUE, "Below Average Performing"
)</f>
        <v>Average Performing Individual</v>
      </c>
      <c r="M1098" s="18"/>
      <c r="N1098" s="18"/>
      <c r="O1098" s="26"/>
    </row>
    <row r="1099" spans="7:15" ht="28.8" x14ac:dyDescent="0.3">
      <c r="G1099" s="1">
        <v>1501</v>
      </c>
      <c r="H1099" s="1" t="s">
        <v>3074</v>
      </c>
      <c r="I1099" s="1" t="s">
        <v>21</v>
      </c>
      <c r="J1099" s="1">
        <v>3</v>
      </c>
      <c r="K1099" s="27" t="str" cm="1">
        <f t="array" ref="K1099">_xlfn.IFS(
    AND(OR(I1099="Fully Meets", I1099="Exceeds"), J1099&gt;=4), "High Performing Individual",
    AND(I1099="Fully Meets", J1099&gt;=3), "Average Performing Individual",
    TRUE, "Below Average Performing"
)</f>
        <v>Average Performing Individual</v>
      </c>
      <c r="M1099" s="18"/>
      <c r="N1099" s="18"/>
      <c r="O1099" s="26"/>
    </row>
    <row r="1100" spans="7:15" ht="28.8" x14ac:dyDescent="0.3">
      <c r="G1100" s="1">
        <v>1502</v>
      </c>
      <c r="H1100" s="1" t="s">
        <v>3074</v>
      </c>
      <c r="I1100" s="1" t="s">
        <v>21</v>
      </c>
      <c r="J1100" s="1">
        <v>3</v>
      </c>
      <c r="K1100" s="27" t="str" cm="1">
        <f t="array" ref="K1100">_xlfn.IFS(
    AND(OR(I1100="Fully Meets", I1100="Exceeds"), J1100&gt;=4), "High Performing Individual",
    AND(I1100="Fully Meets", J1100&gt;=3), "Average Performing Individual",
    TRUE, "Below Average Performing"
)</f>
        <v>Average Performing Individual</v>
      </c>
      <c r="M1100" s="18"/>
      <c r="N1100" s="18"/>
      <c r="O1100" s="26"/>
    </row>
    <row r="1101" spans="7:15" ht="28.8" x14ac:dyDescent="0.3">
      <c r="G1101" s="1">
        <v>1503</v>
      </c>
      <c r="H1101" s="1" t="s">
        <v>3074</v>
      </c>
      <c r="I1101" s="1" t="s">
        <v>21</v>
      </c>
      <c r="J1101" s="1">
        <v>3</v>
      </c>
      <c r="K1101" s="27" t="str" cm="1">
        <f t="array" ref="K1101">_xlfn.IFS(
    AND(OR(I1101="Fully Meets", I1101="Exceeds"), J1101&gt;=4), "High Performing Individual",
    AND(I1101="Fully Meets", J1101&gt;=3), "Average Performing Individual",
    TRUE, "Below Average Performing"
)</f>
        <v>Average Performing Individual</v>
      </c>
      <c r="M1101" s="18"/>
      <c r="N1101" s="18"/>
      <c r="O1101" s="26"/>
    </row>
    <row r="1102" spans="7:15" ht="28.8" x14ac:dyDescent="0.3">
      <c r="G1102" s="1">
        <v>1504</v>
      </c>
      <c r="H1102" s="1" t="s">
        <v>3074</v>
      </c>
      <c r="I1102" s="1" t="s">
        <v>22</v>
      </c>
      <c r="J1102" s="1">
        <v>3</v>
      </c>
      <c r="K1102" s="27" t="str" cm="1">
        <f t="array" ref="K1102">_xlfn.IFS(
    AND(OR(I1102="Fully Meets", I1102="Exceeds"), J1102&gt;=4), "High Performing Individual",
    AND(I1102="Fully Meets", J1102&gt;=3), "Average Performing Individual",
    TRUE, "Below Average Performing"
)</f>
        <v>Below Average Performing</v>
      </c>
      <c r="M1102" s="18"/>
      <c r="N1102" s="18"/>
      <c r="O1102" s="26"/>
    </row>
    <row r="1103" spans="7:15" ht="28.8" x14ac:dyDescent="0.3">
      <c r="G1103" s="1">
        <v>1505</v>
      </c>
      <c r="H1103" s="1" t="s">
        <v>3074</v>
      </c>
      <c r="I1103" s="1" t="s">
        <v>20</v>
      </c>
      <c r="J1103" s="1">
        <v>3</v>
      </c>
      <c r="K1103" s="27" t="str" cm="1">
        <f t="array" ref="K1103">_xlfn.IFS(
    AND(OR(I1103="Fully Meets", I1103="Exceeds"), J1103&gt;=4), "High Performing Individual",
    AND(I1103="Fully Meets", J1103&gt;=3), "Average Performing Individual",
    TRUE, "Below Average Performing"
)</f>
        <v>Below Average Performing</v>
      </c>
      <c r="M1103" s="18"/>
      <c r="N1103" s="18"/>
      <c r="O1103" s="26"/>
    </row>
    <row r="1104" spans="7:15" ht="28.8" x14ac:dyDescent="0.3">
      <c r="G1104" s="1">
        <v>1506</v>
      </c>
      <c r="H1104" s="1" t="s">
        <v>3074</v>
      </c>
      <c r="I1104" s="1" t="s">
        <v>20</v>
      </c>
      <c r="J1104" s="1">
        <v>3</v>
      </c>
      <c r="K1104" s="27" t="str" cm="1">
        <f t="array" ref="K1104">_xlfn.IFS(
    AND(OR(I1104="Fully Meets", I1104="Exceeds"), J1104&gt;=4), "High Performing Individual",
    AND(I1104="Fully Meets", J1104&gt;=3), "Average Performing Individual",
    TRUE, "Below Average Performing"
)</f>
        <v>Below Average Performing</v>
      </c>
      <c r="M1104" s="18"/>
      <c r="N1104" s="18"/>
      <c r="O1104" s="26"/>
    </row>
    <row r="1105" spans="7:15" ht="28.8" x14ac:dyDescent="0.3">
      <c r="G1105" s="1">
        <v>1507</v>
      </c>
      <c r="H1105" s="1" t="s">
        <v>3074</v>
      </c>
      <c r="I1105" s="1" t="s">
        <v>21</v>
      </c>
      <c r="J1105" s="1">
        <v>3</v>
      </c>
      <c r="K1105" s="27" t="str" cm="1">
        <f t="array" ref="K1105">_xlfn.IFS(
    AND(OR(I1105="Fully Meets", I1105="Exceeds"), J1105&gt;=4), "High Performing Individual",
    AND(I1105="Fully Meets", J1105&gt;=3), "Average Performing Individual",
    TRUE, "Below Average Performing"
)</f>
        <v>Average Performing Individual</v>
      </c>
      <c r="M1105" s="18"/>
      <c r="N1105" s="18"/>
      <c r="O1105" s="26"/>
    </row>
    <row r="1106" spans="7:15" ht="28.8" x14ac:dyDescent="0.3">
      <c r="G1106" s="1">
        <v>1508</v>
      </c>
      <c r="H1106" s="1" t="s">
        <v>3074</v>
      </c>
      <c r="I1106" s="1" t="s">
        <v>21</v>
      </c>
      <c r="J1106" s="1">
        <v>3</v>
      </c>
      <c r="K1106" s="27" t="str" cm="1">
        <f t="array" ref="K1106">_xlfn.IFS(
    AND(OR(I1106="Fully Meets", I1106="Exceeds"), J1106&gt;=4), "High Performing Individual",
    AND(I1106="Fully Meets", J1106&gt;=3), "Average Performing Individual",
    TRUE, "Below Average Performing"
)</f>
        <v>Average Performing Individual</v>
      </c>
      <c r="M1106" s="18"/>
      <c r="N1106" s="18"/>
      <c r="O1106" s="26"/>
    </row>
    <row r="1107" spans="7:15" ht="28.8" x14ac:dyDescent="0.3">
      <c r="G1107" s="1">
        <v>1509</v>
      </c>
      <c r="H1107" s="1" t="s">
        <v>3074</v>
      </c>
      <c r="I1107" s="1" t="s">
        <v>21</v>
      </c>
      <c r="J1107" s="1">
        <v>3</v>
      </c>
      <c r="K1107" s="27" t="str" cm="1">
        <f t="array" ref="K1107">_xlfn.IFS(
    AND(OR(I1107="Fully Meets", I1107="Exceeds"), J1107&gt;=4), "High Performing Individual",
    AND(I1107="Fully Meets", J1107&gt;=3), "Average Performing Individual",
    TRUE, "Below Average Performing"
)</f>
        <v>Average Performing Individual</v>
      </c>
      <c r="M1107" s="18"/>
      <c r="N1107" s="18"/>
      <c r="O1107" s="26"/>
    </row>
    <row r="1108" spans="7:15" ht="28.8" x14ac:dyDescent="0.3">
      <c r="G1108" s="1">
        <v>1510</v>
      </c>
      <c r="H1108" s="1" t="s">
        <v>3074</v>
      </c>
      <c r="I1108" s="1" t="s">
        <v>21</v>
      </c>
      <c r="J1108" s="1">
        <v>3</v>
      </c>
      <c r="K1108" s="27" t="str" cm="1">
        <f t="array" ref="K1108">_xlfn.IFS(
    AND(OR(I1108="Fully Meets", I1108="Exceeds"), J1108&gt;=4), "High Performing Individual",
    AND(I1108="Fully Meets", J1108&gt;=3), "Average Performing Individual",
    TRUE, "Below Average Performing"
)</f>
        <v>Average Performing Individual</v>
      </c>
      <c r="M1108" s="18"/>
      <c r="N1108" s="18"/>
      <c r="O1108" s="26"/>
    </row>
    <row r="1109" spans="7:15" ht="28.8" x14ac:dyDescent="0.3">
      <c r="G1109" s="1">
        <v>1511</v>
      </c>
      <c r="H1109" s="1" t="s">
        <v>3074</v>
      </c>
      <c r="I1109" s="1" t="s">
        <v>21</v>
      </c>
      <c r="J1109" s="1">
        <v>3</v>
      </c>
      <c r="K1109" s="27" t="str" cm="1">
        <f t="array" ref="K1109">_xlfn.IFS(
    AND(OR(I1109="Fully Meets", I1109="Exceeds"), J1109&gt;=4), "High Performing Individual",
    AND(I1109="Fully Meets", J1109&gt;=3), "Average Performing Individual",
    TRUE, "Below Average Performing"
)</f>
        <v>Average Performing Individual</v>
      </c>
      <c r="M1109" s="18"/>
      <c r="N1109" s="18"/>
      <c r="O1109" s="26"/>
    </row>
    <row r="1110" spans="7:15" ht="28.8" x14ac:dyDescent="0.3">
      <c r="G1110" s="1">
        <v>1512</v>
      </c>
      <c r="H1110" s="1" t="s">
        <v>3074</v>
      </c>
      <c r="I1110" s="1" t="s">
        <v>21</v>
      </c>
      <c r="J1110" s="1">
        <v>3</v>
      </c>
      <c r="K1110" s="27" t="str" cm="1">
        <f t="array" ref="K1110">_xlfn.IFS(
    AND(OR(I1110="Fully Meets", I1110="Exceeds"), J1110&gt;=4), "High Performing Individual",
    AND(I1110="Fully Meets", J1110&gt;=3), "Average Performing Individual",
    TRUE, "Below Average Performing"
)</f>
        <v>Average Performing Individual</v>
      </c>
      <c r="M1110" s="18"/>
      <c r="N1110" s="18"/>
      <c r="O1110" s="26"/>
    </row>
    <row r="1111" spans="7:15" ht="28.8" x14ac:dyDescent="0.3">
      <c r="G1111" s="1">
        <v>1513</v>
      </c>
      <c r="H1111" s="1" t="s">
        <v>3074</v>
      </c>
      <c r="I1111" s="1" t="s">
        <v>21</v>
      </c>
      <c r="J1111" s="1">
        <v>3</v>
      </c>
      <c r="K1111" s="27" t="str" cm="1">
        <f t="array" ref="K1111">_xlfn.IFS(
    AND(OR(I1111="Fully Meets", I1111="Exceeds"), J1111&gt;=4), "High Performing Individual",
    AND(I1111="Fully Meets", J1111&gt;=3), "Average Performing Individual",
    TRUE, "Below Average Performing"
)</f>
        <v>Average Performing Individual</v>
      </c>
      <c r="M1111" s="18"/>
      <c r="N1111" s="18"/>
      <c r="O1111" s="26"/>
    </row>
    <row r="1112" spans="7:15" ht="28.8" x14ac:dyDescent="0.3">
      <c r="G1112" s="1">
        <v>1514</v>
      </c>
      <c r="H1112" s="1" t="s">
        <v>3074</v>
      </c>
      <c r="I1112" s="1" t="s">
        <v>21</v>
      </c>
      <c r="J1112" s="1">
        <v>3</v>
      </c>
      <c r="K1112" s="27" t="str" cm="1">
        <f t="array" ref="K1112">_xlfn.IFS(
    AND(OR(I1112="Fully Meets", I1112="Exceeds"), J1112&gt;=4), "High Performing Individual",
    AND(I1112="Fully Meets", J1112&gt;=3), "Average Performing Individual",
    TRUE, "Below Average Performing"
)</f>
        <v>Average Performing Individual</v>
      </c>
      <c r="M1112" s="18"/>
      <c r="N1112" s="18"/>
      <c r="O1112" s="26"/>
    </row>
    <row r="1113" spans="7:15" ht="28.8" x14ac:dyDescent="0.3">
      <c r="G1113" s="1">
        <v>1515</v>
      </c>
      <c r="H1113" s="1" t="s">
        <v>3074</v>
      </c>
      <c r="I1113" s="1" t="s">
        <v>21</v>
      </c>
      <c r="J1113" s="1">
        <v>3</v>
      </c>
      <c r="K1113" s="27" t="str" cm="1">
        <f t="array" ref="K1113">_xlfn.IFS(
    AND(OR(I1113="Fully Meets", I1113="Exceeds"), J1113&gt;=4), "High Performing Individual",
    AND(I1113="Fully Meets", J1113&gt;=3), "Average Performing Individual",
    TRUE, "Below Average Performing"
)</f>
        <v>Average Performing Individual</v>
      </c>
      <c r="M1113" s="18"/>
      <c r="N1113" s="18"/>
      <c r="O1113" s="26"/>
    </row>
    <row r="1114" spans="7:15" ht="28.8" x14ac:dyDescent="0.3">
      <c r="G1114" s="1">
        <v>1516</v>
      </c>
      <c r="H1114" s="1" t="s">
        <v>3074</v>
      </c>
      <c r="I1114" s="1" t="s">
        <v>21</v>
      </c>
      <c r="J1114" s="1">
        <v>3</v>
      </c>
      <c r="K1114" s="27" t="str" cm="1">
        <f t="array" ref="K1114">_xlfn.IFS(
    AND(OR(I1114="Fully Meets", I1114="Exceeds"), J1114&gt;=4), "High Performing Individual",
    AND(I1114="Fully Meets", J1114&gt;=3), "Average Performing Individual",
    TRUE, "Below Average Performing"
)</f>
        <v>Average Performing Individual</v>
      </c>
      <c r="M1114" s="18"/>
      <c r="N1114" s="18"/>
      <c r="O1114" s="26"/>
    </row>
    <row r="1115" spans="7:15" ht="28.8" x14ac:dyDescent="0.3">
      <c r="G1115" s="1">
        <v>1517</v>
      </c>
      <c r="H1115" s="1" t="s">
        <v>3074</v>
      </c>
      <c r="I1115" s="1" t="s">
        <v>21</v>
      </c>
      <c r="J1115" s="1">
        <v>3</v>
      </c>
      <c r="K1115" s="27" t="str" cm="1">
        <f t="array" ref="K1115">_xlfn.IFS(
    AND(OR(I1115="Fully Meets", I1115="Exceeds"), J1115&gt;=4), "High Performing Individual",
    AND(I1115="Fully Meets", J1115&gt;=3), "Average Performing Individual",
    TRUE, "Below Average Performing"
)</f>
        <v>Average Performing Individual</v>
      </c>
      <c r="M1115" s="18"/>
      <c r="N1115" s="18"/>
      <c r="O1115" s="26"/>
    </row>
    <row r="1116" spans="7:15" ht="28.8" x14ac:dyDescent="0.3">
      <c r="G1116" s="1">
        <v>1518</v>
      </c>
      <c r="H1116" s="1" t="s">
        <v>3074</v>
      </c>
      <c r="I1116" s="1" t="s">
        <v>21</v>
      </c>
      <c r="J1116" s="1">
        <v>3</v>
      </c>
      <c r="K1116" s="27" t="str" cm="1">
        <f t="array" ref="K1116">_xlfn.IFS(
    AND(OR(I1116="Fully Meets", I1116="Exceeds"), J1116&gt;=4), "High Performing Individual",
    AND(I1116="Fully Meets", J1116&gt;=3), "Average Performing Individual",
    TRUE, "Below Average Performing"
)</f>
        <v>Average Performing Individual</v>
      </c>
      <c r="M1116" s="18"/>
      <c r="N1116" s="18"/>
      <c r="O1116" s="26"/>
    </row>
    <row r="1117" spans="7:15" ht="28.8" x14ac:dyDescent="0.3">
      <c r="G1117" s="1">
        <v>1519</v>
      </c>
      <c r="H1117" s="1" t="s">
        <v>3074</v>
      </c>
      <c r="I1117" s="1" t="s">
        <v>21</v>
      </c>
      <c r="J1117" s="1">
        <v>3</v>
      </c>
      <c r="K1117" s="27" t="str" cm="1">
        <f t="array" ref="K1117">_xlfn.IFS(
    AND(OR(I1117="Fully Meets", I1117="Exceeds"), J1117&gt;=4), "High Performing Individual",
    AND(I1117="Fully Meets", J1117&gt;=3), "Average Performing Individual",
    TRUE, "Below Average Performing"
)</f>
        <v>Average Performing Individual</v>
      </c>
      <c r="M1117" s="18"/>
      <c r="N1117" s="18"/>
      <c r="O1117" s="26"/>
    </row>
    <row r="1118" spans="7:15" ht="28.8" x14ac:dyDescent="0.3">
      <c r="G1118" s="1">
        <v>1520</v>
      </c>
      <c r="H1118" s="1" t="s">
        <v>3074</v>
      </c>
      <c r="I1118" s="1" t="s">
        <v>21</v>
      </c>
      <c r="J1118" s="1">
        <v>3</v>
      </c>
      <c r="K1118" s="27" t="str" cm="1">
        <f t="array" ref="K1118">_xlfn.IFS(
    AND(OR(I1118="Fully Meets", I1118="Exceeds"), J1118&gt;=4), "High Performing Individual",
    AND(I1118="Fully Meets", J1118&gt;=3), "Average Performing Individual",
    TRUE, "Below Average Performing"
)</f>
        <v>Average Performing Individual</v>
      </c>
      <c r="M1118" s="18"/>
      <c r="N1118" s="18"/>
      <c r="O1118" s="26"/>
    </row>
    <row r="1119" spans="7:15" ht="28.8" x14ac:dyDescent="0.3">
      <c r="G1119" s="1">
        <v>1521</v>
      </c>
      <c r="H1119" s="1" t="s">
        <v>3074</v>
      </c>
      <c r="I1119" s="1" t="s">
        <v>22</v>
      </c>
      <c r="J1119" s="1">
        <v>3</v>
      </c>
      <c r="K1119" s="27" t="str" cm="1">
        <f t="array" ref="K1119">_xlfn.IFS(
    AND(OR(I1119="Fully Meets", I1119="Exceeds"), J1119&gt;=4), "High Performing Individual",
    AND(I1119="Fully Meets", J1119&gt;=3), "Average Performing Individual",
    TRUE, "Below Average Performing"
)</f>
        <v>Below Average Performing</v>
      </c>
      <c r="M1119" s="18"/>
      <c r="N1119" s="18"/>
      <c r="O1119" s="26"/>
    </row>
    <row r="1120" spans="7:15" ht="28.8" x14ac:dyDescent="0.3">
      <c r="G1120" s="1">
        <v>1522</v>
      </c>
      <c r="H1120" s="1" t="s">
        <v>3074</v>
      </c>
      <c r="I1120" s="1" t="s">
        <v>21</v>
      </c>
      <c r="J1120" s="1">
        <v>3</v>
      </c>
      <c r="K1120" s="27" t="str" cm="1">
        <f t="array" ref="K1120">_xlfn.IFS(
    AND(OR(I1120="Fully Meets", I1120="Exceeds"), J1120&gt;=4), "High Performing Individual",
    AND(I1120="Fully Meets", J1120&gt;=3), "Average Performing Individual",
    TRUE, "Below Average Performing"
)</f>
        <v>Average Performing Individual</v>
      </c>
      <c r="M1120" s="18"/>
      <c r="N1120" s="18"/>
      <c r="O1120" s="26"/>
    </row>
    <row r="1121" spans="7:15" ht="28.8" x14ac:dyDescent="0.3">
      <c r="G1121" s="1">
        <v>1523</v>
      </c>
      <c r="H1121" s="1" t="s">
        <v>3074</v>
      </c>
      <c r="I1121" s="1" t="s">
        <v>21</v>
      </c>
      <c r="J1121" s="1">
        <v>3</v>
      </c>
      <c r="K1121" s="27" t="str" cm="1">
        <f t="array" ref="K1121">_xlfn.IFS(
    AND(OR(I1121="Fully Meets", I1121="Exceeds"), J1121&gt;=4), "High Performing Individual",
    AND(I1121="Fully Meets", J1121&gt;=3), "Average Performing Individual",
    TRUE, "Below Average Performing"
)</f>
        <v>Average Performing Individual</v>
      </c>
      <c r="M1121" s="18"/>
      <c r="N1121" s="18"/>
      <c r="O1121" s="26"/>
    </row>
    <row r="1122" spans="7:15" ht="28.8" x14ac:dyDescent="0.3">
      <c r="G1122" s="1">
        <v>1524</v>
      </c>
      <c r="H1122" s="1" t="s">
        <v>3074</v>
      </c>
      <c r="I1122" s="1" t="s">
        <v>21</v>
      </c>
      <c r="J1122" s="1">
        <v>3</v>
      </c>
      <c r="K1122" s="27" t="str" cm="1">
        <f t="array" ref="K1122">_xlfn.IFS(
    AND(OR(I1122="Fully Meets", I1122="Exceeds"), J1122&gt;=4), "High Performing Individual",
    AND(I1122="Fully Meets", J1122&gt;=3), "Average Performing Individual",
    TRUE, "Below Average Performing"
)</f>
        <v>Average Performing Individual</v>
      </c>
      <c r="M1122" s="18"/>
      <c r="N1122" s="18"/>
      <c r="O1122" s="26"/>
    </row>
    <row r="1123" spans="7:15" ht="28.8" x14ac:dyDescent="0.3">
      <c r="G1123" s="1">
        <v>1525</v>
      </c>
      <c r="H1123" s="1" t="s">
        <v>3074</v>
      </c>
      <c r="I1123" s="1" t="s">
        <v>22</v>
      </c>
      <c r="J1123" s="1">
        <v>3</v>
      </c>
      <c r="K1123" s="27" t="str" cm="1">
        <f t="array" ref="K1123">_xlfn.IFS(
    AND(OR(I1123="Fully Meets", I1123="Exceeds"), J1123&gt;=4), "High Performing Individual",
    AND(I1123="Fully Meets", J1123&gt;=3), "Average Performing Individual",
    TRUE, "Below Average Performing"
)</f>
        <v>Below Average Performing</v>
      </c>
      <c r="M1123" s="18"/>
      <c r="N1123" s="18"/>
      <c r="O1123" s="26"/>
    </row>
    <row r="1124" spans="7:15" ht="28.8" x14ac:dyDescent="0.3">
      <c r="G1124" s="1">
        <v>1526</v>
      </c>
      <c r="H1124" s="1" t="s">
        <v>3074</v>
      </c>
      <c r="I1124" s="1" t="s">
        <v>21</v>
      </c>
      <c r="J1124" s="1">
        <v>3</v>
      </c>
      <c r="K1124" s="27" t="str" cm="1">
        <f t="array" ref="K1124">_xlfn.IFS(
    AND(OR(I1124="Fully Meets", I1124="Exceeds"), J1124&gt;=4), "High Performing Individual",
    AND(I1124="Fully Meets", J1124&gt;=3), "Average Performing Individual",
    TRUE, "Below Average Performing"
)</f>
        <v>Average Performing Individual</v>
      </c>
      <c r="M1124" s="18"/>
      <c r="N1124" s="18"/>
      <c r="O1124" s="26"/>
    </row>
    <row r="1125" spans="7:15" ht="28.8" x14ac:dyDescent="0.3">
      <c r="G1125" s="1">
        <v>1527</v>
      </c>
      <c r="H1125" s="1" t="s">
        <v>3074</v>
      </c>
      <c r="I1125" s="1" t="s">
        <v>21</v>
      </c>
      <c r="J1125" s="1">
        <v>3</v>
      </c>
      <c r="K1125" s="27" t="str" cm="1">
        <f t="array" ref="K1125">_xlfn.IFS(
    AND(OR(I1125="Fully Meets", I1125="Exceeds"), J1125&gt;=4), "High Performing Individual",
    AND(I1125="Fully Meets", J1125&gt;=3), "Average Performing Individual",
    TRUE, "Below Average Performing"
)</f>
        <v>Average Performing Individual</v>
      </c>
      <c r="M1125" s="18"/>
      <c r="N1125" s="18"/>
      <c r="O1125" s="26"/>
    </row>
    <row r="1126" spans="7:15" ht="28.8" x14ac:dyDescent="0.3">
      <c r="G1126" s="1">
        <v>1528</v>
      </c>
      <c r="H1126" s="1" t="s">
        <v>3074</v>
      </c>
      <c r="I1126" s="1" t="s">
        <v>21</v>
      </c>
      <c r="J1126" s="1">
        <v>3</v>
      </c>
      <c r="K1126" s="27" t="str" cm="1">
        <f t="array" ref="K1126">_xlfn.IFS(
    AND(OR(I1126="Fully Meets", I1126="Exceeds"), J1126&gt;=4), "High Performing Individual",
    AND(I1126="Fully Meets", J1126&gt;=3), "Average Performing Individual",
    TRUE, "Below Average Performing"
)</f>
        <v>Average Performing Individual</v>
      </c>
      <c r="M1126" s="18"/>
      <c r="N1126" s="18"/>
      <c r="O1126" s="26"/>
    </row>
    <row r="1127" spans="7:15" ht="28.8" x14ac:dyDescent="0.3">
      <c r="G1127" s="1">
        <v>1529</v>
      </c>
      <c r="H1127" s="1" t="s">
        <v>3074</v>
      </c>
      <c r="I1127" s="1" t="s">
        <v>21</v>
      </c>
      <c r="J1127" s="1">
        <v>3</v>
      </c>
      <c r="K1127" s="27" t="str" cm="1">
        <f t="array" ref="K1127">_xlfn.IFS(
    AND(OR(I1127="Fully Meets", I1127="Exceeds"), J1127&gt;=4), "High Performing Individual",
    AND(I1127="Fully Meets", J1127&gt;=3), "Average Performing Individual",
    TRUE, "Below Average Performing"
)</f>
        <v>Average Performing Individual</v>
      </c>
      <c r="M1127" s="18"/>
      <c r="N1127" s="18"/>
      <c r="O1127" s="26"/>
    </row>
    <row r="1128" spans="7:15" ht="28.8" x14ac:dyDescent="0.3">
      <c r="G1128" s="1">
        <v>1530</v>
      </c>
      <c r="H1128" s="1" t="s">
        <v>3074</v>
      </c>
      <c r="I1128" s="1" t="s">
        <v>21</v>
      </c>
      <c r="J1128" s="1">
        <v>3</v>
      </c>
      <c r="K1128" s="27" t="str" cm="1">
        <f t="array" ref="K1128">_xlfn.IFS(
    AND(OR(I1128="Fully Meets", I1128="Exceeds"), J1128&gt;=4), "High Performing Individual",
    AND(I1128="Fully Meets", J1128&gt;=3), "Average Performing Individual",
    TRUE, "Below Average Performing"
)</f>
        <v>Average Performing Individual</v>
      </c>
      <c r="M1128" s="18"/>
      <c r="N1128" s="18"/>
      <c r="O1128" s="26"/>
    </row>
    <row r="1129" spans="7:15" ht="28.8" x14ac:dyDescent="0.3">
      <c r="G1129" s="1">
        <v>1531</v>
      </c>
      <c r="H1129" s="1" t="s">
        <v>3074</v>
      </c>
      <c r="I1129" s="1" t="s">
        <v>21</v>
      </c>
      <c r="J1129" s="1">
        <v>3</v>
      </c>
      <c r="K1129" s="27" t="str" cm="1">
        <f t="array" ref="K1129">_xlfn.IFS(
    AND(OR(I1129="Fully Meets", I1129="Exceeds"), J1129&gt;=4), "High Performing Individual",
    AND(I1129="Fully Meets", J1129&gt;=3), "Average Performing Individual",
    TRUE, "Below Average Performing"
)</f>
        <v>Average Performing Individual</v>
      </c>
      <c r="M1129" s="18"/>
      <c r="N1129" s="18"/>
      <c r="O1129" s="26"/>
    </row>
    <row r="1130" spans="7:15" ht="28.8" x14ac:dyDescent="0.3">
      <c r="G1130" s="1">
        <v>1532</v>
      </c>
      <c r="H1130" s="1" t="s">
        <v>3074</v>
      </c>
      <c r="I1130" s="1" t="s">
        <v>21</v>
      </c>
      <c r="J1130" s="1">
        <v>3</v>
      </c>
      <c r="K1130" s="27" t="str" cm="1">
        <f t="array" ref="K1130">_xlfn.IFS(
    AND(OR(I1130="Fully Meets", I1130="Exceeds"), J1130&gt;=4), "High Performing Individual",
    AND(I1130="Fully Meets", J1130&gt;=3), "Average Performing Individual",
    TRUE, "Below Average Performing"
)</f>
        <v>Average Performing Individual</v>
      </c>
      <c r="M1130" s="18"/>
      <c r="N1130" s="18"/>
      <c r="O1130" s="26"/>
    </row>
    <row r="1131" spans="7:15" ht="28.8" x14ac:dyDescent="0.3">
      <c r="G1131" s="1">
        <v>1533</v>
      </c>
      <c r="H1131" s="1" t="s">
        <v>3074</v>
      </c>
      <c r="I1131" s="1" t="s">
        <v>21</v>
      </c>
      <c r="J1131" s="1">
        <v>3</v>
      </c>
      <c r="K1131" s="27" t="str" cm="1">
        <f t="array" ref="K1131">_xlfn.IFS(
    AND(OR(I1131="Fully Meets", I1131="Exceeds"), J1131&gt;=4), "High Performing Individual",
    AND(I1131="Fully Meets", J1131&gt;=3), "Average Performing Individual",
    TRUE, "Below Average Performing"
)</f>
        <v>Average Performing Individual</v>
      </c>
      <c r="M1131" s="18"/>
      <c r="N1131" s="18"/>
      <c r="O1131" s="26"/>
    </row>
    <row r="1132" spans="7:15" ht="28.8" x14ac:dyDescent="0.3">
      <c r="G1132" s="1">
        <v>1534</v>
      </c>
      <c r="H1132" s="1" t="s">
        <v>3074</v>
      </c>
      <c r="I1132" s="1" t="s">
        <v>21</v>
      </c>
      <c r="J1132" s="1">
        <v>3</v>
      </c>
      <c r="K1132" s="27" t="str" cm="1">
        <f t="array" ref="K1132">_xlfn.IFS(
    AND(OR(I1132="Fully Meets", I1132="Exceeds"), J1132&gt;=4), "High Performing Individual",
    AND(I1132="Fully Meets", J1132&gt;=3), "Average Performing Individual",
    TRUE, "Below Average Performing"
)</f>
        <v>Average Performing Individual</v>
      </c>
      <c r="M1132" s="18"/>
      <c r="N1132" s="18"/>
      <c r="O1132" s="26"/>
    </row>
    <row r="1133" spans="7:15" ht="28.8" x14ac:dyDescent="0.3">
      <c r="G1133" s="1">
        <v>1535</v>
      </c>
      <c r="H1133" s="1" t="s">
        <v>3074</v>
      </c>
      <c r="I1133" s="1" t="s">
        <v>21</v>
      </c>
      <c r="J1133" s="1">
        <v>3</v>
      </c>
      <c r="K1133" s="27" t="str" cm="1">
        <f t="array" ref="K1133">_xlfn.IFS(
    AND(OR(I1133="Fully Meets", I1133="Exceeds"), J1133&gt;=4), "High Performing Individual",
    AND(I1133="Fully Meets", J1133&gt;=3), "Average Performing Individual",
    TRUE, "Below Average Performing"
)</f>
        <v>Average Performing Individual</v>
      </c>
      <c r="M1133" s="18"/>
      <c r="N1133" s="18"/>
      <c r="O1133" s="26"/>
    </row>
    <row r="1134" spans="7:15" ht="28.8" x14ac:dyDescent="0.3">
      <c r="G1134" s="1">
        <v>1536</v>
      </c>
      <c r="H1134" s="1" t="s">
        <v>3074</v>
      </c>
      <c r="I1134" s="1" t="s">
        <v>21</v>
      </c>
      <c r="J1134" s="1">
        <v>3</v>
      </c>
      <c r="K1134" s="27" t="str" cm="1">
        <f t="array" ref="K1134">_xlfn.IFS(
    AND(OR(I1134="Fully Meets", I1134="Exceeds"), J1134&gt;=4), "High Performing Individual",
    AND(I1134="Fully Meets", J1134&gt;=3), "Average Performing Individual",
    TRUE, "Below Average Performing"
)</f>
        <v>Average Performing Individual</v>
      </c>
      <c r="M1134" s="18"/>
      <c r="N1134" s="18"/>
      <c r="O1134" s="26"/>
    </row>
    <row r="1135" spans="7:15" ht="28.8" x14ac:dyDescent="0.3">
      <c r="G1135" s="1">
        <v>1537</v>
      </c>
      <c r="H1135" s="1" t="s">
        <v>3074</v>
      </c>
      <c r="I1135" s="1" t="s">
        <v>21</v>
      </c>
      <c r="J1135" s="1">
        <v>3</v>
      </c>
      <c r="K1135" s="27" t="str" cm="1">
        <f t="array" ref="K1135">_xlfn.IFS(
    AND(OR(I1135="Fully Meets", I1135="Exceeds"), J1135&gt;=4), "High Performing Individual",
    AND(I1135="Fully Meets", J1135&gt;=3), "Average Performing Individual",
    TRUE, "Below Average Performing"
)</f>
        <v>Average Performing Individual</v>
      </c>
      <c r="M1135" s="18"/>
      <c r="N1135" s="18"/>
      <c r="O1135" s="26"/>
    </row>
    <row r="1136" spans="7:15" ht="28.8" x14ac:dyDescent="0.3">
      <c r="G1136" s="1">
        <v>1538</v>
      </c>
      <c r="H1136" s="1" t="s">
        <v>3074</v>
      </c>
      <c r="I1136" s="1" t="s">
        <v>21</v>
      </c>
      <c r="J1136" s="1">
        <v>3</v>
      </c>
      <c r="K1136" s="27" t="str" cm="1">
        <f t="array" ref="K1136">_xlfn.IFS(
    AND(OR(I1136="Fully Meets", I1136="Exceeds"), J1136&gt;=4), "High Performing Individual",
    AND(I1136="Fully Meets", J1136&gt;=3), "Average Performing Individual",
    TRUE, "Below Average Performing"
)</f>
        <v>Average Performing Individual</v>
      </c>
      <c r="M1136" s="18"/>
      <c r="N1136" s="18"/>
      <c r="O1136" s="26"/>
    </row>
    <row r="1137" spans="7:15" ht="28.8" x14ac:dyDescent="0.3">
      <c r="G1137" s="1">
        <v>1539</v>
      </c>
      <c r="H1137" s="1" t="s">
        <v>3074</v>
      </c>
      <c r="I1137" s="1" t="s">
        <v>21</v>
      </c>
      <c r="J1137" s="1">
        <v>3</v>
      </c>
      <c r="K1137" s="27" t="str" cm="1">
        <f t="array" ref="K1137">_xlfn.IFS(
    AND(OR(I1137="Fully Meets", I1137="Exceeds"), J1137&gt;=4), "High Performing Individual",
    AND(I1137="Fully Meets", J1137&gt;=3), "Average Performing Individual",
    TRUE, "Below Average Performing"
)</f>
        <v>Average Performing Individual</v>
      </c>
      <c r="M1137" s="18"/>
      <c r="N1137" s="18"/>
      <c r="O1137" s="26"/>
    </row>
    <row r="1138" spans="7:15" ht="28.8" x14ac:dyDescent="0.3">
      <c r="G1138" s="1">
        <v>1540</v>
      </c>
      <c r="H1138" s="1" t="s">
        <v>3074</v>
      </c>
      <c r="I1138" s="1" t="s">
        <v>21</v>
      </c>
      <c r="J1138" s="1">
        <v>3</v>
      </c>
      <c r="K1138" s="27" t="str" cm="1">
        <f t="array" ref="K1138">_xlfn.IFS(
    AND(OR(I1138="Fully Meets", I1138="Exceeds"), J1138&gt;=4), "High Performing Individual",
    AND(I1138="Fully Meets", J1138&gt;=3), "Average Performing Individual",
    TRUE, "Below Average Performing"
)</f>
        <v>Average Performing Individual</v>
      </c>
      <c r="M1138" s="18"/>
      <c r="N1138" s="18"/>
      <c r="O1138" s="26"/>
    </row>
    <row r="1139" spans="7:15" ht="28.8" x14ac:dyDescent="0.3">
      <c r="G1139" s="1">
        <v>1541</v>
      </c>
      <c r="H1139" s="1" t="s">
        <v>3074</v>
      </c>
      <c r="I1139" s="1" t="s">
        <v>21</v>
      </c>
      <c r="J1139" s="1">
        <v>3</v>
      </c>
      <c r="K1139" s="27" t="str" cm="1">
        <f t="array" ref="K1139">_xlfn.IFS(
    AND(OR(I1139="Fully Meets", I1139="Exceeds"), J1139&gt;=4), "High Performing Individual",
    AND(I1139="Fully Meets", J1139&gt;=3), "Average Performing Individual",
    TRUE, "Below Average Performing"
)</f>
        <v>Average Performing Individual</v>
      </c>
      <c r="M1139" s="18"/>
      <c r="N1139" s="18"/>
      <c r="O1139" s="26"/>
    </row>
    <row r="1140" spans="7:15" ht="28.8" x14ac:dyDescent="0.3">
      <c r="G1140" s="1">
        <v>1542</v>
      </c>
      <c r="H1140" s="1" t="s">
        <v>3074</v>
      </c>
      <c r="I1140" s="1" t="s">
        <v>21</v>
      </c>
      <c r="J1140" s="1">
        <v>3</v>
      </c>
      <c r="K1140" s="27" t="str" cm="1">
        <f t="array" ref="K1140">_xlfn.IFS(
    AND(OR(I1140="Fully Meets", I1140="Exceeds"), J1140&gt;=4), "High Performing Individual",
    AND(I1140="Fully Meets", J1140&gt;=3), "Average Performing Individual",
    TRUE, "Below Average Performing"
)</f>
        <v>Average Performing Individual</v>
      </c>
      <c r="M1140" s="18"/>
      <c r="N1140" s="18"/>
      <c r="O1140" s="26"/>
    </row>
    <row r="1141" spans="7:15" ht="28.8" x14ac:dyDescent="0.3">
      <c r="G1141" s="1">
        <v>1543</v>
      </c>
      <c r="H1141" s="1" t="s">
        <v>3074</v>
      </c>
      <c r="I1141" s="1" t="s">
        <v>21</v>
      </c>
      <c r="J1141" s="1">
        <v>3</v>
      </c>
      <c r="K1141" s="27" t="str" cm="1">
        <f t="array" ref="K1141">_xlfn.IFS(
    AND(OR(I1141="Fully Meets", I1141="Exceeds"), J1141&gt;=4), "High Performing Individual",
    AND(I1141="Fully Meets", J1141&gt;=3), "Average Performing Individual",
    TRUE, "Below Average Performing"
)</f>
        <v>Average Performing Individual</v>
      </c>
      <c r="M1141" s="18"/>
      <c r="N1141" s="18"/>
      <c r="O1141" s="26"/>
    </row>
    <row r="1142" spans="7:15" ht="28.8" x14ac:dyDescent="0.3">
      <c r="G1142" s="1">
        <v>1544</v>
      </c>
      <c r="H1142" s="1" t="s">
        <v>3074</v>
      </c>
      <c r="I1142" s="1" t="s">
        <v>21</v>
      </c>
      <c r="J1142" s="1">
        <v>3</v>
      </c>
      <c r="K1142" s="27" t="str" cm="1">
        <f t="array" ref="K1142">_xlfn.IFS(
    AND(OR(I1142="Fully Meets", I1142="Exceeds"), J1142&gt;=4), "High Performing Individual",
    AND(I1142="Fully Meets", J1142&gt;=3), "Average Performing Individual",
    TRUE, "Below Average Performing"
)</f>
        <v>Average Performing Individual</v>
      </c>
      <c r="M1142" s="18"/>
      <c r="N1142" s="18"/>
      <c r="O1142" s="26"/>
    </row>
    <row r="1143" spans="7:15" ht="28.8" x14ac:dyDescent="0.3">
      <c r="G1143" s="1">
        <v>1545</v>
      </c>
      <c r="H1143" s="1" t="s">
        <v>3074</v>
      </c>
      <c r="I1143" s="1" t="s">
        <v>21</v>
      </c>
      <c r="J1143" s="1">
        <v>3</v>
      </c>
      <c r="K1143" s="27" t="str" cm="1">
        <f t="array" ref="K1143">_xlfn.IFS(
    AND(OR(I1143="Fully Meets", I1143="Exceeds"), J1143&gt;=4), "High Performing Individual",
    AND(I1143="Fully Meets", J1143&gt;=3), "Average Performing Individual",
    TRUE, "Below Average Performing"
)</f>
        <v>Average Performing Individual</v>
      </c>
      <c r="M1143" s="18"/>
      <c r="N1143" s="18"/>
      <c r="O1143" s="26"/>
    </row>
    <row r="1144" spans="7:15" ht="28.8" x14ac:dyDescent="0.3">
      <c r="G1144" s="1">
        <v>1546</v>
      </c>
      <c r="H1144" s="1" t="s">
        <v>3074</v>
      </c>
      <c r="I1144" s="1" t="s">
        <v>21</v>
      </c>
      <c r="J1144" s="1">
        <v>3</v>
      </c>
      <c r="K1144" s="27" t="str" cm="1">
        <f t="array" ref="K1144">_xlfn.IFS(
    AND(OR(I1144="Fully Meets", I1144="Exceeds"), J1144&gt;=4), "High Performing Individual",
    AND(I1144="Fully Meets", J1144&gt;=3), "Average Performing Individual",
    TRUE, "Below Average Performing"
)</f>
        <v>Average Performing Individual</v>
      </c>
      <c r="M1144" s="18"/>
      <c r="N1144" s="18"/>
      <c r="O1144" s="26"/>
    </row>
    <row r="1145" spans="7:15" ht="28.8" x14ac:dyDescent="0.3">
      <c r="G1145" s="1">
        <v>1547</v>
      </c>
      <c r="H1145" s="1" t="s">
        <v>3074</v>
      </c>
      <c r="I1145" s="1" t="s">
        <v>21</v>
      </c>
      <c r="J1145" s="1">
        <v>3</v>
      </c>
      <c r="K1145" s="27" t="str" cm="1">
        <f t="array" ref="K1145">_xlfn.IFS(
    AND(OR(I1145="Fully Meets", I1145="Exceeds"), J1145&gt;=4), "High Performing Individual",
    AND(I1145="Fully Meets", J1145&gt;=3), "Average Performing Individual",
    TRUE, "Below Average Performing"
)</f>
        <v>Average Performing Individual</v>
      </c>
      <c r="M1145" s="18"/>
      <c r="N1145" s="18"/>
      <c r="O1145" s="26"/>
    </row>
    <row r="1146" spans="7:15" ht="28.8" x14ac:dyDescent="0.3">
      <c r="G1146" s="1">
        <v>1548</v>
      </c>
      <c r="H1146" s="1" t="s">
        <v>3074</v>
      </c>
      <c r="I1146" s="1" t="s">
        <v>22</v>
      </c>
      <c r="J1146" s="1">
        <v>3</v>
      </c>
      <c r="K1146" s="27" t="str" cm="1">
        <f t="array" ref="K1146">_xlfn.IFS(
    AND(OR(I1146="Fully Meets", I1146="Exceeds"), J1146&gt;=4), "High Performing Individual",
    AND(I1146="Fully Meets", J1146&gt;=3), "Average Performing Individual",
    TRUE, "Below Average Performing"
)</f>
        <v>Below Average Performing</v>
      </c>
      <c r="M1146" s="18"/>
      <c r="N1146" s="18"/>
      <c r="O1146" s="26"/>
    </row>
    <row r="1147" spans="7:15" ht="28.8" x14ac:dyDescent="0.3">
      <c r="G1147" s="1">
        <v>1549</v>
      </c>
      <c r="H1147" s="1" t="s">
        <v>3074</v>
      </c>
      <c r="I1147" s="1" t="s">
        <v>21</v>
      </c>
      <c r="J1147" s="1">
        <v>3</v>
      </c>
      <c r="K1147" s="27" t="str" cm="1">
        <f t="array" ref="K1147">_xlfn.IFS(
    AND(OR(I1147="Fully Meets", I1147="Exceeds"), J1147&gt;=4), "High Performing Individual",
    AND(I1147="Fully Meets", J1147&gt;=3), "Average Performing Individual",
    TRUE, "Below Average Performing"
)</f>
        <v>Average Performing Individual</v>
      </c>
      <c r="M1147" s="18"/>
      <c r="N1147" s="18"/>
      <c r="O1147" s="26"/>
    </row>
    <row r="1148" spans="7:15" ht="28.8" x14ac:dyDescent="0.3">
      <c r="G1148" s="1">
        <v>1550</v>
      </c>
      <c r="H1148" s="1" t="s">
        <v>3074</v>
      </c>
      <c r="I1148" s="1" t="s">
        <v>21</v>
      </c>
      <c r="J1148" s="1">
        <v>3</v>
      </c>
      <c r="K1148" s="27" t="str" cm="1">
        <f t="array" ref="K1148">_xlfn.IFS(
    AND(OR(I1148="Fully Meets", I1148="Exceeds"), J1148&gt;=4), "High Performing Individual",
    AND(I1148="Fully Meets", J1148&gt;=3), "Average Performing Individual",
    TRUE, "Below Average Performing"
)</f>
        <v>Average Performing Individual</v>
      </c>
      <c r="M1148" s="18"/>
      <c r="N1148" s="18"/>
      <c r="O1148" s="26"/>
    </row>
    <row r="1149" spans="7:15" ht="28.8" x14ac:dyDescent="0.3">
      <c r="G1149" s="1">
        <v>1551</v>
      </c>
      <c r="H1149" s="1" t="s">
        <v>3074</v>
      </c>
      <c r="I1149" s="1" t="s">
        <v>21</v>
      </c>
      <c r="J1149" s="1">
        <v>3</v>
      </c>
      <c r="K1149" s="27" t="str" cm="1">
        <f t="array" ref="K1149">_xlfn.IFS(
    AND(OR(I1149="Fully Meets", I1149="Exceeds"), J1149&gt;=4), "High Performing Individual",
    AND(I1149="Fully Meets", J1149&gt;=3), "Average Performing Individual",
    TRUE, "Below Average Performing"
)</f>
        <v>Average Performing Individual</v>
      </c>
      <c r="M1149" s="18"/>
      <c r="N1149" s="18"/>
      <c r="O1149" s="26"/>
    </row>
    <row r="1150" spans="7:15" ht="28.8" x14ac:dyDescent="0.3">
      <c r="G1150" s="1">
        <v>1552</v>
      </c>
      <c r="H1150" s="1" t="s">
        <v>3074</v>
      </c>
      <c r="I1150" s="1" t="s">
        <v>21</v>
      </c>
      <c r="J1150" s="1">
        <v>3</v>
      </c>
      <c r="K1150" s="27" t="str" cm="1">
        <f t="array" ref="K1150">_xlfn.IFS(
    AND(OR(I1150="Fully Meets", I1150="Exceeds"), J1150&gt;=4), "High Performing Individual",
    AND(I1150="Fully Meets", J1150&gt;=3), "Average Performing Individual",
    TRUE, "Below Average Performing"
)</f>
        <v>Average Performing Individual</v>
      </c>
      <c r="M1150" s="18"/>
      <c r="N1150" s="18"/>
      <c r="O1150" s="26"/>
    </row>
    <row r="1151" spans="7:15" ht="28.8" x14ac:dyDescent="0.3">
      <c r="G1151" s="1">
        <v>1553</v>
      </c>
      <c r="H1151" s="1" t="s">
        <v>3074</v>
      </c>
      <c r="I1151" s="1" t="s">
        <v>21</v>
      </c>
      <c r="J1151" s="1">
        <v>3</v>
      </c>
      <c r="K1151" s="27" t="str" cm="1">
        <f t="array" ref="K1151">_xlfn.IFS(
    AND(OR(I1151="Fully Meets", I1151="Exceeds"), J1151&gt;=4), "High Performing Individual",
    AND(I1151="Fully Meets", J1151&gt;=3), "Average Performing Individual",
    TRUE, "Below Average Performing"
)</f>
        <v>Average Performing Individual</v>
      </c>
      <c r="M1151" s="18"/>
      <c r="N1151" s="18"/>
      <c r="O1151" s="26"/>
    </row>
    <row r="1152" spans="7:15" ht="28.8" x14ac:dyDescent="0.3">
      <c r="G1152" s="1">
        <v>1554</v>
      </c>
      <c r="H1152" s="1" t="s">
        <v>3074</v>
      </c>
      <c r="I1152" s="1" t="s">
        <v>21</v>
      </c>
      <c r="J1152" s="1">
        <v>3</v>
      </c>
      <c r="K1152" s="27" t="str" cm="1">
        <f t="array" ref="K1152">_xlfn.IFS(
    AND(OR(I1152="Fully Meets", I1152="Exceeds"), J1152&gt;=4), "High Performing Individual",
    AND(I1152="Fully Meets", J1152&gt;=3), "Average Performing Individual",
    TRUE, "Below Average Performing"
)</f>
        <v>Average Performing Individual</v>
      </c>
      <c r="M1152" s="18"/>
      <c r="N1152" s="18"/>
      <c r="O1152" s="26"/>
    </row>
    <row r="1153" spans="7:15" ht="28.8" x14ac:dyDescent="0.3">
      <c r="G1153" s="1">
        <v>1555</v>
      </c>
      <c r="H1153" s="1" t="s">
        <v>3074</v>
      </c>
      <c r="I1153" s="1" t="s">
        <v>21</v>
      </c>
      <c r="J1153" s="1">
        <v>3</v>
      </c>
      <c r="K1153" s="27" t="str" cm="1">
        <f t="array" ref="K1153">_xlfn.IFS(
    AND(OR(I1153="Fully Meets", I1153="Exceeds"), J1153&gt;=4), "High Performing Individual",
    AND(I1153="Fully Meets", J1153&gt;=3), "Average Performing Individual",
    TRUE, "Below Average Performing"
)</f>
        <v>Average Performing Individual</v>
      </c>
      <c r="M1153" s="18"/>
      <c r="N1153" s="18"/>
      <c r="O1153" s="26"/>
    </row>
    <row r="1154" spans="7:15" ht="28.8" x14ac:dyDescent="0.3">
      <c r="G1154" s="1">
        <v>1556</v>
      </c>
      <c r="H1154" s="1" t="s">
        <v>3074</v>
      </c>
      <c r="I1154" s="1" t="s">
        <v>21</v>
      </c>
      <c r="J1154" s="1">
        <v>3</v>
      </c>
      <c r="K1154" s="27" t="str" cm="1">
        <f t="array" ref="K1154">_xlfn.IFS(
    AND(OR(I1154="Fully Meets", I1154="Exceeds"), J1154&gt;=4), "High Performing Individual",
    AND(I1154="Fully Meets", J1154&gt;=3), "Average Performing Individual",
    TRUE, "Below Average Performing"
)</f>
        <v>Average Performing Individual</v>
      </c>
      <c r="M1154" s="18"/>
      <c r="N1154" s="18"/>
      <c r="O1154" s="26"/>
    </row>
    <row r="1155" spans="7:15" ht="28.8" x14ac:dyDescent="0.3">
      <c r="G1155" s="1">
        <v>1557</v>
      </c>
      <c r="H1155" s="1" t="s">
        <v>3074</v>
      </c>
      <c r="I1155" s="1" t="s">
        <v>21</v>
      </c>
      <c r="J1155" s="1">
        <v>3</v>
      </c>
      <c r="K1155" s="27" t="str" cm="1">
        <f t="array" ref="K1155">_xlfn.IFS(
    AND(OR(I1155="Fully Meets", I1155="Exceeds"), J1155&gt;=4), "High Performing Individual",
    AND(I1155="Fully Meets", J1155&gt;=3), "Average Performing Individual",
    TRUE, "Below Average Performing"
)</f>
        <v>Average Performing Individual</v>
      </c>
      <c r="M1155" s="18"/>
      <c r="N1155" s="18"/>
      <c r="O1155" s="26"/>
    </row>
    <row r="1156" spans="7:15" ht="28.8" x14ac:dyDescent="0.3">
      <c r="G1156" s="1">
        <v>1558</v>
      </c>
      <c r="H1156" s="1" t="s">
        <v>3074</v>
      </c>
      <c r="I1156" s="1" t="s">
        <v>21</v>
      </c>
      <c r="J1156" s="1">
        <v>3</v>
      </c>
      <c r="K1156" s="27" t="str" cm="1">
        <f t="array" ref="K1156">_xlfn.IFS(
    AND(OR(I1156="Fully Meets", I1156="Exceeds"), J1156&gt;=4), "High Performing Individual",
    AND(I1156="Fully Meets", J1156&gt;=3), "Average Performing Individual",
    TRUE, "Below Average Performing"
)</f>
        <v>Average Performing Individual</v>
      </c>
      <c r="M1156" s="18"/>
      <c r="N1156" s="18"/>
      <c r="O1156" s="26"/>
    </row>
    <row r="1157" spans="7:15" ht="28.8" x14ac:dyDescent="0.3">
      <c r="G1157" s="1">
        <v>1559</v>
      </c>
      <c r="H1157" s="1" t="s">
        <v>3074</v>
      </c>
      <c r="I1157" s="1" t="s">
        <v>21</v>
      </c>
      <c r="J1157" s="1">
        <v>3</v>
      </c>
      <c r="K1157" s="27" t="str" cm="1">
        <f t="array" ref="K1157">_xlfn.IFS(
    AND(OR(I1157="Fully Meets", I1157="Exceeds"), J1157&gt;=4), "High Performing Individual",
    AND(I1157="Fully Meets", J1157&gt;=3), "Average Performing Individual",
    TRUE, "Below Average Performing"
)</f>
        <v>Average Performing Individual</v>
      </c>
      <c r="M1157" s="18"/>
      <c r="N1157" s="18"/>
      <c r="O1157" s="26"/>
    </row>
    <row r="1158" spans="7:15" ht="28.8" x14ac:dyDescent="0.3">
      <c r="G1158" s="1">
        <v>1560</v>
      </c>
      <c r="H1158" s="1" t="s">
        <v>3074</v>
      </c>
      <c r="I1158" s="1" t="s">
        <v>21</v>
      </c>
      <c r="J1158" s="1">
        <v>3</v>
      </c>
      <c r="K1158" s="27" t="str" cm="1">
        <f t="array" ref="K1158">_xlfn.IFS(
    AND(OR(I1158="Fully Meets", I1158="Exceeds"), J1158&gt;=4), "High Performing Individual",
    AND(I1158="Fully Meets", J1158&gt;=3), "Average Performing Individual",
    TRUE, "Below Average Performing"
)</f>
        <v>Average Performing Individual</v>
      </c>
      <c r="M1158" s="18"/>
      <c r="N1158" s="18"/>
      <c r="O1158" s="26"/>
    </row>
    <row r="1159" spans="7:15" ht="28.8" x14ac:dyDescent="0.3">
      <c r="G1159" s="1">
        <v>1561</v>
      </c>
      <c r="H1159" s="1" t="s">
        <v>3074</v>
      </c>
      <c r="I1159" s="1" t="s">
        <v>21</v>
      </c>
      <c r="J1159" s="1">
        <v>3</v>
      </c>
      <c r="K1159" s="27" t="str" cm="1">
        <f t="array" ref="K1159">_xlfn.IFS(
    AND(OR(I1159="Fully Meets", I1159="Exceeds"), J1159&gt;=4), "High Performing Individual",
    AND(I1159="Fully Meets", J1159&gt;=3), "Average Performing Individual",
    TRUE, "Below Average Performing"
)</f>
        <v>Average Performing Individual</v>
      </c>
      <c r="M1159" s="18"/>
      <c r="N1159" s="18"/>
      <c r="O1159" s="26"/>
    </row>
    <row r="1160" spans="7:15" ht="28.8" x14ac:dyDescent="0.3">
      <c r="G1160" s="1">
        <v>1562</v>
      </c>
      <c r="H1160" s="1" t="s">
        <v>3074</v>
      </c>
      <c r="I1160" s="1" t="s">
        <v>21</v>
      </c>
      <c r="J1160" s="1">
        <v>3</v>
      </c>
      <c r="K1160" s="27" t="str" cm="1">
        <f t="array" ref="K1160">_xlfn.IFS(
    AND(OR(I1160="Fully Meets", I1160="Exceeds"), J1160&gt;=4), "High Performing Individual",
    AND(I1160="Fully Meets", J1160&gt;=3), "Average Performing Individual",
    TRUE, "Below Average Performing"
)</f>
        <v>Average Performing Individual</v>
      </c>
      <c r="M1160" s="18"/>
      <c r="N1160" s="18"/>
      <c r="O1160" s="26"/>
    </row>
    <row r="1161" spans="7:15" ht="28.8" x14ac:dyDescent="0.3">
      <c r="G1161" s="1">
        <v>1563</v>
      </c>
      <c r="H1161" s="1" t="s">
        <v>3074</v>
      </c>
      <c r="I1161" s="1" t="s">
        <v>21</v>
      </c>
      <c r="J1161" s="1">
        <v>3</v>
      </c>
      <c r="K1161" s="27" t="str" cm="1">
        <f t="array" ref="K1161">_xlfn.IFS(
    AND(OR(I1161="Fully Meets", I1161="Exceeds"), J1161&gt;=4), "High Performing Individual",
    AND(I1161="Fully Meets", J1161&gt;=3), "Average Performing Individual",
    TRUE, "Below Average Performing"
)</f>
        <v>Average Performing Individual</v>
      </c>
      <c r="M1161" s="18"/>
      <c r="N1161" s="18"/>
      <c r="O1161" s="26"/>
    </row>
    <row r="1162" spans="7:15" ht="28.8" x14ac:dyDescent="0.3">
      <c r="G1162" s="1">
        <v>1564</v>
      </c>
      <c r="H1162" s="1" t="s">
        <v>3074</v>
      </c>
      <c r="I1162" s="1" t="s">
        <v>20</v>
      </c>
      <c r="J1162" s="1">
        <v>3</v>
      </c>
      <c r="K1162" s="27" t="str" cm="1">
        <f t="array" ref="K1162">_xlfn.IFS(
    AND(OR(I1162="Fully Meets", I1162="Exceeds"), J1162&gt;=4), "High Performing Individual",
    AND(I1162="Fully Meets", J1162&gt;=3), "Average Performing Individual",
    TRUE, "Below Average Performing"
)</f>
        <v>Below Average Performing</v>
      </c>
      <c r="M1162" s="18"/>
      <c r="N1162" s="18"/>
      <c r="O1162" s="26"/>
    </row>
    <row r="1163" spans="7:15" ht="28.8" x14ac:dyDescent="0.3">
      <c r="G1163" s="1">
        <v>1565</v>
      </c>
      <c r="H1163" s="1" t="s">
        <v>3074</v>
      </c>
      <c r="I1163" s="1" t="s">
        <v>21</v>
      </c>
      <c r="J1163" s="1">
        <v>3</v>
      </c>
      <c r="K1163" s="27" t="str" cm="1">
        <f t="array" ref="K1163">_xlfn.IFS(
    AND(OR(I1163="Fully Meets", I1163="Exceeds"), J1163&gt;=4), "High Performing Individual",
    AND(I1163="Fully Meets", J1163&gt;=3), "Average Performing Individual",
    TRUE, "Below Average Performing"
)</f>
        <v>Average Performing Individual</v>
      </c>
      <c r="M1163" s="18"/>
      <c r="N1163" s="18"/>
      <c r="O1163" s="26"/>
    </row>
    <row r="1164" spans="7:15" ht="28.8" x14ac:dyDescent="0.3">
      <c r="G1164" s="1">
        <v>1566</v>
      </c>
      <c r="H1164" s="1" t="s">
        <v>3074</v>
      </c>
      <c r="I1164" s="1" t="s">
        <v>20</v>
      </c>
      <c r="J1164" s="1">
        <v>3</v>
      </c>
      <c r="K1164" s="27" t="str" cm="1">
        <f t="array" ref="K1164">_xlfn.IFS(
    AND(OR(I1164="Fully Meets", I1164="Exceeds"), J1164&gt;=4), "High Performing Individual",
    AND(I1164="Fully Meets", J1164&gt;=3), "Average Performing Individual",
    TRUE, "Below Average Performing"
)</f>
        <v>Below Average Performing</v>
      </c>
      <c r="M1164" s="18"/>
      <c r="N1164" s="18"/>
      <c r="O1164" s="26"/>
    </row>
    <row r="1165" spans="7:15" ht="28.8" x14ac:dyDescent="0.3">
      <c r="G1165" s="1">
        <v>1567</v>
      </c>
      <c r="H1165" s="1" t="s">
        <v>3074</v>
      </c>
      <c r="I1165" s="1" t="s">
        <v>21</v>
      </c>
      <c r="J1165" s="1">
        <v>3</v>
      </c>
      <c r="K1165" s="27" t="str" cm="1">
        <f t="array" ref="K1165">_xlfn.IFS(
    AND(OR(I1165="Fully Meets", I1165="Exceeds"), J1165&gt;=4), "High Performing Individual",
    AND(I1165="Fully Meets", J1165&gt;=3), "Average Performing Individual",
    TRUE, "Below Average Performing"
)</f>
        <v>Average Performing Individual</v>
      </c>
      <c r="M1165" s="18"/>
      <c r="N1165" s="18"/>
      <c r="O1165" s="26"/>
    </row>
    <row r="1166" spans="7:15" ht="28.8" x14ac:dyDescent="0.3">
      <c r="G1166" s="1">
        <v>1568</v>
      </c>
      <c r="H1166" s="1" t="s">
        <v>3074</v>
      </c>
      <c r="I1166" s="1" t="s">
        <v>21</v>
      </c>
      <c r="J1166" s="1">
        <v>3</v>
      </c>
      <c r="K1166" s="27" t="str" cm="1">
        <f t="array" ref="K1166">_xlfn.IFS(
    AND(OR(I1166="Fully Meets", I1166="Exceeds"), J1166&gt;=4), "High Performing Individual",
    AND(I1166="Fully Meets", J1166&gt;=3), "Average Performing Individual",
    TRUE, "Below Average Performing"
)</f>
        <v>Average Performing Individual</v>
      </c>
      <c r="M1166" s="18"/>
      <c r="N1166" s="18"/>
      <c r="O1166" s="26"/>
    </row>
    <row r="1167" spans="7:15" ht="28.8" x14ac:dyDescent="0.3">
      <c r="G1167" s="1">
        <v>1569</v>
      </c>
      <c r="H1167" s="1" t="s">
        <v>3074</v>
      </c>
      <c r="I1167" s="1" t="s">
        <v>21</v>
      </c>
      <c r="J1167" s="1">
        <v>3</v>
      </c>
      <c r="K1167" s="27" t="str" cm="1">
        <f t="array" ref="K1167">_xlfn.IFS(
    AND(OR(I1167="Fully Meets", I1167="Exceeds"), J1167&gt;=4), "High Performing Individual",
    AND(I1167="Fully Meets", J1167&gt;=3), "Average Performing Individual",
    TRUE, "Below Average Performing"
)</f>
        <v>Average Performing Individual</v>
      </c>
      <c r="M1167" s="18"/>
      <c r="N1167" s="18"/>
      <c r="O1167" s="26"/>
    </row>
    <row r="1168" spans="7:15" ht="28.8" x14ac:dyDescent="0.3">
      <c r="G1168" s="1">
        <v>1570</v>
      </c>
      <c r="H1168" s="1" t="s">
        <v>3074</v>
      </c>
      <c r="I1168" s="1" t="s">
        <v>21</v>
      </c>
      <c r="J1168" s="1">
        <v>3</v>
      </c>
      <c r="K1168" s="27" t="str" cm="1">
        <f t="array" ref="K1168">_xlfn.IFS(
    AND(OR(I1168="Fully Meets", I1168="Exceeds"), J1168&gt;=4), "High Performing Individual",
    AND(I1168="Fully Meets", J1168&gt;=3), "Average Performing Individual",
    TRUE, "Below Average Performing"
)</f>
        <v>Average Performing Individual</v>
      </c>
      <c r="M1168" s="18"/>
      <c r="N1168" s="18"/>
      <c r="O1168" s="26"/>
    </row>
    <row r="1169" spans="7:15" ht="28.8" x14ac:dyDescent="0.3">
      <c r="G1169" s="1">
        <v>1571</v>
      </c>
      <c r="H1169" s="1" t="s">
        <v>3074</v>
      </c>
      <c r="I1169" s="1" t="s">
        <v>20</v>
      </c>
      <c r="J1169" s="1">
        <v>3</v>
      </c>
      <c r="K1169" s="27" t="str" cm="1">
        <f t="array" ref="K1169">_xlfn.IFS(
    AND(OR(I1169="Fully Meets", I1169="Exceeds"), J1169&gt;=4), "High Performing Individual",
    AND(I1169="Fully Meets", J1169&gt;=3), "Average Performing Individual",
    TRUE, "Below Average Performing"
)</f>
        <v>Below Average Performing</v>
      </c>
      <c r="M1169" s="18"/>
      <c r="N1169" s="18"/>
      <c r="O1169" s="26"/>
    </row>
    <row r="1170" spans="7:15" ht="28.8" x14ac:dyDescent="0.3">
      <c r="G1170" s="1">
        <v>1572</v>
      </c>
      <c r="H1170" s="1" t="s">
        <v>3074</v>
      </c>
      <c r="I1170" s="1" t="s">
        <v>21</v>
      </c>
      <c r="J1170" s="1">
        <v>3</v>
      </c>
      <c r="K1170" s="27" t="str" cm="1">
        <f t="array" ref="K1170">_xlfn.IFS(
    AND(OR(I1170="Fully Meets", I1170="Exceeds"), J1170&gt;=4), "High Performing Individual",
    AND(I1170="Fully Meets", J1170&gt;=3), "Average Performing Individual",
    TRUE, "Below Average Performing"
)</f>
        <v>Average Performing Individual</v>
      </c>
      <c r="M1170" s="18"/>
      <c r="N1170" s="18"/>
      <c r="O1170" s="26"/>
    </row>
    <row r="1171" spans="7:15" ht="28.8" x14ac:dyDescent="0.3">
      <c r="G1171" s="1">
        <v>1573</v>
      </c>
      <c r="H1171" s="1" t="s">
        <v>3074</v>
      </c>
      <c r="I1171" s="1" t="s">
        <v>21</v>
      </c>
      <c r="J1171" s="1">
        <v>3</v>
      </c>
      <c r="K1171" s="27" t="str" cm="1">
        <f t="array" ref="K1171">_xlfn.IFS(
    AND(OR(I1171="Fully Meets", I1171="Exceeds"), J1171&gt;=4), "High Performing Individual",
    AND(I1171="Fully Meets", J1171&gt;=3), "Average Performing Individual",
    TRUE, "Below Average Performing"
)</f>
        <v>Average Performing Individual</v>
      </c>
      <c r="M1171" s="18"/>
      <c r="N1171" s="18"/>
      <c r="O1171" s="26"/>
    </row>
    <row r="1172" spans="7:15" ht="28.8" x14ac:dyDescent="0.3">
      <c r="G1172" s="1">
        <v>1574</v>
      </c>
      <c r="H1172" s="1" t="s">
        <v>3074</v>
      </c>
      <c r="I1172" s="1" t="s">
        <v>21</v>
      </c>
      <c r="J1172" s="1">
        <v>3</v>
      </c>
      <c r="K1172" s="27" t="str" cm="1">
        <f t="array" ref="K1172">_xlfn.IFS(
    AND(OR(I1172="Fully Meets", I1172="Exceeds"), J1172&gt;=4), "High Performing Individual",
    AND(I1172="Fully Meets", J1172&gt;=3), "Average Performing Individual",
    TRUE, "Below Average Performing"
)</f>
        <v>Average Performing Individual</v>
      </c>
      <c r="M1172" s="18"/>
      <c r="N1172" s="18"/>
      <c r="O1172" s="26"/>
    </row>
    <row r="1173" spans="7:15" ht="28.8" x14ac:dyDescent="0.3">
      <c r="G1173" s="1">
        <v>1575</v>
      </c>
      <c r="H1173" s="1" t="s">
        <v>3074</v>
      </c>
      <c r="I1173" s="1" t="s">
        <v>21</v>
      </c>
      <c r="J1173" s="1">
        <v>3</v>
      </c>
      <c r="K1173" s="27" t="str" cm="1">
        <f t="array" ref="K1173">_xlfn.IFS(
    AND(OR(I1173="Fully Meets", I1173="Exceeds"), J1173&gt;=4), "High Performing Individual",
    AND(I1173="Fully Meets", J1173&gt;=3), "Average Performing Individual",
    TRUE, "Below Average Performing"
)</f>
        <v>Average Performing Individual</v>
      </c>
      <c r="M1173" s="18"/>
      <c r="N1173" s="18"/>
      <c r="O1173" s="26"/>
    </row>
    <row r="1174" spans="7:15" ht="28.8" x14ac:dyDescent="0.3">
      <c r="G1174" s="1">
        <v>1576</v>
      </c>
      <c r="H1174" s="1" t="s">
        <v>3074</v>
      </c>
      <c r="I1174" s="1" t="s">
        <v>22</v>
      </c>
      <c r="J1174" s="1">
        <v>3</v>
      </c>
      <c r="K1174" s="27" t="str" cm="1">
        <f t="array" ref="K1174">_xlfn.IFS(
    AND(OR(I1174="Fully Meets", I1174="Exceeds"), J1174&gt;=4), "High Performing Individual",
    AND(I1174="Fully Meets", J1174&gt;=3), "Average Performing Individual",
    TRUE, "Below Average Performing"
)</f>
        <v>Below Average Performing</v>
      </c>
      <c r="M1174" s="18"/>
      <c r="N1174" s="18"/>
      <c r="O1174" s="26"/>
    </row>
    <row r="1175" spans="7:15" ht="28.8" x14ac:dyDescent="0.3">
      <c r="G1175" s="1">
        <v>1577</v>
      </c>
      <c r="H1175" s="1" t="s">
        <v>3074</v>
      </c>
      <c r="I1175" s="1" t="s">
        <v>21</v>
      </c>
      <c r="J1175" s="1">
        <v>3</v>
      </c>
      <c r="K1175" s="27" t="str" cm="1">
        <f t="array" ref="K1175">_xlfn.IFS(
    AND(OR(I1175="Fully Meets", I1175="Exceeds"), J1175&gt;=4), "High Performing Individual",
    AND(I1175="Fully Meets", J1175&gt;=3), "Average Performing Individual",
    TRUE, "Below Average Performing"
)</f>
        <v>Average Performing Individual</v>
      </c>
      <c r="M1175" s="18"/>
      <c r="N1175" s="18"/>
      <c r="O1175" s="26"/>
    </row>
    <row r="1176" spans="7:15" ht="28.8" x14ac:dyDescent="0.3">
      <c r="G1176" s="1">
        <v>1578</v>
      </c>
      <c r="H1176" s="1" t="s">
        <v>3074</v>
      </c>
      <c r="I1176" s="1" t="s">
        <v>22</v>
      </c>
      <c r="J1176" s="1">
        <v>3</v>
      </c>
      <c r="K1176" s="27" t="str" cm="1">
        <f t="array" ref="K1176">_xlfn.IFS(
    AND(OR(I1176="Fully Meets", I1176="Exceeds"), J1176&gt;=4), "High Performing Individual",
    AND(I1176="Fully Meets", J1176&gt;=3), "Average Performing Individual",
    TRUE, "Below Average Performing"
)</f>
        <v>Below Average Performing</v>
      </c>
      <c r="M1176" s="18"/>
      <c r="N1176" s="18"/>
      <c r="O1176" s="26"/>
    </row>
    <row r="1177" spans="7:15" ht="28.8" x14ac:dyDescent="0.3">
      <c r="G1177" s="1">
        <v>1579</v>
      </c>
      <c r="H1177" s="1" t="s">
        <v>3074</v>
      </c>
      <c r="I1177" s="1" t="s">
        <v>21</v>
      </c>
      <c r="J1177" s="1">
        <v>3</v>
      </c>
      <c r="K1177" s="27" t="str" cm="1">
        <f t="array" ref="K1177">_xlfn.IFS(
    AND(OR(I1177="Fully Meets", I1177="Exceeds"), J1177&gt;=4), "High Performing Individual",
    AND(I1177="Fully Meets", J1177&gt;=3), "Average Performing Individual",
    TRUE, "Below Average Performing"
)</f>
        <v>Average Performing Individual</v>
      </c>
      <c r="M1177" s="18"/>
      <c r="N1177" s="18"/>
      <c r="O1177" s="26"/>
    </row>
    <row r="1178" spans="7:15" ht="28.8" x14ac:dyDescent="0.3">
      <c r="G1178" s="1">
        <v>1580</v>
      </c>
      <c r="H1178" s="1" t="s">
        <v>3074</v>
      </c>
      <c r="I1178" s="1" t="s">
        <v>22</v>
      </c>
      <c r="J1178" s="1">
        <v>3</v>
      </c>
      <c r="K1178" s="27" t="str" cm="1">
        <f t="array" ref="K1178">_xlfn.IFS(
    AND(OR(I1178="Fully Meets", I1178="Exceeds"), J1178&gt;=4), "High Performing Individual",
    AND(I1178="Fully Meets", J1178&gt;=3), "Average Performing Individual",
    TRUE, "Below Average Performing"
)</f>
        <v>Below Average Performing</v>
      </c>
      <c r="M1178" s="18"/>
      <c r="N1178" s="18"/>
      <c r="O1178" s="26"/>
    </row>
    <row r="1179" spans="7:15" ht="28.8" x14ac:dyDescent="0.3">
      <c r="G1179" s="1">
        <v>1581</v>
      </c>
      <c r="H1179" s="1" t="s">
        <v>3074</v>
      </c>
      <c r="I1179" s="1" t="s">
        <v>21</v>
      </c>
      <c r="J1179" s="1">
        <v>3</v>
      </c>
      <c r="K1179" s="27" t="str" cm="1">
        <f t="array" ref="K1179">_xlfn.IFS(
    AND(OR(I1179="Fully Meets", I1179="Exceeds"), J1179&gt;=4), "High Performing Individual",
    AND(I1179="Fully Meets", J1179&gt;=3), "Average Performing Individual",
    TRUE, "Below Average Performing"
)</f>
        <v>Average Performing Individual</v>
      </c>
      <c r="M1179" s="18"/>
      <c r="N1179" s="18"/>
      <c r="O1179" s="26"/>
    </row>
    <row r="1180" spans="7:15" ht="28.8" x14ac:dyDescent="0.3">
      <c r="G1180" s="1">
        <v>1582</v>
      </c>
      <c r="H1180" s="1" t="s">
        <v>3074</v>
      </c>
      <c r="I1180" s="1" t="s">
        <v>22</v>
      </c>
      <c r="J1180" s="1">
        <v>3</v>
      </c>
      <c r="K1180" s="27" t="str" cm="1">
        <f t="array" ref="K1180">_xlfn.IFS(
    AND(OR(I1180="Fully Meets", I1180="Exceeds"), J1180&gt;=4), "High Performing Individual",
    AND(I1180="Fully Meets", J1180&gt;=3), "Average Performing Individual",
    TRUE, "Below Average Performing"
)</f>
        <v>Below Average Performing</v>
      </c>
      <c r="M1180" s="18"/>
      <c r="N1180" s="18"/>
      <c r="O1180" s="26"/>
    </row>
    <row r="1181" spans="7:15" ht="28.8" x14ac:dyDescent="0.3">
      <c r="G1181" s="1">
        <v>1583</v>
      </c>
      <c r="H1181" s="1" t="s">
        <v>3074</v>
      </c>
      <c r="I1181" s="1" t="s">
        <v>21</v>
      </c>
      <c r="J1181" s="1">
        <v>3</v>
      </c>
      <c r="K1181" s="27" t="str" cm="1">
        <f t="array" ref="K1181">_xlfn.IFS(
    AND(OR(I1181="Fully Meets", I1181="Exceeds"), J1181&gt;=4), "High Performing Individual",
    AND(I1181="Fully Meets", J1181&gt;=3), "Average Performing Individual",
    TRUE, "Below Average Performing"
)</f>
        <v>Average Performing Individual</v>
      </c>
      <c r="M1181" s="18"/>
      <c r="N1181" s="18"/>
      <c r="O1181" s="26"/>
    </row>
    <row r="1182" spans="7:15" ht="28.8" x14ac:dyDescent="0.3">
      <c r="G1182" s="1">
        <v>1584</v>
      </c>
      <c r="H1182" s="1" t="s">
        <v>3074</v>
      </c>
      <c r="I1182" s="1" t="s">
        <v>21</v>
      </c>
      <c r="J1182" s="1">
        <v>3</v>
      </c>
      <c r="K1182" s="27" t="str" cm="1">
        <f t="array" ref="K1182">_xlfn.IFS(
    AND(OR(I1182="Fully Meets", I1182="Exceeds"), J1182&gt;=4), "High Performing Individual",
    AND(I1182="Fully Meets", J1182&gt;=3), "Average Performing Individual",
    TRUE, "Below Average Performing"
)</f>
        <v>Average Performing Individual</v>
      </c>
      <c r="M1182" s="18"/>
      <c r="N1182" s="18"/>
      <c r="O1182" s="26"/>
    </row>
    <row r="1183" spans="7:15" ht="28.8" x14ac:dyDescent="0.3">
      <c r="G1183" s="1">
        <v>1585</v>
      </c>
      <c r="H1183" s="1" t="s">
        <v>3074</v>
      </c>
      <c r="I1183" s="1" t="s">
        <v>21</v>
      </c>
      <c r="J1183" s="1">
        <v>3</v>
      </c>
      <c r="K1183" s="27" t="str" cm="1">
        <f t="array" ref="K1183">_xlfn.IFS(
    AND(OR(I1183="Fully Meets", I1183="Exceeds"), J1183&gt;=4), "High Performing Individual",
    AND(I1183="Fully Meets", J1183&gt;=3), "Average Performing Individual",
    TRUE, "Below Average Performing"
)</f>
        <v>Average Performing Individual</v>
      </c>
      <c r="M1183" s="18"/>
      <c r="N1183" s="18"/>
      <c r="O1183" s="26"/>
    </row>
    <row r="1184" spans="7:15" ht="28.8" x14ac:dyDescent="0.3">
      <c r="G1184" s="1">
        <v>1586</v>
      </c>
      <c r="H1184" s="1" t="s">
        <v>3074</v>
      </c>
      <c r="I1184" s="1" t="s">
        <v>21</v>
      </c>
      <c r="J1184" s="1">
        <v>3</v>
      </c>
      <c r="K1184" s="27" t="str" cm="1">
        <f t="array" ref="K1184">_xlfn.IFS(
    AND(OR(I1184="Fully Meets", I1184="Exceeds"), J1184&gt;=4), "High Performing Individual",
    AND(I1184="Fully Meets", J1184&gt;=3), "Average Performing Individual",
    TRUE, "Below Average Performing"
)</f>
        <v>Average Performing Individual</v>
      </c>
      <c r="M1184" s="18"/>
      <c r="N1184" s="18"/>
      <c r="O1184" s="26"/>
    </row>
    <row r="1185" spans="7:15" ht="28.8" x14ac:dyDescent="0.3">
      <c r="G1185" s="1">
        <v>1587</v>
      </c>
      <c r="H1185" s="1" t="s">
        <v>3074</v>
      </c>
      <c r="I1185" s="1" t="s">
        <v>21</v>
      </c>
      <c r="J1185" s="1">
        <v>3</v>
      </c>
      <c r="K1185" s="27" t="str" cm="1">
        <f t="array" ref="K1185">_xlfn.IFS(
    AND(OR(I1185="Fully Meets", I1185="Exceeds"), J1185&gt;=4), "High Performing Individual",
    AND(I1185="Fully Meets", J1185&gt;=3), "Average Performing Individual",
    TRUE, "Below Average Performing"
)</f>
        <v>Average Performing Individual</v>
      </c>
      <c r="M1185" s="18"/>
      <c r="N1185" s="18"/>
      <c r="O1185" s="26"/>
    </row>
    <row r="1186" spans="7:15" ht="28.8" x14ac:dyDescent="0.3">
      <c r="G1186" s="1">
        <v>1588</v>
      </c>
      <c r="H1186" s="1" t="s">
        <v>3074</v>
      </c>
      <c r="I1186" s="1" t="s">
        <v>21</v>
      </c>
      <c r="J1186" s="1">
        <v>3</v>
      </c>
      <c r="K1186" s="27" t="str" cm="1">
        <f t="array" ref="K1186">_xlfn.IFS(
    AND(OR(I1186="Fully Meets", I1186="Exceeds"), J1186&gt;=4), "High Performing Individual",
    AND(I1186="Fully Meets", J1186&gt;=3), "Average Performing Individual",
    TRUE, "Below Average Performing"
)</f>
        <v>Average Performing Individual</v>
      </c>
      <c r="M1186" s="18"/>
      <c r="N1186" s="18"/>
      <c r="O1186" s="26"/>
    </row>
    <row r="1187" spans="7:15" ht="28.8" x14ac:dyDescent="0.3">
      <c r="G1187" s="1">
        <v>1589</v>
      </c>
      <c r="H1187" s="1" t="s">
        <v>3074</v>
      </c>
      <c r="I1187" s="1" t="s">
        <v>21</v>
      </c>
      <c r="J1187" s="1">
        <v>3</v>
      </c>
      <c r="K1187" s="27" t="str" cm="1">
        <f t="array" ref="K1187">_xlfn.IFS(
    AND(OR(I1187="Fully Meets", I1187="Exceeds"), J1187&gt;=4), "High Performing Individual",
    AND(I1187="Fully Meets", J1187&gt;=3), "Average Performing Individual",
    TRUE, "Below Average Performing"
)</f>
        <v>Average Performing Individual</v>
      </c>
      <c r="M1187" s="18"/>
      <c r="N1187" s="18"/>
      <c r="O1187" s="26"/>
    </row>
    <row r="1188" spans="7:15" ht="28.8" x14ac:dyDescent="0.3">
      <c r="G1188" s="1">
        <v>1590</v>
      </c>
      <c r="H1188" s="1" t="s">
        <v>3074</v>
      </c>
      <c r="I1188" s="1" t="s">
        <v>21</v>
      </c>
      <c r="J1188" s="1">
        <v>3</v>
      </c>
      <c r="K1188" s="27" t="str" cm="1">
        <f t="array" ref="K1188">_xlfn.IFS(
    AND(OR(I1188="Fully Meets", I1188="Exceeds"), J1188&gt;=4), "High Performing Individual",
    AND(I1188="Fully Meets", J1188&gt;=3), "Average Performing Individual",
    TRUE, "Below Average Performing"
)</f>
        <v>Average Performing Individual</v>
      </c>
      <c r="M1188" s="18"/>
      <c r="N1188" s="18"/>
      <c r="O1188" s="26"/>
    </row>
    <row r="1189" spans="7:15" ht="28.8" x14ac:dyDescent="0.3">
      <c r="G1189" s="1">
        <v>1591</v>
      </c>
      <c r="H1189" s="1" t="s">
        <v>3074</v>
      </c>
      <c r="I1189" s="1" t="s">
        <v>21</v>
      </c>
      <c r="J1189" s="1">
        <v>3</v>
      </c>
      <c r="K1189" s="27" t="str" cm="1">
        <f t="array" ref="K1189">_xlfn.IFS(
    AND(OR(I1189="Fully Meets", I1189="Exceeds"), J1189&gt;=4), "High Performing Individual",
    AND(I1189="Fully Meets", J1189&gt;=3), "Average Performing Individual",
    TRUE, "Below Average Performing"
)</f>
        <v>Average Performing Individual</v>
      </c>
      <c r="M1189" s="18"/>
      <c r="N1189" s="18"/>
      <c r="O1189" s="26"/>
    </row>
    <row r="1190" spans="7:15" ht="28.8" x14ac:dyDescent="0.3">
      <c r="G1190" s="1">
        <v>1592</v>
      </c>
      <c r="H1190" s="1" t="s">
        <v>3074</v>
      </c>
      <c r="I1190" s="1" t="s">
        <v>20</v>
      </c>
      <c r="J1190" s="1">
        <v>3</v>
      </c>
      <c r="K1190" s="27" t="str" cm="1">
        <f t="array" ref="K1190">_xlfn.IFS(
    AND(OR(I1190="Fully Meets", I1190="Exceeds"), J1190&gt;=4), "High Performing Individual",
    AND(I1190="Fully Meets", J1190&gt;=3), "Average Performing Individual",
    TRUE, "Below Average Performing"
)</f>
        <v>Below Average Performing</v>
      </c>
      <c r="M1190" s="18"/>
      <c r="N1190" s="18"/>
      <c r="O1190" s="26"/>
    </row>
    <row r="1191" spans="7:15" ht="28.8" x14ac:dyDescent="0.3">
      <c r="G1191" s="1">
        <v>1593</v>
      </c>
      <c r="H1191" s="1" t="s">
        <v>3074</v>
      </c>
      <c r="I1191" s="1" t="s">
        <v>20</v>
      </c>
      <c r="J1191" s="1">
        <v>3</v>
      </c>
      <c r="K1191" s="27" t="str" cm="1">
        <f t="array" ref="K1191">_xlfn.IFS(
    AND(OR(I1191="Fully Meets", I1191="Exceeds"), J1191&gt;=4), "High Performing Individual",
    AND(I1191="Fully Meets", J1191&gt;=3), "Average Performing Individual",
    TRUE, "Below Average Performing"
)</f>
        <v>Below Average Performing</v>
      </c>
      <c r="M1191" s="18"/>
      <c r="N1191" s="18"/>
      <c r="O1191" s="26"/>
    </row>
    <row r="1192" spans="7:15" ht="28.8" x14ac:dyDescent="0.3">
      <c r="G1192" s="1">
        <v>1594</v>
      </c>
      <c r="H1192" s="1" t="s">
        <v>3074</v>
      </c>
      <c r="I1192" s="1" t="s">
        <v>20</v>
      </c>
      <c r="J1192" s="1">
        <v>3</v>
      </c>
      <c r="K1192" s="27" t="str" cm="1">
        <f t="array" ref="K1192">_xlfn.IFS(
    AND(OR(I1192="Fully Meets", I1192="Exceeds"), J1192&gt;=4), "High Performing Individual",
    AND(I1192="Fully Meets", J1192&gt;=3), "Average Performing Individual",
    TRUE, "Below Average Performing"
)</f>
        <v>Below Average Performing</v>
      </c>
      <c r="M1192" s="18"/>
      <c r="N1192" s="18"/>
      <c r="O1192" s="26"/>
    </row>
    <row r="1193" spans="7:15" ht="28.8" x14ac:dyDescent="0.3">
      <c r="G1193" s="1">
        <v>1595</v>
      </c>
      <c r="H1193" s="1" t="s">
        <v>3074</v>
      </c>
      <c r="I1193" s="1" t="s">
        <v>20</v>
      </c>
      <c r="J1193" s="1">
        <v>3</v>
      </c>
      <c r="K1193" s="27" t="str" cm="1">
        <f t="array" ref="K1193">_xlfn.IFS(
    AND(OR(I1193="Fully Meets", I1193="Exceeds"), J1193&gt;=4), "High Performing Individual",
    AND(I1193="Fully Meets", J1193&gt;=3), "Average Performing Individual",
    TRUE, "Below Average Performing"
)</f>
        <v>Below Average Performing</v>
      </c>
      <c r="M1193" s="18"/>
      <c r="N1193" s="18"/>
      <c r="O1193" s="26"/>
    </row>
    <row r="1194" spans="7:15" ht="28.8" x14ac:dyDescent="0.3">
      <c r="G1194" s="1">
        <v>1596</v>
      </c>
      <c r="H1194" s="1" t="s">
        <v>3074</v>
      </c>
      <c r="I1194" s="1" t="s">
        <v>20</v>
      </c>
      <c r="J1194" s="1">
        <v>3</v>
      </c>
      <c r="K1194" s="27" t="str" cm="1">
        <f t="array" ref="K1194">_xlfn.IFS(
    AND(OR(I1194="Fully Meets", I1194="Exceeds"), J1194&gt;=4), "High Performing Individual",
    AND(I1194="Fully Meets", J1194&gt;=3), "Average Performing Individual",
    TRUE, "Below Average Performing"
)</f>
        <v>Below Average Performing</v>
      </c>
      <c r="M1194" s="18"/>
      <c r="N1194" s="18"/>
      <c r="O1194" s="26"/>
    </row>
    <row r="1195" spans="7:15" ht="28.8" x14ac:dyDescent="0.3">
      <c r="G1195" s="1">
        <v>1597</v>
      </c>
      <c r="H1195" s="1" t="s">
        <v>3074</v>
      </c>
      <c r="I1195" s="1" t="s">
        <v>20</v>
      </c>
      <c r="J1195" s="1">
        <v>3</v>
      </c>
      <c r="K1195" s="27" t="str" cm="1">
        <f t="array" ref="K1195">_xlfn.IFS(
    AND(OR(I1195="Fully Meets", I1195="Exceeds"), J1195&gt;=4), "High Performing Individual",
    AND(I1195="Fully Meets", J1195&gt;=3), "Average Performing Individual",
    TRUE, "Below Average Performing"
)</f>
        <v>Below Average Performing</v>
      </c>
      <c r="M1195" s="18"/>
      <c r="N1195" s="18"/>
      <c r="O1195" s="26"/>
    </row>
    <row r="1196" spans="7:15" ht="28.8" x14ac:dyDescent="0.3">
      <c r="G1196" s="1">
        <v>1598</v>
      </c>
      <c r="H1196" s="1" t="s">
        <v>3074</v>
      </c>
      <c r="I1196" s="1" t="s">
        <v>22</v>
      </c>
      <c r="J1196" s="1">
        <v>3</v>
      </c>
      <c r="K1196" s="27" t="str" cm="1">
        <f t="array" ref="K1196">_xlfn.IFS(
    AND(OR(I1196="Fully Meets", I1196="Exceeds"), J1196&gt;=4), "High Performing Individual",
    AND(I1196="Fully Meets", J1196&gt;=3), "Average Performing Individual",
    TRUE, "Below Average Performing"
)</f>
        <v>Below Average Performing</v>
      </c>
      <c r="M1196" s="18"/>
      <c r="N1196" s="18"/>
      <c r="O1196" s="26"/>
    </row>
    <row r="1197" spans="7:15" ht="28.8" x14ac:dyDescent="0.3">
      <c r="G1197" s="1">
        <v>1599</v>
      </c>
      <c r="H1197" s="1" t="s">
        <v>3074</v>
      </c>
      <c r="I1197" s="1" t="s">
        <v>20</v>
      </c>
      <c r="J1197" s="1">
        <v>3</v>
      </c>
      <c r="K1197" s="27" t="str" cm="1">
        <f t="array" ref="K1197">_xlfn.IFS(
    AND(OR(I1197="Fully Meets", I1197="Exceeds"), J1197&gt;=4), "High Performing Individual",
    AND(I1197="Fully Meets", J1197&gt;=3), "Average Performing Individual",
    TRUE, "Below Average Performing"
)</f>
        <v>Below Average Performing</v>
      </c>
      <c r="M1197" s="18"/>
      <c r="N1197" s="18"/>
      <c r="O1197" s="26"/>
    </row>
    <row r="1198" spans="7:15" ht="28.8" x14ac:dyDescent="0.3">
      <c r="G1198" s="1">
        <v>1600</v>
      </c>
      <c r="H1198" s="1" t="s">
        <v>3074</v>
      </c>
      <c r="I1198" s="1" t="s">
        <v>20</v>
      </c>
      <c r="J1198" s="1">
        <v>3</v>
      </c>
      <c r="K1198" s="27" t="str" cm="1">
        <f t="array" ref="K1198">_xlfn.IFS(
    AND(OR(I1198="Fully Meets", I1198="Exceeds"), J1198&gt;=4), "High Performing Individual",
    AND(I1198="Fully Meets", J1198&gt;=3), "Average Performing Individual",
    TRUE, "Below Average Performing"
)</f>
        <v>Below Average Performing</v>
      </c>
      <c r="M1198" s="18"/>
      <c r="N1198" s="18"/>
      <c r="O1198" s="26"/>
    </row>
    <row r="1199" spans="7:15" ht="28.8" x14ac:dyDescent="0.3">
      <c r="G1199" s="1">
        <v>1601</v>
      </c>
      <c r="H1199" s="1" t="s">
        <v>3074</v>
      </c>
      <c r="I1199" s="1" t="s">
        <v>20</v>
      </c>
      <c r="J1199" s="1">
        <v>3</v>
      </c>
      <c r="K1199" s="27" t="str" cm="1">
        <f t="array" ref="K1199">_xlfn.IFS(
    AND(OR(I1199="Fully Meets", I1199="Exceeds"), J1199&gt;=4), "High Performing Individual",
    AND(I1199="Fully Meets", J1199&gt;=3), "Average Performing Individual",
    TRUE, "Below Average Performing"
)</f>
        <v>Below Average Performing</v>
      </c>
      <c r="M1199" s="18"/>
      <c r="N1199" s="18"/>
      <c r="O1199" s="26"/>
    </row>
    <row r="1200" spans="7:15" ht="28.8" x14ac:dyDescent="0.3">
      <c r="G1200" s="1">
        <v>1602</v>
      </c>
      <c r="H1200" s="1" t="s">
        <v>3074</v>
      </c>
      <c r="I1200" s="1" t="s">
        <v>20</v>
      </c>
      <c r="J1200" s="1">
        <v>3</v>
      </c>
      <c r="K1200" s="27" t="str" cm="1">
        <f t="array" ref="K1200">_xlfn.IFS(
    AND(OR(I1200="Fully Meets", I1200="Exceeds"), J1200&gt;=4), "High Performing Individual",
    AND(I1200="Fully Meets", J1200&gt;=3), "Average Performing Individual",
    TRUE, "Below Average Performing"
)</f>
        <v>Below Average Performing</v>
      </c>
      <c r="M1200" s="18"/>
      <c r="N1200" s="18"/>
      <c r="O1200" s="26"/>
    </row>
    <row r="1201" spans="7:15" ht="28.8" x14ac:dyDescent="0.3">
      <c r="G1201" s="1">
        <v>1603</v>
      </c>
      <c r="H1201" s="1" t="s">
        <v>3074</v>
      </c>
      <c r="I1201" s="1" t="s">
        <v>20</v>
      </c>
      <c r="J1201" s="1">
        <v>3</v>
      </c>
      <c r="K1201" s="27" t="str" cm="1">
        <f t="array" ref="K1201">_xlfn.IFS(
    AND(OR(I1201="Fully Meets", I1201="Exceeds"), J1201&gt;=4), "High Performing Individual",
    AND(I1201="Fully Meets", J1201&gt;=3), "Average Performing Individual",
    TRUE, "Below Average Performing"
)</f>
        <v>Below Average Performing</v>
      </c>
      <c r="M1201" s="18"/>
      <c r="N1201" s="18"/>
      <c r="O1201" s="26"/>
    </row>
    <row r="1202" spans="7:15" ht="28.8" x14ac:dyDescent="0.3">
      <c r="G1202" s="1">
        <v>1604</v>
      </c>
      <c r="H1202" s="1" t="s">
        <v>3074</v>
      </c>
      <c r="I1202" s="1" t="s">
        <v>20</v>
      </c>
      <c r="J1202" s="1">
        <v>3</v>
      </c>
      <c r="K1202" s="27" t="str" cm="1">
        <f t="array" ref="K1202">_xlfn.IFS(
    AND(OR(I1202="Fully Meets", I1202="Exceeds"), J1202&gt;=4), "High Performing Individual",
    AND(I1202="Fully Meets", J1202&gt;=3), "Average Performing Individual",
    TRUE, "Below Average Performing"
)</f>
        <v>Below Average Performing</v>
      </c>
      <c r="M1202" s="18"/>
      <c r="N1202" s="18"/>
      <c r="O1202" s="26"/>
    </row>
    <row r="1203" spans="7:15" ht="28.8" x14ac:dyDescent="0.3">
      <c r="G1203" s="1">
        <v>1605</v>
      </c>
      <c r="H1203" s="1" t="s">
        <v>3074</v>
      </c>
      <c r="I1203" s="1" t="s">
        <v>20</v>
      </c>
      <c r="J1203" s="1">
        <v>3</v>
      </c>
      <c r="K1203" s="27" t="str" cm="1">
        <f t="array" ref="K1203">_xlfn.IFS(
    AND(OR(I1203="Fully Meets", I1203="Exceeds"), J1203&gt;=4), "High Performing Individual",
    AND(I1203="Fully Meets", J1203&gt;=3), "Average Performing Individual",
    TRUE, "Below Average Performing"
)</f>
        <v>Below Average Performing</v>
      </c>
      <c r="M1203" s="18"/>
      <c r="N1203" s="18"/>
      <c r="O1203" s="26"/>
    </row>
    <row r="1204" spans="7:15" ht="28.8" x14ac:dyDescent="0.3">
      <c r="G1204" s="1">
        <v>1606</v>
      </c>
      <c r="H1204" s="1" t="s">
        <v>3074</v>
      </c>
      <c r="I1204" s="1" t="s">
        <v>20</v>
      </c>
      <c r="J1204" s="1">
        <v>3</v>
      </c>
      <c r="K1204" s="27" t="str" cm="1">
        <f t="array" ref="K1204">_xlfn.IFS(
    AND(OR(I1204="Fully Meets", I1204="Exceeds"), J1204&gt;=4), "High Performing Individual",
    AND(I1204="Fully Meets", J1204&gt;=3), "Average Performing Individual",
    TRUE, "Below Average Performing"
)</f>
        <v>Below Average Performing</v>
      </c>
      <c r="M1204" s="18"/>
      <c r="N1204" s="18"/>
      <c r="O1204" s="26"/>
    </row>
    <row r="1205" spans="7:15" ht="28.8" x14ac:dyDescent="0.3">
      <c r="G1205" s="1">
        <v>1607</v>
      </c>
      <c r="H1205" s="1" t="s">
        <v>3074</v>
      </c>
      <c r="I1205" s="1" t="s">
        <v>22</v>
      </c>
      <c r="J1205" s="1">
        <v>3</v>
      </c>
      <c r="K1205" s="27" t="str" cm="1">
        <f t="array" ref="K1205">_xlfn.IFS(
    AND(OR(I1205="Fully Meets", I1205="Exceeds"), J1205&gt;=4), "High Performing Individual",
    AND(I1205="Fully Meets", J1205&gt;=3), "Average Performing Individual",
    TRUE, "Below Average Performing"
)</f>
        <v>Below Average Performing</v>
      </c>
      <c r="M1205" s="18"/>
      <c r="N1205" s="18"/>
      <c r="O1205" s="26"/>
    </row>
    <row r="1206" spans="7:15" ht="28.8" x14ac:dyDescent="0.3">
      <c r="G1206" s="1">
        <v>1608</v>
      </c>
      <c r="H1206" s="1" t="s">
        <v>3074</v>
      </c>
      <c r="I1206" s="1" t="s">
        <v>23</v>
      </c>
      <c r="J1206" s="1">
        <v>3</v>
      </c>
      <c r="K1206" s="27" t="str" cm="1">
        <f t="array" ref="K1206">_xlfn.IFS(
    AND(OR(I1206="Fully Meets", I1206="Exceeds"), J1206&gt;=4), "High Performing Individual",
    AND(I1206="Fully Meets", J1206&gt;=3), "Average Performing Individual",
    TRUE, "Below Average Performing"
)</f>
        <v>Below Average Performing</v>
      </c>
      <c r="M1206" s="18"/>
      <c r="N1206" s="18"/>
      <c r="O1206" s="26"/>
    </row>
    <row r="1207" spans="7:15" ht="28.8" x14ac:dyDescent="0.3">
      <c r="G1207" s="1">
        <v>1609</v>
      </c>
      <c r="H1207" s="1" t="s">
        <v>3074</v>
      </c>
      <c r="I1207" s="1" t="s">
        <v>23</v>
      </c>
      <c r="J1207" s="1">
        <v>3</v>
      </c>
      <c r="K1207" s="27" t="str" cm="1">
        <f t="array" ref="K1207">_xlfn.IFS(
    AND(OR(I1207="Fully Meets", I1207="Exceeds"), J1207&gt;=4), "High Performing Individual",
    AND(I1207="Fully Meets", J1207&gt;=3), "Average Performing Individual",
    TRUE, "Below Average Performing"
)</f>
        <v>Below Average Performing</v>
      </c>
      <c r="M1207" s="18"/>
      <c r="N1207" s="18"/>
      <c r="O1207" s="26"/>
    </row>
    <row r="1208" spans="7:15" ht="28.8" x14ac:dyDescent="0.3">
      <c r="G1208" s="1">
        <v>1610</v>
      </c>
      <c r="H1208" s="1" t="s">
        <v>3074</v>
      </c>
      <c r="I1208" s="1" t="s">
        <v>22</v>
      </c>
      <c r="J1208" s="1">
        <v>3</v>
      </c>
      <c r="K1208" s="27" t="str" cm="1">
        <f t="array" ref="K1208">_xlfn.IFS(
    AND(OR(I1208="Fully Meets", I1208="Exceeds"), J1208&gt;=4), "High Performing Individual",
    AND(I1208="Fully Meets", J1208&gt;=3), "Average Performing Individual",
    TRUE, "Below Average Performing"
)</f>
        <v>Below Average Performing</v>
      </c>
      <c r="M1208" s="18"/>
      <c r="N1208" s="18"/>
      <c r="O1208" s="26"/>
    </row>
    <row r="1209" spans="7:15" ht="28.8" x14ac:dyDescent="0.3">
      <c r="G1209" s="1">
        <v>1611</v>
      </c>
      <c r="H1209" s="1" t="s">
        <v>3074</v>
      </c>
      <c r="I1209" s="1" t="s">
        <v>22</v>
      </c>
      <c r="J1209" s="1">
        <v>3</v>
      </c>
      <c r="K1209" s="27" t="str" cm="1">
        <f t="array" ref="K1209">_xlfn.IFS(
    AND(OR(I1209="Fully Meets", I1209="Exceeds"), J1209&gt;=4), "High Performing Individual",
    AND(I1209="Fully Meets", J1209&gt;=3), "Average Performing Individual",
    TRUE, "Below Average Performing"
)</f>
        <v>Below Average Performing</v>
      </c>
      <c r="M1209" s="18"/>
      <c r="N1209" s="18"/>
      <c r="O1209" s="26"/>
    </row>
    <row r="1210" spans="7:15" ht="28.8" x14ac:dyDescent="0.3">
      <c r="G1210" s="1">
        <v>1612</v>
      </c>
      <c r="H1210" s="1" t="s">
        <v>3074</v>
      </c>
      <c r="I1210" s="1" t="s">
        <v>22</v>
      </c>
      <c r="J1210" s="1">
        <v>3</v>
      </c>
      <c r="K1210" s="27" t="str" cm="1">
        <f t="array" ref="K1210">_xlfn.IFS(
    AND(OR(I1210="Fully Meets", I1210="Exceeds"), J1210&gt;=4), "High Performing Individual",
    AND(I1210="Fully Meets", J1210&gt;=3), "Average Performing Individual",
    TRUE, "Below Average Performing"
)</f>
        <v>Below Average Performing</v>
      </c>
      <c r="M1210" s="18"/>
      <c r="N1210" s="18"/>
      <c r="O1210" s="26"/>
    </row>
    <row r="1211" spans="7:15" ht="28.8" x14ac:dyDescent="0.3">
      <c r="G1211" s="1">
        <v>1613</v>
      </c>
      <c r="H1211" s="1" t="s">
        <v>3074</v>
      </c>
      <c r="I1211" s="1" t="s">
        <v>20</v>
      </c>
      <c r="J1211" s="1">
        <v>3</v>
      </c>
      <c r="K1211" s="27" t="str" cm="1">
        <f t="array" ref="K1211">_xlfn.IFS(
    AND(OR(I1211="Fully Meets", I1211="Exceeds"), J1211&gt;=4), "High Performing Individual",
    AND(I1211="Fully Meets", J1211&gt;=3), "Average Performing Individual",
    TRUE, "Below Average Performing"
)</f>
        <v>Below Average Performing</v>
      </c>
      <c r="M1211" s="18"/>
      <c r="N1211" s="18"/>
      <c r="O1211" s="26"/>
    </row>
    <row r="1212" spans="7:15" ht="28.8" x14ac:dyDescent="0.3">
      <c r="G1212" s="1">
        <v>1614</v>
      </c>
      <c r="H1212" s="1" t="s">
        <v>3074</v>
      </c>
      <c r="I1212" s="1" t="s">
        <v>22</v>
      </c>
      <c r="J1212" s="1">
        <v>3</v>
      </c>
      <c r="K1212" s="27" t="str" cm="1">
        <f t="array" ref="K1212">_xlfn.IFS(
    AND(OR(I1212="Fully Meets", I1212="Exceeds"), J1212&gt;=4), "High Performing Individual",
    AND(I1212="Fully Meets", J1212&gt;=3), "Average Performing Individual",
    TRUE, "Below Average Performing"
)</f>
        <v>Below Average Performing</v>
      </c>
      <c r="M1212" s="18"/>
      <c r="N1212" s="18"/>
      <c r="O1212" s="26"/>
    </row>
    <row r="1213" spans="7:15" ht="28.8" x14ac:dyDescent="0.3">
      <c r="G1213" s="1">
        <v>1615</v>
      </c>
      <c r="H1213" s="1" t="s">
        <v>3074</v>
      </c>
      <c r="I1213" s="1" t="s">
        <v>20</v>
      </c>
      <c r="J1213" s="1">
        <v>3</v>
      </c>
      <c r="K1213" s="27" t="str" cm="1">
        <f t="array" ref="K1213">_xlfn.IFS(
    AND(OR(I1213="Fully Meets", I1213="Exceeds"), J1213&gt;=4), "High Performing Individual",
    AND(I1213="Fully Meets", J1213&gt;=3), "Average Performing Individual",
    TRUE, "Below Average Performing"
)</f>
        <v>Below Average Performing</v>
      </c>
      <c r="M1213" s="18"/>
      <c r="N1213" s="18"/>
      <c r="O1213" s="26"/>
    </row>
    <row r="1214" spans="7:15" ht="28.8" x14ac:dyDescent="0.3">
      <c r="G1214" s="1">
        <v>1616</v>
      </c>
      <c r="H1214" s="1" t="s">
        <v>3074</v>
      </c>
      <c r="I1214" s="1" t="s">
        <v>22</v>
      </c>
      <c r="J1214" s="1">
        <v>3</v>
      </c>
      <c r="K1214" s="27" t="str" cm="1">
        <f t="array" ref="K1214">_xlfn.IFS(
    AND(OR(I1214="Fully Meets", I1214="Exceeds"), J1214&gt;=4), "High Performing Individual",
    AND(I1214="Fully Meets", J1214&gt;=3), "Average Performing Individual",
    TRUE, "Below Average Performing"
)</f>
        <v>Below Average Performing</v>
      </c>
      <c r="M1214" s="18"/>
      <c r="N1214" s="18"/>
      <c r="O1214" s="26"/>
    </row>
    <row r="1215" spans="7:15" ht="28.8" x14ac:dyDescent="0.3">
      <c r="G1215" s="1">
        <v>1617</v>
      </c>
      <c r="H1215" s="1" t="s">
        <v>3074</v>
      </c>
      <c r="I1215" s="1" t="s">
        <v>22</v>
      </c>
      <c r="J1215" s="1">
        <v>3</v>
      </c>
      <c r="K1215" s="27" t="str" cm="1">
        <f t="array" ref="K1215">_xlfn.IFS(
    AND(OR(I1215="Fully Meets", I1215="Exceeds"), J1215&gt;=4), "High Performing Individual",
    AND(I1215="Fully Meets", J1215&gt;=3), "Average Performing Individual",
    TRUE, "Below Average Performing"
)</f>
        <v>Below Average Performing</v>
      </c>
      <c r="M1215" s="18"/>
      <c r="N1215" s="18"/>
      <c r="O1215" s="26"/>
    </row>
    <row r="1216" spans="7:15" ht="28.8" x14ac:dyDescent="0.3">
      <c r="G1216" s="1">
        <v>1618</v>
      </c>
      <c r="H1216" s="1" t="s">
        <v>3074</v>
      </c>
      <c r="I1216" s="1" t="s">
        <v>22</v>
      </c>
      <c r="J1216" s="1">
        <v>3</v>
      </c>
      <c r="K1216" s="27" t="str" cm="1">
        <f t="array" ref="K1216">_xlfn.IFS(
    AND(OR(I1216="Fully Meets", I1216="Exceeds"), J1216&gt;=4), "High Performing Individual",
    AND(I1216="Fully Meets", J1216&gt;=3), "Average Performing Individual",
    TRUE, "Below Average Performing"
)</f>
        <v>Below Average Performing</v>
      </c>
      <c r="M1216" s="18"/>
      <c r="N1216" s="18"/>
      <c r="O1216" s="26"/>
    </row>
    <row r="1217" spans="7:15" ht="28.8" x14ac:dyDescent="0.3">
      <c r="G1217" s="1">
        <v>1619</v>
      </c>
      <c r="H1217" s="1" t="s">
        <v>3074</v>
      </c>
      <c r="I1217" s="1" t="s">
        <v>22</v>
      </c>
      <c r="J1217" s="1">
        <v>3</v>
      </c>
      <c r="K1217" s="27" t="str" cm="1">
        <f t="array" ref="K1217">_xlfn.IFS(
    AND(OR(I1217="Fully Meets", I1217="Exceeds"), J1217&gt;=4), "High Performing Individual",
    AND(I1217="Fully Meets", J1217&gt;=3), "Average Performing Individual",
    TRUE, "Below Average Performing"
)</f>
        <v>Below Average Performing</v>
      </c>
      <c r="M1217" s="18"/>
      <c r="N1217" s="18"/>
      <c r="O1217" s="26"/>
    </row>
    <row r="1218" spans="7:15" ht="28.8" x14ac:dyDescent="0.3">
      <c r="G1218" s="1">
        <v>1620</v>
      </c>
      <c r="H1218" s="1" t="s">
        <v>3074</v>
      </c>
      <c r="I1218" s="1" t="s">
        <v>22</v>
      </c>
      <c r="J1218" s="1">
        <v>3</v>
      </c>
      <c r="K1218" s="27" t="str" cm="1">
        <f t="array" ref="K1218">_xlfn.IFS(
    AND(OR(I1218="Fully Meets", I1218="Exceeds"), J1218&gt;=4), "High Performing Individual",
    AND(I1218="Fully Meets", J1218&gt;=3), "Average Performing Individual",
    TRUE, "Below Average Performing"
)</f>
        <v>Below Average Performing</v>
      </c>
      <c r="M1218" s="18"/>
      <c r="N1218" s="18"/>
      <c r="O1218" s="26"/>
    </row>
    <row r="1219" spans="7:15" ht="28.8" x14ac:dyDescent="0.3">
      <c r="G1219" s="1">
        <v>1621</v>
      </c>
      <c r="H1219" s="1" t="s">
        <v>3072</v>
      </c>
      <c r="I1219" s="1" t="s">
        <v>22</v>
      </c>
      <c r="J1219" s="1">
        <v>3</v>
      </c>
      <c r="K1219" s="27" t="str" cm="1">
        <f t="array" ref="K1219">_xlfn.IFS(
    AND(OR(I1219="Fully Meets", I1219="Exceeds"), J1219&gt;=4), "High Performing Individual",
    AND(I1219="Fully Meets", J1219&gt;=3), "Average Performing Individual",
    TRUE, "Below Average Performing"
)</f>
        <v>Below Average Performing</v>
      </c>
      <c r="M1219" s="18"/>
      <c r="N1219" s="18"/>
      <c r="O1219" s="26"/>
    </row>
    <row r="1220" spans="7:15" ht="28.8" x14ac:dyDescent="0.3">
      <c r="G1220" s="1">
        <v>1622</v>
      </c>
      <c r="H1220" s="1" t="s">
        <v>3072</v>
      </c>
      <c r="I1220" s="1" t="s">
        <v>22</v>
      </c>
      <c r="J1220" s="1">
        <v>3</v>
      </c>
      <c r="K1220" s="27" t="str" cm="1">
        <f t="array" ref="K1220">_xlfn.IFS(
    AND(OR(I1220="Fully Meets", I1220="Exceeds"), J1220&gt;=4), "High Performing Individual",
    AND(I1220="Fully Meets", J1220&gt;=3), "Average Performing Individual",
    TRUE, "Below Average Performing"
)</f>
        <v>Below Average Performing</v>
      </c>
      <c r="M1220" s="18"/>
      <c r="N1220" s="18"/>
      <c r="O1220" s="26"/>
    </row>
    <row r="1221" spans="7:15" ht="28.8" x14ac:dyDescent="0.3">
      <c r="G1221" s="1">
        <v>1623</v>
      </c>
      <c r="H1221" s="1" t="s">
        <v>3072</v>
      </c>
      <c r="I1221" s="1" t="s">
        <v>22</v>
      </c>
      <c r="J1221" s="1">
        <v>3</v>
      </c>
      <c r="K1221" s="27" t="str" cm="1">
        <f t="array" ref="K1221">_xlfn.IFS(
    AND(OR(I1221="Fully Meets", I1221="Exceeds"), J1221&gt;=4), "High Performing Individual",
    AND(I1221="Fully Meets", J1221&gt;=3), "Average Performing Individual",
    TRUE, "Below Average Performing"
)</f>
        <v>Below Average Performing</v>
      </c>
      <c r="M1221" s="18"/>
      <c r="N1221" s="18"/>
      <c r="O1221" s="26"/>
    </row>
    <row r="1222" spans="7:15" ht="28.8" x14ac:dyDescent="0.3">
      <c r="G1222" s="1">
        <v>1624</v>
      </c>
      <c r="H1222" s="1" t="s">
        <v>3072</v>
      </c>
      <c r="I1222" s="1" t="s">
        <v>22</v>
      </c>
      <c r="J1222" s="1">
        <v>3</v>
      </c>
      <c r="K1222" s="27" t="str" cm="1">
        <f t="array" ref="K1222">_xlfn.IFS(
    AND(OR(I1222="Fully Meets", I1222="Exceeds"), J1222&gt;=4), "High Performing Individual",
    AND(I1222="Fully Meets", J1222&gt;=3), "Average Performing Individual",
    TRUE, "Below Average Performing"
)</f>
        <v>Below Average Performing</v>
      </c>
      <c r="M1222" s="18"/>
      <c r="N1222" s="18"/>
      <c r="O1222" s="26"/>
    </row>
    <row r="1223" spans="7:15" ht="28.8" x14ac:dyDescent="0.3">
      <c r="G1223" s="1">
        <v>1625</v>
      </c>
      <c r="H1223" s="1" t="s">
        <v>3072</v>
      </c>
      <c r="I1223" s="1" t="s">
        <v>20</v>
      </c>
      <c r="J1223" s="1">
        <v>3</v>
      </c>
      <c r="K1223" s="27" t="str" cm="1">
        <f t="array" ref="K1223">_xlfn.IFS(
    AND(OR(I1223="Fully Meets", I1223="Exceeds"), J1223&gt;=4), "High Performing Individual",
    AND(I1223="Fully Meets", J1223&gt;=3), "Average Performing Individual",
    TRUE, "Below Average Performing"
)</f>
        <v>Below Average Performing</v>
      </c>
      <c r="M1223" s="18"/>
      <c r="N1223" s="18"/>
      <c r="O1223" s="26"/>
    </row>
    <row r="1224" spans="7:15" ht="28.8" x14ac:dyDescent="0.3">
      <c r="G1224" s="1">
        <v>1626</v>
      </c>
      <c r="H1224" s="1" t="s">
        <v>3072</v>
      </c>
      <c r="I1224" s="1" t="s">
        <v>22</v>
      </c>
      <c r="J1224" s="1">
        <v>3</v>
      </c>
      <c r="K1224" s="27" t="str" cm="1">
        <f t="array" ref="K1224">_xlfn.IFS(
    AND(OR(I1224="Fully Meets", I1224="Exceeds"), J1224&gt;=4), "High Performing Individual",
    AND(I1224="Fully Meets", J1224&gt;=3), "Average Performing Individual",
    TRUE, "Below Average Performing"
)</f>
        <v>Below Average Performing</v>
      </c>
      <c r="M1224" s="18"/>
      <c r="N1224" s="18"/>
      <c r="O1224" s="26"/>
    </row>
    <row r="1225" spans="7:15" ht="28.8" x14ac:dyDescent="0.3">
      <c r="G1225" s="1">
        <v>1627</v>
      </c>
      <c r="H1225" s="1" t="s">
        <v>3072</v>
      </c>
      <c r="I1225" s="1" t="s">
        <v>20</v>
      </c>
      <c r="J1225" s="1">
        <v>3</v>
      </c>
      <c r="K1225" s="27" t="str" cm="1">
        <f t="array" ref="K1225">_xlfn.IFS(
    AND(OR(I1225="Fully Meets", I1225="Exceeds"), J1225&gt;=4), "High Performing Individual",
    AND(I1225="Fully Meets", J1225&gt;=3), "Average Performing Individual",
    TRUE, "Below Average Performing"
)</f>
        <v>Below Average Performing</v>
      </c>
      <c r="M1225" s="18"/>
      <c r="N1225" s="18"/>
      <c r="O1225" s="26"/>
    </row>
    <row r="1226" spans="7:15" ht="28.8" x14ac:dyDescent="0.3">
      <c r="G1226" s="1">
        <v>1628</v>
      </c>
      <c r="H1226" s="1" t="s">
        <v>3072</v>
      </c>
      <c r="I1226" s="1" t="s">
        <v>22</v>
      </c>
      <c r="J1226" s="1">
        <v>3</v>
      </c>
      <c r="K1226" s="27" t="str" cm="1">
        <f t="array" ref="K1226">_xlfn.IFS(
    AND(OR(I1226="Fully Meets", I1226="Exceeds"), J1226&gt;=4), "High Performing Individual",
    AND(I1226="Fully Meets", J1226&gt;=3), "Average Performing Individual",
    TRUE, "Below Average Performing"
)</f>
        <v>Below Average Performing</v>
      </c>
      <c r="M1226" s="18"/>
      <c r="N1226" s="18"/>
      <c r="O1226" s="26"/>
    </row>
    <row r="1227" spans="7:15" ht="28.8" x14ac:dyDescent="0.3">
      <c r="G1227" s="1">
        <v>1629</v>
      </c>
      <c r="H1227" s="1" t="s">
        <v>3072</v>
      </c>
      <c r="I1227" s="1" t="s">
        <v>21</v>
      </c>
      <c r="J1227" s="1">
        <v>3</v>
      </c>
      <c r="K1227" s="27" t="str" cm="1">
        <f t="array" ref="K1227">_xlfn.IFS(
    AND(OR(I1227="Fully Meets", I1227="Exceeds"), J1227&gt;=4), "High Performing Individual",
    AND(I1227="Fully Meets", J1227&gt;=3), "Average Performing Individual",
    TRUE, "Below Average Performing"
)</f>
        <v>Average Performing Individual</v>
      </c>
      <c r="M1227" s="18"/>
      <c r="N1227" s="18"/>
      <c r="O1227" s="26"/>
    </row>
    <row r="1228" spans="7:15" ht="28.8" x14ac:dyDescent="0.3">
      <c r="G1228" s="1">
        <v>1630</v>
      </c>
      <c r="H1228" s="1" t="s">
        <v>3072</v>
      </c>
      <c r="I1228" s="1" t="s">
        <v>21</v>
      </c>
      <c r="J1228" s="1">
        <v>3</v>
      </c>
      <c r="K1228" s="27" t="str" cm="1">
        <f t="array" ref="K1228">_xlfn.IFS(
    AND(OR(I1228="Fully Meets", I1228="Exceeds"), J1228&gt;=4), "High Performing Individual",
    AND(I1228="Fully Meets", J1228&gt;=3), "Average Performing Individual",
    TRUE, "Below Average Performing"
)</f>
        <v>Average Performing Individual</v>
      </c>
      <c r="M1228" s="18"/>
      <c r="N1228" s="18"/>
      <c r="O1228" s="26"/>
    </row>
    <row r="1229" spans="7:15" ht="28.8" x14ac:dyDescent="0.3">
      <c r="G1229" s="1">
        <v>1631</v>
      </c>
      <c r="H1229" s="1" t="s">
        <v>3072</v>
      </c>
      <c r="I1229" s="1" t="s">
        <v>21</v>
      </c>
      <c r="J1229" s="1">
        <v>3</v>
      </c>
      <c r="K1229" s="27" t="str" cm="1">
        <f t="array" ref="K1229">_xlfn.IFS(
    AND(OR(I1229="Fully Meets", I1229="Exceeds"), J1229&gt;=4), "High Performing Individual",
    AND(I1229="Fully Meets", J1229&gt;=3), "Average Performing Individual",
    TRUE, "Below Average Performing"
)</f>
        <v>Average Performing Individual</v>
      </c>
      <c r="M1229" s="18"/>
      <c r="N1229" s="18"/>
      <c r="O1229" s="26"/>
    </row>
    <row r="1230" spans="7:15" ht="28.8" x14ac:dyDescent="0.3">
      <c r="G1230" s="1">
        <v>1632</v>
      </c>
      <c r="H1230" s="1" t="s">
        <v>3072</v>
      </c>
      <c r="I1230" s="1" t="s">
        <v>21</v>
      </c>
      <c r="J1230" s="1">
        <v>3</v>
      </c>
      <c r="K1230" s="27" t="str" cm="1">
        <f t="array" ref="K1230">_xlfn.IFS(
    AND(OR(I1230="Fully Meets", I1230="Exceeds"), J1230&gt;=4), "High Performing Individual",
    AND(I1230="Fully Meets", J1230&gt;=3), "Average Performing Individual",
    TRUE, "Below Average Performing"
)</f>
        <v>Average Performing Individual</v>
      </c>
      <c r="M1230" s="18"/>
      <c r="N1230" s="18"/>
      <c r="O1230" s="26"/>
    </row>
    <row r="1231" spans="7:15" ht="28.8" x14ac:dyDescent="0.3">
      <c r="G1231" s="1">
        <v>1633</v>
      </c>
      <c r="H1231" s="1" t="s">
        <v>3072</v>
      </c>
      <c r="I1231" s="1" t="s">
        <v>21</v>
      </c>
      <c r="J1231" s="1">
        <v>3</v>
      </c>
      <c r="K1231" s="27" t="str" cm="1">
        <f t="array" ref="K1231">_xlfn.IFS(
    AND(OR(I1231="Fully Meets", I1231="Exceeds"), J1231&gt;=4), "High Performing Individual",
    AND(I1231="Fully Meets", J1231&gt;=3), "Average Performing Individual",
    TRUE, "Below Average Performing"
)</f>
        <v>Average Performing Individual</v>
      </c>
      <c r="M1231" s="18"/>
      <c r="N1231" s="18"/>
      <c r="O1231" s="26"/>
    </row>
    <row r="1232" spans="7:15" ht="28.8" x14ac:dyDescent="0.3">
      <c r="G1232" s="1">
        <v>1634</v>
      </c>
      <c r="H1232" s="1" t="s">
        <v>3072</v>
      </c>
      <c r="I1232" s="1" t="s">
        <v>21</v>
      </c>
      <c r="J1232" s="1">
        <v>3</v>
      </c>
      <c r="K1232" s="27" t="str" cm="1">
        <f t="array" ref="K1232">_xlfn.IFS(
    AND(OR(I1232="Fully Meets", I1232="Exceeds"), J1232&gt;=4), "High Performing Individual",
    AND(I1232="Fully Meets", J1232&gt;=3), "Average Performing Individual",
    TRUE, "Below Average Performing"
)</f>
        <v>Average Performing Individual</v>
      </c>
      <c r="M1232" s="18"/>
      <c r="N1232" s="18"/>
      <c r="O1232" s="26"/>
    </row>
    <row r="1233" spans="7:15" ht="28.8" x14ac:dyDescent="0.3">
      <c r="G1233" s="1">
        <v>1635</v>
      </c>
      <c r="H1233" s="1" t="s">
        <v>3072</v>
      </c>
      <c r="I1233" s="1" t="s">
        <v>21</v>
      </c>
      <c r="J1233" s="1">
        <v>3</v>
      </c>
      <c r="K1233" s="27" t="str" cm="1">
        <f t="array" ref="K1233">_xlfn.IFS(
    AND(OR(I1233="Fully Meets", I1233="Exceeds"), J1233&gt;=4), "High Performing Individual",
    AND(I1233="Fully Meets", J1233&gt;=3), "Average Performing Individual",
    TRUE, "Below Average Performing"
)</f>
        <v>Average Performing Individual</v>
      </c>
      <c r="M1233" s="18"/>
      <c r="N1233" s="18"/>
      <c r="O1233" s="26"/>
    </row>
    <row r="1234" spans="7:15" ht="28.8" x14ac:dyDescent="0.3">
      <c r="G1234" s="1">
        <v>1636</v>
      </c>
      <c r="H1234" s="1" t="s">
        <v>3067</v>
      </c>
      <c r="I1234" s="1" t="s">
        <v>21</v>
      </c>
      <c r="J1234" s="1">
        <v>3</v>
      </c>
      <c r="K1234" s="27" t="str" cm="1">
        <f t="array" ref="K1234">_xlfn.IFS(
    AND(OR(I1234="Fully Meets", I1234="Exceeds"), J1234&gt;=4), "High Performing Individual",
    AND(I1234="Fully Meets", J1234&gt;=3), "Average Performing Individual",
    TRUE, "Below Average Performing"
)</f>
        <v>Average Performing Individual</v>
      </c>
      <c r="M1234" s="18"/>
      <c r="N1234" s="18"/>
      <c r="O1234" s="26"/>
    </row>
    <row r="1235" spans="7:15" ht="28.8" x14ac:dyDescent="0.3">
      <c r="G1235" s="1">
        <v>1637</v>
      </c>
      <c r="H1235" s="1" t="s">
        <v>3067</v>
      </c>
      <c r="I1235" s="1" t="s">
        <v>21</v>
      </c>
      <c r="J1235" s="1">
        <v>3</v>
      </c>
      <c r="K1235" s="27" t="str" cm="1">
        <f t="array" ref="K1235">_xlfn.IFS(
    AND(OR(I1235="Fully Meets", I1235="Exceeds"), J1235&gt;=4), "High Performing Individual",
    AND(I1235="Fully Meets", J1235&gt;=3), "Average Performing Individual",
    TRUE, "Below Average Performing"
)</f>
        <v>Average Performing Individual</v>
      </c>
      <c r="M1235" s="18"/>
      <c r="N1235" s="18"/>
      <c r="O1235" s="26"/>
    </row>
    <row r="1236" spans="7:15" ht="28.8" x14ac:dyDescent="0.3">
      <c r="G1236" s="1">
        <v>1638</v>
      </c>
      <c r="H1236" s="1" t="s">
        <v>3076</v>
      </c>
      <c r="I1236" s="1" t="s">
        <v>21</v>
      </c>
      <c r="J1236" s="1">
        <v>3</v>
      </c>
      <c r="K1236" s="27" t="str" cm="1">
        <f t="array" ref="K1236">_xlfn.IFS(
    AND(OR(I1236="Fully Meets", I1236="Exceeds"), J1236&gt;=4), "High Performing Individual",
    AND(I1236="Fully Meets", J1236&gt;=3), "Average Performing Individual",
    TRUE, "Below Average Performing"
)</f>
        <v>Average Performing Individual</v>
      </c>
      <c r="M1236" s="18"/>
      <c r="N1236" s="18"/>
      <c r="O1236" s="26"/>
    </row>
    <row r="1237" spans="7:15" ht="28.8" x14ac:dyDescent="0.3">
      <c r="G1237" s="1">
        <v>1639</v>
      </c>
      <c r="H1237" s="1" t="s">
        <v>3072</v>
      </c>
      <c r="I1237" s="1" t="s">
        <v>21</v>
      </c>
      <c r="J1237" s="1">
        <v>3</v>
      </c>
      <c r="K1237" s="27" t="str" cm="1">
        <f t="array" ref="K1237">_xlfn.IFS(
    AND(OR(I1237="Fully Meets", I1237="Exceeds"), J1237&gt;=4), "High Performing Individual",
    AND(I1237="Fully Meets", J1237&gt;=3), "Average Performing Individual",
    TRUE, "Below Average Performing"
)</f>
        <v>Average Performing Individual</v>
      </c>
      <c r="M1237" s="18"/>
      <c r="N1237" s="18"/>
      <c r="O1237" s="26"/>
    </row>
    <row r="1238" spans="7:15" ht="28.8" x14ac:dyDescent="0.3">
      <c r="G1238" s="1">
        <v>1640</v>
      </c>
      <c r="H1238" s="1" t="s">
        <v>3072</v>
      </c>
      <c r="I1238" s="1" t="s">
        <v>21</v>
      </c>
      <c r="J1238" s="1">
        <v>3</v>
      </c>
      <c r="K1238" s="27" t="str" cm="1">
        <f t="array" ref="K1238">_xlfn.IFS(
    AND(OR(I1238="Fully Meets", I1238="Exceeds"), J1238&gt;=4), "High Performing Individual",
    AND(I1238="Fully Meets", J1238&gt;=3), "Average Performing Individual",
    TRUE, "Below Average Performing"
)</f>
        <v>Average Performing Individual</v>
      </c>
      <c r="M1238" s="18"/>
      <c r="N1238" s="18"/>
      <c r="O1238" s="26"/>
    </row>
    <row r="1239" spans="7:15" ht="28.8" x14ac:dyDescent="0.3">
      <c r="G1239" s="1">
        <v>1641</v>
      </c>
      <c r="H1239" s="1" t="s">
        <v>3072</v>
      </c>
      <c r="I1239" s="1" t="s">
        <v>21</v>
      </c>
      <c r="J1239" s="1">
        <v>3</v>
      </c>
      <c r="K1239" s="27" t="str" cm="1">
        <f t="array" ref="K1239">_xlfn.IFS(
    AND(OR(I1239="Fully Meets", I1239="Exceeds"), J1239&gt;=4), "High Performing Individual",
    AND(I1239="Fully Meets", J1239&gt;=3), "Average Performing Individual",
    TRUE, "Below Average Performing"
)</f>
        <v>Average Performing Individual</v>
      </c>
      <c r="M1239" s="18"/>
      <c r="N1239" s="18"/>
      <c r="O1239" s="26"/>
    </row>
    <row r="1240" spans="7:15" ht="28.8" x14ac:dyDescent="0.3">
      <c r="G1240" s="1">
        <v>1642</v>
      </c>
      <c r="H1240" s="1" t="s">
        <v>3072</v>
      </c>
      <c r="I1240" s="1" t="s">
        <v>21</v>
      </c>
      <c r="J1240" s="1">
        <v>3</v>
      </c>
      <c r="K1240" s="27" t="str" cm="1">
        <f t="array" ref="K1240">_xlfn.IFS(
    AND(OR(I1240="Fully Meets", I1240="Exceeds"), J1240&gt;=4), "High Performing Individual",
    AND(I1240="Fully Meets", J1240&gt;=3), "Average Performing Individual",
    TRUE, "Below Average Performing"
)</f>
        <v>Average Performing Individual</v>
      </c>
      <c r="M1240" s="18"/>
      <c r="N1240" s="18"/>
      <c r="O1240" s="26"/>
    </row>
    <row r="1241" spans="7:15" ht="28.8" x14ac:dyDescent="0.3">
      <c r="G1241" s="1">
        <v>1643</v>
      </c>
      <c r="H1241" s="1" t="s">
        <v>3072</v>
      </c>
      <c r="I1241" s="1" t="s">
        <v>21</v>
      </c>
      <c r="J1241" s="1">
        <v>3</v>
      </c>
      <c r="K1241" s="27" t="str" cm="1">
        <f t="array" ref="K1241">_xlfn.IFS(
    AND(OR(I1241="Fully Meets", I1241="Exceeds"), J1241&gt;=4), "High Performing Individual",
    AND(I1241="Fully Meets", J1241&gt;=3), "Average Performing Individual",
    TRUE, "Below Average Performing"
)</f>
        <v>Average Performing Individual</v>
      </c>
      <c r="M1241" s="18"/>
      <c r="N1241" s="18"/>
      <c r="O1241" s="26"/>
    </row>
    <row r="1242" spans="7:15" ht="28.8" x14ac:dyDescent="0.3">
      <c r="G1242" s="1">
        <v>1644</v>
      </c>
      <c r="H1242" s="1" t="s">
        <v>3072</v>
      </c>
      <c r="I1242" s="1" t="s">
        <v>21</v>
      </c>
      <c r="J1242" s="1">
        <v>3</v>
      </c>
      <c r="K1242" s="27" t="str" cm="1">
        <f t="array" ref="K1242">_xlfn.IFS(
    AND(OR(I1242="Fully Meets", I1242="Exceeds"), J1242&gt;=4), "High Performing Individual",
    AND(I1242="Fully Meets", J1242&gt;=3), "Average Performing Individual",
    TRUE, "Below Average Performing"
)</f>
        <v>Average Performing Individual</v>
      </c>
      <c r="M1242" s="18"/>
      <c r="N1242" s="18"/>
      <c r="O1242" s="26"/>
    </row>
    <row r="1243" spans="7:15" ht="28.8" x14ac:dyDescent="0.3">
      <c r="G1243" s="1">
        <v>1645</v>
      </c>
      <c r="H1243" s="1" t="s">
        <v>3072</v>
      </c>
      <c r="I1243" s="1" t="s">
        <v>21</v>
      </c>
      <c r="J1243" s="1">
        <v>3</v>
      </c>
      <c r="K1243" s="27" t="str" cm="1">
        <f t="array" ref="K1243">_xlfn.IFS(
    AND(OR(I1243="Fully Meets", I1243="Exceeds"), J1243&gt;=4), "High Performing Individual",
    AND(I1243="Fully Meets", J1243&gt;=3), "Average Performing Individual",
    TRUE, "Below Average Performing"
)</f>
        <v>Average Performing Individual</v>
      </c>
      <c r="M1243" s="18"/>
      <c r="N1243" s="18"/>
      <c r="O1243" s="26"/>
    </row>
    <row r="1244" spans="7:15" ht="28.8" x14ac:dyDescent="0.3">
      <c r="G1244" s="1">
        <v>1646</v>
      </c>
      <c r="H1244" s="1" t="s">
        <v>3067</v>
      </c>
      <c r="I1244" s="1" t="s">
        <v>21</v>
      </c>
      <c r="J1244" s="1">
        <v>3</v>
      </c>
      <c r="K1244" s="27" t="str" cm="1">
        <f t="array" ref="K1244">_xlfn.IFS(
    AND(OR(I1244="Fully Meets", I1244="Exceeds"), J1244&gt;=4), "High Performing Individual",
    AND(I1244="Fully Meets", J1244&gt;=3), "Average Performing Individual",
    TRUE, "Below Average Performing"
)</f>
        <v>Average Performing Individual</v>
      </c>
      <c r="M1244" s="18"/>
      <c r="N1244" s="18"/>
      <c r="O1244" s="26"/>
    </row>
    <row r="1245" spans="7:15" ht="28.8" x14ac:dyDescent="0.3">
      <c r="G1245" s="1">
        <v>1647</v>
      </c>
      <c r="H1245" s="1" t="s">
        <v>3072</v>
      </c>
      <c r="I1245" s="1" t="s">
        <v>21</v>
      </c>
      <c r="J1245" s="1">
        <v>3</v>
      </c>
      <c r="K1245" s="27" t="str" cm="1">
        <f t="array" ref="K1245">_xlfn.IFS(
    AND(OR(I1245="Fully Meets", I1245="Exceeds"), J1245&gt;=4), "High Performing Individual",
    AND(I1245="Fully Meets", J1245&gt;=3), "Average Performing Individual",
    TRUE, "Below Average Performing"
)</f>
        <v>Average Performing Individual</v>
      </c>
      <c r="M1245" s="18"/>
      <c r="N1245" s="18"/>
      <c r="O1245" s="26"/>
    </row>
    <row r="1246" spans="7:15" ht="28.8" x14ac:dyDescent="0.3">
      <c r="G1246" s="1">
        <v>1648</v>
      </c>
      <c r="H1246" s="1" t="s">
        <v>3076</v>
      </c>
      <c r="I1246" s="1" t="s">
        <v>21</v>
      </c>
      <c r="J1246" s="1">
        <v>3</v>
      </c>
      <c r="K1246" s="27" t="str" cm="1">
        <f t="array" ref="K1246">_xlfn.IFS(
    AND(OR(I1246="Fully Meets", I1246="Exceeds"), J1246&gt;=4), "High Performing Individual",
    AND(I1246="Fully Meets", J1246&gt;=3), "Average Performing Individual",
    TRUE, "Below Average Performing"
)</f>
        <v>Average Performing Individual</v>
      </c>
      <c r="M1246" s="18"/>
      <c r="N1246" s="18"/>
      <c r="O1246" s="26"/>
    </row>
    <row r="1247" spans="7:15" ht="28.8" x14ac:dyDescent="0.3">
      <c r="G1247" s="1">
        <v>1649</v>
      </c>
      <c r="H1247" s="1" t="s">
        <v>3072</v>
      </c>
      <c r="I1247" s="1" t="s">
        <v>21</v>
      </c>
      <c r="J1247" s="1">
        <v>3</v>
      </c>
      <c r="K1247" s="27" t="str" cm="1">
        <f t="array" ref="K1247">_xlfn.IFS(
    AND(OR(I1247="Fully Meets", I1247="Exceeds"), J1247&gt;=4), "High Performing Individual",
    AND(I1247="Fully Meets", J1247&gt;=3), "Average Performing Individual",
    TRUE, "Below Average Performing"
)</f>
        <v>Average Performing Individual</v>
      </c>
      <c r="M1247" s="18"/>
      <c r="N1247" s="18"/>
      <c r="O1247" s="26"/>
    </row>
    <row r="1248" spans="7:15" ht="28.8" x14ac:dyDescent="0.3">
      <c r="G1248" s="1">
        <v>1650</v>
      </c>
      <c r="H1248" s="1" t="s">
        <v>3072</v>
      </c>
      <c r="I1248" s="1" t="s">
        <v>21</v>
      </c>
      <c r="J1248" s="1">
        <v>3</v>
      </c>
      <c r="K1248" s="27" t="str" cm="1">
        <f t="array" ref="K1248">_xlfn.IFS(
    AND(OR(I1248="Fully Meets", I1248="Exceeds"), J1248&gt;=4), "High Performing Individual",
    AND(I1248="Fully Meets", J1248&gt;=3), "Average Performing Individual",
    TRUE, "Below Average Performing"
)</f>
        <v>Average Performing Individual</v>
      </c>
      <c r="M1248" s="18"/>
      <c r="N1248" s="18"/>
      <c r="O1248" s="26"/>
    </row>
    <row r="1249" spans="7:15" ht="28.8" x14ac:dyDescent="0.3">
      <c r="G1249" s="1">
        <v>1651</v>
      </c>
      <c r="H1249" s="1" t="s">
        <v>3072</v>
      </c>
      <c r="I1249" s="1" t="s">
        <v>21</v>
      </c>
      <c r="J1249" s="1">
        <v>3</v>
      </c>
      <c r="K1249" s="27" t="str" cm="1">
        <f t="array" ref="K1249">_xlfn.IFS(
    AND(OR(I1249="Fully Meets", I1249="Exceeds"), J1249&gt;=4), "High Performing Individual",
    AND(I1249="Fully Meets", J1249&gt;=3), "Average Performing Individual",
    TRUE, "Below Average Performing"
)</f>
        <v>Average Performing Individual</v>
      </c>
      <c r="M1249" s="18"/>
      <c r="N1249" s="18"/>
      <c r="O1249" s="26"/>
    </row>
    <row r="1250" spans="7:15" ht="28.8" x14ac:dyDescent="0.3">
      <c r="G1250" s="1">
        <v>1652</v>
      </c>
      <c r="H1250" s="1" t="s">
        <v>3072</v>
      </c>
      <c r="I1250" s="1" t="s">
        <v>21</v>
      </c>
      <c r="J1250" s="1">
        <v>3</v>
      </c>
      <c r="K1250" s="27" t="str" cm="1">
        <f t="array" ref="K1250">_xlfn.IFS(
    AND(OR(I1250="Fully Meets", I1250="Exceeds"), J1250&gt;=4), "High Performing Individual",
    AND(I1250="Fully Meets", J1250&gt;=3), "Average Performing Individual",
    TRUE, "Below Average Performing"
)</f>
        <v>Average Performing Individual</v>
      </c>
      <c r="M1250" s="18"/>
      <c r="N1250" s="18"/>
      <c r="O1250" s="26"/>
    </row>
    <row r="1251" spans="7:15" ht="28.8" x14ac:dyDescent="0.3">
      <c r="G1251" s="1">
        <v>1653</v>
      </c>
      <c r="H1251" s="1" t="s">
        <v>3072</v>
      </c>
      <c r="I1251" s="1" t="s">
        <v>21</v>
      </c>
      <c r="J1251" s="1">
        <v>3</v>
      </c>
      <c r="K1251" s="27" t="str" cm="1">
        <f t="array" ref="K1251">_xlfn.IFS(
    AND(OR(I1251="Fully Meets", I1251="Exceeds"), J1251&gt;=4), "High Performing Individual",
    AND(I1251="Fully Meets", J1251&gt;=3), "Average Performing Individual",
    TRUE, "Below Average Performing"
)</f>
        <v>Average Performing Individual</v>
      </c>
      <c r="M1251" s="18"/>
      <c r="N1251" s="18"/>
      <c r="O1251" s="26"/>
    </row>
    <row r="1252" spans="7:15" ht="28.8" x14ac:dyDescent="0.3">
      <c r="G1252" s="1">
        <v>1654</v>
      </c>
      <c r="H1252" s="1" t="s">
        <v>3072</v>
      </c>
      <c r="I1252" s="1" t="s">
        <v>21</v>
      </c>
      <c r="J1252" s="1">
        <v>3</v>
      </c>
      <c r="K1252" s="27" t="str" cm="1">
        <f t="array" ref="K1252">_xlfn.IFS(
    AND(OR(I1252="Fully Meets", I1252="Exceeds"), J1252&gt;=4), "High Performing Individual",
    AND(I1252="Fully Meets", J1252&gt;=3), "Average Performing Individual",
    TRUE, "Below Average Performing"
)</f>
        <v>Average Performing Individual</v>
      </c>
      <c r="M1252" s="18"/>
      <c r="N1252" s="18"/>
      <c r="O1252" s="26"/>
    </row>
    <row r="1253" spans="7:15" ht="28.8" x14ac:dyDescent="0.3">
      <c r="G1253" s="1">
        <v>1655</v>
      </c>
      <c r="H1253" s="1" t="s">
        <v>3072</v>
      </c>
      <c r="I1253" s="1" t="s">
        <v>21</v>
      </c>
      <c r="J1253" s="1">
        <v>3</v>
      </c>
      <c r="K1253" s="27" t="str" cm="1">
        <f t="array" ref="K1253">_xlfn.IFS(
    AND(OR(I1253="Fully Meets", I1253="Exceeds"), J1253&gt;=4), "High Performing Individual",
    AND(I1253="Fully Meets", J1253&gt;=3), "Average Performing Individual",
    TRUE, "Below Average Performing"
)</f>
        <v>Average Performing Individual</v>
      </c>
      <c r="M1253" s="18"/>
      <c r="N1253" s="18"/>
      <c r="O1253" s="26"/>
    </row>
    <row r="1254" spans="7:15" ht="28.8" x14ac:dyDescent="0.3">
      <c r="G1254" s="1">
        <v>1656</v>
      </c>
      <c r="H1254" s="1" t="s">
        <v>3067</v>
      </c>
      <c r="I1254" s="1" t="s">
        <v>21</v>
      </c>
      <c r="J1254" s="1">
        <v>3</v>
      </c>
      <c r="K1254" s="27" t="str" cm="1">
        <f t="array" ref="K1254">_xlfn.IFS(
    AND(OR(I1254="Fully Meets", I1254="Exceeds"), J1254&gt;=4), "High Performing Individual",
    AND(I1254="Fully Meets", J1254&gt;=3), "Average Performing Individual",
    TRUE, "Below Average Performing"
)</f>
        <v>Average Performing Individual</v>
      </c>
      <c r="M1254" s="18"/>
      <c r="N1254" s="18"/>
      <c r="O1254" s="26"/>
    </row>
    <row r="1255" spans="7:15" ht="28.8" x14ac:dyDescent="0.3">
      <c r="G1255" s="1">
        <v>1657</v>
      </c>
      <c r="H1255" s="1" t="s">
        <v>3072</v>
      </c>
      <c r="I1255" s="1" t="s">
        <v>21</v>
      </c>
      <c r="J1255" s="1">
        <v>3</v>
      </c>
      <c r="K1255" s="27" t="str" cm="1">
        <f t="array" ref="K1255">_xlfn.IFS(
    AND(OR(I1255="Fully Meets", I1255="Exceeds"), J1255&gt;=4), "High Performing Individual",
    AND(I1255="Fully Meets", J1255&gt;=3), "Average Performing Individual",
    TRUE, "Below Average Performing"
)</f>
        <v>Average Performing Individual</v>
      </c>
      <c r="M1255" s="18"/>
      <c r="N1255" s="18"/>
      <c r="O1255" s="26"/>
    </row>
    <row r="1256" spans="7:15" ht="28.8" x14ac:dyDescent="0.3">
      <c r="G1256" s="1">
        <v>1658</v>
      </c>
      <c r="H1256" s="1" t="s">
        <v>3072</v>
      </c>
      <c r="I1256" s="1" t="s">
        <v>21</v>
      </c>
      <c r="J1256" s="1">
        <v>3</v>
      </c>
      <c r="K1256" s="27" t="str" cm="1">
        <f t="array" ref="K1256">_xlfn.IFS(
    AND(OR(I1256="Fully Meets", I1256="Exceeds"), J1256&gt;=4), "High Performing Individual",
    AND(I1256="Fully Meets", J1256&gt;=3), "Average Performing Individual",
    TRUE, "Below Average Performing"
)</f>
        <v>Average Performing Individual</v>
      </c>
      <c r="M1256" s="18"/>
      <c r="N1256" s="18"/>
      <c r="O1256" s="26"/>
    </row>
    <row r="1257" spans="7:15" ht="28.8" x14ac:dyDescent="0.3">
      <c r="G1257" s="1">
        <v>1659</v>
      </c>
      <c r="H1257" s="1" t="s">
        <v>3076</v>
      </c>
      <c r="I1257" s="1" t="s">
        <v>21</v>
      </c>
      <c r="J1257" s="1">
        <v>3</v>
      </c>
      <c r="K1257" s="27" t="str" cm="1">
        <f t="array" ref="K1257">_xlfn.IFS(
    AND(OR(I1257="Fully Meets", I1257="Exceeds"), J1257&gt;=4), "High Performing Individual",
    AND(I1257="Fully Meets", J1257&gt;=3), "Average Performing Individual",
    TRUE, "Below Average Performing"
)</f>
        <v>Average Performing Individual</v>
      </c>
      <c r="M1257" s="18"/>
      <c r="N1257" s="18"/>
      <c r="O1257" s="26"/>
    </row>
    <row r="1258" spans="7:15" ht="28.8" x14ac:dyDescent="0.3">
      <c r="G1258" s="1">
        <v>1660</v>
      </c>
      <c r="H1258" s="1" t="s">
        <v>3072</v>
      </c>
      <c r="I1258" s="1" t="s">
        <v>21</v>
      </c>
      <c r="J1258" s="1">
        <v>3</v>
      </c>
      <c r="K1258" s="27" t="str" cm="1">
        <f t="array" ref="K1258">_xlfn.IFS(
    AND(OR(I1258="Fully Meets", I1258="Exceeds"), J1258&gt;=4), "High Performing Individual",
    AND(I1258="Fully Meets", J1258&gt;=3), "Average Performing Individual",
    TRUE, "Below Average Performing"
)</f>
        <v>Average Performing Individual</v>
      </c>
      <c r="M1258" s="18"/>
      <c r="N1258" s="18"/>
      <c r="O1258" s="26"/>
    </row>
    <row r="1259" spans="7:15" ht="28.8" x14ac:dyDescent="0.3">
      <c r="G1259" s="1">
        <v>1661</v>
      </c>
      <c r="H1259" s="1" t="s">
        <v>3072</v>
      </c>
      <c r="I1259" s="1" t="s">
        <v>21</v>
      </c>
      <c r="J1259" s="1">
        <v>3</v>
      </c>
      <c r="K1259" s="27" t="str" cm="1">
        <f t="array" ref="K1259">_xlfn.IFS(
    AND(OR(I1259="Fully Meets", I1259="Exceeds"), J1259&gt;=4), "High Performing Individual",
    AND(I1259="Fully Meets", J1259&gt;=3), "Average Performing Individual",
    TRUE, "Below Average Performing"
)</f>
        <v>Average Performing Individual</v>
      </c>
      <c r="M1259" s="18"/>
      <c r="N1259" s="18"/>
      <c r="O1259" s="26"/>
    </row>
    <row r="1260" spans="7:15" ht="28.8" x14ac:dyDescent="0.3">
      <c r="G1260" s="1">
        <v>1662</v>
      </c>
      <c r="H1260" s="1" t="s">
        <v>3072</v>
      </c>
      <c r="I1260" s="1" t="s">
        <v>21</v>
      </c>
      <c r="J1260" s="1">
        <v>3</v>
      </c>
      <c r="K1260" s="27" t="str" cm="1">
        <f t="array" ref="K1260">_xlfn.IFS(
    AND(OR(I1260="Fully Meets", I1260="Exceeds"), J1260&gt;=4), "High Performing Individual",
    AND(I1260="Fully Meets", J1260&gt;=3), "Average Performing Individual",
    TRUE, "Below Average Performing"
)</f>
        <v>Average Performing Individual</v>
      </c>
      <c r="M1260" s="18"/>
      <c r="N1260" s="18"/>
      <c r="O1260" s="26"/>
    </row>
    <row r="1261" spans="7:15" ht="28.8" x14ac:dyDescent="0.3">
      <c r="G1261" s="1">
        <v>1663</v>
      </c>
      <c r="H1261" s="1" t="s">
        <v>3072</v>
      </c>
      <c r="I1261" s="1" t="s">
        <v>21</v>
      </c>
      <c r="J1261" s="1">
        <v>3</v>
      </c>
      <c r="K1261" s="27" t="str" cm="1">
        <f t="array" ref="K1261">_xlfn.IFS(
    AND(OR(I1261="Fully Meets", I1261="Exceeds"), J1261&gt;=4), "High Performing Individual",
    AND(I1261="Fully Meets", J1261&gt;=3), "Average Performing Individual",
    TRUE, "Below Average Performing"
)</f>
        <v>Average Performing Individual</v>
      </c>
      <c r="M1261" s="18"/>
      <c r="N1261" s="18"/>
      <c r="O1261" s="26"/>
    </row>
    <row r="1262" spans="7:15" ht="28.8" x14ac:dyDescent="0.3">
      <c r="G1262" s="1">
        <v>1664</v>
      </c>
      <c r="H1262" s="1" t="s">
        <v>3072</v>
      </c>
      <c r="I1262" s="1" t="s">
        <v>21</v>
      </c>
      <c r="J1262" s="1">
        <v>3</v>
      </c>
      <c r="K1262" s="27" t="str" cm="1">
        <f t="array" ref="K1262">_xlfn.IFS(
    AND(OR(I1262="Fully Meets", I1262="Exceeds"), J1262&gt;=4), "High Performing Individual",
    AND(I1262="Fully Meets", J1262&gt;=3), "Average Performing Individual",
    TRUE, "Below Average Performing"
)</f>
        <v>Average Performing Individual</v>
      </c>
      <c r="M1262" s="18"/>
      <c r="N1262" s="18"/>
      <c r="O1262" s="26"/>
    </row>
    <row r="1263" spans="7:15" ht="28.8" x14ac:dyDescent="0.3">
      <c r="G1263" s="1">
        <v>1665</v>
      </c>
      <c r="H1263" s="1" t="s">
        <v>3072</v>
      </c>
      <c r="I1263" s="1" t="s">
        <v>21</v>
      </c>
      <c r="J1263" s="1">
        <v>3</v>
      </c>
      <c r="K1263" s="27" t="str" cm="1">
        <f t="array" ref="K1263">_xlfn.IFS(
    AND(OR(I1263="Fully Meets", I1263="Exceeds"), J1263&gt;=4), "High Performing Individual",
    AND(I1263="Fully Meets", J1263&gt;=3), "Average Performing Individual",
    TRUE, "Below Average Performing"
)</f>
        <v>Average Performing Individual</v>
      </c>
      <c r="M1263" s="18"/>
      <c r="N1263" s="18"/>
      <c r="O1263" s="26"/>
    </row>
    <row r="1264" spans="7:15" ht="28.8" x14ac:dyDescent="0.3">
      <c r="G1264" s="1">
        <v>1666</v>
      </c>
      <c r="H1264" s="1" t="s">
        <v>3072</v>
      </c>
      <c r="I1264" s="1" t="s">
        <v>21</v>
      </c>
      <c r="J1264" s="1">
        <v>3</v>
      </c>
      <c r="K1264" s="27" t="str" cm="1">
        <f t="array" ref="K1264">_xlfn.IFS(
    AND(OR(I1264="Fully Meets", I1264="Exceeds"), J1264&gt;=4), "High Performing Individual",
    AND(I1264="Fully Meets", J1264&gt;=3), "Average Performing Individual",
    TRUE, "Below Average Performing"
)</f>
        <v>Average Performing Individual</v>
      </c>
      <c r="M1264" s="18"/>
      <c r="N1264" s="18"/>
      <c r="O1264" s="26"/>
    </row>
    <row r="1265" spans="7:15" ht="28.8" x14ac:dyDescent="0.3">
      <c r="G1265" s="1">
        <v>1667</v>
      </c>
      <c r="H1265" s="1" t="s">
        <v>3067</v>
      </c>
      <c r="I1265" s="1" t="s">
        <v>21</v>
      </c>
      <c r="J1265" s="1">
        <v>3</v>
      </c>
      <c r="K1265" s="27" t="str" cm="1">
        <f t="array" ref="K1265">_xlfn.IFS(
    AND(OR(I1265="Fully Meets", I1265="Exceeds"), J1265&gt;=4), "High Performing Individual",
    AND(I1265="Fully Meets", J1265&gt;=3), "Average Performing Individual",
    TRUE, "Below Average Performing"
)</f>
        <v>Average Performing Individual</v>
      </c>
      <c r="M1265" s="18"/>
      <c r="N1265" s="18"/>
      <c r="O1265" s="26"/>
    </row>
    <row r="1266" spans="7:15" ht="28.8" x14ac:dyDescent="0.3">
      <c r="G1266" s="1">
        <v>1668</v>
      </c>
      <c r="H1266" s="1" t="s">
        <v>3067</v>
      </c>
      <c r="I1266" s="1" t="s">
        <v>21</v>
      </c>
      <c r="J1266" s="1">
        <v>3</v>
      </c>
      <c r="K1266" s="27" t="str" cm="1">
        <f t="array" ref="K1266">_xlfn.IFS(
    AND(OR(I1266="Fully Meets", I1266="Exceeds"), J1266&gt;=4), "High Performing Individual",
    AND(I1266="Fully Meets", J1266&gt;=3), "Average Performing Individual",
    TRUE, "Below Average Performing"
)</f>
        <v>Average Performing Individual</v>
      </c>
      <c r="M1266" s="18"/>
      <c r="N1266" s="18"/>
      <c r="O1266" s="26"/>
    </row>
    <row r="1267" spans="7:15" ht="28.8" x14ac:dyDescent="0.3">
      <c r="G1267" s="1">
        <v>1669</v>
      </c>
      <c r="H1267" s="1" t="s">
        <v>3072</v>
      </c>
      <c r="I1267" s="1" t="s">
        <v>21</v>
      </c>
      <c r="J1267" s="1">
        <v>3</v>
      </c>
      <c r="K1267" s="27" t="str" cm="1">
        <f t="array" ref="K1267">_xlfn.IFS(
    AND(OR(I1267="Fully Meets", I1267="Exceeds"), J1267&gt;=4), "High Performing Individual",
    AND(I1267="Fully Meets", J1267&gt;=3), "Average Performing Individual",
    TRUE, "Below Average Performing"
)</f>
        <v>Average Performing Individual</v>
      </c>
      <c r="M1267" s="18"/>
      <c r="N1267" s="18"/>
      <c r="O1267" s="26"/>
    </row>
    <row r="1268" spans="7:15" ht="28.8" x14ac:dyDescent="0.3">
      <c r="G1268" s="1">
        <v>1670</v>
      </c>
      <c r="H1268" s="1" t="s">
        <v>3072</v>
      </c>
      <c r="I1268" s="1" t="s">
        <v>21</v>
      </c>
      <c r="J1268" s="1">
        <v>3</v>
      </c>
      <c r="K1268" s="27" t="str" cm="1">
        <f t="array" ref="K1268">_xlfn.IFS(
    AND(OR(I1268="Fully Meets", I1268="Exceeds"), J1268&gt;=4), "High Performing Individual",
    AND(I1268="Fully Meets", J1268&gt;=3), "Average Performing Individual",
    TRUE, "Below Average Performing"
)</f>
        <v>Average Performing Individual</v>
      </c>
      <c r="M1268" s="18"/>
      <c r="N1268" s="18"/>
      <c r="O1268" s="26"/>
    </row>
    <row r="1269" spans="7:15" ht="28.8" x14ac:dyDescent="0.3">
      <c r="G1269" s="1">
        <v>1671</v>
      </c>
      <c r="H1269" s="1" t="s">
        <v>3076</v>
      </c>
      <c r="I1269" s="1" t="s">
        <v>21</v>
      </c>
      <c r="J1269" s="1">
        <v>3</v>
      </c>
      <c r="K1269" s="27" t="str" cm="1">
        <f t="array" ref="K1269">_xlfn.IFS(
    AND(OR(I1269="Fully Meets", I1269="Exceeds"), J1269&gt;=4), "High Performing Individual",
    AND(I1269="Fully Meets", J1269&gt;=3), "Average Performing Individual",
    TRUE, "Below Average Performing"
)</f>
        <v>Average Performing Individual</v>
      </c>
      <c r="M1269" s="18"/>
      <c r="N1269" s="18"/>
      <c r="O1269" s="26"/>
    </row>
    <row r="1270" spans="7:15" ht="28.8" x14ac:dyDescent="0.3">
      <c r="G1270" s="1">
        <v>1672</v>
      </c>
      <c r="H1270" s="1" t="s">
        <v>3072</v>
      </c>
      <c r="I1270" s="1" t="s">
        <v>21</v>
      </c>
      <c r="J1270" s="1">
        <v>3</v>
      </c>
      <c r="K1270" s="27" t="str" cm="1">
        <f t="array" ref="K1270">_xlfn.IFS(
    AND(OR(I1270="Fully Meets", I1270="Exceeds"), J1270&gt;=4), "High Performing Individual",
    AND(I1270="Fully Meets", J1270&gt;=3), "Average Performing Individual",
    TRUE, "Below Average Performing"
)</f>
        <v>Average Performing Individual</v>
      </c>
      <c r="M1270" s="18"/>
      <c r="N1270" s="18"/>
      <c r="O1270" s="26"/>
    </row>
    <row r="1271" spans="7:15" ht="28.8" x14ac:dyDescent="0.3">
      <c r="G1271" s="1">
        <v>1673</v>
      </c>
      <c r="H1271" s="1" t="s">
        <v>3072</v>
      </c>
      <c r="I1271" s="1" t="s">
        <v>21</v>
      </c>
      <c r="J1271" s="1">
        <v>3</v>
      </c>
      <c r="K1271" s="27" t="str" cm="1">
        <f t="array" ref="K1271">_xlfn.IFS(
    AND(OR(I1271="Fully Meets", I1271="Exceeds"), J1271&gt;=4), "High Performing Individual",
    AND(I1271="Fully Meets", J1271&gt;=3), "Average Performing Individual",
    TRUE, "Below Average Performing"
)</f>
        <v>Average Performing Individual</v>
      </c>
      <c r="M1271" s="18"/>
      <c r="N1271" s="18"/>
      <c r="O1271" s="26"/>
    </row>
    <row r="1272" spans="7:15" ht="28.8" x14ac:dyDescent="0.3">
      <c r="G1272" s="1">
        <v>1674</v>
      </c>
      <c r="H1272" s="1" t="s">
        <v>3072</v>
      </c>
      <c r="I1272" s="1" t="s">
        <v>21</v>
      </c>
      <c r="J1272" s="1">
        <v>3</v>
      </c>
      <c r="K1272" s="27" t="str" cm="1">
        <f t="array" ref="K1272">_xlfn.IFS(
    AND(OR(I1272="Fully Meets", I1272="Exceeds"), J1272&gt;=4), "High Performing Individual",
    AND(I1272="Fully Meets", J1272&gt;=3), "Average Performing Individual",
    TRUE, "Below Average Performing"
)</f>
        <v>Average Performing Individual</v>
      </c>
      <c r="M1272" s="18"/>
      <c r="N1272" s="18"/>
      <c r="O1272" s="26"/>
    </row>
    <row r="1273" spans="7:15" ht="28.8" x14ac:dyDescent="0.3">
      <c r="G1273" s="1">
        <v>1675</v>
      </c>
      <c r="H1273" s="1" t="s">
        <v>3072</v>
      </c>
      <c r="I1273" s="1" t="s">
        <v>21</v>
      </c>
      <c r="J1273" s="1">
        <v>3</v>
      </c>
      <c r="K1273" s="27" t="str" cm="1">
        <f t="array" ref="K1273">_xlfn.IFS(
    AND(OR(I1273="Fully Meets", I1273="Exceeds"), J1273&gt;=4), "High Performing Individual",
    AND(I1273="Fully Meets", J1273&gt;=3), "Average Performing Individual",
    TRUE, "Below Average Performing"
)</f>
        <v>Average Performing Individual</v>
      </c>
      <c r="M1273" s="18"/>
      <c r="N1273" s="18"/>
      <c r="O1273" s="26"/>
    </row>
    <row r="1274" spans="7:15" ht="28.8" x14ac:dyDescent="0.3">
      <c r="G1274" s="1">
        <v>1676</v>
      </c>
      <c r="H1274" s="1" t="s">
        <v>3072</v>
      </c>
      <c r="I1274" s="1" t="s">
        <v>21</v>
      </c>
      <c r="J1274" s="1">
        <v>3</v>
      </c>
      <c r="K1274" s="27" t="str" cm="1">
        <f t="array" ref="K1274">_xlfn.IFS(
    AND(OR(I1274="Fully Meets", I1274="Exceeds"), J1274&gt;=4), "High Performing Individual",
    AND(I1274="Fully Meets", J1274&gt;=3), "Average Performing Individual",
    TRUE, "Below Average Performing"
)</f>
        <v>Average Performing Individual</v>
      </c>
      <c r="M1274" s="18"/>
      <c r="N1274" s="18"/>
      <c r="O1274" s="26"/>
    </row>
    <row r="1275" spans="7:15" ht="28.8" x14ac:dyDescent="0.3">
      <c r="G1275" s="1">
        <v>1677</v>
      </c>
      <c r="H1275" s="1" t="s">
        <v>3072</v>
      </c>
      <c r="I1275" s="1" t="s">
        <v>21</v>
      </c>
      <c r="J1275" s="1">
        <v>3</v>
      </c>
      <c r="K1275" s="27" t="str" cm="1">
        <f t="array" ref="K1275">_xlfn.IFS(
    AND(OR(I1275="Fully Meets", I1275="Exceeds"), J1275&gt;=4), "High Performing Individual",
    AND(I1275="Fully Meets", J1275&gt;=3), "Average Performing Individual",
    TRUE, "Below Average Performing"
)</f>
        <v>Average Performing Individual</v>
      </c>
      <c r="M1275" s="18"/>
      <c r="N1275" s="18"/>
      <c r="O1275" s="26"/>
    </row>
    <row r="1276" spans="7:15" ht="28.8" x14ac:dyDescent="0.3">
      <c r="G1276" s="1">
        <v>1678</v>
      </c>
      <c r="H1276" s="1" t="s">
        <v>3067</v>
      </c>
      <c r="I1276" s="1" t="s">
        <v>21</v>
      </c>
      <c r="J1276" s="1">
        <v>3</v>
      </c>
      <c r="K1276" s="27" t="str" cm="1">
        <f t="array" ref="K1276">_xlfn.IFS(
    AND(OR(I1276="Fully Meets", I1276="Exceeds"), J1276&gt;=4), "High Performing Individual",
    AND(I1276="Fully Meets", J1276&gt;=3), "Average Performing Individual",
    TRUE, "Below Average Performing"
)</f>
        <v>Average Performing Individual</v>
      </c>
      <c r="M1276" s="18"/>
      <c r="N1276" s="18"/>
      <c r="O1276" s="26"/>
    </row>
    <row r="1277" spans="7:15" ht="28.8" x14ac:dyDescent="0.3">
      <c r="G1277" s="1">
        <v>1679</v>
      </c>
      <c r="H1277" s="1" t="s">
        <v>3067</v>
      </c>
      <c r="I1277" s="1" t="s">
        <v>21</v>
      </c>
      <c r="J1277" s="1">
        <v>3</v>
      </c>
      <c r="K1277" s="27" t="str" cm="1">
        <f t="array" ref="K1277">_xlfn.IFS(
    AND(OR(I1277="Fully Meets", I1277="Exceeds"), J1277&gt;=4), "High Performing Individual",
    AND(I1277="Fully Meets", J1277&gt;=3), "Average Performing Individual",
    TRUE, "Below Average Performing"
)</f>
        <v>Average Performing Individual</v>
      </c>
      <c r="M1277" s="18"/>
      <c r="N1277" s="18"/>
      <c r="O1277" s="26"/>
    </row>
    <row r="1278" spans="7:15" ht="28.8" x14ac:dyDescent="0.3">
      <c r="G1278" s="1">
        <v>1680</v>
      </c>
      <c r="H1278" s="1" t="s">
        <v>3072</v>
      </c>
      <c r="I1278" s="1" t="s">
        <v>21</v>
      </c>
      <c r="J1278" s="1">
        <v>3</v>
      </c>
      <c r="K1278" s="27" t="str" cm="1">
        <f t="array" ref="K1278">_xlfn.IFS(
    AND(OR(I1278="Fully Meets", I1278="Exceeds"), J1278&gt;=4), "High Performing Individual",
    AND(I1278="Fully Meets", J1278&gt;=3), "Average Performing Individual",
    TRUE, "Below Average Performing"
)</f>
        <v>Average Performing Individual</v>
      </c>
      <c r="M1278" s="18"/>
      <c r="N1278" s="18"/>
      <c r="O1278" s="26"/>
    </row>
    <row r="1279" spans="7:15" ht="28.8" x14ac:dyDescent="0.3">
      <c r="G1279" s="1">
        <v>1681</v>
      </c>
      <c r="H1279" s="1" t="s">
        <v>3072</v>
      </c>
      <c r="I1279" s="1" t="s">
        <v>21</v>
      </c>
      <c r="J1279" s="1">
        <v>3</v>
      </c>
      <c r="K1279" s="27" t="str" cm="1">
        <f t="array" ref="K1279">_xlfn.IFS(
    AND(OR(I1279="Fully Meets", I1279="Exceeds"), J1279&gt;=4), "High Performing Individual",
    AND(I1279="Fully Meets", J1279&gt;=3), "Average Performing Individual",
    TRUE, "Below Average Performing"
)</f>
        <v>Average Performing Individual</v>
      </c>
      <c r="M1279" s="18"/>
      <c r="N1279" s="18"/>
      <c r="O1279" s="26"/>
    </row>
    <row r="1280" spans="7:15" ht="28.8" x14ac:dyDescent="0.3">
      <c r="G1280" s="1">
        <v>1682</v>
      </c>
      <c r="H1280" s="1" t="s">
        <v>3072</v>
      </c>
      <c r="I1280" s="1" t="s">
        <v>21</v>
      </c>
      <c r="J1280" s="1">
        <v>3</v>
      </c>
      <c r="K1280" s="27" t="str" cm="1">
        <f t="array" ref="K1280">_xlfn.IFS(
    AND(OR(I1280="Fully Meets", I1280="Exceeds"), J1280&gt;=4), "High Performing Individual",
    AND(I1280="Fully Meets", J1280&gt;=3), "Average Performing Individual",
    TRUE, "Below Average Performing"
)</f>
        <v>Average Performing Individual</v>
      </c>
      <c r="M1280" s="18"/>
      <c r="N1280" s="18"/>
      <c r="O1280" s="26"/>
    </row>
    <row r="1281" spans="7:15" ht="28.8" x14ac:dyDescent="0.3">
      <c r="G1281" s="1">
        <v>1683</v>
      </c>
      <c r="H1281" s="1" t="s">
        <v>3076</v>
      </c>
      <c r="I1281" s="1" t="s">
        <v>21</v>
      </c>
      <c r="J1281" s="1">
        <v>3</v>
      </c>
      <c r="K1281" s="27" t="str" cm="1">
        <f t="array" ref="K1281">_xlfn.IFS(
    AND(OR(I1281="Fully Meets", I1281="Exceeds"), J1281&gt;=4), "High Performing Individual",
    AND(I1281="Fully Meets", J1281&gt;=3), "Average Performing Individual",
    TRUE, "Below Average Performing"
)</f>
        <v>Average Performing Individual</v>
      </c>
      <c r="M1281" s="18"/>
      <c r="N1281" s="18"/>
      <c r="O1281" s="26"/>
    </row>
    <row r="1282" spans="7:15" ht="28.8" x14ac:dyDescent="0.3">
      <c r="G1282" s="1">
        <v>1684</v>
      </c>
      <c r="H1282" s="1" t="s">
        <v>3072</v>
      </c>
      <c r="I1282" s="1" t="s">
        <v>21</v>
      </c>
      <c r="J1282" s="1">
        <v>3</v>
      </c>
      <c r="K1282" s="27" t="str" cm="1">
        <f t="array" ref="K1282">_xlfn.IFS(
    AND(OR(I1282="Fully Meets", I1282="Exceeds"), J1282&gt;=4), "High Performing Individual",
    AND(I1282="Fully Meets", J1282&gt;=3), "Average Performing Individual",
    TRUE, "Below Average Performing"
)</f>
        <v>Average Performing Individual</v>
      </c>
      <c r="M1282" s="18"/>
      <c r="N1282" s="18"/>
      <c r="O1282" s="26"/>
    </row>
    <row r="1283" spans="7:15" ht="28.8" x14ac:dyDescent="0.3">
      <c r="G1283" s="1">
        <v>1685</v>
      </c>
      <c r="H1283" s="1" t="s">
        <v>3072</v>
      </c>
      <c r="I1283" s="1" t="s">
        <v>21</v>
      </c>
      <c r="J1283" s="1">
        <v>3</v>
      </c>
      <c r="K1283" s="27" t="str" cm="1">
        <f t="array" ref="K1283">_xlfn.IFS(
    AND(OR(I1283="Fully Meets", I1283="Exceeds"), J1283&gt;=4), "High Performing Individual",
    AND(I1283="Fully Meets", J1283&gt;=3), "Average Performing Individual",
    TRUE, "Below Average Performing"
)</f>
        <v>Average Performing Individual</v>
      </c>
      <c r="M1283" s="18"/>
      <c r="N1283" s="18"/>
      <c r="O1283" s="26"/>
    </row>
    <row r="1284" spans="7:15" ht="28.8" x14ac:dyDescent="0.3">
      <c r="G1284" s="1">
        <v>1686</v>
      </c>
      <c r="H1284" s="1" t="s">
        <v>3072</v>
      </c>
      <c r="I1284" s="1" t="s">
        <v>21</v>
      </c>
      <c r="J1284" s="1">
        <v>3</v>
      </c>
      <c r="K1284" s="27" t="str" cm="1">
        <f t="array" ref="K1284">_xlfn.IFS(
    AND(OR(I1284="Fully Meets", I1284="Exceeds"), J1284&gt;=4), "High Performing Individual",
    AND(I1284="Fully Meets", J1284&gt;=3), "Average Performing Individual",
    TRUE, "Below Average Performing"
)</f>
        <v>Average Performing Individual</v>
      </c>
      <c r="M1284" s="18"/>
      <c r="N1284" s="18"/>
      <c r="O1284" s="26"/>
    </row>
    <row r="1285" spans="7:15" ht="28.8" x14ac:dyDescent="0.3">
      <c r="G1285" s="1">
        <v>1687</v>
      </c>
      <c r="H1285" s="1" t="s">
        <v>3072</v>
      </c>
      <c r="I1285" s="1" t="s">
        <v>21</v>
      </c>
      <c r="J1285" s="1">
        <v>3</v>
      </c>
      <c r="K1285" s="27" t="str" cm="1">
        <f t="array" ref="K1285">_xlfn.IFS(
    AND(OR(I1285="Fully Meets", I1285="Exceeds"), J1285&gt;=4), "High Performing Individual",
    AND(I1285="Fully Meets", J1285&gt;=3), "Average Performing Individual",
    TRUE, "Below Average Performing"
)</f>
        <v>Average Performing Individual</v>
      </c>
      <c r="M1285" s="18"/>
      <c r="N1285" s="18"/>
      <c r="O1285" s="26"/>
    </row>
    <row r="1286" spans="7:15" ht="28.8" x14ac:dyDescent="0.3">
      <c r="G1286" s="1">
        <v>1688</v>
      </c>
      <c r="H1286" s="1" t="s">
        <v>3072</v>
      </c>
      <c r="I1286" s="1" t="s">
        <v>21</v>
      </c>
      <c r="J1286" s="1">
        <v>3</v>
      </c>
      <c r="K1286" s="27" t="str" cm="1">
        <f t="array" ref="K1286">_xlfn.IFS(
    AND(OR(I1286="Fully Meets", I1286="Exceeds"), J1286&gt;=4), "High Performing Individual",
    AND(I1286="Fully Meets", J1286&gt;=3), "Average Performing Individual",
    TRUE, "Below Average Performing"
)</f>
        <v>Average Performing Individual</v>
      </c>
      <c r="M1286" s="18"/>
      <c r="N1286" s="18"/>
      <c r="O1286" s="26"/>
    </row>
    <row r="1287" spans="7:15" ht="28.8" x14ac:dyDescent="0.3">
      <c r="G1287" s="1">
        <v>1689</v>
      </c>
      <c r="H1287" s="1" t="s">
        <v>3067</v>
      </c>
      <c r="I1287" s="1" t="s">
        <v>21</v>
      </c>
      <c r="J1287" s="1">
        <v>3</v>
      </c>
      <c r="K1287" s="27" t="str" cm="1">
        <f t="array" ref="K1287">_xlfn.IFS(
    AND(OR(I1287="Fully Meets", I1287="Exceeds"), J1287&gt;=4), "High Performing Individual",
    AND(I1287="Fully Meets", J1287&gt;=3), "Average Performing Individual",
    TRUE, "Below Average Performing"
)</f>
        <v>Average Performing Individual</v>
      </c>
      <c r="M1287" s="18"/>
      <c r="N1287" s="18"/>
      <c r="O1287" s="26"/>
    </row>
    <row r="1288" spans="7:15" ht="28.8" x14ac:dyDescent="0.3">
      <c r="G1288" s="1">
        <v>1690</v>
      </c>
      <c r="H1288" s="1" t="s">
        <v>3067</v>
      </c>
      <c r="I1288" s="1" t="s">
        <v>21</v>
      </c>
      <c r="J1288" s="1">
        <v>3</v>
      </c>
      <c r="K1288" s="27" t="str" cm="1">
        <f t="array" ref="K1288">_xlfn.IFS(
    AND(OR(I1288="Fully Meets", I1288="Exceeds"), J1288&gt;=4), "High Performing Individual",
    AND(I1288="Fully Meets", J1288&gt;=3), "Average Performing Individual",
    TRUE, "Below Average Performing"
)</f>
        <v>Average Performing Individual</v>
      </c>
      <c r="M1288" s="18"/>
      <c r="N1288" s="18"/>
      <c r="O1288" s="26"/>
    </row>
    <row r="1289" spans="7:15" ht="28.8" x14ac:dyDescent="0.3">
      <c r="G1289" s="1">
        <v>1691</v>
      </c>
      <c r="H1289" s="1" t="s">
        <v>3072</v>
      </c>
      <c r="I1289" s="1" t="s">
        <v>21</v>
      </c>
      <c r="J1289" s="1">
        <v>3</v>
      </c>
      <c r="K1289" s="27" t="str" cm="1">
        <f t="array" ref="K1289">_xlfn.IFS(
    AND(OR(I1289="Fully Meets", I1289="Exceeds"), J1289&gt;=4), "High Performing Individual",
    AND(I1289="Fully Meets", J1289&gt;=3), "Average Performing Individual",
    TRUE, "Below Average Performing"
)</f>
        <v>Average Performing Individual</v>
      </c>
      <c r="M1289" s="18"/>
      <c r="N1289" s="18"/>
      <c r="O1289" s="26"/>
    </row>
    <row r="1290" spans="7:15" ht="28.8" x14ac:dyDescent="0.3">
      <c r="G1290" s="1">
        <v>1692</v>
      </c>
      <c r="H1290" s="1" t="s">
        <v>3072</v>
      </c>
      <c r="I1290" s="1" t="s">
        <v>21</v>
      </c>
      <c r="J1290" s="1">
        <v>3</v>
      </c>
      <c r="K1290" s="27" t="str" cm="1">
        <f t="array" ref="K1290">_xlfn.IFS(
    AND(OR(I1290="Fully Meets", I1290="Exceeds"), J1290&gt;=4), "High Performing Individual",
    AND(I1290="Fully Meets", J1290&gt;=3), "Average Performing Individual",
    TRUE, "Below Average Performing"
)</f>
        <v>Average Performing Individual</v>
      </c>
      <c r="M1290" s="18"/>
      <c r="N1290" s="18"/>
      <c r="O1290" s="26"/>
    </row>
    <row r="1291" spans="7:15" ht="28.8" x14ac:dyDescent="0.3">
      <c r="G1291" s="1">
        <v>1693</v>
      </c>
      <c r="H1291" s="1" t="s">
        <v>3072</v>
      </c>
      <c r="I1291" s="1" t="s">
        <v>21</v>
      </c>
      <c r="J1291" s="1">
        <v>3</v>
      </c>
      <c r="K1291" s="27" t="str" cm="1">
        <f t="array" ref="K1291">_xlfn.IFS(
    AND(OR(I1291="Fully Meets", I1291="Exceeds"), J1291&gt;=4), "High Performing Individual",
    AND(I1291="Fully Meets", J1291&gt;=3), "Average Performing Individual",
    TRUE, "Below Average Performing"
)</f>
        <v>Average Performing Individual</v>
      </c>
      <c r="M1291" s="18"/>
      <c r="N1291" s="18"/>
      <c r="O1291" s="26"/>
    </row>
    <row r="1292" spans="7:15" ht="28.8" x14ac:dyDescent="0.3">
      <c r="G1292" s="1">
        <v>1694</v>
      </c>
      <c r="H1292" s="1" t="s">
        <v>3072</v>
      </c>
      <c r="I1292" s="1" t="s">
        <v>21</v>
      </c>
      <c r="J1292" s="1">
        <v>3</v>
      </c>
      <c r="K1292" s="27" t="str" cm="1">
        <f t="array" ref="K1292">_xlfn.IFS(
    AND(OR(I1292="Fully Meets", I1292="Exceeds"), J1292&gt;=4), "High Performing Individual",
    AND(I1292="Fully Meets", J1292&gt;=3), "Average Performing Individual",
    TRUE, "Below Average Performing"
)</f>
        <v>Average Performing Individual</v>
      </c>
      <c r="M1292" s="18"/>
      <c r="N1292" s="18"/>
      <c r="O1292" s="26"/>
    </row>
    <row r="1293" spans="7:15" ht="28.8" x14ac:dyDescent="0.3">
      <c r="G1293" s="1">
        <v>1695</v>
      </c>
      <c r="H1293" s="1" t="s">
        <v>3072</v>
      </c>
      <c r="I1293" s="1" t="s">
        <v>21</v>
      </c>
      <c r="J1293" s="1">
        <v>3</v>
      </c>
      <c r="K1293" s="27" t="str" cm="1">
        <f t="array" ref="K1293">_xlfn.IFS(
    AND(OR(I1293="Fully Meets", I1293="Exceeds"), J1293&gt;=4), "High Performing Individual",
    AND(I1293="Fully Meets", J1293&gt;=3), "Average Performing Individual",
    TRUE, "Below Average Performing"
)</f>
        <v>Average Performing Individual</v>
      </c>
      <c r="M1293" s="18"/>
      <c r="N1293" s="18"/>
      <c r="O1293" s="26"/>
    </row>
    <row r="1294" spans="7:15" ht="28.8" x14ac:dyDescent="0.3">
      <c r="G1294" s="1">
        <v>1696</v>
      </c>
      <c r="H1294" s="1" t="s">
        <v>3072</v>
      </c>
      <c r="I1294" s="1" t="s">
        <v>21</v>
      </c>
      <c r="J1294" s="1">
        <v>3</v>
      </c>
      <c r="K1294" s="27" t="str" cm="1">
        <f t="array" ref="K1294">_xlfn.IFS(
    AND(OR(I1294="Fully Meets", I1294="Exceeds"), J1294&gt;=4), "High Performing Individual",
    AND(I1294="Fully Meets", J1294&gt;=3), "Average Performing Individual",
    TRUE, "Below Average Performing"
)</f>
        <v>Average Performing Individual</v>
      </c>
      <c r="M1294" s="18"/>
      <c r="N1294" s="18"/>
      <c r="O1294" s="26"/>
    </row>
    <row r="1295" spans="7:15" ht="28.8" x14ac:dyDescent="0.3">
      <c r="G1295" s="1">
        <v>1697</v>
      </c>
      <c r="H1295" s="1" t="s">
        <v>3072</v>
      </c>
      <c r="I1295" s="1" t="s">
        <v>21</v>
      </c>
      <c r="J1295" s="1">
        <v>3</v>
      </c>
      <c r="K1295" s="27" t="str" cm="1">
        <f t="array" ref="K1295">_xlfn.IFS(
    AND(OR(I1295="Fully Meets", I1295="Exceeds"), J1295&gt;=4), "High Performing Individual",
    AND(I1295="Fully Meets", J1295&gt;=3), "Average Performing Individual",
    TRUE, "Below Average Performing"
)</f>
        <v>Average Performing Individual</v>
      </c>
      <c r="M1295" s="18"/>
      <c r="N1295" s="18"/>
      <c r="O1295" s="26"/>
    </row>
    <row r="1296" spans="7:15" ht="28.8" x14ac:dyDescent="0.3">
      <c r="G1296" s="1">
        <v>1698</v>
      </c>
      <c r="H1296" s="1" t="s">
        <v>3072</v>
      </c>
      <c r="I1296" s="1" t="s">
        <v>21</v>
      </c>
      <c r="J1296" s="1">
        <v>3</v>
      </c>
      <c r="K1296" s="27" t="str" cm="1">
        <f t="array" ref="K1296">_xlfn.IFS(
    AND(OR(I1296="Fully Meets", I1296="Exceeds"), J1296&gt;=4), "High Performing Individual",
    AND(I1296="Fully Meets", J1296&gt;=3), "Average Performing Individual",
    TRUE, "Below Average Performing"
)</f>
        <v>Average Performing Individual</v>
      </c>
      <c r="M1296" s="18"/>
      <c r="N1296" s="18"/>
      <c r="O1296" s="26"/>
    </row>
    <row r="1297" spans="7:15" ht="28.8" x14ac:dyDescent="0.3">
      <c r="G1297" s="1">
        <v>1699</v>
      </c>
      <c r="H1297" s="1" t="s">
        <v>3067</v>
      </c>
      <c r="I1297" s="1" t="s">
        <v>21</v>
      </c>
      <c r="J1297" s="1">
        <v>3</v>
      </c>
      <c r="K1297" s="27" t="str" cm="1">
        <f t="array" ref="K1297">_xlfn.IFS(
    AND(OR(I1297="Fully Meets", I1297="Exceeds"), J1297&gt;=4), "High Performing Individual",
    AND(I1297="Fully Meets", J1297&gt;=3), "Average Performing Individual",
    TRUE, "Below Average Performing"
)</f>
        <v>Average Performing Individual</v>
      </c>
      <c r="M1297" s="18"/>
      <c r="N1297" s="18"/>
      <c r="O1297" s="26"/>
    </row>
    <row r="1298" spans="7:15" ht="28.8" x14ac:dyDescent="0.3">
      <c r="G1298" s="1">
        <v>1700</v>
      </c>
      <c r="H1298" s="1" t="s">
        <v>3072</v>
      </c>
      <c r="I1298" s="1" t="s">
        <v>21</v>
      </c>
      <c r="J1298" s="1">
        <v>3</v>
      </c>
      <c r="K1298" s="27" t="str" cm="1">
        <f t="array" ref="K1298">_xlfn.IFS(
    AND(OR(I1298="Fully Meets", I1298="Exceeds"), J1298&gt;=4), "High Performing Individual",
    AND(I1298="Fully Meets", J1298&gt;=3), "Average Performing Individual",
    TRUE, "Below Average Performing"
)</f>
        <v>Average Performing Individual</v>
      </c>
      <c r="M1298" s="18"/>
      <c r="N1298" s="18"/>
      <c r="O1298" s="26"/>
    </row>
    <row r="1299" spans="7:15" ht="28.8" x14ac:dyDescent="0.3">
      <c r="G1299" s="1">
        <v>1701</v>
      </c>
      <c r="H1299" s="1" t="s">
        <v>3072</v>
      </c>
      <c r="I1299" s="1" t="s">
        <v>21</v>
      </c>
      <c r="J1299" s="1">
        <v>3</v>
      </c>
      <c r="K1299" s="27" t="str" cm="1">
        <f t="array" ref="K1299">_xlfn.IFS(
    AND(OR(I1299="Fully Meets", I1299="Exceeds"), J1299&gt;=4), "High Performing Individual",
    AND(I1299="Fully Meets", J1299&gt;=3), "Average Performing Individual",
    TRUE, "Below Average Performing"
)</f>
        <v>Average Performing Individual</v>
      </c>
      <c r="M1299" s="18"/>
      <c r="N1299" s="18"/>
      <c r="O1299" s="26"/>
    </row>
    <row r="1300" spans="7:15" ht="28.8" x14ac:dyDescent="0.3">
      <c r="G1300" s="1">
        <v>1702</v>
      </c>
      <c r="H1300" s="1" t="s">
        <v>3072</v>
      </c>
      <c r="I1300" s="1" t="s">
        <v>21</v>
      </c>
      <c r="J1300" s="1">
        <v>3</v>
      </c>
      <c r="K1300" s="27" t="str" cm="1">
        <f t="array" ref="K1300">_xlfn.IFS(
    AND(OR(I1300="Fully Meets", I1300="Exceeds"), J1300&gt;=4), "High Performing Individual",
    AND(I1300="Fully Meets", J1300&gt;=3), "Average Performing Individual",
    TRUE, "Below Average Performing"
)</f>
        <v>Average Performing Individual</v>
      </c>
      <c r="M1300" s="18"/>
      <c r="N1300" s="18"/>
      <c r="O1300" s="26"/>
    </row>
    <row r="1301" spans="7:15" ht="28.8" x14ac:dyDescent="0.3">
      <c r="G1301" s="1">
        <v>1703</v>
      </c>
      <c r="H1301" s="1" t="s">
        <v>3076</v>
      </c>
      <c r="I1301" s="1" t="s">
        <v>21</v>
      </c>
      <c r="J1301" s="1">
        <v>3</v>
      </c>
      <c r="K1301" s="27" t="str" cm="1">
        <f t="array" ref="K1301">_xlfn.IFS(
    AND(OR(I1301="Fully Meets", I1301="Exceeds"), J1301&gt;=4), "High Performing Individual",
    AND(I1301="Fully Meets", J1301&gt;=3), "Average Performing Individual",
    TRUE, "Below Average Performing"
)</f>
        <v>Average Performing Individual</v>
      </c>
      <c r="M1301" s="18"/>
      <c r="N1301" s="18"/>
      <c r="O1301" s="26"/>
    </row>
    <row r="1302" spans="7:15" ht="28.8" x14ac:dyDescent="0.3">
      <c r="G1302" s="1">
        <v>1704</v>
      </c>
      <c r="H1302" s="1" t="s">
        <v>3072</v>
      </c>
      <c r="I1302" s="1" t="s">
        <v>21</v>
      </c>
      <c r="J1302" s="1">
        <v>3</v>
      </c>
      <c r="K1302" s="27" t="str" cm="1">
        <f t="array" ref="K1302">_xlfn.IFS(
    AND(OR(I1302="Fully Meets", I1302="Exceeds"), J1302&gt;=4), "High Performing Individual",
    AND(I1302="Fully Meets", J1302&gt;=3), "Average Performing Individual",
    TRUE, "Below Average Performing"
)</f>
        <v>Average Performing Individual</v>
      </c>
      <c r="M1302" s="18"/>
      <c r="N1302" s="18"/>
      <c r="O1302" s="26"/>
    </row>
    <row r="1303" spans="7:15" ht="28.8" x14ac:dyDescent="0.3">
      <c r="G1303" s="1">
        <v>1705</v>
      </c>
      <c r="H1303" s="1" t="s">
        <v>3072</v>
      </c>
      <c r="I1303" s="1" t="s">
        <v>21</v>
      </c>
      <c r="J1303" s="1">
        <v>3</v>
      </c>
      <c r="K1303" s="27" t="str" cm="1">
        <f t="array" ref="K1303">_xlfn.IFS(
    AND(OR(I1303="Fully Meets", I1303="Exceeds"), J1303&gt;=4), "High Performing Individual",
    AND(I1303="Fully Meets", J1303&gt;=3), "Average Performing Individual",
    TRUE, "Below Average Performing"
)</f>
        <v>Average Performing Individual</v>
      </c>
      <c r="M1303" s="18"/>
      <c r="N1303" s="18"/>
      <c r="O1303" s="26"/>
    </row>
    <row r="1304" spans="7:15" ht="28.8" x14ac:dyDescent="0.3">
      <c r="G1304" s="1">
        <v>1706</v>
      </c>
      <c r="H1304" s="1" t="s">
        <v>3072</v>
      </c>
      <c r="I1304" s="1" t="s">
        <v>21</v>
      </c>
      <c r="J1304" s="1">
        <v>3</v>
      </c>
      <c r="K1304" s="27" t="str" cm="1">
        <f t="array" ref="K1304">_xlfn.IFS(
    AND(OR(I1304="Fully Meets", I1304="Exceeds"), J1304&gt;=4), "High Performing Individual",
    AND(I1304="Fully Meets", J1304&gt;=3), "Average Performing Individual",
    TRUE, "Below Average Performing"
)</f>
        <v>Average Performing Individual</v>
      </c>
      <c r="M1304" s="18"/>
      <c r="N1304" s="18"/>
      <c r="O1304" s="26"/>
    </row>
    <row r="1305" spans="7:15" ht="28.8" x14ac:dyDescent="0.3">
      <c r="G1305" s="1">
        <v>1707</v>
      </c>
      <c r="H1305" s="1" t="s">
        <v>3072</v>
      </c>
      <c r="I1305" s="1" t="s">
        <v>21</v>
      </c>
      <c r="J1305" s="1">
        <v>3</v>
      </c>
      <c r="K1305" s="27" t="str" cm="1">
        <f t="array" ref="K1305">_xlfn.IFS(
    AND(OR(I1305="Fully Meets", I1305="Exceeds"), J1305&gt;=4), "High Performing Individual",
    AND(I1305="Fully Meets", J1305&gt;=3), "Average Performing Individual",
    TRUE, "Below Average Performing"
)</f>
        <v>Average Performing Individual</v>
      </c>
      <c r="M1305" s="18"/>
      <c r="N1305" s="18"/>
      <c r="O1305" s="26"/>
    </row>
    <row r="1306" spans="7:15" ht="28.8" x14ac:dyDescent="0.3">
      <c r="G1306" s="1">
        <v>1708</v>
      </c>
      <c r="H1306" s="1" t="s">
        <v>3072</v>
      </c>
      <c r="I1306" s="1" t="s">
        <v>21</v>
      </c>
      <c r="J1306" s="1">
        <v>3</v>
      </c>
      <c r="K1306" s="27" t="str" cm="1">
        <f t="array" ref="K1306">_xlfn.IFS(
    AND(OR(I1306="Fully Meets", I1306="Exceeds"), J1306&gt;=4), "High Performing Individual",
    AND(I1306="Fully Meets", J1306&gt;=3), "Average Performing Individual",
    TRUE, "Below Average Performing"
)</f>
        <v>Average Performing Individual</v>
      </c>
      <c r="M1306" s="18"/>
      <c r="N1306" s="18"/>
      <c r="O1306" s="26"/>
    </row>
    <row r="1307" spans="7:15" ht="28.8" x14ac:dyDescent="0.3">
      <c r="G1307" s="1">
        <v>1709</v>
      </c>
      <c r="H1307" s="1" t="s">
        <v>3072</v>
      </c>
      <c r="I1307" s="1" t="s">
        <v>21</v>
      </c>
      <c r="J1307" s="1">
        <v>3</v>
      </c>
      <c r="K1307" s="27" t="str" cm="1">
        <f t="array" ref="K1307">_xlfn.IFS(
    AND(OR(I1307="Fully Meets", I1307="Exceeds"), J1307&gt;=4), "High Performing Individual",
    AND(I1307="Fully Meets", J1307&gt;=3), "Average Performing Individual",
    TRUE, "Below Average Performing"
)</f>
        <v>Average Performing Individual</v>
      </c>
      <c r="M1307" s="18"/>
      <c r="N1307" s="18"/>
      <c r="O1307" s="26"/>
    </row>
    <row r="1308" spans="7:15" ht="28.8" x14ac:dyDescent="0.3">
      <c r="G1308" s="1">
        <v>1710</v>
      </c>
      <c r="H1308" s="1" t="s">
        <v>3067</v>
      </c>
      <c r="I1308" s="1" t="s">
        <v>21</v>
      </c>
      <c r="J1308" s="1">
        <v>3</v>
      </c>
      <c r="K1308" s="27" t="str" cm="1">
        <f t="array" ref="K1308">_xlfn.IFS(
    AND(OR(I1308="Fully Meets", I1308="Exceeds"), J1308&gt;=4), "High Performing Individual",
    AND(I1308="Fully Meets", J1308&gt;=3), "Average Performing Individual",
    TRUE, "Below Average Performing"
)</f>
        <v>Average Performing Individual</v>
      </c>
      <c r="M1308" s="18"/>
      <c r="N1308" s="18"/>
      <c r="O1308" s="26"/>
    </row>
    <row r="1309" spans="7:15" ht="28.8" x14ac:dyDescent="0.3">
      <c r="G1309" s="1">
        <v>1711</v>
      </c>
      <c r="H1309" s="1" t="s">
        <v>3072</v>
      </c>
      <c r="I1309" s="1" t="s">
        <v>21</v>
      </c>
      <c r="J1309" s="1">
        <v>3</v>
      </c>
      <c r="K1309" s="27" t="str" cm="1">
        <f t="array" ref="K1309">_xlfn.IFS(
    AND(OR(I1309="Fully Meets", I1309="Exceeds"), J1309&gt;=4), "High Performing Individual",
    AND(I1309="Fully Meets", J1309&gt;=3), "Average Performing Individual",
    TRUE, "Below Average Performing"
)</f>
        <v>Average Performing Individual</v>
      </c>
      <c r="M1309" s="18"/>
      <c r="N1309" s="18"/>
      <c r="O1309" s="26"/>
    </row>
    <row r="1310" spans="7:15" ht="28.8" x14ac:dyDescent="0.3">
      <c r="G1310" s="1">
        <v>1712</v>
      </c>
      <c r="H1310" s="1" t="s">
        <v>3072</v>
      </c>
      <c r="I1310" s="1" t="s">
        <v>21</v>
      </c>
      <c r="J1310" s="1">
        <v>3</v>
      </c>
      <c r="K1310" s="27" t="str" cm="1">
        <f t="array" ref="K1310">_xlfn.IFS(
    AND(OR(I1310="Fully Meets", I1310="Exceeds"), J1310&gt;=4), "High Performing Individual",
    AND(I1310="Fully Meets", J1310&gt;=3), "Average Performing Individual",
    TRUE, "Below Average Performing"
)</f>
        <v>Average Performing Individual</v>
      </c>
      <c r="M1310" s="18"/>
      <c r="N1310" s="18"/>
      <c r="O1310" s="26"/>
    </row>
    <row r="1311" spans="7:15" ht="28.8" x14ac:dyDescent="0.3">
      <c r="G1311" s="1">
        <v>1713</v>
      </c>
      <c r="H1311" s="1" t="s">
        <v>3072</v>
      </c>
      <c r="I1311" s="1" t="s">
        <v>21</v>
      </c>
      <c r="J1311" s="1">
        <v>3</v>
      </c>
      <c r="K1311" s="27" t="str" cm="1">
        <f t="array" ref="K1311">_xlfn.IFS(
    AND(OR(I1311="Fully Meets", I1311="Exceeds"), J1311&gt;=4), "High Performing Individual",
    AND(I1311="Fully Meets", J1311&gt;=3), "Average Performing Individual",
    TRUE, "Below Average Performing"
)</f>
        <v>Average Performing Individual</v>
      </c>
      <c r="M1311" s="18"/>
      <c r="N1311" s="18"/>
      <c r="O1311" s="26"/>
    </row>
    <row r="1312" spans="7:15" ht="28.8" x14ac:dyDescent="0.3">
      <c r="G1312" s="1">
        <v>1714</v>
      </c>
      <c r="H1312" s="1" t="s">
        <v>3076</v>
      </c>
      <c r="I1312" s="1" t="s">
        <v>21</v>
      </c>
      <c r="J1312" s="1">
        <v>3</v>
      </c>
      <c r="K1312" s="27" t="str" cm="1">
        <f t="array" ref="K1312">_xlfn.IFS(
    AND(OR(I1312="Fully Meets", I1312="Exceeds"), J1312&gt;=4), "High Performing Individual",
    AND(I1312="Fully Meets", J1312&gt;=3), "Average Performing Individual",
    TRUE, "Below Average Performing"
)</f>
        <v>Average Performing Individual</v>
      </c>
      <c r="M1312" s="18"/>
      <c r="N1312" s="18"/>
      <c r="O1312" s="26"/>
    </row>
    <row r="1313" spans="7:15" ht="28.8" x14ac:dyDescent="0.3">
      <c r="G1313" s="1">
        <v>1715</v>
      </c>
      <c r="H1313" s="1" t="s">
        <v>3072</v>
      </c>
      <c r="I1313" s="1" t="s">
        <v>21</v>
      </c>
      <c r="J1313" s="1">
        <v>3</v>
      </c>
      <c r="K1313" s="27" t="str" cm="1">
        <f t="array" ref="K1313">_xlfn.IFS(
    AND(OR(I1313="Fully Meets", I1313="Exceeds"), J1313&gt;=4), "High Performing Individual",
    AND(I1313="Fully Meets", J1313&gt;=3), "Average Performing Individual",
    TRUE, "Below Average Performing"
)</f>
        <v>Average Performing Individual</v>
      </c>
      <c r="M1313" s="18"/>
      <c r="N1313" s="18"/>
      <c r="O1313" s="26"/>
    </row>
    <row r="1314" spans="7:15" ht="28.8" x14ac:dyDescent="0.3">
      <c r="G1314" s="1">
        <v>1716</v>
      </c>
      <c r="H1314" s="1" t="s">
        <v>3072</v>
      </c>
      <c r="I1314" s="1" t="s">
        <v>21</v>
      </c>
      <c r="J1314" s="1">
        <v>3</v>
      </c>
      <c r="K1314" s="27" t="str" cm="1">
        <f t="array" ref="K1314">_xlfn.IFS(
    AND(OR(I1314="Fully Meets", I1314="Exceeds"), J1314&gt;=4), "High Performing Individual",
    AND(I1314="Fully Meets", J1314&gt;=3), "Average Performing Individual",
    TRUE, "Below Average Performing"
)</f>
        <v>Average Performing Individual</v>
      </c>
      <c r="M1314" s="18"/>
      <c r="N1314" s="18"/>
      <c r="O1314" s="26"/>
    </row>
    <row r="1315" spans="7:15" ht="28.8" x14ac:dyDescent="0.3">
      <c r="G1315" s="1">
        <v>1717</v>
      </c>
      <c r="H1315" s="1" t="s">
        <v>3072</v>
      </c>
      <c r="I1315" s="1" t="s">
        <v>21</v>
      </c>
      <c r="J1315" s="1">
        <v>3</v>
      </c>
      <c r="K1315" s="27" t="str" cm="1">
        <f t="array" ref="K1315">_xlfn.IFS(
    AND(OR(I1315="Fully Meets", I1315="Exceeds"), J1315&gt;=4), "High Performing Individual",
    AND(I1315="Fully Meets", J1315&gt;=3), "Average Performing Individual",
    TRUE, "Below Average Performing"
)</f>
        <v>Average Performing Individual</v>
      </c>
      <c r="M1315" s="18"/>
      <c r="N1315" s="18"/>
      <c r="O1315" s="26"/>
    </row>
    <row r="1316" spans="7:15" ht="28.8" x14ac:dyDescent="0.3">
      <c r="G1316" s="1">
        <v>1718</v>
      </c>
      <c r="H1316" s="1" t="s">
        <v>3072</v>
      </c>
      <c r="I1316" s="1" t="s">
        <v>21</v>
      </c>
      <c r="J1316" s="1">
        <v>3</v>
      </c>
      <c r="K1316" s="27" t="str" cm="1">
        <f t="array" ref="K1316">_xlfn.IFS(
    AND(OR(I1316="Fully Meets", I1316="Exceeds"), J1316&gt;=4), "High Performing Individual",
    AND(I1316="Fully Meets", J1316&gt;=3), "Average Performing Individual",
    TRUE, "Below Average Performing"
)</f>
        <v>Average Performing Individual</v>
      </c>
      <c r="M1316" s="18"/>
      <c r="N1316" s="18"/>
      <c r="O1316" s="26"/>
    </row>
    <row r="1317" spans="7:15" ht="28.8" x14ac:dyDescent="0.3">
      <c r="G1317" s="1">
        <v>1719</v>
      </c>
      <c r="H1317" s="1" t="s">
        <v>3072</v>
      </c>
      <c r="I1317" s="1" t="s">
        <v>21</v>
      </c>
      <c r="J1317" s="1">
        <v>3</v>
      </c>
      <c r="K1317" s="27" t="str" cm="1">
        <f t="array" ref="K1317">_xlfn.IFS(
    AND(OR(I1317="Fully Meets", I1317="Exceeds"), J1317&gt;=4), "High Performing Individual",
    AND(I1317="Fully Meets", J1317&gt;=3), "Average Performing Individual",
    TRUE, "Below Average Performing"
)</f>
        <v>Average Performing Individual</v>
      </c>
      <c r="M1317" s="18"/>
      <c r="N1317" s="18"/>
      <c r="O1317" s="26"/>
    </row>
    <row r="1318" spans="7:15" ht="28.8" x14ac:dyDescent="0.3">
      <c r="G1318" s="1">
        <v>1720</v>
      </c>
      <c r="H1318" s="1" t="s">
        <v>3072</v>
      </c>
      <c r="I1318" s="1" t="s">
        <v>21</v>
      </c>
      <c r="J1318" s="1">
        <v>3</v>
      </c>
      <c r="K1318" s="27" t="str" cm="1">
        <f t="array" ref="K1318">_xlfn.IFS(
    AND(OR(I1318="Fully Meets", I1318="Exceeds"), J1318&gt;=4), "High Performing Individual",
    AND(I1318="Fully Meets", J1318&gt;=3), "Average Performing Individual",
    TRUE, "Below Average Performing"
)</f>
        <v>Average Performing Individual</v>
      </c>
      <c r="M1318" s="18"/>
      <c r="N1318" s="18"/>
      <c r="O1318" s="26"/>
    </row>
    <row r="1319" spans="7:15" ht="28.8" x14ac:dyDescent="0.3">
      <c r="G1319" s="1">
        <v>1721</v>
      </c>
      <c r="H1319" s="1" t="s">
        <v>3072</v>
      </c>
      <c r="I1319" s="1" t="s">
        <v>21</v>
      </c>
      <c r="J1319" s="1">
        <v>3</v>
      </c>
      <c r="K1319" s="27" t="str" cm="1">
        <f t="array" ref="K1319">_xlfn.IFS(
    AND(OR(I1319="Fully Meets", I1319="Exceeds"), J1319&gt;=4), "High Performing Individual",
    AND(I1319="Fully Meets", J1319&gt;=3), "Average Performing Individual",
    TRUE, "Below Average Performing"
)</f>
        <v>Average Performing Individual</v>
      </c>
      <c r="M1319" s="18"/>
      <c r="N1319" s="18"/>
      <c r="O1319" s="26"/>
    </row>
    <row r="1320" spans="7:15" ht="28.8" x14ac:dyDescent="0.3">
      <c r="G1320" s="1">
        <v>1722</v>
      </c>
      <c r="H1320" s="1" t="s">
        <v>3072</v>
      </c>
      <c r="I1320" s="1" t="s">
        <v>21</v>
      </c>
      <c r="J1320" s="1">
        <v>3</v>
      </c>
      <c r="K1320" s="27" t="str" cm="1">
        <f t="array" ref="K1320">_xlfn.IFS(
    AND(OR(I1320="Fully Meets", I1320="Exceeds"), J1320&gt;=4), "High Performing Individual",
    AND(I1320="Fully Meets", J1320&gt;=3), "Average Performing Individual",
    TRUE, "Below Average Performing"
)</f>
        <v>Average Performing Individual</v>
      </c>
      <c r="M1320" s="18"/>
      <c r="N1320" s="18"/>
      <c r="O1320" s="26"/>
    </row>
    <row r="1321" spans="7:15" ht="28.8" x14ac:dyDescent="0.3">
      <c r="G1321" s="1">
        <v>1723</v>
      </c>
      <c r="H1321" s="1" t="s">
        <v>3076</v>
      </c>
      <c r="I1321" s="1" t="s">
        <v>21</v>
      </c>
      <c r="J1321" s="1">
        <v>3</v>
      </c>
      <c r="K1321" s="27" t="str" cm="1">
        <f t="array" ref="K1321">_xlfn.IFS(
    AND(OR(I1321="Fully Meets", I1321="Exceeds"), J1321&gt;=4), "High Performing Individual",
    AND(I1321="Fully Meets", J1321&gt;=3), "Average Performing Individual",
    TRUE, "Below Average Performing"
)</f>
        <v>Average Performing Individual</v>
      </c>
      <c r="M1321" s="18"/>
      <c r="N1321" s="18"/>
      <c r="O1321" s="26"/>
    </row>
    <row r="1322" spans="7:15" ht="28.8" x14ac:dyDescent="0.3">
      <c r="G1322" s="1">
        <v>1724</v>
      </c>
      <c r="H1322" s="1" t="s">
        <v>3072</v>
      </c>
      <c r="I1322" s="1" t="s">
        <v>21</v>
      </c>
      <c r="J1322" s="1">
        <v>3</v>
      </c>
      <c r="K1322" s="27" t="str" cm="1">
        <f t="array" ref="K1322">_xlfn.IFS(
    AND(OR(I1322="Fully Meets", I1322="Exceeds"), J1322&gt;=4), "High Performing Individual",
    AND(I1322="Fully Meets", J1322&gt;=3), "Average Performing Individual",
    TRUE, "Below Average Performing"
)</f>
        <v>Average Performing Individual</v>
      </c>
      <c r="M1322" s="18"/>
      <c r="N1322" s="18"/>
      <c r="O1322" s="26"/>
    </row>
    <row r="1323" spans="7:15" ht="28.8" x14ac:dyDescent="0.3">
      <c r="G1323" s="1">
        <v>1725</v>
      </c>
      <c r="H1323" s="1" t="s">
        <v>3072</v>
      </c>
      <c r="I1323" s="1" t="s">
        <v>21</v>
      </c>
      <c r="J1323" s="1">
        <v>3</v>
      </c>
      <c r="K1323" s="27" t="str" cm="1">
        <f t="array" ref="K1323">_xlfn.IFS(
    AND(OR(I1323="Fully Meets", I1323="Exceeds"), J1323&gt;=4), "High Performing Individual",
    AND(I1323="Fully Meets", J1323&gt;=3), "Average Performing Individual",
    TRUE, "Below Average Performing"
)</f>
        <v>Average Performing Individual</v>
      </c>
      <c r="M1323" s="18"/>
      <c r="N1323" s="18"/>
      <c r="O1323" s="26"/>
    </row>
    <row r="1324" spans="7:15" ht="28.8" x14ac:dyDescent="0.3">
      <c r="G1324" s="1">
        <v>1726</v>
      </c>
      <c r="H1324" s="1" t="s">
        <v>3072</v>
      </c>
      <c r="I1324" s="1" t="s">
        <v>21</v>
      </c>
      <c r="J1324" s="1">
        <v>3</v>
      </c>
      <c r="K1324" s="27" t="str" cm="1">
        <f t="array" ref="K1324">_xlfn.IFS(
    AND(OR(I1324="Fully Meets", I1324="Exceeds"), J1324&gt;=4), "High Performing Individual",
    AND(I1324="Fully Meets", J1324&gt;=3), "Average Performing Individual",
    TRUE, "Below Average Performing"
)</f>
        <v>Average Performing Individual</v>
      </c>
      <c r="M1324" s="18"/>
      <c r="N1324" s="18"/>
      <c r="O1324" s="26"/>
    </row>
    <row r="1325" spans="7:15" ht="28.8" x14ac:dyDescent="0.3">
      <c r="G1325" s="1">
        <v>1727</v>
      </c>
      <c r="H1325" s="1" t="s">
        <v>3072</v>
      </c>
      <c r="I1325" s="1" t="s">
        <v>21</v>
      </c>
      <c r="J1325" s="1">
        <v>3</v>
      </c>
      <c r="K1325" s="27" t="str" cm="1">
        <f t="array" ref="K1325">_xlfn.IFS(
    AND(OR(I1325="Fully Meets", I1325="Exceeds"), J1325&gt;=4), "High Performing Individual",
    AND(I1325="Fully Meets", J1325&gt;=3), "Average Performing Individual",
    TRUE, "Below Average Performing"
)</f>
        <v>Average Performing Individual</v>
      </c>
      <c r="M1325" s="18"/>
      <c r="N1325" s="18"/>
      <c r="O1325" s="26"/>
    </row>
    <row r="1326" spans="7:15" ht="28.8" x14ac:dyDescent="0.3">
      <c r="G1326" s="1">
        <v>1728</v>
      </c>
      <c r="H1326" s="1" t="s">
        <v>3074</v>
      </c>
      <c r="I1326" s="1" t="s">
        <v>21</v>
      </c>
      <c r="J1326" s="1">
        <v>3</v>
      </c>
      <c r="K1326" s="27" t="str" cm="1">
        <f t="array" ref="K1326">_xlfn.IFS(
    AND(OR(I1326="Fully Meets", I1326="Exceeds"), J1326&gt;=4), "High Performing Individual",
    AND(I1326="Fully Meets", J1326&gt;=3), "Average Performing Individual",
    TRUE, "Below Average Performing"
)</f>
        <v>Average Performing Individual</v>
      </c>
      <c r="M1326" s="18"/>
      <c r="N1326" s="18"/>
      <c r="O1326" s="26"/>
    </row>
    <row r="1327" spans="7:15" ht="28.8" x14ac:dyDescent="0.3">
      <c r="G1327" s="1">
        <v>1729</v>
      </c>
      <c r="H1327" s="1" t="s">
        <v>3074</v>
      </c>
      <c r="I1327" s="1" t="s">
        <v>21</v>
      </c>
      <c r="J1327" s="1">
        <v>3</v>
      </c>
      <c r="K1327" s="27" t="str" cm="1">
        <f t="array" ref="K1327">_xlfn.IFS(
    AND(OR(I1327="Fully Meets", I1327="Exceeds"), J1327&gt;=4), "High Performing Individual",
    AND(I1327="Fully Meets", J1327&gt;=3), "Average Performing Individual",
    TRUE, "Below Average Performing"
)</f>
        <v>Average Performing Individual</v>
      </c>
      <c r="M1327" s="18"/>
      <c r="N1327" s="18"/>
      <c r="O1327" s="26"/>
    </row>
    <row r="1328" spans="7:15" ht="28.8" x14ac:dyDescent="0.3">
      <c r="G1328" s="1">
        <v>1730</v>
      </c>
      <c r="H1328" s="1" t="s">
        <v>3074</v>
      </c>
      <c r="I1328" s="1" t="s">
        <v>21</v>
      </c>
      <c r="J1328" s="1">
        <v>3</v>
      </c>
      <c r="K1328" s="27" t="str" cm="1">
        <f t="array" ref="K1328">_xlfn.IFS(
    AND(OR(I1328="Fully Meets", I1328="Exceeds"), J1328&gt;=4), "High Performing Individual",
    AND(I1328="Fully Meets", J1328&gt;=3), "Average Performing Individual",
    TRUE, "Below Average Performing"
)</f>
        <v>Average Performing Individual</v>
      </c>
      <c r="M1328" s="18"/>
      <c r="N1328" s="18"/>
      <c r="O1328" s="26"/>
    </row>
    <row r="1329" spans="7:15" ht="28.8" x14ac:dyDescent="0.3">
      <c r="G1329" s="1">
        <v>1731</v>
      </c>
      <c r="H1329" s="1" t="s">
        <v>3074</v>
      </c>
      <c r="I1329" s="1" t="s">
        <v>21</v>
      </c>
      <c r="J1329" s="1">
        <v>3</v>
      </c>
      <c r="K1329" s="27" t="str" cm="1">
        <f t="array" ref="K1329">_xlfn.IFS(
    AND(OR(I1329="Fully Meets", I1329="Exceeds"), J1329&gt;=4), "High Performing Individual",
    AND(I1329="Fully Meets", J1329&gt;=3), "Average Performing Individual",
    TRUE, "Below Average Performing"
)</f>
        <v>Average Performing Individual</v>
      </c>
      <c r="M1329" s="18"/>
      <c r="N1329" s="18"/>
      <c r="O1329" s="26"/>
    </row>
    <row r="1330" spans="7:15" ht="28.8" x14ac:dyDescent="0.3">
      <c r="G1330" s="1">
        <v>1732</v>
      </c>
      <c r="H1330" s="1" t="s">
        <v>3074</v>
      </c>
      <c r="I1330" s="1" t="s">
        <v>21</v>
      </c>
      <c r="J1330" s="1">
        <v>3</v>
      </c>
      <c r="K1330" s="27" t="str" cm="1">
        <f t="array" ref="K1330">_xlfn.IFS(
    AND(OR(I1330="Fully Meets", I1330="Exceeds"), J1330&gt;=4), "High Performing Individual",
    AND(I1330="Fully Meets", J1330&gt;=3), "Average Performing Individual",
    TRUE, "Below Average Performing"
)</f>
        <v>Average Performing Individual</v>
      </c>
      <c r="M1330" s="18"/>
      <c r="N1330" s="18"/>
      <c r="O1330" s="26"/>
    </row>
    <row r="1331" spans="7:15" ht="28.8" x14ac:dyDescent="0.3">
      <c r="G1331" s="1">
        <v>1733</v>
      </c>
      <c r="H1331" s="1" t="s">
        <v>3074</v>
      </c>
      <c r="I1331" s="1" t="s">
        <v>21</v>
      </c>
      <c r="J1331" s="1">
        <v>3</v>
      </c>
      <c r="K1331" s="27" t="str" cm="1">
        <f t="array" ref="K1331">_xlfn.IFS(
    AND(OR(I1331="Fully Meets", I1331="Exceeds"), J1331&gt;=4), "High Performing Individual",
    AND(I1331="Fully Meets", J1331&gt;=3), "Average Performing Individual",
    TRUE, "Below Average Performing"
)</f>
        <v>Average Performing Individual</v>
      </c>
      <c r="M1331" s="18"/>
      <c r="N1331" s="18"/>
      <c r="O1331" s="26"/>
    </row>
    <row r="1332" spans="7:15" ht="28.8" x14ac:dyDescent="0.3">
      <c r="G1332" s="1">
        <v>1734</v>
      </c>
      <c r="H1332" s="1" t="s">
        <v>3074</v>
      </c>
      <c r="I1332" s="1" t="s">
        <v>21</v>
      </c>
      <c r="J1332" s="1">
        <v>3</v>
      </c>
      <c r="K1332" s="27" t="str" cm="1">
        <f t="array" ref="K1332">_xlfn.IFS(
    AND(OR(I1332="Fully Meets", I1332="Exceeds"), J1332&gt;=4), "High Performing Individual",
    AND(I1332="Fully Meets", J1332&gt;=3), "Average Performing Individual",
    TRUE, "Below Average Performing"
)</f>
        <v>Average Performing Individual</v>
      </c>
      <c r="M1332" s="18"/>
      <c r="N1332" s="18"/>
      <c r="O1332" s="26"/>
    </row>
    <row r="1333" spans="7:15" ht="28.8" x14ac:dyDescent="0.3">
      <c r="G1333" s="1">
        <v>1735</v>
      </c>
      <c r="H1333" s="1" t="s">
        <v>3074</v>
      </c>
      <c r="I1333" s="1" t="s">
        <v>21</v>
      </c>
      <c r="J1333" s="1">
        <v>3</v>
      </c>
      <c r="K1333" s="27" t="str" cm="1">
        <f t="array" ref="K1333">_xlfn.IFS(
    AND(OR(I1333="Fully Meets", I1333="Exceeds"), J1333&gt;=4), "High Performing Individual",
    AND(I1333="Fully Meets", J1333&gt;=3), "Average Performing Individual",
    TRUE, "Below Average Performing"
)</f>
        <v>Average Performing Individual</v>
      </c>
      <c r="M1333" s="18"/>
      <c r="N1333" s="18"/>
      <c r="O1333" s="26"/>
    </row>
    <row r="1334" spans="7:15" ht="28.8" x14ac:dyDescent="0.3">
      <c r="G1334" s="1">
        <v>1736</v>
      </c>
      <c r="H1334" s="1" t="s">
        <v>3074</v>
      </c>
      <c r="I1334" s="1" t="s">
        <v>21</v>
      </c>
      <c r="J1334" s="1">
        <v>3</v>
      </c>
      <c r="K1334" s="27" t="str" cm="1">
        <f t="array" ref="K1334">_xlfn.IFS(
    AND(OR(I1334="Fully Meets", I1334="Exceeds"), J1334&gt;=4), "High Performing Individual",
    AND(I1334="Fully Meets", J1334&gt;=3), "Average Performing Individual",
    TRUE, "Below Average Performing"
)</f>
        <v>Average Performing Individual</v>
      </c>
      <c r="M1334" s="18"/>
      <c r="N1334" s="18"/>
      <c r="O1334" s="26"/>
    </row>
    <row r="1335" spans="7:15" ht="28.8" x14ac:dyDescent="0.3">
      <c r="G1335" s="1">
        <v>1737</v>
      </c>
      <c r="H1335" s="1" t="s">
        <v>3074</v>
      </c>
      <c r="I1335" s="1" t="s">
        <v>21</v>
      </c>
      <c r="J1335" s="1">
        <v>3</v>
      </c>
      <c r="K1335" s="27" t="str" cm="1">
        <f t="array" ref="K1335">_xlfn.IFS(
    AND(OR(I1335="Fully Meets", I1335="Exceeds"), J1335&gt;=4), "High Performing Individual",
    AND(I1335="Fully Meets", J1335&gt;=3), "Average Performing Individual",
    TRUE, "Below Average Performing"
)</f>
        <v>Average Performing Individual</v>
      </c>
      <c r="M1335" s="18"/>
      <c r="N1335" s="18"/>
      <c r="O1335" s="26"/>
    </row>
    <row r="1336" spans="7:15" ht="28.8" x14ac:dyDescent="0.3">
      <c r="G1336" s="1">
        <v>1738</v>
      </c>
      <c r="H1336" s="1" t="s">
        <v>3074</v>
      </c>
      <c r="I1336" s="1" t="s">
        <v>21</v>
      </c>
      <c r="J1336" s="1">
        <v>3</v>
      </c>
      <c r="K1336" s="27" t="str" cm="1">
        <f t="array" ref="K1336">_xlfn.IFS(
    AND(OR(I1336="Fully Meets", I1336="Exceeds"), J1336&gt;=4), "High Performing Individual",
    AND(I1336="Fully Meets", J1336&gt;=3), "Average Performing Individual",
    TRUE, "Below Average Performing"
)</f>
        <v>Average Performing Individual</v>
      </c>
      <c r="M1336" s="18"/>
      <c r="N1336" s="18"/>
      <c r="O1336" s="26"/>
    </row>
    <row r="1337" spans="7:15" ht="28.8" x14ac:dyDescent="0.3">
      <c r="G1337" s="1">
        <v>1739</v>
      </c>
      <c r="H1337" s="1" t="s">
        <v>3074</v>
      </c>
      <c r="I1337" s="1" t="s">
        <v>21</v>
      </c>
      <c r="J1337" s="1">
        <v>3</v>
      </c>
      <c r="K1337" s="27" t="str" cm="1">
        <f t="array" ref="K1337">_xlfn.IFS(
    AND(OR(I1337="Fully Meets", I1337="Exceeds"), J1337&gt;=4), "High Performing Individual",
    AND(I1337="Fully Meets", J1337&gt;=3), "Average Performing Individual",
    TRUE, "Below Average Performing"
)</f>
        <v>Average Performing Individual</v>
      </c>
      <c r="M1337" s="18"/>
      <c r="N1337" s="18"/>
      <c r="O1337" s="26"/>
    </row>
    <row r="1338" spans="7:15" ht="28.8" x14ac:dyDescent="0.3">
      <c r="G1338" s="1">
        <v>1740</v>
      </c>
      <c r="H1338" s="1" t="s">
        <v>3074</v>
      </c>
      <c r="I1338" s="1" t="s">
        <v>21</v>
      </c>
      <c r="J1338" s="1">
        <v>3</v>
      </c>
      <c r="K1338" s="27" t="str" cm="1">
        <f t="array" ref="K1338">_xlfn.IFS(
    AND(OR(I1338="Fully Meets", I1338="Exceeds"), J1338&gt;=4), "High Performing Individual",
    AND(I1338="Fully Meets", J1338&gt;=3), "Average Performing Individual",
    TRUE, "Below Average Performing"
)</f>
        <v>Average Performing Individual</v>
      </c>
      <c r="M1338" s="18"/>
      <c r="N1338" s="18"/>
      <c r="O1338" s="26"/>
    </row>
    <row r="1339" spans="7:15" ht="28.8" x14ac:dyDescent="0.3">
      <c r="G1339" s="1">
        <v>1741</v>
      </c>
      <c r="H1339" s="1" t="s">
        <v>3074</v>
      </c>
      <c r="I1339" s="1" t="s">
        <v>21</v>
      </c>
      <c r="J1339" s="1">
        <v>3</v>
      </c>
      <c r="K1339" s="27" t="str" cm="1">
        <f t="array" ref="K1339">_xlfn.IFS(
    AND(OR(I1339="Fully Meets", I1339="Exceeds"), J1339&gt;=4), "High Performing Individual",
    AND(I1339="Fully Meets", J1339&gt;=3), "Average Performing Individual",
    TRUE, "Below Average Performing"
)</f>
        <v>Average Performing Individual</v>
      </c>
      <c r="M1339" s="18"/>
      <c r="N1339" s="18"/>
      <c r="O1339" s="26"/>
    </row>
    <row r="1340" spans="7:15" ht="28.8" x14ac:dyDescent="0.3">
      <c r="G1340" s="1">
        <v>1742</v>
      </c>
      <c r="H1340" s="1" t="s">
        <v>3074</v>
      </c>
      <c r="I1340" s="1" t="s">
        <v>21</v>
      </c>
      <c r="J1340" s="1">
        <v>3</v>
      </c>
      <c r="K1340" s="27" t="str" cm="1">
        <f t="array" ref="K1340">_xlfn.IFS(
    AND(OR(I1340="Fully Meets", I1340="Exceeds"), J1340&gt;=4), "High Performing Individual",
    AND(I1340="Fully Meets", J1340&gt;=3), "Average Performing Individual",
    TRUE, "Below Average Performing"
)</f>
        <v>Average Performing Individual</v>
      </c>
      <c r="M1340" s="18"/>
      <c r="N1340" s="18"/>
      <c r="O1340" s="26"/>
    </row>
    <row r="1341" spans="7:15" ht="28.8" x14ac:dyDescent="0.3">
      <c r="G1341" s="1">
        <v>1743</v>
      </c>
      <c r="H1341" s="1" t="s">
        <v>3074</v>
      </c>
      <c r="I1341" s="1" t="s">
        <v>21</v>
      </c>
      <c r="J1341" s="1">
        <v>3</v>
      </c>
      <c r="K1341" s="27" t="str" cm="1">
        <f t="array" ref="K1341">_xlfn.IFS(
    AND(OR(I1341="Fully Meets", I1341="Exceeds"), J1341&gt;=4), "High Performing Individual",
    AND(I1341="Fully Meets", J1341&gt;=3), "Average Performing Individual",
    TRUE, "Below Average Performing"
)</f>
        <v>Average Performing Individual</v>
      </c>
      <c r="M1341" s="18"/>
      <c r="N1341" s="18"/>
      <c r="O1341" s="26"/>
    </row>
    <row r="1342" spans="7:15" ht="28.8" x14ac:dyDescent="0.3">
      <c r="G1342" s="1">
        <v>1744</v>
      </c>
      <c r="H1342" s="1" t="s">
        <v>3074</v>
      </c>
      <c r="I1342" s="1" t="s">
        <v>21</v>
      </c>
      <c r="J1342" s="1">
        <v>3</v>
      </c>
      <c r="K1342" s="27" t="str" cm="1">
        <f t="array" ref="K1342">_xlfn.IFS(
    AND(OR(I1342="Fully Meets", I1342="Exceeds"), J1342&gt;=4), "High Performing Individual",
    AND(I1342="Fully Meets", J1342&gt;=3), "Average Performing Individual",
    TRUE, "Below Average Performing"
)</f>
        <v>Average Performing Individual</v>
      </c>
      <c r="M1342" s="18"/>
      <c r="N1342" s="18"/>
      <c r="O1342" s="26"/>
    </row>
    <row r="1343" spans="7:15" ht="28.8" x14ac:dyDescent="0.3">
      <c r="G1343" s="1">
        <v>1745</v>
      </c>
      <c r="H1343" s="1" t="s">
        <v>3074</v>
      </c>
      <c r="I1343" s="1" t="s">
        <v>21</v>
      </c>
      <c r="J1343" s="1">
        <v>3</v>
      </c>
      <c r="K1343" s="27" t="str" cm="1">
        <f t="array" ref="K1343">_xlfn.IFS(
    AND(OR(I1343="Fully Meets", I1343="Exceeds"), J1343&gt;=4), "High Performing Individual",
    AND(I1343="Fully Meets", J1343&gt;=3), "Average Performing Individual",
    TRUE, "Below Average Performing"
)</f>
        <v>Average Performing Individual</v>
      </c>
      <c r="M1343" s="18"/>
      <c r="N1343" s="18"/>
      <c r="O1343" s="26"/>
    </row>
    <row r="1344" spans="7:15" ht="28.8" x14ac:dyDescent="0.3">
      <c r="G1344" s="1">
        <v>1746</v>
      </c>
      <c r="H1344" s="1" t="s">
        <v>3074</v>
      </c>
      <c r="I1344" s="1" t="s">
        <v>21</v>
      </c>
      <c r="J1344" s="1">
        <v>3</v>
      </c>
      <c r="K1344" s="27" t="str" cm="1">
        <f t="array" ref="K1344">_xlfn.IFS(
    AND(OR(I1344="Fully Meets", I1344="Exceeds"), J1344&gt;=4), "High Performing Individual",
    AND(I1344="Fully Meets", J1344&gt;=3), "Average Performing Individual",
    TRUE, "Below Average Performing"
)</f>
        <v>Average Performing Individual</v>
      </c>
      <c r="M1344" s="18"/>
      <c r="N1344" s="18"/>
      <c r="O1344" s="26"/>
    </row>
    <row r="1345" spans="7:15" ht="28.8" x14ac:dyDescent="0.3">
      <c r="G1345" s="1">
        <v>1747</v>
      </c>
      <c r="H1345" s="1" t="s">
        <v>3074</v>
      </c>
      <c r="I1345" s="1" t="s">
        <v>21</v>
      </c>
      <c r="J1345" s="1">
        <v>3</v>
      </c>
      <c r="K1345" s="27" t="str" cm="1">
        <f t="array" ref="K1345">_xlfn.IFS(
    AND(OR(I1345="Fully Meets", I1345="Exceeds"), J1345&gt;=4), "High Performing Individual",
    AND(I1345="Fully Meets", J1345&gt;=3), "Average Performing Individual",
    TRUE, "Below Average Performing"
)</f>
        <v>Average Performing Individual</v>
      </c>
      <c r="M1345" s="18"/>
      <c r="N1345" s="18"/>
      <c r="O1345" s="26"/>
    </row>
    <row r="1346" spans="7:15" ht="28.8" x14ac:dyDescent="0.3">
      <c r="G1346" s="1">
        <v>1748</v>
      </c>
      <c r="H1346" s="1" t="s">
        <v>3074</v>
      </c>
      <c r="I1346" s="1" t="s">
        <v>21</v>
      </c>
      <c r="J1346" s="1">
        <v>3</v>
      </c>
      <c r="K1346" s="27" t="str" cm="1">
        <f t="array" ref="K1346">_xlfn.IFS(
    AND(OR(I1346="Fully Meets", I1346="Exceeds"), J1346&gt;=4), "High Performing Individual",
    AND(I1346="Fully Meets", J1346&gt;=3), "Average Performing Individual",
    TRUE, "Below Average Performing"
)</f>
        <v>Average Performing Individual</v>
      </c>
      <c r="M1346" s="18"/>
      <c r="N1346" s="18"/>
      <c r="O1346" s="26"/>
    </row>
    <row r="1347" spans="7:15" ht="28.8" x14ac:dyDescent="0.3">
      <c r="G1347" s="1">
        <v>1749</v>
      </c>
      <c r="H1347" s="1" t="s">
        <v>3074</v>
      </c>
      <c r="I1347" s="1" t="s">
        <v>21</v>
      </c>
      <c r="J1347" s="1">
        <v>3</v>
      </c>
      <c r="K1347" s="27" t="str" cm="1">
        <f t="array" ref="K1347">_xlfn.IFS(
    AND(OR(I1347="Fully Meets", I1347="Exceeds"), J1347&gt;=4), "High Performing Individual",
    AND(I1347="Fully Meets", J1347&gt;=3), "Average Performing Individual",
    TRUE, "Below Average Performing"
)</f>
        <v>Average Performing Individual</v>
      </c>
      <c r="M1347" s="18"/>
      <c r="N1347" s="18"/>
      <c r="O1347" s="26"/>
    </row>
    <row r="1348" spans="7:15" ht="28.8" x14ac:dyDescent="0.3">
      <c r="G1348" s="1">
        <v>1750</v>
      </c>
      <c r="H1348" s="1" t="s">
        <v>3074</v>
      </c>
      <c r="I1348" s="1" t="s">
        <v>21</v>
      </c>
      <c r="J1348" s="1">
        <v>3</v>
      </c>
      <c r="K1348" s="27" t="str" cm="1">
        <f t="array" ref="K1348">_xlfn.IFS(
    AND(OR(I1348="Fully Meets", I1348="Exceeds"), J1348&gt;=4), "High Performing Individual",
    AND(I1348="Fully Meets", J1348&gt;=3), "Average Performing Individual",
    TRUE, "Below Average Performing"
)</f>
        <v>Average Performing Individual</v>
      </c>
      <c r="M1348" s="18"/>
      <c r="N1348" s="18"/>
      <c r="O1348" s="26"/>
    </row>
    <row r="1349" spans="7:15" ht="28.8" x14ac:dyDescent="0.3">
      <c r="G1349" s="1">
        <v>1751</v>
      </c>
      <c r="H1349" s="1" t="s">
        <v>3074</v>
      </c>
      <c r="I1349" s="1" t="s">
        <v>21</v>
      </c>
      <c r="J1349" s="1">
        <v>3</v>
      </c>
      <c r="K1349" s="27" t="str" cm="1">
        <f t="array" ref="K1349">_xlfn.IFS(
    AND(OR(I1349="Fully Meets", I1349="Exceeds"), J1349&gt;=4), "High Performing Individual",
    AND(I1349="Fully Meets", J1349&gt;=3), "Average Performing Individual",
    TRUE, "Below Average Performing"
)</f>
        <v>Average Performing Individual</v>
      </c>
      <c r="M1349" s="18"/>
      <c r="N1349" s="18"/>
      <c r="O1349" s="26"/>
    </row>
    <row r="1350" spans="7:15" ht="28.8" x14ac:dyDescent="0.3">
      <c r="G1350" s="1">
        <v>1752</v>
      </c>
      <c r="H1350" s="1" t="s">
        <v>3074</v>
      </c>
      <c r="I1350" s="1" t="s">
        <v>21</v>
      </c>
      <c r="J1350" s="1">
        <v>3</v>
      </c>
      <c r="K1350" s="27" t="str" cm="1">
        <f t="array" ref="K1350">_xlfn.IFS(
    AND(OR(I1350="Fully Meets", I1350="Exceeds"), J1350&gt;=4), "High Performing Individual",
    AND(I1350="Fully Meets", J1350&gt;=3), "Average Performing Individual",
    TRUE, "Below Average Performing"
)</f>
        <v>Average Performing Individual</v>
      </c>
      <c r="M1350" s="18"/>
      <c r="N1350" s="18"/>
      <c r="O1350" s="26"/>
    </row>
    <row r="1351" spans="7:15" ht="28.8" x14ac:dyDescent="0.3">
      <c r="G1351" s="1">
        <v>1753</v>
      </c>
      <c r="H1351" s="1" t="s">
        <v>3074</v>
      </c>
      <c r="I1351" s="1" t="s">
        <v>21</v>
      </c>
      <c r="J1351" s="1">
        <v>3</v>
      </c>
      <c r="K1351" s="27" t="str" cm="1">
        <f t="array" ref="K1351">_xlfn.IFS(
    AND(OR(I1351="Fully Meets", I1351="Exceeds"), J1351&gt;=4), "High Performing Individual",
    AND(I1351="Fully Meets", J1351&gt;=3), "Average Performing Individual",
    TRUE, "Below Average Performing"
)</f>
        <v>Average Performing Individual</v>
      </c>
      <c r="M1351" s="18"/>
      <c r="N1351" s="18"/>
      <c r="O1351" s="26"/>
    </row>
    <row r="1352" spans="7:15" ht="28.8" x14ac:dyDescent="0.3">
      <c r="G1352" s="1">
        <v>1754</v>
      </c>
      <c r="H1352" s="1" t="s">
        <v>3074</v>
      </c>
      <c r="I1352" s="1" t="s">
        <v>21</v>
      </c>
      <c r="J1352" s="1">
        <v>3</v>
      </c>
      <c r="K1352" s="27" t="str" cm="1">
        <f t="array" ref="K1352">_xlfn.IFS(
    AND(OR(I1352="Fully Meets", I1352="Exceeds"), J1352&gt;=4), "High Performing Individual",
    AND(I1352="Fully Meets", J1352&gt;=3), "Average Performing Individual",
    TRUE, "Below Average Performing"
)</f>
        <v>Average Performing Individual</v>
      </c>
      <c r="M1352" s="18"/>
      <c r="N1352" s="18"/>
      <c r="O1352" s="26"/>
    </row>
    <row r="1353" spans="7:15" ht="28.8" x14ac:dyDescent="0.3">
      <c r="G1353" s="1">
        <v>1755</v>
      </c>
      <c r="H1353" s="1" t="s">
        <v>3074</v>
      </c>
      <c r="I1353" s="1" t="s">
        <v>21</v>
      </c>
      <c r="J1353" s="1">
        <v>3</v>
      </c>
      <c r="K1353" s="27" t="str" cm="1">
        <f t="array" ref="K1353">_xlfn.IFS(
    AND(OR(I1353="Fully Meets", I1353="Exceeds"), J1353&gt;=4), "High Performing Individual",
    AND(I1353="Fully Meets", J1353&gt;=3), "Average Performing Individual",
    TRUE, "Below Average Performing"
)</f>
        <v>Average Performing Individual</v>
      </c>
      <c r="M1353" s="18"/>
      <c r="N1353" s="18"/>
      <c r="O1353" s="26"/>
    </row>
    <row r="1354" spans="7:15" ht="28.8" x14ac:dyDescent="0.3">
      <c r="G1354" s="1">
        <v>1756</v>
      </c>
      <c r="H1354" s="1" t="s">
        <v>3074</v>
      </c>
      <c r="I1354" s="1" t="s">
        <v>21</v>
      </c>
      <c r="J1354" s="1">
        <v>3</v>
      </c>
      <c r="K1354" s="27" t="str" cm="1">
        <f t="array" ref="K1354">_xlfn.IFS(
    AND(OR(I1354="Fully Meets", I1354="Exceeds"), J1354&gt;=4), "High Performing Individual",
    AND(I1354="Fully Meets", J1354&gt;=3), "Average Performing Individual",
    TRUE, "Below Average Performing"
)</f>
        <v>Average Performing Individual</v>
      </c>
      <c r="M1354" s="18"/>
      <c r="N1354" s="18"/>
      <c r="O1354" s="26"/>
    </row>
    <row r="1355" spans="7:15" ht="28.8" x14ac:dyDescent="0.3">
      <c r="G1355" s="1">
        <v>1757</v>
      </c>
      <c r="H1355" s="1" t="s">
        <v>3074</v>
      </c>
      <c r="I1355" s="1" t="s">
        <v>21</v>
      </c>
      <c r="J1355" s="1">
        <v>3</v>
      </c>
      <c r="K1355" s="27" t="str" cm="1">
        <f t="array" ref="K1355">_xlfn.IFS(
    AND(OR(I1355="Fully Meets", I1355="Exceeds"), J1355&gt;=4), "High Performing Individual",
    AND(I1355="Fully Meets", J1355&gt;=3), "Average Performing Individual",
    TRUE, "Below Average Performing"
)</f>
        <v>Average Performing Individual</v>
      </c>
      <c r="M1355" s="18"/>
      <c r="N1355" s="18"/>
      <c r="O1355" s="26"/>
    </row>
    <row r="1356" spans="7:15" ht="28.8" x14ac:dyDescent="0.3">
      <c r="G1356" s="1">
        <v>1758</v>
      </c>
      <c r="H1356" s="1" t="s">
        <v>3074</v>
      </c>
      <c r="I1356" s="1" t="s">
        <v>21</v>
      </c>
      <c r="J1356" s="1">
        <v>3</v>
      </c>
      <c r="K1356" s="27" t="str" cm="1">
        <f t="array" ref="K1356">_xlfn.IFS(
    AND(OR(I1356="Fully Meets", I1356="Exceeds"), J1356&gt;=4), "High Performing Individual",
    AND(I1356="Fully Meets", J1356&gt;=3), "Average Performing Individual",
    TRUE, "Below Average Performing"
)</f>
        <v>Average Performing Individual</v>
      </c>
      <c r="M1356" s="18"/>
      <c r="N1356" s="18"/>
      <c r="O1356" s="26"/>
    </row>
    <row r="1357" spans="7:15" ht="28.8" x14ac:dyDescent="0.3">
      <c r="G1357" s="1">
        <v>1759</v>
      </c>
      <c r="H1357" s="1" t="s">
        <v>3074</v>
      </c>
      <c r="I1357" s="1" t="s">
        <v>21</v>
      </c>
      <c r="J1357" s="1">
        <v>3</v>
      </c>
      <c r="K1357" s="27" t="str" cm="1">
        <f t="array" ref="K1357">_xlfn.IFS(
    AND(OR(I1357="Fully Meets", I1357="Exceeds"), J1357&gt;=4), "High Performing Individual",
    AND(I1357="Fully Meets", J1357&gt;=3), "Average Performing Individual",
    TRUE, "Below Average Performing"
)</f>
        <v>Average Performing Individual</v>
      </c>
      <c r="M1357" s="18"/>
      <c r="N1357" s="18"/>
      <c r="O1357" s="26"/>
    </row>
    <row r="1358" spans="7:15" ht="28.8" x14ac:dyDescent="0.3">
      <c r="G1358" s="1">
        <v>1760</v>
      </c>
      <c r="H1358" s="1" t="s">
        <v>3074</v>
      </c>
      <c r="I1358" s="1" t="s">
        <v>21</v>
      </c>
      <c r="J1358" s="1">
        <v>3</v>
      </c>
      <c r="K1358" s="27" t="str" cm="1">
        <f t="array" ref="K1358">_xlfn.IFS(
    AND(OR(I1358="Fully Meets", I1358="Exceeds"), J1358&gt;=4), "High Performing Individual",
    AND(I1358="Fully Meets", J1358&gt;=3), "Average Performing Individual",
    TRUE, "Below Average Performing"
)</f>
        <v>Average Performing Individual</v>
      </c>
      <c r="M1358" s="18"/>
      <c r="N1358" s="18"/>
      <c r="O1358" s="26"/>
    </row>
    <row r="1359" spans="7:15" ht="28.8" x14ac:dyDescent="0.3">
      <c r="G1359" s="1">
        <v>1761</v>
      </c>
      <c r="H1359" s="1" t="s">
        <v>3074</v>
      </c>
      <c r="I1359" s="1" t="s">
        <v>21</v>
      </c>
      <c r="J1359" s="1">
        <v>3</v>
      </c>
      <c r="K1359" s="27" t="str" cm="1">
        <f t="array" ref="K1359">_xlfn.IFS(
    AND(OR(I1359="Fully Meets", I1359="Exceeds"), J1359&gt;=4), "High Performing Individual",
    AND(I1359="Fully Meets", J1359&gt;=3), "Average Performing Individual",
    TRUE, "Below Average Performing"
)</f>
        <v>Average Performing Individual</v>
      </c>
      <c r="M1359" s="18"/>
      <c r="N1359" s="18"/>
      <c r="O1359" s="26"/>
    </row>
    <row r="1360" spans="7:15" ht="28.8" x14ac:dyDescent="0.3">
      <c r="G1360" s="1">
        <v>1762</v>
      </c>
      <c r="H1360" s="1" t="s">
        <v>3074</v>
      </c>
      <c r="I1360" s="1" t="s">
        <v>21</v>
      </c>
      <c r="J1360" s="1">
        <v>3</v>
      </c>
      <c r="K1360" s="27" t="str" cm="1">
        <f t="array" ref="K1360">_xlfn.IFS(
    AND(OR(I1360="Fully Meets", I1360="Exceeds"), J1360&gt;=4), "High Performing Individual",
    AND(I1360="Fully Meets", J1360&gt;=3), "Average Performing Individual",
    TRUE, "Below Average Performing"
)</f>
        <v>Average Performing Individual</v>
      </c>
      <c r="M1360" s="18"/>
      <c r="N1360" s="18"/>
      <c r="O1360" s="26"/>
    </row>
    <row r="1361" spans="7:15" ht="28.8" x14ac:dyDescent="0.3">
      <c r="G1361" s="1">
        <v>1763</v>
      </c>
      <c r="H1361" s="1" t="s">
        <v>3074</v>
      </c>
      <c r="I1361" s="1" t="s">
        <v>21</v>
      </c>
      <c r="J1361" s="1">
        <v>3</v>
      </c>
      <c r="K1361" s="27" t="str" cm="1">
        <f t="array" ref="K1361">_xlfn.IFS(
    AND(OR(I1361="Fully Meets", I1361="Exceeds"), J1361&gt;=4), "High Performing Individual",
    AND(I1361="Fully Meets", J1361&gt;=3), "Average Performing Individual",
    TRUE, "Below Average Performing"
)</f>
        <v>Average Performing Individual</v>
      </c>
      <c r="M1361" s="18"/>
      <c r="N1361" s="18"/>
      <c r="O1361" s="26"/>
    </row>
    <row r="1362" spans="7:15" ht="28.8" x14ac:dyDescent="0.3">
      <c r="G1362" s="1">
        <v>1764</v>
      </c>
      <c r="H1362" s="1" t="s">
        <v>3074</v>
      </c>
      <c r="I1362" s="1" t="s">
        <v>21</v>
      </c>
      <c r="J1362" s="1">
        <v>3</v>
      </c>
      <c r="K1362" s="27" t="str" cm="1">
        <f t="array" ref="K1362">_xlfn.IFS(
    AND(OR(I1362="Fully Meets", I1362="Exceeds"), J1362&gt;=4), "High Performing Individual",
    AND(I1362="Fully Meets", J1362&gt;=3), "Average Performing Individual",
    TRUE, "Below Average Performing"
)</f>
        <v>Average Performing Individual</v>
      </c>
      <c r="M1362" s="18"/>
      <c r="N1362" s="18"/>
      <c r="O1362" s="26"/>
    </row>
    <row r="1363" spans="7:15" ht="28.8" x14ac:dyDescent="0.3">
      <c r="G1363" s="1">
        <v>1765</v>
      </c>
      <c r="H1363" s="1" t="s">
        <v>3074</v>
      </c>
      <c r="I1363" s="1" t="s">
        <v>21</v>
      </c>
      <c r="J1363" s="1">
        <v>3</v>
      </c>
      <c r="K1363" s="27" t="str" cm="1">
        <f t="array" ref="K1363">_xlfn.IFS(
    AND(OR(I1363="Fully Meets", I1363="Exceeds"), J1363&gt;=4), "High Performing Individual",
    AND(I1363="Fully Meets", J1363&gt;=3), "Average Performing Individual",
    TRUE, "Below Average Performing"
)</f>
        <v>Average Performing Individual</v>
      </c>
      <c r="M1363" s="18"/>
      <c r="N1363" s="18"/>
      <c r="O1363" s="26"/>
    </row>
    <row r="1364" spans="7:15" ht="28.8" x14ac:dyDescent="0.3">
      <c r="G1364" s="1">
        <v>1766</v>
      </c>
      <c r="H1364" s="1" t="s">
        <v>3074</v>
      </c>
      <c r="I1364" s="1" t="s">
        <v>21</v>
      </c>
      <c r="J1364" s="1">
        <v>3</v>
      </c>
      <c r="K1364" s="27" t="str" cm="1">
        <f t="array" ref="K1364">_xlfn.IFS(
    AND(OR(I1364="Fully Meets", I1364="Exceeds"), J1364&gt;=4), "High Performing Individual",
    AND(I1364="Fully Meets", J1364&gt;=3), "Average Performing Individual",
    TRUE, "Below Average Performing"
)</f>
        <v>Average Performing Individual</v>
      </c>
      <c r="M1364" s="18"/>
      <c r="N1364" s="18"/>
      <c r="O1364" s="26"/>
    </row>
    <row r="1365" spans="7:15" ht="28.8" x14ac:dyDescent="0.3">
      <c r="G1365" s="1">
        <v>1767</v>
      </c>
      <c r="H1365" s="1" t="s">
        <v>3074</v>
      </c>
      <c r="I1365" s="1" t="s">
        <v>21</v>
      </c>
      <c r="J1365" s="1">
        <v>3</v>
      </c>
      <c r="K1365" s="27" t="str" cm="1">
        <f t="array" ref="K1365">_xlfn.IFS(
    AND(OR(I1365="Fully Meets", I1365="Exceeds"), J1365&gt;=4), "High Performing Individual",
    AND(I1365="Fully Meets", J1365&gt;=3), "Average Performing Individual",
    TRUE, "Below Average Performing"
)</f>
        <v>Average Performing Individual</v>
      </c>
      <c r="M1365" s="18"/>
      <c r="N1365" s="18"/>
      <c r="O1365" s="26"/>
    </row>
    <row r="1366" spans="7:15" ht="28.8" x14ac:dyDescent="0.3">
      <c r="G1366" s="1">
        <v>1768</v>
      </c>
      <c r="H1366" s="1" t="s">
        <v>3074</v>
      </c>
      <c r="I1366" s="1" t="s">
        <v>21</v>
      </c>
      <c r="J1366" s="1">
        <v>3</v>
      </c>
      <c r="K1366" s="27" t="str" cm="1">
        <f t="array" ref="K1366">_xlfn.IFS(
    AND(OR(I1366="Fully Meets", I1366="Exceeds"), J1366&gt;=4), "High Performing Individual",
    AND(I1366="Fully Meets", J1366&gt;=3), "Average Performing Individual",
    TRUE, "Below Average Performing"
)</f>
        <v>Average Performing Individual</v>
      </c>
      <c r="M1366" s="18"/>
      <c r="N1366" s="18"/>
      <c r="O1366" s="26"/>
    </row>
    <row r="1367" spans="7:15" ht="28.8" x14ac:dyDescent="0.3">
      <c r="G1367" s="1">
        <v>1769</v>
      </c>
      <c r="H1367" s="1" t="s">
        <v>3074</v>
      </c>
      <c r="I1367" s="1" t="s">
        <v>21</v>
      </c>
      <c r="J1367" s="1">
        <v>3</v>
      </c>
      <c r="K1367" s="27" t="str" cm="1">
        <f t="array" ref="K1367">_xlfn.IFS(
    AND(OR(I1367="Fully Meets", I1367="Exceeds"), J1367&gt;=4), "High Performing Individual",
    AND(I1367="Fully Meets", J1367&gt;=3), "Average Performing Individual",
    TRUE, "Below Average Performing"
)</f>
        <v>Average Performing Individual</v>
      </c>
      <c r="M1367" s="18"/>
      <c r="N1367" s="18"/>
      <c r="O1367" s="26"/>
    </row>
    <row r="1368" spans="7:15" ht="28.8" x14ac:dyDescent="0.3">
      <c r="G1368" s="1">
        <v>1770</v>
      </c>
      <c r="H1368" s="1" t="s">
        <v>3074</v>
      </c>
      <c r="I1368" s="1" t="s">
        <v>21</v>
      </c>
      <c r="J1368" s="1">
        <v>3</v>
      </c>
      <c r="K1368" s="27" t="str" cm="1">
        <f t="array" ref="K1368">_xlfn.IFS(
    AND(OR(I1368="Fully Meets", I1368="Exceeds"), J1368&gt;=4), "High Performing Individual",
    AND(I1368="Fully Meets", J1368&gt;=3), "Average Performing Individual",
    TRUE, "Below Average Performing"
)</f>
        <v>Average Performing Individual</v>
      </c>
      <c r="M1368" s="18"/>
      <c r="N1368" s="18"/>
      <c r="O1368" s="26"/>
    </row>
    <row r="1369" spans="7:15" ht="28.8" x14ac:dyDescent="0.3">
      <c r="G1369" s="1">
        <v>1771</v>
      </c>
      <c r="H1369" s="1" t="s">
        <v>3074</v>
      </c>
      <c r="I1369" s="1" t="s">
        <v>21</v>
      </c>
      <c r="J1369" s="1">
        <v>3</v>
      </c>
      <c r="K1369" s="27" t="str" cm="1">
        <f t="array" ref="K1369">_xlfn.IFS(
    AND(OR(I1369="Fully Meets", I1369="Exceeds"), J1369&gt;=4), "High Performing Individual",
    AND(I1369="Fully Meets", J1369&gt;=3), "Average Performing Individual",
    TRUE, "Below Average Performing"
)</f>
        <v>Average Performing Individual</v>
      </c>
      <c r="M1369" s="18"/>
      <c r="N1369" s="18"/>
      <c r="O1369" s="26"/>
    </row>
    <row r="1370" spans="7:15" ht="28.8" x14ac:dyDescent="0.3">
      <c r="G1370" s="1">
        <v>1772</v>
      </c>
      <c r="H1370" s="1" t="s">
        <v>3074</v>
      </c>
      <c r="I1370" s="1" t="s">
        <v>21</v>
      </c>
      <c r="J1370" s="1">
        <v>3</v>
      </c>
      <c r="K1370" s="27" t="str" cm="1">
        <f t="array" ref="K1370">_xlfn.IFS(
    AND(OR(I1370="Fully Meets", I1370="Exceeds"), J1370&gt;=4), "High Performing Individual",
    AND(I1370="Fully Meets", J1370&gt;=3), "Average Performing Individual",
    TRUE, "Below Average Performing"
)</f>
        <v>Average Performing Individual</v>
      </c>
      <c r="M1370" s="18"/>
      <c r="N1370" s="18"/>
      <c r="O1370" s="26"/>
    </row>
    <row r="1371" spans="7:15" ht="28.8" x14ac:dyDescent="0.3">
      <c r="G1371" s="1">
        <v>1773</v>
      </c>
      <c r="H1371" s="1" t="s">
        <v>3074</v>
      </c>
      <c r="I1371" s="1" t="s">
        <v>21</v>
      </c>
      <c r="J1371" s="1">
        <v>3</v>
      </c>
      <c r="K1371" s="27" t="str" cm="1">
        <f t="array" ref="K1371">_xlfn.IFS(
    AND(OR(I1371="Fully Meets", I1371="Exceeds"), J1371&gt;=4), "High Performing Individual",
    AND(I1371="Fully Meets", J1371&gt;=3), "Average Performing Individual",
    TRUE, "Below Average Performing"
)</f>
        <v>Average Performing Individual</v>
      </c>
      <c r="M1371" s="18"/>
      <c r="N1371" s="18"/>
      <c r="O1371" s="26"/>
    </row>
    <row r="1372" spans="7:15" ht="28.8" x14ac:dyDescent="0.3">
      <c r="G1372" s="1">
        <v>1774</v>
      </c>
      <c r="H1372" s="1" t="s">
        <v>3074</v>
      </c>
      <c r="I1372" s="1" t="s">
        <v>21</v>
      </c>
      <c r="J1372" s="1">
        <v>3</v>
      </c>
      <c r="K1372" s="27" t="str" cm="1">
        <f t="array" ref="K1372">_xlfn.IFS(
    AND(OR(I1372="Fully Meets", I1372="Exceeds"), J1372&gt;=4), "High Performing Individual",
    AND(I1372="Fully Meets", J1372&gt;=3), "Average Performing Individual",
    TRUE, "Below Average Performing"
)</f>
        <v>Average Performing Individual</v>
      </c>
      <c r="M1372" s="18"/>
      <c r="N1372" s="18"/>
      <c r="O1372" s="26"/>
    </row>
    <row r="1373" spans="7:15" ht="28.8" x14ac:dyDescent="0.3">
      <c r="G1373" s="1">
        <v>1775</v>
      </c>
      <c r="H1373" s="1" t="s">
        <v>3074</v>
      </c>
      <c r="I1373" s="1" t="s">
        <v>21</v>
      </c>
      <c r="J1373" s="1">
        <v>3</v>
      </c>
      <c r="K1373" s="27" t="str" cm="1">
        <f t="array" ref="K1373">_xlfn.IFS(
    AND(OR(I1373="Fully Meets", I1373="Exceeds"), J1373&gt;=4), "High Performing Individual",
    AND(I1373="Fully Meets", J1373&gt;=3), "Average Performing Individual",
    TRUE, "Below Average Performing"
)</f>
        <v>Average Performing Individual</v>
      </c>
      <c r="M1373" s="18"/>
      <c r="N1373" s="18"/>
      <c r="O1373" s="26"/>
    </row>
    <row r="1374" spans="7:15" ht="28.8" x14ac:dyDescent="0.3">
      <c r="G1374" s="1">
        <v>1776</v>
      </c>
      <c r="H1374" s="1" t="s">
        <v>3074</v>
      </c>
      <c r="I1374" s="1" t="s">
        <v>21</v>
      </c>
      <c r="J1374" s="1">
        <v>3</v>
      </c>
      <c r="K1374" s="27" t="str" cm="1">
        <f t="array" ref="K1374">_xlfn.IFS(
    AND(OR(I1374="Fully Meets", I1374="Exceeds"), J1374&gt;=4), "High Performing Individual",
    AND(I1374="Fully Meets", J1374&gt;=3), "Average Performing Individual",
    TRUE, "Below Average Performing"
)</f>
        <v>Average Performing Individual</v>
      </c>
      <c r="M1374" s="18"/>
      <c r="N1374" s="18"/>
      <c r="O1374" s="26"/>
    </row>
    <row r="1375" spans="7:15" ht="28.8" x14ac:dyDescent="0.3">
      <c r="G1375" s="1">
        <v>1777</v>
      </c>
      <c r="H1375" s="1" t="s">
        <v>3074</v>
      </c>
      <c r="I1375" s="1" t="s">
        <v>21</v>
      </c>
      <c r="J1375" s="1">
        <v>3</v>
      </c>
      <c r="K1375" s="27" t="str" cm="1">
        <f t="array" ref="K1375">_xlfn.IFS(
    AND(OR(I1375="Fully Meets", I1375="Exceeds"), J1375&gt;=4), "High Performing Individual",
    AND(I1375="Fully Meets", J1375&gt;=3), "Average Performing Individual",
    TRUE, "Below Average Performing"
)</f>
        <v>Average Performing Individual</v>
      </c>
      <c r="M1375" s="18"/>
      <c r="N1375" s="18"/>
      <c r="O1375" s="26"/>
    </row>
    <row r="1376" spans="7:15" ht="28.8" x14ac:dyDescent="0.3">
      <c r="G1376" s="1">
        <v>1778</v>
      </c>
      <c r="H1376" s="1" t="s">
        <v>3074</v>
      </c>
      <c r="I1376" s="1" t="s">
        <v>21</v>
      </c>
      <c r="J1376" s="1">
        <v>3</v>
      </c>
      <c r="K1376" s="27" t="str" cm="1">
        <f t="array" ref="K1376">_xlfn.IFS(
    AND(OR(I1376="Fully Meets", I1376="Exceeds"), J1376&gt;=4), "High Performing Individual",
    AND(I1376="Fully Meets", J1376&gt;=3), "Average Performing Individual",
    TRUE, "Below Average Performing"
)</f>
        <v>Average Performing Individual</v>
      </c>
      <c r="M1376" s="18"/>
      <c r="N1376" s="18"/>
      <c r="O1376" s="26"/>
    </row>
    <row r="1377" spans="7:15" ht="28.8" x14ac:dyDescent="0.3">
      <c r="G1377" s="1">
        <v>1779</v>
      </c>
      <c r="H1377" s="1" t="s">
        <v>3074</v>
      </c>
      <c r="I1377" s="1" t="s">
        <v>21</v>
      </c>
      <c r="J1377" s="1">
        <v>3</v>
      </c>
      <c r="K1377" s="27" t="str" cm="1">
        <f t="array" ref="K1377">_xlfn.IFS(
    AND(OR(I1377="Fully Meets", I1377="Exceeds"), J1377&gt;=4), "High Performing Individual",
    AND(I1377="Fully Meets", J1377&gt;=3), "Average Performing Individual",
    TRUE, "Below Average Performing"
)</f>
        <v>Average Performing Individual</v>
      </c>
      <c r="M1377" s="18"/>
      <c r="N1377" s="18"/>
      <c r="O1377" s="26"/>
    </row>
    <row r="1378" spans="7:15" ht="28.8" x14ac:dyDescent="0.3">
      <c r="G1378" s="1">
        <v>1780</v>
      </c>
      <c r="H1378" s="1" t="s">
        <v>3074</v>
      </c>
      <c r="I1378" s="1" t="s">
        <v>21</v>
      </c>
      <c r="J1378" s="1">
        <v>3</v>
      </c>
      <c r="K1378" s="27" t="str" cm="1">
        <f t="array" ref="K1378">_xlfn.IFS(
    AND(OR(I1378="Fully Meets", I1378="Exceeds"), J1378&gt;=4), "High Performing Individual",
    AND(I1378="Fully Meets", J1378&gt;=3), "Average Performing Individual",
    TRUE, "Below Average Performing"
)</f>
        <v>Average Performing Individual</v>
      </c>
      <c r="M1378" s="18"/>
      <c r="N1378" s="18"/>
      <c r="O1378" s="26"/>
    </row>
    <row r="1379" spans="7:15" ht="28.8" x14ac:dyDescent="0.3">
      <c r="G1379" s="1">
        <v>1781</v>
      </c>
      <c r="H1379" s="1" t="s">
        <v>3074</v>
      </c>
      <c r="I1379" s="1" t="s">
        <v>21</v>
      </c>
      <c r="J1379" s="1">
        <v>3</v>
      </c>
      <c r="K1379" s="27" t="str" cm="1">
        <f t="array" ref="K1379">_xlfn.IFS(
    AND(OR(I1379="Fully Meets", I1379="Exceeds"), J1379&gt;=4), "High Performing Individual",
    AND(I1379="Fully Meets", J1379&gt;=3), "Average Performing Individual",
    TRUE, "Below Average Performing"
)</f>
        <v>Average Performing Individual</v>
      </c>
      <c r="M1379" s="18"/>
      <c r="N1379" s="18"/>
      <c r="O1379" s="26"/>
    </row>
    <row r="1380" spans="7:15" ht="28.8" x14ac:dyDescent="0.3">
      <c r="G1380" s="1">
        <v>1782</v>
      </c>
      <c r="H1380" s="1" t="s">
        <v>3074</v>
      </c>
      <c r="I1380" s="1" t="s">
        <v>21</v>
      </c>
      <c r="J1380" s="1">
        <v>3</v>
      </c>
      <c r="K1380" s="27" t="str" cm="1">
        <f t="array" ref="K1380">_xlfn.IFS(
    AND(OR(I1380="Fully Meets", I1380="Exceeds"), J1380&gt;=4), "High Performing Individual",
    AND(I1380="Fully Meets", J1380&gt;=3), "Average Performing Individual",
    TRUE, "Below Average Performing"
)</f>
        <v>Average Performing Individual</v>
      </c>
      <c r="M1380" s="18"/>
      <c r="N1380" s="18"/>
      <c r="O1380" s="26"/>
    </row>
    <row r="1381" spans="7:15" ht="28.8" x14ac:dyDescent="0.3">
      <c r="G1381" s="1">
        <v>1783</v>
      </c>
      <c r="H1381" s="1" t="s">
        <v>3074</v>
      </c>
      <c r="I1381" s="1" t="s">
        <v>21</v>
      </c>
      <c r="J1381" s="1">
        <v>3</v>
      </c>
      <c r="K1381" s="27" t="str" cm="1">
        <f t="array" ref="K1381">_xlfn.IFS(
    AND(OR(I1381="Fully Meets", I1381="Exceeds"), J1381&gt;=4), "High Performing Individual",
    AND(I1381="Fully Meets", J1381&gt;=3), "Average Performing Individual",
    TRUE, "Below Average Performing"
)</f>
        <v>Average Performing Individual</v>
      </c>
      <c r="M1381" s="18"/>
      <c r="N1381" s="18"/>
      <c r="O1381" s="26"/>
    </row>
    <row r="1382" spans="7:15" ht="28.8" x14ac:dyDescent="0.3">
      <c r="G1382" s="1">
        <v>1784</v>
      </c>
      <c r="H1382" s="1" t="s">
        <v>3074</v>
      </c>
      <c r="I1382" s="1" t="s">
        <v>21</v>
      </c>
      <c r="J1382" s="1">
        <v>3</v>
      </c>
      <c r="K1382" s="27" t="str" cm="1">
        <f t="array" ref="K1382">_xlfn.IFS(
    AND(OR(I1382="Fully Meets", I1382="Exceeds"), J1382&gt;=4), "High Performing Individual",
    AND(I1382="Fully Meets", J1382&gt;=3), "Average Performing Individual",
    TRUE, "Below Average Performing"
)</f>
        <v>Average Performing Individual</v>
      </c>
      <c r="M1382" s="18"/>
      <c r="N1382" s="18"/>
      <c r="O1382" s="26"/>
    </row>
    <row r="1383" spans="7:15" ht="28.8" x14ac:dyDescent="0.3">
      <c r="G1383" s="1">
        <v>1785</v>
      </c>
      <c r="H1383" s="1" t="s">
        <v>3074</v>
      </c>
      <c r="I1383" s="1" t="s">
        <v>21</v>
      </c>
      <c r="J1383" s="1">
        <v>3</v>
      </c>
      <c r="K1383" s="27" t="str" cm="1">
        <f t="array" ref="K1383">_xlfn.IFS(
    AND(OR(I1383="Fully Meets", I1383="Exceeds"), J1383&gt;=4), "High Performing Individual",
    AND(I1383="Fully Meets", J1383&gt;=3), "Average Performing Individual",
    TRUE, "Below Average Performing"
)</f>
        <v>Average Performing Individual</v>
      </c>
      <c r="M1383" s="18"/>
      <c r="N1383" s="18"/>
      <c r="O1383" s="26"/>
    </row>
    <row r="1384" spans="7:15" ht="28.8" x14ac:dyDescent="0.3">
      <c r="G1384" s="1">
        <v>1786</v>
      </c>
      <c r="H1384" s="1" t="s">
        <v>3074</v>
      </c>
      <c r="I1384" s="1" t="s">
        <v>21</v>
      </c>
      <c r="J1384" s="1">
        <v>3</v>
      </c>
      <c r="K1384" s="27" t="str" cm="1">
        <f t="array" ref="K1384">_xlfn.IFS(
    AND(OR(I1384="Fully Meets", I1384="Exceeds"), J1384&gt;=4), "High Performing Individual",
    AND(I1384="Fully Meets", J1384&gt;=3), "Average Performing Individual",
    TRUE, "Below Average Performing"
)</f>
        <v>Average Performing Individual</v>
      </c>
      <c r="M1384" s="18"/>
      <c r="N1384" s="18"/>
      <c r="O1384" s="26"/>
    </row>
    <row r="1385" spans="7:15" ht="28.8" x14ac:dyDescent="0.3">
      <c r="G1385" s="1">
        <v>1787</v>
      </c>
      <c r="H1385" s="1" t="s">
        <v>3074</v>
      </c>
      <c r="I1385" s="1" t="s">
        <v>21</v>
      </c>
      <c r="J1385" s="1">
        <v>3</v>
      </c>
      <c r="K1385" s="27" t="str" cm="1">
        <f t="array" ref="K1385">_xlfn.IFS(
    AND(OR(I1385="Fully Meets", I1385="Exceeds"), J1385&gt;=4), "High Performing Individual",
    AND(I1385="Fully Meets", J1385&gt;=3), "Average Performing Individual",
    TRUE, "Below Average Performing"
)</f>
        <v>Average Performing Individual</v>
      </c>
      <c r="M1385" s="18"/>
      <c r="N1385" s="18"/>
      <c r="O1385" s="26"/>
    </row>
    <row r="1386" spans="7:15" ht="28.8" x14ac:dyDescent="0.3">
      <c r="G1386" s="1">
        <v>1788</v>
      </c>
      <c r="H1386" s="1" t="s">
        <v>3074</v>
      </c>
      <c r="I1386" s="1" t="s">
        <v>21</v>
      </c>
      <c r="J1386" s="1">
        <v>3</v>
      </c>
      <c r="K1386" s="27" t="str" cm="1">
        <f t="array" ref="K1386">_xlfn.IFS(
    AND(OR(I1386="Fully Meets", I1386="Exceeds"), J1386&gt;=4), "High Performing Individual",
    AND(I1386="Fully Meets", J1386&gt;=3), "Average Performing Individual",
    TRUE, "Below Average Performing"
)</f>
        <v>Average Performing Individual</v>
      </c>
      <c r="M1386" s="18"/>
      <c r="N1386" s="18"/>
      <c r="O1386" s="26"/>
    </row>
    <row r="1387" spans="7:15" ht="28.8" x14ac:dyDescent="0.3">
      <c r="G1387" s="1">
        <v>1789</v>
      </c>
      <c r="H1387" s="1" t="s">
        <v>3074</v>
      </c>
      <c r="I1387" s="1" t="s">
        <v>21</v>
      </c>
      <c r="J1387" s="1">
        <v>3</v>
      </c>
      <c r="K1387" s="27" t="str" cm="1">
        <f t="array" ref="K1387">_xlfn.IFS(
    AND(OR(I1387="Fully Meets", I1387="Exceeds"), J1387&gt;=4), "High Performing Individual",
    AND(I1387="Fully Meets", J1387&gt;=3), "Average Performing Individual",
    TRUE, "Below Average Performing"
)</f>
        <v>Average Performing Individual</v>
      </c>
      <c r="M1387" s="18"/>
      <c r="N1387" s="18"/>
      <c r="O1387" s="26"/>
    </row>
    <row r="1388" spans="7:15" ht="28.8" x14ac:dyDescent="0.3">
      <c r="G1388" s="1">
        <v>1790</v>
      </c>
      <c r="H1388" s="1" t="s">
        <v>3074</v>
      </c>
      <c r="I1388" s="1" t="s">
        <v>21</v>
      </c>
      <c r="J1388" s="1">
        <v>3</v>
      </c>
      <c r="K1388" s="27" t="str" cm="1">
        <f t="array" ref="K1388">_xlfn.IFS(
    AND(OR(I1388="Fully Meets", I1388="Exceeds"), J1388&gt;=4), "High Performing Individual",
    AND(I1388="Fully Meets", J1388&gt;=3), "Average Performing Individual",
    TRUE, "Below Average Performing"
)</f>
        <v>Average Performing Individual</v>
      </c>
      <c r="M1388" s="18"/>
      <c r="N1388" s="18"/>
      <c r="O1388" s="26"/>
    </row>
    <row r="1389" spans="7:15" ht="28.8" x14ac:dyDescent="0.3">
      <c r="G1389" s="1">
        <v>1791</v>
      </c>
      <c r="H1389" s="1" t="s">
        <v>3074</v>
      </c>
      <c r="I1389" s="1" t="s">
        <v>21</v>
      </c>
      <c r="J1389" s="1">
        <v>3</v>
      </c>
      <c r="K1389" s="27" t="str" cm="1">
        <f t="array" ref="K1389">_xlfn.IFS(
    AND(OR(I1389="Fully Meets", I1389="Exceeds"), J1389&gt;=4), "High Performing Individual",
    AND(I1389="Fully Meets", J1389&gt;=3), "Average Performing Individual",
    TRUE, "Below Average Performing"
)</f>
        <v>Average Performing Individual</v>
      </c>
      <c r="M1389" s="18"/>
      <c r="N1389" s="18"/>
      <c r="O1389" s="26"/>
    </row>
    <row r="1390" spans="7:15" ht="28.8" x14ac:dyDescent="0.3">
      <c r="G1390" s="1">
        <v>1792</v>
      </c>
      <c r="H1390" s="1" t="s">
        <v>3074</v>
      </c>
      <c r="I1390" s="1" t="s">
        <v>21</v>
      </c>
      <c r="J1390" s="1">
        <v>3</v>
      </c>
      <c r="K1390" s="27" t="str" cm="1">
        <f t="array" ref="K1390">_xlfn.IFS(
    AND(OR(I1390="Fully Meets", I1390="Exceeds"), J1390&gt;=4), "High Performing Individual",
    AND(I1390="Fully Meets", J1390&gt;=3), "Average Performing Individual",
    TRUE, "Below Average Performing"
)</f>
        <v>Average Performing Individual</v>
      </c>
      <c r="M1390" s="18"/>
      <c r="N1390" s="18"/>
      <c r="O1390" s="26"/>
    </row>
    <row r="1391" spans="7:15" ht="28.8" x14ac:dyDescent="0.3">
      <c r="G1391" s="1">
        <v>1793</v>
      </c>
      <c r="H1391" s="1" t="s">
        <v>3074</v>
      </c>
      <c r="I1391" s="1" t="s">
        <v>21</v>
      </c>
      <c r="J1391" s="1">
        <v>3</v>
      </c>
      <c r="K1391" s="27" t="str" cm="1">
        <f t="array" ref="K1391">_xlfn.IFS(
    AND(OR(I1391="Fully Meets", I1391="Exceeds"), J1391&gt;=4), "High Performing Individual",
    AND(I1391="Fully Meets", J1391&gt;=3), "Average Performing Individual",
    TRUE, "Below Average Performing"
)</f>
        <v>Average Performing Individual</v>
      </c>
      <c r="M1391" s="18"/>
      <c r="N1391" s="18"/>
      <c r="O1391" s="26"/>
    </row>
    <row r="1392" spans="7:15" ht="28.8" x14ac:dyDescent="0.3">
      <c r="G1392" s="1">
        <v>1794</v>
      </c>
      <c r="H1392" s="1" t="s">
        <v>3074</v>
      </c>
      <c r="I1392" s="1" t="s">
        <v>21</v>
      </c>
      <c r="J1392" s="1">
        <v>3</v>
      </c>
      <c r="K1392" s="27" t="str" cm="1">
        <f t="array" ref="K1392">_xlfn.IFS(
    AND(OR(I1392="Fully Meets", I1392="Exceeds"), J1392&gt;=4), "High Performing Individual",
    AND(I1392="Fully Meets", J1392&gt;=3), "Average Performing Individual",
    TRUE, "Below Average Performing"
)</f>
        <v>Average Performing Individual</v>
      </c>
      <c r="M1392" s="18"/>
      <c r="N1392" s="18"/>
      <c r="O1392" s="26"/>
    </row>
    <row r="1393" spans="7:15" ht="28.8" x14ac:dyDescent="0.3">
      <c r="G1393" s="1">
        <v>1795</v>
      </c>
      <c r="H1393" s="1" t="s">
        <v>3074</v>
      </c>
      <c r="I1393" s="1" t="s">
        <v>21</v>
      </c>
      <c r="J1393" s="1">
        <v>3</v>
      </c>
      <c r="K1393" s="27" t="str" cm="1">
        <f t="array" ref="K1393">_xlfn.IFS(
    AND(OR(I1393="Fully Meets", I1393="Exceeds"), J1393&gt;=4), "High Performing Individual",
    AND(I1393="Fully Meets", J1393&gt;=3), "Average Performing Individual",
    TRUE, "Below Average Performing"
)</f>
        <v>Average Performing Individual</v>
      </c>
      <c r="M1393" s="18"/>
      <c r="N1393" s="18"/>
      <c r="O1393" s="26"/>
    </row>
    <row r="1394" spans="7:15" ht="28.8" x14ac:dyDescent="0.3">
      <c r="G1394" s="1">
        <v>1796</v>
      </c>
      <c r="H1394" s="1" t="s">
        <v>3074</v>
      </c>
      <c r="I1394" s="1" t="s">
        <v>21</v>
      </c>
      <c r="J1394" s="1">
        <v>3</v>
      </c>
      <c r="K1394" s="27" t="str" cm="1">
        <f t="array" ref="K1394">_xlfn.IFS(
    AND(OR(I1394="Fully Meets", I1394="Exceeds"), J1394&gt;=4), "High Performing Individual",
    AND(I1394="Fully Meets", J1394&gt;=3), "Average Performing Individual",
    TRUE, "Below Average Performing"
)</f>
        <v>Average Performing Individual</v>
      </c>
      <c r="M1394" s="18"/>
      <c r="N1394" s="18"/>
      <c r="O1394" s="26"/>
    </row>
    <row r="1395" spans="7:15" ht="28.8" x14ac:dyDescent="0.3">
      <c r="G1395" s="1">
        <v>1797</v>
      </c>
      <c r="H1395" s="1" t="s">
        <v>3074</v>
      </c>
      <c r="I1395" s="1" t="s">
        <v>21</v>
      </c>
      <c r="J1395" s="1">
        <v>3</v>
      </c>
      <c r="K1395" s="27" t="str" cm="1">
        <f t="array" ref="K1395">_xlfn.IFS(
    AND(OR(I1395="Fully Meets", I1395="Exceeds"), J1395&gt;=4), "High Performing Individual",
    AND(I1395="Fully Meets", J1395&gt;=3), "Average Performing Individual",
    TRUE, "Below Average Performing"
)</f>
        <v>Average Performing Individual</v>
      </c>
      <c r="M1395" s="18"/>
      <c r="N1395" s="18"/>
      <c r="O1395" s="26"/>
    </row>
    <row r="1396" spans="7:15" ht="28.8" x14ac:dyDescent="0.3">
      <c r="G1396" s="1">
        <v>1798</v>
      </c>
      <c r="H1396" s="1" t="s">
        <v>3074</v>
      </c>
      <c r="I1396" s="1" t="s">
        <v>21</v>
      </c>
      <c r="J1396" s="1">
        <v>3</v>
      </c>
      <c r="K1396" s="27" t="str" cm="1">
        <f t="array" ref="K1396">_xlfn.IFS(
    AND(OR(I1396="Fully Meets", I1396="Exceeds"), J1396&gt;=4), "High Performing Individual",
    AND(I1396="Fully Meets", J1396&gt;=3), "Average Performing Individual",
    TRUE, "Below Average Performing"
)</f>
        <v>Average Performing Individual</v>
      </c>
      <c r="M1396" s="18"/>
      <c r="N1396" s="18"/>
      <c r="O1396" s="26"/>
    </row>
    <row r="1397" spans="7:15" ht="28.8" x14ac:dyDescent="0.3">
      <c r="G1397" s="1">
        <v>1799</v>
      </c>
      <c r="H1397" s="1" t="s">
        <v>3074</v>
      </c>
      <c r="I1397" s="1" t="s">
        <v>21</v>
      </c>
      <c r="J1397" s="1">
        <v>3</v>
      </c>
      <c r="K1397" s="27" t="str" cm="1">
        <f t="array" ref="K1397">_xlfn.IFS(
    AND(OR(I1397="Fully Meets", I1397="Exceeds"), J1397&gt;=4), "High Performing Individual",
    AND(I1397="Fully Meets", J1397&gt;=3), "Average Performing Individual",
    TRUE, "Below Average Performing"
)</f>
        <v>Average Performing Individual</v>
      </c>
      <c r="M1397" s="18"/>
      <c r="N1397" s="18"/>
      <c r="O1397" s="26"/>
    </row>
    <row r="1398" spans="7:15" ht="28.8" x14ac:dyDescent="0.3">
      <c r="G1398" s="1">
        <v>1800</v>
      </c>
      <c r="H1398" s="1" t="s">
        <v>3074</v>
      </c>
      <c r="I1398" s="1" t="s">
        <v>21</v>
      </c>
      <c r="J1398" s="1">
        <v>3</v>
      </c>
      <c r="K1398" s="27" t="str" cm="1">
        <f t="array" ref="K1398">_xlfn.IFS(
    AND(OR(I1398="Fully Meets", I1398="Exceeds"), J1398&gt;=4), "High Performing Individual",
    AND(I1398="Fully Meets", J1398&gt;=3), "Average Performing Individual",
    TRUE, "Below Average Performing"
)</f>
        <v>Average Performing Individual</v>
      </c>
      <c r="M1398" s="18"/>
      <c r="N1398" s="18"/>
      <c r="O1398" s="26"/>
    </row>
    <row r="1399" spans="7:15" ht="28.8" x14ac:dyDescent="0.3">
      <c r="G1399" s="1">
        <v>1801</v>
      </c>
      <c r="H1399" s="1" t="s">
        <v>3074</v>
      </c>
      <c r="I1399" s="1" t="s">
        <v>21</v>
      </c>
      <c r="J1399" s="1">
        <v>3</v>
      </c>
      <c r="K1399" s="27" t="str" cm="1">
        <f t="array" ref="K1399">_xlfn.IFS(
    AND(OR(I1399="Fully Meets", I1399="Exceeds"), J1399&gt;=4), "High Performing Individual",
    AND(I1399="Fully Meets", J1399&gt;=3), "Average Performing Individual",
    TRUE, "Below Average Performing"
)</f>
        <v>Average Performing Individual</v>
      </c>
      <c r="M1399" s="18"/>
      <c r="N1399" s="18"/>
      <c r="O1399" s="26"/>
    </row>
    <row r="1400" spans="7:15" ht="28.8" x14ac:dyDescent="0.3">
      <c r="G1400" s="1">
        <v>1802</v>
      </c>
      <c r="H1400" s="1" t="s">
        <v>3074</v>
      </c>
      <c r="I1400" s="1" t="s">
        <v>21</v>
      </c>
      <c r="J1400" s="1">
        <v>3</v>
      </c>
      <c r="K1400" s="27" t="str" cm="1">
        <f t="array" ref="K1400">_xlfn.IFS(
    AND(OR(I1400="Fully Meets", I1400="Exceeds"), J1400&gt;=4), "High Performing Individual",
    AND(I1400="Fully Meets", J1400&gt;=3), "Average Performing Individual",
    TRUE, "Below Average Performing"
)</f>
        <v>Average Performing Individual</v>
      </c>
      <c r="M1400" s="18"/>
      <c r="N1400" s="18"/>
      <c r="O1400" s="26"/>
    </row>
    <row r="1401" spans="7:15" ht="28.8" x14ac:dyDescent="0.3">
      <c r="G1401" s="1">
        <v>1803</v>
      </c>
      <c r="H1401" s="1" t="s">
        <v>3074</v>
      </c>
      <c r="I1401" s="1" t="s">
        <v>21</v>
      </c>
      <c r="J1401" s="1">
        <v>3</v>
      </c>
      <c r="K1401" s="27" t="str" cm="1">
        <f t="array" ref="K1401">_xlfn.IFS(
    AND(OR(I1401="Fully Meets", I1401="Exceeds"), J1401&gt;=4), "High Performing Individual",
    AND(I1401="Fully Meets", J1401&gt;=3), "Average Performing Individual",
    TRUE, "Below Average Performing"
)</f>
        <v>Average Performing Individual</v>
      </c>
      <c r="M1401" s="18"/>
      <c r="N1401" s="18"/>
      <c r="O1401" s="26"/>
    </row>
    <row r="1402" spans="7:15" ht="28.8" x14ac:dyDescent="0.3">
      <c r="G1402" s="1">
        <v>1804</v>
      </c>
      <c r="H1402" s="1" t="s">
        <v>3074</v>
      </c>
      <c r="I1402" s="1" t="s">
        <v>21</v>
      </c>
      <c r="J1402" s="1">
        <v>3</v>
      </c>
      <c r="K1402" s="27" t="str" cm="1">
        <f t="array" ref="K1402">_xlfn.IFS(
    AND(OR(I1402="Fully Meets", I1402="Exceeds"), J1402&gt;=4), "High Performing Individual",
    AND(I1402="Fully Meets", J1402&gt;=3), "Average Performing Individual",
    TRUE, "Below Average Performing"
)</f>
        <v>Average Performing Individual</v>
      </c>
      <c r="M1402" s="18"/>
      <c r="N1402" s="18"/>
      <c r="O1402" s="26"/>
    </row>
    <row r="1403" spans="7:15" ht="28.8" x14ac:dyDescent="0.3">
      <c r="G1403" s="1">
        <v>1805</v>
      </c>
      <c r="H1403" s="1" t="s">
        <v>3074</v>
      </c>
      <c r="I1403" s="1" t="s">
        <v>21</v>
      </c>
      <c r="J1403" s="1">
        <v>3</v>
      </c>
      <c r="K1403" s="27" t="str" cm="1">
        <f t="array" ref="K1403">_xlfn.IFS(
    AND(OR(I1403="Fully Meets", I1403="Exceeds"), J1403&gt;=4), "High Performing Individual",
    AND(I1403="Fully Meets", J1403&gt;=3), "Average Performing Individual",
    TRUE, "Below Average Performing"
)</f>
        <v>Average Performing Individual</v>
      </c>
      <c r="M1403" s="18"/>
      <c r="N1403" s="18"/>
      <c r="O1403" s="26"/>
    </row>
    <row r="1404" spans="7:15" ht="28.8" x14ac:dyDescent="0.3">
      <c r="G1404" s="1">
        <v>1806</v>
      </c>
      <c r="H1404" s="1" t="s">
        <v>3074</v>
      </c>
      <c r="I1404" s="1" t="s">
        <v>21</v>
      </c>
      <c r="J1404" s="1">
        <v>3</v>
      </c>
      <c r="K1404" s="27" t="str" cm="1">
        <f t="array" ref="K1404">_xlfn.IFS(
    AND(OR(I1404="Fully Meets", I1404="Exceeds"), J1404&gt;=4), "High Performing Individual",
    AND(I1404="Fully Meets", J1404&gt;=3), "Average Performing Individual",
    TRUE, "Below Average Performing"
)</f>
        <v>Average Performing Individual</v>
      </c>
      <c r="M1404" s="18"/>
      <c r="N1404" s="18"/>
      <c r="O1404" s="26"/>
    </row>
    <row r="1405" spans="7:15" ht="28.8" x14ac:dyDescent="0.3">
      <c r="G1405" s="1">
        <v>1807</v>
      </c>
      <c r="H1405" s="1" t="s">
        <v>3074</v>
      </c>
      <c r="I1405" s="1" t="s">
        <v>21</v>
      </c>
      <c r="J1405" s="1">
        <v>3</v>
      </c>
      <c r="K1405" s="27" t="str" cm="1">
        <f t="array" ref="K1405">_xlfn.IFS(
    AND(OR(I1405="Fully Meets", I1405="Exceeds"), J1405&gt;=4), "High Performing Individual",
    AND(I1405="Fully Meets", J1405&gt;=3), "Average Performing Individual",
    TRUE, "Below Average Performing"
)</f>
        <v>Average Performing Individual</v>
      </c>
      <c r="M1405" s="18"/>
      <c r="N1405" s="18"/>
      <c r="O1405" s="26"/>
    </row>
    <row r="1406" spans="7:15" ht="28.8" x14ac:dyDescent="0.3">
      <c r="G1406" s="1">
        <v>1808</v>
      </c>
      <c r="H1406" s="1" t="s">
        <v>3074</v>
      </c>
      <c r="I1406" s="1" t="s">
        <v>21</v>
      </c>
      <c r="J1406" s="1">
        <v>3</v>
      </c>
      <c r="K1406" s="27" t="str" cm="1">
        <f t="array" ref="K1406">_xlfn.IFS(
    AND(OR(I1406="Fully Meets", I1406="Exceeds"), J1406&gt;=4), "High Performing Individual",
    AND(I1406="Fully Meets", J1406&gt;=3), "Average Performing Individual",
    TRUE, "Below Average Performing"
)</f>
        <v>Average Performing Individual</v>
      </c>
      <c r="M1406" s="18"/>
      <c r="N1406" s="18"/>
      <c r="O1406" s="26"/>
    </row>
    <row r="1407" spans="7:15" ht="28.8" x14ac:dyDescent="0.3">
      <c r="G1407" s="1">
        <v>1809</v>
      </c>
      <c r="H1407" s="1" t="s">
        <v>3074</v>
      </c>
      <c r="I1407" s="1" t="s">
        <v>21</v>
      </c>
      <c r="J1407" s="1">
        <v>3</v>
      </c>
      <c r="K1407" s="27" t="str" cm="1">
        <f t="array" ref="K1407">_xlfn.IFS(
    AND(OR(I1407="Fully Meets", I1407="Exceeds"), J1407&gt;=4), "High Performing Individual",
    AND(I1407="Fully Meets", J1407&gt;=3), "Average Performing Individual",
    TRUE, "Below Average Performing"
)</f>
        <v>Average Performing Individual</v>
      </c>
      <c r="M1407" s="18"/>
      <c r="N1407" s="18"/>
      <c r="O1407" s="26"/>
    </row>
    <row r="1408" spans="7:15" ht="28.8" x14ac:dyDescent="0.3">
      <c r="G1408" s="1">
        <v>1810</v>
      </c>
      <c r="H1408" s="1" t="s">
        <v>3074</v>
      </c>
      <c r="I1408" s="1" t="s">
        <v>21</v>
      </c>
      <c r="J1408" s="1">
        <v>3</v>
      </c>
      <c r="K1408" s="27" t="str" cm="1">
        <f t="array" ref="K1408">_xlfn.IFS(
    AND(OR(I1408="Fully Meets", I1408="Exceeds"), J1408&gt;=4), "High Performing Individual",
    AND(I1408="Fully Meets", J1408&gt;=3), "Average Performing Individual",
    TRUE, "Below Average Performing"
)</f>
        <v>Average Performing Individual</v>
      </c>
      <c r="M1408" s="18"/>
      <c r="N1408" s="18"/>
      <c r="O1408" s="26"/>
    </row>
    <row r="1409" spans="7:15" ht="28.8" x14ac:dyDescent="0.3">
      <c r="G1409" s="1">
        <v>1811</v>
      </c>
      <c r="H1409" s="1" t="s">
        <v>3074</v>
      </c>
      <c r="I1409" s="1" t="s">
        <v>21</v>
      </c>
      <c r="J1409" s="1">
        <v>3</v>
      </c>
      <c r="K1409" s="27" t="str" cm="1">
        <f t="array" ref="K1409">_xlfn.IFS(
    AND(OR(I1409="Fully Meets", I1409="Exceeds"), J1409&gt;=4), "High Performing Individual",
    AND(I1409="Fully Meets", J1409&gt;=3), "Average Performing Individual",
    TRUE, "Below Average Performing"
)</f>
        <v>Average Performing Individual</v>
      </c>
      <c r="M1409" s="18"/>
      <c r="N1409" s="18"/>
      <c r="O1409" s="26"/>
    </row>
    <row r="1410" spans="7:15" ht="28.8" x14ac:dyDescent="0.3">
      <c r="G1410" s="1">
        <v>1812</v>
      </c>
      <c r="H1410" s="1" t="s">
        <v>3074</v>
      </c>
      <c r="I1410" s="1" t="s">
        <v>21</v>
      </c>
      <c r="J1410" s="1">
        <v>3</v>
      </c>
      <c r="K1410" s="27" t="str" cm="1">
        <f t="array" ref="K1410">_xlfn.IFS(
    AND(OR(I1410="Fully Meets", I1410="Exceeds"), J1410&gt;=4), "High Performing Individual",
    AND(I1410="Fully Meets", J1410&gt;=3), "Average Performing Individual",
    TRUE, "Below Average Performing"
)</f>
        <v>Average Performing Individual</v>
      </c>
      <c r="M1410" s="18"/>
      <c r="N1410" s="18"/>
      <c r="O1410" s="26"/>
    </row>
    <row r="1411" spans="7:15" ht="28.8" x14ac:dyDescent="0.3">
      <c r="G1411" s="1">
        <v>1813</v>
      </c>
      <c r="H1411" s="1" t="s">
        <v>3074</v>
      </c>
      <c r="I1411" s="1" t="s">
        <v>21</v>
      </c>
      <c r="J1411" s="1">
        <v>3</v>
      </c>
      <c r="K1411" s="27" t="str" cm="1">
        <f t="array" ref="K1411">_xlfn.IFS(
    AND(OR(I1411="Fully Meets", I1411="Exceeds"), J1411&gt;=4), "High Performing Individual",
    AND(I1411="Fully Meets", J1411&gt;=3), "Average Performing Individual",
    TRUE, "Below Average Performing"
)</f>
        <v>Average Performing Individual</v>
      </c>
      <c r="M1411" s="18"/>
      <c r="N1411" s="18"/>
      <c r="O1411" s="26"/>
    </row>
    <row r="1412" spans="7:15" ht="28.8" x14ac:dyDescent="0.3">
      <c r="G1412" s="1">
        <v>1814</v>
      </c>
      <c r="H1412" s="1" t="s">
        <v>3074</v>
      </c>
      <c r="I1412" s="1" t="s">
        <v>21</v>
      </c>
      <c r="J1412" s="1">
        <v>3</v>
      </c>
      <c r="K1412" s="27" t="str" cm="1">
        <f t="array" ref="K1412">_xlfn.IFS(
    AND(OR(I1412="Fully Meets", I1412="Exceeds"), J1412&gt;=4), "High Performing Individual",
    AND(I1412="Fully Meets", J1412&gt;=3), "Average Performing Individual",
    TRUE, "Below Average Performing"
)</f>
        <v>Average Performing Individual</v>
      </c>
      <c r="M1412" s="18"/>
      <c r="N1412" s="18"/>
      <c r="O1412" s="26"/>
    </row>
    <row r="1413" spans="7:15" ht="28.8" x14ac:dyDescent="0.3">
      <c r="G1413" s="1">
        <v>1815</v>
      </c>
      <c r="H1413" s="1" t="s">
        <v>3074</v>
      </c>
      <c r="I1413" s="1" t="s">
        <v>21</v>
      </c>
      <c r="J1413" s="1">
        <v>3</v>
      </c>
      <c r="K1413" s="27" t="str" cm="1">
        <f t="array" ref="K1413">_xlfn.IFS(
    AND(OR(I1413="Fully Meets", I1413="Exceeds"), J1413&gt;=4), "High Performing Individual",
    AND(I1413="Fully Meets", J1413&gt;=3), "Average Performing Individual",
    TRUE, "Below Average Performing"
)</f>
        <v>Average Performing Individual</v>
      </c>
      <c r="M1413" s="18"/>
      <c r="N1413" s="18"/>
      <c r="O1413" s="26"/>
    </row>
    <row r="1414" spans="7:15" ht="28.8" x14ac:dyDescent="0.3">
      <c r="G1414" s="1">
        <v>1816</v>
      </c>
      <c r="H1414" s="1" t="s">
        <v>3074</v>
      </c>
      <c r="I1414" s="1" t="s">
        <v>21</v>
      </c>
      <c r="J1414" s="1">
        <v>3</v>
      </c>
      <c r="K1414" s="27" t="str" cm="1">
        <f t="array" ref="K1414">_xlfn.IFS(
    AND(OR(I1414="Fully Meets", I1414="Exceeds"), J1414&gt;=4), "High Performing Individual",
    AND(I1414="Fully Meets", J1414&gt;=3), "Average Performing Individual",
    TRUE, "Below Average Performing"
)</f>
        <v>Average Performing Individual</v>
      </c>
      <c r="M1414" s="18"/>
      <c r="N1414" s="18"/>
      <c r="O1414" s="26"/>
    </row>
    <row r="1415" spans="7:15" ht="28.8" x14ac:dyDescent="0.3">
      <c r="G1415" s="1">
        <v>1817</v>
      </c>
      <c r="H1415" s="1" t="s">
        <v>3074</v>
      </c>
      <c r="I1415" s="1" t="s">
        <v>21</v>
      </c>
      <c r="J1415" s="1">
        <v>3</v>
      </c>
      <c r="K1415" s="27" t="str" cm="1">
        <f t="array" ref="K1415">_xlfn.IFS(
    AND(OR(I1415="Fully Meets", I1415="Exceeds"), J1415&gt;=4), "High Performing Individual",
    AND(I1415="Fully Meets", J1415&gt;=3), "Average Performing Individual",
    TRUE, "Below Average Performing"
)</f>
        <v>Average Performing Individual</v>
      </c>
      <c r="M1415" s="18"/>
      <c r="N1415" s="18"/>
      <c r="O1415" s="26"/>
    </row>
    <row r="1416" spans="7:15" ht="28.8" x14ac:dyDescent="0.3">
      <c r="G1416" s="1">
        <v>1818</v>
      </c>
      <c r="H1416" s="1" t="s">
        <v>3074</v>
      </c>
      <c r="I1416" s="1" t="s">
        <v>21</v>
      </c>
      <c r="J1416" s="1">
        <v>3</v>
      </c>
      <c r="K1416" s="27" t="str" cm="1">
        <f t="array" ref="K1416">_xlfn.IFS(
    AND(OR(I1416="Fully Meets", I1416="Exceeds"), J1416&gt;=4), "High Performing Individual",
    AND(I1416="Fully Meets", J1416&gt;=3), "Average Performing Individual",
    TRUE, "Below Average Performing"
)</f>
        <v>Average Performing Individual</v>
      </c>
      <c r="M1416" s="18"/>
      <c r="N1416" s="18"/>
      <c r="O1416" s="26"/>
    </row>
    <row r="1417" spans="7:15" ht="28.8" x14ac:dyDescent="0.3">
      <c r="G1417" s="1">
        <v>1819</v>
      </c>
      <c r="H1417" s="1" t="s">
        <v>3074</v>
      </c>
      <c r="I1417" s="1" t="s">
        <v>21</v>
      </c>
      <c r="J1417" s="1">
        <v>3</v>
      </c>
      <c r="K1417" s="27" t="str" cm="1">
        <f t="array" ref="K1417">_xlfn.IFS(
    AND(OR(I1417="Fully Meets", I1417="Exceeds"), J1417&gt;=4), "High Performing Individual",
    AND(I1417="Fully Meets", J1417&gt;=3), "Average Performing Individual",
    TRUE, "Below Average Performing"
)</f>
        <v>Average Performing Individual</v>
      </c>
      <c r="M1417" s="18"/>
      <c r="N1417" s="18"/>
      <c r="O1417" s="26"/>
    </row>
    <row r="1418" spans="7:15" ht="28.8" x14ac:dyDescent="0.3">
      <c r="G1418" s="1">
        <v>1820</v>
      </c>
      <c r="H1418" s="1" t="s">
        <v>3074</v>
      </c>
      <c r="I1418" s="1" t="s">
        <v>21</v>
      </c>
      <c r="J1418" s="1">
        <v>3</v>
      </c>
      <c r="K1418" s="27" t="str" cm="1">
        <f t="array" ref="K1418">_xlfn.IFS(
    AND(OR(I1418="Fully Meets", I1418="Exceeds"), J1418&gt;=4), "High Performing Individual",
    AND(I1418="Fully Meets", J1418&gt;=3), "Average Performing Individual",
    TRUE, "Below Average Performing"
)</f>
        <v>Average Performing Individual</v>
      </c>
      <c r="M1418" s="18"/>
      <c r="N1418" s="18"/>
      <c r="O1418" s="26"/>
    </row>
    <row r="1419" spans="7:15" ht="28.8" x14ac:dyDescent="0.3">
      <c r="G1419" s="1">
        <v>1821</v>
      </c>
      <c r="H1419" s="1" t="s">
        <v>3074</v>
      </c>
      <c r="I1419" s="1" t="s">
        <v>21</v>
      </c>
      <c r="J1419" s="1">
        <v>3</v>
      </c>
      <c r="K1419" s="27" t="str" cm="1">
        <f t="array" ref="K1419">_xlfn.IFS(
    AND(OR(I1419="Fully Meets", I1419="Exceeds"), J1419&gt;=4), "High Performing Individual",
    AND(I1419="Fully Meets", J1419&gt;=3), "Average Performing Individual",
    TRUE, "Below Average Performing"
)</f>
        <v>Average Performing Individual</v>
      </c>
      <c r="M1419" s="18"/>
      <c r="N1419" s="18"/>
      <c r="O1419" s="26"/>
    </row>
    <row r="1420" spans="7:15" ht="28.8" x14ac:dyDescent="0.3">
      <c r="G1420" s="1">
        <v>1822</v>
      </c>
      <c r="H1420" s="1" t="s">
        <v>3074</v>
      </c>
      <c r="I1420" s="1" t="s">
        <v>21</v>
      </c>
      <c r="J1420" s="1">
        <v>3</v>
      </c>
      <c r="K1420" s="27" t="str" cm="1">
        <f t="array" ref="K1420">_xlfn.IFS(
    AND(OR(I1420="Fully Meets", I1420="Exceeds"), J1420&gt;=4), "High Performing Individual",
    AND(I1420="Fully Meets", J1420&gt;=3), "Average Performing Individual",
    TRUE, "Below Average Performing"
)</f>
        <v>Average Performing Individual</v>
      </c>
      <c r="M1420" s="18"/>
      <c r="N1420" s="18"/>
      <c r="O1420" s="26"/>
    </row>
    <row r="1421" spans="7:15" ht="28.8" x14ac:dyDescent="0.3">
      <c r="G1421" s="1">
        <v>1823</v>
      </c>
      <c r="H1421" s="1" t="s">
        <v>3074</v>
      </c>
      <c r="I1421" s="1" t="s">
        <v>21</v>
      </c>
      <c r="J1421" s="1">
        <v>3</v>
      </c>
      <c r="K1421" s="27" t="str" cm="1">
        <f t="array" ref="K1421">_xlfn.IFS(
    AND(OR(I1421="Fully Meets", I1421="Exceeds"), J1421&gt;=4), "High Performing Individual",
    AND(I1421="Fully Meets", J1421&gt;=3), "Average Performing Individual",
    TRUE, "Below Average Performing"
)</f>
        <v>Average Performing Individual</v>
      </c>
      <c r="M1421" s="18"/>
      <c r="N1421" s="18"/>
      <c r="O1421" s="26"/>
    </row>
    <row r="1422" spans="7:15" ht="28.8" x14ac:dyDescent="0.3">
      <c r="G1422" s="1">
        <v>1824</v>
      </c>
      <c r="H1422" s="1" t="s">
        <v>3074</v>
      </c>
      <c r="I1422" s="1" t="s">
        <v>21</v>
      </c>
      <c r="J1422" s="1">
        <v>3</v>
      </c>
      <c r="K1422" s="27" t="str" cm="1">
        <f t="array" ref="K1422">_xlfn.IFS(
    AND(OR(I1422="Fully Meets", I1422="Exceeds"), J1422&gt;=4), "High Performing Individual",
    AND(I1422="Fully Meets", J1422&gt;=3), "Average Performing Individual",
    TRUE, "Below Average Performing"
)</f>
        <v>Average Performing Individual</v>
      </c>
      <c r="M1422" s="18"/>
      <c r="N1422" s="18"/>
      <c r="O1422" s="26"/>
    </row>
    <row r="1423" spans="7:15" ht="28.8" x14ac:dyDescent="0.3">
      <c r="G1423" s="1">
        <v>1825</v>
      </c>
      <c r="H1423" s="1" t="s">
        <v>3074</v>
      </c>
      <c r="I1423" s="1" t="s">
        <v>21</v>
      </c>
      <c r="J1423" s="1">
        <v>3</v>
      </c>
      <c r="K1423" s="27" t="str" cm="1">
        <f t="array" ref="K1423">_xlfn.IFS(
    AND(OR(I1423="Fully Meets", I1423="Exceeds"), J1423&gt;=4), "High Performing Individual",
    AND(I1423="Fully Meets", J1423&gt;=3), "Average Performing Individual",
    TRUE, "Below Average Performing"
)</f>
        <v>Average Performing Individual</v>
      </c>
      <c r="M1423" s="18"/>
      <c r="N1423" s="18"/>
      <c r="O1423" s="26"/>
    </row>
    <row r="1424" spans="7:15" ht="28.8" x14ac:dyDescent="0.3">
      <c r="G1424" s="1">
        <v>1826</v>
      </c>
      <c r="H1424" s="1" t="s">
        <v>3074</v>
      </c>
      <c r="I1424" s="1" t="s">
        <v>20</v>
      </c>
      <c r="J1424" s="1">
        <v>3</v>
      </c>
      <c r="K1424" s="27" t="str" cm="1">
        <f t="array" ref="K1424">_xlfn.IFS(
    AND(OR(I1424="Fully Meets", I1424="Exceeds"), J1424&gt;=4), "High Performing Individual",
    AND(I1424="Fully Meets", J1424&gt;=3), "Average Performing Individual",
    TRUE, "Below Average Performing"
)</f>
        <v>Below Average Performing</v>
      </c>
      <c r="M1424" s="18"/>
      <c r="N1424" s="18"/>
      <c r="O1424" s="26"/>
    </row>
    <row r="1425" spans="7:15" ht="28.8" x14ac:dyDescent="0.3">
      <c r="G1425" s="1">
        <v>1827</v>
      </c>
      <c r="H1425" s="1" t="s">
        <v>3074</v>
      </c>
      <c r="I1425" s="1" t="s">
        <v>22</v>
      </c>
      <c r="J1425" s="1">
        <v>3</v>
      </c>
      <c r="K1425" s="27" t="str" cm="1">
        <f t="array" ref="K1425">_xlfn.IFS(
    AND(OR(I1425="Fully Meets", I1425="Exceeds"), J1425&gt;=4), "High Performing Individual",
    AND(I1425="Fully Meets", J1425&gt;=3), "Average Performing Individual",
    TRUE, "Below Average Performing"
)</f>
        <v>Below Average Performing</v>
      </c>
      <c r="M1425" s="18"/>
      <c r="N1425" s="18"/>
      <c r="O1425" s="26"/>
    </row>
    <row r="1426" spans="7:15" ht="28.8" x14ac:dyDescent="0.3">
      <c r="G1426" s="1">
        <v>1828</v>
      </c>
      <c r="H1426" s="1" t="s">
        <v>3074</v>
      </c>
      <c r="I1426" s="1" t="s">
        <v>20</v>
      </c>
      <c r="J1426" s="1">
        <v>3</v>
      </c>
      <c r="K1426" s="27" t="str" cm="1">
        <f t="array" ref="K1426">_xlfn.IFS(
    AND(OR(I1426="Fully Meets", I1426="Exceeds"), J1426&gt;=4), "High Performing Individual",
    AND(I1426="Fully Meets", J1426&gt;=3), "Average Performing Individual",
    TRUE, "Below Average Performing"
)</f>
        <v>Below Average Performing</v>
      </c>
      <c r="M1426" s="18"/>
      <c r="N1426" s="18"/>
      <c r="O1426" s="26"/>
    </row>
    <row r="1427" spans="7:15" ht="28.8" x14ac:dyDescent="0.3">
      <c r="G1427" s="1">
        <v>1829</v>
      </c>
      <c r="H1427" s="1" t="s">
        <v>3074</v>
      </c>
      <c r="I1427" s="1" t="s">
        <v>20</v>
      </c>
      <c r="J1427" s="1">
        <v>3</v>
      </c>
      <c r="K1427" s="27" t="str" cm="1">
        <f t="array" ref="K1427">_xlfn.IFS(
    AND(OR(I1427="Fully Meets", I1427="Exceeds"), J1427&gt;=4), "High Performing Individual",
    AND(I1427="Fully Meets", J1427&gt;=3), "Average Performing Individual",
    TRUE, "Below Average Performing"
)</f>
        <v>Below Average Performing</v>
      </c>
      <c r="M1427" s="18"/>
      <c r="N1427" s="18"/>
      <c r="O1427" s="26"/>
    </row>
    <row r="1428" spans="7:15" ht="28.8" x14ac:dyDescent="0.3">
      <c r="G1428" s="1">
        <v>1830</v>
      </c>
      <c r="H1428" s="1" t="s">
        <v>3074</v>
      </c>
      <c r="I1428" s="1" t="s">
        <v>22</v>
      </c>
      <c r="J1428" s="1">
        <v>3</v>
      </c>
      <c r="K1428" s="27" t="str" cm="1">
        <f t="array" ref="K1428">_xlfn.IFS(
    AND(OR(I1428="Fully Meets", I1428="Exceeds"), J1428&gt;=4), "High Performing Individual",
    AND(I1428="Fully Meets", J1428&gt;=3), "Average Performing Individual",
    TRUE, "Below Average Performing"
)</f>
        <v>Below Average Performing</v>
      </c>
      <c r="M1428" s="18"/>
      <c r="N1428" s="18"/>
      <c r="O1428" s="26"/>
    </row>
    <row r="1429" spans="7:15" ht="28.8" x14ac:dyDescent="0.3">
      <c r="G1429" s="1">
        <v>1831</v>
      </c>
      <c r="H1429" s="1" t="s">
        <v>3074</v>
      </c>
      <c r="I1429" s="1" t="s">
        <v>22</v>
      </c>
      <c r="J1429" s="1">
        <v>3</v>
      </c>
      <c r="K1429" s="27" t="str" cm="1">
        <f t="array" ref="K1429">_xlfn.IFS(
    AND(OR(I1429="Fully Meets", I1429="Exceeds"), J1429&gt;=4), "High Performing Individual",
    AND(I1429="Fully Meets", J1429&gt;=3), "Average Performing Individual",
    TRUE, "Below Average Performing"
)</f>
        <v>Below Average Performing</v>
      </c>
      <c r="M1429" s="18"/>
      <c r="N1429" s="18"/>
      <c r="O1429" s="26"/>
    </row>
    <row r="1430" spans="7:15" ht="28.8" x14ac:dyDescent="0.3">
      <c r="G1430" s="1">
        <v>1832</v>
      </c>
      <c r="H1430" s="1" t="s">
        <v>3074</v>
      </c>
      <c r="I1430" s="1" t="s">
        <v>22</v>
      </c>
      <c r="J1430" s="1">
        <v>3</v>
      </c>
      <c r="K1430" s="27" t="str" cm="1">
        <f t="array" ref="K1430">_xlfn.IFS(
    AND(OR(I1430="Fully Meets", I1430="Exceeds"), J1430&gt;=4), "High Performing Individual",
    AND(I1430="Fully Meets", J1430&gt;=3), "Average Performing Individual",
    TRUE, "Below Average Performing"
)</f>
        <v>Below Average Performing</v>
      </c>
      <c r="M1430" s="18"/>
      <c r="N1430" s="18"/>
      <c r="O1430" s="26"/>
    </row>
    <row r="1431" spans="7:15" ht="28.8" x14ac:dyDescent="0.3">
      <c r="G1431" s="1">
        <v>1833</v>
      </c>
      <c r="H1431" s="1" t="s">
        <v>3074</v>
      </c>
      <c r="I1431" s="1" t="s">
        <v>22</v>
      </c>
      <c r="J1431" s="1">
        <v>3</v>
      </c>
      <c r="K1431" s="27" t="str" cm="1">
        <f t="array" ref="K1431">_xlfn.IFS(
    AND(OR(I1431="Fully Meets", I1431="Exceeds"), J1431&gt;=4), "High Performing Individual",
    AND(I1431="Fully Meets", J1431&gt;=3), "Average Performing Individual",
    TRUE, "Below Average Performing"
)</f>
        <v>Below Average Performing</v>
      </c>
      <c r="M1431" s="18"/>
      <c r="N1431" s="18"/>
      <c r="O1431" s="26"/>
    </row>
    <row r="1432" spans="7:15" ht="28.8" x14ac:dyDescent="0.3">
      <c r="G1432" s="1">
        <v>1834</v>
      </c>
      <c r="H1432" s="1" t="s">
        <v>3074</v>
      </c>
      <c r="I1432" s="1" t="s">
        <v>22</v>
      </c>
      <c r="J1432" s="1">
        <v>3</v>
      </c>
      <c r="K1432" s="27" t="str" cm="1">
        <f t="array" ref="K1432">_xlfn.IFS(
    AND(OR(I1432="Fully Meets", I1432="Exceeds"), J1432&gt;=4), "High Performing Individual",
    AND(I1432="Fully Meets", J1432&gt;=3), "Average Performing Individual",
    TRUE, "Below Average Performing"
)</f>
        <v>Below Average Performing</v>
      </c>
      <c r="M1432" s="18"/>
      <c r="N1432" s="18"/>
      <c r="O1432" s="26"/>
    </row>
    <row r="1433" spans="7:15" ht="28.8" x14ac:dyDescent="0.3">
      <c r="G1433" s="1">
        <v>1835</v>
      </c>
      <c r="H1433" s="1" t="s">
        <v>3074</v>
      </c>
      <c r="I1433" s="1" t="s">
        <v>22</v>
      </c>
      <c r="J1433" s="1">
        <v>3</v>
      </c>
      <c r="K1433" s="27" t="str" cm="1">
        <f t="array" ref="K1433">_xlfn.IFS(
    AND(OR(I1433="Fully Meets", I1433="Exceeds"), J1433&gt;=4), "High Performing Individual",
    AND(I1433="Fully Meets", J1433&gt;=3), "Average Performing Individual",
    TRUE, "Below Average Performing"
)</f>
        <v>Below Average Performing</v>
      </c>
      <c r="M1433" s="18"/>
      <c r="N1433" s="18"/>
      <c r="O1433" s="26"/>
    </row>
    <row r="1434" spans="7:15" ht="28.8" x14ac:dyDescent="0.3">
      <c r="G1434" s="1">
        <v>1836</v>
      </c>
      <c r="H1434" s="1" t="s">
        <v>3074</v>
      </c>
      <c r="I1434" s="1" t="s">
        <v>22</v>
      </c>
      <c r="J1434" s="1">
        <v>3</v>
      </c>
      <c r="K1434" s="27" t="str" cm="1">
        <f t="array" ref="K1434">_xlfn.IFS(
    AND(OR(I1434="Fully Meets", I1434="Exceeds"), J1434&gt;=4), "High Performing Individual",
    AND(I1434="Fully Meets", J1434&gt;=3), "Average Performing Individual",
    TRUE, "Below Average Performing"
)</f>
        <v>Below Average Performing</v>
      </c>
      <c r="M1434" s="18"/>
      <c r="N1434" s="18"/>
      <c r="O1434" s="26"/>
    </row>
    <row r="1435" spans="7:15" ht="28.8" x14ac:dyDescent="0.3">
      <c r="G1435" s="1">
        <v>1837</v>
      </c>
      <c r="H1435" s="1" t="s">
        <v>3074</v>
      </c>
      <c r="I1435" s="1" t="s">
        <v>22</v>
      </c>
      <c r="J1435" s="1">
        <v>3</v>
      </c>
      <c r="K1435" s="27" t="str" cm="1">
        <f t="array" ref="K1435">_xlfn.IFS(
    AND(OR(I1435="Fully Meets", I1435="Exceeds"), J1435&gt;=4), "High Performing Individual",
    AND(I1435="Fully Meets", J1435&gt;=3), "Average Performing Individual",
    TRUE, "Below Average Performing"
)</f>
        <v>Below Average Performing</v>
      </c>
      <c r="M1435" s="18"/>
      <c r="N1435" s="18"/>
      <c r="O1435" s="26"/>
    </row>
    <row r="1436" spans="7:15" ht="28.8" x14ac:dyDescent="0.3">
      <c r="G1436" s="1">
        <v>1838</v>
      </c>
      <c r="H1436" s="1" t="s">
        <v>3074</v>
      </c>
      <c r="I1436" s="1" t="s">
        <v>20</v>
      </c>
      <c r="J1436" s="1">
        <v>3</v>
      </c>
      <c r="K1436" s="27" t="str" cm="1">
        <f t="array" ref="K1436">_xlfn.IFS(
    AND(OR(I1436="Fully Meets", I1436="Exceeds"), J1436&gt;=4), "High Performing Individual",
    AND(I1436="Fully Meets", J1436&gt;=3), "Average Performing Individual",
    TRUE, "Below Average Performing"
)</f>
        <v>Below Average Performing</v>
      </c>
      <c r="M1436" s="18"/>
      <c r="N1436" s="18"/>
      <c r="O1436" s="26"/>
    </row>
    <row r="1437" spans="7:15" ht="28.8" x14ac:dyDescent="0.3">
      <c r="G1437" s="1">
        <v>1839</v>
      </c>
      <c r="H1437" s="1" t="s">
        <v>3074</v>
      </c>
      <c r="I1437" s="1" t="s">
        <v>20</v>
      </c>
      <c r="J1437" s="1">
        <v>3</v>
      </c>
      <c r="K1437" s="27" t="str" cm="1">
        <f t="array" ref="K1437">_xlfn.IFS(
    AND(OR(I1437="Fully Meets", I1437="Exceeds"), J1437&gt;=4), "High Performing Individual",
    AND(I1437="Fully Meets", J1437&gt;=3), "Average Performing Individual",
    TRUE, "Below Average Performing"
)</f>
        <v>Below Average Performing</v>
      </c>
      <c r="M1437" s="18"/>
      <c r="N1437" s="18"/>
      <c r="O1437" s="26"/>
    </row>
    <row r="1438" spans="7:15" ht="28.8" x14ac:dyDescent="0.3">
      <c r="G1438" s="1">
        <v>1840</v>
      </c>
      <c r="H1438" s="1" t="s">
        <v>3074</v>
      </c>
      <c r="I1438" s="1" t="s">
        <v>20</v>
      </c>
      <c r="J1438" s="1">
        <v>3</v>
      </c>
      <c r="K1438" s="27" t="str" cm="1">
        <f t="array" ref="K1438">_xlfn.IFS(
    AND(OR(I1438="Fully Meets", I1438="Exceeds"), J1438&gt;=4), "High Performing Individual",
    AND(I1438="Fully Meets", J1438&gt;=3), "Average Performing Individual",
    TRUE, "Below Average Performing"
)</f>
        <v>Below Average Performing</v>
      </c>
      <c r="M1438" s="18"/>
      <c r="N1438" s="18"/>
      <c r="O1438" s="26"/>
    </row>
    <row r="1439" spans="7:15" ht="28.8" x14ac:dyDescent="0.3">
      <c r="G1439" s="1">
        <v>1841</v>
      </c>
      <c r="H1439" s="1" t="s">
        <v>3074</v>
      </c>
      <c r="I1439" s="1" t="s">
        <v>20</v>
      </c>
      <c r="J1439" s="1">
        <v>3</v>
      </c>
      <c r="K1439" s="27" t="str" cm="1">
        <f t="array" ref="K1439">_xlfn.IFS(
    AND(OR(I1439="Fully Meets", I1439="Exceeds"), J1439&gt;=4), "High Performing Individual",
    AND(I1439="Fully Meets", J1439&gt;=3), "Average Performing Individual",
    TRUE, "Below Average Performing"
)</f>
        <v>Below Average Performing</v>
      </c>
      <c r="M1439" s="18"/>
      <c r="N1439" s="18"/>
      <c r="O1439" s="26"/>
    </row>
    <row r="1440" spans="7:15" ht="28.8" x14ac:dyDescent="0.3">
      <c r="G1440" s="1">
        <v>1842</v>
      </c>
      <c r="H1440" s="1" t="s">
        <v>3074</v>
      </c>
      <c r="I1440" s="1" t="s">
        <v>20</v>
      </c>
      <c r="J1440" s="1">
        <v>3</v>
      </c>
      <c r="K1440" s="27" t="str" cm="1">
        <f t="array" ref="K1440">_xlfn.IFS(
    AND(OR(I1440="Fully Meets", I1440="Exceeds"), J1440&gt;=4), "High Performing Individual",
    AND(I1440="Fully Meets", J1440&gt;=3), "Average Performing Individual",
    TRUE, "Below Average Performing"
)</f>
        <v>Below Average Performing</v>
      </c>
      <c r="M1440" s="18"/>
      <c r="N1440" s="18"/>
      <c r="O1440" s="26"/>
    </row>
    <row r="1441" spans="7:15" ht="28.8" x14ac:dyDescent="0.3">
      <c r="G1441" s="1">
        <v>1843</v>
      </c>
      <c r="H1441" s="1" t="s">
        <v>3074</v>
      </c>
      <c r="I1441" s="1" t="s">
        <v>22</v>
      </c>
      <c r="J1441" s="1">
        <v>3</v>
      </c>
      <c r="K1441" s="27" t="str" cm="1">
        <f t="array" ref="K1441">_xlfn.IFS(
    AND(OR(I1441="Fully Meets", I1441="Exceeds"), J1441&gt;=4), "High Performing Individual",
    AND(I1441="Fully Meets", J1441&gt;=3), "Average Performing Individual",
    TRUE, "Below Average Performing"
)</f>
        <v>Below Average Performing</v>
      </c>
      <c r="M1441" s="18"/>
      <c r="N1441" s="18"/>
      <c r="O1441" s="26"/>
    </row>
    <row r="1442" spans="7:15" ht="28.8" x14ac:dyDescent="0.3">
      <c r="G1442" s="1">
        <v>1844</v>
      </c>
      <c r="H1442" s="1" t="s">
        <v>3074</v>
      </c>
      <c r="I1442" s="1" t="s">
        <v>20</v>
      </c>
      <c r="J1442" s="1">
        <v>3</v>
      </c>
      <c r="K1442" s="27" t="str" cm="1">
        <f t="array" ref="K1442">_xlfn.IFS(
    AND(OR(I1442="Fully Meets", I1442="Exceeds"), J1442&gt;=4), "High Performing Individual",
    AND(I1442="Fully Meets", J1442&gt;=3), "Average Performing Individual",
    TRUE, "Below Average Performing"
)</f>
        <v>Below Average Performing</v>
      </c>
      <c r="M1442" s="18"/>
      <c r="N1442" s="18"/>
      <c r="O1442" s="26"/>
    </row>
    <row r="1443" spans="7:15" ht="28.8" x14ac:dyDescent="0.3">
      <c r="G1443" s="1">
        <v>1845</v>
      </c>
      <c r="H1443" s="1" t="s">
        <v>3074</v>
      </c>
      <c r="I1443" s="1" t="s">
        <v>22</v>
      </c>
      <c r="J1443" s="1">
        <v>3</v>
      </c>
      <c r="K1443" s="27" t="str" cm="1">
        <f t="array" ref="K1443">_xlfn.IFS(
    AND(OR(I1443="Fully Meets", I1443="Exceeds"), J1443&gt;=4), "High Performing Individual",
    AND(I1443="Fully Meets", J1443&gt;=3), "Average Performing Individual",
    TRUE, "Below Average Performing"
)</f>
        <v>Below Average Performing</v>
      </c>
      <c r="M1443" s="18"/>
      <c r="N1443" s="18"/>
      <c r="O1443" s="26"/>
    </row>
    <row r="1444" spans="7:15" ht="28.8" x14ac:dyDescent="0.3">
      <c r="G1444" s="1">
        <v>1846</v>
      </c>
      <c r="H1444" s="1" t="s">
        <v>3074</v>
      </c>
      <c r="I1444" s="1" t="s">
        <v>22</v>
      </c>
      <c r="J1444" s="1">
        <v>3</v>
      </c>
      <c r="K1444" s="27" t="str" cm="1">
        <f t="array" ref="K1444">_xlfn.IFS(
    AND(OR(I1444="Fully Meets", I1444="Exceeds"), J1444&gt;=4), "High Performing Individual",
    AND(I1444="Fully Meets", J1444&gt;=3), "Average Performing Individual",
    TRUE, "Below Average Performing"
)</f>
        <v>Below Average Performing</v>
      </c>
      <c r="M1444" s="18"/>
      <c r="N1444" s="18"/>
      <c r="O1444" s="26"/>
    </row>
    <row r="1445" spans="7:15" ht="28.8" x14ac:dyDescent="0.3">
      <c r="G1445" s="1">
        <v>1847</v>
      </c>
      <c r="H1445" s="1" t="s">
        <v>3074</v>
      </c>
      <c r="I1445" s="1" t="s">
        <v>22</v>
      </c>
      <c r="J1445" s="1">
        <v>3</v>
      </c>
      <c r="K1445" s="27" t="str" cm="1">
        <f t="array" ref="K1445">_xlfn.IFS(
    AND(OR(I1445="Fully Meets", I1445="Exceeds"), J1445&gt;=4), "High Performing Individual",
    AND(I1445="Fully Meets", J1445&gt;=3), "Average Performing Individual",
    TRUE, "Below Average Performing"
)</f>
        <v>Below Average Performing</v>
      </c>
      <c r="M1445" s="18"/>
      <c r="N1445" s="18"/>
      <c r="O1445" s="26"/>
    </row>
    <row r="1446" spans="7:15" ht="28.8" x14ac:dyDescent="0.3">
      <c r="G1446" s="1">
        <v>1848</v>
      </c>
      <c r="H1446" s="1" t="s">
        <v>3074</v>
      </c>
      <c r="I1446" s="1" t="s">
        <v>23</v>
      </c>
      <c r="J1446" s="1">
        <v>3</v>
      </c>
      <c r="K1446" s="27" t="str" cm="1">
        <f t="array" ref="K1446">_xlfn.IFS(
    AND(OR(I1446="Fully Meets", I1446="Exceeds"), J1446&gt;=4), "High Performing Individual",
    AND(I1446="Fully Meets", J1446&gt;=3), "Average Performing Individual",
    TRUE, "Below Average Performing"
)</f>
        <v>Below Average Performing</v>
      </c>
      <c r="M1446" s="18"/>
      <c r="N1446" s="18"/>
      <c r="O1446" s="26"/>
    </row>
    <row r="1447" spans="7:15" ht="28.8" x14ac:dyDescent="0.3">
      <c r="G1447" s="1">
        <v>1849</v>
      </c>
      <c r="H1447" s="1" t="s">
        <v>3074</v>
      </c>
      <c r="I1447" s="1" t="s">
        <v>23</v>
      </c>
      <c r="J1447" s="1">
        <v>3</v>
      </c>
      <c r="K1447" s="27" t="str" cm="1">
        <f t="array" ref="K1447">_xlfn.IFS(
    AND(OR(I1447="Fully Meets", I1447="Exceeds"), J1447&gt;=4), "High Performing Individual",
    AND(I1447="Fully Meets", J1447&gt;=3), "Average Performing Individual",
    TRUE, "Below Average Performing"
)</f>
        <v>Below Average Performing</v>
      </c>
      <c r="M1447" s="18"/>
      <c r="N1447" s="18"/>
      <c r="O1447" s="26"/>
    </row>
    <row r="1448" spans="7:15" ht="28.8" x14ac:dyDescent="0.3">
      <c r="G1448" s="1">
        <v>1850</v>
      </c>
      <c r="H1448" s="1" t="s">
        <v>3074</v>
      </c>
      <c r="I1448" s="1" t="s">
        <v>23</v>
      </c>
      <c r="J1448" s="1">
        <v>3</v>
      </c>
      <c r="K1448" s="27" t="str" cm="1">
        <f t="array" ref="K1448">_xlfn.IFS(
    AND(OR(I1448="Fully Meets", I1448="Exceeds"), J1448&gt;=4), "High Performing Individual",
    AND(I1448="Fully Meets", J1448&gt;=3), "Average Performing Individual",
    TRUE, "Below Average Performing"
)</f>
        <v>Below Average Performing</v>
      </c>
      <c r="M1448" s="18"/>
      <c r="N1448" s="18"/>
      <c r="O1448" s="26"/>
    </row>
    <row r="1449" spans="7:15" ht="28.8" x14ac:dyDescent="0.3">
      <c r="G1449" s="1">
        <v>1851</v>
      </c>
      <c r="H1449" s="1" t="s">
        <v>3074</v>
      </c>
      <c r="I1449" s="1" t="s">
        <v>23</v>
      </c>
      <c r="J1449" s="1">
        <v>3</v>
      </c>
      <c r="K1449" s="27" t="str" cm="1">
        <f t="array" ref="K1449">_xlfn.IFS(
    AND(OR(I1449="Fully Meets", I1449="Exceeds"), J1449&gt;=4), "High Performing Individual",
    AND(I1449="Fully Meets", J1449&gt;=3), "Average Performing Individual",
    TRUE, "Below Average Performing"
)</f>
        <v>Below Average Performing</v>
      </c>
      <c r="M1449" s="18"/>
      <c r="N1449" s="18"/>
      <c r="O1449" s="26"/>
    </row>
    <row r="1450" spans="7:15" ht="28.8" x14ac:dyDescent="0.3">
      <c r="G1450" s="1">
        <v>1852</v>
      </c>
      <c r="H1450" s="1" t="s">
        <v>3074</v>
      </c>
      <c r="I1450" s="1" t="s">
        <v>23</v>
      </c>
      <c r="J1450" s="1">
        <v>3</v>
      </c>
      <c r="K1450" s="27" t="str" cm="1">
        <f t="array" ref="K1450">_xlfn.IFS(
    AND(OR(I1450="Fully Meets", I1450="Exceeds"), J1450&gt;=4), "High Performing Individual",
    AND(I1450="Fully Meets", J1450&gt;=3), "Average Performing Individual",
    TRUE, "Below Average Performing"
)</f>
        <v>Below Average Performing</v>
      </c>
      <c r="M1450" s="18"/>
      <c r="N1450" s="18"/>
      <c r="O1450" s="26"/>
    </row>
    <row r="1451" spans="7:15" ht="28.8" x14ac:dyDescent="0.3">
      <c r="G1451" s="1">
        <v>1853</v>
      </c>
      <c r="H1451" s="1" t="s">
        <v>3074</v>
      </c>
      <c r="I1451" s="1" t="s">
        <v>23</v>
      </c>
      <c r="J1451" s="1">
        <v>3</v>
      </c>
      <c r="K1451" s="27" t="str" cm="1">
        <f t="array" ref="K1451">_xlfn.IFS(
    AND(OR(I1451="Fully Meets", I1451="Exceeds"), J1451&gt;=4), "High Performing Individual",
    AND(I1451="Fully Meets", J1451&gt;=3), "Average Performing Individual",
    TRUE, "Below Average Performing"
)</f>
        <v>Below Average Performing</v>
      </c>
      <c r="M1451" s="18"/>
      <c r="N1451" s="18"/>
      <c r="O1451" s="26"/>
    </row>
    <row r="1452" spans="7:15" ht="28.8" x14ac:dyDescent="0.3">
      <c r="G1452" s="1">
        <v>1854</v>
      </c>
      <c r="H1452" s="1" t="s">
        <v>3074</v>
      </c>
      <c r="I1452" s="1" t="s">
        <v>23</v>
      </c>
      <c r="J1452" s="1">
        <v>3</v>
      </c>
      <c r="K1452" s="27" t="str" cm="1">
        <f t="array" ref="K1452">_xlfn.IFS(
    AND(OR(I1452="Fully Meets", I1452="Exceeds"), J1452&gt;=4), "High Performing Individual",
    AND(I1452="Fully Meets", J1452&gt;=3), "Average Performing Individual",
    TRUE, "Below Average Performing"
)</f>
        <v>Below Average Performing</v>
      </c>
      <c r="M1452" s="18"/>
      <c r="N1452" s="18"/>
      <c r="O1452" s="26"/>
    </row>
    <row r="1453" spans="7:15" ht="28.8" x14ac:dyDescent="0.3">
      <c r="G1453" s="1">
        <v>1855</v>
      </c>
      <c r="H1453" s="1" t="s">
        <v>3074</v>
      </c>
      <c r="I1453" s="1" t="s">
        <v>20</v>
      </c>
      <c r="J1453" s="1">
        <v>3</v>
      </c>
      <c r="K1453" s="27" t="str" cm="1">
        <f t="array" ref="K1453">_xlfn.IFS(
    AND(OR(I1453="Fully Meets", I1453="Exceeds"), J1453&gt;=4), "High Performing Individual",
    AND(I1453="Fully Meets", J1453&gt;=3), "Average Performing Individual",
    TRUE, "Below Average Performing"
)</f>
        <v>Below Average Performing</v>
      </c>
      <c r="M1453" s="18"/>
      <c r="N1453" s="18"/>
      <c r="O1453" s="26"/>
    </row>
    <row r="1454" spans="7:15" ht="28.8" x14ac:dyDescent="0.3">
      <c r="G1454" s="1">
        <v>1856</v>
      </c>
      <c r="H1454" s="1" t="s">
        <v>3074</v>
      </c>
      <c r="I1454" s="1" t="s">
        <v>20</v>
      </c>
      <c r="J1454" s="1">
        <v>3</v>
      </c>
      <c r="K1454" s="27" t="str" cm="1">
        <f t="array" ref="K1454">_xlfn.IFS(
    AND(OR(I1454="Fully Meets", I1454="Exceeds"), J1454&gt;=4), "High Performing Individual",
    AND(I1454="Fully Meets", J1454&gt;=3), "Average Performing Individual",
    TRUE, "Below Average Performing"
)</f>
        <v>Below Average Performing</v>
      </c>
      <c r="M1454" s="18"/>
      <c r="N1454" s="18"/>
      <c r="O1454" s="26"/>
    </row>
    <row r="1455" spans="7:15" ht="28.8" x14ac:dyDescent="0.3">
      <c r="G1455" s="1">
        <v>1857</v>
      </c>
      <c r="H1455" s="1" t="s">
        <v>3074</v>
      </c>
      <c r="I1455" s="1" t="s">
        <v>20</v>
      </c>
      <c r="J1455" s="1">
        <v>3</v>
      </c>
      <c r="K1455" s="27" t="str" cm="1">
        <f t="array" ref="K1455">_xlfn.IFS(
    AND(OR(I1455="Fully Meets", I1455="Exceeds"), J1455&gt;=4), "High Performing Individual",
    AND(I1455="Fully Meets", J1455&gt;=3), "Average Performing Individual",
    TRUE, "Below Average Performing"
)</f>
        <v>Below Average Performing</v>
      </c>
      <c r="M1455" s="18"/>
      <c r="N1455" s="18"/>
      <c r="O1455" s="26"/>
    </row>
    <row r="1456" spans="7:15" ht="28.8" x14ac:dyDescent="0.3">
      <c r="G1456" s="1">
        <v>1858</v>
      </c>
      <c r="H1456" s="1" t="s">
        <v>3074</v>
      </c>
      <c r="I1456" s="1" t="s">
        <v>20</v>
      </c>
      <c r="J1456" s="1">
        <v>3</v>
      </c>
      <c r="K1456" s="27" t="str" cm="1">
        <f t="array" ref="K1456">_xlfn.IFS(
    AND(OR(I1456="Fully Meets", I1456="Exceeds"), J1456&gt;=4), "High Performing Individual",
    AND(I1456="Fully Meets", J1456&gt;=3), "Average Performing Individual",
    TRUE, "Below Average Performing"
)</f>
        <v>Below Average Performing</v>
      </c>
      <c r="M1456" s="18"/>
      <c r="N1456" s="18"/>
      <c r="O1456" s="26"/>
    </row>
    <row r="1457" spans="7:15" ht="28.8" x14ac:dyDescent="0.3">
      <c r="G1457" s="1">
        <v>1859</v>
      </c>
      <c r="H1457" s="1" t="s">
        <v>3074</v>
      </c>
      <c r="I1457" s="1" t="s">
        <v>20</v>
      </c>
      <c r="J1457" s="1">
        <v>3</v>
      </c>
      <c r="K1457" s="27" t="str" cm="1">
        <f t="array" ref="K1457">_xlfn.IFS(
    AND(OR(I1457="Fully Meets", I1457="Exceeds"), J1457&gt;=4), "High Performing Individual",
    AND(I1457="Fully Meets", J1457&gt;=3), "Average Performing Individual",
    TRUE, "Below Average Performing"
)</f>
        <v>Below Average Performing</v>
      </c>
      <c r="M1457" s="18"/>
      <c r="N1457" s="18"/>
      <c r="O1457" s="26"/>
    </row>
    <row r="1458" spans="7:15" ht="28.8" x14ac:dyDescent="0.3">
      <c r="G1458" s="1">
        <v>1860</v>
      </c>
      <c r="H1458" s="1" t="s">
        <v>3074</v>
      </c>
      <c r="I1458" s="1" t="s">
        <v>20</v>
      </c>
      <c r="J1458" s="1">
        <v>3</v>
      </c>
      <c r="K1458" s="27" t="str" cm="1">
        <f t="array" ref="K1458">_xlfn.IFS(
    AND(OR(I1458="Fully Meets", I1458="Exceeds"), J1458&gt;=4), "High Performing Individual",
    AND(I1458="Fully Meets", J1458&gt;=3), "Average Performing Individual",
    TRUE, "Below Average Performing"
)</f>
        <v>Below Average Performing</v>
      </c>
      <c r="M1458" s="18"/>
      <c r="N1458" s="18"/>
      <c r="O1458" s="26"/>
    </row>
    <row r="1459" spans="7:15" ht="28.8" x14ac:dyDescent="0.3">
      <c r="G1459" s="1">
        <v>1861</v>
      </c>
      <c r="H1459" s="1" t="s">
        <v>3074</v>
      </c>
      <c r="I1459" s="1" t="s">
        <v>20</v>
      </c>
      <c r="J1459" s="1">
        <v>3</v>
      </c>
      <c r="K1459" s="27" t="str" cm="1">
        <f t="array" ref="K1459">_xlfn.IFS(
    AND(OR(I1459="Fully Meets", I1459="Exceeds"), J1459&gt;=4), "High Performing Individual",
    AND(I1459="Fully Meets", J1459&gt;=3), "Average Performing Individual",
    TRUE, "Below Average Performing"
)</f>
        <v>Below Average Performing</v>
      </c>
      <c r="M1459" s="18"/>
      <c r="N1459" s="18"/>
      <c r="O1459" s="26"/>
    </row>
    <row r="1460" spans="7:15" ht="28.8" x14ac:dyDescent="0.3">
      <c r="G1460" s="1">
        <v>1862</v>
      </c>
      <c r="H1460" s="1" t="s">
        <v>3074</v>
      </c>
      <c r="I1460" s="1" t="s">
        <v>20</v>
      </c>
      <c r="J1460" s="1">
        <v>3</v>
      </c>
      <c r="K1460" s="27" t="str" cm="1">
        <f t="array" ref="K1460">_xlfn.IFS(
    AND(OR(I1460="Fully Meets", I1460="Exceeds"), J1460&gt;=4), "High Performing Individual",
    AND(I1460="Fully Meets", J1460&gt;=3), "Average Performing Individual",
    TRUE, "Below Average Performing"
)</f>
        <v>Below Average Performing</v>
      </c>
      <c r="M1460" s="18"/>
      <c r="N1460" s="18"/>
      <c r="O1460" s="26"/>
    </row>
    <row r="1461" spans="7:15" ht="28.8" x14ac:dyDescent="0.3">
      <c r="G1461" s="1">
        <v>1863</v>
      </c>
      <c r="H1461" s="1" t="s">
        <v>3074</v>
      </c>
      <c r="I1461" s="1" t="s">
        <v>20</v>
      </c>
      <c r="J1461" s="1">
        <v>3</v>
      </c>
      <c r="K1461" s="27" t="str" cm="1">
        <f t="array" ref="K1461">_xlfn.IFS(
    AND(OR(I1461="Fully Meets", I1461="Exceeds"), J1461&gt;=4), "High Performing Individual",
    AND(I1461="Fully Meets", J1461&gt;=3), "Average Performing Individual",
    TRUE, "Below Average Performing"
)</f>
        <v>Below Average Performing</v>
      </c>
      <c r="M1461" s="18"/>
      <c r="N1461" s="18"/>
      <c r="O1461" s="26"/>
    </row>
    <row r="1462" spans="7:15" ht="28.8" x14ac:dyDescent="0.3">
      <c r="G1462" s="1">
        <v>1864</v>
      </c>
      <c r="H1462" s="1" t="s">
        <v>3074</v>
      </c>
      <c r="I1462" s="1" t="s">
        <v>20</v>
      </c>
      <c r="J1462" s="1">
        <v>3</v>
      </c>
      <c r="K1462" s="27" t="str" cm="1">
        <f t="array" ref="K1462">_xlfn.IFS(
    AND(OR(I1462="Fully Meets", I1462="Exceeds"), J1462&gt;=4), "High Performing Individual",
    AND(I1462="Fully Meets", J1462&gt;=3), "Average Performing Individual",
    TRUE, "Below Average Performing"
)</f>
        <v>Below Average Performing</v>
      </c>
      <c r="M1462" s="18"/>
      <c r="N1462" s="18"/>
      <c r="O1462" s="26"/>
    </row>
    <row r="1463" spans="7:15" ht="28.8" x14ac:dyDescent="0.3">
      <c r="G1463" s="1">
        <v>1865</v>
      </c>
      <c r="H1463" s="1" t="s">
        <v>3074</v>
      </c>
      <c r="I1463" s="1" t="s">
        <v>20</v>
      </c>
      <c r="J1463" s="1">
        <v>3</v>
      </c>
      <c r="K1463" s="27" t="str" cm="1">
        <f t="array" ref="K1463">_xlfn.IFS(
    AND(OR(I1463="Fully Meets", I1463="Exceeds"), J1463&gt;=4), "High Performing Individual",
    AND(I1463="Fully Meets", J1463&gt;=3), "Average Performing Individual",
    TRUE, "Below Average Performing"
)</f>
        <v>Below Average Performing</v>
      </c>
      <c r="M1463" s="18"/>
      <c r="N1463" s="18"/>
      <c r="O1463" s="26"/>
    </row>
    <row r="1464" spans="7:15" ht="28.8" x14ac:dyDescent="0.3">
      <c r="G1464" s="1">
        <v>1866</v>
      </c>
      <c r="H1464" s="1" t="s">
        <v>3074</v>
      </c>
      <c r="I1464" s="1" t="s">
        <v>20</v>
      </c>
      <c r="J1464" s="1">
        <v>3</v>
      </c>
      <c r="K1464" s="27" t="str" cm="1">
        <f t="array" ref="K1464">_xlfn.IFS(
    AND(OR(I1464="Fully Meets", I1464="Exceeds"), J1464&gt;=4), "High Performing Individual",
    AND(I1464="Fully Meets", J1464&gt;=3), "Average Performing Individual",
    TRUE, "Below Average Performing"
)</f>
        <v>Below Average Performing</v>
      </c>
      <c r="M1464" s="18"/>
      <c r="N1464" s="18"/>
      <c r="O1464" s="26"/>
    </row>
    <row r="1465" spans="7:15" ht="28.8" x14ac:dyDescent="0.3">
      <c r="G1465" s="1">
        <v>1867</v>
      </c>
      <c r="H1465" s="1" t="s">
        <v>3074</v>
      </c>
      <c r="I1465" s="1" t="s">
        <v>22</v>
      </c>
      <c r="J1465" s="1">
        <v>3</v>
      </c>
      <c r="K1465" s="27" t="str" cm="1">
        <f t="array" ref="K1465">_xlfn.IFS(
    AND(OR(I1465="Fully Meets", I1465="Exceeds"), J1465&gt;=4), "High Performing Individual",
    AND(I1465="Fully Meets", J1465&gt;=3), "Average Performing Individual",
    TRUE, "Below Average Performing"
)</f>
        <v>Below Average Performing</v>
      </c>
      <c r="M1465" s="18"/>
      <c r="N1465" s="18"/>
      <c r="O1465" s="26"/>
    </row>
    <row r="1466" spans="7:15" ht="28.8" x14ac:dyDescent="0.3">
      <c r="G1466" s="1">
        <v>1868</v>
      </c>
      <c r="H1466" s="1" t="s">
        <v>3074</v>
      </c>
      <c r="I1466" s="1" t="s">
        <v>22</v>
      </c>
      <c r="J1466" s="1">
        <v>3</v>
      </c>
      <c r="K1466" s="27" t="str" cm="1">
        <f t="array" ref="K1466">_xlfn.IFS(
    AND(OR(I1466="Fully Meets", I1466="Exceeds"), J1466&gt;=4), "High Performing Individual",
    AND(I1466="Fully Meets", J1466&gt;=3), "Average Performing Individual",
    TRUE, "Below Average Performing"
)</f>
        <v>Below Average Performing</v>
      </c>
      <c r="M1466" s="18"/>
      <c r="N1466" s="18"/>
      <c r="O1466" s="26"/>
    </row>
    <row r="1467" spans="7:15" ht="28.8" x14ac:dyDescent="0.3">
      <c r="G1467" s="1">
        <v>1869</v>
      </c>
      <c r="H1467" s="1" t="s">
        <v>3074</v>
      </c>
      <c r="I1467" s="1" t="s">
        <v>20</v>
      </c>
      <c r="J1467" s="1">
        <v>3</v>
      </c>
      <c r="K1467" s="27" t="str" cm="1">
        <f t="array" ref="K1467">_xlfn.IFS(
    AND(OR(I1467="Fully Meets", I1467="Exceeds"), J1467&gt;=4), "High Performing Individual",
    AND(I1467="Fully Meets", J1467&gt;=3), "Average Performing Individual",
    TRUE, "Below Average Performing"
)</f>
        <v>Below Average Performing</v>
      </c>
      <c r="M1467" s="18"/>
      <c r="N1467" s="18"/>
      <c r="O1467" s="26"/>
    </row>
    <row r="1468" spans="7:15" ht="28.8" x14ac:dyDescent="0.3">
      <c r="G1468" s="1">
        <v>1870</v>
      </c>
      <c r="H1468" s="1" t="s">
        <v>3074</v>
      </c>
      <c r="I1468" s="1" t="s">
        <v>21</v>
      </c>
      <c r="J1468" s="1">
        <v>3</v>
      </c>
      <c r="K1468" s="27" t="str" cm="1">
        <f t="array" ref="K1468">_xlfn.IFS(
    AND(OR(I1468="Fully Meets", I1468="Exceeds"), J1468&gt;=4), "High Performing Individual",
    AND(I1468="Fully Meets", J1468&gt;=3), "Average Performing Individual",
    TRUE, "Below Average Performing"
)</f>
        <v>Average Performing Individual</v>
      </c>
      <c r="M1468" s="18"/>
      <c r="N1468" s="18"/>
      <c r="O1468" s="26"/>
    </row>
    <row r="1469" spans="7:15" ht="28.8" x14ac:dyDescent="0.3">
      <c r="G1469" s="1">
        <v>1871</v>
      </c>
      <c r="H1469" s="1" t="s">
        <v>3074</v>
      </c>
      <c r="I1469" s="1" t="s">
        <v>21</v>
      </c>
      <c r="J1469" s="1">
        <v>3</v>
      </c>
      <c r="K1469" s="27" t="str" cm="1">
        <f t="array" ref="K1469">_xlfn.IFS(
    AND(OR(I1469="Fully Meets", I1469="Exceeds"), J1469&gt;=4), "High Performing Individual",
    AND(I1469="Fully Meets", J1469&gt;=3), "Average Performing Individual",
    TRUE, "Below Average Performing"
)</f>
        <v>Average Performing Individual</v>
      </c>
      <c r="M1469" s="18"/>
      <c r="N1469" s="18"/>
      <c r="O1469" s="26"/>
    </row>
    <row r="1470" spans="7:15" ht="28.8" x14ac:dyDescent="0.3">
      <c r="G1470" s="1">
        <v>1872</v>
      </c>
      <c r="H1470" s="1" t="s">
        <v>3074</v>
      </c>
      <c r="I1470" s="1" t="s">
        <v>21</v>
      </c>
      <c r="J1470" s="1">
        <v>3</v>
      </c>
      <c r="K1470" s="27" t="str" cm="1">
        <f t="array" ref="K1470">_xlfn.IFS(
    AND(OR(I1470="Fully Meets", I1470="Exceeds"), J1470&gt;=4), "High Performing Individual",
    AND(I1470="Fully Meets", J1470&gt;=3), "Average Performing Individual",
    TRUE, "Below Average Performing"
)</f>
        <v>Average Performing Individual</v>
      </c>
      <c r="M1470" s="18"/>
      <c r="N1470" s="18"/>
      <c r="O1470" s="26"/>
    </row>
    <row r="1471" spans="7:15" ht="28.8" x14ac:dyDescent="0.3">
      <c r="G1471" s="1">
        <v>1873</v>
      </c>
      <c r="H1471" s="1" t="s">
        <v>3074</v>
      </c>
      <c r="I1471" s="1" t="s">
        <v>21</v>
      </c>
      <c r="J1471" s="1">
        <v>3</v>
      </c>
      <c r="K1471" s="27" t="str" cm="1">
        <f t="array" ref="K1471">_xlfn.IFS(
    AND(OR(I1471="Fully Meets", I1471="Exceeds"), J1471&gt;=4), "High Performing Individual",
    AND(I1471="Fully Meets", J1471&gt;=3), "Average Performing Individual",
    TRUE, "Below Average Performing"
)</f>
        <v>Average Performing Individual</v>
      </c>
      <c r="M1471" s="18"/>
      <c r="N1471" s="18"/>
      <c r="O1471" s="26"/>
    </row>
    <row r="1472" spans="7:15" ht="28.8" x14ac:dyDescent="0.3">
      <c r="G1472" s="1">
        <v>1874</v>
      </c>
      <c r="H1472" s="1" t="s">
        <v>3074</v>
      </c>
      <c r="I1472" s="1" t="s">
        <v>21</v>
      </c>
      <c r="J1472" s="1">
        <v>3</v>
      </c>
      <c r="K1472" s="27" t="str" cm="1">
        <f t="array" ref="K1472">_xlfn.IFS(
    AND(OR(I1472="Fully Meets", I1472="Exceeds"), J1472&gt;=4), "High Performing Individual",
    AND(I1472="Fully Meets", J1472&gt;=3), "Average Performing Individual",
    TRUE, "Below Average Performing"
)</f>
        <v>Average Performing Individual</v>
      </c>
      <c r="M1472" s="18"/>
      <c r="N1472" s="18"/>
      <c r="O1472" s="26"/>
    </row>
    <row r="1473" spans="7:15" ht="28.8" x14ac:dyDescent="0.3">
      <c r="G1473" s="1">
        <v>1875</v>
      </c>
      <c r="H1473" s="1" t="s">
        <v>3074</v>
      </c>
      <c r="I1473" s="1" t="s">
        <v>21</v>
      </c>
      <c r="J1473" s="1">
        <v>3</v>
      </c>
      <c r="K1473" s="27" t="str" cm="1">
        <f t="array" ref="K1473">_xlfn.IFS(
    AND(OR(I1473="Fully Meets", I1473="Exceeds"), J1473&gt;=4), "High Performing Individual",
    AND(I1473="Fully Meets", J1473&gt;=3), "Average Performing Individual",
    TRUE, "Below Average Performing"
)</f>
        <v>Average Performing Individual</v>
      </c>
      <c r="M1473" s="18"/>
      <c r="N1473" s="18"/>
      <c r="O1473" s="26"/>
    </row>
    <row r="1474" spans="7:15" ht="28.8" x14ac:dyDescent="0.3">
      <c r="G1474" s="1">
        <v>1876</v>
      </c>
      <c r="H1474" s="1" t="s">
        <v>3074</v>
      </c>
      <c r="I1474" s="1" t="s">
        <v>21</v>
      </c>
      <c r="J1474" s="1">
        <v>3</v>
      </c>
      <c r="K1474" s="27" t="str" cm="1">
        <f t="array" ref="K1474">_xlfn.IFS(
    AND(OR(I1474="Fully Meets", I1474="Exceeds"), J1474&gt;=4), "High Performing Individual",
    AND(I1474="Fully Meets", J1474&gt;=3), "Average Performing Individual",
    TRUE, "Below Average Performing"
)</f>
        <v>Average Performing Individual</v>
      </c>
      <c r="M1474" s="18"/>
      <c r="N1474" s="18"/>
      <c r="O1474" s="26"/>
    </row>
    <row r="1475" spans="7:15" ht="28.8" x14ac:dyDescent="0.3">
      <c r="G1475" s="1">
        <v>1877</v>
      </c>
      <c r="H1475" s="1" t="s">
        <v>3074</v>
      </c>
      <c r="I1475" s="1" t="s">
        <v>21</v>
      </c>
      <c r="J1475" s="1">
        <v>3</v>
      </c>
      <c r="K1475" s="27" t="str" cm="1">
        <f t="array" ref="K1475">_xlfn.IFS(
    AND(OR(I1475="Fully Meets", I1475="Exceeds"), J1475&gt;=4), "High Performing Individual",
    AND(I1475="Fully Meets", J1475&gt;=3), "Average Performing Individual",
    TRUE, "Below Average Performing"
)</f>
        <v>Average Performing Individual</v>
      </c>
      <c r="M1475" s="18"/>
      <c r="N1475" s="18"/>
      <c r="O1475" s="26"/>
    </row>
    <row r="1476" spans="7:15" ht="28.8" x14ac:dyDescent="0.3">
      <c r="G1476" s="1">
        <v>1878</v>
      </c>
      <c r="H1476" s="1" t="s">
        <v>3074</v>
      </c>
      <c r="I1476" s="1" t="s">
        <v>21</v>
      </c>
      <c r="J1476" s="1">
        <v>3</v>
      </c>
      <c r="K1476" s="27" t="str" cm="1">
        <f t="array" ref="K1476">_xlfn.IFS(
    AND(OR(I1476="Fully Meets", I1476="Exceeds"), J1476&gt;=4), "High Performing Individual",
    AND(I1476="Fully Meets", J1476&gt;=3), "Average Performing Individual",
    TRUE, "Below Average Performing"
)</f>
        <v>Average Performing Individual</v>
      </c>
      <c r="M1476" s="18"/>
      <c r="N1476" s="18"/>
      <c r="O1476" s="26"/>
    </row>
    <row r="1477" spans="7:15" ht="28.8" x14ac:dyDescent="0.3">
      <c r="G1477" s="1">
        <v>1879</v>
      </c>
      <c r="H1477" s="1" t="s">
        <v>3074</v>
      </c>
      <c r="I1477" s="1" t="s">
        <v>21</v>
      </c>
      <c r="J1477" s="1">
        <v>3</v>
      </c>
      <c r="K1477" s="27" t="str" cm="1">
        <f t="array" ref="K1477">_xlfn.IFS(
    AND(OR(I1477="Fully Meets", I1477="Exceeds"), J1477&gt;=4), "High Performing Individual",
    AND(I1477="Fully Meets", J1477&gt;=3), "Average Performing Individual",
    TRUE, "Below Average Performing"
)</f>
        <v>Average Performing Individual</v>
      </c>
      <c r="M1477" s="18"/>
      <c r="N1477" s="18"/>
      <c r="O1477" s="26"/>
    </row>
    <row r="1478" spans="7:15" ht="28.8" x14ac:dyDescent="0.3">
      <c r="G1478" s="1">
        <v>1880</v>
      </c>
      <c r="H1478" s="1" t="s">
        <v>3074</v>
      </c>
      <c r="I1478" s="1" t="s">
        <v>21</v>
      </c>
      <c r="J1478" s="1">
        <v>3</v>
      </c>
      <c r="K1478" s="27" t="str" cm="1">
        <f t="array" ref="K1478">_xlfn.IFS(
    AND(OR(I1478="Fully Meets", I1478="Exceeds"), J1478&gt;=4), "High Performing Individual",
    AND(I1478="Fully Meets", J1478&gt;=3), "Average Performing Individual",
    TRUE, "Below Average Performing"
)</f>
        <v>Average Performing Individual</v>
      </c>
      <c r="M1478" s="18"/>
      <c r="N1478" s="18"/>
      <c r="O1478" s="26"/>
    </row>
    <row r="1479" spans="7:15" ht="28.8" x14ac:dyDescent="0.3">
      <c r="G1479" s="1">
        <v>1881</v>
      </c>
      <c r="H1479" s="1" t="s">
        <v>3074</v>
      </c>
      <c r="I1479" s="1" t="s">
        <v>21</v>
      </c>
      <c r="J1479" s="1">
        <v>3</v>
      </c>
      <c r="K1479" s="27" t="str" cm="1">
        <f t="array" ref="K1479">_xlfn.IFS(
    AND(OR(I1479="Fully Meets", I1479="Exceeds"), J1479&gt;=4), "High Performing Individual",
    AND(I1479="Fully Meets", J1479&gt;=3), "Average Performing Individual",
    TRUE, "Below Average Performing"
)</f>
        <v>Average Performing Individual</v>
      </c>
      <c r="M1479" s="18"/>
      <c r="N1479" s="18"/>
      <c r="O1479" s="26"/>
    </row>
    <row r="1480" spans="7:15" ht="28.8" x14ac:dyDescent="0.3">
      <c r="G1480" s="1">
        <v>1882</v>
      </c>
      <c r="H1480" s="1" t="s">
        <v>3074</v>
      </c>
      <c r="I1480" s="1" t="s">
        <v>21</v>
      </c>
      <c r="J1480" s="1">
        <v>3</v>
      </c>
      <c r="K1480" s="27" t="str" cm="1">
        <f t="array" ref="K1480">_xlfn.IFS(
    AND(OR(I1480="Fully Meets", I1480="Exceeds"), J1480&gt;=4), "High Performing Individual",
    AND(I1480="Fully Meets", J1480&gt;=3), "Average Performing Individual",
    TRUE, "Below Average Performing"
)</f>
        <v>Average Performing Individual</v>
      </c>
      <c r="M1480" s="18"/>
      <c r="N1480" s="18"/>
      <c r="O1480" s="26"/>
    </row>
    <row r="1481" spans="7:15" ht="28.8" x14ac:dyDescent="0.3">
      <c r="G1481" s="1">
        <v>1883</v>
      </c>
      <c r="H1481" s="1" t="s">
        <v>3074</v>
      </c>
      <c r="I1481" s="1" t="s">
        <v>21</v>
      </c>
      <c r="J1481" s="1">
        <v>3</v>
      </c>
      <c r="K1481" s="27" t="str" cm="1">
        <f t="array" ref="K1481">_xlfn.IFS(
    AND(OR(I1481="Fully Meets", I1481="Exceeds"), J1481&gt;=4), "High Performing Individual",
    AND(I1481="Fully Meets", J1481&gt;=3), "Average Performing Individual",
    TRUE, "Below Average Performing"
)</f>
        <v>Average Performing Individual</v>
      </c>
      <c r="M1481" s="18"/>
      <c r="N1481" s="18"/>
      <c r="O1481" s="26"/>
    </row>
    <row r="1482" spans="7:15" ht="28.8" x14ac:dyDescent="0.3">
      <c r="G1482" s="1">
        <v>1884</v>
      </c>
      <c r="H1482" s="1" t="s">
        <v>3074</v>
      </c>
      <c r="I1482" s="1" t="s">
        <v>21</v>
      </c>
      <c r="J1482" s="1">
        <v>3</v>
      </c>
      <c r="K1482" s="27" t="str" cm="1">
        <f t="array" ref="K1482">_xlfn.IFS(
    AND(OR(I1482="Fully Meets", I1482="Exceeds"), J1482&gt;=4), "High Performing Individual",
    AND(I1482="Fully Meets", J1482&gt;=3), "Average Performing Individual",
    TRUE, "Below Average Performing"
)</f>
        <v>Average Performing Individual</v>
      </c>
      <c r="M1482" s="18"/>
      <c r="N1482" s="18"/>
      <c r="O1482" s="26"/>
    </row>
    <row r="1483" spans="7:15" ht="28.8" x14ac:dyDescent="0.3">
      <c r="G1483" s="1">
        <v>1885</v>
      </c>
      <c r="H1483" s="1" t="s">
        <v>3074</v>
      </c>
      <c r="I1483" s="1" t="s">
        <v>21</v>
      </c>
      <c r="J1483" s="1">
        <v>3</v>
      </c>
      <c r="K1483" s="27" t="str" cm="1">
        <f t="array" ref="K1483">_xlfn.IFS(
    AND(OR(I1483="Fully Meets", I1483="Exceeds"), J1483&gt;=4), "High Performing Individual",
    AND(I1483="Fully Meets", J1483&gt;=3), "Average Performing Individual",
    TRUE, "Below Average Performing"
)</f>
        <v>Average Performing Individual</v>
      </c>
      <c r="M1483" s="18"/>
      <c r="N1483" s="18"/>
      <c r="O1483" s="26"/>
    </row>
    <row r="1484" spans="7:15" ht="28.8" x14ac:dyDescent="0.3">
      <c r="G1484" s="1">
        <v>1886</v>
      </c>
      <c r="H1484" s="1" t="s">
        <v>3074</v>
      </c>
      <c r="I1484" s="1" t="s">
        <v>21</v>
      </c>
      <c r="J1484" s="1">
        <v>3</v>
      </c>
      <c r="K1484" s="27" t="str" cm="1">
        <f t="array" ref="K1484">_xlfn.IFS(
    AND(OR(I1484="Fully Meets", I1484="Exceeds"), J1484&gt;=4), "High Performing Individual",
    AND(I1484="Fully Meets", J1484&gt;=3), "Average Performing Individual",
    TRUE, "Below Average Performing"
)</f>
        <v>Average Performing Individual</v>
      </c>
      <c r="M1484" s="18"/>
      <c r="N1484" s="18"/>
      <c r="O1484" s="26"/>
    </row>
    <row r="1485" spans="7:15" ht="28.8" x14ac:dyDescent="0.3">
      <c r="G1485" s="1">
        <v>1887</v>
      </c>
      <c r="H1485" s="1" t="s">
        <v>3074</v>
      </c>
      <c r="I1485" s="1" t="s">
        <v>21</v>
      </c>
      <c r="J1485" s="1">
        <v>3</v>
      </c>
      <c r="K1485" s="27" t="str" cm="1">
        <f t="array" ref="K1485">_xlfn.IFS(
    AND(OR(I1485="Fully Meets", I1485="Exceeds"), J1485&gt;=4), "High Performing Individual",
    AND(I1485="Fully Meets", J1485&gt;=3), "Average Performing Individual",
    TRUE, "Below Average Performing"
)</f>
        <v>Average Performing Individual</v>
      </c>
      <c r="M1485" s="18"/>
      <c r="N1485" s="18"/>
      <c r="O1485" s="26"/>
    </row>
    <row r="1486" spans="7:15" ht="28.8" x14ac:dyDescent="0.3">
      <c r="G1486" s="1">
        <v>1888</v>
      </c>
      <c r="H1486" s="1" t="s">
        <v>3074</v>
      </c>
      <c r="I1486" s="1" t="s">
        <v>21</v>
      </c>
      <c r="J1486" s="1">
        <v>3</v>
      </c>
      <c r="K1486" s="27" t="str" cm="1">
        <f t="array" ref="K1486">_xlfn.IFS(
    AND(OR(I1486="Fully Meets", I1486="Exceeds"), J1486&gt;=4), "High Performing Individual",
    AND(I1486="Fully Meets", J1486&gt;=3), "Average Performing Individual",
    TRUE, "Below Average Performing"
)</f>
        <v>Average Performing Individual</v>
      </c>
      <c r="M1486" s="18"/>
      <c r="N1486" s="18"/>
      <c r="O1486" s="26"/>
    </row>
    <row r="1487" spans="7:15" ht="28.8" x14ac:dyDescent="0.3">
      <c r="G1487" s="1">
        <v>1889</v>
      </c>
      <c r="H1487" s="1" t="s">
        <v>3074</v>
      </c>
      <c r="I1487" s="1" t="s">
        <v>21</v>
      </c>
      <c r="J1487" s="1">
        <v>3</v>
      </c>
      <c r="K1487" s="27" t="str" cm="1">
        <f t="array" ref="K1487">_xlfn.IFS(
    AND(OR(I1487="Fully Meets", I1487="Exceeds"), J1487&gt;=4), "High Performing Individual",
    AND(I1487="Fully Meets", J1487&gt;=3), "Average Performing Individual",
    TRUE, "Below Average Performing"
)</f>
        <v>Average Performing Individual</v>
      </c>
      <c r="M1487" s="18"/>
      <c r="N1487" s="18"/>
      <c r="O1487" s="26"/>
    </row>
    <row r="1488" spans="7:15" ht="28.8" x14ac:dyDescent="0.3">
      <c r="G1488" s="1">
        <v>1890</v>
      </c>
      <c r="H1488" s="1" t="s">
        <v>3074</v>
      </c>
      <c r="I1488" s="1" t="s">
        <v>21</v>
      </c>
      <c r="J1488" s="1">
        <v>3</v>
      </c>
      <c r="K1488" s="27" t="str" cm="1">
        <f t="array" ref="K1488">_xlfn.IFS(
    AND(OR(I1488="Fully Meets", I1488="Exceeds"), J1488&gt;=4), "High Performing Individual",
    AND(I1488="Fully Meets", J1488&gt;=3), "Average Performing Individual",
    TRUE, "Below Average Performing"
)</f>
        <v>Average Performing Individual</v>
      </c>
      <c r="M1488" s="18"/>
      <c r="N1488" s="18"/>
      <c r="O1488" s="26"/>
    </row>
    <row r="1489" spans="7:15" ht="28.8" x14ac:dyDescent="0.3">
      <c r="G1489" s="1">
        <v>1891</v>
      </c>
      <c r="H1489" s="1" t="s">
        <v>3074</v>
      </c>
      <c r="I1489" s="1" t="s">
        <v>21</v>
      </c>
      <c r="J1489" s="1">
        <v>3</v>
      </c>
      <c r="K1489" s="27" t="str" cm="1">
        <f t="array" ref="K1489">_xlfn.IFS(
    AND(OR(I1489="Fully Meets", I1489="Exceeds"), J1489&gt;=4), "High Performing Individual",
    AND(I1489="Fully Meets", J1489&gt;=3), "Average Performing Individual",
    TRUE, "Below Average Performing"
)</f>
        <v>Average Performing Individual</v>
      </c>
      <c r="M1489" s="18"/>
      <c r="N1489" s="18"/>
      <c r="O1489" s="26"/>
    </row>
    <row r="1490" spans="7:15" ht="28.8" x14ac:dyDescent="0.3">
      <c r="G1490" s="1">
        <v>1892</v>
      </c>
      <c r="H1490" s="1" t="s">
        <v>3074</v>
      </c>
      <c r="I1490" s="1" t="s">
        <v>21</v>
      </c>
      <c r="J1490" s="1">
        <v>3</v>
      </c>
      <c r="K1490" s="27" t="str" cm="1">
        <f t="array" ref="K1490">_xlfn.IFS(
    AND(OR(I1490="Fully Meets", I1490="Exceeds"), J1490&gt;=4), "High Performing Individual",
    AND(I1490="Fully Meets", J1490&gt;=3), "Average Performing Individual",
    TRUE, "Below Average Performing"
)</f>
        <v>Average Performing Individual</v>
      </c>
      <c r="M1490" s="18"/>
      <c r="N1490" s="18"/>
      <c r="O1490" s="26"/>
    </row>
    <row r="1491" spans="7:15" ht="28.8" x14ac:dyDescent="0.3">
      <c r="G1491" s="1">
        <v>1893</v>
      </c>
      <c r="H1491" s="1" t="s">
        <v>3074</v>
      </c>
      <c r="I1491" s="1" t="s">
        <v>21</v>
      </c>
      <c r="J1491" s="1">
        <v>3</v>
      </c>
      <c r="K1491" s="27" t="str" cm="1">
        <f t="array" ref="K1491">_xlfn.IFS(
    AND(OR(I1491="Fully Meets", I1491="Exceeds"), J1491&gt;=4), "High Performing Individual",
    AND(I1491="Fully Meets", J1491&gt;=3), "Average Performing Individual",
    TRUE, "Below Average Performing"
)</f>
        <v>Average Performing Individual</v>
      </c>
      <c r="M1491" s="18"/>
      <c r="N1491" s="18"/>
      <c r="O1491" s="26"/>
    </row>
    <row r="1492" spans="7:15" ht="28.8" x14ac:dyDescent="0.3">
      <c r="G1492" s="1">
        <v>1894</v>
      </c>
      <c r="H1492" s="1" t="s">
        <v>3074</v>
      </c>
      <c r="I1492" s="1" t="s">
        <v>21</v>
      </c>
      <c r="J1492" s="1">
        <v>3</v>
      </c>
      <c r="K1492" s="27" t="str" cm="1">
        <f t="array" ref="K1492">_xlfn.IFS(
    AND(OR(I1492="Fully Meets", I1492="Exceeds"), J1492&gt;=4), "High Performing Individual",
    AND(I1492="Fully Meets", J1492&gt;=3), "Average Performing Individual",
    TRUE, "Below Average Performing"
)</f>
        <v>Average Performing Individual</v>
      </c>
      <c r="M1492" s="18"/>
      <c r="N1492" s="18"/>
      <c r="O1492" s="26"/>
    </row>
    <row r="1493" spans="7:15" ht="28.8" x14ac:dyDescent="0.3">
      <c r="G1493" s="1">
        <v>1895</v>
      </c>
      <c r="H1493" s="1" t="s">
        <v>3074</v>
      </c>
      <c r="I1493" s="1" t="s">
        <v>21</v>
      </c>
      <c r="J1493" s="1">
        <v>3</v>
      </c>
      <c r="K1493" s="27" t="str" cm="1">
        <f t="array" ref="K1493">_xlfn.IFS(
    AND(OR(I1493="Fully Meets", I1493="Exceeds"), J1493&gt;=4), "High Performing Individual",
    AND(I1493="Fully Meets", J1493&gt;=3), "Average Performing Individual",
    TRUE, "Below Average Performing"
)</f>
        <v>Average Performing Individual</v>
      </c>
      <c r="M1493" s="18"/>
      <c r="N1493" s="18"/>
      <c r="O1493" s="26"/>
    </row>
    <row r="1494" spans="7:15" ht="28.8" x14ac:dyDescent="0.3">
      <c r="G1494" s="1">
        <v>1896</v>
      </c>
      <c r="H1494" s="1" t="s">
        <v>3074</v>
      </c>
      <c r="I1494" s="1" t="s">
        <v>21</v>
      </c>
      <c r="J1494" s="1">
        <v>3</v>
      </c>
      <c r="K1494" s="27" t="str" cm="1">
        <f t="array" ref="K1494">_xlfn.IFS(
    AND(OR(I1494="Fully Meets", I1494="Exceeds"), J1494&gt;=4), "High Performing Individual",
    AND(I1494="Fully Meets", J1494&gt;=3), "Average Performing Individual",
    TRUE, "Below Average Performing"
)</f>
        <v>Average Performing Individual</v>
      </c>
      <c r="M1494" s="18"/>
      <c r="N1494" s="18"/>
      <c r="O1494" s="26"/>
    </row>
    <row r="1495" spans="7:15" ht="28.8" x14ac:dyDescent="0.3">
      <c r="G1495" s="1">
        <v>1897</v>
      </c>
      <c r="H1495" s="1" t="s">
        <v>3074</v>
      </c>
      <c r="I1495" s="1" t="s">
        <v>21</v>
      </c>
      <c r="J1495" s="1">
        <v>3</v>
      </c>
      <c r="K1495" s="27" t="str" cm="1">
        <f t="array" ref="K1495">_xlfn.IFS(
    AND(OR(I1495="Fully Meets", I1495="Exceeds"), J1495&gt;=4), "High Performing Individual",
    AND(I1495="Fully Meets", J1495&gt;=3), "Average Performing Individual",
    TRUE, "Below Average Performing"
)</f>
        <v>Average Performing Individual</v>
      </c>
      <c r="M1495" s="18"/>
      <c r="N1495" s="18"/>
      <c r="O1495" s="26"/>
    </row>
    <row r="1496" spans="7:15" ht="28.8" x14ac:dyDescent="0.3">
      <c r="G1496" s="1">
        <v>1898</v>
      </c>
      <c r="H1496" s="1" t="s">
        <v>3074</v>
      </c>
      <c r="I1496" s="1" t="s">
        <v>21</v>
      </c>
      <c r="J1496" s="1">
        <v>3</v>
      </c>
      <c r="K1496" s="27" t="str" cm="1">
        <f t="array" ref="K1496">_xlfn.IFS(
    AND(OR(I1496="Fully Meets", I1496="Exceeds"), J1496&gt;=4), "High Performing Individual",
    AND(I1496="Fully Meets", J1496&gt;=3), "Average Performing Individual",
    TRUE, "Below Average Performing"
)</f>
        <v>Average Performing Individual</v>
      </c>
      <c r="M1496" s="18"/>
      <c r="N1496" s="18"/>
      <c r="O1496" s="26"/>
    </row>
    <row r="1497" spans="7:15" ht="28.8" x14ac:dyDescent="0.3">
      <c r="G1497" s="1">
        <v>1899</v>
      </c>
      <c r="H1497" s="1" t="s">
        <v>3074</v>
      </c>
      <c r="I1497" s="1" t="s">
        <v>21</v>
      </c>
      <c r="J1497" s="1">
        <v>3</v>
      </c>
      <c r="K1497" s="27" t="str" cm="1">
        <f t="array" ref="K1497">_xlfn.IFS(
    AND(OR(I1497="Fully Meets", I1497="Exceeds"), J1497&gt;=4), "High Performing Individual",
    AND(I1497="Fully Meets", J1497&gt;=3), "Average Performing Individual",
    TRUE, "Below Average Performing"
)</f>
        <v>Average Performing Individual</v>
      </c>
      <c r="M1497" s="18"/>
      <c r="N1497" s="18"/>
      <c r="O1497" s="26"/>
    </row>
    <row r="1498" spans="7:15" ht="28.8" x14ac:dyDescent="0.3">
      <c r="G1498" s="1">
        <v>1900</v>
      </c>
      <c r="H1498" s="1" t="s">
        <v>3074</v>
      </c>
      <c r="I1498" s="1" t="s">
        <v>21</v>
      </c>
      <c r="J1498" s="1">
        <v>3</v>
      </c>
      <c r="K1498" s="27" t="str" cm="1">
        <f t="array" ref="K1498">_xlfn.IFS(
    AND(OR(I1498="Fully Meets", I1498="Exceeds"), J1498&gt;=4), "High Performing Individual",
    AND(I1498="Fully Meets", J1498&gt;=3), "Average Performing Individual",
    TRUE, "Below Average Performing"
)</f>
        <v>Average Performing Individual</v>
      </c>
      <c r="M1498" s="18"/>
      <c r="N1498" s="18"/>
      <c r="O1498" s="26"/>
    </row>
    <row r="1499" spans="7:15" ht="28.8" x14ac:dyDescent="0.3">
      <c r="G1499" s="1">
        <v>1901</v>
      </c>
      <c r="H1499" s="1" t="s">
        <v>3074</v>
      </c>
      <c r="I1499" s="1" t="s">
        <v>21</v>
      </c>
      <c r="J1499" s="1">
        <v>3</v>
      </c>
      <c r="K1499" s="27" t="str" cm="1">
        <f t="array" ref="K1499">_xlfn.IFS(
    AND(OR(I1499="Fully Meets", I1499="Exceeds"), J1499&gt;=4), "High Performing Individual",
    AND(I1499="Fully Meets", J1499&gt;=3), "Average Performing Individual",
    TRUE, "Below Average Performing"
)</f>
        <v>Average Performing Individual</v>
      </c>
      <c r="M1499" s="18"/>
      <c r="N1499" s="18"/>
      <c r="O1499" s="26"/>
    </row>
    <row r="1500" spans="7:15" ht="28.8" x14ac:dyDescent="0.3">
      <c r="G1500" s="1">
        <v>1902</v>
      </c>
      <c r="H1500" s="1" t="s">
        <v>3074</v>
      </c>
      <c r="I1500" s="1" t="s">
        <v>21</v>
      </c>
      <c r="J1500" s="1">
        <v>3</v>
      </c>
      <c r="K1500" s="27" t="str" cm="1">
        <f t="array" ref="K1500">_xlfn.IFS(
    AND(OR(I1500="Fully Meets", I1500="Exceeds"), J1500&gt;=4), "High Performing Individual",
    AND(I1500="Fully Meets", J1500&gt;=3), "Average Performing Individual",
    TRUE, "Below Average Performing"
)</f>
        <v>Average Performing Individual</v>
      </c>
      <c r="M1500" s="18"/>
      <c r="N1500" s="18"/>
      <c r="O1500" s="26"/>
    </row>
    <row r="1501" spans="7:15" ht="28.8" x14ac:dyDescent="0.3">
      <c r="G1501" s="1">
        <v>1903</v>
      </c>
      <c r="H1501" s="1" t="s">
        <v>3074</v>
      </c>
      <c r="I1501" s="1" t="s">
        <v>21</v>
      </c>
      <c r="J1501" s="1">
        <v>3</v>
      </c>
      <c r="K1501" s="27" t="str" cm="1">
        <f t="array" ref="K1501">_xlfn.IFS(
    AND(OR(I1501="Fully Meets", I1501="Exceeds"), J1501&gt;=4), "High Performing Individual",
    AND(I1501="Fully Meets", J1501&gt;=3), "Average Performing Individual",
    TRUE, "Below Average Performing"
)</f>
        <v>Average Performing Individual</v>
      </c>
      <c r="M1501" s="18"/>
      <c r="N1501" s="18"/>
      <c r="O1501" s="26"/>
    </row>
    <row r="1502" spans="7:15" ht="28.8" x14ac:dyDescent="0.3">
      <c r="G1502" s="1">
        <v>1904</v>
      </c>
      <c r="H1502" s="1" t="s">
        <v>3074</v>
      </c>
      <c r="I1502" s="1" t="s">
        <v>21</v>
      </c>
      <c r="J1502" s="1">
        <v>3</v>
      </c>
      <c r="K1502" s="27" t="str" cm="1">
        <f t="array" ref="K1502">_xlfn.IFS(
    AND(OR(I1502="Fully Meets", I1502="Exceeds"), J1502&gt;=4), "High Performing Individual",
    AND(I1502="Fully Meets", J1502&gt;=3), "Average Performing Individual",
    TRUE, "Below Average Performing"
)</f>
        <v>Average Performing Individual</v>
      </c>
      <c r="M1502" s="18"/>
      <c r="N1502" s="18"/>
      <c r="O1502" s="26"/>
    </row>
    <row r="1503" spans="7:15" ht="28.8" x14ac:dyDescent="0.3">
      <c r="G1503" s="1">
        <v>1905</v>
      </c>
      <c r="H1503" s="1" t="s">
        <v>3074</v>
      </c>
      <c r="I1503" s="1" t="s">
        <v>21</v>
      </c>
      <c r="J1503" s="1">
        <v>3</v>
      </c>
      <c r="K1503" s="27" t="str" cm="1">
        <f t="array" ref="K1503">_xlfn.IFS(
    AND(OR(I1503="Fully Meets", I1503="Exceeds"), J1503&gt;=4), "High Performing Individual",
    AND(I1503="Fully Meets", J1503&gt;=3), "Average Performing Individual",
    TRUE, "Below Average Performing"
)</f>
        <v>Average Performing Individual</v>
      </c>
      <c r="M1503" s="18"/>
      <c r="N1503" s="18"/>
      <c r="O1503" s="26"/>
    </row>
    <row r="1504" spans="7:15" ht="28.8" x14ac:dyDescent="0.3">
      <c r="G1504" s="1">
        <v>1906</v>
      </c>
      <c r="H1504" s="1" t="s">
        <v>3074</v>
      </c>
      <c r="I1504" s="1" t="s">
        <v>21</v>
      </c>
      <c r="J1504" s="1">
        <v>3</v>
      </c>
      <c r="K1504" s="27" t="str" cm="1">
        <f t="array" ref="K1504">_xlfn.IFS(
    AND(OR(I1504="Fully Meets", I1504="Exceeds"), J1504&gt;=4), "High Performing Individual",
    AND(I1504="Fully Meets", J1504&gt;=3), "Average Performing Individual",
    TRUE, "Below Average Performing"
)</f>
        <v>Average Performing Individual</v>
      </c>
      <c r="M1504" s="18"/>
      <c r="N1504" s="18"/>
      <c r="O1504" s="26"/>
    </row>
    <row r="1505" spans="7:15" ht="28.8" x14ac:dyDescent="0.3">
      <c r="G1505" s="1">
        <v>1907</v>
      </c>
      <c r="H1505" s="1" t="s">
        <v>3074</v>
      </c>
      <c r="I1505" s="1" t="s">
        <v>21</v>
      </c>
      <c r="J1505" s="1">
        <v>3</v>
      </c>
      <c r="K1505" s="27" t="str" cm="1">
        <f t="array" ref="K1505">_xlfn.IFS(
    AND(OR(I1505="Fully Meets", I1505="Exceeds"), J1505&gt;=4), "High Performing Individual",
    AND(I1505="Fully Meets", J1505&gt;=3), "Average Performing Individual",
    TRUE, "Below Average Performing"
)</f>
        <v>Average Performing Individual</v>
      </c>
      <c r="M1505" s="18"/>
      <c r="N1505" s="18"/>
      <c r="O1505" s="26"/>
    </row>
    <row r="1506" spans="7:15" ht="28.8" x14ac:dyDescent="0.3">
      <c r="G1506" s="1">
        <v>1908</v>
      </c>
      <c r="H1506" s="1" t="s">
        <v>3074</v>
      </c>
      <c r="I1506" s="1" t="s">
        <v>21</v>
      </c>
      <c r="J1506" s="1">
        <v>3</v>
      </c>
      <c r="K1506" s="27" t="str" cm="1">
        <f t="array" ref="K1506">_xlfn.IFS(
    AND(OR(I1506="Fully Meets", I1506="Exceeds"), J1506&gt;=4), "High Performing Individual",
    AND(I1506="Fully Meets", J1506&gt;=3), "Average Performing Individual",
    TRUE, "Below Average Performing"
)</f>
        <v>Average Performing Individual</v>
      </c>
      <c r="M1506" s="18"/>
      <c r="N1506" s="18"/>
      <c r="O1506" s="26"/>
    </row>
    <row r="1507" spans="7:15" ht="28.8" x14ac:dyDescent="0.3">
      <c r="G1507" s="1">
        <v>1909</v>
      </c>
      <c r="H1507" s="1" t="s">
        <v>3074</v>
      </c>
      <c r="I1507" s="1" t="s">
        <v>21</v>
      </c>
      <c r="J1507" s="1">
        <v>3</v>
      </c>
      <c r="K1507" s="27" t="str" cm="1">
        <f t="array" ref="K1507">_xlfn.IFS(
    AND(OR(I1507="Fully Meets", I1507="Exceeds"), J1507&gt;=4), "High Performing Individual",
    AND(I1507="Fully Meets", J1507&gt;=3), "Average Performing Individual",
    TRUE, "Below Average Performing"
)</f>
        <v>Average Performing Individual</v>
      </c>
      <c r="M1507" s="18"/>
      <c r="N1507" s="18"/>
      <c r="O1507" s="26"/>
    </row>
    <row r="1508" spans="7:15" ht="28.8" x14ac:dyDescent="0.3">
      <c r="G1508" s="1">
        <v>1910</v>
      </c>
      <c r="H1508" s="1" t="s">
        <v>3074</v>
      </c>
      <c r="I1508" s="1" t="s">
        <v>21</v>
      </c>
      <c r="J1508" s="1">
        <v>3</v>
      </c>
      <c r="K1508" s="27" t="str" cm="1">
        <f t="array" ref="K1508">_xlfn.IFS(
    AND(OR(I1508="Fully Meets", I1508="Exceeds"), J1508&gt;=4), "High Performing Individual",
    AND(I1508="Fully Meets", J1508&gt;=3), "Average Performing Individual",
    TRUE, "Below Average Performing"
)</f>
        <v>Average Performing Individual</v>
      </c>
      <c r="M1508" s="18"/>
      <c r="N1508" s="18"/>
      <c r="O1508" s="26"/>
    </row>
    <row r="1509" spans="7:15" ht="28.8" x14ac:dyDescent="0.3">
      <c r="G1509" s="1">
        <v>1911</v>
      </c>
      <c r="H1509" s="1" t="s">
        <v>3074</v>
      </c>
      <c r="I1509" s="1" t="s">
        <v>21</v>
      </c>
      <c r="J1509" s="1">
        <v>3</v>
      </c>
      <c r="K1509" s="27" t="str" cm="1">
        <f t="array" ref="K1509">_xlfn.IFS(
    AND(OR(I1509="Fully Meets", I1509="Exceeds"), J1509&gt;=4), "High Performing Individual",
    AND(I1509="Fully Meets", J1509&gt;=3), "Average Performing Individual",
    TRUE, "Below Average Performing"
)</f>
        <v>Average Performing Individual</v>
      </c>
      <c r="M1509" s="18"/>
      <c r="N1509" s="18"/>
      <c r="O1509" s="26"/>
    </row>
    <row r="1510" spans="7:15" ht="28.8" x14ac:dyDescent="0.3">
      <c r="G1510" s="1">
        <v>1912</v>
      </c>
      <c r="H1510" s="1" t="s">
        <v>3074</v>
      </c>
      <c r="I1510" s="1" t="s">
        <v>21</v>
      </c>
      <c r="J1510" s="1">
        <v>3</v>
      </c>
      <c r="K1510" s="27" t="str" cm="1">
        <f t="array" ref="K1510">_xlfn.IFS(
    AND(OR(I1510="Fully Meets", I1510="Exceeds"), J1510&gt;=4), "High Performing Individual",
    AND(I1510="Fully Meets", J1510&gt;=3), "Average Performing Individual",
    TRUE, "Below Average Performing"
)</f>
        <v>Average Performing Individual</v>
      </c>
      <c r="M1510" s="18"/>
      <c r="N1510" s="18"/>
      <c r="O1510" s="26"/>
    </row>
    <row r="1511" spans="7:15" ht="28.8" x14ac:dyDescent="0.3">
      <c r="G1511" s="1">
        <v>1913</v>
      </c>
      <c r="H1511" s="1" t="s">
        <v>3074</v>
      </c>
      <c r="I1511" s="1" t="s">
        <v>21</v>
      </c>
      <c r="J1511" s="1">
        <v>3</v>
      </c>
      <c r="K1511" s="27" t="str" cm="1">
        <f t="array" ref="K1511">_xlfn.IFS(
    AND(OR(I1511="Fully Meets", I1511="Exceeds"), J1511&gt;=4), "High Performing Individual",
    AND(I1511="Fully Meets", J1511&gt;=3), "Average Performing Individual",
    TRUE, "Below Average Performing"
)</f>
        <v>Average Performing Individual</v>
      </c>
      <c r="M1511" s="18"/>
      <c r="N1511" s="18"/>
      <c r="O1511" s="26"/>
    </row>
    <row r="1512" spans="7:15" ht="28.8" x14ac:dyDescent="0.3">
      <c r="G1512" s="1">
        <v>1914</v>
      </c>
      <c r="H1512" s="1" t="s">
        <v>3074</v>
      </c>
      <c r="I1512" s="1" t="s">
        <v>21</v>
      </c>
      <c r="J1512" s="1">
        <v>3</v>
      </c>
      <c r="K1512" s="27" t="str" cm="1">
        <f t="array" ref="K1512">_xlfn.IFS(
    AND(OR(I1512="Fully Meets", I1512="Exceeds"), J1512&gt;=4), "High Performing Individual",
    AND(I1512="Fully Meets", J1512&gt;=3), "Average Performing Individual",
    TRUE, "Below Average Performing"
)</f>
        <v>Average Performing Individual</v>
      </c>
      <c r="M1512" s="18"/>
      <c r="N1512" s="18"/>
      <c r="O1512" s="26"/>
    </row>
    <row r="1513" spans="7:15" ht="28.8" x14ac:dyDescent="0.3">
      <c r="G1513" s="1">
        <v>1915</v>
      </c>
      <c r="H1513" s="1" t="s">
        <v>3074</v>
      </c>
      <c r="I1513" s="1" t="s">
        <v>21</v>
      </c>
      <c r="J1513" s="1">
        <v>3</v>
      </c>
      <c r="K1513" s="27" t="str" cm="1">
        <f t="array" ref="K1513">_xlfn.IFS(
    AND(OR(I1513="Fully Meets", I1513="Exceeds"), J1513&gt;=4), "High Performing Individual",
    AND(I1513="Fully Meets", J1513&gt;=3), "Average Performing Individual",
    TRUE, "Below Average Performing"
)</f>
        <v>Average Performing Individual</v>
      </c>
      <c r="M1513" s="18"/>
      <c r="N1513" s="18"/>
      <c r="O1513" s="26"/>
    </row>
    <row r="1514" spans="7:15" ht="28.8" x14ac:dyDescent="0.3">
      <c r="G1514" s="1">
        <v>1916</v>
      </c>
      <c r="H1514" s="1" t="s">
        <v>3074</v>
      </c>
      <c r="I1514" s="1" t="s">
        <v>21</v>
      </c>
      <c r="J1514" s="1">
        <v>3</v>
      </c>
      <c r="K1514" s="27" t="str" cm="1">
        <f t="array" ref="K1514">_xlfn.IFS(
    AND(OR(I1514="Fully Meets", I1514="Exceeds"), J1514&gt;=4), "High Performing Individual",
    AND(I1514="Fully Meets", J1514&gt;=3), "Average Performing Individual",
    TRUE, "Below Average Performing"
)</f>
        <v>Average Performing Individual</v>
      </c>
      <c r="M1514" s="18"/>
      <c r="N1514" s="18"/>
      <c r="O1514" s="26"/>
    </row>
    <row r="1515" spans="7:15" ht="28.8" x14ac:dyDescent="0.3">
      <c r="G1515" s="1">
        <v>1917</v>
      </c>
      <c r="H1515" s="1" t="s">
        <v>3074</v>
      </c>
      <c r="I1515" s="1" t="s">
        <v>21</v>
      </c>
      <c r="J1515" s="1">
        <v>3</v>
      </c>
      <c r="K1515" s="27" t="str" cm="1">
        <f t="array" ref="K1515">_xlfn.IFS(
    AND(OR(I1515="Fully Meets", I1515="Exceeds"), J1515&gt;=4), "High Performing Individual",
    AND(I1515="Fully Meets", J1515&gt;=3), "Average Performing Individual",
    TRUE, "Below Average Performing"
)</f>
        <v>Average Performing Individual</v>
      </c>
      <c r="M1515" s="18"/>
      <c r="N1515" s="18"/>
      <c r="O1515" s="26"/>
    </row>
    <row r="1516" spans="7:15" ht="28.8" x14ac:dyDescent="0.3">
      <c r="G1516" s="1">
        <v>1918</v>
      </c>
      <c r="H1516" s="1" t="s">
        <v>3074</v>
      </c>
      <c r="I1516" s="1" t="s">
        <v>21</v>
      </c>
      <c r="J1516" s="1">
        <v>3</v>
      </c>
      <c r="K1516" s="27" t="str" cm="1">
        <f t="array" ref="K1516">_xlfn.IFS(
    AND(OR(I1516="Fully Meets", I1516="Exceeds"), J1516&gt;=4), "High Performing Individual",
    AND(I1516="Fully Meets", J1516&gt;=3), "Average Performing Individual",
    TRUE, "Below Average Performing"
)</f>
        <v>Average Performing Individual</v>
      </c>
      <c r="M1516" s="18"/>
      <c r="N1516" s="18"/>
      <c r="O1516" s="26"/>
    </row>
    <row r="1517" spans="7:15" ht="28.8" x14ac:dyDescent="0.3">
      <c r="G1517" s="1">
        <v>1919</v>
      </c>
      <c r="H1517" s="1" t="s">
        <v>3074</v>
      </c>
      <c r="I1517" s="1" t="s">
        <v>21</v>
      </c>
      <c r="J1517" s="1">
        <v>3</v>
      </c>
      <c r="K1517" s="27" t="str" cm="1">
        <f t="array" ref="K1517">_xlfn.IFS(
    AND(OR(I1517="Fully Meets", I1517="Exceeds"), J1517&gt;=4), "High Performing Individual",
    AND(I1517="Fully Meets", J1517&gt;=3), "Average Performing Individual",
    TRUE, "Below Average Performing"
)</f>
        <v>Average Performing Individual</v>
      </c>
      <c r="M1517" s="18"/>
      <c r="N1517" s="18"/>
      <c r="O1517" s="26"/>
    </row>
    <row r="1518" spans="7:15" ht="28.8" x14ac:dyDescent="0.3">
      <c r="G1518" s="1">
        <v>1920</v>
      </c>
      <c r="H1518" s="1" t="s">
        <v>3074</v>
      </c>
      <c r="I1518" s="1" t="s">
        <v>21</v>
      </c>
      <c r="J1518" s="1">
        <v>3</v>
      </c>
      <c r="K1518" s="27" t="str" cm="1">
        <f t="array" ref="K1518">_xlfn.IFS(
    AND(OR(I1518="Fully Meets", I1518="Exceeds"), J1518&gt;=4), "High Performing Individual",
    AND(I1518="Fully Meets", J1518&gt;=3), "Average Performing Individual",
    TRUE, "Below Average Performing"
)</f>
        <v>Average Performing Individual</v>
      </c>
      <c r="M1518" s="18"/>
      <c r="N1518" s="18"/>
      <c r="O1518" s="26"/>
    </row>
    <row r="1519" spans="7:15" ht="28.8" x14ac:dyDescent="0.3">
      <c r="G1519" s="1">
        <v>1921</v>
      </c>
      <c r="H1519" s="1" t="s">
        <v>3074</v>
      </c>
      <c r="I1519" s="1" t="s">
        <v>21</v>
      </c>
      <c r="J1519" s="1">
        <v>3</v>
      </c>
      <c r="K1519" s="27" t="str" cm="1">
        <f t="array" ref="K1519">_xlfn.IFS(
    AND(OR(I1519="Fully Meets", I1519="Exceeds"), J1519&gt;=4), "High Performing Individual",
    AND(I1519="Fully Meets", J1519&gt;=3), "Average Performing Individual",
    TRUE, "Below Average Performing"
)</f>
        <v>Average Performing Individual</v>
      </c>
      <c r="M1519" s="18"/>
      <c r="N1519" s="18"/>
      <c r="O1519" s="26"/>
    </row>
    <row r="1520" spans="7:15" ht="28.8" x14ac:dyDescent="0.3">
      <c r="G1520" s="1">
        <v>1922</v>
      </c>
      <c r="H1520" s="1" t="s">
        <v>3074</v>
      </c>
      <c r="I1520" s="1" t="s">
        <v>21</v>
      </c>
      <c r="J1520" s="1">
        <v>3</v>
      </c>
      <c r="K1520" s="27" t="str" cm="1">
        <f t="array" ref="K1520">_xlfn.IFS(
    AND(OR(I1520="Fully Meets", I1520="Exceeds"), J1520&gt;=4), "High Performing Individual",
    AND(I1520="Fully Meets", J1520&gt;=3), "Average Performing Individual",
    TRUE, "Below Average Performing"
)</f>
        <v>Average Performing Individual</v>
      </c>
      <c r="M1520" s="18"/>
      <c r="N1520" s="18"/>
      <c r="O1520" s="26"/>
    </row>
    <row r="1521" spans="7:15" ht="28.8" x14ac:dyDescent="0.3">
      <c r="G1521" s="1">
        <v>1923</v>
      </c>
      <c r="H1521" s="1" t="s">
        <v>3074</v>
      </c>
      <c r="I1521" s="1" t="s">
        <v>21</v>
      </c>
      <c r="J1521" s="1">
        <v>3</v>
      </c>
      <c r="K1521" s="27" t="str" cm="1">
        <f t="array" ref="K1521">_xlfn.IFS(
    AND(OR(I1521="Fully Meets", I1521="Exceeds"), J1521&gt;=4), "High Performing Individual",
    AND(I1521="Fully Meets", J1521&gt;=3), "Average Performing Individual",
    TRUE, "Below Average Performing"
)</f>
        <v>Average Performing Individual</v>
      </c>
      <c r="M1521" s="18"/>
      <c r="N1521" s="18"/>
      <c r="O1521" s="26"/>
    </row>
    <row r="1522" spans="7:15" ht="28.8" x14ac:dyDescent="0.3">
      <c r="G1522" s="1">
        <v>1924</v>
      </c>
      <c r="H1522" s="1" t="s">
        <v>3074</v>
      </c>
      <c r="I1522" s="1" t="s">
        <v>21</v>
      </c>
      <c r="J1522" s="1">
        <v>3</v>
      </c>
      <c r="K1522" s="27" t="str" cm="1">
        <f t="array" ref="K1522">_xlfn.IFS(
    AND(OR(I1522="Fully Meets", I1522="Exceeds"), J1522&gt;=4), "High Performing Individual",
    AND(I1522="Fully Meets", J1522&gt;=3), "Average Performing Individual",
    TRUE, "Below Average Performing"
)</f>
        <v>Average Performing Individual</v>
      </c>
      <c r="M1522" s="18"/>
      <c r="N1522" s="18"/>
      <c r="O1522" s="26"/>
    </row>
    <row r="1523" spans="7:15" ht="28.8" x14ac:dyDescent="0.3">
      <c r="G1523" s="1">
        <v>1925</v>
      </c>
      <c r="H1523" s="1" t="s">
        <v>3074</v>
      </c>
      <c r="I1523" s="1" t="s">
        <v>21</v>
      </c>
      <c r="J1523" s="1">
        <v>3</v>
      </c>
      <c r="K1523" s="27" t="str" cm="1">
        <f t="array" ref="K1523">_xlfn.IFS(
    AND(OR(I1523="Fully Meets", I1523="Exceeds"), J1523&gt;=4), "High Performing Individual",
    AND(I1523="Fully Meets", J1523&gt;=3), "Average Performing Individual",
    TRUE, "Below Average Performing"
)</f>
        <v>Average Performing Individual</v>
      </c>
      <c r="M1523" s="18"/>
      <c r="N1523" s="18"/>
      <c r="O1523" s="26"/>
    </row>
    <row r="1524" spans="7:15" ht="28.8" x14ac:dyDescent="0.3">
      <c r="G1524" s="1">
        <v>1926</v>
      </c>
      <c r="H1524" s="1" t="s">
        <v>3074</v>
      </c>
      <c r="I1524" s="1" t="s">
        <v>21</v>
      </c>
      <c r="J1524" s="1">
        <v>3</v>
      </c>
      <c r="K1524" s="27" t="str" cm="1">
        <f t="array" ref="K1524">_xlfn.IFS(
    AND(OR(I1524="Fully Meets", I1524="Exceeds"), J1524&gt;=4), "High Performing Individual",
    AND(I1524="Fully Meets", J1524&gt;=3), "Average Performing Individual",
    TRUE, "Below Average Performing"
)</f>
        <v>Average Performing Individual</v>
      </c>
      <c r="M1524" s="18"/>
      <c r="N1524" s="18"/>
      <c r="O1524" s="26"/>
    </row>
    <row r="1525" spans="7:15" ht="28.8" x14ac:dyDescent="0.3">
      <c r="G1525" s="1">
        <v>1927</v>
      </c>
      <c r="H1525" s="1" t="s">
        <v>3074</v>
      </c>
      <c r="I1525" s="1" t="s">
        <v>21</v>
      </c>
      <c r="J1525" s="1">
        <v>3</v>
      </c>
      <c r="K1525" s="27" t="str" cm="1">
        <f t="array" ref="K1525">_xlfn.IFS(
    AND(OR(I1525="Fully Meets", I1525="Exceeds"), J1525&gt;=4), "High Performing Individual",
    AND(I1525="Fully Meets", J1525&gt;=3), "Average Performing Individual",
    TRUE, "Below Average Performing"
)</f>
        <v>Average Performing Individual</v>
      </c>
      <c r="M1525" s="18"/>
      <c r="N1525" s="18"/>
      <c r="O1525" s="26"/>
    </row>
    <row r="1526" spans="7:15" ht="28.8" x14ac:dyDescent="0.3">
      <c r="G1526" s="1">
        <v>1928</v>
      </c>
      <c r="H1526" s="1" t="s">
        <v>3074</v>
      </c>
      <c r="I1526" s="1" t="s">
        <v>21</v>
      </c>
      <c r="J1526" s="1">
        <v>3</v>
      </c>
      <c r="K1526" s="27" t="str" cm="1">
        <f t="array" ref="K1526">_xlfn.IFS(
    AND(OR(I1526="Fully Meets", I1526="Exceeds"), J1526&gt;=4), "High Performing Individual",
    AND(I1526="Fully Meets", J1526&gt;=3), "Average Performing Individual",
    TRUE, "Below Average Performing"
)</f>
        <v>Average Performing Individual</v>
      </c>
      <c r="M1526" s="18"/>
      <c r="N1526" s="18"/>
      <c r="O1526" s="26"/>
    </row>
    <row r="1527" spans="7:15" ht="28.8" x14ac:dyDescent="0.3">
      <c r="G1527" s="1">
        <v>1929</v>
      </c>
      <c r="H1527" s="1" t="s">
        <v>3074</v>
      </c>
      <c r="I1527" s="1" t="s">
        <v>21</v>
      </c>
      <c r="J1527" s="1">
        <v>3</v>
      </c>
      <c r="K1527" s="27" t="str" cm="1">
        <f t="array" ref="K1527">_xlfn.IFS(
    AND(OR(I1527="Fully Meets", I1527="Exceeds"), J1527&gt;=4), "High Performing Individual",
    AND(I1527="Fully Meets", J1527&gt;=3), "Average Performing Individual",
    TRUE, "Below Average Performing"
)</f>
        <v>Average Performing Individual</v>
      </c>
      <c r="M1527" s="18"/>
      <c r="N1527" s="18"/>
      <c r="O1527" s="26"/>
    </row>
    <row r="1528" spans="7:15" ht="28.8" x14ac:dyDescent="0.3">
      <c r="G1528" s="1">
        <v>1930</v>
      </c>
      <c r="H1528" s="1" t="s">
        <v>3074</v>
      </c>
      <c r="I1528" s="1" t="s">
        <v>21</v>
      </c>
      <c r="J1528" s="1">
        <v>3</v>
      </c>
      <c r="K1528" s="27" t="str" cm="1">
        <f t="array" ref="K1528">_xlfn.IFS(
    AND(OR(I1528="Fully Meets", I1528="Exceeds"), J1528&gt;=4), "High Performing Individual",
    AND(I1528="Fully Meets", J1528&gt;=3), "Average Performing Individual",
    TRUE, "Below Average Performing"
)</f>
        <v>Average Performing Individual</v>
      </c>
      <c r="M1528" s="18"/>
      <c r="N1528" s="18"/>
      <c r="O1528" s="26"/>
    </row>
    <row r="1529" spans="7:15" ht="28.8" x14ac:dyDescent="0.3">
      <c r="G1529" s="1">
        <v>1931</v>
      </c>
      <c r="H1529" s="1" t="s">
        <v>3074</v>
      </c>
      <c r="I1529" s="1" t="s">
        <v>21</v>
      </c>
      <c r="J1529" s="1">
        <v>3</v>
      </c>
      <c r="K1529" s="27" t="str" cm="1">
        <f t="array" ref="K1529">_xlfn.IFS(
    AND(OR(I1529="Fully Meets", I1529="Exceeds"), J1529&gt;=4), "High Performing Individual",
    AND(I1529="Fully Meets", J1529&gt;=3), "Average Performing Individual",
    TRUE, "Below Average Performing"
)</f>
        <v>Average Performing Individual</v>
      </c>
      <c r="M1529" s="18"/>
      <c r="N1529" s="18"/>
      <c r="O1529" s="26"/>
    </row>
    <row r="1530" spans="7:15" ht="28.8" x14ac:dyDescent="0.3">
      <c r="G1530" s="1">
        <v>1932</v>
      </c>
      <c r="H1530" s="1" t="s">
        <v>3076</v>
      </c>
      <c r="I1530" s="1" t="s">
        <v>21</v>
      </c>
      <c r="J1530" s="1">
        <v>3</v>
      </c>
      <c r="K1530" s="27" t="str" cm="1">
        <f t="array" ref="K1530">_xlfn.IFS(
    AND(OR(I1530="Fully Meets", I1530="Exceeds"), J1530&gt;=4), "High Performing Individual",
    AND(I1530="Fully Meets", J1530&gt;=3), "Average Performing Individual",
    TRUE, "Below Average Performing"
)</f>
        <v>Average Performing Individual</v>
      </c>
      <c r="M1530" s="18"/>
      <c r="N1530" s="18"/>
      <c r="O1530" s="26"/>
    </row>
    <row r="1531" spans="7:15" ht="28.8" x14ac:dyDescent="0.3">
      <c r="G1531" s="1">
        <v>1933</v>
      </c>
      <c r="H1531" s="1" t="s">
        <v>3076</v>
      </c>
      <c r="I1531" s="1" t="s">
        <v>21</v>
      </c>
      <c r="J1531" s="1">
        <v>3</v>
      </c>
      <c r="K1531" s="27" t="str" cm="1">
        <f t="array" ref="K1531">_xlfn.IFS(
    AND(OR(I1531="Fully Meets", I1531="Exceeds"), J1531&gt;=4), "High Performing Individual",
    AND(I1531="Fully Meets", J1531&gt;=3), "Average Performing Individual",
    TRUE, "Below Average Performing"
)</f>
        <v>Average Performing Individual</v>
      </c>
      <c r="M1531" s="18"/>
      <c r="N1531" s="18"/>
      <c r="O1531" s="26"/>
    </row>
    <row r="1532" spans="7:15" ht="28.8" x14ac:dyDescent="0.3">
      <c r="G1532" s="1">
        <v>1934</v>
      </c>
      <c r="H1532" s="1" t="s">
        <v>3076</v>
      </c>
      <c r="I1532" s="1" t="s">
        <v>21</v>
      </c>
      <c r="J1532" s="1">
        <v>3</v>
      </c>
      <c r="K1532" s="27" t="str" cm="1">
        <f t="array" ref="K1532">_xlfn.IFS(
    AND(OR(I1532="Fully Meets", I1532="Exceeds"), J1532&gt;=4), "High Performing Individual",
    AND(I1532="Fully Meets", J1532&gt;=3), "Average Performing Individual",
    TRUE, "Below Average Performing"
)</f>
        <v>Average Performing Individual</v>
      </c>
      <c r="M1532" s="18"/>
      <c r="N1532" s="18"/>
      <c r="O1532" s="26"/>
    </row>
    <row r="1533" spans="7:15" ht="28.8" x14ac:dyDescent="0.3">
      <c r="G1533" s="1">
        <v>1935</v>
      </c>
      <c r="H1533" s="1" t="s">
        <v>3076</v>
      </c>
      <c r="I1533" s="1" t="s">
        <v>21</v>
      </c>
      <c r="J1533" s="1">
        <v>3</v>
      </c>
      <c r="K1533" s="27" t="str" cm="1">
        <f t="array" ref="K1533">_xlfn.IFS(
    AND(OR(I1533="Fully Meets", I1533="Exceeds"), J1533&gt;=4), "High Performing Individual",
    AND(I1533="Fully Meets", J1533&gt;=3), "Average Performing Individual",
    TRUE, "Below Average Performing"
)</f>
        <v>Average Performing Individual</v>
      </c>
      <c r="M1533" s="18"/>
      <c r="N1533" s="18"/>
      <c r="O1533" s="26"/>
    </row>
    <row r="1534" spans="7:15" ht="28.8" x14ac:dyDescent="0.3">
      <c r="G1534" s="1">
        <v>1936</v>
      </c>
      <c r="H1534" s="1" t="s">
        <v>3076</v>
      </c>
      <c r="I1534" s="1" t="s">
        <v>21</v>
      </c>
      <c r="J1534" s="1">
        <v>3</v>
      </c>
      <c r="K1534" s="27" t="str" cm="1">
        <f t="array" ref="K1534">_xlfn.IFS(
    AND(OR(I1534="Fully Meets", I1534="Exceeds"), J1534&gt;=4), "High Performing Individual",
    AND(I1534="Fully Meets", J1534&gt;=3), "Average Performing Individual",
    TRUE, "Below Average Performing"
)</f>
        <v>Average Performing Individual</v>
      </c>
      <c r="M1534" s="18"/>
      <c r="N1534" s="18"/>
      <c r="O1534" s="26"/>
    </row>
    <row r="1535" spans="7:15" ht="28.8" x14ac:dyDescent="0.3">
      <c r="G1535" s="1">
        <v>1937</v>
      </c>
      <c r="H1535" s="1" t="s">
        <v>3076</v>
      </c>
      <c r="I1535" s="1" t="s">
        <v>21</v>
      </c>
      <c r="J1535" s="1">
        <v>3</v>
      </c>
      <c r="K1535" s="27" t="str" cm="1">
        <f t="array" ref="K1535">_xlfn.IFS(
    AND(OR(I1535="Fully Meets", I1535="Exceeds"), J1535&gt;=4), "High Performing Individual",
    AND(I1535="Fully Meets", J1535&gt;=3), "Average Performing Individual",
    TRUE, "Below Average Performing"
)</f>
        <v>Average Performing Individual</v>
      </c>
      <c r="M1535" s="18"/>
      <c r="N1535" s="18"/>
      <c r="O1535" s="26"/>
    </row>
    <row r="1536" spans="7:15" ht="28.8" x14ac:dyDescent="0.3">
      <c r="G1536" s="1">
        <v>1938</v>
      </c>
      <c r="H1536" s="1" t="s">
        <v>3076</v>
      </c>
      <c r="I1536" s="1" t="s">
        <v>21</v>
      </c>
      <c r="J1536" s="1">
        <v>3</v>
      </c>
      <c r="K1536" s="27" t="str" cm="1">
        <f t="array" ref="K1536">_xlfn.IFS(
    AND(OR(I1536="Fully Meets", I1536="Exceeds"), J1536&gt;=4), "High Performing Individual",
    AND(I1536="Fully Meets", J1536&gt;=3), "Average Performing Individual",
    TRUE, "Below Average Performing"
)</f>
        <v>Average Performing Individual</v>
      </c>
      <c r="M1536" s="18"/>
      <c r="N1536" s="18"/>
      <c r="O1536" s="26"/>
    </row>
    <row r="1537" spans="7:15" ht="28.8" x14ac:dyDescent="0.3">
      <c r="G1537" s="1">
        <v>1939</v>
      </c>
      <c r="H1537" s="1" t="s">
        <v>3076</v>
      </c>
      <c r="I1537" s="1" t="s">
        <v>21</v>
      </c>
      <c r="J1537" s="1">
        <v>3</v>
      </c>
      <c r="K1537" s="27" t="str" cm="1">
        <f t="array" ref="K1537">_xlfn.IFS(
    AND(OR(I1537="Fully Meets", I1537="Exceeds"), J1537&gt;=4), "High Performing Individual",
    AND(I1537="Fully Meets", J1537&gt;=3), "Average Performing Individual",
    TRUE, "Below Average Performing"
)</f>
        <v>Average Performing Individual</v>
      </c>
      <c r="M1537" s="18"/>
      <c r="N1537" s="18"/>
      <c r="O1537" s="26"/>
    </row>
    <row r="1538" spans="7:15" ht="28.8" x14ac:dyDescent="0.3">
      <c r="G1538" s="1">
        <v>1940</v>
      </c>
      <c r="H1538" s="1" t="s">
        <v>3076</v>
      </c>
      <c r="I1538" s="1" t="s">
        <v>21</v>
      </c>
      <c r="J1538" s="1">
        <v>3</v>
      </c>
      <c r="K1538" s="27" t="str" cm="1">
        <f t="array" ref="K1538">_xlfn.IFS(
    AND(OR(I1538="Fully Meets", I1538="Exceeds"), J1538&gt;=4), "High Performing Individual",
    AND(I1538="Fully Meets", J1538&gt;=3), "Average Performing Individual",
    TRUE, "Below Average Performing"
)</f>
        <v>Average Performing Individual</v>
      </c>
      <c r="M1538" s="18"/>
      <c r="N1538" s="18"/>
      <c r="O1538" s="26"/>
    </row>
    <row r="1539" spans="7:15" ht="28.8" x14ac:dyDescent="0.3">
      <c r="G1539" s="1">
        <v>1941</v>
      </c>
      <c r="H1539" s="1" t="s">
        <v>3076</v>
      </c>
      <c r="I1539" s="1" t="s">
        <v>21</v>
      </c>
      <c r="J1539" s="1">
        <v>3</v>
      </c>
      <c r="K1539" s="27" t="str" cm="1">
        <f t="array" ref="K1539">_xlfn.IFS(
    AND(OR(I1539="Fully Meets", I1539="Exceeds"), J1539&gt;=4), "High Performing Individual",
    AND(I1539="Fully Meets", J1539&gt;=3), "Average Performing Individual",
    TRUE, "Below Average Performing"
)</f>
        <v>Average Performing Individual</v>
      </c>
      <c r="M1539" s="18"/>
      <c r="N1539" s="18"/>
      <c r="O1539" s="26"/>
    </row>
    <row r="1540" spans="7:15" ht="28.8" x14ac:dyDescent="0.3">
      <c r="G1540" s="1">
        <v>1942</v>
      </c>
      <c r="H1540" s="1" t="s">
        <v>3076</v>
      </c>
      <c r="I1540" s="1" t="s">
        <v>21</v>
      </c>
      <c r="J1540" s="1">
        <v>3</v>
      </c>
      <c r="K1540" s="27" t="str" cm="1">
        <f t="array" ref="K1540">_xlfn.IFS(
    AND(OR(I1540="Fully Meets", I1540="Exceeds"), J1540&gt;=4), "High Performing Individual",
    AND(I1540="Fully Meets", J1540&gt;=3), "Average Performing Individual",
    TRUE, "Below Average Performing"
)</f>
        <v>Average Performing Individual</v>
      </c>
      <c r="M1540" s="18"/>
      <c r="N1540" s="18"/>
      <c r="O1540" s="26"/>
    </row>
    <row r="1541" spans="7:15" ht="28.8" x14ac:dyDescent="0.3">
      <c r="G1541" s="1">
        <v>1943</v>
      </c>
      <c r="H1541" s="1" t="s">
        <v>3076</v>
      </c>
      <c r="I1541" s="1" t="s">
        <v>21</v>
      </c>
      <c r="J1541" s="1">
        <v>3</v>
      </c>
      <c r="K1541" s="27" t="str" cm="1">
        <f t="array" ref="K1541">_xlfn.IFS(
    AND(OR(I1541="Fully Meets", I1541="Exceeds"), J1541&gt;=4), "High Performing Individual",
    AND(I1541="Fully Meets", J1541&gt;=3), "Average Performing Individual",
    TRUE, "Below Average Performing"
)</f>
        <v>Average Performing Individual</v>
      </c>
      <c r="M1541" s="18"/>
      <c r="N1541" s="18"/>
      <c r="O1541" s="26"/>
    </row>
    <row r="1542" spans="7:15" ht="28.8" x14ac:dyDescent="0.3">
      <c r="G1542" s="1">
        <v>1944</v>
      </c>
      <c r="H1542" s="1" t="s">
        <v>3076</v>
      </c>
      <c r="I1542" s="1" t="s">
        <v>21</v>
      </c>
      <c r="J1542" s="1">
        <v>3</v>
      </c>
      <c r="K1542" s="27" t="str" cm="1">
        <f t="array" ref="K1542">_xlfn.IFS(
    AND(OR(I1542="Fully Meets", I1542="Exceeds"), J1542&gt;=4), "High Performing Individual",
    AND(I1542="Fully Meets", J1542&gt;=3), "Average Performing Individual",
    TRUE, "Below Average Performing"
)</f>
        <v>Average Performing Individual</v>
      </c>
      <c r="M1542" s="18"/>
      <c r="N1542" s="18"/>
      <c r="O1542" s="26"/>
    </row>
    <row r="1543" spans="7:15" ht="28.8" x14ac:dyDescent="0.3">
      <c r="G1543" s="1">
        <v>1945</v>
      </c>
      <c r="H1543" s="1" t="s">
        <v>3076</v>
      </c>
      <c r="I1543" s="1" t="s">
        <v>21</v>
      </c>
      <c r="J1543" s="1">
        <v>3</v>
      </c>
      <c r="K1543" s="27" t="str" cm="1">
        <f t="array" ref="K1543">_xlfn.IFS(
    AND(OR(I1543="Fully Meets", I1543="Exceeds"), J1543&gt;=4), "High Performing Individual",
    AND(I1543="Fully Meets", J1543&gt;=3), "Average Performing Individual",
    TRUE, "Below Average Performing"
)</f>
        <v>Average Performing Individual</v>
      </c>
      <c r="M1543" s="18"/>
      <c r="N1543" s="18"/>
      <c r="O1543" s="26"/>
    </row>
    <row r="1544" spans="7:15" ht="28.8" x14ac:dyDescent="0.3">
      <c r="G1544" s="1">
        <v>1946</v>
      </c>
      <c r="H1544" s="1" t="s">
        <v>3076</v>
      </c>
      <c r="I1544" s="1" t="s">
        <v>21</v>
      </c>
      <c r="J1544" s="1">
        <v>3</v>
      </c>
      <c r="K1544" s="27" t="str" cm="1">
        <f t="array" ref="K1544">_xlfn.IFS(
    AND(OR(I1544="Fully Meets", I1544="Exceeds"), J1544&gt;=4), "High Performing Individual",
    AND(I1544="Fully Meets", J1544&gt;=3), "Average Performing Individual",
    TRUE, "Below Average Performing"
)</f>
        <v>Average Performing Individual</v>
      </c>
      <c r="M1544" s="18"/>
      <c r="N1544" s="18"/>
      <c r="O1544" s="26"/>
    </row>
    <row r="1545" spans="7:15" ht="28.8" x14ac:dyDescent="0.3">
      <c r="G1545" s="1">
        <v>1947</v>
      </c>
      <c r="H1545" s="1" t="s">
        <v>3076</v>
      </c>
      <c r="I1545" s="1" t="s">
        <v>21</v>
      </c>
      <c r="J1545" s="1">
        <v>3</v>
      </c>
      <c r="K1545" s="27" t="str" cm="1">
        <f t="array" ref="K1545">_xlfn.IFS(
    AND(OR(I1545="Fully Meets", I1545="Exceeds"), J1545&gt;=4), "High Performing Individual",
    AND(I1545="Fully Meets", J1545&gt;=3), "Average Performing Individual",
    TRUE, "Below Average Performing"
)</f>
        <v>Average Performing Individual</v>
      </c>
      <c r="M1545" s="18"/>
      <c r="N1545" s="18"/>
      <c r="O1545" s="26"/>
    </row>
    <row r="1546" spans="7:15" ht="28.8" x14ac:dyDescent="0.3">
      <c r="G1546" s="1">
        <v>1948</v>
      </c>
      <c r="H1546" s="1" t="s">
        <v>3076</v>
      </c>
      <c r="I1546" s="1" t="s">
        <v>21</v>
      </c>
      <c r="J1546" s="1">
        <v>3</v>
      </c>
      <c r="K1546" s="27" t="str" cm="1">
        <f t="array" ref="K1546">_xlfn.IFS(
    AND(OR(I1546="Fully Meets", I1546="Exceeds"), J1546&gt;=4), "High Performing Individual",
    AND(I1546="Fully Meets", J1546&gt;=3), "Average Performing Individual",
    TRUE, "Below Average Performing"
)</f>
        <v>Average Performing Individual</v>
      </c>
      <c r="M1546" s="18"/>
      <c r="N1546" s="18"/>
      <c r="O1546" s="26"/>
    </row>
    <row r="1547" spans="7:15" ht="28.8" x14ac:dyDescent="0.3">
      <c r="G1547" s="1">
        <v>1949</v>
      </c>
      <c r="H1547" s="1" t="s">
        <v>3076</v>
      </c>
      <c r="I1547" s="1" t="s">
        <v>21</v>
      </c>
      <c r="J1547" s="1">
        <v>3</v>
      </c>
      <c r="K1547" s="27" t="str" cm="1">
        <f t="array" ref="K1547">_xlfn.IFS(
    AND(OR(I1547="Fully Meets", I1547="Exceeds"), J1547&gt;=4), "High Performing Individual",
    AND(I1547="Fully Meets", J1547&gt;=3), "Average Performing Individual",
    TRUE, "Below Average Performing"
)</f>
        <v>Average Performing Individual</v>
      </c>
      <c r="M1547" s="18"/>
      <c r="N1547" s="18"/>
      <c r="O1547" s="26"/>
    </row>
    <row r="1548" spans="7:15" ht="28.8" x14ac:dyDescent="0.3">
      <c r="G1548" s="1">
        <v>1950</v>
      </c>
      <c r="H1548" s="1" t="s">
        <v>3074</v>
      </c>
      <c r="I1548" s="1" t="s">
        <v>21</v>
      </c>
      <c r="J1548" s="1">
        <v>3</v>
      </c>
      <c r="K1548" s="27" t="str" cm="1">
        <f t="array" ref="K1548">_xlfn.IFS(
    AND(OR(I1548="Fully Meets", I1548="Exceeds"), J1548&gt;=4), "High Performing Individual",
    AND(I1548="Fully Meets", J1548&gt;=3), "Average Performing Individual",
    TRUE, "Below Average Performing"
)</f>
        <v>Average Performing Individual</v>
      </c>
      <c r="M1548" s="18"/>
      <c r="N1548" s="18"/>
      <c r="O1548" s="26"/>
    </row>
    <row r="1549" spans="7:15" ht="28.8" x14ac:dyDescent="0.3">
      <c r="G1549" s="1">
        <v>1951</v>
      </c>
      <c r="H1549" s="1" t="s">
        <v>3076</v>
      </c>
      <c r="I1549" s="1" t="s">
        <v>21</v>
      </c>
      <c r="J1549" s="1">
        <v>3</v>
      </c>
      <c r="K1549" s="27" t="str" cm="1">
        <f t="array" ref="K1549">_xlfn.IFS(
    AND(OR(I1549="Fully Meets", I1549="Exceeds"), J1549&gt;=4), "High Performing Individual",
    AND(I1549="Fully Meets", J1549&gt;=3), "Average Performing Individual",
    TRUE, "Below Average Performing"
)</f>
        <v>Average Performing Individual</v>
      </c>
      <c r="M1549" s="18"/>
      <c r="N1549" s="18"/>
      <c r="O1549" s="26"/>
    </row>
    <row r="1550" spans="7:15" ht="28.8" x14ac:dyDescent="0.3">
      <c r="G1550" s="1">
        <v>1952</v>
      </c>
      <c r="H1550" s="1" t="s">
        <v>3076</v>
      </c>
      <c r="I1550" s="1" t="s">
        <v>21</v>
      </c>
      <c r="J1550" s="1">
        <v>3</v>
      </c>
      <c r="K1550" s="27" t="str" cm="1">
        <f t="array" ref="K1550">_xlfn.IFS(
    AND(OR(I1550="Fully Meets", I1550="Exceeds"), J1550&gt;=4), "High Performing Individual",
    AND(I1550="Fully Meets", J1550&gt;=3), "Average Performing Individual",
    TRUE, "Below Average Performing"
)</f>
        <v>Average Performing Individual</v>
      </c>
      <c r="M1550" s="18"/>
      <c r="N1550" s="18"/>
      <c r="O1550" s="26"/>
    </row>
    <row r="1551" spans="7:15" ht="28.8" x14ac:dyDescent="0.3">
      <c r="G1551" s="1">
        <v>1953</v>
      </c>
      <c r="H1551" s="1" t="s">
        <v>3074</v>
      </c>
      <c r="I1551" s="1" t="s">
        <v>21</v>
      </c>
      <c r="J1551" s="1">
        <v>3</v>
      </c>
      <c r="K1551" s="27" t="str" cm="1">
        <f t="array" ref="K1551">_xlfn.IFS(
    AND(OR(I1551="Fully Meets", I1551="Exceeds"), J1551&gt;=4), "High Performing Individual",
    AND(I1551="Fully Meets", J1551&gt;=3), "Average Performing Individual",
    TRUE, "Below Average Performing"
)</f>
        <v>Average Performing Individual</v>
      </c>
      <c r="M1551" s="18"/>
      <c r="N1551" s="18"/>
      <c r="O1551" s="26"/>
    </row>
    <row r="1552" spans="7:15" ht="28.8" x14ac:dyDescent="0.3">
      <c r="G1552" s="1">
        <v>1954</v>
      </c>
      <c r="H1552" s="1" t="s">
        <v>3074</v>
      </c>
      <c r="I1552" s="1" t="s">
        <v>21</v>
      </c>
      <c r="J1552" s="1">
        <v>3</v>
      </c>
      <c r="K1552" s="27" t="str" cm="1">
        <f t="array" ref="K1552">_xlfn.IFS(
    AND(OR(I1552="Fully Meets", I1552="Exceeds"), J1552&gt;=4), "High Performing Individual",
    AND(I1552="Fully Meets", J1552&gt;=3), "Average Performing Individual",
    TRUE, "Below Average Performing"
)</f>
        <v>Average Performing Individual</v>
      </c>
      <c r="M1552" s="18"/>
      <c r="N1552" s="18"/>
      <c r="O1552" s="26"/>
    </row>
    <row r="1553" spans="7:15" ht="28.8" x14ac:dyDescent="0.3">
      <c r="G1553" s="1">
        <v>1955</v>
      </c>
      <c r="H1553" s="1" t="s">
        <v>3074</v>
      </c>
      <c r="I1553" s="1" t="s">
        <v>21</v>
      </c>
      <c r="J1553" s="1">
        <v>3</v>
      </c>
      <c r="K1553" s="27" t="str" cm="1">
        <f t="array" ref="K1553">_xlfn.IFS(
    AND(OR(I1553="Fully Meets", I1553="Exceeds"), J1553&gt;=4), "High Performing Individual",
    AND(I1553="Fully Meets", J1553&gt;=3), "Average Performing Individual",
    TRUE, "Below Average Performing"
)</f>
        <v>Average Performing Individual</v>
      </c>
      <c r="M1553" s="18"/>
      <c r="N1553" s="18"/>
      <c r="O1553" s="26"/>
    </row>
    <row r="1554" spans="7:15" ht="28.8" x14ac:dyDescent="0.3">
      <c r="G1554" s="1">
        <v>1956</v>
      </c>
      <c r="H1554" s="1" t="s">
        <v>3074</v>
      </c>
      <c r="I1554" s="1" t="s">
        <v>21</v>
      </c>
      <c r="J1554" s="1">
        <v>3</v>
      </c>
      <c r="K1554" s="27" t="str" cm="1">
        <f t="array" ref="K1554">_xlfn.IFS(
    AND(OR(I1554="Fully Meets", I1554="Exceeds"), J1554&gt;=4), "High Performing Individual",
    AND(I1554="Fully Meets", J1554&gt;=3), "Average Performing Individual",
    TRUE, "Below Average Performing"
)</f>
        <v>Average Performing Individual</v>
      </c>
      <c r="M1554" s="18"/>
      <c r="N1554" s="18"/>
      <c r="O1554" s="26"/>
    </row>
    <row r="1555" spans="7:15" ht="28.8" x14ac:dyDescent="0.3">
      <c r="G1555" s="1">
        <v>1957</v>
      </c>
      <c r="H1555" s="1" t="s">
        <v>3074</v>
      </c>
      <c r="I1555" s="1" t="s">
        <v>21</v>
      </c>
      <c r="J1555" s="1">
        <v>3</v>
      </c>
      <c r="K1555" s="27" t="str" cm="1">
        <f t="array" ref="K1555">_xlfn.IFS(
    AND(OR(I1555="Fully Meets", I1555="Exceeds"), J1555&gt;=4), "High Performing Individual",
    AND(I1555="Fully Meets", J1555&gt;=3), "Average Performing Individual",
    TRUE, "Below Average Performing"
)</f>
        <v>Average Performing Individual</v>
      </c>
      <c r="M1555" s="18"/>
      <c r="N1555" s="18"/>
      <c r="O1555" s="26"/>
    </row>
    <row r="1556" spans="7:15" ht="28.8" x14ac:dyDescent="0.3">
      <c r="G1556" s="1">
        <v>1958</v>
      </c>
      <c r="H1556" s="1" t="s">
        <v>3074</v>
      </c>
      <c r="I1556" s="1" t="s">
        <v>21</v>
      </c>
      <c r="J1556" s="1">
        <v>3</v>
      </c>
      <c r="K1556" s="27" t="str" cm="1">
        <f t="array" ref="K1556">_xlfn.IFS(
    AND(OR(I1556="Fully Meets", I1556="Exceeds"), J1556&gt;=4), "High Performing Individual",
    AND(I1556="Fully Meets", J1556&gt;=3), "Average Performing Individual",
    TRUE, "Below Average Performing"
)</f>
        <v>Average Performing Individual</v>
      </c>
      <c r="M1556" s="18"/>
      <c r="N1556" s="18"/>
      <c r="O1556" s="26"/>
    </row>
    <row r="1557" spans="7:15" ht="28.8" x14ac:dyDescent="0.3">
      <c r="G1557" s="1">
        <v>1959</v>
      </c>
      <c r="H1557" s="1" t="s">
        <v>3074</v>
      </c>
      <c r="I1557" s="1" t="s">
        <v>21</v>
      </c>
      <c r="J1557" s="1">
        <v>3</v>
      </c>
      <c r="K1557" s="27" t="str" cm="1">
        <f t="array" ref="K1557">_xlfn.IFS(
    AND(OR(I1557="Fully Meets", I1557="Exceeds"), J1557&gt;=4), "High Performing Individual",
    AND(I1557="Fully Meets", J1557&gt;=3), "Average Performing Individual",
    TRUE, "Below Average Performing"
)</f>
        <v>Average Performing Individual</v>
      </c>
      <c r="M1557" s="18"/>
      <c r="N1557" s="18"/>
      <c r="O1557" s="26"/>
    </row>
    <row r="1558" spans="7:15" ht="28.8" x14ac:dyDescent="0.3">
      <c r="G1558" s="1">
        <v>1960</v>
      </c>
      <c r="H1558" s="1" t="s">
        <v>3074</v>
      </c>
      <c r="I1558" s="1" t="s">
        <v>21</v>
      </c>
      <c r="J1558" s="1">
        <v>3</v>
      </c>
      <c r="K1558" s="27" t="str" cm="1">
        <f t="array" ref="K1558">_xlfn.IFS(
    AND(OR(I1558="Fully Meets", I1558="Exceeds"), J1558&gt;=4), "High Performing Individual",
    AND(I1558="Fully Meets", J1558&gt;=3), "Average Performing Individual",
    TRUE, "Below Average Performing"
)</f>
        <v>Average Performing Individual</v>
      </c>
      <c r="M1558" s="18"/>
      <c r="N1558" s="18"/>
      <c r="O1558" s="26"/>
    </row>
    <row r="1559" spans="7:15" ht="28.8" x14ac:dyDescent="0.3">
      <c r="G1559" s="1">
        <v>1961</v>
      </c>
      <c r="H1559" s="1" t="s">
        <v>3074</v>
      </c>
      <c r="I1559" s="1" t="s">
        <v>21</v>
      </c>
      <c r="J1559" s="1">
        <v>3</v>
      </c>
      <c r="K1559" s="27" t="str" cm="1">
        <f t="array" ref="K1559">_xlfn.IFS(
    AND(OR(I1559="Fully Meets", I1559="Exceeds"), J1559&gt;=4), "High Performing Individual",
    AND(I1559="Fully Meets", J1559&gt;=3), "Average Performing Individual",
    TRUE, "Below Average Performing"
)</f>
        <v>Average Performing Individual</v>
      </c>
      <c r="M1559" s="18"/>
      <c r="N1559" s="18"/>
      <c r="O1559" s="26"/>
    </row>
    <row r="1560" spans="7:15" ht="28.8" x14ac:dyDescent="0.3">
      <c r="G1560" s="1">
        <v>1962</v>
      </c>
      <c r="H1560" s="1" t="s">
        <v>3074</v>
      </c>
      <c r="I1560" s="1" t="s">
        <v>21</v>
      </c>
      <c r="J1560" s="1">
        <v>3</v>
      </c>
      <c r="K1560" s="27" t="str" cm="1">
        <f t="array" ref="K1560">_xlfn.IFS(
    AND(OR(I1560="Fully Meets", I1560="Exceeds"), J1560&gt;=4), "High Performing Individual",
    AND(I1560="Fully Meets", J1560&gt;=3), "Average Performing Individual",
    TRUE, "Below Average Performing"
)</f>
        <v>Average Performing Individual</v>
      </c>
      <c r="M1560" s="18"/>
      <c r="N1560" s="18"/>
      <c r="O1560" s="26"/>
    </row>
    <row r="1561" spans="7:15" ht="28.8" x14ac:dyDescent="0.3">
      <c r="G1561" s="1">
        <v>1963</v>
      </c>
      <c r="H1561" s="1" t="s">
        <v>3074</v>
      </c>
      <c r="I1561" s="1" t="s">
        <v>21</v>
      </c>
      <c r="J1561" s="1">
        <v>3</v>
      </c>
      <c r="K1561" s="27" t="str" cm="1">
        <f t="array" ref="K1561">_xlfn.IFS(
    AND(OR(I1561="Fully Meets", I1561="Exceeds"), J1561&gt;=4), "High Performing Individual",
    AND(I1561="Fully Meets", J1561&gt;=3), "Average Performing Individual",
    TRUE, "Below Average Performing"
)</f>
        <v>Average Performing Individual</v>
      </c>
      <c r="M1561" s="18"/>
      <c r="N1561" s="18"/>
      <c r="O1561" s="26"/>
    </row>
    <row r="1562" spans="7:15" ht="28.8" x14ac:dyDescent="0.3">
      <c r="G1562" s="1">
        <v>1964</v>
      </c>
      <c r="H1562" s="1" t="s">
        <v>3074</v>
      </c>
      <c r="I1562" s="1" t="s">
        <v>21</v>
      </c>
      <c r="J1562" s="1">
        <v>3</v>
      </c>
      <c r="K1562" s="27" t="str" cm="1">
        <f t="array" ref="K1562">_xlfn.IFS(
    AND(OR(I1562="Fully Meets", I1562="Exceeds"), J1562&gt;=4), "High Performing Individual",
    AND(I1562="Fully Meets", J1562&gt;=3), "Average Performing Individual",
    TRUE, "Below Average Performing"
)</f>
        <v>Average Performing Individual</v>
      </c>
      <c r="M1562" s="18"/>
      <c r="N1562" s="18"/>
      <c r="O1562" s="26"/>
    </row>
    <row r="1563" spans="7:15" ht="28.8" x14ac:dyDescent="0.3">
      <c r="G1563" s="1">
        <v>1965</v>
      </c>
      <c r="H1563" s="1" t="s">
        <v>3074</v>
      </c>
      <c r="I1563" s="1" t="s">
        <v>21</v>
      </c>
      <c r="J1563" s="1">
        <v>3</v>
      </c>
      <c r="K1563" s="27" t="str" cm="1">
        <f t="array" ref="K1563">_xlfn.IFS(
    AND(OR(I1563="Fully Meets", I1563="Exceeds"), J1563&gt;=4), "High Performing Individual",
    AND(I1563="Fully Meets", J1563&gt;=3), "Average Performing Individual",
    TRUE, "Below Average Performing"
)</f>
        <v>Average Performing Individual</v>
      </c>
      <c r="M1563" s="18"/>
      <c r="N1563" s="18"/>
      <c r="O1563" s="26"/>
    </row>
    <row r="1564" spans="7:15" ht="28.8" x14ac:dyDescent="0.3">
      <c r="G1564" s="1">
        <v>1966</v>
      </c>
      <c r="H1564" s="1" t="s">
        <v>3074</v>
      </c>
      <c r="I1564" s="1" t="s">
        <v>21</v>
      </c>
      <c r="J1564" s="1">
        <v>3</v>
      </c>
      <c r="K1564" s="27" t="str" cm="1">
        <f t="array" ref="K1564">_xlfn.IFS(
    AND(OR(I1564="Fully Meets", I1564="Exceeds"), J1564&gt;=4), "High Performing Individual",
    AND(I1564="Fully Meets", J1564&gt;=3), "Average Performing Individual",
    TRUE, "Below Average Performing"
)</f>
        <v>Average Performing Individual</v>
      </c>
      <c r="M1564" s="18"/>
      <c r="N1564" s="18"/>
      <c r="O1564" s="26"/>
    </row>
    <row r="1565" spans="7:15" ht="28.8" x14ac:dyDescent="0.3">
      <c r="G1565" s="1">
        <v>1967</v>
      </c>
      <c r="H1565" s="1" t="s">
        <v>3074</v>
      </c>
      <c r="I1565" s="1" t="s">
        <v>21</v>
      </c>
      <c r="J1565" s="1">
        <v>3</v>
      </c>
      <c r="K1565" s="27" t="str" cm="1">
        <f t="array" ref="K1565">_xlfn.IFS(
    AND(OR(I1565="Fully Meets", I1565="Exceeds"), J1565&gt;=4), "High Performing Individual",
    AND(I1565="Fully Meets", J1565&gt;=3), "Average Performing Individual",
    TRUE, "Below Average Performing"
)</f>
        <v>Average Performing Individual</v>
      </c>
      <c r="M1565" s="18"/>
      <c r="N1565" s="18"/>
      <c r="O1565" s="26"/>
    </row>
    <row r="1566" spans="7:15" ht="28.8" x14ac:dyDescent="0.3">
      <c r="G1566" s="1">
        <v>1968</v>
      </c>
      <c r="H1566" s="1" t="s">
        <v>3074</v>
      </c>
      <c r="I1566" s="1" t="s">
        <v>21</v>
      </c>
      <c r="J1566" s="1">
        <v>3</v>
      </c>
      <c r="K1566" s="27" t="str" cm="1">
        <f t="array" ref="K1566">_xlfn.IFS(
    AND(OR(I1566="Fully Meets", I1566="Exceeds"), J1566&gt;=4), "High Performing Individual",
    AND(I1566="Fully Meets", J1566&gt;=3), "Average Performing Individual",
    TRUE, "Below Average Performing"
)</f>
        <v>Average Performing Individual</v>
      </c>
      <c r="M1566" s="18"/>
      <c r="N1566" s="18"/>
      <c r="O1566" s="26"/>
    </row>
    <row r="1567" spans="7:15" ht="28.8" x14ac:dyDescent="0.3">
      <c r="G1567" s="1">
        <v>1969</v>
      </c>
      <c r="H1567" s="1" t="s">
        <v>3074</v>
      </c>
      <c r="I1567" s="1" t="s">
        <v>21</v>
      </c>
      <c r="J1567" s="1">
        <v>3</v>
      </c>
      <c r="K1567" s="27" t="str" cm="1">
        <f t="array" ref="K1567">_xlfn.IFS(
    AND(OR(I1567="Fully Meets", I1567="Exceeds"), J1567&gt;=4), "High Performing Individual",
    AND(I1567="Fully Meets", J1567&gt;=3), "Average Performing Individual",
    TRUE, "Below Average Performing"
)</f>
        <v>Average Performing Individual</v>
      </c>
      <c r="M1567" s="18"/>
      <c r="N1567" s="18"/>
      <c r="O1567" s="26"/>
    </row>
    <row r="1568" spans="7:15" ht="28.8" x14ac:dyDescent="0.3">
      <c r="G1568" s="1">
        <v>1970</v>
      </c>
      <c r="H1568" s="1" t="s">
        <v>3074</v>
      </c>
      <c r="I1568" s="1" t="s">
        <v>21</v>
      </c>
      <c r="J1568" s="1">
        <v>3</v>
      </c>
      <c r="K1568" s="27" t="str" cm="1">
        <f t="array" ref="K1568">_xlfn.IFS(
    AND(OR(I1568="Fully Meets", I1568="Exceeds"), J1568&gt;=4), "High Performing Individual",
    AND(I1568="Fully Meets", J1568&gt;=3), "Average Performing Individual",
    TRUE, "Below Average Performing"
)</f>
        <v>Average Performing Individual</v>
      </c>
      <c r="M1568" s="18"/>
      <c r="N1568" s="18"/>
      <c r="O1568" s="26"/>
    </row>
    <row r="1569" spans="7:15" ht="28.8" x14ac:dyDescent="0.3">
      <c r="G1569" s="1">
        <v>1971</v>
      </c>
      <c r="H1569" s="1" t="s">
        <v>3074</v>
      </c>
      <c r="I1569" s="1" t="s">
        <v>21</v>
      </c>
      <c r="J1569" s="1">
        <v>3</v>
      </c>
      <c r="K1569" s="27" t="str" cm="1">
        <f t="array" ref="K1569">_xlfn.IFS(
    AND(OR(I1569="Fully Meets", I1569="Exceeds"), J1569&gt;=4), "High Performing Individual",
    AND(I1569="Fully Meets", J1569&gt;=3), "Average Performing Individual",
    TRUE, "Below Average Performing"
)</f>
        <v>Average Performing Individual</v>
      </c>
      <c r="M1569" s="18"/>
      <c r="N1569" s="18"/>
      <c r="O1569" s="26"/>
    </row>
    <row r="1570" spans="7:15" ht="28.8" x14ac:dyDescent="0.3">
      <c r="G1570" s="1">
        <v>1972</v>
      </c>
      <c r="H1570" s="1" t="s">
        <v>3074</v>
      </c>
      <c r="I1570" s="1" t="s">
        <v>21</v>
      </c>
      <c r="J1570" s="1">
        <v>3</v>
      </c>
      <c r="K1570" s="27" t="str" cm="1">
        <f t="array" ref="K1570">_xlfn.IFS(
    AND(OR(I1570="Fully Meets", I1570="Exceeds"), J1570&gt;=4), "High Performing Individual",
    AND(I1570="Fully Meets", J1570&gt;=3), "Average Performing Individual",
    TRUE, "Below Average Performing"
)</f>
        <v>Average Performing Individual</v>
      </c>
      <c r="M1570" s="18"/>
      <c r="N1570" s="18"/>
      <c r="O1570" s="26"/>
    </row>
    <row r="1571" spans="7:15" ht="28.8" x14ac:dyDescent="0.3">
      <c r="G1571" s="1">
        <v>1973</v>
      </c>
      <c r="H1571" s="1" t="s">
        <v>3074</v>
      </c>
      <c r="I1571" s="1" t="s">
        <v>21</v>
      </c>
      <c r="J1571" s="1">
        <v>3</v>
      </c>
      <c r="K1571" s="27" t="str" cm="1">
        <f t="array" ref="K1571">_xlfn.IFS(
    AND(OR(I1571="Fully Meets", I1571="Exceeds"), J1571&gt;=4), "High Performing Individual",
    AND(I1571="Fully Meets", J1571&gt;=3), "Average Performing Individual",
    TRUE, "Below Average Performing"
)</f>
        <v>Average Performing Individual</v>
      </c>
      <c r="M1571" s="18"/>
      <c r="N1571" s="18"/>
      <c r="O1571" s="26"/>
    </row>
    <row r="1572" spans="7:15" ht="28.8" x14ac:dyDescent="0.3">
      <c r="G1572" s="1">
        <v>1974</v>
      </c>
      <c r="H1572" s="1" t="s">
        <v>3074</v>
      </c>
      <c r="I1572" s="1" t="s">
        <v>21</v>
      </c>
      <c r="J1572" s="1">
        <v>3</v>
      </c>
      <c r="K1572" s="27" t="str" cm="1">
        <f t="array" ref="K1572">_xlfn.IFS(
    AND(OR(I1572="Fully Meets", I1572="Exceeds"), J1572&gt;=4), "High Performing Individual",
    AND(I1572="Fully Meets", J1572&gt;=3), "Average Performing Individual",
    TRUE, "Below Average Performing"
)</f>
        <v>Average Performing Individual</v>
      </c>
      <c r="M1572" s="18"/>
      <c r="N1572" s="18"/>
      <c r="O1572" s="26"/>
    </row>
    <row r="1573" spans="7:15" ht="28.8" x14ac:dyDescent="0.3">
      <c r="G1573" s="1">
        <v>1975</v>
      </c>
      <c r="H1573" s="1" t="s">
        <v>3074</v>
      </c>
      <c r="I1573" s="1" t="s">
        <v>21</v>
      </c>
      <c r="J1573" s="1">
        <v>3</v>
      </c>
      <c r="K1573" s="27" t="str" cm="1">
        <f t="array" ref="K1573">_xlfn.IFS(
    AND(OR(I1573="Fully Meets", I1573="Exceeds"), J1573&gt;=4), "High Performing Individual",
    AND(I1573="Fully Meets", J1573&gt;=3), "Average Performing Individual",
    TRUE, "Below Average Performing"
)</f>
        <v>Average Performing Individual</v>
      </c>
      <c r="M1573" s="18"/>
      <c r="N1573" s="18"/>
      <c r="O1573" s="26"/>
    </row>
    <row r="1574" spans="7:15" ht="28.8" x14ac:dyDescent="0.3">
      <c r="G1574" s="1">
        <v>1976</v>
      </c>
      <c r="H1574" s="1" t="s">
        <v>3074</v>
      </c>
      <c r="I1574" s="1" t="s">
        <v>21</v>
      </c>
      <c r="J1574" s="1">
        <v>3</v>
      </c>
      <c r="K1574" s="27" t="str" cm="1">
        <f t="array" ref="K1574">_xlfn.IFS(
    AND(OR(I1574="Fully Meets", I1574="Exceeds"), J1574&gt;=4), "High Performing Individual",
    AND(I1574="Fully Meets", J1574&gt;=3), "Average Performing Individual",
    TRUE, "Below Average Performing"
)</f>
        <v>Average Performing Individual</v>
      </c>
      <c r="M1574" s="18"/>
      <c r="N1574" s="18"/>
      <c r="O1574" s="26"/>
    </row>
    <row r="1575" spans="7:15" ht="28.8" x14ac:dyDescent="0.3">
      <c r="G1575" s="1">
        <v>1977</v>
      </c>
      <c r="H1575" s="1" t="s">
        <v>3074</v>
      </c>
      <c r="I1575" s="1" t="s">
        <v>21</v>
      </c>
      <c r="J1575" s="1">
        <v>3</v>
      </c>
      <c r="K1575" s="27" t="str" cm="1">
        <f t="array" ref="K1575">_xlfn.IFS(
    AND(OR(I1575="Fully Meets", I1575="Exceeds"), J1575&gt;=4), "High Performing Individual",
    AND(I1575="Fully Meets", J1575&gt;=3), "Average Performing Individual",
    TRUE, "Below Average Performing"
)</f>
        <v>Average Performing Individual</v>
      </c>
      <c r="M1575" s="18"/>
      <c r="N1575" s="18"/>
      <c r="O1575" s="26"/>
    </row>
    <row r="1576" spans="7:15" ht="28.8" x14ac:dyDescent="0.3">
      <c r="G1576" s="1">
        <v>1978</v>
      </c>
      <c r="H1576" s="1" t="s">
        <v>3074</v>
      </c>
      <c r="I1576" s="1" t="s">
        <v>21</v>
      </c>
      <c r="J1576" s="1">
        <v>3</v>
      </c>
      <c r="K1576" s="27" t="str" cm="1">
        <f t="array" ref="K1576">_xlfn.IFS(
    AND(OR(I1576="Fully Meets", I1576="Exceeds"), J1576&gt;=4), "High Performing Individual",
    AND(I1576="Fully Meets", J1576&gt;=3), "Average Performing Individual",
    TRUE, "Below Average Performing"
)</f>
        <v>Average Performing Individual</v>
      </c>
      <c r="M1576" s="18"/>
      <c r="N1576" s="18"/>
      <c r="O1576" s="26"/>
    </row>
    <row r="1577" spans="7:15" ht="28.8" x14ac:dyDescent="0.3">
      <c r="G1577" s="1">
        <v>1979</v>
      </c>
      <c r="H1577" s="1" t="s">
        <v>3074</v>
      </c>
      <c r="I1577" s="1" t="s">
        <v>21</v>
      </c>
      <c r="J1577" s="1">
        <v>3</v>
      </c>
      <c r="K1577" s="27" t="str" cm="1">
        <f t="array" ref="K1577">_xlfn.IFS(
    AND(OR(I1577="Fully Meets", I1577="Exceeds"), J1577&gt;=4), "High Performing Individual",
    AND(I1577="Fully Meets", J1577&gt;=3), "Average Performing Individual",
    TRUE, "Below Average Performing"
)</f>
        <v>Average Performing Individual</v>
      </c>
      <c r="M1577" s="18"/>
      <c r="N1577" s="18"/>
      <c r="O1577" s="26"/>
    </row>
    <row r="1578" spans="7:15" ht="28.8" x14ac:dyDescent="0.3">
      <c r="G1578" s="1">
        <v>1980</v>
      </c>
      <c r="H1578" s="1" t="s">
        <v>3074</v>
      </c>
      <c r="I1578" s="1" t="s">
        <v>21</v>
      </c>
      <c r="J1578" s="1">
        <v>3</v>
      </c>
      <c r="K1578" s="27" t="str" cm="1">
        <f t="array" ref="K1578">_xlfn.IFS(
    AND(OR(I1578="Fully Meets", I1578="Exceeds"), J1578&gt;=4), "High Performing Individual",
    AND(I1578="Fully Meets", J1578&gt;=3), "Average Performing Individual",
    TRUE, "Below Average Performing"
)</f>
        <v>Average Performing Individual</v>
      </c>
      <c r="M1578" s="18"/>
      <c r="N1578" s="18"/>
      <c r="O1578" s="26"/>
    </row>
    <row r="1579" spans="7:15" ht="28.8" x14ac:dyDescent="0.3">
      <c r="G1579" s="1">
        <v>1981</v>
      </c>
      <c r="H1579" s="1" t="s">
        <v>3074</v>
      </c>
      <c r="I1579" s="1" t="s">
        <v>21</v>
      </c>
      <c r="J1579" s="1">
        <v>3</v>
      </c>
      <c r="K1579" s="27" t="str" cm="1">
        <f t="array" ref="K1579">_xlfn.IFS(
    AND(OR(I1579="Fully Meets", I1579="Exceeds"), J1579&gt;=4), "High Performing Individual",
    AND(I1579="Fully Meets", J1579&gt;=3), "Average Performing Individual",
    TRUE, "Below Average Performing"
)</f>
        <v>Average Performing Individual</v>
      </c>
      <c r="M1579" s="18"/>
      <c r="N1579" s="18"/>
      <c r="O1579" s="26"/>
    </row>
    <row r="1580" spans="7:15" ht="28.8" x14ac:dyDescent="0.3">
      <c r="G1580" s="1">
        <v>1982</v>
      </c>
      <c r="H1580" s="1" t="s">
        <v>3074</v>
      </c>
      <c r="I1580" s="1" t="s">
        <v>21</v>
      </c>
      <c r="J1580" s="1">
        <v>3</v>
      </c>
      <c r="K1580" s="27" t="str" cm="1">
        <f t="array" ref="K1580">_xlfn.IFS(
    AND(OR(I1580="Fully Meets", I1580="Exceeds"), J1580&gt;=4), "High Performing Individual",
    AND(I1580="Fully Meets", J1580&gt;=3), "Average Performing Individual",
    TRUE, "Below Average Performing"
)</f>
        <v>Average Performing Individual</v>
      </c>
      <c r="M1580" s="18"/>
      <c r="N1580" s="18"/>
      <c r="O1580" s="26"/>
    </row>
    <row r="1581" spans="7:15" ht="28.8" x14ac:dyDescent="0.3">
      <c r="G1581" s="1">
        <v>1983</v>
      </c>
      <c r="H1581" s="1" t="s">
        <v>3074</v>
      </c>
      <c r="I1581" s="1" t="s">
        <v>21</v>
      </c>
      <c r="J1581" s="1">
        <v>3</v>
      </c>
      <c r="K1581" s="27" t="str" cm="1">
        <f t="array" ref="K1581">_xlfn.IFS(
    AND(OR(I1581="Fully Meets", I1581="Exceeds"), J1581&gt;=4), "High Performing Individual",
    AND(I1581="Fully Meets", J1581&gt;=3), "Average Performing Individual",
    TRUE, "Below Average Performing"
)</f>
        <v>Average Performing Individual</v>
      </c>
      <c r="M1581" s="18"/>
      <c r="N1581" s="18"/>
      <c r="O1581" s="26"/>
    </row>
    <row r="1582" spans="7:15" ht="28.8" x14ac:dyDescent="0.3">
      <c r="G1582" s="1">
        <v>1984</v>
      </c>
      <c r="H1582" s="1" t="s">
        <v>3074</v>
      </c>
      <c r="I1582" s="1" t="s">
        <v>21</v>
      </c>
      <c r="J1582" s="1">
        <v>3</v>
      </c>
      <c r="K1582" s="27" t="str" cm="1">
        <f t="array" ref="K1582">_xlfn.IFS(
    AND(OR(I1582="Fully Meets", I1582="Exceeds"), J1582&gt;=4), "High Performing Individual",
    AND(I1582="Fully Meets", J1582&gt;=3), "Average Performing Individual",
    TRUE, "Below Average Performing"
)</f>
        <v>Average Performing Individual</v>
      </c>
      <c r="M1582" s="18"/>
      <c r="N1582" s="18"/>
      <c r="O1582" s="26"/>
    </row>
    <row r="1583" spans="7:15" ht="28.8" x14ac:dyDescent="0.3">
      <c r="G1583" s="1">
        <v>1985</v>
      </c>
      <c r="H1583" s="1" t="s">
        <v>3074</v>
      </c>
      <c r="I1583" s="1" t="s">
        <v>21</v>
      </c>
      <c r="J1583" s="1">
        <v>3</v>
      </c>
      <c r="K1583" s="27" t="str" cm="1">
        <f t="array" ref="K1583">_xlfn.IFS(
    AND(OR(I1583="Fully Meets", I1583="Exceeds"), J1583&gt;=4), "High Performing Individual",
    AND(I1583="Fully Meets", J1583&gt;=3), "Average Performing Individual",
    TRUE, "Below Average Performing"
)</f>
        <v>Average Performing Individual</v>
      </c>
      <c r="M1583" s="18"/>
      <c r="N1583" s="18"/>
      <c r="O1583" s="26"/>
    </row>
    <row r="1584" spans="7:15" ht="28.8" x14ac:dyDescent="0.3">
      <c r="G1584" s="1">
        <v>1986</v>
      </c>
      <c r="H1584" s="1" t="s">
        <v>3074</v>
      </c>
      <c r="I1584" s="1" t="s">
        <v>21</v>
      </c>
      <c r="J1584" s="1">
        <v>3</v>
      </c>
      <c r="K1584" s="27" t="str" cm="1">
        <f t="array" ref="K1584">_xlfn.IFS(
    AND(OR(I1584="Fully Meets", I1584="Exceeds"), J1584&gt;=4), "High Performing Individual",
    AND(I1584="Fully Meets", J1584&gt;=3), "Average Performing Individual",
    TRUE, "Below Average Performing"
)</f>
        <v>Average Performing Individual</v>
      </c>
      <c r="M1584" s="18"/>
      <c r="N1584" s="18"/>
      <c r="O1584" s="26"/>
    </row>
    <row r="1585" spans="7:15" ht="28.8" x14ac:dyDescent="0.3">
      <c r="G1585" s="1">
        <v>1987</v>
      </c>
      <c r="H1585" s="1" t="s">
        <v>3074</v>
      </c>
      <c r="I1585" s="1" t="s">
        <v>21</v>
      </c>
      <c r="J1585" s="1">
        <v>3</v>
      </c>
      <c r="K1585" s="27" t="str" cm="1">
        <f t="array" ref="K1585">_xlfn.IFS(
    AND(OR(I1585="Fully Meets", I1585="Exceeds"), J1585&gt;=4), "High Performing Individual",
    AND(I1585="Fully Meets", J1585&gt;=3), "Average Performing Individual",
    TRUE, "Below Average Performing"
)</f>
        <v>Average Performing Individual</v>
      </c>
      <c r="M1585" s="18"/>
      <c r="N1585" s="18"/>
      <c r="O1585" s="26"/>
    </row>
    <row r="1586" spans="7:15" ht="28.8" x14ac:dyDescent="0.3">
      <c r="G1586" s="1">
        <v>1988</v>
      </c>
      <c r="H1586" s="1" t="s">
        <v>3074</v>
      </c>
      <c r="I1586" s="1" t="s">
        <v>21</v>
      </c>
      <c r="J1586" s="1">
        <v>3</v>
      </c>
      <c r="K1586" s="27" t="str" cm="1">
        <f t="array" ref="K1586">_xlfn.IFS(
    AND(OR(I1586="Fully Meets", I1586="Exceeds"), J1586&gt;=4), "High Performing Individual",
    AND(I1586="Fully Meets", J1586&gt;=3), "Average Performing Individual",
    TRUE, "Below Average Performing"
)</f>
        <v>Average Performing Individual</v>
      </c>
      <c r="M1586" s="18"/>
      <c r="N1586" s="18"/>
      <c r="O1586" s="26"/>
    </row>
    <row r="1587" spans="7:15" ht="28.8" x14ac:dyDescent="0.3">
      <c r="G1587" s="1">
        <v>1989</v>
      </c>
      <c r="H1587" s="1" t="s">
        <v>3074</v>
      </c>
      <c r="I1587" s="1" t="s">
        <v>21</v>
      </c>
      <c r="J1587" s="1">
        <v>3</v>
      </c>
      <c r="K1587" s="27" t="str" cm="1">
        <f t="array" ref="K1587">_xlfn.IFS(
    AND(OR(I1587="Fully Meets", I1587="Exceeds"), J1587&gt;=4), "High Performing Individual",
    AND(I1587="Fully Meets", J1587&gt;=3), "Average Performing Individual",
    TRUE, "Below Average Performing"
)</f>
        <v>Average Performing Individual</v>
      </c>
      <c r="M1587" s="18"/>
      <c r="N1587" s="18"/>
      <c r="O1587" s="26"/>
    </row>
    <row r="1588" spans="7:15" ht="28.8" x14ac:dyDescent="0.3">
      <c r="G1588" s="1">
        <v>1990</v>
      </c>
      <c r="H1588" s="1" t="s">
        <v>3074</v>
      </c>
      <c r="I1588" s="1" t="s">
        <v>21</v>
      </c>
      <c r="J1588" s="1">
        <v>3</v>
      </c>
      <c r="K1588" s="27" t="str" cm="1">
        <f t="array" ref="K1588">_xlfn.IFS(
    AND(OR(I1588="Fully Meets", I1588="Exceeds"), J1588&gt;=4), "High Performing Individual",
    AND(I1588="Fully Meets", J1588&gt;=3), "Average Performing Individual",
    TRUE, "Below Average Performing"
)</f>
        <v>Average Performing Individual</v>
      </c>
      <c r="M1588" s="18"/>
      <c r="N1588" s="18"/>
      <c r="O1588" s="26"/>
    </row>
    <row r="1589" spans="7:15" ht="28.8" x14ac:dyDescent="0.3">
      <c r="G1589" s="1">
        <v>1991</v>
      </c>
      <c r="H1589" s="1" t="s">
        <v>3074</v>
      </c>
      <c r="I1589" s="1" t="s">
        <v>21</v>
      </c>
      <c r="J1589" s="1">
        <v>3</v>
      </c>
      <c r="K1589" s="27" t="str" cm="1">
        <f t="array" ref="K1589">_xlfn.IFS(
    AND(OR(I1589="Fully Meets", I1589="Exceeds"), J1589&gt;=4), "High Performing Individual",
    AND(I1589="Fully Meets", J1589&gt;=3), "Average Performing Individual",
    TRUE, "Below Average Performing"
)</f>
        <v>Average Performing Individual</v>
      </c>
      <c r="M1589" s="18"/>
      <c r="N1589" s="18"/>
      <c r="O1589" s="26"/>
    </row>
    <row r="1590" spans="7:15" ht="28.8" x14ac:dyDescent="0.3">
      <c r="G1590" s="1">
        <v>1992</v>
      </c>
      <c r="H1590" s="1" t="s">
        <v>3074</v>
      </c>
      <c r="I1590" s="1" t="s">
        <v>21</v>
      </c>
      <c r="J1590" s="1">
        <v>3</v>
      </c>
      <c r="K1590" s="27" t="str" cm="1">
        <f t="array" ref="K1590">_xlfn.IFS(
    AND(OR(I1590="Fully Meets", I1590="Exceeds"), J1590&gt;=4), "High Performing Individual",
    AND(I1590="Fully Meets", J1590&gt;=3), "Average Performing Individual",
    TRUE, "Below Average Performing"
)</f>
        <v>Average Performing Individual</v>
      </c>
      <c r="M1590" s="18"/>
      <c r="N1590" s="18"/>
      <c r="O1590" s="26"/>
    </row>
    <row r="1591" spans="7:15" ht="28.8" x14ac:dyDescent="0.3">
      <c r="G1591" s="1">
        <v>1993</v>
      </c>
      <c r="H1591" s="1" t="s">
        <v>3074</v>
      </c>
      <c r="I1591" s="1" t="s">
        <v>21</v>
      </c>
      <c r="J1591" s="1">
        <v>3</v>
      </c>
      <c r="K1591" s="27" t="str" cm="1">
        <f t="array" ref="K1591">_xlfn.IFS(
    AND(OR(I1591="Fully Meets", I1591="Exceeds"), J1591&gt;=4), "High Performing Individual",
    AND(I1591="Fully Meets", J1591&gt;=3), "Average Performing Individual",
    TRUE, "Below Average Performing"
)</f>
        <v>Average Performing Individual</v>
      </c>
      <c r="M1591" s="18"/>
      <c r="N1591" s="18"/>
      <c r="O1591" s="26"/>
    </row>
    <row r="1592" spans="7:15" ht="28.8" x14ac:dyDescent="0.3">
      <c r="G1592" s="1">
        <v>1994</v>
      </c>
      <c r="H1592" s="1" t="s">
        <v>3074</v>
      </c>
      <c r="I1592" s="1" t="s">
        <v>21</v>
      </c>
      <c r="J1592" s="1">
        <v>3</v>
      </c>
      <c r="K1592" s="27" t="str" cm="1">
        <f t="array" ref="K1592">_xlfn.IFS(
    AND(OR(I1592="Fully Meets", I1592="Exceeds"), J1592&gt;=4), "High Performing Individual",
    AND(I1592="Fully Meets", J1592&gt;=3), "Average Performing Individual",
    TRUE, "Below Average Performing"
)</f>
        <v>Average Performing Individual</v>
      </c>
      <c r="M1592" s="18"/>
      <c r="N1592" s="18"/>
      <c r="O1592" s="26"/>
    </row>
    <row r="1593" spans="7:15" ht="28.8" x14ac:dyDescent="0.3">
      <c r="G1593" s="1">
        <v>1995</v>
      </c>
      <c r="H1593" s="1" t="s">
        <v>3074</v>
      </c>
      <c r="I1593" s="1" t="s">
        <v>21</v>
      </c>
      <c r="J1593" s="1">
        <v>3</v>
      </c>
      <c r="K1593" s="27" t="str" cm="1">
        <f t="array" ref="K1593">_xlfn.IFS(
    AND(OR(I1593="Fully Meets", I1593="Exceeds"), J1593&gt;=4), "High Performing Individual",
    AND(I1593="Fully Meets", J1593&gt;=3), "Average Performing Individual",
    TRUE, "Below Average Performing"
)</f>
        <v>Average Performing Individual</v>
      </c>
      <c r="M1593" s="18"/>
      <c r="N1593" s="18"/>
      <c r="O1593" s="26"/>
    </row>
    <row r="1594" spans="7:15" ht="28.8" x14ac:dyDescent="0.3">
      <c r="G1594" s="1">
        <v>1996</v>
      </c>
      <c r="H1594" s="1" t="s">
        <v>3074</v>
      </c>
      <c r="I1594" s="1" t="s">
        <v>21</v>
      </c>
      <c r="J1594" s="1">
        <v>3</v>
      </c>
      <c r="K1594" s="27" t="str" cm="1">
        <f t="array" ref="K1594">_xlfn.IFS(
    AND(OR(I1594="Fully Meets", I1594="Exceeds"), J1594&gt;=4), "High Performing Individual",
    AND(I1594="Fully Meets", J1594&gt;=3), "Average Performing Individual",
    TRUE, "Below Average Performing"
)</f>
        <v>Average Performing Individual</v>
      </c>
      <c r="M1594" s="18"/>
      <c r="N1594" s="18"/>
      <c r="O1594" s="26"/>
    </row>
    <row r="1595" spans="7:15" ht="28.8" x14ac:dyDescent="0.3">
      <c r="G1595" s="1">
        <v>1997</v>
      </c>
      <c r="H1595" s="1" t="s">
        <v>3074</v>
      </c>
      <c r="I1595" s="1" t="s">
        <v>21</v>
      </c>
      <c r="J1595" s="1">
        <v>3</v>
      </c>
      <c r="K1595" s="27" t="str" cm="1">
        <f t="array" ref="K1595">_xlfn.IFS(
    AND(OR(I1595="Fully Meets", I1595="Exceeds"), J1595&gt;=4), "High Performing Individual",
    AND(I1595="Fully Meets", J1595&gt;=3), "Average Performing Individual",
    TRUE, "Below Average Performing"
)</f>
        <v>Average Performing Individual</v>
      </c>
      <c r="M1595" s="18"/>
      <c r="N1595" s="18"/>
      <c r="O1595" s="26"/>
    </row>
    <row r="1596" spans="7:15" ht="28.8" x14ac:dyDescent="0.3">
      <c r="G1596" s="1">
        <v>1998</v>
      </c>
      <c r="H1596" s="1" t="s">
        <v>3074</v>
      </c>
      <c r="I1596" s="1" t="s">
        <v>21</v>
      </c>
      <c r="J1596" s="1">
        <v>3</v>
      </c>
      <c r="K1596" s="27" t="str" cm="1">
        <f t="array" ref="K1596">_xlfn.IFS(
    AND(OR(I1596="Fully Meets", I1596="Exceeds"), J1596&gt;=4), "High Performing Individual",
    AND(I1596="Fully Meets", J1596&gt;=3), "Average Performing Individual",
    TRUE, "Below Average Performing"
)</f>
        <v>Average Performing Individual</v>
      </c>
      <c r="M1596" s="18"/>
      <c r="N1596" s="18"/>
      <c r="O1596" s="26"/>
    </row>
    <row r="1597" spans="7:15" ht="28.8" x14ac:dyDescent="0.3">
      <c r="G1597" s="1">
        <v>1999</v>
      </c>
      <c r="H1597" s="1" t="s">
        <v>3074</v>
      </c>
      <c r="I1597" s="1" t="s">
        <v>21</v>
      </c>
      <c r="J1597" s="1">
        <v>3</v>
      </c>
      <c r="K1597" s="27" t="str" cm="1">
        <f t="array" ref="K1597">_xlfn.IFS(
    AND(OR(I1597="Fully Meets", I1597="Exceeds"), J1597&gt;=4), "High Performing Individual",
    AND(I1597="Fully Meets", J1597&gt;=3), "Average Performing Individual",
    TRUE, "Below Average Performing"
)</f>
        <v>Average Performing Individual</v>
      </c>
      <c r="M1597" s="18"/>
      <c r="N1597" s="18"/>
      <c r="O1597" s="26"/>
    </row>
    <row r="1598" spans="7:15" ht="28.8" x14ac:dyDescent="0.3">
      <c r="G1598" s="1">
        <v>2000</v>
      </c>
      <c r="H1598" s="1" t="s">
        <v>3074</v>
      </c>
      <c r="I1598" s="1" t="s">
        <v>21</v>
      </c>
      <c r="J1598" s="1">
        <v>3</v>
      </c>
      <c r="K1598" s="27" t="str" cm="1">
        <f t="array" ref="K1598">_xlfn.IFS(
    AND(OR(I1598="Fully Meets", I1598="Exceeds"), J1598&gt;=4), "High Performing Individual",
    AND(I1598="Fully Meets", J1598&gt;=3), "Average Performing Individual",
    TRUE, "Below Average Performing"
)</f>
        <v>Average Performing Individual</v>
      </c>
      <c r="M1598" s="18"/>
      <c r="N1598" s="18"/>
      <c r="O1598" s="26"/>
    </row>
    <row r="1599" spans="7:15" ht="28.8" x14ac:dyDescent="0.3">
      <c r="G1599" s="1">
        <v>2001</v>
      </c>
      <c r="H1599" s="1" t="s">
        <v>3074</v>
      </c>
      <c r="I1599" s="1" t="s">
        <v>21</v>
      </c>
      <c r="J1599" s="1">
        <v>3</v>
      </c>
      <c r="K1599" s="27" t="str" cm="1">
        <f t="array" ref="K1599">_xlfn.IFS(
    AND(OR(I1599="Fully Meets", I1599="Exceeds"), J1599&gt;=4), "High Performing Individual",
    AND(I1599="Fully Meets", J1599&gt;=3), "Average Performing Individual",
    TRUE, "Below Average Performing"
)</f>
        <v>Average Performing Individual</v>
      </c>
      <c r="M1599" s="18"/>
      <c r="N1599" s="18"/>
      <c r="O1599" s="26"/>
    </row>
    <row r="1600" spans="7:15" ht="28.8" x14ac:dyDescent="0.3">
      <c r="G1600" s="1">
        <v>2002</v>
      </c>
      <c r="H1600" s="1" t="s">
        <v>3074</v>
      </c>
      <c r="I1600" s="1" t="s">
        <v>21</v>
      </c>
      <c r="J1600" s="1">
        <v>3</v>
      </c>
      <c r="K1600" s="27" t="str" cm="1">
        <f t="array" ref="K1600">_xlfn.IFS(
    AND(OR(I1600="Fully Meets", I1600="Exceeds"), J1600&gt;=4), "High Performing Individual",
    AND(I1600="Fully Meets", J1600&gt;=3), "Average Performing Individual",
    TRUE, "Below Average Performing"
)</f>
        <v>Average Performing Individual</v>
      </c>
      <c r="M1600" s="18"/>
      <c r="N1600" s="18"/>
      <c r="O1600" s="26"/>
    </row>
    <row r="1601" spans="7:15" ht="28.8" x14ac:dyDescent="0.3">
      <c r="G1601" s="1">
        <v>2003</v>
      </c>
      <c r="H1601" s="1" t="s">
        <v>3074</v>
      </c>
      <c r="I1601" s="1" t="s">
        <v>21</v>
      </c>
      <c r="J1601" s="1">
        <v>3</v>
      </c>
      <c r="K1601" s="27" t="str" cm="1">
        <f t="array" ref="K1601">_xlfn.IFS(
    AND(OR(I1601="Fully Meets", I1601="Exceeds"), J1601&gt;=4), "High Performing Individual",
    AND(I1601="Fully Meets", J1601&gt;=3), "Average Performing Individual",
    TRUE, "Below Average Performing"
)</f>
        <v>Average Performing Individual</v>
      </c>
      <c r="M1601" s="18"/>
      <c r="N1601" s="18"/>
      <c r="O1601" s="26"/>
    </row>
    <row r="1602" spans="7:15" ht="28.8" x14ac:dyDescent="0.3">
      <c r="G1602" s="1">
        <v>2004</v>
      </c>
      <c r="H1602" s="1" t="s">
        <v>3074</v>
      </c>
      <c r="I1602" s="1" t="s">
        <v>21</v>
      </c>
      <c r="J1602" s="1">
        <v>3</v>
      </c>
      <c r="K1602" s="27" t="str" cm="1">
        <f t="array" ref="K1602">_xlfn.IFS(
    AND(OR(I1602="Fully Meets", I1602="Exceeds"), J1602&gt;=4), "High Performing Individual",
    AND(I1602="Fully Meets", J1602&gt;=3), "Average Performing Individual",
    TRUE, "Below Average Performing"
)</f>
        <v>Average Performing Individual</v>
      </c>
      <c r="M1602" s="18"/>
      <c r="N1602" s="18"/>
      <c r="O1602" s="26"/>
    </row>
    <row r="1603" spans="7:15" ht="28.8" x14ac:dyDescent="0.3">
      <c r="G1603" s="1">
        <v>2005</v>
      </c>
      <c r="H1603" s="1" t="s">
        <v>3074</v>
      </c>
      <c r="I1603" s="1" t="s">
        <v>21</v>
      </c>
      <c r="J1603" s="1">
        <v>3</v>
      </c>
      <c r="K1603" s="27" t="str" cm="1">
        <f t="array" ref="K1603">_xlfn.IFS(
    AND(OR(I1603="Fully Meets", I1603="Exceeds"), J1603&gt;=4), "High Performing Individual",
    AND(I1603="Fully Meets", J1603&gt;=3), "Average Performing Individual",
    TRUE, "Below Average Performing"
)</f>
        <v>Average Performing Individual</v>
      </c>
      <c r="M1603" s="18"/>
      <c r="N1603" s="18"/>
      <c r="O1603" s="26"/>
    </row>
    <row r="1604" spans="7:15" ht="28.8" x14ac:dyDescent="0.3">
      <c r="G1604" s="1">
        <v>2006</v>
      </c>
      <c r="H1604" s="1" t="s">
        <v>3074</v>
      </c>
      <c r="I1604" s="1" t="s">
        <v>21</v>
      </c>
      <c r="J1604" s="1">
        <v>3</v>
      </c>
      <c r="K1604" s="27" t="str" cm="1">
        <f t="array" ref="K1604">_xlfn.IFS(
    AND(OR(I1604="Fully Meets", I1604="Exceeds"), J1604&gt;=4), "High Performing Individual",
    AND(I1604="Fully Meets", J1604&gt;=3), "Average Performing Individual",
    TRUE, "Below Average Performing"
)</f>
        <v>Average Performing Individual</v>
      </c>
      <c r="M1604" s="18"/>
      <c r="N1604" s="18"/>
      <c r="O1604" s="26"/>
    </row>
    <row r="1605" spans="7:15" ht="28.8" x14ac:dyDescent="0.3">
      <c r="G1605" s="1">
        <v>2007</v>
      </c>
      <c r="H1605" s="1" t="s">
        <v>3074</v>
      </c>
      <c r="I1605" s="1" t="s">
        <v>21</v>
      </c>
      <c r="J1605" s="1">
        <v>3</v>
      </c>
      <c r="K1605" s="27" t="str" cm="1">
        <f t="array" ref="K1605">_xlfn.IFS(
    AND(OR(I1605="Fully Meets", I1605="Exceeds"), J1605&gt;=4), "High Performing Individual",
    AND(I1605="Fully Meets", J1605&gt;=3), "Average Performing Individual",
    TRUE, "Below Average Performing"
)</f>
        <v>Average Performing Individual</v>
      </c>
      <c r="M1605" s="18"/>
      <c r="N1605" s="18"/>
      <c r="O1605" s="26"/>
    </row>
    <row r="1606" spans="7:15" ht="28.8" x14ac:dyDescent="0.3">
      <c r="G1606" s="1">
        <v>2008</v>
      </c>
      <c r="H1606" s="1" t="s">
        <v>3074</v>
      </c>
      <c r="I1606" s="1" t="s">
        <v>21</v>
      </c>
      <c r="J1606" s="1">
        <v>3</v>
      </c>
      <c r="K1606" s="27" t="str" cm="1">
        <f t="array" ref="K1606">_xlfn.IFS(
    AND(OR(I1606="Fully Meets", I1606="Exceeds"), J1606&gt;=4), "High Performing Individual",
    AND(I1606="Fully Meets", J1606&gt;=3), "Average Performing Individual",
    TRUE, "Below Average Performing"
)</f>
        <v>Average Performing Individual</v>
      </c>
      <c r="M1606" s="18"/>
      <c r="N1606" s="18"/>
      <c r="O1606" s="26"/>
    </row>
    <row r="1607" spans="7:15" ht="28.8" x14ac:dyDescent="0.3">
      <c r="G1607" s="1">
        <v>2009</v>
      </c>
      <c r="H1607" s="1" t="s">
        <v>3074</v>
      </c>
      <c r="I1607" s="1" t="s">
        <v>21</v>
      </c>
      <c r="J1607" s="1">
        <v>3</v>
      </c>
      <c r="K1607" s="27" t="str" cm="1">
        <f t="array" ref="K1607">_xlfn.IFS(
    AND(OR(I1607="Fully Meets", I1607="Exceeds"), J1607&gt;=4), "High Performing Individual",
    AND(I1607="Fully Meets", J1607&gt;=3), "Average Performing Individual",
    TRUE, "Below Average Performing"
)</f>
        <v>Average Performing Individual</v>
      </c>
      <c r="M1607" s="18"/>
      <c r="N1607" s="18"/>
      <c r="O1607" s="26"/>
    </row>
    <row r="1608" spans="7:15" ht="28.8" x14ac:dyDescent="0.3">
      <c r="G1608" s="1">
        <v>2010</v>
      </c>
      <c r="H1608" s="1" t="s">
        <v>3074</v>
      </c>
      <c r="I1608" s="1" t="s">
        <v>21</v>
      </c>
      <c r="J1608" s="1">
        <v>3</v>
      </c>
      <c r="K1608" s="27" t="str" cm="1">
        <f t="array" ref="K1608">_xlfn.IFS(
    AND(OR(I1608="Fully Meets", I1608="Exceeds"), J1608&gt;=4), "High Performing Individual",
    AND(I1608="Fully Meets", J1608&gt;=3), "Average Performing Individual",
    TRUE, "Below Average Performing"
)</f>
        <v>Average Performing Individual</v>
      </c>
      <c r="M1608" s="18"/>
      <c r="N1608" s="18"/>
      <c r="O1608" s="26"/>
    </row>
    <row r="1609" spans="7:15" ht="28.8" x14ac:dyDescent="0.3">
      <c r="G1609" s="1">
        <v>2011</v>
      </c>
      <c r="H1609" s="1" t="s">
        <v>3074</v>
      </c>
      <c r="I1609" s="1" t="s">
        <v>21</v>
      </c>
      <c r="J1609" s="1">
        <v>3</v>
      </c>
      <c r="K1609" s="27" t="str" cm="1">
        <f t="array" ref="K1609">_xlfn.IFS(
    AND(OR(I1609="Fully Meets", I1609="Exceeds"), J1609&gt;=4), "High Performing Individual",
    AND(I1609="Fully Meets", J1609&gt;=3), "Average Performing Individual",
    TRUE, "Below Average Performing"
)</f>
        <v>Average Performing Individual</v>
      </c>
      <c r="M1609" s="18"/>
      <c r="N1609" s="18"/>
      <c r="O1609" s="26"/>
    </row>
    <row r="1610" spans="7:15" ht="28.8" x14ac:dyDescent="0.3">
      <c r="G1610" s="1">
        <v>2012</v>
      </c>
      <c r="H1610" s="1" t="s">
        <v>3074</v>
      </c>
      <c r="I1610" s="1" t="s">
        <v>21</v>
      </c>
      <c r="J1610" s="1">
        <v>3</v>
      </c>
      <c r="K1610" s="27" t="str" cm="1">
        <f t="array" ref="K1610">_xlfn.IFS(
    AND(OR(I1610="Fully Meets", I1610="Exceeds"), J1610&gt;=4), "High Performing Individual",
    AND(I1610="Fully Meets", J1610&gt;=3), "Average Performing Individual",
    TRUE, "Below Average Performing"
)</f>
        <v>Average Performing Individual</v>
      </c>
      <c r="M1610" s="18"/>
      <c r="N1610" s="18"/>
      <c r="O1610" s="26"/>
    </row>
    <row r="1611" spans="7:15" ht="28.8" x14ac:dyDescent="0.3">
      <c r="G1611" s="1">
        <v>2013</v>
      </c>
      <c r="H1611" s="1" t="s">
        <v>3074</v>
      </c>
      <c r="I1611" s="1" t="s">
        <v>21</v>
      </c>
      <c r="J1611" s="1">
        <v>3</v>
      </c>
      <c r="K1611" s="27" t="str" cm="1">
        <f t="array" ref="K1611">_xlfn.IFS(
    AND(OR(I1611="Fully Meets", I1611="Exceeds"), J1611&gt;=4), "High Performing Individual",
    AND(I1611="Fully Meets", J1611&gt;=3), "Average Performing Individual",
    TRUE, "Below Average Performing"
)</f>
        <v>Average Performing Individual</v>
      </c>
      <c r="M1611" s="18"/>
      <c r="N1611" s="18"/>
      <c r="O1611" s="26"/>
    </row>
    <row r="1612" spans="7:15" ht="28.8" x14ac:dyDescent="0.3">
      <c r="G1612" s="1">
        <v>2014</v>
      </c>
      <c r="H1612" s="1" t="s">
        <v>3074</v>
      </c>
      <c r="I1612" s="1" t="s">
        <v>21</v>
      </c>
      <c r="J1612" s="1">
        <v>3</v>
      </c>
      <c r="K1612" s="27" t="str" cm="1">
        <f t="array" ref="K1612">_xlfn.IFS(
    AND(OR(I1612="Fully Meets", I1612="Exceeds"), J1612&gt;=4), "High Performing Individual",
    AND(I1612="Fully Meets", J1612&gt;=3), "Average Performing Individual",
    TRUE, "Below Average Performing"
)</f>
        <v>Average Performing Individual</v>
      </c>
      <c r="M1612" s="18"/>
      <c r="N1612" s="18"/>
      <c r="O1612" s="26"/>
    </row>
    <row r="1613" spans="7:15" ht="28.8" x14ac:dyDescent="0.3">
      <c r="G1613" s="1">
        <v>2015</v>
      </c>
      <c r="H1613" s="1" t="s">
        <v>3074</v>
      </c>
      <c r="I1613" s="1" t="s">
        <v>21</v>
      </c>
      <c r="J1613" s="1">
        <v>3</v>
      </c>
      <c r="K1613" s="27" t="str" cm="1">
        <f t="array" ref="K1613">_xlfn.IFS(
    AND(OR(I1613="Fully Meets", I1613="Exceeds"), J1613&gt;=4), "High Performing Individual",
    AND(I1613="Fully Meets", J1613&gt;=3), "Average Performing Individual",
    TRUE, "Below Average Performing"
)</f>
        <v>Average Performing Individual</v>
      </c>
      <c r="M1613" s="18"/>
      <c r="N1613" s="18"/>
      <c r="O1613" s="26"/>
    </row>
    <row r="1614" spans="7:15" ht="28.8" x14ac:dyDescent="0.3">
      <c r="G1614" s="1">
        <v>2016</v>
      </c>
      <c r="H1614" s="1" t="s">
        <v>3074</v>
      </c>
      <c r="I1614" s="1" t="s">
        <v>21</v>
      </c>
      <c r="J1614" s="1">
        <v>3</v>
      </c>
      <c r="K1614" s="27" t="str" cm="1">
        <f t="array" ref="K1614">_xlfn.IFS(
    AND(OR(I1614="Fully Meets", I1614="Exceeds"), J1614&gt;=4), "High Performing Individual",
    AND(I1614="Fully Meets", J1614&gt;=3), "Average Performing Individual",
    TRUE, "Below Average Performing"
)</f>
        <v>Average Performing Individual</v>
      </c>
      <c r="M1614" s="18"/>
      <c r="N1614" s="18"/>
      <c r="O1614" s="26"/>
    </row>
    <row r="1615" spans="7:15" ht="28.8" x14ac:dyDescent="0.3">
      <c r="G1615" s="1">
        <v>2017</v>
      </c>
      <c r="H1615" s="1" t="s">
        <v>3074</v>
      </c>
      <c r="I1615" s="1" t="s">
        <v>21</v>
      </c>
      <c r="J1615" s="1">
        <v>3</v>
      </c>
      <c r="K1615" s="27" t="str" cm="1">
        <f t="array" ref="K1615">_xlfn.IFS(
    AND(OR(I1615="Fully Meets", I1615="Exceeds"), J1615&gt;=4), "High Performing Individual",
    AND(I1615="Fully Meets", J1615&gt;=3), "Average Performing Individual",
    TRUE, "Below Average Performing"
)</f>
        <v>Average Performing Individual</v>
      </c>
      <c r="M1615" s="18"/>
      <c r="N1615" s="18"/>
      <c r="O1615" s="26"/>
    </row>
    <row r="1616" spans="7:15" ht="28.8" x14ac:dyDescent="0.3">
      <c r="G1616" s="1">
        <v>2018</v>
      </c>
      <c r="H1616" s="1" t="s">
        <v>3074</v>
      </c>
      <c r="I1616" s="1" t="s">
        <v>21</v>
      </c>
      <c r="J1616" s="1">
        <v>3</v>
      </c>
      <c r="K1616" s="27" t="str" cm="1">
        <f t="array" ref="K1616">_xlfn.IFS(
    AND(OR(I1616="Fully Meets", I1616="Exceeds"), J1616&gt;=4), "High Performing Individual",
    AND(I1616="Fully Meets", J1616&gt;=3), "Average Performing Individual",
    TRUE, "Below Average Performing"
)</f>
        <v>Average Performing Individual</v>
      </c>
      <c r="M1616" s="18"/>
      <c r="N1616" s="18"/>
      <c r="O1616" s="26"/>
    </row>
    <row r="1617" spans="7:15" ht="28.8" x14ac:dyDescent="0.3">
      <c r="G1617" s="1">
        <v>2019</v>
      </c>
      <c r="H1617" s="1" t="s">
        <v>3074</v>
      </c>
      <c r="I1617" s="1" t="s">
        <v>21</v>
      </c>
      <c r="J1617" s="1">
        <v>3</v>
      </c>
      <c r="K1617" s="27" t="str" cm="1">
        <f t="array" ref="K1617">_xlfn.IFS(
    AND(OR(I1617="Fully Meets", I1617="Exceeds"), J1617&gt;=4), "High Performing Individual",
    AND(I1617="Fully Meets", J1617&gt;=3), "Average Performing Individual",
    TRUE, "Below Average Performing"
)</f>
        <v>Average Performing Individual</v>
      </c>
      <c r="M1617" s="18"/>
      <c r="N1617" s="18"/>
      <c r="O1617" s="26"/>
    </row>
    <row r="1618" spans="7:15" ht="28.8" x14ac:dyDescent="0.3">
      <c r="G1618" s="1">
        <v>2020</v>
      </c>
      <c r="H1618" s="1" t="s">
        <v>3074</v>
      </c>
      <c r="I1618" s="1" t="s">
        <v>21</v>
      </c>
      <c r="J1618" s="1">
        <v>3</v>
      </c>
      <c r="K1618" s="27" t="str" cm="1">
        <f t="array" ref="K1618">_xlfn.IFS(
    AND(OR(I1618="Fully Meets", I1618="Exceeds"), J1618&gt;=4), "High Performing Individual",
    AND(I1618="Fully Meets", J1618&gt;=3), "Average Performing Individual",
    TRUE, "Below Average Performing"
)</f>
        <v>Average Performing Individual</v>
      </c>
      <c r="M1618" s="18"/>
      <c r="N1618" s="18"/>
      <c r="O1618" s="26"/>
    </row>
    <row r="1619" spans="7:15" ht="28.8" x14ac:dyDescent="0.3">
      <c r="G1619" s="1">
        <v>2021</v>
      </c>
      <c r="H1619" s="1" t="s">
        <v>3074</v>
      </c>
      <c r="I1619" s="1" t="s">
        <v>21</v>
      </c>
      <c r="J1619" s="1">
        <v>3</v>
      </c>
      <c r="K1619" s="27" t="str" cm="1">
        <f t="array" ref="K1619">_xlfn.IFS(
    AND(OR(I1619="Fully Meets", I1619="Exceeds"), J1619&gt;=4), "High Performing Individual",
    AND(I1619="Fully Meets", J1619&gt;=3), "Average Performing Individual",
    TRUE, "Below Average Performing"
)</f>
        <v>Average Performing Individual</v>
      </c>
      <c r="M1619" s="18"/>
      <c r="N1619" s="18"/>
      <c r="O1619" s="26"/>
    </row>
    <row r="1620" spans="7:15" ht="28.8" x14ac:dyDescent="0.3">
      <c r="G1620" s="1">
        <v>2022</v>
      </c>
      <c r="H1620" s="1" t="s">
        <v>3074</v>
      </c>
      <c r="I1620" s="1" t="s">
        <v>21</v>
      </c>
      <c r="J1620" s="1">
        <v>3</v>
      </c>
      <c r="K1620" s="27" t="str" cm="1">
        <f t="array" ref="K1620">_xlfn.IFS(
    AND(OR(I1620="Fully Meets", I1620="Exceeds"), J1620&gt;=4), "High Performing Individual",
    AND(I1620="Fully Meets", J1620&gt;=3), "Average Performing Individual",
    TRUE, "Below Average Performing"
)</f>
        <v>Average Performing Individual</v>
      </c>
      <c r="M1620" s="18"/>
      <c r="N1620" s="18"/>
      <c r="O1620" s="26"/>
    </row>
    <row r="1621" spans="7:15" ht="28.8" x14ac:dyDescent="0.3">
      <c r="G1621" s="1">
        <v>2023</v>
      </c>
      <c r="H1621" s="1" t="s">
        <v>3074</v>
      </c>
      <c r="I1621" s="1" t="s">
        <v>21</v>
      </c>
      <c r="J1621" s="1">
        <v>3</v>
      </c>
      <c r="K1621" s="27" t="str" cm="1">
        <f t="array" ref="K1621">_xlfn.IFS(
    AND(OR(I1621="Fully Meets", I1621="Exceeds"), J1621&gt;=4), "High Performing Individual",
    AND(I1621="Fully Meets", J1621&gt;=3), "Average Performing Individual",
    TRUE, "Below Average Performing"
)</f>
        <v>Average Performing Individual</v>
      </c>
      <c r="M1621" s="18"/>
      <c r="N1621" s="18"/>
      <c r="O1621" s="26"/>
    </row>
    <row r="1622" spans="7:15" ht="28.8" x14ac:dyDescent="0.3">
      <c r="G1622" s="1">
        <v>2024</v>
      </c>
      <c r="H1622" s="1" t="s">
        <v>3074</v>
      </c>
      <c r="I1622" s="1" t="s">
        <v>21</v>
      </c>
      <c r="J1622" s="1">
        <v>3</v>
      </c>
      <c r="K1622" s="27" t="str" cm="1">
        <f t="array" ref="K1622">_xlfn.IFS(
    AND(OR(I1622="Fully Meets", I1622="Exceeds"), J1622&gt;=4), "High Performing Individual",
    AND(I1622="Fully Meets", J1622&gt;=3), "Average Performing Individual",
    TRUE, "Below Average Performing"
)</f>
        <v>Average Performing Individual</v>
      </c>
      <c r="M1622" s="18"/>
      <c r="N1622" s="18"/>
      <c r="O1622" s="26"/>
    </row>
    <row r="1623" spans="7:15" ht="28.8" x14ac:dyDescent="0.3">
      <c r="G1623" s="1">
        <v>2025</v>
      </c>
      <c r="H1623" s="1" t="s">
        <v>3074</v>
      </c>
      <c r="I1623" s="1" t="s">
        <v>21</v>
      </c>
      <c r="J1623" s="1">
        <v>3</v>
      </c>
      <c r="K1623" s="27" t="str" cm="1">
        <f t="array" ref="K1623">_xlfn.IFS(
    AND(OR(I1623="Fully Meets", I1623="Exceeds"), J1623&gt;=4), "High Performing Individual",
    AND(I1623="Fully Meets", J1623&gt;=3), "Average Performing Individual",
    TRUE, "Below Average Performing"
)</f>
        <v>Average Performing Individual</v>
      </c>
      <c r="M1623" s="18"/>
      <c r="N1623" s="18"/>
      <c r="O1623" s="26"/>
    </row>
    <row r="1624" spans="7:15" ht="28.8" x14ac:dyDescent="0.3">
      <c r="G1624" s="1">
        <v>2026</v>
      </c>
      <c r="H1624" s="1" t="s">
        <v>3074</v>
      </c>
      <c r="I1624" s="1" t="s">
        <v>21</v>
      </c>
      <c r="J1624" s="1">
        <v>3</v>
      </c>
      <c r="K1624" s="27" t="str" cm="1">
        <f t="array" ref="K1624">_xlfn.IFS(
    AND(OR(I1624="Fully Meets", I1624="Exceeds"), J1624&gt;=4), "High Performing Individual",
    AND(I1624="Fully Meets", J1624&gt;=3), "Average Performing Individual",
    TRUE, "Below Average Performing"
)</f>
        <v>Average Performing Individual</v>
      </c>
      <c r="M1624" s="18"/>
      <c r="N1624" s="18"/>
      <c r="O1624" s="26"/>
    </row>
    <row r="1625" spans="7:15" ht="28.8" x14ac:dyDescent="0.3">
      <c r="G1625" s="1">
        <v>2027</v>
      </c>
      <c r="H1625" s="1" t="s">
        <v>3074</v>
      </c>
      <c r="I1625" s="1" t="s">
        <v>21</v>
      </c>
      <c r="J1625" s="1">
        <v>3</v>
      </c>
      <c r="K1625" s="27" t="str" cm="1">
        <f t="array" ref="K1625">_xlfn.IFS(
    AND(OR(I1625="Fully Meets", I1625="Exceeds"), J1625&gt;=4), "High Performing Individual",
    AND(I1625="Fully Meets", J1625&gt;=3), "Average Performing Individual",
    TRUE, "Below Average Performing"
)</f>
        <v>Average Performing Individual</v>
      </c>
      <c r="M1625" s="18"/>
      <c r="N1625" s="18"/>
      <c r="O1625" s="26"/>
    </row>
    <row r="1626" spans="7:15" ht="28.8" x14ac:dyDescent="0.3">
      <c r="G1626" s="1">
        <v>2028</v>
      </c>
      <c r="H1626" s="1" t="s">
        <v>3074</v>
      </c>
      <c r="I1626" s="1" t="s">
        <v>21</v>
      </c>
      <c r="J1626" s="1">
        <v>3</v>
      </c>
      <c r="K1626" s="27" t="str" cm="1">
        <f t="array" ref="K1626">_xlfn.IFS(
    AND(OR(I1626="Fully Meets", I1626="Exceeds"), J1626&gt;=4), "High Performing Individual",
    AND(I1626="Fully Meets", J1626&gt;=3), "Average Performing Individual",
    TRUE, "Below Average Performing"
)</f>
        <v>Average Performing Individual</v>
      </c>
      <c r="M1626" s="18"/>
      <c r="N1626" s="18"/>
      <c r="O1626" s="26"/>
    </row>
    <row r="1627" spans="7:15" ht="28.8" x14ac:dyDescent="0.3">
      <c r="G1627" s="1">
        <v>2029</v>
      </c>
      <c r="H1627" s="1" t="s">
        <v>3074</v>
      </c>
      <c r="I1627" s="1" t="s">
        <v>21</v>
      </c>
      <c r="J1627" s="1">
        <v>3</v>
      </c>
      <c r="K1627" s="27" t="str" cm="1">
        <f t="array" ref="K1627">_xlfn.IFS(
    AND(OR(I1627="Fully Meets", I1627="Exceeds"), J1627&gt;=4), "High Performing Individual",
    AND(I1627="Fully Meets", J1627&gt;=3), "Average Performing Individual",
    TRUE, "Below Average Performing"
)</f>
        <v>Average Performing Individual</v>
      </c>
      <c r="M1627" s="18"/>
      <c r="N1627" s="18"/>
      <c r="O1627" s="26"/>
    </row>
    <row r="1628" spans="7:15" ht="28.8" x14ac:dyDescent="0.3">
      <c r="G1628" s="1">
        <v>2030</v>
      </c>
      <c r="H1628" s="1" t="s">
        <v>3074</v>
      </c>
      <c r="I1628" s="1" t="s">
        <v>21</v>
      </c>
      <c r="J1628" s="1">
        <v>3</v>
      </c>
      <c r="K1628" s="27" t="str" cm="1">
        <f t="array" ref="K1628">_xlfn.IFS(
    AND(OR(I1628="Fully Meets", I1628="Exceeds"), J1628&gt;=4), "High Performing Individual",
    AND(I1628="Fully Meets", J1628&gt;=3), "Average Performing Individual",
    TRUE, "Below Average Performing"
)</f>
        <v>Average Performing Individual</v>
      </c>
      <c r="M1628" s="18"/>
      <c r="N1628" s="18"/>
      <c r="O1628" s="26"/>
    </row>
    <row r="1629" spans="7:15" ht="28.8" x14ac:dyDescent="0.3">
      <c r="G1629" s="1">
        <v>2031</v>
      </c>
      <c r="H1629" s="1" t="s">
        <v>3074</v>
      </c>
      <c r="I1629" s="1" t="s">
        <v>21</v>
      </c>
      <c r="J1629" s="1">
        <v>3</v>
      </c>
      <c r="K1629" s="27" t="str" cm="1">
        <f t="array" ref="K1629">_xlfn.IFS(
    AND(OR(I1629="Fully Meets", I1629="Exceeds"), J1629&gt;=4), "High Performing Individual",
    AND(I1629="Fully Meets", J1629&gt;=3), "Average Performing Individual",
    TRUE, "Below Average Performing"
)</f>
        <v>Average Performing Individual</v>
      </c>
      <c r="M1629" s="18"/>
      <c r="N1629" s="18"/>
      <c r="O1629" s="26"/>
    </row>
    <row r="1630" spans="7:15" ht="28.8" x14ac:dyDescent="0.3">
      <c r="G1630" s="1">
        <v>2032</v>
      </c>
      <c r="H1630" s="1" t="s">
        <v>3074</v>
      </c>
      <c r="I1630" s="1" t="s">
        <v>21</v>
      </c>
      <c r="J1630" s="1">
        <v>3</v>
      </c>
      <c r="K1630" s="27" t="str" cm="1">
        <f t="array" ref="K1630">_xlfn.IFS(
    AND(OR(I1630="Fully Meets", I1630="Exceeds"), J1630&gt;=4), "High Performing Individual",
    AND(I1630="Fully Meets", J1630&gt;=3), "Average Performing Individual",
    TRUE, "Below Average Performing"
)</f>
        <v>Average Performing Individual</v>
      </c>
      <c r="M1630" s="18"/>
      <c r="N1630" s="18"/>
      <c r="O1630" s="26"/>
    </row>
    <row r="1631" spans="7:15" ht="28.8" x14ac:dyDescent="0.3">
      <c r="G1631" s="1">
        <v>2033</v>
      </c>
      <c r="H1631" s="1" t="s">
        <v>3074</v>
      </c>
      <c r="I1631" s="1" t="s">
        <v>21</v>
      </c>
      <c r="J1631" s="1">
        <v>3</v>
      </c>
      <c r="K1631" s="27" t="str" cm="1">
        <f t="array" ref="K1631">_xlfn.IFS(
    AND(OR(I1631="Fully Meets", I1631="Exceeds"), J1631&gt;=4), "High Performing Individual",
    AND(I1631="Fully Meets", J1631&gt;=3), "Average Performing Individual",
    TRUE, "Below Average Performing"
)</f>
        <v>Average Performing Individual</v>
      </c>
      <c r="M1631" s="18"/>
      <c r="N1631" s="18"/>
      <c r="O1631" s="26"/>
    </row>
    <row r="1632" spans="7:15" ht="28.8" x14ac:dyDescent="0.3">
      <c r="G1632" s="1">
        <v>2034</v>
      </c>
      <c r="H1632" s="1" t="s">
        <v>3074</v>
      </c>
      <c r="I1632" s="1" t="s">
        <v>21</v>
      </c>
      <c r="J1632" s="1">
        <v>3</v>
      </c>
      <c r="K1632" s="27" t="str" cm="1">
        <f t="array" ref="K1632">_xlfn.IFS(
    AND(OR(I1632="Fully Meets", I1632="Exceeds"), J1632&gt;=4), "High Performing Individual",
    AND(I1632="Fully Meets", J1632&gt;=3), "Average Performing Individual",
    TRUE, "Below Average Performing"
)</f>
        <v>Average Performing Individual</v>
      </c>
      <c r="M1632" s="18"/>
      <c r="N1632" s="18"/>
      <c r="O1632" s="26"/>
    </row>
    <row r="1633" spans="7:15" ht="28.8" x14ac:dyDescent="0.3">
      <c r="G1633" s="1">
        <v>2035</v>
      </c>
      <c r="H1633" s="1" t="s">
        <v>3074</v>
      </c>
      <c r="I1633" s="1" t="s">
        <v>21</v>
      </c>
      <c r="J1633" s="1">
        <v>3</v>
      </c>
      <c r="K1633" s="27" t="str" cm="1">
        <f t="array" ref="K1633">_xlfn.IFS(
    AND(OR(I1633="Fully Meets", I1633="Exceeds"), J1633&gt;=4), "High Performing Individual",
    AND(I1633="Fully Meets", J1633&gt;=3), "Average Performing Individual",
    TRUE, "Below Average Performing"
)</f>
        <v>Average Performing Individual</v>
      </c>
      <c r="M1633" s="18"/>
      <c r="N1633" s="18"/>
      <c r="O1633" s="26"/>
    </row>
    <row r="1634" spans="7:15" ht="28.8" x14ac:dyDescent="0.3">
      <c r="G1634" s="1">
        <v>2036</v>
      </c>
      <c r="H1634" s="1" t="s">
        <v>3074</v>
      </c>
      <c r="I1634" s="1" t="s">
        <v>21</v>
      </c>
      <c r="J1634" s="1">
        <v>3</v>
      </c>
      <c r="K1634" s="27" t="str" cm="1">
        <f t="array" ref="K1634">_xlfn.IFS(
    AND(OR(I1634="Fully Meets", I1634="Exceeds"), J1634&gt;=4), "High Performing Individual",
    AND(I1634="Fully Meets", J1634&gt;=3), "Average Performing Individual",
    TRUE, "Below Average Performing"
)</f>
        <v>Average Performing Individual</v>
      </c>
      <c r="M1634" s="18"/>
      <c r="N1634" s="18"/>
      <c r="O1634" s="26"/>
    </row>
    <row r="1635" spans="7:15" ht="28.8" x14ac:dyDescent="0.3">
      <c r="G1635" s="1">
        <v>2037</v>
      </c>
      <c r="H1635" s="1" t="s">
        <v>3074</v>
      </c>
      <c r="I1635" s="1" t="s">
        <v>21</v>
      </c>
      <c r="J1635" s="1">
        <v>3</v>
      </c>
      <c r="K1635" s="27" t="str" cm="1">
        <f t="array" ref="K1635">_xlfn.IFS(
    AND(OR(I1635="Fully Meets", I1635="Exceeds"), J1635&gt;=4), "High Performing Individual",
    AND(I1635="Fully Meets", J1635&gt;=3), "Average Performing Individual",
    TRUE, "Below Average Performing"
)</f>
        <v>Average Performing Individual</v>
      </c>
      <c r="M1635" s="18"/>
      <c r="N1635" s="18"/>
      <c r="O1635" s="26"/>
    </row>
    <row r="1636" spans="7:15" ht="28.8" x14ac:dyDescent="0.3">
      <c r="G1636" s="1">
        <v>2038</v>
      </c>
      <c r="H1636" s="1" t="s">
        <v>3074</v>
      </c>
      <c r="I1636" s="1" t="s">
        <v>21</v>
      </c>
      <c r="J1636" s="1">
        <v>3</v>
      </c>
      <c r="K1636" s="27" t="str" cm="1">
        <f t="array" ref="K1636">_xlfn.IFS(
    AND(OR(I1636="Fully Meets", I1636="Exceeds"), J1636&gt;=4), "High Performing Individual",
    AND(I1636="Fully Meets", J1636&gt;=3), "Average Performing Individual",
    TRUE, "Below Average Performing"
)</f>
        <v>Average Performing Individual</v>
      </c>
      <c r="M1636" s="18"/>
      <c r="N1636" s="18"/>
      <c r="O1636" s="26"/>
    </row>
    <row r="1637" spans="7:15" ht="28.8" x14ac:dyDescent="0.3">
      <c r="G1637" s="1">
        <v>2039</v>
      </c>
      <c r="H1637" s="1" t="s">
        <v>3074</v>
      </c>
      <c r="I1637" s="1" t="s">
        <v>21</v>
      </c>
      <c r="J1637" s="1">
        <v>3</v>
      </c>
      <c r="K1637" s="27" t="str" cm="1">
        <f t="array" ref="K1637">_xlfn.IFS(
    AND(OR(I1637="Fully Meets", I1637="Exceeds"), J1637&gt;=4), "High Performing Individual",
    AND(I1637="Fully Meets", J1637&gt;=3), "Average Performing Individual",
    TRUE, "Below Average Performing"
)</f>
        <v>Average Performing Individual</v>
      </c>
      <c r="M1637" s="18"/>
      <c r="N1637" s="18"/>
      <c r="O1637" s="26"/>
    </row>
    <row r="1638" spans="7:15" ht="28.8" x14ac:dyDescent="0.3">
      <c r="G1638" s="1">
        <v>2040</v>
      </c>
      <c r="H1638" s="1" t="s">
        <v>3074</v>
      </c>
      <c r="I1638" s="1" t="s">
        <v>21</v>
      </c>
      <c r="J1638" s="1">
        <v>3</v>
      </c>
      <c r="K1638" s="27" t="str" cm="1">
        <f t="array" ref="K1638">_xlfn.IFS(
    AND(OR(I1638="Fully Meets", I1638="Exceeds"), J1638&gt;=4), "High Performing Individual",
    AND(I1638="Fully Meets", J1638&gt;=3), "Average Performing Individual",
    TRUE, "Below Average Performing"
)</f>
        <v>Average Performing Individual</v>
      </c>
      <c r="M1638" s="18"/>
      <c r="N1638" s="18"/>
      <c r="O1638" s="26"/>
    </row>
    <row r="1639" spans="7:15" ht="28.8" x14ac:dyDescent="0.3">
      <c r="G1639" s="1">
        <v>2041</v>
      </c>
      <c r="H1639" s="1" t="s">
        <v>3074</v>
      </c>
      <c r="I1639" s="1" t="s">
        <v>21</v>
      </c>
      <c r="J1639" s="1">
        <v>3</v>
      </c>
      <c r="K1639" s="27" t="str" cm="1">
        <f t="array" ref="K1639">_xlfn.IFS(
    AND(OR(I1639="Fully Meets", I1639="Exceeds"), J1639&gt;=4), "High Performing Individual",
    AND(I1639="Fully Meets", J1639&gt;=3), "Average Performing Individual",
    TRUE, "Below Average Performing"
)</f>
        <v>Average Performing Individual</v>
      </c>
      <c r="M1639" s="18"/>
      <c r="N1639" s="18"/>
      <c r="O1639" s="26"/>
    </row>
    <row r="1640" spans="7:15" ht="28.8" x14ac:dyDescent="0.3">
      <c r="G1640" s="1">
        <v>2042</v>
      </c>
      <c r="H1640" s="1" t="s">
        <v>3074</v>
      </c>
      <c r="I1640" s="1" t="s">
        <v>21</v>
      </c>
      <c r="J1640" s="1">
        <v>3</v>
      </c>
      <c r="K1640" s="27" t="str" cm="1">
        <f t="array" ref="K1640">_xlfn.IFS(
    AND(OR(I1640="Fully Meets", I1640="Exceeds"), J1640&gt;=4), "High Performing Individual",
    AND(I1640="Fully Meets", J1640&gt;=3), "Average Performing Individual",
    TRUE, "Below Average Performing"
)</f>
        <v>Average Performing Individual</v>
      </c>
      <c r="M1640" s="18"/>
      <c r="N1640" s="18"/>
      <c r="O1640" s="26"/>
    </row>
    <row r="1641" spans="7:15" ht="28.8" x14ac:dyDescent="0.3">
      <c r="G1641" s="1">
        <v>2043</v>
      </c>
      <c r="H1641" s="1" t="s">
        <v>3074</v>
      </c>
      <c r="I1641" s="1" t="s">
        <v>21</v>
      </c>
      <c r="J1641" s="1">
        <v>3</v>
      </c>
      <c r="K1641" s="27" t="str" cm="1">
        <f t="array" ref="K1641">_xlfn.IFS(
    AND(OR(I1641="Fully Meets", I1641="Exceeds"), J1641&gt;=4), "High Performing Individual",
    AND(I1641="Fully Meets", J1641&gt;=3), "Average Performing Individual",
    TRUE, "Below Average Performing"
)</f>
        <v>Average Performing Individual</v>
      </c>
      <c r="M1641" s="18"/>
      <c r="N1641" s="18"/>
      <c r="O1641" s="26"/>
    </row>
    <row r="1642" spans="7:15" ht="28.8" x14ac:dyDescent="0.3">
      <c r="G1642" s="1">
        <v>2044</v>
      </c>
      <c r="H1642" s="1" t="s">
        <v>3074</v>
      </c>
      <c r="I1642" s="1" t="s">
        <v>21</v>
      </c>
      <c r="J1642" s="1">
        <v>3</v>
      </c>
      <c r="K1642" s="27" t="str" cm="1">
        <f t="array" ref="K1642">_xlfn.IFS(
    AND(OR(I1642="Fully Meets", I1642="Exceeds"), J1642&gt;=4), "High Performing Individual",
    AND(I1642="Fully Meets", J1642&gt;=3), "Average Performing Individual",
    TRUE, "Below Average Performing"
)</f>
        <v>Average Performing Individual</v>
      </c>
      <c r="M1642" s="18"/>
      <c r="N1642" s="18"/>
      <c r="O1642" s="26"/>
    </row>
    <row r="1643" spans="7:15" ht="28.8" x14ac:dyDescent="0.3">
      <c r="G1643" s="1">
        <v>2045</v>
      </c>
      <c r="H1643" s="1" t="s">
        <v>3074</v>
      </c>
      <c r="I1643" s="1" t="s">
        <v>21</v>
      </c>
      <c r="J1643" s="1">
        <v>3</v>
      </c>
      <c r="K1643" s="27" t="str" cm="1">
        <f t="array" ref="K1643">_xlfn.IFS(
    AND(OR(I1643="Fully Meets", I1643="Exceeds"), J1643&gt;=4), "High Performing Individual",
    AND(I1643="Fully Meets", J1643&gt;=3), "Average Performing Individual",
    TRUE, "Below Average Performing"
)</f>
        <v>Average Performing Individual</v>
      </c>
      <c r="M1643" s="18"/>
      <c r="N1643" s="18"/>
      <c r="O1643" s="26"/>
    </row>
    <row r="1644" spans="7:15" ht="28.8" x14ac:dyDescent="0.3">
      <c r="G1644" s="1">
        <v>2046</v>
      </c>
      <c r="H1644" s="1" t="s">
        <v>3074</v>
      </c>
      <c r="I1644" s="1" t="s">
        <v>21</v>
      </c>
      <c r="J1644" s="1">
        <v>3</v>
      </c>
      <c r="K1644" s="27" t="str" cm="1">
        <f t="array" ref="K1644">_xlfn.IFS(
    AND(OR(I1644="Fully Meets", I1644="Exceeds"), J1644&gt;=4), "High Performing Individual",
    AND(I1644="Fully Meets", J1644&gt;=3), "Average Performing Individual",
    TRUE, "Below Average Performing"
)</f>
        <v>Average Performing Individual</v>
      </c>
      <c r="M1644" s="18"/>
      <c r="N1644" s="18"/>
      <c r="O1644" s="26"/>
    </row>
    <row r="1645" spans="7:15" ht="28.8" x14ac:dyDescent="0.3">
      <c r="G1645" s="1">
        <v>2047</v>
      </c>
      <c r="H1645" s="1" t="s">
        <v>3074</v>
      </c>
      <c r="I1645" s="1" t="s">
        <v>21</v>
      </c>
      <c r="J1645" s="1">
        <v>3</v>
      </c>
      <c r="K1645" s="27" t="str" cm="1">
        <f t="array" ref="K1645">_xlfn.IFS(
    AND(OR(I1645="Fully Meets", I1645="Exceeds"), J1645&gt;=4), "High Performing Individual",
    AND(I1645="Fully Meets", J1645&gt;=3), "Average Performing Individual",
    TRUE, "Below Average Performing"
)</f>
        <v>Average Performing Individual</v>
      </c>
      <c r="M1645" s="18"/>
      <c r="N1645" s="18"/>
      <c r="O1645" s="26"/>
    </row>
    <row r="1646" spans="7:15" ht="28.8" x14ac:dyDescent="0.3">
      <c r="G1646" s="1">
        <v>2048</v>
      </c>
      <c r="H1646" s="1" t="s">
        <v>3074</v>
      </c>
      <c r="I1646" s="1" t="s">
        <v>21</v>
      </c>
      <c r="J1646" s="1">
        <v>3</v>
      </c>
      <c r="K1646" s="27" t="str" cm="1">
        <f t="array" ref="K1646">_xlfn.IFS(
    AND(OR(I1646="Fully Meets", I1646="Exceeds"), J1646&gt;=4), "High Performing Individual",
    AND(I1646="Fully Meets", J1646&gt;=3), "Average Performing Individual",
    TRUE, "Below Average Performing"
)</f>
        <v>Average Performing Individual</v>
      </c>
      <c r="M1646" s="18"/>
      <c r="N1646" s="18"/>
      <c r="O1646" s="26"/>
    </row>
    <row r="1647" spans="7:15" ht="28.8" x14ac:dyDescent="0.3">
      <c r="G1647" s="1">
        <v>2049</v>
      </c>
      <c r="H1647" s="1" t="s">
        <v>3074</v>
      </c>
      <c r="I1647" s="1" t="s">
        <v>21</v>
      </c>
      <c r="J1647" s="1">
        <v>3</v>
      </c>
      <c r="K1647" s="27" t="str" cm="1">
        <f t="array" ref="K1647">_xlfn.IFS(
    AND(OR(I1647="Fully Meets", I1647="Exceeds"), J1647&gt;=4), "High Performing Individual",
    AND(I1647="Fully Meets", J1647&gt;=3), "Average Performing Individual",
    TRUE, "Below Average Performing"
)</f>
        <v>Average Performing Individual</v>
      </c>
      <c r="M1647" s="18"/>
      <c r="N1647" s="18"/>
      <c r="O1647" s="26"/>
    </row>
    <row r="1648" spans="7:15" ht="28.8" x14ac:dyDescent="0.3">
      <c r="G1648" s="1">
        <v>2050</v>
      </c>
      <c r="H1648" s="1" t="s">
        <v>3074</v>
      </c>
      <c r="I1648" s="1" t="s">
        <v>21</v>
      </c>
      <c r="J1648" s="1">
        <v>3</v>
      </c>
      <c r="K1648" s="27" t="str" cm="1">
        <f t="array" ref="K1648">_xlfn.IFS(
    AND(OR(I1648="Fully Meets", I1648="Exceeds"), J1648&gt;=4), "High Performing Individual",
    AND(I1648="Fully Meets", J1648&gt;=3), "Average Performing Individual",
    TRUE, "Below Average Performing"
)</f>
        <v>Average Performing Individual</v>
      </c>
      <c r="M1648" s="18"/>
      <c r="N1648" s="18"/>
      <c r="O1648" s="26"/>
    </row>
    <row r="1649" spans="7:15" ht="28.8" x14ac:dyDescent="0.3">
      <c r="G1649" s="1">
        <v>2051</v>
      </c>
      <c r="H1649" s="1" t="s">
        <v>3074</v>
      </c>
      <c r="I1649" s="1" t="s">
        <v>21</v>
      </c>
      <c r="J1649" s="1">
        <v>3</v>
      </c>
      <c r="K1649" s="27" t="str" cm="1">
        <f t="array" ref="K1649">_xlfn.IFS(
    AND(OR(I1649="Fully Meets", I1649="Exceeds"), J1649&gt;=4), "High Performing Individual",
    AND(I1649="Fully Meets", J1649&gt;=3), "Average Performing Individual",
    TRUE, "Below Average Performing"
)</f>
        <v>Average Performing Individual</v>
      </c>
      <c r="M1649" s="18"/>
      <c r="N1649" s="18"/>
      <c r="O1649" s="26"/>
    </row>
    <row r="1650" spans="7:15" ht="28.8" x14ac:dyDescent="0.3">
      <c r="G1650" s="1">
        <v>2052</v>
      </c>
      <c r="H1650" s="1" t="s">
        <v>3074</v>
      </c>
      <c r="I1650" s="1" t="s">
        <v>21</v>
      </c>
      <c r="J1650" s="1">
        <v>3</v>
      </c>
      <c r="K1650" s="27" t="str" cm="1">
        <f t="array" ref="K1650">_xlfn.IFS(
    AND(OR(I1650="Fully Meets", I1650="Exceeds"), J1650&gt;=4), "High Performing Individual",
    AND(I1650="Fully Meets", J1650&gt;=3), "Average Performing Individual",
    TRUE, "Below Average Performing"
)</f>
        <v>Average Performing Individual</v>
      </c>
      <c r="M1650" s="18"/>
      <c r="N1650" s="18"/>
      <c r="O1650" s="26"/>
    </row>
    <row r="1651" spans="7:15" ht="28.8" x14ac:dyDescent="0.3">
      <c r="G1651" s="1">
        <v>2053</v>
      </c>
      <c r="H1651" s="1" t="s">
        <v>3074</v>
      </c>
      <c r="I1651" s="1" t="s">
        <v>21</v>
      </c>
      <c r="J1651" s="1">
        <v>3</v>
      </c>
      <c r="K1651" s="27" t="str" cm="1">
        <f t="array" ref="K1651">_xlfn.IFS(
    AND(OR(I1651="Fully Meets", I1651="Exceeds"), J1651&gt;=4), "High Performing Individual",
    AND(I1651="Fully Meets", J1651&gt;=3), "Average Performing Individual",
    TRUE, "Below Average Performing"
)</f>
        <v>Average Performing Individual</v>
      </c>
      <c r="M1651" s="18"/>
      <c r="N1651" s="18"/>
      <c r="O1651" s="26"/>
    </row>
    <row r="1652" spans="7:15" ht="28.8" x14ac:dyDescent="0.3">
      <c r="G1652" s="1">
        <v>2054</v>
      </c>
      <c r="H1652" s="1" t="s">
        <v>3074</v>
      </c>
      <c r="I1652" s="1" t="s">
        <v>21</v>
      </c>
      <c r="J1652" s="1">
        <v>3</v>
      </c>
      <c r="K1652" s="27" t="str" cm="1">
        <f t="array" ref="K1652">_xlfn.IFS(
    AND(OR(I1652="Fully Meets", I1652="Exceeds"), J1652&gt;=4), "High Performing Individual",
    AND(I1652="Fully Meets", J1652&gt;=3), "Average Performing Individual",
    TRUE, "Below Average Performing"
)</f>
        <v>Average Performing Individual</v>
      </c>
      <c r="M1652" s="18"/>
      <c r="N1652" s="18"/>
      <c r="O1652" s="26"/>
    </row>
    <row r="1653" spans="7:15" ht="28.8" x14ac:dyDescent="0.3">
      <c r="G1653" s="1">
        <v>2055</v>
      </c>
      <c r="H1653" s="1" t="s">
        <v>3074</v>
      </c>
      <c r="I1653" s="1" t="s">
        <v>21</v>
      </c>
      <c r="J1653" s="1">
        <v>3</v>
      </c>
      <c r="K1653" s="27" t="str" cm="1">
        <f t="array" ref="K1653">_xlfn.IFS(
    AND(OR(I1653="Fully Meets", I1653="Exceeds"), J1653&gt;=4), "High Performing Individual",
    AND(I1653="Fully Meets", J1653&gt;=3), "Average Performing Individual",
    TRUE, "Below Average Performing"
)</f>
        <v>Average Performing Individual</v>
      </c>
      <c r="M1653" s="18"/>
      <c r="N1653" s="18"/>
      <c r="O1653" s="26"/>
    </row>
    <row r="1654" spans="7:15" ht="28.8" x14ac:dyDescent="0.3">
      <c r="G1654" s="1">
        <v>2056</v>
      </c>
      <c r="H1654" s="1" t="s">
        <v>3074</v>
      </c>
      <c r="I1654" s="1" t="s">
        <v>21</v>
      </c>
      <c r="J1654" s="1">
        <v>3</v>
      </c>
      <c r="K1654" s="27" t="str" cm="1">
        <f t="array" ref="K1654">_xlfn.IFS(
    AND(OR(I1654="Fully Meets", I1654="Exceeds"), J1654&gt;=4), "High Performing Individual",
    AND(I1654="Fully Meets", J1654&gt;=3), "Average Performing Individual",
    TRUE, "Below Average Performing"
)</f>
        <v>Average Performing Individual</v>
      </c>
      <c r="M1654" s="18"/>
      <c r="N1654" s="18"/>
      <c r="O1654" s="26"/>
    </row>
    <row r="1655" spans="7:15" ht="28.8" x14ac:dyDescent="0.3">
      <c r="G1655" s="1">
        <v>2057</v>
      </c>
      <c r="H1655" s="1" t="s">
        <v>3074</v>
      </c>
      <c r="I1655" s="1" t="s">
        <v>21</v>
      </c>
      <c r="J1655" s="1">
        <v>3</v>
      </c>
      <c r="K1655" s="27" t="str" cm="1">
        <f t="array" ref="K1655">_xlfn.IFS(
    AND(OR(I1655="Fully Meets", I1655="Exceeds"), J1655&gt;=4), "High Performing Individual",
    AND(I1655="Fully Meets", J1655&gt;=3), "Average Performing Individual",
    TRUE, "Below Average Performing"
)</f>
        <v>Average Performing Individual</v>
      </c>
      <c r="M1655" s="18"/>
      <c r="N1655" s="18"/>
      <c r="O1655" s="26"/>
    </row>
    <row r="1656" spans="7:15" ht="28.8" x14ac:dyDescent="0.3">
      <c r="G1656" s="1">
        <v>2058</v>
      </c>
      <c r="H1656" s="1" t="s">
        <v>3074</v>
      </c>
      <c r="I1656" s="1" t="s">
        <v>21</v>
      </c>
      <c r="J1656" s="1">
        <v>3</v>
      </c>
      <c r="K1656" s="27" t="str" cm="1">
        <f t="array" ref="K1656">_xlfn.IFS(
    AND(OR(I1656="Fully Meets", I1656="Exceeds"), J1656&gt;=4), "High Performing Individual",
    AND(I1656="Fully Meets", J1656&gt;=3), "Average Performing Individual",
    TRUE, "Below Average Performing"
)</f>
        <v>Average Performing Individual</v>
      </c>
      <c r="M1656" s="18"/>
      <c r="N1656" s="18"/>
      <c r="O1656" s="26"/>
    </row>
    <row r="1657" spans="7:15" ht="28.8" x14ac:dyDescent="0.3">
      <c r="G1657" s="1">
        <v>2059</v>
      </c>
      <c r="H1657" s="1" t="s">
        <v>3074</v>
      </c>
      <c r="I1657" s="1" t="s">
        <v>21</v>
      </c>
      <c r="J1657" s="1">
        <v>3</v>
      </c>
      <c r="K1657" s="27" t="str" cm="1">
        <f t="array" ref="K1657">_xlfn.IFS(
    AND(OR(I1657="Fully Meets", I1657="Exceeds"), J1657&gt;=4), "High Performing Individual",
    AND(I1657="Fully Meets", J1657&gt;=3), "Average Performing Individual",
    TRUE, "Below Average Performing"
)</f>
        <v>Average Performing Individual</v>
      </c>
      <c r="M1657" s="18"/>
      <c r="N1657" s="18"/>
      <c r="O1657" s="26"/>
    </row>
    <row r="1658" spans="7:15" ht="28.8" x14ac:dyDescent="0.3">
      <c r="G1658" s="1">
        <v>2060</v>
      </c>
      <c r="H1658" s="1" t="s">
        <v>3074</v>
      </c>
      <c r="I1658" s="1" t="s">
        <v>21</v>
      </c>
      <c r="J1658" s="1">
        <v>3</v>
      </c>
      <c r="K1658" s="27" t="str" cm="1">
        <f t="array" ref="K1658">_xlfn.IFS(
    AND(OR(I1658="Fully Meets", I1658="Exceeds"), J1658&gt;=4), "High Performing Individual",
    AND(I1658="Fully Meets", J1658&gt;=3), "Average Performing Individual",
    TRUE, "Below Average Performing"
)</f>
        <v>Average Performing Individual</v>
      </c>
      <c r="M1658" s="18"/>
      <c r="N1658" s="18"/>
      <c r="O1658" s="26"/>
    </row>
    <row r="1659" spans="7:15" ht="28.8" x14ac:dyDescent="0.3">
      <c r="G1659" s="1">
        <v>2061</v>
      </c>
      <c r="H1659" s="1" t="s">
        <v>3074</v>
      </c>
      <c r="I1659" s="1" t="s">
        <v>21</v>
      </c>
      <c r="J1659" s="1">
        <v>3</v>
      </c>
      <c r="K1659" s="27" t="str" cm="1">
        <f t="array" ref="K1659">_xlfn.IFS(
    AND(OR(I1659="Fully Meets", I1659="Exceeds"), J1659&gt;=4), "High Performing Individual",
    AND(I1659="Fully Meets", J1659&gt;=3), "Average Performing Individual",
    TRUE, "Below Average Performing"
)</f>
        <v>Average Performing Individual</v>
      </c>
      <c r="M1659" s="18"/>
      <c r="N1659" s="18"/>
      <c r="O1659" s="26"/>
    </row>
    <row r="1660" spans="7:15" ht="28.8" x14ac:dyDescent="0.3">
      <c r="G1660" s="1">
        <v>2062</v>
      </c>
      <c r="H1660" s="1" t="s">
        <v>3074</v>
      </c>
      <c r="I1660" s="1" t="s">
        <v>21</v>
      </c>
      <c r="J1660" s="1">
        <v>3</v>
      </c>
      <c r="K1660" s="27" t="str" cm="1">
        <f t="array" ref="K1660">_xlfn.IFS(
    AND(OR(I1660="Fully Meets", I1660="Exceeds"), J1660&gt;=4), "High Performing Individual",
    AND(I1660="Fully Meets", J1660&gt;=3), "Average Performing Individual",
    TRUE, "Below Average Performing"
)</f>
        <v>Average Performing Individual</v>
      </c>
      <c r="M1660" s="18"/>
      <c r="N1660" s="18"/>
      <c r="O1660" s="26"/>
    </row>
    <row r="1661" spans="7:15" ht="28.8" x14ac:dyDescent="0.3">
      <c r="G1661" s="1">
        <v>2063</v>
      </c>
      <c r="H1661" s="1" t="s">
        <v>3074</v>
      </c>
      <c r="I1661" s="1" t="s">
        <v>21</v>
      </c>
      <c r="J1661" s="1">
        <v>3</v>
      </c>
      <c r="K1661" s="27" t="str" cm="1">
        <f t="array" ref="K1661">_xlfn.IFS(
    AND(OR(I1661="Fully Meets", I1661="Exceeds"), J1661&gt;=4), "High Performing Individual",
    AND(I1661="Fully Meets", J1661&gt;=3), "Average Performing Individual",
    TRUE, "Below Average Performing"
)</f>
        <v>Average Performing Individual</v>
      </c>
      <c r="M1661" s="18"/>
      <c r="N1661" s="18"/>
      <c r="O1661" s="26"/>
    </row>
    <row r="1662" spans="7:15" ht="28.8" x14ac:dyDescent="0.3">
      <c r="G1662" s="1">
        <v>2064</v>
      </c>
      <c r="H1662" s="1" t="s">
        <v>3074</v>
      </c>
      <c r="I1662" s="1" t="s">
        <v>21</v>
      </c>
      <c r="J1662" s="1">
        <v>3</v>
      </c>
      <c r="K1662" s="27" t="str" cm="1">
        <f t="array" ref="K1662">_xlfn.IFS(
    AND(OR(I1662="Fully Meets", I1662="Exceeds"), J1662&gt;=4), "High Performing Individual",
    AND(I1662="Fully Meets", J1662&gt;=3), "Average Performing Individual",
    TRUE, "Below Average Performing"
)</f>
        <v>Average Performing Individual</v>
      </c>
      <c r="M1662" s="18"/>
      <c r="N1662" s="18"/>
      <c r="O1662" s="26"/>
    </row>
    <row r="1663" spans="7:15" ht="28.8" x14ac:dyDescent="0.3">
      <c r="G1663" s="1">
        <v>2065</v>
      </c>
      <c r="H1663" s="1" t="s">
        <v>3074</v>
      </c>
      <c r="I1663" s="1" t="s">
        <v>21</v>
      </c>
      <c r="J1663" s="1">
        <v>3</v>
      </c>
      <c r="K1663" s="27" t="str" cm="1">
        <f t="array" ref="K1663">_xlfn.IFS(
    AND(OR(I1663="Fully Meets", I1663="Exceeds"), J1663&gt;=4), "High Performing Individual",
    AND(I1663="Fully Meets", J1663&gt;=3), "Average Performing Individual",
    TRUE, "Below Average Performing"
)</f>
        <v>Average Performing Individual</v>
      </c>
      <c r="M1663" s="18"/>
      <c r="N1663" s="18"/>
      <c r="O1663" s="26"/>
    </row>
    <row r="1664" spans="7:15" ht="28.8" x14ac:dyDescent="0.3">
      <c r="G1664" s="1">
        <v>2066</v>
      </c>
      <c r="H1664" s="1" t="s">
        <v>3074</v>
      </c>
      <c r="I1664" s="1" t="s">
        <v>21</v>
      </c>
      <c r="J1664" s="1">
        <v>3</v>
      </c>
      <c r="K1664" s="27" t="str" cm="1">
        <f t="array" ref="K1664">_xlfn.IFS(
    AND(OR(I1664="Fully Meets", I1664="Exceeds"), J1664&gt;=4), "High Performing Individual",
    AND(I1664="Fully Meets", J1664&gt;=3), "Average Performing Individual",
    TRUE, "Below Average Performing"
)</f>
        <v>Average Performing Individual</v>
      </c>
      <c r="M1664" s="18"/>
      <c r="N1664" s="18"/>
      <c r="O1664" s="26"/>
    </row>
    <row r="1665" spans="7:15" ht="28.8" x14ac:dyDescent="0.3">
      <c r="G1665" s="1">
        <v>2067</v>
      </c>
      <c r="H1665" s="1" t="s">
        <v>3074</v>
      </c>
      <c r="I1665" s="1" t="s">
        <v>21</v>
      </c>
      <c r="J1665" s="1">
        <v>3</v>
      </c>
      <c r="K1665" s="27" t="str" cm="1">
        <f t="array" ref="K1665">_xlfn.IFS(
    AND(OR(I1665="Fully Meets", I1665="Exceeds"), J1665&gt;=4), "High Performing Individual",
    AND(I1665="Fully Meets", J1665&gt;=3), "Average Performing Individual",
    TRUE, "Below Average Performing"
)</f>
        <v>Average Performing Individual</v>
      </c>
      <c r="M1665" s="18"/>
      <c r="N1665" s="18"/>
      <c r="O1665" s="26"/>
    </row>
    <row r="1666" spans="7:15" ht="28.8" x14ac:dyDescent="0.3">
      <c r="G1666" s="1">
        <v>2068</v>
      </c>
      <c r="H1666" s="1" t="s">
        <v>3074</v>
      </c>
      <c r="I1666" s="1" t="s">
        <v>21</v>
      </c>
      <c r="J1666" s="1">
        <v>3</v>
      </c>
      <c r="K1666" s="27" t="str" cm="1">
        <f t="array" ref="K1666">_xlfn.IFS(
    AND(OR(I1666="Fully Meets", I1666="Exceeds"), J1666&gt;=4), "High Performing Individual",
    AND(I1666="Fully Meets", J1666&gt;=3), "Average Performing Individual",
    TRUE, "Below Average Performing"
)</f>
        <v>Average Performing Individual</v>
      </c>
      <c r="M1666" s="18"/>
      <c r="N1666" s="18"/>
      <c r="O1666" s="26"/>
    </row>
    <row r="1667" spans="7:15" ht="28.8" x14ac:dyDescent="0.3">
      <c r="G1667" s="1">
        <v>2069</v>
      </c>
      <c r="H1667" s="1" t="s">
        <v>3074</v>
      </c>
      <c r="I1667" s="1" t="s">
        <v>21</v>
      </c>
      <c r="J1667" s="1">
        <v>3</v>
      </c>
      <c r="K1667" s="27" t="str" cm="1">
        <f t="array" ref="K1667">_xlfn.IFS(
    AND(OR(I1667="Fully Meets", I1667="Exceeds"), J1667&gt;=4), "High Performing Individual",
    AND(I1667="Fully Meets", J1667&gt;=3), "Average Performing Individual",
    TRUE, "Below Average Performing"
)</f>
        <v>Average Performing Individual</v>
      </c>
      <c r="M1667" s="18"/>
      <c r="N1667" s="18"/>
      <c r="O1667" s="26"/>
    </row>
    <row r="1668" spans="7:15" ht="28.8" x14ac:dyDescent="0.3">
      <c r="G1668" s="1">
        <v>2070</v>
      </c>
      <c r="H1668" s="1" t="s">
        <v>3074</v>
      </c>
      <c r="I1668" s="1" t="s">
        <v>21</v>
      </c>
      <c r="J1668" s="1">
        <v>3</v>
      </c>
      <c r="K1668" s="27" t="str" cm="1">
        <f t="array" ref="K1668">_xlfn.IFS(
    AND(OR(I1668="Fully Meets", I1668="Exceeds"), J1668&gt;=4), "High Performing Individual",
    AND(I1668="Fully Meets", J1668&gt;=3), "Average Performing Individual",
    TRUE, "Below Average Performing"
)</f>
        <v>Average Performing Individual</v>
      </c>
      <c r="M1668" s="18"/>
      <c r="N1668" s="18"/>
      <c r="O1668" s="26"/>
    </row>
    <row r="1669" spans="7:15" ht="28.8" x14ac:dyDescent="0.3">
      <c r="G1669" s="1">
        <v>2071</v>
      </c>
      <c r="H1669" s="1" t="s">
        <v>3074</v>
      </c>
      <c r="I1669" s="1" t="s">
        <v>21</v>
      </c>
      <c r="J1669" s="1">
        <v>3</v>
      </c>
      <c r="K1669" s="27" t="str" cm="1">
        <f t="array" ref="K1669">_xlfn.IFS(
    AND(OR(I1669="Fully Meets", I1669="Exceeds"), J1669&gt;=4), "High Performing Individual",
    AND(I1669="Fully Meets", J1669&gt;=3), "Average Performing Individual",
    TRUE, "Below Average Performing"
)</f>
        <v>Average Performing Individual</v>
      </c>
      <c r="M1669" s="18"/>
      <c r="N1669" s="18"/>
      <c r="O1669" s="26"/>
    </row>
    <row r="1670" spans="7:15" ht="28.8" x14ac:dyDescent="0.3">
      <c r="G1670" s="1">
        <v>2072</v>
      </c>
      <c r="H1670" s="1" t="s">
        <v>3074</v>
      </c>
      <c r="I1670" s="1" t="s">
        <v>21</v>
      </c>
      <c r="J1670" s="1">
        <v>3</v>
      </c>
      <c r="K1670" s="27" t="str" cm="1">
        <f t="array" ref="K1670">_xlfn.IFS(
    AND(OR(I1670="Fully Meets", I1670="Exceeds"), J1670&gt;=4), "High Performing Individual",
    AND(I1670="Fully Meets", J1670&gt;=3), "Average Performing Individual",
    TRUE, "Below Average Performing"
)</f>
        <v>Average Performing Individual</v>
      </c>
      <c r="M1670" s="18"/>
      <c r="N1670" s="18"/>
      <c r="O1670" s="26"/>
    </row>
    <row r="1671" spans="7:15" ht="28.8" x14ac:dyDescent="0.3">
      <c r="G1671" s="1">
        <v>2073</v>
      </c>
      <c r="H1671" s="1" t="s">
        <v>3074</v>
      </c>
      <c r="I1671" s="1" t="s">
        <v>21</v>
      </c>
      <c r="J1671" s="1">
        <v>3</v>
      </c>
      <c r="K1671" s="27" t="str" cm="1">
        <f t="array" ref="K1671">_xlfn.IFS(
    AND(OR(I1671="Fully Meets", I1671="Exceeds"), J1671&gt;=4), "High Performing Individual",
    AND(I1671="Fully Meets", J1671&gt;=3), "Average Performing Individual",
    TRUE, "Below Average Performing"
)</f>
        <v>Average Performing Individual</v>
      </c>
      <c r="M1671" s="18"/>
      <c r="N1671" s="18"/>
      <c r="O1671" s="26"/>
    </row>
    <row r="1672" spans="7:15" ht="28.8" x14ac:dyDescent="0.3">
      <c r="G1672" s="1">
        <v>2074</v>
      </c>
      <c r="H1672" s="1" t="s">
        <v>3074</v>
      </c>
      <c r="I1672" s="1" t="s">
        <v>21</v>
      </c>
      <c r="J1672" s="1">
        <v>3</v>
      </c>
      <c r="K1672" s="27" t="str" cm="1">
        <f t="array" ref="K1672">_xlfn.IFS(
    AND(OR(I1672="Fully Meets", I1672="Exceeds"), J1672&gt;=4), "High Performing Individual",
    AND(I1672="Fully Meets", J1672&gt;=3), "Average Performing Individual",
    TRUE, "Below Average Performing"
)</f>
        <v>Average Performing Individual</v>
      </c>
      <c r="M1672" s="18"/>
      <c r="N1672" s="18"/>
      <c r="O1672" s="26"/>
    </row>
    <row r="1673" spans="7:15" ht="28.8" x14ac:dyDescent="0.3">
      <c r="G1673" s="1">
        <v>2075</v>
      </c>
      <c r="H1673" s="1" t="s">
        <v>3074</v>
      </c>
      <c r="I1673" s="1" t="s">
        <v>21</v>
      </c>
      <c r="J1673" s="1">
        <v>3</v>
      </c>
      <c r="K1673" s="27" t="str" cm="1">
        <f t="array" ref="K1673">_xlfn.IFS(
    AND(OR(I1673="Fully Meets", I1673="Exceeds"), J1673&gt;=4), "High Performing Individual",
    AND(I1673="Fully Meets", J1673&gt;=3), "Average Performing Individual",
    TRUE, "Below Average Performing"
)</f>
        <v>Average Performing Individual</v>
      </c>
      <c r="M1673" s="18"/>
      <c r="N1673" s="18"/>
      <c r="O1673" s="26"/>
    </row>
    <row r="1674" spans="7:15" ht="28.8" x14ac:dyDescent="0.3">
      <c r="G1674" s="1">
        <v>2076</v>
      </c>
      <c r="H1674" s="1" t="s">
        <v>3074</v>
      </c>
      <c r="I1674" s="1" t="s">
        <v>21</v>
      </c>
      <c r="J1674" s="1">
        <v>3</v>
      </c>
      <c r="K1674" s="27" t="str" cm="1">
        <f t="array" ref="K1674">_xlfn.IFS(
    AND(OR(I1674="Fully Meets", I1674="Exceeds"), J1674&gt;=4), "High Performing Individual",
    AND(I1674="Fully Meets", J1674&gt;=3), "Average Performing Individual",
    TRUE, "Below Average Performing"
)</f>
        <v>Average Performing Individual</v>
      </c>
      <c r="M1674" s="18"/>
      <c r="N1674" s="18"/>
      <c r="O1674" s="26"/>
    </row>
    <row r="1675" spans="7:15" ht="28.8" x14ac:dyDescent="0.3">
      <c r="G1675" s="1">
        <v>2077</v>
      </c>
      <c r="H1675" s="1" t="s">
        <v>3074</v>
      </c>
      <c r="I1675" s="1" t="s">
        <v>21</v>
      </c>
      <c r="J1675" s="1">
        <v>3</v>
      </c>
      <c r="K1675" s="27" t="str" cm="1">
        <f t="array" ref="K1675">_xlfn.IFS(
    AND(OR(I1675="Fully Meets", I1675="Exceeds"), J1675&gt;=4), "High Performing Individual",
    AND(I1675="Fully Meets", J1675&gt;=3), "Average Performing Individual",
    TRUE, "Below Average Performing"
)</f>
        <v>Average Performing Individual</v>
      </c>
      <c r="M1675" s="18"/>
      <c r="N1675" s="18"/>
      <c r="O1675" s="26"/>
    </row>
    <row r="1676" spans="7:15" ht="28.8" x14ac:dyDescent="0.3">
      <c r="G1676" s="1">
        <v>2078</v>
      </c>
      <c r="H1676" s="1" t="s">
        <v>3074</v>
      </c>
      <c r="I1676" s="1" t="s">
        <v>21</v>
      </c>
      <c r="J1676" s="1">
        <v>3</v>
      </c>
      <c r="K1676" s="27" t="str" cm="1">
        <f t="array" ref="K1676">_xlfn.IFS(
    AND(OR(I1676="Fully Meets", I1676="Exceeds"), J1676&gt;=4), "High Performing Individual",
    AND(I1676="Fully Meets", J1676&gt;=3), "Average Performing Individual",
    TRUE, "Below Average Performing"
)</f>
        <v>Average Performing Individual</v>
      </c>
      <c r="M1676" s="18"/>
      <c r="N1676" s="18"/>
      <c r="O1676" s="26"/>
    </row>
    <row r="1677" spans="7:15" ht="28.8" x14ac:dyDescent="0.3">
      <c r="G1677" s="1">
        <v>2079</v>
      </c>
      <c r="H1677" s="1" t="s">
        <v>3074</v>
      </c>
      <c r="I1677" s="1" t="s">
        <v>21</v>
      </c>
      <c r="J1677" s="1">
        <v>3</v>
      </c>
      <c r="K1677" s="27" t="str" cm="1">
        <f t="array" ref="K1677">_xlfn.IFS(
    AND(OR(I1677="Fully Meets", I1677="Exceeds"), J1677&gt;=4), "High Performing Individual",
    AND(I1677="Fully Meets", J1677&gt;=3), "Average Performing Individual",
    TRUE, "Below Average Performing"
)</f>
        <v>Average Performing Individual</v>
      </c>
      <c r="M1677" s="18"/>
      <c r="N1677" s="18"/>
      <c r="O1677" s="26"/>
    </row>
    <row r="1678" spans="7:15" ht="28.8" x14ac:dyDescent="0.3">
      <c r="G1678" s="1">
        <v>2080</v>
      </c>
      <c r="H1678" s="1" t="s">
        <v>3074</v>
      </c>
      <c r="I1678" s="1" t="s">
        <v>21</v>
      </c>
      <c r="J1678" s="1">
        <v>3</v>
      </c>
      <c r="K1678" s="27" t="str" cm="1">
        <f t="array" ref="K1678">_xlfn.IFS(
    AND(OR(I1678="Fully Meets", I1678="Exceeds"), J1678&gt;=4), "High Performing Individual",
    AND(I1678="Fully Meets", J1678&gt;=3), "Average Performing Individual",
    TRUE, "Below Average Performing"
)</f>
        <v>Average Performing Individual</v>
      </c>
      <c r="M1678" s="18"/>
      <c r="N1678" s="18"/>
      <c r="O1678" s="26"/>
    </row>
    <row r="1679" spans="7:15" ht="28.8" x14ac:dyDescent="0.3">
      <c r="G1679" s="1">
        <v>2081</v>
      </c>
      <c r="H1679" s="1" t="s">
        <v>3074</v>
      </c>
      <c r="I1679" s="1" t="s">
        <v>21</v>
      </c>
      <c r="J1679" s="1">
        <v>3</v>
      </c>
      <c r="K1679" s="27" t="str" cm="1">
        <f t="array" ref="K1679">_xlfn.IFS(
    AND(OR(I1679="Fully Meets", I1679="Exceeds"), J1679&gt;=4), "High Performing Individual",
    AND(I1679="Fully Meets", J1679&gt;=3), "Average Performing Individual",
    TRUE, "Below Average Performing"
)</f>
        <v>Average Performing Individual</v>
      </c>
      <c r="M1679" s="18"/>
      <c r="N1679" s="18"/>
      <c r="O1679" s="26"/>
    </row>
    <row r="1680" spans="7:15" ht="28.8" x14ac:dyDescent="0.3">
      <c r="G1680" s="1">
        <v>2082</v>
      </c>
      <c r="H1680" s="1" t="s">
        <v>3074</v>
      </c>
      <c r="I1680" s="1" t="s">
        <v>21</v>
      </c>
      <c r="J1680" s="1">
        <v>3</v>
      </c>
      <c r="K1680" s="27" t="str" cm="1">
        <f t="array" ref="K1680">_xlfn.IFS(
    AND(OR(I1680="Fully Meets", I1680="Exceeds"), J1680&gt;=4), "High Performing Individual",
    AND(I1680="Fully Meets", J1680&gt;=3), "Average Performing Individual",
    TRUE, "Below Average Performing"
)</f>
        <v>Average Performing Individual</v>
      </c>
      <c r="M1680" s="18"/>
      <c r="N1680" s="18"/>
      <c r="O1680" s="26"/>
    </row>
    <row r="1681" spans="7:15" ht="28.8" x14ac:dyDescent="0.3">
      <c r="G1681" s="1">
        <v>2083</v>
      </c>
      <c r="H1681" s="1" t="s">
        <v>3074</v>
      </c>
      <c r="I1681" s="1" t="s">
        <v>21</v>
      </c>
      <c r="J1681" s="1">
        <v>3</v>
      </c>
      <c r="K1681" s="27" t="str" cm="1">
        <f t="array" ref="K1681">_xlfn.IFS(
    AND(OR(I1681="Fully Meets", I1681="Exceeds"), J1681&gt;=4), "High Performing Individual",
    AND(I1681="Fully Meets", J1681&gt;=3), "Average Performing Individual",
    TRUE, "Below Average Performing"
)</f>
        <v>Average Performing Individual</v>
      </c>
      <c r="M1681" s="18"/>
      <c r="N1681" s="18"/>
      <c r="O1681" s="26"/>
    </row>
    <row r="1682" spans="7:15" ht="28.8" x14ac:dyDescent="0.3">
      <c r="G1682" s="1">
        <v>2084</v>
      </c>
      <c r="H1682" s="1" t="s">
        <v>3074</v>
      </c>
      <c r="I1682" s="1" t="s">
        <v>21</v>
      </c>
      <c r="J1682" s="1">
        <v>3</v>
      </c>
      <c r="K1682" s="27" t="str" cm="1">
        <f t="array" ref="K1682">_xlfn.IFS(
    AND(OR(I1682="Fully Meets", I1682="Exceeds"), J1682&gt;=4), "High Performing Individual",
    AND(I1682="Fully Meets", J1682&gt;=3), "Average Performing Individual",
    TRUE, "Below Average Performing"
)</f>
        <v>Average Performing Individual</v>
      </c>
      <c r="M1682" s="18"/>
      <c r="N1682" s="18"/>
      <c r="O1682" s="26"/>
    </row>
    <row r="1683" spans="7:15" ht="28.8" x14ac:dyDescent="0.3">
      <c r="G1683" s="1">
        <v>2085</v>
      </c>
      <c r="H1683" s="1" t="s">
        <v>3074</v>
      </c>
      <c r="I1683" s="1" t="s">
        <v>21</v>
      </c>
      <c r="J1683" s="1">
        <v>3</v>
      </c>
      <c r="K1683" s="27" t="str" cm="1">
        <f t="array" ref="K1683">_xlfn.IFS(
    AND(OR(I1683="Fully Meets", I1683="Exceeds"), J1683&gt;=4), "High Performing Individual",
    AND(I1683="Fully Meets", J1683&gt;=3), "Average Performing Individual",
    TRUE, "Below Average Performing"
)</f>
        <v>Average Performing Individual</v>
      </c>
      <c r="M1683" s="18"/>
      <c r="N1683" s="18"/>
      <c r="O1683" s="26"/>
    </row>
    <row r="1684" spans="7:15" ht="28.8" x14ac:dyDescent="0.3">
      <c r="G1684" s="1">
        <v>2086</v>
      </c>
      <c r="H1684" s="1" t="s">
        <v>3074</v>
      </c>
      <c r="I1684" s="1" t="s">
        <v>21</v>
      </c>
      <c r="J1684" s="1">
        <v>3</v>
      </c>
      <c r="K1684" s="27" t="str" cm="1">
        <f t="array" ref="K1684">_xlfn.IFS(
    AND(OR(I1684="Fully Meets", I1684="Exceeds"), J1684&gt;=4), "High Performing Individual",
    AND(I1684="Fully Meets", J1684&gt;=3), "Average Performing Individual",
    TRUE, "Below Average Performing"
)</f>
        <v>Average Performing Individual</v>
      </c>
      <c r="M1684" s="18"/>
      <c r="N1684" s="18"/>
      <c r="O1684" s="26"/>
    </row>
    <row r="1685" spans="7:15" ht="28.8" x14ac:dyDescent="0.3">
      <c r="G1685" s="1">
        <v>2087</v>
      </c>
      <c r="H1685" s="1" t="s">
        <v>3074</v>
      </c>
      <c r="I1685" s="1" t="s">
        <v>21</v>
      </c>
      <c r="J1685" s="1">
        <v>3</v>
      </c>
      <c r="K1685" s="27" t="str" cm="1">
        <f t="array" ref="K1685">_xlfn.IFS(
    AND(OR(I1685="Fully Meets", I1685="Exceeds"), J1685&gt;=4), "High Performing Individual",
    AND(I1685="Fully Meets", J1685&gt;=3), "Average Performing Individual",
    TRUE, "Below Average Performing"
)</f>
        <v>Average Performing Individual</v>
      </c>
      <c r="M1685" s="18"/>
      <c r="N1685" s="18"/>
      <c r="O1685" s="26"/>
    </row>
    <row r="1686" spans="7:15" ht="28.8" x14ac:dyDescent="0.3">
      <c r="G1686" s="1">
        <v>2088</v>
      </c>
      <c r="H1686" s="1" t="s">
        <v>3074</v>
      </c>
      <c r="I1686" s="1" t="s">
        <v>21</v>
      </c>
      <c r="J1686" s="1">
        <v>3</v>
      </c>
      <c r="K1686" s="27" t="str" cm="1">
        <f t="array" ref="K1686">_xlfn.IFS(
    AND(OR(I1686="Fully Meets", I1686="Exceeds"), J1686&gt;=4), "High Performing Individual",
    AND(I1686="Fully Meets", J1686&gt;=3), "Average Performing Individual",
    TRUE, "Below Average Performing"
)</f>
        <v>Average Performing Individual</v>
      </c>
      <c r="M1686" s="18"/>
      <c r="N1686" s="18"/>
      <c r="O1686" s="26"/>
    </row>
    <row r="1687" spans="7:15" ht="28.8" x14ac:dyDescent="0.3">
      <c r="G1687" s="1">
        <v>2089</v>
      </c>
      <c r="H1687" s="1" t="s">
        <v>3074</v>
      </c>
      <c r="I1687" s="1" t="s">
        <v>21</v>
      </c>
      <c r="J1687" s="1">
        <v>3</v>
      </c>
      <c r="K1687" s="27" t="str" cm="1">
        <f t="array" ref="K1687">_xlfn.IFS(
    AND(OR(I1687="Fully Meets", I1687="Exceeds"), J1687&gt;=4), "High Performing Individual",
    AND(I1687="Fully Meets", J1687&gt;=3), "Average Performing Individual",
    TRUE, "Below Average Performing"
)</f>
        <v>Average Performing Individual</v>
      </c>
      <c r="M1687" s="18"/>
      <c r="N1687" s="18"/>
      <c r="O1687" s="26"/>
    </row>
    <row r="1688" spans="7:15" ht="28.8" x14ac:dyDescent="0.3">
      <c r="G1688" s="1">
        <v>2090</v>
      </c>
      <c r="H1688" s="1" t="s">
        <v>3074</v>
      </c>
      <c r="I1688" s="1" t="s">
        <v>21</v>
      </c>
      <c r="J1688" s="1">
        <v>3</v>
      </c>
      <c r="K1688" s="27" t="str" cm="1">
        <f t="array" ref="K1688">_xlfn.IFS(
    AND(OR(I1688="Fully Meets", I1688="Exceeds"), J1688&gt;=4), "High Performing Individual",
    AND(I1688="Fully Meets", J1688&gt;=3), "Average Performing Individual",
    TRUE, "Below Average Performing"
)</f>
        <v>Average Performing Individual</v>
      </c>
      <c r="M1688" s="18"/>
      <c r="N1688" s="18"/>
      <c r="O1688" s="26"/>
    </row>
    <row r="1689" spans="7:15" ht="28.8" x14ac:dyDescent="0.3">
      <c r="G1689" s="1">
        <v>2091</v>
      </c>
      <c r="H1689" s="1" t="s">
        <v>3074</v>
      </c>
      <c r="I1689" s="1" t="s">
        <v>21</v>
      </c>
      <c r="J1689" s="1">
        <v>3</v>
      </c>
      <c r="K1689" s="27" t="str" cm="1">
        <f t="array" ref="K1689">_xlfn.IFS(
    AND(OR(I1689="Fully Meets", I1689="Exceeds"), J1689&gt;=4), "High Performing Individual",
    AND(I1689="Fully Meets", J1689&gt;=3), "Average Performing Individual",
    TRUE, "Below Average Performing"
)</f>
        <v>Average Performing Individual</v>
      </c>
      <c r="M1689" s="18"/>
      <c r="N1689" s="18"/>
      <c r="O1689" s="26"/>
    </row>
    <row r="1690" spans="7:15" ht="28.8" x14ac:dyDescent="0.3">
      <c r="G1690" s="1">
        <v>2092</v>
      </c>
      <c r="H1690" s="1" t="s">
        <v>3074</v>
      </c>
      <c r="I1690" s="1" t="s">
        <v>21</v>
      </c>
      <c r="J1690" s="1">
        <v>3</v>
      </c>
      <c r="K1690" s="27" t="str" cm="1">
        <f t="array" ref="K1690">_xlfn.IFS(
    AND(OR(I1690="Fully Meets", I1690="Exceeds"), J1690&gt;=4), "High Performing Individual",
    AND(I1690="Fully Meets", J1690&gt;=3), "Average Performing Individual",
    TRUE, "Below Average Performing"
)</f>
        <v>Average Performing Individual</v>
      </c>
      <c r="M1690" s="18"/>
      <c r="N1690" s="18"/>
      <c r="O1690" s="26"/>
    </row>
    <row r="1691" spans="7:15" ht="28.8" x14ac:dyDescent="0.3">
      <c r="G1691" s="1">
        <v>2093</v>
      </c>
      <c r="H1691" s="1" t="s">
        <v>3074</v>
      </c>
      <c r="I1691" s="1" t="s">
        <v>21</v>
      </c>
      <c r="J1691" s="1">
        <v>3</v>
      </c>
      <c r="K1691" s="27" t="str" cm="1">
        <f t="array" ref="K1691">_xlfn.IFS(
    AND(OR(I1691="Fully Meets", I1691="Exceeds"), J1691&gt;=4), "High Performing Individual",
    AND(I1691="Fully Meets", J1691&gt;=3), "Average Performing Individual",
    TRUE, "Below Average Performing"
)</f>
        <v>Average Performing Individual</v>
      </c>
      <c r="M1691" s="18"/>
      <c r="N1691" s="18"/>
      <c r="O1691" s="26"/>
    </row>
    <row r="1692" spans="7:15" ht="28.8" x14ac:dyDescent="0.3">
      <c r="G1692" s="1">
        <v>2094</v>
      </c>
      <c r="H1692" s="1" t="s">
        <v>3074</v>
      </c>
      <c r="I1692" s="1" t="s">
        <v>21</v>
      </c>
      <c r="J1692" s="1">
        <v>3</v>
      </c>
      <c r="K1692" s="27" t="str" cm="1">
        <f t="array" ref="K1692">_xlfn.IFS(
    AND(OR(I1692="Fully Meets", I1692="Exceeds"), J1692&gt;=4), "High Performing Individual",
    AND(I1692="Fully Meets", J1692&gt;=3), "Average Performing Individual",
    TRUE, "Below Average Performing"
)</f>
        <v>Average Performing Individual</v>
      </c>
      <c r="M1692" s="18"/>
      <c r="N1692" s="18"/>
      <c r="O1692" s="26"/>
    </row>
    <row r="1693" spans="7:15" ht="28.8" x14ac:dyDescent="0.3">
      <c r="G1693" s="1">
        <v>2095</v>
      </c>
      <c r="H1693" s="1" t="s">
        <v>3074</v>
      </c>
      <c r="I1693" s="1" t="s">
        <v>21</v>
      </c>
      <c r="J1693" s="1">
        <v>3</v>
      </c>
      <c r="K1693" s="27" t="str" cm="1">
        <f t="array" ref="K1693">_xlfn.IFS(
    AND(OR(I1693="Fully Meets", I1693="Exceeds"), J1693&gt;=4), "High Performing Individual",
    AND(I1693="Fully Meets", J1693&gt;=3), "Average Performing Individual",
    TRUE, "Below Average Performing"
)</f>
        <v>Average Performing Individual</v>
      </c>
      <c r="M1693" s="18"/>
      <c r="N1693" s="18"/>
      <c r="O1693" s="26"/>
    </row>
    <row r="1694" spans="7:15" ht="28.8" x14ac:dyDescent="0.3">
      <c r="G1694" s="1">
        <v>2096</v>
      </c>
      <c r="H1694" s="1" t="s">
        <v>3074</v>
      </c>
      <c r="I1694" s="1" t="s">
        <v>21</v>
      </c>
      <c r="J1694" s="1">
        <v>3</v>
      </c>
      <c r="K1694" s="27" t="str" cm="1">
        <f t="array" ref="K1694">_xlfn.IFS(
    AND(OR(I1694="Fully Meets", I1694="Exceeds"), J1694&gt;=4), "High Performing Individual",
    AND(I1694="Fully Meets", J1694&gt;=3), "Average Performing Individual",
    TRUE, "Below Average Performing"
)</f>
        <v>Average Performing Individual</v>
      </c>
      <c r="M1694" s="18"/>
      <c r="N1694" s="18"/>
      <c r="O1694" s="26"/>
    </row>
    <row r="1695" spans="7:15" ht="28.8" x14ac:dyDescent="0.3">
      <c r="G1695" s="1">
        <v>2097</v>
      </c>
      <c r="H1695" s="1" t="s">
        <v>3074</v>
      </c>
      <c r="I1695" s="1" t="s">
        <v>23</v>
      </c>
      <c r="J1695" s="1">
        <v>2</v>
      </c>
      <c r="K1695" s="27" t="str" cm="1">
        <f t="array" ref="K1695">_xlfn.IFS(
    AND(OR(I1695="Fully Meets", I1695="Exceeds"), J1695&gt;=4), "High Performing Individual",
    AND(I1695="Fully Meets", J1695&gt;=3), "Average Performing Individual",
    TRUE, "Below Average Performing"
)</f>
        <v>Below Average Performing</v>
      </c>
      <c r="M1695" s="18"/>
      <c r="N1695" s="18"/>
      <c r="O1695" s="26"/>
    </row>
    <row r="1696" spans="7:15" ht="28.8" x14ac:dyDescent="0.3">
      <c r="G1696" s="1">
        <v>2098</v>
      </c>
      <c r="H1696" s="1" t="s">
        <v>3074</v>
      </c>
      <c r="I1696" s="1" t="s">
        <v>23</v>
      </c>
      <c r="J1696" s="1">
        <v>5</v>
      </c>
      <c r="K1696" s="27" t="str" cm="1">
        <f t="array" ref="K1696">_xlfn.IFS(
    AND(OR(I1696="Fully Meets", I1696="Exceeds"), J1696&gt;=4), "High Performing Individual",
    AND(I1696="Fully Meets", J1696&gt;=3), "Average Performing Individual",
    TRUE, "Below Average Performing"
)</f>
        <v>Below Average Performing</v>
      </c>
      <c r="M1696" s="18"/>
      <c r="N1696" s="18"/>
      <c r="O1696" s="26"/>
    </row>
    <row r="1697" spans="7:15" ht="28.8" x14ac:dyDescent="0.3">
      <c r="G1697" s="1">
        <v>2099</v>
      </c>
      <c r="H1697" s="1" t="s">
        <v>3074</v>
      </c>
      <c r="I1697" s="1" t="s">
        <v>23</v>
      </c>
      <c r="J1697" s="1">
        <v>4</v>
      </c>
      <c r="K1697" s="27" t="str" cm="1">
        <f t="array" ref="K1697">_xlfn.IFS(
    AND(OR(I1697="Fully Meets", I1697="Exceeds"), J1697&gt;=4), "High Performing Individual",
    AND(I1697="Fully Meets", J1697&gt;=3), "Average Performing Individual",
    TRUE, "Below Average Performing"
)</f>
        <v>Below Average Performing</v>
      </c>
      <c r="M1697" s="18"/>
      <c r="N1697" s="18"/>
      <c r="O1697" s="26"/>
    </row>
    <row r="1698" spans="7:15" ht="28.8" x14ac:dyDescent="0.3">
      <c r="G1698" s="1">
        <v>2100</v>
      </c>
      <c r="H1698" s="1" t="s">
        <v>3074</v>
      </c>
      <c r="I1698" s="1" t="s">
        <v>20</v>
      </c>
      <c r="J1698" s="1">
        <v>4</v>
      </c>
      <c r="K1698" s="27" t="str" cm="1">
        <f t="array" ref="K1698">_xlfn.IFS(
    AND(OR(I1698="Fully Meets", I1698="Exceeds"), J1698&gt;=4), "High Performing Individual",
    AND(I1698="Fully Meets", J1698&gt;=3), "Average Performing Individual",
    TRUE, "Below Average Performing"
)</f>
        <v>High Performing Individual</v>
      </c>
      <c r="M1698" s="18"/>
      <c r="N1698" s="18"/>
      <c r="O1698" s="26"/>
    </row>
    <row r="1699" spans="7:15" ht="28.8" x14ac:dyDescent="0.3">
      <c r="G1699" s="1">
        <v>2101</v>
      </c>
      <c r="H1699" s="1" t="s">
        <v>3074</v>
      </c>
      <c r="I1699" s="1" t="s">
        <v>23</v>
      </c>
      <c r="J1699" s="1">
        <v>5</v>
      </c>
      <c r="K1699" s="27" t="str" cm="1">
        <f t="array" ref="K1699">_xlfn.IFS(
    AND(OR(I1699="Fully Meets", I1699="Exceeds"), J1699&gt;=4), "High Performing Individual",
    AND(I1699="Fully Meets", J1699&gt;=3), "Average Performing Individual",
    TRUE, "Below Average Performing"
)</f>
        <v>Below Average Performing</v>
      </c>
      <c r="M1699" s="18"/>
      <c r="N1699" s="18"/>
      <c r="O1699" s="26"/>
    </row>
    <row r="1700" spans="7:15" ht="28.8" x14ac:dyDescent="0.3">
      <c r="G1700" s="1">
        <v>2102</v>
      </c>
      <c r="H1700" s="1" t="s">
        <v>3074</v>
      </c>
      <c r="I1700" s="1" t="s">
        <v>20</v>
      </c>
      <c r="J1700" s="1">
        <v>2</v>
      </c>
      <c r="K1700" s="27" t="str" cm="1">
        <f t="array" ref="K1700">_xlfn.IFS(
    AND(OR(I1700="Fully Meets", I1700="Exceeds"), J1700&gt;=4), "High Performing Individual",
    AND(I1700="Fully Meets", J1700&gt;=3), "Average Performing Individual",
    TRUE, "Below Average Performing"
)</f>
        <v>Below Average Performing</v>
      </c>
      <c r="M1700" s="18"/>
      <c r="N1700" s="18"/>
      <c r="O1700" s="26"/>
    </row>
    <row r="1701" spans="7:15" ht="28.8" x14ac:dyDescent="0.3">
      <c r="G1701" s="1">
        <v>2103</v>
      </c>
      <c r="H1701" s="1" t="s">
        <v>3074</v>
      </c>
      <c r="I1701" s="1" t="s">
        <v>20</v>
      </c>
      <c r="J1701" s="1">
        <v>5</v>
      </c>
      <c r="K1701" s="27" t="str" cm="1">
        <f t="array" ref="K1701">_xlfn.IFS(
    AND(OR(I1701="Fully Meets", I1701="Exceeds"), J1701&gt;=4), "High Performing Individual",
    AND(I1701="Fully Meets", J1701&gt;=3), "Average Performing Individual",
    TRUE, "Below Average Performing"
)</f>
        <v>High Performing Individual</v>
      </c>
      <c r="M1701" s="18"/>
      <c r="N1701" s="18"/>
      <c r="O1701" s="26"/>
    </row>
    <row r="1702" spans="7:15" ht="28.8" x14ac:dyDescent="0.3">
      <c r="G1702" s="1">
        <v>2104</v>
      </c>
      <c r="H1702" s="1" t="s">
        <v>3074</v>
      </c>
      <c r="I1702" s="1" t="s">
        <v>20</v>
      </c>
      <c r="J1702" s="1">
        <v>2</v>
      </c>
      <c r="K1702" s="27" t="str" cm="1">
        <f t="array" ref="K1702">_xlfn.IFS(
    AND(OR(I1702="Fully Meets", I1702="Exceeds"), J1702&gt;=4), "High Performing Individual",
    AND(I1702="Fully Meets", J1702&gt;=3), "Average Performing Individual",
    TRUE, "Below Average Performing"
)</f>
        <v>Below Average Performing</v>
      </c>
      <c r="M1702" s="18"/>
      <c r="N1702" s="18"/>
      <c r="O1702" s="26"/>
    </row>
    <row r="1703" spans="7:15" ht="28.8" x14ac:dyDescent="0.3">
      <c r="G1703" s="1">
        <v>2105</v>
      </c>
      <c r="H1703" s="1" t="s">
        <v>3074</v>
      </c>
      <c r="I1703" s="1" t="s">
        <v>22</v>
      </c>
      <c r="J1703" s="1">
        <v>4</v>
      </c>
      <c r="K1703" s="27" t="str" cm="1">
        <f t="array" ref="K1703">_xlfn.IFS(
    AND(OR(I1703="Fully Meets", I1703="Exceeds"), J1703&gt;=4), "High Performing Individual",
    AND(I1703="Fully Meets", J1703&gt;=3), "Average Performing Individual",
    TRUE, "Below Average Performing"
)</f>
        <v>Below Average Performing</v>
      </c>
      <c r="M1703" s="18"/>
      <c r="N1703" s="18"/>
      <c r="O1703" s="26"/>
    </row>
    <row r="1704" spans="7:15" ht="28.8" x14ac:dyDescent="0.3">
      <c r="G1704" s="1">
        <v>2106</v>
      </c>
      <c r="H1704" s="1" t="s">
        <v>3074</v>
      </c>
      <c r="I1704" s="1" t="s">
        <v>20</v>
      </c>
      <c r="J1704" s="1">
        <v>2</v>
      </c>
      <c r="K1704" s="27" t="str" cm="1">
        <f t="array" ref="K1704">_xlfn.IFS(
    AND(OR(I1704="Fully Meets", I1704="Exceeds"), J1704&gt;=4), "High Performing Individual",
    AND(I1704="Fully Meets", J1704&gt;=3), "Average Performing Individual",
    TRUE, "Below Average Performing"
)</f>
        <v>Below Average Performing</v>
      </c>
      <c r="M1704" s="18"/>
      <c r="N1704" s="18"/>
      <c r="O1704" s="26"/>
    </row>
    <row r="1705" spans="7:15" ht="28.8" x14ac:dyDescent="0.3">
      <c r="G1705" s="1">
        <v>2107</v>
      </c>
      <c r="H1705" s="1" t="s">
        <v>3074</v>
      </c>
      <c r="I1705" s="1" t="s">
        <v>20</v>
      </c>
      <c r="J1705" s="1">
        <v>1</v>
      </c>
      <c r="K1705" s="27" t="str" cm="1">
        <f t="array" ref="K1705">_xlfn.IFS(
    AND(OR(I1705="Fully Meets", I1705="Exceeds"), J1705&gt;=4), "High Performing Individual",
    AND(I1705="Fully Meets", J1705&gt;=3), "Average Performing Individual",
    TRUE, "Below Average Performing"
)</f>
        <v>Below Average Performing</v>
      </c>
      <c r="M1705" s="18"/>
      <c r="N1705" s="18"/>
      <c r="O1705" s="26"/>
    </row>
    <row r="1706" spans="7:15" ht="28.8" x14ac:dyDescent="0.3">
      <c r="G1706" s="1">
        <v>2108</v>
      </c>
      <c r="H1706" s="1" t="s">
        <v>3074</v>
      </c>
      <c r="I1706" s="1" t="s">
        <v>22</v>
      </c>
      <c r="J1706" s="1">
        <v>2</v>
      </c>
      <c r="K1706" s="27" t="str" cm="1">
        <f t="array" ref="K1706">_xlfn.IFS(
    AND(OR(I1706="Fully Meets", I1706="Exceeds"), J1706&gt;=4), "High Performing Individual",
    AND(I1706="Fully Meets", J1706&gt;=3), "Average Performing Individual",
    TRUE, "Below Average Performing"
)</f>
        <v>Below Average Performing</v>
      </c>
      <c r="M1706" s="18"/>
      <c r="N1706" s="18"/>
      <c r="O1706" s="26"/>
    </row>
    <row r="1707" spans="7:15" ht="28.8" x14ac:dyDescent="0.3">
      <c r="G1707" s="1">
        <v>2109</v>
      </c>
      <c r="H1707" s="1" t="s">
        <v>3074</v>
      </c>
      <c r="I1707" s="1" t="s">
        <v>20</v>
      </c>
      <c r="J1707" s="1">
        <v>5</v>
      </c>
      <c r="K1707" s="27" t="str" cm="1">
        <f t="array" ref="K1707">_xlfn.IFS(
    AND(OR(I1707="Fully Meets", I1707="Exceeds"), J1707&gt;=4), "High Performing Individual",
    AND(I1707="Fully Meets", J1707&gt;=3), "Average Performing Individual",
    TRUE, "Below Average Performing"
)</f>
        <v>High Performing Individual</v>
      </c>
      <c r="M1707" s="18"/>
      <c r="N1707" s="18"/>
      <c r="O1707" s="26"/>
    </row>
    <row r="1708" spans="7:15" ht="28.8" x14ac:dyDescent="0.3">
      <c r="G1708" s="1">
        <v>2110</v>
      </c>
      <c r="H1708" s="1" t="s">
        <v>3074</v>
      </c>
      <c r="I1708" s="1" t="s">
        <v>20</v>
      </c>
      <c r="J1708" s="1">
        <v>4</v>
      </c>
      <c r="K1708" s="27" t="str" cm="1">
        <f t="array" ref="K1708">_xlfn.IFS(
    AND(OR(I1708="Fully Meets", I1708="Exceeds"), J1708&gt;=4), "High Performing Individual",
    AND(I1708="Fully Meets", J1708&gt;=3), "Average Performing Individual",
    TRUE, "Below Average Performing"
)</f>
        <v>High Performing Individual</v>
      </c>
      <c r="M1708" s="18"/>
      <c r="N1708" s="18"/>
      <c r="O1708" s="26"/>
    </row>
    <row r="1709" spans="7:15" ht="28.8" x14ac:dyDescent="0.3">
      <c r="G1709" s="1">
        <v>2111</v>
      </c>
      <c r="H1709" s="1" t="s">
        <v>3074</v>
      </c>
      <c r="I1709" s="1" t="s">
        <v>22</v>
      </c>
      <c r="J1709" s="1">
        <v>5</v>
      </c>
      <c r="K1709" s="27" t="str" cm="1">
        <f t="array" ref="K1709">_xlfn.IFS(
    AND(OR(I1709="Fully Meets", I1709="Exceeds"), J1709&gt;=4), "High Performing Individual",
    AND(I1709="Fully Meets", J1709&gt;=3), "Average Performing Individual",
    TRUE, "Below Average Performing"
)</f>
        <v>Below Average Performing</v>
      </c>
      <c r="M1709" s="18"/>
      <c r="N1709" s="18"/>
      <c r="O1709" s="26"/>
    </row>
    <row r="1710" spans="7:15" ht="28.8" x14ac:dyDescent="0.3">
      <c r="G1710" s="1">
        <v>2112</v>
      </c>
      <c r="H1710" s="1" t="s">
        <v>3074</v>
      </c>
      <c r="I1710" s="1" t="s">
        <v>20</v>
      </c>
      <c r="J1710" s="1">
        <v>4</v>
      </c>
      <c r="K1710" s="27" t="str" cm="1">
        <f t="array" ref="K1710">_xlfn.IFS(
    AND(OR(I1710="Fully Meets", I1710="Exceeds"), J1710&gt;=4), "High Performing Individual",
    AND(I1710="Fully Meets", J1710&gt;=3), "Average Performing Individual",
    TRUE, "Below Average Performing"
)</f>
        <v>High Performing Individual</v>
      </c>
      <c r="M1710" s="18"/>
      <c r="N1710" s="18"/>
      <c r="O1710" s="26"/>
    </row>
    <row r="1711" spans="7:15" ht="28.8" x14ac:dyDescent="0.3">
      <c r="G1711" s="1">
        <v>2113</v>
      </c>
      <c r="H1711" s="1" t="s">
        <v>3074</v>
      </c>
      <c r="I1711" s="1" t="s">
        <v>20</v>
      </c>
      <c r="J1711" s="1">
        <v>2</v>
      </c>
      <c r="K1711" s="27" t="str" cm="1">
        <f t="array" ref="K1711">_xlfn.IFS(
    AND(OR(I1711="Fully Meets", I1711="Exceeds"), J1711&gt;=4), "High Performing Individual",
    AND(I1711="Fully Meets", J1711&gt;=3), "Average Performing Individual",
    TRUE, "Below Average Performing"
)</f>
        <v>Below Average Performing</v>
      </c>
      <c r="M1711" s="18"/>
      <c r="N1711" s="18"/>
      <c r="O1711" s="26"/>
    </row>
    <row r="1712" spans="7:15" ht="28.8" x14ac:dyDescent="0.3">
      <c r="G1712" s="1">
        <v>2114</v>
      </c>
      <c r="H1712" s="1" t="s">
        <v>3074</v>
      </c>
      <c r="I1712" s="1" t="s">
        <v>20</v>
      </c>
      <c r="J1712" s="1">
        <v>4</v>
      </c>
      <c r="K1712" s="27" t="str" cm="1">
        <f t="array" ref="K1712">_xlfn.IFS(
    AND(OR(I1712="Fully Meets", I1712="Exceeds"), J1712&gt;=4), "High Performing Individual",
    AND(I1712="Fully Meets", J1712&gt;=3), "Average Performing Individual",
    TRUE, "Below Average Performing"
)</f>
        <v>High Performing Individual</v>
      </c>
      <c r="M1712" s="18"/>
      <c r="N1712" s="18"/>
      <c r="O1712" s="26"/>
    </row>
    <row r="1713" spans="7:15" ht="28.8" x14ac:dyDescent="0.3">
      <c r="G1713" s="1">
        <v>2115</v>
      </c>
      <c r="H1713" s="1" t="s">
        <v>3074</v>
      </c>
      <c r="I1713" s="1" t="s">
        <v>20</v>
      </c>
      <c r="J1713" s="1">
        <v>2</v>
      </c>
      <c r="K1713" s="27" t="str" cm="1">
        <f t="array" ref="K1713">_xlfn.IFS(
    AND(OR(I1713="Fully Meets", I1713="Exceeds"), J1713&gt;=4), "High Performing Individual",
    AND(I1713="Fully Meets", J1713&gt;=3), "Average Performing Individual",
    TRUE, "Below Average Performing"
)</f>
        <v>Below Average Performing</v>
      </c>
      <c r="M1713" s="18"/>
      <c r="N1713" s="18"/>
      <c r="O1713" s="26"/>
    </row>
    <row r="1714" spans="7:15" ht="28.8" x14ac:dyDescent="0.3">
      <c r="G1714" s="1">
        <v>2116</v>
      </c>
      <c r="H1714" s="1" t="s">
        <v>3074</v>
      </c>
      <c r="I1714" s="1" t="s">
        <v>22</v>
      </c>
      <c r="J1714" s="1">
        <v>4</v>
      </c>
      <c r="K1714" s="27" t="str" cm="1">
        <f t="array" ref="K1714">_xlfn.IFS(
    AND(OR(I1714="Fully Meets", I1714="Exceeds"), J1714&gt;=4), "High Performing Individual",
    AND(I1714="Fully Meets", J1714&gt;=3), "Average Performing Individual",
    TRUE, "Below Average Performing"
)</f>
        <v>Below Average Performing</v>
      </c>
      <c r="M1714" s="18"/>
      <c r="N1714" s="18"/>
      <c r="O1714" s="26"/>
    </row>
    <row r="1715" spans="7:15" ht="28.8" x14ac:dyDescent="0.3">
      <c r="G1715" s="1">
        <v>2117</v>
      </c>
      <c r="H1715" s="1" t="s">
        <v>3074</v>
      </c>
      <c r="I1715" s="1" t="s">
        <v>20</v>
      </c>
      <c r="J1715" s="1">
        <v>2</v>
      </c>
      <c r="K1715" s="27" t="str" cm="1">
        <f t="array" ref="K1715">_xlfn.IFS(
    AND(OR(I1715="Fully Meets", I1715="Exceeds"), J1715&gt;=4), "High Performing Individual",
    AND(I1715="Fully Meets", J1715&gt;=3), "Average Performing Individual",
    TRUE, "Below Average Performing"
)</f>
        <v>Below Average Performing</v>
      </c>
      <c r="M1715" s="18"/>
      <c r="N1715" s="18"/>
      <c r="O1715" s="26"/>
    </row>
    <row r="1716" spans="7:15" ht="28.8" x14ac:dyDescent="0.3">
      <c r="G1716" s="1">
        <v>2118</v>
      </c>
      <c r="H1716" s="1" t="s">
        <v>3074</v>
      </c>
      <c r="I1716" s="1" t="s">
        <v>20</v>
      </c>
      <c r="J1716" s="1">
        <v>5</v>
      </c>
      <c r="K1716" s="27" t="str" cm="1">
        <f t="array" ref="K1716">_xlfn.IFS(
    AND(OR(I1716="Fully Meets", I1716="Exceeds"), J1716&gt;=4), "High Performing Individual",
    AND(I1716="Fully Meets", J1716&gt;=3), "Average Performing Individual",
    TRUE, "Below Average Performing"
)</f>
        <v>High Performing Individual</v>
      </c>
      <c r="M1716" s="18"/>
      <c r="N1716" s="18"/>
      <c r="O1716" s="26"/>
    </row>
    <row r="1717" spans="7:15" ht="28.8" x14ac:dyDescent="0.3">
      <c r="G1717" s="1">
        <v>2119</v>
      </c>
      <c r="H1717" s="1" t="s">
        <v>3074</v>
      </c>
      <c r="I1717" s="1" t="s">
        <v>20</v>
      </c>
      <c r="J1717" s="1">
        <v>5</v>
      </c>
      <c r="K1717" s="27" t="str" cm="1">
        <f t="array" ref="K1717">_xlfn.IFS(
    AND(OR(I1717="Fully Meets", I1717="Exceeds"), J1717&gt;=4), "High Performing Individual",
    AND(I1717="Fully Meets", J1717&gt;=3), "Average Performing Individual",
    TRUE, "Below Average Performing"
)</f>
        <v>High Performing Individual</v>
      </c>
      <c r="M1717" s="18"/>
      <c r="N1717" s="18"/>
      <c r="O1717" s="26"/>
    </row>
    <row r="1718" spans="7:15" ht="28.8" x14ac:dyDescent="0.3">
      <c r="G1718" s="1">
        <v>2120</v>
      </c>
      <c r="H1718" s="1" t="s">
        <v>3074</v>
      </c>
      <c r="I1718" s="1" t="s">
        <v>22</v>
      </c>
      <c r="J1718" s="1">
        <v>2</v>
      </c>
      <c r="K1718" s="27" t="str" cm="1">
        <f t="array" ref="K1718">_xlfn.IFS(
    AND(OR(I1718="Fully Meets", I1718="Exceeds"), J1718&gt;=4), "High Performing Individual",
    AND(I1718="Fully Meets", J1718&gt;=3), "Average Performing Individual",
    TRUE, "Below Average Performing"
)</f>
        <v>Below Average Performing</v>
      </c>
      <c r="M1718" s="18"/>
      <c r="N1718" s="18"/>
      <c r="O1718" s="26"/>
    </row>
    <row r="1719" spans="7:15" ht="28.8" x14ac:dyDescent="0.3">
      <c r="G1719" s="1">
        <v>2121</v>
      </c>
      <c r="H1719" s="1" t="s">
        <v>3074</v>
      </c>
      <c r="I1719" s="1" t="s">
        <v>20</v>
      </c>
      <c r="J1719" s="1">
        <v>5</v>
      </c>
      <c r="K1719" s="27" t="str" cm="1">
        <f t="array" ref="K1719">_xlfn.IFS(
    AND(OR(I1719="Fully Meets", I1719="Exceeds"), J1719&gt;=4), "High Performing Individual",
    AND(I1719="Fully Meets", J1719&gt;=3), "Average Performing Individual",
    TRUE, "Below Average Performing"
)</f>
        <v>High Performing Individual</v>
      </c>
      <c r="M1719" s="18"/>
      <c r="N1719" s="18"/>
      <c r="O1719" s="26"/>
    </row>
    <row r="1720" spans="7:15" ht="28.8" x14ac:dyDescent="0.3">
      <c r="G1720" s="1">
        <v>2122</v>
      </c>
      <c r="H1720" s="1" t="s">
        <v>3074</v>
      </c>
      <c r="I1720" s="1" t="s">
        <v>22</v>
      </c>
      <c r="J1720" s="1">
        <v>5</v>
      </c>
      <c r="K1720" s="27" t="str" cm="1">
        <f t="array" ref="K1720">_xlfn.IFS(
    AND(OR(I1720="Fully Meets", I1720="Exceeds"), J1720&gt;=4), "High Performing Individual",
    AND(I1720="Fully Meets", J1720&gt;=3), "Average Performing Individual",
    TRUE, "Below Average Performing"
)</f>
        <v>Below Average Performing</v>
      </c>
      <c r="M1720" s="18"/>
      <c r="N1720" s="18"/>
      <c r="O1720" s="26"/>
    </row>
    <row r="1721" spans="7:15" ht="28.8" x14ac:dyDescent="0.3">
      <c r="G1721" s="1">
        <v>2123</v>
      </c>
      <c r="H1721" s="1" t="s">
        <v>3074</v>
      </c>
      <c r="I1721" s="1" t="s">
        <v>20</v>
      </c>
      <c r="J1721" s="1">
        <v>2</v>
      </c>
      <c r="K1721" s="27" t="str" cm="1">
        <f t="array" ref="K1721">_xlfn.IFS(
    AND(OR(I1721="Fully Meets", I1721="Exceeds"), J1721&gt;=4), "High Performing Individual",
    AND(I1721="Fully Meets", J1721&gt;=3), "Average Performing Individual",
    TRUE, "Below Average Performing"
)</f>
        <v>Below Average Performing</v>
      </c>
      <c r="M1721" s="18"/>
      <c r="N1721" s="18"/>
      <c r="O1721" s="26"/>
    </row>
    <row r="1722" spans="7:15" ht="28.8" x14ac:dyDescent="0.3">
      <c r="G1722" s="1">
        <v>2124</v>
      </c>
      <c r="H1722" s="1" t="s">
        <v>3074</v>
      </c>
      <c r="I1722" s="1" t="s">
        <v>20</v>
      </c>
      <c r="J1722" s="1">
        <v>2</v>
      </c>
      <c r="K1722" s="27" t="str" cm="1">
        <f t="array" ref="K1722">_xlfn.IFS(
    AND(OR(I1722="Fully Meets", I1722="Exceeds"), J1722&gt;=4), "High Performing Individual",
    AND(I1722="Fully Meets", J1722&gt;=3), "Average Performing Individual",
    TRUE, "Below Average Performing"
)</f>
        <v>Below Average Performing</v>
      </c>
      <c r="M1722" s="18"/>
      <c r="N1722" s="18"/>
      <c r="O1722" s="26"/>
    </row>
    <row r="1723" spans="7:15" ht="28.8" x14ac:dyDescent="0.3">
      <c r="G1723" s="1">
        <v>2125</v>
      </c>
      <c r="H1723" s="1" t="s">
        <v>3074</v>
      </c>
      <c r="I1723" s="1" t="s">
        <v>20</v>
      </c>
      <c r="J1723" s="1">
        <v>4</v>
      </c>
      <c r="K1723" s="27" t="str" cm="1">
        <f t="array" ref="K1723">_xlfn.IFS(
    AND(OR(I1723="Fully Meets", I1723="Exceeds"), J1723&gt;=4), "High Performing Individual",
    AND(I1723="Fully Meets", J1723&gt;=3), "Average Performing Individual",
    TRUE, "Below Average Performing"
)</f>
        <v>High Performing Individual</v>
      </c>
      <c r="M1723" s="18"/>
      <c r="N1723" s="18"/>
      <c r="O1723" s="26"/>
    </row>
    <row r="1724" spans="7:15" ht="28.8" x14ac:dyDescent="0.3">
      <c r="G1724" s="1">
        <v>2126</v>
      </c>
      <c r="H1724" s="1" t="s">
        <v>3074</v>
      </c>
      <c r="I1724" s="1" t="s">
        <v>23</v>
      </c>
      <c r="J1724" s="1">
        <v>1</v>
      </c>
      <c r="K1724" s="27" t="str" cm="1">
        <f t="array" ref="K1724">_xlfn.IFS(
    AND(OR(I1724="Fully Meets", I1724="Exceeds"), J1724&gt;=4), "High Performing Individual",
    AND(I1724="Fully Meets", J1724&gt;=3), "Average Performing Individual",
    TRUE, "Below Average Performing"
)</f>
        <v>Below Average Performing</v>
      </c>
      <c r="M1724" s="18"/>
      <c r="N1724" s="18"/>
      <c r="O1724" s="26"/>
    </row>
    <row r="1725" spans="7:15" ht="28.8" x14ac:dyDescent="0.3">
      <c r="G1725" s="1">
        <v>2127</v>
      </c>
      <c r="H1725" s="1" t="s">
        <v>3074</v>
      </c>
      <c r="I1725" s="1" t="s">
        <v>22</v>
      </c>
      <c r="J1725" s="1">
        <v>4</v>
      </c>
      <c r="K1725" s="27" t="str" cm="1">
        <f t="array" ref="K1725">_xlfn.IFS(
    AND(OR(I1725="Fully Meets", I1725="Exceeds"), J1725&gt;=4), "High Performing Individual",
    AND(I1725="Fully Meets", J1725&gt;=3), "Average Performing Individual",
    TRUE, "Below Average Performing"
)</f>
        <v>Below Average Performing</v>
      </c>
      <c r="M1725" s="18"/>
      <c r="N1725" s="18"/>
      <c r="O1725" s="26"/>
    </row>
    <row r="1726" spans="7:15" ht="28.8" x14ac:dyDescent="0.3">
      <c r="G1726" s="1">
        <v>2128</v>
      </c>
      <c r="H1726" s="1" t="s">
        <v>3074</v>
      </c>
      <c r="I1726" s="1" t="s">
        <v>22</v>
      </c>
      <c r="J1726" s="1">
        <v>2</v>
      </c>
      <c r="K1726" s="27" t="str" cm="1">
        <f t="array" ref="K1726">_xlfn.IFS(
    AND(OR(I1726="Fully Meets", I1726="Exceeds"), J1726&gt;=4), "High Performing Individual",
    AND(I1726="Fully Meets", J1726&gt;=3), "Average Performing Individual",
    TRUE, "Below Average Performing"
)</f>
        <v>Below Average Performing</v>
      </c>
      <c r="M1726" s="18"/>
      <c r="N1726" s="18"/>
      <c r="O1726" s="26"/>
    </row>
    <row r="1727" spans="7:15" ht="28.8" x14ac:dyDescent="0.3">
      <c r="G1727" s="1">
        <v>2129</v>
      </c>
      <c r="H1727" s="1" t="s">
        <v>3074</v>
      </c>
      <c r="I1727" s="1" t="s">
        <v>22</v>
      </c>
      <c r="J1727" s="1">
        <v>2</v>
      </c>
      <c r="K1727" s="27" t="str" cm="1">
        <f t="array" ref="K1727">_xlfn.IFS(
    AND(OR(I1727="Fully Meets", I1727="Exceeds"), J1727&gt;=4), "High Performing Individual",
    AND(I1727="Fully Meets", J1727&gt;=3), "Average Performing Individual",
    TRUE, "Below Average Performing"
)</f>
        <v>Below Average Performing</v>
      </c>
      <c r="M1727" s="18"/>
      <c r="N1727" s="18"/>
      <c r="O1727" s="26"/>
    </row>
    <row r="1728" spans="7:15" ht="28.8" x14ac:dyDescent="0.3">
      <c r="G1728" s="1">
        <v>2130</v>
      </c>
      <c r="H1728" s="1" t="s">
        <v>3074</v>
      </c>
      <c r="I1728" s="1" t="s">
        <v>22</v>
      </c>
      <c r="J1728" s="1">
        <v>1</v>
      </c>
      <c r="K1728" s="27" t="str" cm="1">
        <f t="array" ref="K1728">_xlfn.IFS(
    AND(OR(I1728="Fully Meets", I1728="Exceeds"), J1728&gt;=4), "High Performing Individual",
    AND(I1728="Fully Meets", J1728&gt;=3), "Average Performing Individual",
    TRUE, "Below Average Performing"
)</f>
        <v>Below Average Performing</v>
      </c>
      <c r="M1728" s="18"/>
      <c r="N1728" s="18"/>
      <c r="O1728" s="26"/>
    </row>
    <row r="1729" spans="7:15" ht="28.8" x14ac:dyDescent="0.3">
      <c r="G1729" s="1">
        <v>2131</v>
      </c>
      <c r="H1729" s="1" t="s">
        <v>3074</v>
      </c>
      <c r="I1729" s="1" t="s">
        <v>22</v>
      </c>
      <c r="J1729" s="1">
        <v>4</v>
      </c>
      <c r="K1729" s="27" t="str" cm="1">
        <f t="array" ref="K1729">_xlfn.IFS(
    AND(OR(I1729="Fully Meets", I1729="Exceeds"), J1729&gt;=4), "High Performing Individual",
    AND(I1729="Fully Meets", J1729&gt;=3), "Average Performing Individual",
    TRUE, "Below Average Performing"
)</f>
        <v>Below Average Performing</v>
      </c>
      <c r="M1729" s="18"/>
      <c r="N1729" s="18"/>
      <c r="O1729" s="26"/>
    </row>
    <row r="1730" spans="7:15" ht="28.8" x14ac:dyDescent="0.3">
      <c r="G1730" s="1">
        <v>2132</v>
      </c>
      <c r="H1730" s="1" t="s">
        <v>3074</v>
      </c>
      <c r="I1730" s="1" t="s">
        <v>22</v>
      </c>
      <c r="J1730" s="1">
        <v>2</v>
      </c>
      <c r="K1730" s="27" t="str" cm="1">
        <f t="array" ref="K1730">_xlfn.IFS(
    AND(OR(I1730="Fully Meets", I1730="Exceeds"), J1730&gt;=4), "High Performing Individual",
    AND(I1730="Fully Meets", J1730&gt;=3), "Average Performing Individual",
    TRUE, "Below Average Performing"
)</f>
        <v>Below Average Performing</v>
      </c>
      <c r="M1730" s="18"/>
      <c r="N1730" s="18"/>
      <c r="O1730" s="26"/>
    </row>
    <row r="1731" spans="7:15" ht="28.8" x14ac:dyDescent="0.3">
      <c r="G1731" s="1">
        <v>2133</v>
      </c>
      <c r="H1731" s="1" t="s">
        <v>3074</v>
      </c>
      <c r="I1731" s="1" t="s">
        <v>23</v>
      </c>
      <c r="J1731" s="1">
        <v>1</v>
      </c>
      <c r="K1731" s="27" t="str" cm="1">
        <f t="array" ref="K1731">_xlfn.IFS(
    AND(OR(I1731="Fully Meets", I1731="Exceeds"), J1731&gt;=4), "High Performing Individual",
    AND(I1731="Fully Meets", J1731&gt;=3), "Average Performing Individual",
    TRUE, "Below Average Performing"
)</f>
        <v>Below Average Performing</v>
      </c>
      <c r="M1731" s="18"/>
      <c r="N1731" s="18"/>
      <c r="O1731" s="26"/>
    </row>
    <row r="1732" spans="7:15" ht="28.8" x14ac:dyDescent="0.3">
      <c r="G1732" s="1">
        <v>2134</v>
      </c>
      <c r="H1732" s="1" t="s">
        <v>3074</v>
      </c>
      <c r="I1732" s="1" t="s">
        <v>20</v>
      </c>
      <c r="J1732" s="1">
        <v>2</v>
      </c>
      <c r="K1732" s="27" t="str" cm="1">
        <f t="array" ref="K1732">_xlfn.IFS(
    AND(OR(I1732="Fully Meets", I1732="Exceeds"), J1732&gt;=4), "High Performing Individual",
    AND(I1732="Fully Meets", J1732&gt;=3), "Average Performing Individual",
    TRUE, "Below Average Performing"
)</f>
        <v>Below Average Performing</v>
      </c>
      <c r="M1732" s="18"/>
      <c r="N1732" s="18"/>
      <c r="O1732" s="26"/>
    </row>
    <row r="1733" spans="7:15" ht="28.8" x14ac:dyDescent="0.3">
      <c r="G1733" s="1">
        <v>2135</v>
      </c>
      <c r="H1733" s="1" t="s">
        <v>3074</v>
      </c>
      <c r="I1733" s="1" t="s">
        <v>20</v>
      </c>
      <c r="J1733" s="1">
        <v>2</v>
      </c>
      <c r="K1733" s="27" t="str" cm="1">
        <f t="array" ref="K1733">_xlfn.IFS(
    AND(OR(I1733="Fully Meets", I1733="Exceeds"), J1733&gt;=4), "High Performing Individual",
    AND(I1733="Fully Meets", J1733&gt;=3), "Average Performing Individual",
    TRUE, "Below Average Performing"
)</f>
        <v>Below Average Performing</v>
      </c>
      <c r="M1733" s="18"/>
      <c r="N1733" s="18"/>
      <c r="O1733" s="26"/>
    </row>
    <row r="1734" spans="7:15" ht="28.8" x14ac:dyDescent="0.3">
      <c r="G1734" s="1">
        <v>2136</v>
      </c>
      <c r="H1734" s="1" t="s">
        <v>3074</v>
      </c>
      <c r="I1734" s="1" t="s">
        <v>20</v>
      </c>
      <c r="J1734" s="1">
        <v>1</v>
      </c>
      <c r="K1734" s="27" t="str" cm="1">
        <f t="array" ref="K1734">_xlfn.IFS(
    AND(OR(I1734="Fully Meets", I1734="Exceeds"), J1734&gt;=4), "High Performing Individual",
    AND(I1734="Fully Meets", J1734&gt;=3), "Average Performing Individual",
    TRUE, "Below Average Performing"
)</f>
        <v>Below Average Performing</v>
      </c>
      <c r="M1734" s="18"/>
      <c r="N1734" s="18"/>
      <c r="O1734" s="26"/>
    </row>
    <row r="1735" spans="7:15" ht="28.8" x14ac:dyDescent="0.3">
      <c r="G1735" s="1">
        <v>2137</v>
      </c>
      <c r="H1735" s="1" t="s">
        <v>3074</v>
      </c>
      <c r="I1735" s="1" t="s">
        <v>20</v>
      </c>
      <c r="J1735" s="1">
        <v>5</v>
      </c>
      <c r="K1735" s="27" t="str" cm="1">
        <f t="array" ref="K1735">_xlfn.IFS(
    AND(OR(I1735="Fully Meets", I1735="Exceeds"), J1735&gt;=4), "High Performing Individual",
    AND(I1735="Fully Meets", J1735&gt;=3), "Average Performing Individual",
    TRUE, "Below Average Performing"
)</f>
        <v>High Performing Individual</v>
      </c>
      <c r="M1735" s="18"/>
      <c r="N1735" s="18"/>
      <c r="O1735" s="26"/>
    </row>
    <row r="1736" spans="7:15" ht="28.8" x14ac:dyDescent="0.3">
      <c r="G1736" s="1">
        <v>2138</v>
      </c>
      <c r="H1736" s="1" t="s">
        <v>3074</v>
      </c>
      <c r="I1736" s="1" t="s">
        <v>20</v>
      </c>
      <c r="J1736" s="1">
        <v>2</v>
      </c>
      <c r="K1736" s="27" t="str" cm="1">
        <f t="array" ref="K1736">_xlfn.IFS(
    AND(OR(I1736="Fully Meets", I1736="Exceeds"), J1736&gt;=4), "High Performing Individual",
    AND(I1736="Fully Meets", J1736&gt;=3), "Average Performing Individual",
    TRUE, "Below Average Performing"
)</f>
        <v>Below Average Performing</v>
      </c>
      <c r="M1736" s="18"/>
      <c r="N1736" s="18"/>
      <c r="O1736" s="26"/>
    </row>
    <row r="1737" spans="7:15" ht="28.8" x14ac:dyDescent="0.3">
      <c r="G1737" s="1">
        <v>2139</v>
      </c>
      <c r="H1737" s="1" t="s">
        <v>3074</v>
      </c>
      <c r="I1737" s="1" t="s">
        <v>20</v>
      </c>
      <c r="J1737" s="1">
        <v>2</v>
      </c>
      <c r="K1737" s="27" t="str" cm="1">
        <f t="array" ref="K1737">_xlfn.IFS(
    AND(OR(I1737="Fully Meets", I1737="Exceeds"), J1737&gt;=4), "High Performing Individual",
    AND(I1737="Fully Meets", J1737&gt;=3), "Average Performing Individual",
    TRUE, "Below Average Performing"
)</f>
        <v>Below Average Performing</v>
      </c>
      <c r="M1737" s="18"/>
      <c r="N1737" s="18"/>
      <c r="O1737" s="26"/>
    </row>
    <row r="1738" spans="7:15" ht="28.8" x14ac:dyDescent="0.3">
      <c r="G1738" s="1">
        <v>2140</v>
      </c>
      <c r="H1738" s="1" t="s">
        <v>3074</v>
      </c>
      <c r="I1738" s="1" t="s">
        <v>20</v>
      </c>
      <c r="J1738" s="1">
        <v>2</v>
      </c>
      <c r="K1738" s="27" t="str" cm="1">
        <f t="array" ref="K1738">_xlfn.IFS(
    AND(OR(I1738="Fully Meets", I1738="Exceeds"), J1738&gt;=4), "High Performing Individual",
    AND(I1738="Fully Meets", J1738&gt;=3), "Average Performing Individual",
    TRUE, "Below Average Performing"
)</f>
        <v>Below Average Performing</v>
      </c>
      <c r="M1738" s="18"/>
      <c r="N1738" s="18"/>
      <c r="O1738" s="26"/>
    </row>
    <row r="1739" spans="7:15" ht="28.8" x14ac:dyDescent="0.3">
      <c r="G1739" s="1">
        <v>2141</v>
      </c>
      <c r="H1739" s="1" t="s">
        <v>3074</v>
      </c>
      <c r="I1739" s="1" t="s">
        <v>20</v>
      </c>
      <c r="J1739" s="1">
        <v>2</v>
      </c>
      <c r="K1739" s="27" t="str" cm="1">
        <f t="array" ref="K1739">_xlfn.IFS(
    AND(OR(I1739="Fully Meets", I1739="Exceeds"), J1739&gt;=4), "High Performing Individual",
    AND(I1739="Fully Meets", J1739&gt;=3), "Average Performing Individual",
    TRUE, "Below Average Performing"
)</f>
        <v>Below Average Performing</v>
      </c>
      <c r="M1739" s="18"/>
      <c r="N1739" s="18"/>
      <c r="O1739" s="26"/>
    </row>
    <row r="1740" spans="7:15" ht="28.8" x14ac:dyDescent="0.3">
      <c r="G1740" s="1">
        <v>2142</v>
      </c>
      <c r="H1740" s="1" t="s">
        <v>3074</v>
      </c>
      <c r="I1740" s="1" t="s">
        <v>20</v>
      </c>
      <c r="J1740" s="1">
        <v>2</v>
      </c>
      <c r="K1740" s="27" t="str" cm="1">
        <f t="array" ref="K1740">_xlfn.IFS(
    AND(OR(I1740="Fully Meets", I1740="Exceeds"), J1740&gt;=4), "High Performing Individual",
    AND(I1740="Fully Meets", J1740&gt;=3), "Average Performing Individual",
    TRUE, "Below Average Performing"
)</f>
        <v>Below Average Performing</v>
      </c>
      <c r="M1740" s="18"/>
      <c r="N1740" s="18"/>
      <c r="O1740" s="26"/>
    </row>
    <row r="1741" spans="7:15" ht="28.8" x14ac:dyDescent="0.3">
      <c r="G1741" s="1">
        <v>2143</v>
      </c>
      <c r="H1741" s="1" t="s">
        <v>3074</v>
      </c>
      <c r="I1741" s="1" t="s">
        <v>20</v>
      </c>
      <c r="J1741" s="1">
        <v>1</v>
      </c>
      <c r="K1741" s="27" t="str" cm="1">
        <f t="array" ref="K1741">_xlfn.IFS(
    AND(OR(I1741="Fully Meets", I1741="Exceeds"), J1741&gt;=4), "High Performing Individual",
    AND(I1741="Fully Meets", J1741&gt;=3), "Average Performing Individual",
    TRUE, "Below Average Performing"
)</f>
        <v>Below Average Performing</v>
      </c>
      <c r="M1741" s="18"/>
      <c r="N1741" s="18"/>
      <c r="O1741" s="26"/>
    </row>
    <row r="1742" spans="7:15" ht="28.8" x14ac:dyDescent="0.3">
      <c r="G1742" s="1">
        <v>2144</v>
      </c>
      <c r="H1742" s="1" t="s">
        <v>3074</v>
      </c>
      <c r="I1742" s="1" t="s">
        <v>20</v>
      </c>
      <c r="J1742" s="1">
        <v>2</v>
      </c>
      <c r="K1742" s="27" t="str" cm="1">
        <f t="array" ref="K1742">_xlfn.IFS(
    AND(OR(I1742="Fully Meets", I1742="Exceeds"), J1742&gt;=4), "High Performing Individual",
    AND(I1742="Fully Meets", J1742&gt;=3), "Average Performing Individual",
    TRUE, "Below Average Performing"
)</f>
        <v>Below Average Performing</v>
      </c>
      <c r="M1742" s="18"/>
      <c r="N1742" s="18"/>
      <c r="O1742" s="26"/>
    </row>
    <row r="1743" spans="7:15" ht="28.8" x14ac:dyDescent="0.3">
      <c r="G1743" s="1">
        <v>2145</v>
      </c>
      <c r="H1743" s="1" t="s">
        <v>3074</v>
      </c>
      <c r="I1743" s="1" t="s">
        <v>20</v>
      </c>
      <c r="J1743" s="1">
        <v>1</v>
      </c>
      <c r="K1743" s="27" t="str" cm="1">
        <f t="array" ref="K1743">_xlfn.IFS(
    AND(OR(I1743="Fully Meets", I1743="Exceeds"), J1743&gt;=4), "High Performing Individual",
    AND(I1743="Fully Meets", J1743&gt;=3), "Average Performing Individual",
    TRUE, "Below Average Performing"
)</f>
        <v>Below Average Performing</v>
      </c>
      <c r="M1743" s="18"/>
      <c r="N1743" s="18"/>
      <c r="O1743" s="26"/>
    </row>
    <row r="1744" spans="7:15" ht="28.8" x14ac:dyDescent="0.3">
      <c r="G1744" s="1">
        <v>2146</v>
      </c>
      <c r="H1744" s="1" t="s">
        <v>3074</v>
      </c>
      <c r="I1744" s="1" t="s">
        <v>20</v>
      </c>
      <c r="J1744" s="1">
        <v>2</v>
      </c>
      <c r="K1744" s="27" t="str" cm="1">
        <f t="array" ref="K1744">_xlfn.IFS(
    AND(OR(I1744="Fully Meets", I1744="Exceeds"), J1744&gt;=4), "High Performing Individual",
    AND(I1744="Fully Meets", J1744&gt;=3), "Average Performing Individual",
    TRUE, "Below Average Performing"
)</f>
        <v>Below Average Performing</v>
      </c>
      <c r="M1744" s="18"/>
      <c r="N1744" s="18"/>
      <c r="O1744" s="26"/>
    </row>
    <row r="1745" spans="7:15" ht="28.8" x14ac:dyDescent="0.3">
      <c r="G1745" s="1">
        <v>2147</v>
      </c>
      <c r="H1745" s="1" t="s">
        <v>3074</v>
      </c>
      <c r="I1745" s="1" t="s">
        <v>20</v>
      </c>
      <c r="J1745" s="1">
        <v>4</v>
      </c>
      <c r="K1745" s="27" t="str" cm="1">
        <f t="array" ref="K1745">_xlfn.IFS(
    AND(OR(I1745="Fully Meets", I1745="Exceeds"), J1745&gt;=4), "High Performing Individual",
    AND(I1745="Fully Meets", J1745&gt;=3), "Average Performing Individual",
    TRUE, "Below Average Performing"
)</f>
        <v>High Performing Individual</v>
      </c>
      <c r="M1745" s="18"/>
      <c r="N1745" s="18"/>
      <c r="O1745" s="26"/>
    </row>
    <row r="1746" spans="7:15" ht="28.8" x14ac:dyDescent="0.3">
      <c r="G1746" s="1">
        <v>2148</v>
      </c>
      <c r="H1746" s="1" t="s">
        <v>3074</v>
      </c>
      <c r="I1746" s="1" t="s">
        <v>20</v>
      </c>
      <c r="J1746" s="1">
        <v>5</v>
      </c>
      <c r="K1746" s="27" t="str" cm="1">
        <f t="array" ref="K1746">_xlfn.IFS(
    AND(OR(I1746="Fully Meets", I1746="Exceeds"), J1746&gt;=4), "High Performing Individual",
    AND(I1746="Fully Meets", J1746&gt;=3), "Average Performing Individual",
    TRUE, "Below Average Performing"
)</f>
        <v>High Performing Individual</v>
      </c>
      <c r="M1746" s="18"/>
      <c r="N1746" s="18"/>
      <c r="O1746" s="26"/>
    </row>
    <row r="1747" spans="7:15" ht="28.8" x14ac:dyDescent="0.3">
      <c r="G1747" s="1">
        <v>2149</v>
      </c>
      <c r="H1747" s="1" t="s">
        <v>3074</v>
      </c>
      <c r="I1747" s="1" t="s">
        <v>20</v>
      </c>
      <c r="J1747" s="1">
        <v>5</v>
      </c>
      <c r="K1747" s="27" t="str" cm="1">
        <f t="array" ref="K1747">_xlfn.IFS(
    AND(OR(I1747="Fully Meets", I1747="Exceeds"), J1747&gt;=4), "High Performing Individual",
    AND(I1747="Fully Meets", J1747&gt;=3), "Average Performing Individual",
    TRUE, "Below Average Performing"
)</f>
        <v>High Performing Individual</v>
      </c>
      <c r="M1747" s="18"/>
      <c r="N1747" s="18"/>
      <c r="O1747" s="26"/>
    </row>
    <row r="1748" spans="7:15" ht="28.8" x14ac:dyDescent="0.3">
      <c r="G1748" s="1">
        <v>2150</v>
      </c>
      <c r="H1748" s="1" t="s">
        <v>3074</v>
      </c>
      <c r="I1748" s="1" t="s">
        <v>20</v>
      </c>
      <c r="J1748" s="1">
        <v>5</v>
      </c>
      <c r="K1748" s="27" t="str" cm="1">
        <f t="array" ref="K1748">_xlfn.IFS(
    AND(OR(I1748="Fully Meets", I1748="Exceeds"), J1748&gt;=4), "High Performing Individual",
    AND(I1748="Fully Meets", J1748&gt;=3), "Average Performing Individual",
    TRUE, "Below Average Performing"
)</f>
        <v>High Performing Individual</v>
      </c>
      <c r="M1748" s="18"/>
      <c r="N1748" s="18"/>
      <c r="O1748" s="26"/>
    </row>
    <row r="1749" spans="7:15" ht="28.8" x14ac:dyDescent="0.3">
      <c r="G1749" s="1">
        <v>2151</v>
      </c>
      <c r="H1749" s="1" t="s">
        <v>3074</v>
      </c>
      <c r="I1749" s="1" t="s">
        <v>20</v>
      </c>
      <c r="J1749" s="1">
        <v>1</v>
      </c>
      <c r="K1749" s="27" t="str" cm="1">
        <f t="array" ref="K1749">_xlfn.IFS(
    AND(OR(I1749="Fully Meets", I1749="Exceeds"), J1749&gt;=4), "High Performing Individual",
    AND(I1749="Fully Meets", J1749&gt;=3), "Average Performing Individual",
    TRUE, "Below Average Performing"
)</f>
        <v>Below Average Performing</v>
      </c>
      <c r="M1749" s="18"/>
      <c r="N1749" s="18"/>
      <c r="O1749" s="26"/>
    </row>
    <row r="1750" spans="7:15" ht="28.8" x14ac:dyDescent="0.3">
      <c r="G1750" s="1">
        <v>2152</v>
      </c>
      <c r="H1750" s="1" t="s">
        <v>3074</v>
      </c>
      <c r="I1750" s="1" t="s">
        <v>20</v>
      </c>
      <c r="J1750" s="1">
        <v>2</v>
      </c>
      <c r="K1750" s="27" t="str" cm="1">
        <f t="array" ref="K1750">_xlfn.IFS(
    AND(OR(I1750="Fully Meets", I1750="Exceeds"), J1750&gt;=4), "High Performing Individual",
    AND(I1750="Fully Meets", J1750&gt;=3), "Average Performing Individual",
    TRUE, "Below Average Performing"
)</f>
        <v>Below Average Performing</v>
      </c>
      <c r="M1750" s="18"/>
      <c r="N1750" s="18"/>
      <c r="O1750" s="26"/>
    </row>
    <row r="1751" spans="7:15" ht="28.8" x14ac:dyDescent="0.3">
      <c r="G1751" s="1">
        <v>2153</v>
      </c>
      <c r="H1751" s="1" t="s">
        <v>3074</v>
      </c>
      <c r="I1751" s="1" t="s">
        <v>20</v>
      </c>
      <c r="J1751" s="1">
        <v>4</v>
      </c>
      <c r="K1751" s="27" t="str" cm="1">
        <f t="array" ref="K1751">_xlfn.IFS(
    AND(OR(I1751="Fully Meets", I1751="Exceeds"), J1751&gt;=4), "High Performing Individual",
    AND(I1751="Fully Meets", J1751&gt;=3), "Average Performing Individual",
    TRUE, "Below Average Performing"
)</f>
        <v>High Performing Individual</v>
      </c>
      <c r="M1751" s="18"/>
      <c r="N1751" s="18"/>
      <c r="O1751" s="26"/>
    </row>
    <row r="1752" spans="7:15" ht="28.8" x14ac:dyDescent="0.3">
      <c r="G1752" s="1">
        <v>2154</v>
      </c>
      <c r="H1752" s="1" t="s">
        <v>3074</v>
      </c>
      <c r="I1752" s="1" t="s">
        <v>20</v>
      </c>
      <c r="J1752" s="1">
        <v>4</v>
      </c>
      <c r="K1752" s="27" t="str" cm="1">
        <f t="array" ref="K1752">_xlfn.IFS(
    AND(OR(I1752="Fully Meets", I1752="Exceeds"), J1752&gt;=4), "High Performing Individual",
    AND(I1752="Fully Meets", J1752&gt;=3), "Average Performing Individual",
    TRUE, "Below Average Performing"
)</f>
        <v>High Performing Individual</v>
      </c>
      <c r="M1752" s="18"/>
      <c r="N1752" s="18"/>
      <c r="O1752" s="26"/>
    </row>
    <row r="1753" spans="7:15" ht="28.8" x14ac:dyDescent="0.3">
      <c r="G1753" s="1">
        <v>2155</v>
      </c>
      <c r="H1753" s="1" t="s">
        <v>3074</v>
      </c>
      <c r="I1753" s="1" t="s">
        <v>20</v>
      </c>
      <c r="J1753" s="1">
        <v>4</v>
      </c>
      <c r="K1753" s="27" t="str" cm="1">
        <f t="array" ref="K1753">_xlfn.IFS(
    AND(OR(I1753="Fully Meets", I1753="Exceeds"), J1753&gt;=4), "High Performing Individual",
    AND(I1753="Fully Meets", J1753&gt;=3), "Average Performing Individual",
    TRUE, "Below Average Performing"
)</f>
        <v>High Performing Individual</v>
      </c>
      <c r="M1753" s="18"/>
      <c r="N1753" s="18"/>
      <c r="O1753" s="26"/>
    </row>
    <row r="1754" spans="7:15" ht="28.8" x14ac:dyDescent="0.3">
      <c r="G1754" s="1">
        <v>2156</v>
      </c>
      <c r="H1754" s="1" t="s">
        <v>3074</v>
      </c>
      <c r="I1754" s="1" t="s">
        <v>20</v>
      </c>
      <c r="J1754" s="1">
        <v>3</v>
      </c>
      <c r="K1754" s="27" t="str" cm="1">
        <f t="array" ref="K1754">_xlfn.IFS(
    AND(OR(I1754="Fully Meets", I1754="Exceeds"), J1754&gt;=4), "High Performing Individual",
    AND(I1754="Fully Meets", J1754&gt;=3), "Average Performing Individual",
    TRUE, "Below Average Performing"
)</f>
        <v>Below Average Performing</v>
      </c>
      <c r="M1754" s="18"/>
      <c r="N1754" s="18"/>
      <c r="O1754" s="26"/>
    </row>
    <row r="1755" spans="7:15" ht="28.8" x14ac:dyDescent="0.3">
      <c r="G1755" s="1">
        <v>2157</v>
      </c>
      <c r="H1755" s="1" t="s">
        <v>3074</v>
      </c>
      <c r="I1755" s="1" t="s">
        <v>20</v>
      </c>
      <c r="J1755" s="1">
        <v>4</v>
      </c>
      <c r="K1755" s="27" t="str" cm="1">
        <f t="array" ref="K1755">_xlfn.IFS(
    AND(OR(I1755="Fully Meets", I1755="Exceeds"), J1755&gt;=4), "High Performing Individual",
    AND(I1755="Fully Meets", J1755&gt;=3), "Average Performing Individual",
    TRUE, "Below Average Performing"
)</f>
        <v>High Performing Individual</v>
      </c>
      <c r="M1755" s="18"/>
      <c r="N1755" s="18"/>
      <c r="O1755" s="26"/>
    </row>
    <row r="1756" spans="7:15" ht="28.8" x14ac:dyDescent="0.3">
      <c r="G1756" s="1">
        <v>2158</v>
      </c>
      <c r="H1756" s="1" t="s">
        <v>3074</v>
      </c>
      <c r="I1756" s="1" t="s">
        <v>20</v>
      </c>
      <c r="J1756" s="1">
        <v>3</v>
      </c>
      <c r="K1756" s="27" t="str" cm="1">
        <f t="array" ref="K1756">_xlfn.IFS(
    AND(OR(I1756="Fully Meets", I1756="Exceeds"), J1756&gt;=4), "High Performing Individual",
    AND(I1756="Fully Meets", J1756&gt;=3), "Average Performing Individual",
    TRUE, "Below Average Performing"
)</f>
        <v>Below Average Performing</v>
      </c>
      <c r="M1756" s="18"/>
      <c r="N1756" s="18"/>
      <c r="O1756" s="26"/>
    </row>
    <row r="1757" spans="7:15" ht="28.8" x14ac:dyDescent="0.3">
      <c r="G1757" s="1">
        <v>2159</v>
      </c>
      <c r="H1757" s="1" t="s">
        <v>3074</v>
      </c>
      <c r="I1757" s="1" t="s">
        <v>20</v>
      </c>
      <c r="J1757" s="1">
        <v>5</v>
      </c>
      <c r="K1757" s="27" t="str" cm="1">
        <f t="array" ref="K1757">_xlfn.IFS(
    AND(OR(I1757="Fully Meets", I1757="Exceeds"), J1757&gt;=4), "High Performing Individual",
    AND(I1757="Fully Meets", J1757&gt;=3), "Average Performing Individual",
    TRUE, "Below Average Performing"
)</f>
        <v>High Performing Individual</v>
      </c>
      <c r="M1757" s="18"/>
      <c r="N1757" s="18"/>
      <c r="O1757" s="26"/>
    </row>
    <row r="1758" spans="7:15" ht="28.8" x14ac:dyDescent="0.3">
      <c r="G1758" s="1">
        <v>2160</v>
      </c>
      <c r="H1758" s="1" t="s">
        <v>3074</v>
      </c>
      <c r="I1758" s="1" t="s">
        <v>20</v>
      </c>
      <c r="J1758" s="1">
        <v>3</v>
      </c>
      <c r="K1758" s="27" t="str" cm="1">
        <f t="array" ref="K1758">_xlfn.IFS(
    AND(OR(I1758="Fully Meets", I1758="Exceeds"), J1758&gt;=4), "High Performing Individual",
    AND(I1758="Fully Meets", J1758&gt;=3), "Average Performing Individual",
    TRUE, "Below Average Performing"
)</f>
        <v>Below Average Performing</v>
      </c>
      <c r="M1758" s="18"/>
      <c r="N1758" s="18"/>
      <c r="O1758" s="26"/>
    </row>
    <row r="1759" spans="7:15" ht="28.8" x14ac:dyDescent="0.3">
      <c r="G1759" s="1">
        <v>2161</v>
      </c>
      <c r="H1759" s="1" t="s">
        <v>3074</v>
      </c>
      <c r="I1759" s="1" t="s">
        <v>20</v>
      </c>
      <c r="J1759" s="1">
        <v>3</v>
      </c>
      <c r="K1759" s="27" t="str" cm="1">
        <f t="array" ref="K1759">_xlfn.IFS(
    AND(OR(I1759="Fully Meets", I1759="Exceeds"), J1759&gt;=4), "High Performing Individual",
    AND(I1759="Fully Meets", J1759&gt;=3), "Average Performing Individual",
    TRUE, "Below Average Performing"
)</f>
        <v>Below Average Performing</v>
      </c>
      <c r="M1759" s="18"/>
      <c r="N1759" s="18"/>
      <c r="O1759" s="26"/>
    </row>
    <row r="1760" spans="7:15" ht="28.8" x14ac:dyDescent="0.3">
      <c r="G1760" s="1">
        <v>2162</v>
      </c>
      <c r="H1760" s="1" t="s">
        <v>3074</v>
      </c>
      <c r="I1760" s="1" t="s">
        <v>20</v>
      </c>
      <c r="J1760" s="1">
        <v>3</v>
      </c>
      <c r="K1760" s="27" t="str" cm="1">
        <f t="array" ref="K1760">_xlfn.IFS(
    AND(OR(I1760="Fully Meets", I1760="Exceeds"), J1760&gt;=4), "High Performing Individual",
    AND(I1760="Fully Meets", J1760&gt;=3), "Average Performing Individual",
    TRUE, "Below Average Performing"
)</f>
        <v>Below Average Performing</v>
      </c>
      <c r="M1760" s="18"/>
      <c r="N1760" s="18"/>
      <c r="O1760" s="26"/>
    </row>
    <row r="1761" spans="7:15" ht="28.8" x14ac:dyDescent="0.3">
      <c r="G1761" s="1">
        <v>2163</v>
      </c>
      <c r="H1761" s="1" t="s">
        <v>3074</v>
      </c>
      <c r="I1761" s="1" t="s">
        <v>20</v>
      </c>
      <c r="J1761" s="1">
        <v>1</v>
      </c>
      <c r="K1761" s="27" t="str" cm="1">
        <f t="array" ref="K1761">_xlfn.IFS(
    AND(OR(I1761="Fully Meets", I1761="Exceeds"), J1761&gt;=4), "High Performing Individual",
    AND(I1761="Fully Meets", J1761&gt;=3), "Average Performing Individual",
    TRUE, "Below Average Performing"
)</f>
        <v>Below Average Performing</v>
      </c>
      <c r="M1761" s="18"/>
      <c r="N1761" s="18"/>
      <c r="O1761" s="26"/>
    </row>
    <row r="1762" spans="7:15" ht="28.8" x14ac:dyDescent="0.3">
      <c r="G1762" s="1">
        <v>2164</v>
      </c>
      <c r="H1762" s="1" t="s">
        <v>3074</v>
      </c>
      <c r="I1762" s="1" t="s">
        <v>20</v>
      </c>
      <c r="J1762" s="1">
        <v>3</v>
      </c>
      <c r="K1762" s="27" t="str" cm="1">
        <f t="array" ref="K1762">_xlfn.IFS(
    AND(OR(I1762="Fully Meets", I1762="Exceeds"), J1762&gt;=4), "High Performing Individual",
    AND(I1762="Fully Meets", J1762&gt;=3), "Average Performing Individual",
    TRUE, "Below Average Performing"
)</f>
        <v>Below Average Performing</v>
      </c>
      <c r="M1762" s="18"/>
      <c r="N1762" s="18"/>
      <c r="O1762" s="26"/>
    </row>
    <row r="1763" spans="7:15" ht="28.8" x14ac:dyDescent="0.3">
      <c r="G1763" s="1">
        <v>2165</v>
      </c>
      <c r="H1763" s="1" t="s">
        <v>3074</v>
      </c>
      <c r="I1763" s="1" t="s">
        <v>20</v>
      </c>
      <c r="J1763" s="1">
        <v>3</v>
      </c>
      <c r="K1763" s="27" t="str" cm="1">
        <f t="array" ref="K1763">_xlfn.IFS(
    AND(OR(I1763="Fully Meets", I1763="Exceeds"), J1763&gt;=4), "High Performing Individual",
    AND(I1763="Fully Meets", J1763&gt;=3), "Average Performing Individual",
    TRUE, "Below Average Performing"
)</f>
        <v>Below Average Performing</v>
      </c>
      <c r="M1763" s="18"/>
      <c r="N1763" s="18"/>
      <c r="O1763" s="26"/>
    </row>
    <row r="1764" spans="7:15" ht="28.8" x14ac:dyDescent="0.3">
      <c r="G1764" s="1">
        <v>2166</v>
      </c>
      <c r="H1764" s="1" t="s">
        <v>3074</v>
      </c>
      <c r="I1764" s="1" t="s">
        <v>20</v>
      </c>
      <c r="J1764" s="1">
        <v>3</v>
      </c>
      <c r="K1764" s="27" t="str" cm="1">
        <f t="array" ref="K1764">_xlfn.IFS(
    AND(OR(I1764="Fully Meets", I1764="Exceeds"), J1764&gt;=4), "High Performing Individual",
    AND(I1764="Fully Meets", J1764&gt;=3), "Average Performing Individual",
    TRUE, "Below Average Performing"
)</f>
        <v>Below Average Performing</v>
      </c>
      <c r="M1764" s="18"/>
      <c r="N1764" s="18"/>
      <c r="O1764" s="26"/>
    </row>
    <row r="1765" spans="7:15" ht="28.8" x14ac:dyDescent="0.3">
      <c r="G1765" s="1">
        <v>2167</v>
      </c>
      <c r="H1765" s="1" t="s">
        <v>3074</v>
      </c>
      <c r="I1765" s="1" t="s">
        <v>20</v>
      </c>
      <c r="J1765" s="1">
        <v>3</v>
      </c>
      <c r="K1765" s="27" t="str" cm="1">
        <f t="array" ref="K1765">_xlfn.IFS(
    AND(OR(I1765="Fully Meets", I1765="Exceeds"), J1765&gt;=4), "High Performing Individual",
    AND(I1765="Fully Meets", J1765&gt;=3), "Average Performing Individual",
    TRUE, "Below Average Performing"
)</f>
        <v>Below Average Performing</v>
      </c>
      <c r="M1765" s="18"/>
      <c r="N1765" s="18"/>
      <c r="O1765" s="26"/>
    </row>
    <row r="1766" spans="7:15" ht="28.8" x14ac:dyDescent="0.3">
      <c r="G1766" s="1">
        <v>2168</v>
      </c>
      <c r="H1766" s="1" t="s">
        <v>3074</v>
      </c>
      <c r="I1766" s="1" t="s">
        <v>20</v>
      </c>
      <c r="J1766" s="1">
        <v>3</v>
      </c>
      <c r="K1766" s="27" t="str" cm="1">
        <f t="array" ref="K1766">_xlfn.IFS(
    AND(OR(I1766="Fully Meets", I1766="Exceeds"), J1766&gt;=4), "High Performing Individual",
    AND(I1766="Fully Meets", J1766&gt;=3), "Average Performing Individual",
    TRUE, "Below Average Performing"
)</f>
        <v>Below Average Performing</v>
      </c>
      <c r="M1766" s="18"/>
      <c r="N1766" s="18"/>
      <c r="O1766" s="26"/>
    </row>
    <row r="1767" spans="7:15" ht="28.8" x14ac:dyDescent="0.3">
      <c r="G1767" s="1">
        <v>2169</v>
      </c>
      <c r="H1767" s="1" t="s">
        <v>3074</v>
      </c>
      <c r="I1767" s="1" t="s">
        <v>20</v>
      </c>
      <c r="J1767" s="1">
        <v>3</v>
      </c>
      <c r="K1767" s="27" t="str" cm="1">
        <f t="array" ref="K1767">_xlfn.IFS(
    AND(OR(I1767="Fully Meets", I1767="Exceeds"), J1767&gt;=4), "High Performing Individual",
    AND(I1767="Fully Meets", J1767&gt;=3), "Average Performing Individual",
    TRUE, "Below Average Performing"
)</f>
        <v>Below Average Performing</v>
      </c>
      <c r="M1767" s="18"/>
      <c r="N1767" s="18"/>
      <c r="O1767" s="26"/>
    </row>
    <row r="1768" spans="7:15" ht="28.8" x14ac:dyDescent="0.3">
      <c r="G1768" s="1">
        <v>2170</v>
      </c>
      <c r="H1768" s="1" t="s">
        <v>3074</v>
      </c>
      <c r="I1768" s="1" t="s">
        <v>20</v>
      </c>
      <c r="J1768" s="1">
        <v>3</v>
      </c>
      <c r="K1768" s="27" t="str" cm="1">
        <f t="array" ref="K1768">_xlfn.IFS(
    AND(OR(I1768="Fully Meets", I1768="Exceeds"), J1768&gt;=4), "High Performing Individual",
    AND(I1768="Fully Meets", J1768&gt;=3), "Average Performing Individual",
    TRUE, "Below Average Performing"
)</f>
        <v>Below Average Performing</v>
      </c>
      <c r="M1768" s="18"/>
      <c r="N1768" s="18"/>
      <c r="O1768" s="26"/>
    </row>
    <row r="1769" spans="7:15" ht="28.8" x14ac:dyDescent="0.3">
      <c r="G1769" s="1">
        <v>2171</v>
      </c>
      <c r="H1769" s="1" t="s">
        <v>3074</v>
      </c>
      <c r="I1769" s="1" t="s">
        <v>20</v>
      </c>
      <c r="J1769" s="1">
        <v>3</v>
      </c>
      <c r="K1769" s="27" t="str" cm="1">
        <f t="array" ref="K1769">_xlfn.IFS(
    AND(OR(I1769="Fully Meets", I1769="Exceeds"), J1769&gt;=4), "High Performing Individual",
    AND(I1769="Fully Meets", J1769&gt;=3), "Average Performing Individual",
    TRUE, "Below Average Performing"
)</f>
        <v>Below Average Performing</v>
      </c>
      <c r="M1769" s="18"/>
      <c r="N1769" s="18"/>
      <c r="O1769" s="26"/>
    </row>
    <row r="1770" spans="7:15" ht="28.8" x14ac:dyDescent="0.3">
      <c r="G1770" s="1">
        <v>2172</v>
      </c>
      <c r="H1770" s="1" t="s">
        <v>3074</v>
      </c>
      <c r="I1770" s="1" t="s">
        <v>20</v>
      </c>
      <c r="J1770" s="1">
        <v>3</v>
      </c>
      <c r="K1770" s="27" t="str" cm="1">
        <f t="array" ref="K1770">_xlfn.IFS(
    AND(OR(I1770="Fully Meets", I1770="Exceeds"), J1770&gt;=4), "High Performing Individual",
    AND(I1770="Fully Meets", J1770&gt;=3), "Average Performing Individual",
    TRUE, "Below Average Performing"
)</f>
        <v>Below Average Performing</v>
      </c>
      <c r="M1770" s="18"/>
      <c r="N1770" s="18"/>
      <c r="O1770" s="26"/>
    </row>
    <row r="1771" spans="7:15" ht="28.8" x14ac:dyDescent="0.3">
      <c r="G1771" s="1">
        <v>2173</v>
      </c>
      <c r="H1771" s="1" t="s">
        <v>3074</v>
      </c>
      <c r="I1771" s="1" t="s">
        <v>20</v>
      </c>
      <c r="J1771" s="1">
        <v>3</v>
      </c>
      <c r="K1771" s="27" t="str" cm="1">
        <f t="array" ref="K1771">_xlfn.IFS(
    AND(OR(I1771="Fully Meets", I1771="Exceeds"), J1771&gt;=4), "High Performing Individual",
    AND(I1771="Fully Meets", J1771&gt;=3), "Average Performing Individual",
    TRUE, "Below Average Performing"
)</f>
        <v>Below Average Performing</v>
      </c>
      <c r="M1771" s="18"/>
      <c r="N1771" s="18"/>
      <c r="O1771" s="26"/>
    </row>
    <row r="1772" spans="7:15" ht="28.8" x14ac:dyDescent="0.3">
      <c r="G1772" s="1">
        <v>2174</v>
      </c>
      <c r="H1772" s="1" t="s">
        <v>3074</v>
      </c>
      <c r="I1772" s="1" t="s">
        <v>20</v>
      </c>
      <c r="J1772" s="1">
        <v>3</v>
      </c>
      <c r="K1772" s="27" t="str" cm="1">
        <f t="array" ref="K1772">_xlfn.IFS(
    AND(OR(I1772="Fully Meets", I1772="Exceeds"), J1772&gt;=4), "High Performing Individual",
    AND(I1772="Fully Meets", J1772&gt;=3), "Average Performing Individual",
    TRUE, "Below Average Performing"
)</f>
        <v>Below Average Performing</v>
      </c>
      <c r="M1772" s="18"/>
      <c r="N1772" s="18"/>
      <c r="O1772" s="26"/>
    </row>
    <row r="1773" spans="7:15" ht="28.8" x14ac:dyDescent="0.3">
      <c r="G1773" s="1">
        <v>2175</v>
      </c>
      <c r="H1773" s="1" t="s">
        <v>3074</v>
      </c>
      <c r="I1773" s="1" t="s">
        <v>20</v>
      </c>
      <c r="J1773" s="1">
        <v>2</v>
      </c>
      <c r="K1773" s="27" t="str" cm="1">
        <f t="array" ref="K1773">_xlfn.IFS(
    AND(OR(I1773="Fully Meets", I1773="Exceeds"), J1773&gt;=4), "High Performing Individual",
    AND(I1773="Fully Meets", J1773&gt;=3), "Average Performing Individual",
    TRUE, "Below Average Performing"
)</f>
        <v>Below Average Performing</v>
      </c>
      <c r="M1773" s="18"/>
      <c r="N1773" s="18"/>
      <c r="O1773" s="26"/>
    </row>
    <row r="1774" spans="7:15" ht="28.8" x14ac:dyDescent="0.3">
      <c r="G1774" s="1">
        <v>2176</v>
      </c>
      <c r="H1774" s="1" t="s">
        <v>3074</v>
      </c>
      <c r="I1774" s="1" t="s">
        <v>20</v>
      </c>
      <c r="J1774" s="1">
        <v>2</v>
      </c>
      <c r="K1774" s="27" t="str" cm="1">
        <f t="array" ref="K1774">_xlfn.IFS(
    AND(OR(I1774="Fully Meets", I1774="Exceeds"), J1774&gt;=4), "High Performing Individual",
    AND(I1774="Fully Meets", J1774&gt;=3), "Average Performing Individual",
    TRUE, "Below Average Performing"
)</f>
        <v>Below Average Performing</v>
      </c>
      <c r="M1774" s="18"/>
      <c r="N1774" s="18"/>
      <c r="O1774" s="26"/>
    </row>
    <row r="1775" spans="7:15" ht="28.8" x14ac:dyDescent="0.3">
      <c r="G1775" s="1">
        <v>2177</v>
      </c>
      <c r="H1775" s="1" t="s">
        <v>3074</v>
      </c>
      <c r="I1775" s="1" t="s">
        <v>23</v>
      </c>
      <c r="J1775" s="1">
        <v>4</v>
      </c>
      <c r="K1775" s="27" t="str" cm="1">
        <f t="array" ref="K1775">_xlfn.IFS(
    AND(OR(I1775="Fully Meets", I1775="Exceeds"), J1775&gt;=4), "High Performing Individual",
    AND(I1775="Fully Meets", J1775&gt;=3), "Average Performing Individual",
    TRUE, "Below Average Performing"
)</f>
        <v>Below Average Performing</v>
      </c>
      <c r="M1775" s="18"/>
      <c r="N1775" s="18"/>
      <c r="O1775" s="26"/>
    </row>
    <row r="1776" spans="7:15" ht="28.8" x14ac:dyDescent="0.3">
      <c r="G1776" s="1">
        <v>2178</v>
      </c>
      <c r="H1776" s="1" t="s">
        <v>3074</v>
      </c>
      <c r="I1776" s="1" t="s">
        <v>23</v>
      </c>
      <c r="J1776" s="1">
        <v>4</v>
      </c>
      <c r="K1776" s="27" t="str" cm="1">
        <f t="array" ref="K1776">_xlfn.IFS(
    AND(OR(I1776="Fully Meets", I1776="Exceeds"), J1776&gt;=4), "High Performing Individual",
    AND(I1776="Fully Meets", J1776&gt;=3), "Average Performing Individual",
    TRUE, "Below Average Performing"
)</f>
        <v>Below Average Performing</v>
      </c>
      <c r="M1776" s="18"/>
      <c r="N1776" s="18"/>
      <c r="O1776" s="26"/>
    </row>
    <row r="1777" spans="7:15" ht="28.8" x14ac:dyDescent="0.3">
      <c r="G1777" s="1">
        <v>2179</v>
      </c>
      <c r="H1777" s="1" t="s">
        <v>3074</v>
      </c>
      <c r="I1777" s="1" t="s">
        <v>23</v>
      </c>
      <c r="J1777" s="1">
        <v>4</v>
      </c>
      <c r="K1777" s="27" t="str" cm="1">
        <f t="array" ref="K1777">_xlfn.IFS(
    AND(OR(I1777="Fully Meets", I1777="Exceeds"), J1777&gt;=4), "High Performing Individual",
    AND(I1777="Fully Meets", J1777&gt;=3), "Average Performing Individual",
    TRUE, "Below Average Performing"
)</f>
        <v>Below Average Performing</v>
      </c>
      <c r="M1777" s="18"/>
      <c r="N1777" s="18"/>
      <c r="O1777" s="26"/>
    </row>
    <row r="1778" spans="7:15" ht="28.8" x14ac:dyDescent="0.3">
      <c r="G1778" s="1">
        <v>2180</v>
      </c>
      <c r="H1778" s="1" t="s">
        <v>3074</v>
      </c>
      <c r="I1778" s="1" t="s">
        <v>23</v>
      </c>
      <c r="J1778" s="1">
        <v>5</v>
      </c>
      <c r="K1778" s="27" t="str" cm="1">
        <f t="array" ref="K1778">_xlfn.IFS(
    AND(OR(I1778="Fully Meets", I1778="Exceeds"), J1778&gt;=4), "High Performing Individual",
    AND(I1778="Fully Meets", J1778&gt;=3), "Average Performing Individual",
    TRUE, "Below Average Performing"
)</f>
        <v>Below Average Performing</v>
      </c>
      <c r="M1778" s="18"/>
      <c r="N1778" s="18"/>
      <c r="O1778" s="26"/>
    </row>
    <row r="1779" spans="7:15" ht="28.8" x14ac:dyDescent="0.3">
      <c r="G1779" s="1">
        <v>2181</v>
      </c>
      <c r="H1779" s="1" t="s">
        <v>3074</v>
      </c>
      <c r="I1779" s="1" t="s">
        <v>23</v>
      </c>
      <c r="J1779" s="1">
        <v>5</v>
      </c>
      <c r="K1779" s="27" t="str" cm="1">
        <f t="array" ref="K1779">_xlfn.IFS(
    AND(OR(I1779="Fully Meets", I1779="Exceeds"), J1779&gt;=4), "High Performing Individual",
    AND(I1779="Fully Meets", J1779&gt;=3), "Average Performing Individual",
    TRUE, "Below Average Performing"
)</f>
        <v>Below Average Performing</v>
      </c>
      <c r="M1779" s="18"/>
      <c r="N1779" s="18"/>
      <c r="O1779" s="26"/>
    </row>
    <row r="1780" spans="7:15" ht="28.8" x14ac:dyDescent="0.3">
      <c r="G1780" s="1">
        <v>2182</v>
      </c>
      <c r="H1780" s="1" t="s">
        <v>3074</v>
      </c>
      <c r="I1780" s="1" t="s">
        <v>20</v>
      </c>
      <c r="J1780" s="1">
        <v>4</v>
      </c>
      <c r="K1780" s="27" t="str" cm="1">
        <f t="array" ref="K1780">_xlfn.IFS(
    AND(OR(I1780="Fully Meets", I1780="Exceeds"), J1780&gt;=4), "High Performing Individual",
    AND(I1780="Fully Meets", J1780&gt;=3), "Average Performing Individual",
    TRUE, "Below Average Performing"
)</f>
        <v>High Performing Individual</v>
      </c>
      <c r="M1780" s="18"/>
      <c r="N1780" s="18"/>
      <c r="O1780" s="26"/>
    </row>
    <row r="1781" spans="7:15" ht="28.8" x14ac:dyDescent="0.3">
      <c r="G1781" s="1">
        <v>2183</v>
      </c>
      <c r="H1781" s="1" t="s">
        <v>3074</v>
      </c>
      <c r="I1781" s="1" t="s">
        <v>20</v>
      </c>
      <c r="J1781" s="1">
        <v>5</v>
      </c>
      <c r="K1781" s="27" t="str" cm="1">
        <f t="array" ref="K1781">_xlfn.IFS(
    AND(OR(I1781="Fully Meets", I1781="Exceeds"), J1781&gt;=4), "High Performing Individual",
    AND(I1781="Fully Meets", J1781&gt;=3), "Average Performing Individual",
    TRUE, "Below Average Performing"
)</f>
        <v>High Performing Individual</v>
      </c>
      <c r="M1781" s="18"/>
      <c r="N1781" s="18"/>
      <c r="O1781" s="26"/>
    </row>
    <row r="1782" spans="7:15" ht="28.8" x14ac:dyDescent="0.3">
      <c r="G1782" s="1">
        <v>2184</v>
      </c>
      <c r="H1782" s="1" t="s">
        <v>3074</v>
      </c>
      <c r="I1782" s="1" t="s">
        <v>20</v>
      </c>
      <c r="J1782" s="1">
        <v>2</v>
      </c>
      <c r="K1782" s="27" t="str" cm="1">
        <f t="array" ref="K1782">_xlfn.IFS(
    AND(OR(I1782="Fully Meets", I1782="Exceeds"), J1782&gt;=4), "High Performing Individual",
    AND(I1782="Fully Meets", J1782&gt;=3), "Average Performing Individual",
    TRUE, "Below Average Performing"
)</f>
        <v>Below Average Performing</v>
      </c>
      <c r="M1782" s="18"/>
      <c r="N1782" s="18"/>
      <c r="O1782" s="26"/>
    </row>
    <row r="1783" spans="7:15" ht="28.8" x14ac:dyDescent="0.3">
      <c r="G1783" s="1">
        <v>2185</v>
      </c>
      <c r="H1783" s="1" t="s">
        <v>3074</v>
      </c>
      <c r="I1783" s="1" t="s">
        <v>20</v>
      </c>
      <c r="J1783" s="1">
        <v>5</v>
      </c>
      <c r="K1783" s="27" t="str" cm="1">
        <f t="array" ref="K1783">_xlfn.IFS(
    AND(OR(I1783="Fully Meets", I1783="Exceeds"), J1783&gt;=4), "High Performing Individual",
    AND(I1783="Fully Meets", J1783&gt;=3), "Average Performing Individual",
    TRUE, "Below Average Performing"
)</f>
        <v>High Performing Individual</v>
      </c>
      <c r="M1783" s="18"/>
      <c r="N1783" s="18"/>
      <c r="O1783" s="26"/>
    </row>
    <row r="1784" spans="7:15" ht="28.8" x14ac:dyDescent="0.3">
      <c r="G1784" s="1">
        <v>2186</v>
      </c>
      <c r="H1784" s="1" t="s">
        <v>3074</v>
      </c>
      <c r="I1784" s="1" t="s">
        <v>20</v>
      </c>
      <c r="J1784" s="1">
        <v>1</v>
      </c>
      <c r="K1784" s="27" t="str" cm="1">
        <f t="array" ref="K1784">_xlfn.IFS(
    AND(OR(I1784="Fully Meets", I1784="Exceeds"), J1784&gt;=4), "High Performing Individual",
    AND(I1784="Fully Meets", J1784&gt;=3), "Average Performing Individual",
    TRUE, "Below Average Performing"
)</f>
        <v>Below Average Performing</v>
      </c>
      <c r="M1784" s="18"/>
      <c r="N1784" s="18"/>
      <c r="O1784" s="26"/>
    </row>
    <row r="1785" spans="7:15" ht="28.8" x14ac:dyDescent="0.3">
      <c r="G1785" s="1">
        <v>2187</v>
      </c>
      <c r="H1785" s="1" t="s">
        <v>3074</v>
      </c>
      <c r="I1785" s="1" t="s">
        <v>20</v>
      </c>
      <c r="J1785" s="1">
        <v>5</v>
      </c>
      <c r="K1785" s="27" t="str" cm="1">
        <f t="array" ref="K1785">_xlfn.IFS(
    AND(OR(I1785="Fully Meets", I1785="Exceeds"), J1785&gt;=4), "High Performing Individual",
    AND(I1785="Fully Meets", J1785&gt;=3), "Average Performing Individual",
    TRUE, "Below Average Performing"
)</f>
        <v>High Performing Individual</v>
      </c>
      <c r="M1785" s="18"/>
      <c r="N1785" s="18"/>
      <c r="O1785" s="26"/>
    </row>
    <row r="1786" spans="7:15" ht="28.8" x14ac:dyDescent="0.3">
      <c r="G1786" s="1">
        <v>2188</v>
      </c>
      <c r="H1786" s="1" t="s">
        <v>3074</v>
      </c>
      <c r="I1786" s="1" t="s">
        <v>20</v>
      </c>
      <c r="J1786" s="1">
        <v>2</v>
      </c>
      <c r="K1786" s="27" t="str" cm="1">
        <f t="array" ref="K1786">_xlfn.IFS(
    AND(OR(I1786="Fully Meets", I1786="Exceeds"), J1786&gt;=4), "High Performing Individual",
    AND(I1786="Fully Meets", J1786&gt;=3), "Average Performing Individual",
    TRUE, "Below Average Performing"
)</f>
        <v>Below Average Performing</v>
      </c>
      <c r="M1786" s="18"/>
      <c r="N1786" s="18"/>
      <c r="O1786" s="26"/>
    </row>
    <row r="1787" spans="7:15" ht="28.8" x14ac:dyDescent="0.3">
      <c r="G1787" s="1">
        <v>2189</v>
      </c>
      <c r="H1787" s="1" t="s">
        <v>3074</v>
      </c>
      <c r="I1787" s="1" t="s">
        <v>22</v>
      </c>
      <c r="J1787" s="1">
        <v>5</v>
      </c>
      <c r="K1787" s="27" t="str" cm="1">
        <f t="array" ref="K1787">_xlfn.IFS(
    AND(OR(I1787="Fully Meets", I1787="Exceeds"), J1787&gt;=4), "High Performing Individual",
    AND(I1787="Fully Meets", J1787&gt;=3), "Average Performing Individual",
    TRUE, "Below Average Performing"
)</f>
        <v>Below Average Performing</v>
      </c>
      <c r="M1787" s="18"/>
      <c r="N1787" s="18"/>
      <c r="O1787" s="26"/>
    </row>
    <row r="1788" spans="7:15" ht="28.8" x14ac:dyDescent="0.3">
      <c r="G1788" s="1">
        <v>2190</v>
      </c>
      <c r="H1788" s="1" t="s">
        <v>3074</v>
      </c>
      <c r="I1788" s="1" t="s">
        <v>22</v>
      </c>
      <c r="J1788" s="1">
        <v>5</v>
      </c>
      <c r="K1788" s="27" t="str" cm="1">
        <f t="array" ref="K1788">_xlfn.IFS(
    AND(OR(I1788="Fully Meets", I1788="Exceeds"), J1788&gt;=4), "High Performing Individual",
    AND(I1788="Fully Meets", J1788&gt;=3), "Average Performing Individual",
    TRUE, "Below Average Performing"
)</f>
        <v>Below Average Performing</v>
      </c>
      <c r="M1788" s="18"/>
      <c r="N1788" s="18"/>
      <c r="O1788" s="26"/>
    </row>
    <row r="1789" spans="7:15" ht="28.8" x14ac:dyDescent="0.3">
      <c r="G1789" s="1">
        <v>2191</v>
      </c>
      <c r="H1789" s="1" t="s">
        <v>3074</v>
      </c>
      <c r="I1789" s="1" t="s">
        <v>22</v>
      </c>
      <c r="J1789" s="1">
        <v>5</v>
      </c>
      <c r="K1789" s="27" t="str" cm="1">
        <f t="array" ref="K1789">_xlfn.IFS(
    AND(OR(I1789="Fully Meets", I1789="Exceeds"), J1789&gt;=4), "High Performing Individual",
    AND(I1789="Fully Meets", J1789&gt;=3), "Average Performing Individual",
    TRUE, "Below Average Performing"
)</f>
        <v>Below Average Performing</v>
      </c>
      <c r="M1789" s="18"/>
      <c r="N1789" s="18"/>
      <c r="O1789" s="26"/>
    </row>
    <row r="1790" spans="7:15" ht="28.8" x14ac:dyDescent="0.3">
      <c r="G1790" s="1">
        <v>2192</v>
      </c>
      <c r="H1790" s="1" t="s">
        <v>3074</v>
      </c>
      <c r="I1790" s="1" t="s">
        <v>22</v>
      </c>
      <c r="J1790" s="1">
        <v>1</v>
      </c>
      <c r="K1790" s="27" t="str" cm="1">
        <f t="array" ref="K1790">_xlfn.IFS(
    AND(OR(I1790="Fully Meets", I1790="Exceeds"), J1790&gt;=4), "High Performing Individual",
    AND(I1790="Fully Meets", J1790&gt;=3), "Average Performing Individual",
    TRUE, "Below Average Performing"
)</f>
        <v>Below Average Performing</v>
      </c>
      <c r="M1790" s="18"/>
      <c r="N1790" s="18"/>
      <c r="O1790" s="26"/>
    </row>
    <row r="1791" spans="7:15" ht="28.8" x14ac:dyDescent="0.3">
      <c r="G1791" s="1">
        <v>2193</v>
      </c>
      <c r="H1791" s="1" t="s">
        <v>3074</v>
      </c>
      <c r="I1791" s="1" t="s">
        <v>22</v>
      </c>
      <c r="J1791" s="1">
        <v>4</v>
      </c>
      <c r="K1791" s="27" t="str" cm="1">
        <f t="array" ref="K1791">_xlfn.IFS(
    AND(OR(I1791="Fully Meets", I1791="Exceeds"), J1791&gt;=4), "High Performing Individual",
    AND(I1791="Fully Meets", J1791&gt;=3), "Average Performing Individual",
    TRUE, "Below Average Performing"
)</f>
        <v>Below Average Performing</v>
      </c>
      <c r="M1791" s="18"/>
      <c r="N1791" s="18"/>
      <c r="O1791" s="26"/>
    </row>
    <row r="1792" spans="7:15" ht="28.8" x14ac:dyDescent="0.3">
      <c r="G1792" s="1">
        <v>2194</v>
      </c>
      <c r="H1792" s="1" t="s">
        <v>3074</v>
      </c>
      <c r="I1792" s="1" t="s">
        <v>22</v>
      </c>
      <c r="J1792" s="1">
        <v>2</v>
      </c>
      <c r="K1792" s="27" t="str" cm="1">
        <f t="array" ref="K1792">_xlfn.IFS(
    AND(OR(I1792="Fully Meets", I1792="Exceeds"), J1792&gt;=4), "High Performing Individual",
    AND(I1792="Fully Meets", J1792&gt;=3), "Average Performing Individual",
    TRUE, "Below Average Performing"
)</f>
        <v>Below Average Performing</v>
      </c>
      <c r="M1792" s="18"/>
      <c r="N1792" s="18"/>
      <c r="O1792" s="26"/>
    </row>
    <row r="1793" spans="7:15" ht="28.8" x14ac:dyDescent="0.3">
      <c r="G1793" s="1">
        <v>2195</v>
      </c>
      <c r="H1793" s="1" t="s">
        <v>3074</v>
      </c>
      <c r="I1793" s="1" t="s">
        <v>22</v>
      </c>
      <c r="J1793" s="1">
        <v>2</v>
      </c>
      <c r="K1793" s="27" t="str" cm="1">
        <f t="array" ref="K1793">_xlfn.IFS(
    AND(OR(I1793="Fully Meets", I1793="Exceeds"), J1793&gt;=4), "High Performing Individual",
    AND(I1793="Fully Meets", J1793&gt;=3), "Average Performing Individual",
    TRUE, "Below Average Performing"
)</f>
        <v>Below Average Performing</v>
      </c>
      <c r="M1793" s="18"/>
      <c r="N1793" s="18"/>
      <c r="O1793" s="26"/>
    </row>
    <row r="1794" spans="7:15" ht="28.8" x14ac:dyDescent="0.3">
      <c r="G1794" s="1">
        <v>2196</v>
      </c>
      <c r="H1794" s="1" t="s">
        <v>3074</v>
      </c>
      <c r="I1794" s="1" t="s">
        <v>22</v>
      </c>
      <c r="J1794" s="1">
        <v>5</v>
      </c>
      <c r="K1794" s="27" t="str" cm="1">
        <f t="array" ref="K1794">_xlfn.IFS(
    AND(OR(I1794="Fully Meets", I1794="Exceeds"), J1794&gt;=4), "High Performing Individual",
    AND(I1794="Fully Meets", J1794&gt;=3), "Average Performing Individual",
    TRUE, "Below Average Performing"
)</f>
        <v>Below Average Performing</v>
      </c>
      <c r="M1794" s="18"/>
      <c r="N1794" s="18"/>
      <c r="O1794" s="26"/>
    </row>
    <row r="1795" spans="7:15" ht="28.8" x14ac:dyDescent="0.3">
      <c r="G1795" s="1">
        <v>2197</v>
      </c>
      <c r="H1795" s="1" t="s">
        <v>3074</v>
      </c>
      <c r="I1795" s="1" t="s">
        <v>22</v>
      </c>
      <c r="J1795" s="1">
        <v>4</v>
      </c>
      <c r="K1795" s="27" t="str" cm="1">
        <f t="array" ref="K1795">_xlfn.IFS(
    AND(OR(I1795="Fully Meets", I1795="Exceeds"), J1795&gt;=4), "High Performing Individual",
    AND(I1795="Fully Meets", J1795&gt;=3), "Average Performing Individual",
    TRUE, "Below Average Performing"
)</f>
        <v>Below Average Performing</v>
      </c>
      <c r="M1795" s="18"/>
      <c r="N1795" s="18"/>
      <c r="O1795" s="26"/>
    </row>
    <row r="1796" spans="7:15" ht="28.8" x14ac:dyDescent="0.3">
      <c r="G1796" s="1">
        <v>2198</v>
      </c>
      <c r="H1796" s="1" t="s">
        <v>3074</v>
      </c>
      <c r="I1796" s="1" t="s">
        <v>20</v>
      </c>
      <c r="J1796" s="1">
        <v>1</v>
      </c>
      <c r="K1796" s="27" t="str" cm="1">
        <f t="array" ref="K1796">_xlfn.IFS(
    AND(OR(I1796="Fully Meets", I1796="Exceeds"), J1796&gt;=4), "High Performing Individual",
    AND(I1796="Fully Meets", J1796&gt;=3), "Average Performing Individual",
    TRUE, "Below Average Performing"
)</f>
        <v>Below Average Performing</v>
      </c>
      <c r="M1796" s="18"/>
      <c r="N1796" s="18"/>
      <c r="O1796" s="26"/>
    </row>
    <row r="1797" spans="7:15" ht="28.8" x14ac:dyDescent="0.3">
      <c r="G1797" s="1">
        <v>2199</v>
      </c>
      <c r="H1797" s="1" t="s">
        <v>3074</v>
      </c>
      <c r="I1797" s="1" t="s">
        <v>20</v>
      </c>
      <c r="J1797" s="1">
        <v>4</v>
      </c>
      <c r="K1797" s="27" t="str" cm="1">
        <f t="array" ref="K1797">_xlfn.IFS(
    AND(OR(I1797="Fully Meets", I1797="Exceeds"), J1797&gt;=4), "High Performing Individual",
    AND(I1797="Fully Meets", J1797&gt;=3), "Average Performing Individual",
    TRUE, "Below Average Performing"
)</f>
        <v>High Performing Individual</v>
      </c>
      <c r="M1797" s="18"/>
      <c r="N1797" s="18"/>
      <c r="O1797" s="26"/>
    </row>
    <row r="1798" spans="7:15" ht="28.8" x14ac:dyDescent="0.3">
      <c r="G1798" s="1">
        <v>2200</v>
      </c>
      <c r="H1798" s="1" t="s">
        <v>3074</v>
      </c>
      <c r="I1798" s="1" t="s">
        <v>20</v>
      </c>
      <c r="J1798" s="1">
        <v>4</v>
      </c>
      <c r="K1798" s="27" t="str" cm="1">
        <f t="array" ref="K1798">_xlfn.IFS(
    AND(OR(I1798="Fully Meets", I1798="Exceeds"), J1798&gt;=4), "High Performing Individual",
    AND(I1798="Fully Meets", J1798&gt;=3), "Average Performing Individual",
    TRUE, "Below Average Performing"
)</f>
        <v>High Performing Individual</v>
      </c>
      <c r="M1798" s="18"/>
      <c r="N1798" s="18"/>
      <c r="O1798" s="26"/>
    </row>
    <row r="1799" spans="7:15" ht="28.8" x14ac:dyDescent="0.3">
      <c r="G1799" s="1">
        <v>2201</v>
      </c>
      <c r="H1799" s="1" t="s">
        <v>3074</v>
      </c>
      <c r="I1799" s="1" t="s">
        <v>20</v>
      </c>
      <c r="J1799" s="1">
        <v>2</v>
      </c>
      <c r="K1799" s="27" t="str" cm="1">
        <f t="array" ref="K1799">_xlfn.IFS(
    AND(OR(I1799="Fully Meets", I1799="Exceeds"), J1799&gt;=4), "High Performing Individual",
    AND(I1799="Fully Meets", J1799&gt;=3), "Average Performing Individual",
    TRUE, "Below Average Performing"
)</f>
        <v>Below Average Performing</v>
      </c>
      <c r="M1799" s="18"/>
      <c r="N1799" s="18"/>
      <c r="O1799" s="26"/>
    </row>
    <row r="1800" spans="7:15" ht="28.8" x14ac:dyDescent="0.3">
      <c r="G1800" s="1">
        <v>2202</v>
      </c>
      <c r="H1800" s="1" t="s">
        <v>3074</v>
      </c>
      <c r="I1800" s="1" t="s">
        <v>20</v>
      </c>
      <c r="J1800" s="1">
        <v>4</v>
      </c>
      <c r="K1800" s="27" t="str" cm="1">
        <f t="array" ref="K1800">_xlfn.IFS(
    AND(OR(I1800="Fully Meets", I1800="Exceeds"), J1800&gt;=4), "High Performing Individual",
    AND(I1800="Fully Meets", J1800&gt;=3), "Average Performing Individual",
    TRUE, "Below Average Performing"
)</f>
        <v>High Performing Individual</v>
      </c>
      <c r="M1800" s="18"/>
      <c r="N1800" s="18"/>
      <c r="O1800" s="26"/>
    </row>
    <row r="1801" spans="7:15" ht="28.8" x14ac:dyDescent="0.3">
      <c r="G1801" s="1">
        <v>2203</v>
      </c>
      <c r="H1801" s="1" t="s">
        <v>3074</v>
      </c>
      <c r="I1801" s="1" t="s">
        <v>20</v>
      </c>
      <c r="J1801" s="1">
        <v>1</v>
      </c>
      <c r="K1801" s="27" t="str" cm="1">
        <f t="array" ref="K1801">_xlfn.IFS(
    AND(OR(I1801="Fully Meets", I1801="Exceeds"), J1801&gt;=4), "High Performing Individual",
    AND(I1801="Fully Meets", J1801&gt;=3), "Average Performing Individual",
    TRUE, "Below Average Performing"
)</f>
        <v>Below Average Performing</v>
      </c>
      <c r="M1801" s="18"/>
      <c r="N1801" s="18"/>
      <c r="O1801" s="26"/>
    </row>
    <row r="1802" spans="7:15" ht="28.8" x14ac:dyDescent="0.3">
      <c r="G1802" s="1">
        <v>2204</v>
      </c>
      <c r="H1802" s="1" t="s">
        <v>3074</v>
      </c>
      <c r="I1802" s="1" t="s">
        <v>22</v>
      </c>
      <c r="J1802" s="1">
        <v>2</v>
      </c>
      <c r="K1802" s="27" t="str" cm="1">
        <f t="array" ref="K1802">_xlfn.IFS(
    AND(OR(I1802="Fully Meets", I1802="Exceeds"), J1802&gt;=4), "High Performing Individual",
    AND(I1802="Fully Meets", J1802&gt;=3), "Average Performing Individual",
    TRUE, "Below Average Performing"
)</f>
        <v>Below Average Performing</v>
      </c>
      <c r="M1802" s="18"/>
      <c r="N1802" s="18"/>
      <c r="O1802" s="26"/>
    </row>
    <row r="1803" spans="7:15" ht="28.8" x14ac:dyDescent="0.3">
      <c r="G1803" s="1">
        <v>2205</v>
      </c>
      <c r="H1803" s="1" t="s">
        <v>3074</v>
      </c>
      <c r="I1803" s="1" t="s">
        <v>22</v>
      </c>
      <c r="J1803" s="1">
        <v>4</v>
      </c>
      <c r="K1803" s="27" t="str" cm="1">
        <f t="array" ref="K1803">_xlfn.IFS(
    AND(OR(I1803="Fully Meets", I1803="Exceeds"), J1803&gt;=4), "High Performing Individual",
    AND(I1803="Fully Meets", J1803&gt;=3), "Average Performing Individual",
    TRUE, "Below Average Performing"
)</f>
        <v>Below Average Performing</v>
      </c>
      <c r="M1803" s="18"/>
      <c r="N1803" s="18"/>
      <c r="O1803" s="26"/>
    </row>
    <row r="1804" spans="7:15" ht="28.8" x14ac:dyDescent="0.3">
      <c r="G1804" s="1">
        <v>2206</v>
      </c>
      <c r="H1804" s="1" t="s">
        <v>3074</v>
      </c>
      <c r="I1804" s="1" t="s">
        <v>22</v>
      </c>
      <c r="J1804" s="1">
        <v>5</v>
      </c>
      <c r="K1804" s="27" t="str" cm="1">
        <f t="array" ref="K1804">_xlfn.IFS(
    AND(OR(I1804="Fully Meets", I1804="Exceeds"), J1804&gt;=4), "High Performing Individual",
    AND(I1804="Fully Meets", J1804&gt;=3), "Average Performing Individual",
    TRUE, "Below Average Performing"
)</f>
        <v>Below Average Performing</v>
      </c>
      <c r="M1804" s="18"/>
      <c r="N1804" s="18"/>
      <c r="O1804" s="26"/>
    </row>
    <row r="1805" spans="7:15" ht="28.8" x14ac:dyDescent="0.3">
      <c r="G1805" s="1">
        <v>2207</v>
      </c>
      <c r="H1805" s="1" t="s">
        <v>3074</v>
      </c>
      <c r="I1805" s="1" t="s">
        <v>22</v>
      </c>
      <c r="J1805" s="1">
        <v>5</v>
      </c>
      <c r="K1805" s="27" t="str" cm="1">
        <f t="array" ref="K1805">_xlfn.IFS(
    AND(OR(I1805="Fully Meets", I1805="Exceeds"), J1805&gt;=4), "High Performing Individual",
    AND(I1805="Fully Meets", J1805&gt;=3), "Average Performing Individual",
    TRUE, "Below Average Performing"
)</f>
        <v>Below Average Performing</v>
      </c>
      <c r="M1805" s="18"/>
      <c r="N1805" s="18"/>
      <c r="O1805" s="26"/>
    </row>
    <row r="1806" spans="7:15" ht="28.8" x14ac:dyDescent="0.3">
      <c r="G1806" s="1">
        <v>2208</v>
      </c>
      <c r="H1806" s="1" t="s">
        <v>3072</v>
      </c>
      <c r="I1806" s="1" t="s">
        <v>22</v>
      </c>
      <c r="J1806" s="1">
        <v>5</v>
      </c>
      <c r="K1806" s="27" t="str" cm="1">
        <f t="array" ref="K1806">_xlfn.IFS(
    AND(OR(I1806="Fully Meets", I1806="Exceeds"), J1806&gt;=4), "High Performing Individual",
    AND(I1806="Fully Meets", J1806&gt;=3), "Average Performing Individual",
    TRUE, "Below Average Performing"
)</f>
        <v>Below Average Performing</v>
      </c>
      <c r="M1806" s="18"/>
      <c r="N1806" s="18"/>
      <c r="O1806" s="26"/>
    </row>
    <row r="1807" spans="7:15" ht="28.8" x14ac:dyDescent="0.3">
      <c r="G1807" s="1">
        <v>2209</v>
      </c>
      <c r="H1807" s="1" t="s">
        <v>3072</v>
      </c>
      <c r="I1807" s="1" t="s">
        <v>22</v>
      </c>
      <c r="J1807" s="1">
        <v>5</v>
      </c>
      <c r="K1807" s="27" t="str" cm="1">
        <f t="array" ref="K1807">_xlfn.IFS(
    AND(OR(I1807="Fully Meets", I1807="Exceeds"), J1807&gt;=4), "High Performing Individual",
    AND(I1807="Fully Meets", J1807&gt;=3), "Average Performing Individual",
    TRUE, "Below Average Performing"
)</f>
        <v>Below Average Performing</v>
      </c>
      <c r="M1807" s="18"/>
      <c r="N1807" s="18"/>
      <c r="O1807" s="26"/>
    </row>
    <row r="1808" spans="7:15" ht="28.8" x14ac:dyDescent="0.3">
      <c r="G1808" s="1">
        <v>2210</v>
      </c>
      <c r="H1808" s="1" t="s">
        <v>3072</v>
      </c>
      <c r="I1808" s="1" t="s">
        <v>20</v>
      </c>
      <c r="J1808" s="1">
        <v>4</v>
      </c>
      <c r="K1808" s="27" t="str" cm="1">
        <f t="array" ref="K1808">_xlfn.IFS(
    AND(OR(I1808="Fully Meets", I1808="Exceeds"), J1808&gt;=4), "High Performing Individual",
    AND(I1808="Fully Meets", J1808&gt;=3), "Average Performing Individual",
    TRUE, "Below Average Performing"
)</f>
        <v>High Performing Individual</v>
      </c>
      <c r="M1808" s="18"/>
      <c r="N1808" s="18"/>
      <c r="O1808" s="26"/>
    </row>
    <row r="1809" spans="7:15" ht="28.8" x14ac:dyDescent="0.3">
      <c r="G1809" s="1">
        <v>2211</v>
      </c>
      <c r="H1809" s="1" t="s">
        <v>3072</v>
      </c>
      <c r="I1809" s="1" t="s">
        <v>20</v>
      </c>
      <c r="J1809" s="1">
        <v>5</v>
      </c>
      <c r="K1809" s="27" t="str" cm="1">
        <f t="array" ref="K1809">_xlfn.IFS(
    AND(OR(I1809="Fully Meets", I1809="Exceeds"), J1809&gt;=4), "High Performing Individual",
    AND(I1809="Fully Meets", J1809&gt;=3), "Average Performing Individual",
    TRUE, "Below Average Performing"
)</f>
        <v>High Performing Individual</v>
      </c>
      <c r="M1809" s="18"/>
      <c r="N1809" s="18"/>
      <c r="O1809" s="26"/>
    </row>
    <row r="1810" spans="7:15" ht="28.8" x14ac:dyDescent="0.3">
      <c r="G1810" s="1">
        <v>2212</v>
      </c>
      <c r="H1810" s="1" t="s">
        <v>3072</v>
      </c>
      <c r="I1810" s="1" t="s">
        <v>20</v>
      </c>
      <c r="J1810" s="1">
        <v>1</v>
      </c>
      <c r="K1810" s="27" t="str" cm="1">
        <f t="array" ref="K1810">_xlfn.IFS(
    AND(OR(I1810="Fully Meets", I1810="Exceeds"), J1810&gt;=4), "High Performing Individual",
    AND(I1810="Fully Meets", J1810&gt;=3), "Average Performing Individual",
    TRUE, "Below Average Performing"
)</f>
        <v>Below Average Performing</v>
      </c>
      <c r="M1810" s="18"/>
      <c r="N1810" s="18"/>
      <c r="O1810" s="26"/>
    </row>
    <row r="1811" spans="7:15" ht="28.8" x14ac:dyDescent="0.3">
      <c r="G1811" s="1">
        <v>2213</v>
      </c>
      <c r="H1811" s="1" t="s">
        <v>3072</v>
      </c>
      <c r="I1811" s="1" t="s">
        <v>20</v>
      </c>
      <c r="J1811" s="1">
        <v>5</v>
      </c>
      <c r="K1811" s="27" t="str" cm="1">
        <f t="array" ref="K1811">_xlfn.IFS(
    AND(OR(I1811="Fully Meets", I1811="Exceeds"), J1811&gt;=4), "High Performing Individual",
    AND(I1811="Fully Meets", J1811&gt;=3), "Average Performing Individual",
    TRUE, "Below Average Performing"
)</f>
        <v>High Performing Individual</v>
      </c>
      <c r="M1811" s="18"/>
      <c r="N1811" s="18"/>
      <c r="O1811" s="26"/>
    </row>
    <row r="1812" spans="7:15" ht="28.8" x14ac:dyDescent="0.3">
      <c r="G1812" s="1">
        <v>2214</v>
      </c>
      <c r="H1812" s="1" t="s">
        <v>3072</v>
      </c>
      <c r="I1812" s="1" t="s">
        <v>20</v>
      </c>
      <c r="J1812" s="1">
        <v>4</v>
      </c>
      <c r="K1812" s="27" t="str" cm="1">
        <f t="array" ref="K1812">_xlfn.IFS(
    AND(OR(I1812="Fully Meets", I1812="Exceeds"), J1812&gt;=4), "High Performing Individual",
    AND(I1812="Fully Meets", J1812&gt;=3), "Average Performing Individual",
    TRUE, "Below Average Performing"
)</f>
        <v>High Performing Individual</v>
      </c>
      <c r="M1812" s="18"/>
      <c r="N1812" s="18"/>
      <c r="O1812" s="26"/>
    </row>
    <row r="1813" spans="7:15" ht="28.8" x14ac:dyDescent="0.3">
      <c r="G1813" s="1">
        <v>2215</v>
      </c>
      <c r="H1813" s="1" t="s">
        <v>3072</v>
      </c>
      <c r="I1813" s="1" t="s">
        <v>20</v>
      </c>
      <c r="J1813" s="1">
        <v>1</v>
      </c>
      <c r="K1813" s="27" t="str" cm="1">
        <f t="array" ref="K1813">_xlfn.IFS(
    AND(OR(I1813="Fully Meets", I1813="Exceeds"), J1813&gt;=4), "High Performing Individual",
    AND(I1813="Fully Meets", J1813&gt;=3), "Average Performing Individual",
    TRUE, "Below Average Performing"
)</f>
        <v>Below Average Performing</v>
      </c>
      <c r="M1813" s="18"/>
      <c r="N1813" s="18"/>
      <c r="O1813" s="26"/>
    </row>
    <row r="1814" spans="7:15" ht="28.8" x14ac:dyDescent="0.3">
      <c r="G1814" s="1">
        <v>2216</v>
      </c>
      <c r="H1814" s="1" t="s">
        <v>3072</v>
      </c>
      <c r="I1814" s="1" t="s">
        <v>20</v>
      </c>
      <c r="J1814" s="1">
        <v>1</v>
      </c>
      <c r="K1814" s="27" t="str" cm="1">
        <f t="array" ref="K1814">_xlfn.IFS(
    AND(OR(I1814="Fully Meets", I1814="Exceeds"), J1814&gt;=4), "High Performing Individual",
    AND(I1814="Fully Meets", J1814&gt;=3), "Average Performing Individual",
    TRUE, "Below Average Performing"
)</f>
        <v>Below Average Performing</v>
      </c>
      <c r="M1814" s="18"/>
      <c r="N1814" s="18"/>
      <c r="O1814" s="26"/>
    </row>
    <row r="1815" spans="7:15" ht="28.8" x14ac:dyDescent="0.3">
      <c r="G1815" s="1">
        <v>2217</v>
      </c>
      <c r="H1815" s="1" t="s">
        <v>3072</v>
      </c>
      <c r="I1815" s="1" t="s">
        <v>20</v>
      </c>
      <c r="J1815" s="1">
        <v>4</v>
      </c>
      <c r="K1815" s="27" t="str" cm="1">
        <f t="array" ref="K1815">_xlfn.IFS(
    AND(OR(I1815="Fully Meets", I1815="Exceeds"), J1815&gt;=4), "High Performing Individual",
    AND(I1815="Fully Meets", J1815&gt;=3), "Average Performing Individual",
    TRUE, "Below Average Performing"
)</f>
        <v>High Performing Individual</v>
      </c>
      <c r="M1815" s="18"/>
      <c r="N1815" s="18"/>
      <c r="O1815" s="26"/>
    </row>
    <row r="1816" spans="7:15" ht="28.8" x14ac:dyDescent="0.3">
      <c r="G1816" s="1">
        <v>2218</v>
      </c>
      <c r="H1816" s="1" t="s">
        <v>3072</v>
      </c>
      <c r="I1816" s="1" t="s">
        <v>20</v>
      </c>
      <c r="J1816" s="1">
        <v>4</v>
      </c>
      <c r="K1816" s="27" t="str" cm="1">
        <f t="array" ref="K1816">_xlfn.IFS(
    AND(OR(I1816="Fully Meets", I1816="Exceeds"), J1816&gt;=4), "High Performing Individual",
    AND(I1816="Fully Meets", J1816&gt;=3), "Average Performing Individual",
    TRUE, "Below Average Performing"
)</f>
        <v>High Performing Individual</v>
      </c>
      <c r="M1816" s="18"/>
      <c r="N1816" s="18"/>
      <c r="O1816" s="26"/>
    </row>
    <row r="1817" spans="7:15" ht="28.8" x14ac:dyDescent="0.3">
      <c r="G1817" s="1">
        <v>2219</v>
      </c>
      <c r="H1817" s="1" t="s">
        <v>3072</v>
      </c>
      <c r="I1817" s="1" t="s">
        <v>20</v>
      </c>
      <c r="J1817" s="1">
        <v>5</v>
      </c>
      <c r="K1817" s="27" t="str" cm="1">
        <f t="array" ref="K1817">_xlfn.IFS(
    AND(OR(I1817="Fully Meets", I1817="Exceeds"), J1817&gt;=4), "High Performing Individual",
    AND(I1817="Fully Meets", J1817&gt;=3), "Average Performing Individual",
    TRUE, "Below Average Performing"
)</f>
        <v>High Performing Individual</v>
      </c>
      <c r="M1817" s="18"/>
      <c r="N1817" s="18"/>
      <c r="O1817" s="26"/>
    </row>
    <row r="1818" spans="7:15" ht="28.8" x14ac:dyDescent="0.3">
      <c r="G1818" s="1">
        <v>2220</v>
      </c>
      <c r="H1818" s="1" t="s">
        <v>3072</v>
      </c>
      <c r="I1818" s="1" t="s">
        <v>20</v>
      </c>
      <c r="J1818" s="1">
        <v>4</v>
      </c>
      <c r="K1818" s="27" t="str" cm="1">
        <f t="array" ref="K1818">_xlfn.IFS(
    AND(OR(I1818="Fully Meets", I1818="Exceeds"), J1818&gt;=4), "High Performing Individual",
    AND(I1818="Fully Meets", J1818&gt;=3), "Average Performing Individual",
    TRUE, "Below Average Performing"
)</f>
        <v>High Performing Individual</v>
      </c>
      <c r="M1818" s="18"/>
      <c r="N1818" s="18"/>
      <c r="O1818" s="26"/>
    </row>
    <row r="1819" spans="7:15" ht="28.8" x14ac:dyDescent="0.3">
      <c r="G1819" s="1">
        <v>2221</v>
      </c>
      <c r="H1819" s="1" t="s">
        <v>3072</v>
      </c>
      <c r="I1819" s="1" t="s">
        <v>20</v>
      </c>
      <c r="J1819" s="1">
        <v>4</v>
      </c>
      <c r="K1819" s="27" t="str" cm="1">
        <f t="array" ref="K1819">_xlfn.IFS(
    AND(OR(I1819="Fully Meets", I1819="Exceeds"), J1819&gt;=4), "High Performing Individual",
    AND(I1819="Fully Meets", J1819&gt;=3), "Average Performing Individual",
    TRUE, "Below Average Performing"
)</f>
        <v>High Performing Individual</v>
      </c>
      <c r="M1819" s="18"/>
      <c r="N1819" s="18"/>
      <c r="O1819" s="26"/>
    </row>
    <row r="1820" spans="7:15" ht="28.8" x14ac:dyDescent="0.3">
      <c r="G1820" s="1">
        <v>2222</v>
      </c>
      <c r="H1820" s="1" t="s">
        <v>3072</v>
      </c>
      <c r="I1820" s="1" t="s">
        <v>20</v>
      </c>
      <c r="J1820" s="1">
        <v>4</v>
      </c>
      <c r="K1820" s="27" t="str" cm="1">
        <f t="array" ref="K1820">_xlfn.IFS(
    AND(OR(I1820="Fully Meets", I1820="Exceeds"), J1820&gt;=4), "High Performing Individual",
    AND(I1820="Fully Meets", J1820&gt;=3), "Average Performing Individual",
    TRUE, "Below Average Performing"
)</f>
        <v>High Performing Individual</v>
      </c>
      <c r="M1820" s="18"/>
      <c r="N1820" s="18"/>
      <c r="O1820" s="26"/>
    </row>
    <row r="1821" spans="7:15" ht="28.8" x14ac:dyDescent="0.3">
      <c r="G1821" s="1">
        <v>2223</v>
      </c>
      <c r="H1821" s="1" t="s">
        <v>3072</v>
      </c>
      <c r="I1821" s="1" t="s">
        <v>20</v>
      </c>
      <c r="J1821" s="1">
        <v>2</v>
      </c>
      <c r="K1821" s="27" t="str" cm="1">
        <f t="array" ref="K1821">_xlfn.IFS(
    AND(OR(I1821="Fully Meets", I1821="Exceeds"), J1821&gt;=4), "High Performing Individual",
    AND(I1821="Fully Meets", J1821&gt;=3), "Average Performing Individual",
    TRUE, "Below Average Performing"
)</f>
        <v>Below Average Performing</v>
      </c>
      <c r="M1821" s="18"/>
      <c r="N1821" s="18"/>
      <c r="O1821" s="26"/>
    </row>
    <row r="1822" spans="7:15" ht="28.8" x14ac:dyDescent="0.3">
      <c r="G1822" s="1">
        <v>2224</v>
      </c>
      <c r="H1822" s="1" t="s">
        <v>3072</v>
      </c>
      <c r="I1822" s="1" t="s">
        <v>20</v>
      </c>
      <c r="J1822" s="1">
        <v>4</v>
      </c>
      <c r="K1822" s="27" t="str" cm="1">
        <f t="array" ref="K1822">_xlfn.IFS(
    AND(OR(I1822="Fully Meets", I1822="Exceeds"), J1822&gt;=4), "High Performing Individual",
    AND(I1822="Fully Meets", J1822&gt;=3), "Average Performing Individual",
    TRUE, "Below Average Performing"
)</f>
        <v>High Performing Individual</v>
      </c>
      <c r="M1822" s="18"/>
      <c r="N1822" s="18"/>
      <c r="O1822" s="26"/>
    </row>
    <row r="1823" spans="7:15" ht="28.8" x14ac:dyDescent="0.3">
      <c r="G1823" s="1">
        <v>2225</v>
      </c>
      <c r="H1823" s="1" t="s">
        <v>3072</v>
      </c>
      <c r="I1823" s="1" t="s">
        <v>20</v>
      </c>
      <c r="J1823" s="1">
        <v>2</v>
      </c>
      <c r="K1823" s="27" t="str" cm="1">
        <f t="array" ref="K1823">_xlfn.IFS(
    AND(OR(I1823="Fully Meets", I1823="Exceeds"), J1823&gt;=4), "High Performing Individual",
    AND(I1823="Fully Meets", J1823&gt;=3), "Average Performing Individual",
    TRUE, "Below Average Performing"
)</f>
        <v>Below Average Performing</v>
      </c>
      <c r="M1823" s="18"/>
      <c r="N1823" s="18"/>
      <c r="O1823" s="26"/>
    </row>
    <row r="1824" spans="7:15" ht="28.8" x14ac:dyDescent="0.3">
      <c r="G1824" s="1">
        <v>2226</v>
      </c>
      <c r="H1824" s="1" t="s">
        <v>3072</v>
      </c>
      <c r="I1824" s="1" t="s">
        <v>20</v>
      </c>
      <c r="J1824" s="1">
        <v>1</v>
      </c>
      <c r="K1824" s="27" t="str" cm="1">
        <f t="array" ref="K1824">_xlfn.IFS(
    AND(OR(I1824="Fully Meets", I1824="Exceeds"), J1824&gt;=4), "High Performing Individual",
    AND(I1824="Fully Meets", J1824&gt;=3), "Average Performing Individual",
    TRUE, "Below Average Performing"
)</f>
        <v>Below Average Performing</v>
      </c>
      <c r="M1824" s="18"/>
      <c r="N1824" s="18"/>
      <c r="O1824" s="26"/>
    </row>
    <row r="1825" spans="7:15" ht="28.8" x14ac:dyDescent="0.3">
      <c r="G1825" s="1">
        <v>2227</v>
      </c>
      <c r="H1825" s="1" t="s">
        <v>3072</v>
      </c>
      <c r="I1825" s="1" t="s">
        <v>22</v>
      </c>
      <c r="J1825" s="1">
        <v>5</v>
      </c>
      <c r="K1825" s="27" t="str" cm="1">
        <f t="array" ref="K1825">_xlfn.IFS(
    AND(OR(I1825="Fully Meets", I1825="Exceeds"), J1825&gt;=4), "High Performing Individual",
    AND(I1825="Fully Meets", J1825&gt;=3), "Average Performing Individual",
    TRUE, "Below Average Performing"
)</f>
        <v>Below Average Performing</v>
      </c>
      <c r="M1825" s="18"/>
      <c r="N1825" s="18"/>
      <c r="O1825" s="26"/>
    </row>
    <row r="1826" spans="7:15" ht="28.8" x14ac:dyDescent="0.3">
      <c r="G1826" s="1">
        <v>2228</v>
      </c>
      <c r="H1826" s="1" t="s">
        <v>3072</v>
      </c>
      <c r="I1826" s="1" t="s">
        <v>23</v>
      </c>
      <c r="J1826" s="1">
        <v>4</v>
      </c>
      <c r="K1826" s="27" t="str" cm="1">
        <f t="array" ref="K1826">_xlfn.IFS(
    AND(OR(I1826="Fully Meets", I1826="Exceeds"), J1826&gt;=4), "High Performing Individual",
    AND(I1826="Fully Meets", J1826&gt;=3), "Average Performing Individual",
    TRUE, "Below Average Performing"
)</f>
        <v>Below Average Performing</v>
      </c>
      <c r="M1826" s="18"/>
      <c r="N1826" s="18"/>
      <c r="O1826" s="26"/>
    </row>
    <row r="1827" spans="7:15" ht="28.8" x14ac:dyDescent="0.3">
      <c r="G1827" s="1">
        <v>2229</v>
      </c>
      <c r="H1827" s="1" t="s">
        <v>3072</v>
      </c>
      <c r="I1827" s="1" t="s">
        <v>23</v>
      </c>
      <c r="J1827" s="1">
        <v>4</v>
      </c>
      <c r="K1827" s="27" t="str" cm="1">
        <f t="array" ref="K1827">_xlfn.IFS(
    AND(OR(I1827="Fully Meets", I1827="Exceeds"), J1827&gt;=4), "High Performing Individual",
    AND(I1827="Fully Meets", J1827&gt;=3), "Average Performing Individual",
    TRUE, "Below Average Performing"
)</f>
        <v>Below Average Performing</v>
      </c>
      <c r="M1827" s="18"/>
      <c r="N1827" s="18"/>
      <c r="O1827" s="26"/>
    </row>
    <row r="1828" spans="7:15" ht="28.8" x14ac:dyDescent="0.3">
      <c r="G1828" s="1">
        <v>2230</v>
      </c>
      <c r="H1828" s="1" t="s">
        <v>3072</v>
      </c>
      <c r="I1828" s="1" t="s">
        <v>21</v>
      </c>
      <c r="J1828" s="1">
        <v>2</v>
      </c>
      <c r="K1828" s="27" t="str" cm="1">
        <f t="array" ref="K1828">_xlfn.IFS(
    AND(OR(I1828="Fully Meets", I1828="Exceeds"), J1828&gt;=4), "High Performing Individual",
    AND(I1828="Fully Meets", J1828&gt;=3), "Average Performing Individual",
    TRUE, "Below Average Performing"
)</f>
        <v>Below Average Performing</v>
      </c>
      <c r="M1828" s="18"/>
      <c r="N1828" s="18"/>
      <c r="O1828" s="26"/>
    </row>
    <row r="1829" spans="7:15" ht="28.8" x14ac:dyDescent="0.3">
      <c r="G1829" s="1">
        <v>2231</v>
      </c>
      <c r="H1829" s="1" t="s">
        <v>3072</v>
      </c>
      <c r="I1829" s="1" t="s">
        <v>21</v>
      </c>
      <c r="J1829" s="1">
        <v>2</v>
      </c>
      <c r="K1829" s="27" t="str" cm="1">
        <f t="array" ref="K1829">_xlfn.IFS(
    AND(OR(I1829="Fully Meets", I1829="Exceeds"), J1829&gt;=4), "High Performing Individual",
    AND(I1829="Fully Meets", J1829&gt;=3), "Average Performing Individual",
    TRUE, "Below Average Performing"
)</f>
        <v>Below Average Performing</v>
      </c>
      <c r="M1829" s="18"/>
      <c r="N1829" s="18"/>
      <c r="O1829" s="26"/>
    </row>
    <row r="1830" spans="7:15" ht="28.8" x14ac:dyDescent="0.3">
      <c r="G1830" s="1">
        <v>2232</v>
      </c>
      <c r="H1830" s="1" t="s">
        <v>3072</v>
      </c>
      <c r="I1830" s="1" t="s">
        <v>21</v>
      </c>
      <c r="J1830" s="1">
        <v>5</v>
      </c>
      <c r="K1830" s="27" t="str" cm="1">
        <f t="array" ref="K1830">_xlfn.IFS(
    AND(OR(I1830="Fully Meets", I1830="Exceeds"), J1830&gt;=4), "High Performing Individual",
    AND(I1830="Fully Meets", J1830&gt;=3), "Average Performing Individual",
    TRUE, "Below Average Performing"
)</f>
        <v>High Performing Individual</v>
      </c>
      <c r="M1830" s="18"/>
      <c r="N1830" s="18"/>
      <c r="O1830" s="26"/>
    </row>
    <row r="1831" spans="7:15" ht="28.8" x14ac:dyDescent="0.3">
      <c r="G1831" s="1">
        <v>2233</v>
      </c>
      <c r="H1831" s="1" t="s">
        <v>3072</v>
      </c>
      <c r="I1831" s="1" t="s">
        <v>21</v>
      </c>
      <c r="J1831" s="1">
        <v>1</v>
      </c>
      <c r="K1831" s="27" t="str" cm="1">
        <f t="array" ref="K1831">_xlfn.IFS(
    AND(OR(I1831="Fully Meets", I1831="Exceeds"), J1831&gt;=4), "High Performing Individual",
    AND(I1831="Fully Meets", J1831&gt;=3), "Average Performing Individual",
    TRUE, "Below Average Performing"
)</f>
        <v>Below Average Performing</v>
      </c>
      <c r="M1831" s="18"/>
      <c r="N1831" s="18"/>
      <c r="O1831" s="26"/>
    </row>
    <row r="1832" spans="7:15" ht="28.8" x14ac:dyDescent="0.3">
      <c r="G1832" s="1">
        <v>2234</v>
      </c>
      <c r="H1832" s="1" t="s">
        <v>3072</v>
      </c>
      <c r="I1832" s="1" t="s">
        <v>21</v>
      </c>
      <c r="J1832" s="1">
        <v>2</v>
      </c>
      <c r="K1832" s="27" t="str" cm="1">
        <f t="array" ref="K1832">_xlfn.IFS(
    AND(OR(I1832="Fully Meets", I1832="Exceeds"), J1832&gt;=4), "High Performing Individual",
    AND(I1832="Fully Meets", J1832&gt;=3), "Average Performing Individual",
    TRUE, "Below Average Performing"
)</f>
        <v>Below Average Performing</v>
      </c>
      <c r="M1832" s="18"/>
      <c r="N1832" s="18"/>
      <c r="O1832" s="26"/>
    </row>
    <row r="1833" spans="7:15" ht="28.8" x14ac:dyDescent="0.3">
      <c r="G1833" s="1">
        <v>2235</v>
      </c>
      <c r="H1833" s="1" t="s">
        <v>3072</v>
      </c>
      <c r="I1833" s="1" t="s">
        <v>21</v>
      </c>
      <c r="J1833" s="1">
        <v>1</v>
      </c>
      <c r="K1833" s="27" t="str" cm="1">
        <f t="array" ref="K1833">_xlfn.IFS(
    AND(OR(I1833="Fully Meets", I1833="Exceeds"), J1833&gt;=4), "High Performing Individual",
    AND(I1833="Fully Meets", J1833&gt;=3), "Average Performing Individual",
    TRUE, "Below Average Performing"
)</f>
        <v>Below Average Performing</v>
      </c>
      <c r="M1833" s="18"/>
      <c r="N1833" s="18"/>
      <c r="O1833" s="26"/>
    </row>
    <row r="1834" spans="7:15" ht="28.8" x14ac:dyDescent="0.3">
      <c r="G1834" s="1">
        <v>2236</v>
      </c>
      <c r="H1834" s="1" t="s">
        <v>3072</v>
      </c>
      <c r="I1834" s="1" t="s">
        <v>21</v>
      </c>
      <c r="J1834" s="1">
        <v>1</v>
      </c>
      <c r="K1834" s="27" t="str" cm="1">
        <f t="array" ref="K1834">_xlfn.IFS(
    AND(OR(I1834="Fully Meets", I1834="Exceeds"), J1834&gt;=4), "High Performing Individual",
    AND(I1834="Fully Meets", J1834&gt;=3), "Average Performing Individual",
    TRUE, "Below Average Performing"
)</f>
        <v>Below Average Performing</v>
      </c>
      <c r="M1834" s="18"/>
      <c r="N1834" s="18"/>
      <c r="O1834" s="26"/>
    </row>
    <row r="1835" spans="7:15" ht="28.8" x14ac:dyDescent="0.3">
      <c r="G1835" s="1">
        <v>2237</v>
      </c>
      <c r="H1835" s="1" t="s">
        <v>3072</v>
      </c>
      <c r="I1835" s="1" t="s">
        <v>21</v>
      </c>
      <c r="J1835" s="1">
        <v>2</v>
      </c>
      <c r="K1835" s="27" t="str" cm="1">
        <f t="array" ref="K1835">_xlfn.IFS(
    AND(OR(I1835="Fully Meets", I1835="Exceeds"), J1835&gt;=4), "High Performing Individual",
    AND(I1835="Fully Meets", J1835&gt;=3), "Average Performing Individual",
    TRUE, "Below Average Performing"
)</f>
        <v>Below Average Performing</v>
      </c>
      <c r="M1835" s="18"/>
      <c r="N1835" s="18"/>
      <c r="O1835" s="26"/>
    </row>
    <row r="1836" spans="7:15" ht="28.8" x14ac:dyDescent="0.3">
      <c r="G1836" s="1">
        <v>2238</v>
      </c>
      <c r="H1836" s="1" t="s">
        <v>3072</v>
      </c>
      <c r="I1836" s="1" t="s">
        <v>21</v>
      </c>
      <c r="J1836" s="1">
        <v>2</v>
      </c>
      <c r="K1836" s="27" t="str" cm="1">
        <f t="array" ref="K1836">_xlfn.IFS(
    AND(OR(I1836="Fully Meets", I1836="Exceeds"), J1836&gt;=4), "High Performing Individual",
    AND(I1836="Fully Meets", J1836&gt;=3), "Average Performing Individual",
    TRUE, "Below Average Performing"
)</f>
        <v>Below Average Performing</v>
      </c>
      <c r="M1836" s="18"/>
      <c r="N1836" s="18"/>
      <c r="O1836" s="26"/>
    </row>
    <row r="1837" spans="7:15" ht="28.8" x14ac:dyDescent="0.3">
      <c r="G1837" s="1">
        <v>2239</v>
      </c>
      <c r="H1837" s="1" t="s">
        <v>3072</v>
      </c>
      <c r="I1837" s="1" t="s">
        <v>21</v>
      </c>
      <c r="J1837" s="1">
        <v>5</v>
      </c>
      <c r="K1837" s="27" t="str" cm="1">
        <f t="array" ref="K1837">_xlfn.IFS(
    AND(OR(I1837="Fully Meets", I1837="Exceeds"), J1837&gt;=4), "High Performing Individual",
    AND(I1837="Fully Meets", J1837&gt;=3), "Average Performing Individual",
    TRUE, "Below Average Performing"
)</f>
        <v>High Performing Individual</v>
      </c>
      <c r="M1837" s="18"/>
      <c r="N1837" s="18"/>
      <c r="O1837" s="26"/>
    </row>
    <row r="1838" spans="7:15" ht="28.8" x14ac:dyDescent="0.3">
      <c r="G1838" s="1">
        <v>2240</v>
      </c>
      <c r="H1838" s="1" t="s">
        <v>3072</v>
      </c>
      <c r="I1838" s="1" t="s">
        <v>21</v>
      </c>
      <c r="J1838" s="1">
        <v>2</v>
      </c>
      <c r="K1838" s="27" t="str" cm="1">
        <f t="array" ref="K1838">_xlfn.IFS(
    AND(OR(I1838="Fully Meets", I1838="Exceeds"), J1838&gt;=4), "High Performing Individual",
    AND(I1838="Fully Meets", J1838&gt;=3), "Average Performing Individual",
    TRUE, "Below Average Performing"
)</f>
        <v>Below Average Performing</v>
      </c>
      <c r="M1838" s="18"/>
      <c r="N1838" s="18"/>
      <c r="O1838" s="26"/>
    </row>
    <row r="1839" spans="7:15" ht="28.8" x14ac:dyDescent="0.3">
      <c r="G1839" s="1">
        <v>2241</v>
      </c>
      <c r="H1839" s="1" t="s">
        <v>3072</v>
      </c>
      <c r="I1839" s="1" t="s">
        <v>21</v>
      </c>
      <c r="J1839" s="1">
        <v>2</v>
      </c>
      <c r="K1839" s="27" t="str" cm="1">
        <f t="array" ref="K1839">_xlfn.IFS(
    AND(OR(I1839="Fully Meets", I1839="Exceeds"), J1839&gt;=4), "High Performing Individual",
    AND(I1839="Fully Meets", J1839&gt;=3), "Average Performing Individual",
    TRUE, "Below Average Performing"
)</f>
        <v>Below Average Performing</v>
      </c>
      <c r="M1839" s="18"/>
      <c r="N1839" s="18"/>
      <c r="O1839" s="26"/>
    </row>
    <row r="1840" spans="7:15" ht="28.8" x14ac:dyDescent="0.3">
      <c r="G1840" s="1">
        <v>2242</v>
      </c>
      <c r="H1840" s="1" t="s">
        <v>3072</v>
      </c>
      <c r="I1840" s="1" t="s">
        <v>21</v>
      </c>
      <c r="J1840" s="1">
        <v>4</v>
      </c>
      <c r="K1840" s="27" t="str" cm="1">
        <f t="array" ref="K1840">_xlfn.IFS(
    AND(OR(I1840="Fully Meets", I1840="Exceeds"), J1840&gt;=4), "High Performing Individual",
    AND(I1840="Fully Meets", J1840&gt;=3), "Average Performing Individual",
    TRUE, "Below Average Performing"
)</f>
        <v>High Performing Individual</v>
      </c>
      <c r="M1840" s="18"/>
      <c r="N1840" s="18"/>
      <c r="O1840" s="26"/>
    </row>
    <row r="1841" spans="7:15" ht="28.8" x14ac:dyDescent="0.3">
      <c r="G1841" s="1">
        <v>2243</v>
      </c>
      <c r="H1841" s="1" t="s">
        <v>3072</v>
      </c>
      <c r="I1841" s="1" t="s">
        <v>21</v>
      </c>
      <c r="J1841" s="1">
        <v>4</v>
      </c>
      <c r="K1841" s="27" t="str" cm="1">
        <f t="array" ref="K1841">_xlfn.IFS(
    AND(OR(I1841="Fully Meets", I1841="Exceeds"), J1841&gt;=4), "High Performing Individual",
    AND(I1841="Fully Meets", J1841&gt;=3), "Average Performing Individual",
    TRUE, "Below Average Performing"
)</f>
        <v>High Performing Individual</v>
      </c>
      <c r="M1841" s="18"/>
      <c r="N1841" s="18"/>
      <c r="O1841" s="26"/>
    </row>
    <row r="1842" spans="7:15" ht="28.8" x14ac:dyDescent="0.3">
      <c r="G1842" s="1">
        <v>2244</v>
      </c>
      <c r="H1842" s="1" t="s">
        <v>3072</v>
      </c>
      <c r="I1842" s="1" t="s">
        <v>21</v>
      </c>
      <c r="J1842" s="1">
        <v>4</v>
      </c>
      <c r="K1842" s="27" t="str" cm="1">
        <f t="array" ref="K1842">_xlfn.IFS(
    AND(OR(I1842="Fully Meets", I1842="Exceeds"), J1842&gt;=4), "High Performing Individual",
    AND(I1842="Fully Meets", J1842&gt;=3), "Average Performing Individual",
    TRUE, "Below Average Performing"
)</f>
        <v>High Performing Individual</v>
      </c>
      <c r="M1842" s="18"/>
      <c r="N1842" s="18"/>
      <c r="O1842" s="26"/>
    </row>
    <row r="1843" spans="7:15" ht="28.8" x14ac:dyDescent="0.3">
      <c r="G1843" s="1">
        <v>2245</v>
      </c>
      <c r="H1843" s="1" t="s">
        <v>3072</v>
      </c>
      <c r="I1843" s="1" t="s">
        <v>21</v>
      </c>
      <c r="J1843" s="1">
        <v>5</v>
      </c>
      <c r="K1843" s="27" t="str" cm="1">
        <f t="array" ref="K1843">_xlfn.IFS(
    AND(OR(I1843="Fully Meets", I1843="Exceeds"), J1843&gt;=4), "High Performing Individual",
    AND(I1843="Fully Meets", J1843&gt;=3), "Average Performing Individual",
    TRUE, "Below Average Performing"
)</f>
        <v>High Performing Individual</v>
      </c>
      <c r="M1843" s="18"/>
      <c r="N1843" s="18"/>
      <c r="O1843" s="26"/>
    </row>
    <row r="1844" spans="7:15" ht="28.8" x14ac:dyDescent="0.3">
      <c r="G1844" s="1">
        <v>2246</v>
      </c>
      <c r="H1844" s="1" t="s">
        <v>3072</v>
      </c>
      <c r="I1844" s="1" t="s">
        <v>21</v>
      </c>
      <c r="J1844" s="1">
        <v>4</v>
      </c>
      <c r="K1844" s="27" t="str" cm="1">
        <f t="array" ref="K1844">_xlfn.IFS(
    AND(OR(I1844="Fully Meets", I1844="Exceeds"), J1844&gt;=4), "High Performing Individual",
    AND(I1844="Fully Meets", J1844&gt;=3), "Average Performing Individual",
    TRUE, "Below Average Performing"
)</f>
        <v>High Performing Individual</v>
      </c>
      <c r="M1844" s="18"/>
      <c r="N1844" s="18"/>
      <c r="O1844" s="26"/>
    </row>
    <row r="1845" spans="7:15" ht="28.8" x14ac:dyDescent="0.3">
      <c r="G1845" s="1">
        <v>2247</v>
      </c>
      <c r="H1845" s="1" t="s">
        <v>3072</v>
      </c>
      <c r="I1845" s="1" t="s">
        <v>21</v>
      </c>
      <c r="J1845" s="1">
        <v>2</v>
      </c>
      <c r="K1845" s="27" t="str" cm="1">
        <f t="array" ref="K1845">_xlfn.IFS(
    AND(OR(I1845="Fully Meets", I1845="Exceeds"), J1845&gt;=4), "High Performing Individual",
    AND(I1845="Fully Meets", J1845&gt;=3), "Average Performing Individual",
    TRUE, "Below Average Performing"
)</f>
        <v>Below Average Performing</v>
      </c>
      <c r="M1845" s="18"/>
      <c r="N1845" s="18"/>
      <c r="O1845" s="26"/>
    </row>
    <row r="1846" spans="7:15" ht="28.8" x14ac:dyDescent="0.3">
      <c r="G1846" s="1">
        <v>2248</v>
      </c>
      <c r="H1846" s="1" t="s">
        <v>3072</v>
      </c>
      <c r="I1846" s="1" t="s">
        <v>21</v>
      </c>
      <c r="J1846" s="1">
        <v>2</v>
      </c>
      <c r="K1846" s="27" t="str" cm="1">
        <f t="array" ref="K1846">_xlfn.IFS(
    AND(OR(I1846="Fully Meets", I1846="Exceeds"), J1846&gt;=4), "High Performing Individual",
    AND(I1846="Fully Meets", J1846&gt;=3), "Average Performing Individual",
    TRUE, "Below Average Performing"
)</f>
        <v>Below Average Performing</v>
      </c>
      <c r="M1846" s="18"/>
      <c r="N1846" s="18"/>
      <c r="O1846" s="26"/>
    </row>
    <row r="1847" spans="7:15" ht="28.8" x14ac:dyDescent="0.3">
      <c r="G1847" s="1">
        <v>2249</v>
      </c>
      <c r="H1847" s="1" t="s">
        <v>3072</v>
      </c>
      <c r="I1847" s="1" t="s">
        <v>21</v>
      </c>
      <c r="J1847" s="1">
        <v>4</v>
      </c>
      <c r="K1847" s="27" t="str" cm="1">
        <f t="array" ref="K1847">_xlfn.IFS(
    AND(OR(I1847="Fully Meets", I1847="Exceeds"), J1847&gt;=4), "High Performing Individual",
    AND(I1847="Fully Meets", J1847&gt;=3), "Average Performing Individual",
    TRUE, "Below Average Performing"
)</f>
        <v>High Performing Individual</v>
      </c>
      <c r="M1847" s="18"/>
      <c r="N1847" s="18"/>
      <c r="O1847" s="26"/>
    </row>
    <row r="1848" spans="7:15" ht="28.8" x14ac:dyDescent="0.3">
      <c r="G1848" s="1">
        <v>2250</v>
      </c>
      <c r="H1848" s="1" t="s">
        <v>3072</v>
      </c>
      <c r="I1848" s="1" t="s">
        <v>21</v>
      </c>
      <c r="J1848" s="1">
        <v>5</v>
      </c>
      <c r="K1848" s="27" t="str" cm="1">
        <f t="array" ref="K1848">_xlfn.IFS(
    AND(OR(I1848="Fully Meets", I1848="Exceeds"), J1848&gt;=4), "High Performing Individual",
    AND(I1848="Fully Meets", J1848&gt;=3), "Average Performing Individual",
    TRUE, "Below Average Performing"
)</f>
        <v>High Performing Individual</v>
      </c>
      <c r="M1848" s="18"/>
      <c r="N1848" s="18"/>
      <c r="O1848" s="26"/>
    </row>
    <row r="1849" spans="7:15" ht="28.8" x14ac:dyDescent="0.3">
      <c r="G1849" s="1">
        <v>2251</v>
      </c>
      <c r="H1849" s="1" t="s">
        <v>3072</v>
      </c>
      <c r="I1849" s="1" t="s">
        <v>21</v>
      </c>
      <c r="J1849" s="1">
        <v>2</v>
      </c>
      <c r="K1849" s="27" t="str" cm="1">
        <f t="array" ref="K1849">_xlfn.IFS(
    AND(OR(I1849="Fully Meets", I1849="Exceeds"), J1849&gt;=4), "High Performing Individual",
    AND(I1849="Fully Meets", J1849&gt;=3), "Average Performing Individual",
    TRUE, "Below Average Performing"
)</f>
        <v>Below Average Performing</v>
      </c>
      <c r="M1849" s="18"/>
      <c r="N1849" s="18"/>
      <c r="O1849" s="26"/>
    </row>
    <row r="1850" spans="7:15" ht="28.8" x14ac:dyDescent="0.3">
      <c r="G1850" s="1">
        <v>2252</v>
      </c>
      <c r="H1850" s="1" t="s">
        <v>3072</v>
      </c>
      <c r="I1850" s="1" t="s">
        <v>21</v>
      </c>
      <c r="J1850" s="1">
        <v>4</v>
      </c>
      <c r="K1850" s="27" t="str" cm="1">
        <f t="array" ref="K1850">_xlfn.IFS(
    AND(OR(I1850="Fully Meets", I1850="Exceeds"), J1850&gt;=4), "High Performing Individual",
    AND(I1850="Fully Meets", J1850&gt;=3), "Average Performing Individual",
    TRUE, "Below Average Performing"
)</f>
        <v>High Performing Individual</v>
      </c>
      <c r="M1850" s="18"/>
      <c r="N1850" s="18"/>
      <c r="O1850" s="26"/>
    </row>
    <row r="1851" spans="7:15" ht="28.8" x14ac:dyDescent="0.3">
      <c r="G1851" s="1">
        <v>2253</v>
      </c>
      <c r="H1851" s="1" t="s">
        <v>3072</v>
      </c>
      <c r="I1851" s="1" t="s">
        <v>21</v>
      </c>
      <c r="J1851" s="1">
        <v>1</v>
      </c>
      <c r="K1851" s="27" t="str" cm="1">
        <f t="array" ref="K1851">_xlfn.IFS(
    AND(OR(I1851="Fully Meets", I1851="Exceeds"), J1851&gt;=4), "High Performing Individual",
    AND(I1851="Fully Meets", J1851&gt;=3), "Average Performing Individual",
    TRUE, "Below Average Performing"
)</f>
        <v>Below Average Performing</v>
      </c>
      <c r="M1851" s="18"/>
      <c r="N1851" s="18"/>
      <c r="O1851" s="26"/>
    </row>
    <row r="1852" spans="7:15" ht="28.8" x14ac:dyDescent="0.3">
      <c r="G1852" s="1">
        <v>2254</v>
      </c>
      <c r="H1852" s="1" t="s">
        <v>3072</v>
      </c>
      <c r="I1852" s="1" t="s">
        <v>21</v>
      </c>
      <c r="J1852" s="1">
        <v>2</v>
      </c>
      <c r="K1852" s="27" t="str" cm="1">
        <f t="array" ref="K1852">_xlfn.IFS(
    AND(OR(I1852="Fully Meets", I1852="Exceeds"), J1852&gt;=4), "High Performing Individual",
    AND(I1852="Fully Meets", J1852&gt;=3), "Average Performing Individual",
    TRUE, "Below Average Performing"
)</f>
        <v>Below Average Performing</v>
      </c>
      <c r="M1852" s="18"/>
      <c r="N1852" s="18"/>
      <c r="O1852" s="26"/>
    </row>
    <row r="1853" spans="7:15" ht="28.8" x14ac:dyDescent="0.3">
      <c r="G1853" s="1">
        <v>2255</v>
      </c>
      <c r="H1853" s="1" t="s">
        <v>3072</v>
      </c>
      <c r="I1853" s="1" t="s">
        <v>21</v>
      </c>
      <c r="J1853" s="1">
        <v>2</v>
      </c>
      <c r="K1853" s="27" t="str" cm="1">
        <f t="array" ref="K1853">_xlfn.IFS(
    AND(OR(I1853="Fully Meets", I1853="Exceeds"), J1853&gt;=4), "High Performing Individual",
    AND(I1853="Fully Meets", J1853&gt;=3), "Average Performing Individual",
    TRUE, "Below Average Performing"
)</f>
        <v>Below Average Performing</v>
      </c>
      <c r="M1853" s="18"/>
      <c r="N1853" s="18"/>
      <c r="O1853" s="26"/>
    </row>
    <row r="1854" spans="7:15" ht="28.8" x14ac:dyDescent="0.3">
      <c r="G1854" s="1">
        <v>2256</v>
      </c>
      <c r="H1854" s="1" t="s">
        <v>3072</v>
      </c>
      <c r="I1854" s="1" t="s">
        <v>21</v>
      </c>
      <c r="J1854" s="1">
        <v>5</v>
      </c>
      <c r="K1854" s="27" t="str" cm="1">
        <f t="array" ref="K1854">_xlfn.IFS(
    AND(OR(I1854="Fully Meets", I1854="Exceeds"), J1854&gt;=4), "High Performing Individual",
    AND(I1854="Fully Meets", J1854&gt;=3), "Average Performing Individual",
    TRUE, "Below Average Performing"
)</f>
        <v>High Performing Individual</v>
      </c>
      <c r="M1854" s="18"/>
      <c r="N1854" s="18"/>
      <c r="O1854" s="26"/>
    </row>
    <row r="1855" spans="7:15" ht="28.8" x14ac:dyDescent="0.3">
      <c r="G1855" s="1">
        <v>2257</v>
      </c>
      <c r="H1855" s="1" t="s">
        <v>3072</v>
      </c>
      <c r="I1855" s="1" t="s">
        <v>21</v>
      </c>
      <c r="J1855" s="1">
        <v>2</v>
      </c>
      <c r="K1855" s="27" t="str" cm="1">
        <f t="array" ref="K1855">_xlfn.IFS(
    AND(OR(I1855="Fully Meets", I1855="Exceeds"), J1855&gt;=4), "High Performing Individual",
    AND(I1855="Fully Meets", J1855&gt;=3), "Average Performing Individual",
    TRUE, "Below Average Performing"
)</f>
        <v>Below Average Performing</v>
      </c>
      <c r="M1855" s="18"/>
      <c r="N1855" s="18"/>
      <c r="O1855" s="26"/>
    </row>
    <row r="1856" spans="7:15" ht="28.8" x14ac:dyDescent="0.3">
      <c r="G1856" s="1">
        <v>2258</v>
      </c>
      <c r="H1856" s="1" t="s">
        <v>3072</v>
      </c>
      <c r="I1856" s="1" t="s">
        <v>21</v>
      </c>
      <c r="J1856" s="1">
        <v>2</v>
      </c>
      <c r="K1856" s="27" t="str" cm="1">
        <f t="array" ref="K1856">_xlfn.IFS(
    AND(OR(I1856="Fully Meets", I1856="Exceeds"), J1856&gt;=4), "High Performing Individual",
    AND(I1856="Fully Meets", J1856&gt;=3), "Average Performing Individual",
    TRUE, "Below Average Performing"
)</f>
        <v>Below Average Performing</v>
      </c>
      <c r="M1856" s="18"/>
      <c r="N1856" s="18"/>
      <c r="O1856" s="26"/>
    </row>
    <row r="1857" spans="7:15" ht="28.8" x14ac:dyDescent="0.3">
      <c r="G1857" s="1">
        <v>2259</v>
      </c>
      <c r="H1857" s="1" t="s">
        <v>3072</v>
      </c>
      <c r="I1857" s="1" t="s">
        <v>21</v>
      </c>
      <c r="J1857" s="1">
        <v>1</v>
      </c>
      <c r="K1857" s="27" t="str" cm="1">
        <f t="array" ref="K1857">_xlfn.IFS(
    AND(OR(I1857="Fully Meets", I1857="Exceeds"), J1857&gt;=4), "High Performing Individual",
    AND(I1857="Fully Meets", J1857&gt;=3), "Average Performing Individual",
    TRUE, "Below Average Performing"
)</f>
        <v>Below Average Performing</v>
      </c>
      <c r="M1857" s="18"/>
      <c r="N1857" s="18"/>
      <c r="O1857" s="26"/>
    </row>
    <row r="1858" spans="7:15" ht="28.8" x14ac:dyDescent="0.3">
      <c r="G1858" s="1">
        <v>2260</v>
      </c>
      <c r="H1858" s="1" t="s">
        <v>3072</v>
      </c>
      <c r="I1858" s="1" t="s">
        <v>21</v>
      </c>
      <c r="J1858" s="1">
        <v>1</v>
      </c>
      <c r="K1858" s="27" t="str" cm="1">
        <f t="array" ref="K1858">_xlfn.IFS(
    AND(OR(I1858="Fully Meets", I1858="Exceeds"), J1858&gt;=4), "High Performing Individual",
    AND(I1858="Fully Meets", J1858&gt;=3), "Average Performing Individual",
    TRUE, "Below Average Performing"
)</f>
        <v>Below Average Performing</v>
      </c>
      <c r="M1858" s="18"/>
      <c r="N1858" s="18"/>
      <c r="O1858" s="26"/>
    </row>
    <row r="1859" spans="7:15" ht="28.8" x14ac:dyDescent="0.3">
      <c r="G1859" s="1">
        <v>2261</v>
      </c>
      <c r="H1859" s="1" t="s">
        <v>3072</v>
      </c>
      <c r="I1859" s="1" t="s">
        <v>21</v>
      </c>
      <c r="J1859" s="1">
        <v>2</v>
      </c>
      <c r="K1859" s="27" t="str" cm="1">
        <f t="array" ref="K1859">_xlfn.IFS(
    AND(OR(I1859="Fully Meets", I1859="Exceeds"), J1859&gt;=4), "High Performing Individual",
    AND(I1859="Fully Meets", J1859&gt;=3), "Average Performing Individual",
    TRUE, "Below Average Performing"
)</f>
        <v>Below Average Performing</v>
      </c>
      <c r="M1859" s="18"/>
      <c r="N1859" s="18"/>
      <c r="O1859" s="26"/>
    </row>
    <row r="1860" spans="7:15" ht="28.8" x14ac:dyDescent="0.3">
      <c r="G1860" s="1">
        <v>2262</v>
      </c>
      <c r="H1860" s="1" t="s">
        <v>3072</v>
      </c>
      <c r="I1860" s="1" t="s">
        <v>21</v>
      </c>
      <c r="J1860" s="1">
        <v>2</v>
      </c>
      <c r="K1860" s="27" t="str" cm="1">
        <f t="array" ref="K1860">_xlfn.IFS(
    AND(OR(I1860="Fully Meets", I1860="Exceeds"), J1860&gt;=4), "High Performing Individual",
    AND(I1860="Fully Meets", J1860&gt;=3), "Average Performing Individual",
    TRUE, "Below Average Performing"
)</f>
        <v>Below Average Performing</v>
      </c>
      <c r="M1860" s="18"/>
      <c r="N1860" s="18"/>
      <c r="O1860" s="26"/>
    </row>
    <row r="1861" spans="7:15" ht="28.8" x14ac:dyDescent="0.3">
      <c r="G1861" s="1">
        <v>2263</v>
      </c>
      <c r="H1861" s="1" t="s">
        <v>3072</v>
      </c>
      <c r="I1861" s="1" t="s">
        <v>21</v>
      </c>
      <c r="J1861" s="1">
        <v>2</v>
      </c>
      <c r="K1861" s="27" t="str" cm="1">
        <f t="array" ref="K1861">_xlfn.IFS(
    AND(OR(I1861="Fully Meets", I1861="Exceeds"), J1861&gt;=4), "High Performing Individual",
    AND(I1861="Fully Meets", J1861&gt;=3), "Average Performing Individual",
    TRUE, "Below Average Performing"
)</f>
        <v>Below Average Performing</v>
      </c>
      <c r="M1861" s="18"/>
      <c r="N1861" s="18"/>
      <c r="O1861" s="26"/>
    </row>
    <row r="1862" spans="7:15" ht="28.8" x14ac:dyDescent="0.3">
      <c r="G1862" s="1">
        <v>2264</v>
      </c>
      <c r="H1862" s="1" t="s">
        <v>3072</v>
      </c>
      <c r="I1862" s="1" t="s">
        <v>21</v>
      </c>
      <c r="J1862" s="1">
        <v>5</v>
      </c>
      <c r="K1862" s="27" t="str" cm="1">
        <f t="array" ref="K1862">_xlfn.IFS(
    AND(OR(I1862="Fully Meets", I1862="Exceeds"), J1862&gt;=4), "High Performing Individual",
    AND(I1862="Fully Meets", J1862&gt;=3), "Average Performing Individual",
    TRUE, "Below Average Performing"
)</f>
        <v>High Performing Individual</v>
      </c>
      <c r="M1862" s="18"/>
      <c r="N1862" s="18"/>
      <c r="O1862" s="26"/>
    </row>
    <row r="1863" spans="7:15" ht="28.8" x14ac:dyDescent="0.3">
      <c r="G1863" s="1">
        <v>2265</v>
      </c>
      <c r="H1863" s="1" t="s">
        <v>3072</v>
      </c>
      <c r="I1863" s="1" t="s">
        <v>21</v>
      </c>
      <c r="J1863" s="1">
        <v>1</v>
      </c>
      <c r="K1863" s="27" t="str" cm="1">
        <f t="array" ref="K1863">_xlfn.IFS(
    AND(OR(I1863="Fully Meets", I1863="Exceeds"), J1863&gt;=4), "High Performing Individual",
    AND(I1863="Fully Meets", J1863&gt;=3), "Average Performing Individual",
    TRUE, "Below Average Performing"
)</f>
        <v>Below Average Performing</v>
      </c>
      <c r="M1863" s="18"/>
      <c r="N1863" s="18"/>
      <c r="O1863" s="26"/>
    </row>
    <row r="1864" spans="7:15" ht="28.8" x14ac:dyDescent="0.3">
      <c r="G1864" s="1">
        <v>2266</v>
      </c>
      <c r="H1864" s="1" t="s">
        <v>3072</v>
      </c>
      <c r="I1864" s="1" t="s">
        <v>21</v>
      </c>
      <c r="J1864" s="1">
        <v>5</v>
      </c>
      <c r="K1864" s="27" t="str" cm="1">
        <f t="array" ref="K1864">_xlfn.IFS(
    AND(OR(I1864="Fully Meets", I1864="Exceeds"), J1864&gt;=4), "High Performing Individual",
    AND(I1864="Fully Meets", J1864&gt;=3), "Average Performing Individual",
    TRUE, "Below Average Performing"
)</f>
        <v>High Performing Individual</v>
      </c>
      <c r="M1864" s="18"/>
      <c r="N1864" s="18"/>
      <c r="O1864" s="26"/>
    </row>
    <row r="1865" spans="7:15" ht="28.8" x14ac:dyDescent="0.3">
      <c r="G1865" s="1">
        <v>2267</v>
      </c>
      <c r="H1865" s="1" t="s">
        <v>3072</v>
      </c>
      <c r="I1865" s="1" t="s">
        <v>21</v>
      </c>
      <c r="J1865" s="1">
        <v>4</v>
      </c>
      <c r="K1865" s="27" t="str" cm="1">
        <f t="array" ref="K1865">_xlfn.IFS(
    AND(OR(I1865="Fully Meets", I1865="Exceeds"), J1865&gt;=4), "High Performing Individual",
    AND(I1865="Fully Meets", J1865&gt;=3), "Average Performing Individual",
    TRUE, "Below Average Performing"
)</f>
        <v>High Performing Individual</v>
      </c>
      <c r="M1865" s="18"/>
      <c r="N1865" s="18"/>
      <c r="O1865" s="26"/>
    </row>
    <row r="1866" spans="7:15" ht="28.8" x14ac:dyDescent="0.3">
      <c r="G1866" s="1">
        <v>2268</v>
      </c>
      <c r="H1866" s="1" t="s">
        <v>3072</v>
      </c>
      <c r="I1866" s="1" t="s">
        <v>21</v>
      </c>
      <c r="J1866" s="1">
        <v>2</v>
      </c>
      <c r="K1866" s="27" t="str" cm="1">
        <f t="array" ref="K1866">_xlfn.IFS(
    AND(OR(I1866="Fully Meets", I1866="Exceeds"), J1866&gt;=4), "High Performing Individual",
    AND(I1866="Fully Meets", J1866&gt;=3), "Average Performing Individual",
    TRUE, "Below Average Performing"
)</f>
        <v>Below Average Performing</v>
      </c>
      <c r="M1866" s="18"/>
      <c r="N1866" s="18"/>
      <c r="O1866" s="26"/>
    </row>
    <row r="1867" spans="7:15" ht="28.8" x14ac:dyDescent="0.3">
      <c r="G1867" s="1">
        <v>2269</v>
      </c>
      <c r="H1867" s="1" t="s">
        <v>3072</v>
      </c>
      <c r="I1867" s="1" t="s">
        <v>21</v>
      </c>
      <c r="J1867" s="1">
        <v>1</v>
      </c>
      <c r="K1867" s="27" t="str" cm="1">
        <f t="array" ref="K1867">_xlfn.IFS(
    AND(OR(I1867="Fully Meets", I1867="Exceeds"), J1867&gt;=4), "High Performing Individual",
    AND(I1867="Fully Meets", J1867&gt;=3), "Average Performing Individual",
    TRUE, "Below Average Performing"
)</f>
        <v>Below Average Performing</v>
      </c>
      <c r="M1867" s="18"/>
      <c r="N1867" s="18"/>
      <c r="O1867" s="26"/>
    </row>
    <row r="1868" spans="7:15" ht="28.8" x14ac:dyDescent="0.3">
      <c r="G1868" s="1">
        <v>2270</v>
      </c>
      <c r="H1868" s="1" t="s">
        <v>3072</v>
      </c>
      <c r="I1868" s="1" t="s">
        <v>21</v>
      </c>
      <c r="J1868" s="1">
        <v>4</v>
      </c>
      <c r="K1868" s="27" t="str" cm="1">
        <f t="array" ref="K1868">_xlfn.IFS(
    AND(OR(I1868="Fully Meets", I1868="Exceeds"), J1868&gt;=4), "High Performing Individual",
    AND(I1868="Fully Meets", J1868&gt;=3), "Average Performing Individual",
    TRUE, "Below Average Performing"
)</f>
        <v>High Performing Individual</v>
      </c>
      <c r="M1868" s="18"/>
      <c r="N1868" s="18"/>
      <c r="O1868" s="26"/>
    </row>
    <row r="1869" spans="7:15" ht="28.8" x14ac:dyDescent="0.3">
      <c r="G1869" s="1">
        <v>2271</v>
      </c>
      <c r="H1869" s="1" t="s">
        <v>3072</v>
      </c>
      <c r="I1869" s="1" t="s">
        <v>21</v>
      </c>
      <c r="J1869" s="1">
        <v>2</v>
      </c>
      <c r="K1869" s="27" t="str" cm="1">
        <f t="array" ref="K1869">_xlfn.IFS(
    AND(OR(I1869="Fully Meets", I1869="Exceeds"), J1869&gt;=4), "High Performing Individual",
    AND(I1869="Fully Meets", J1869&gt;=3), "Average Performing Individual",
    TRUE, "Below Average Performing"
)</f>
        <v>Below Average Performing</v>
      </c>
      <c r="M1869" s="18"/>
      <c r="N1869" s="18"/>
      <c r="O1869" s="26"/>
    </row>
    <row r="1870" spans="7:15" ht="28.8" x14ac:dyDescent="0.3">
      <c r="G1870" s="1">
        <v>2272</v>
      </c>
      <c r="H1870" s="1" t="s">
        <v>3072</v>
      </c>
      <c r="I1870" s="1" t="s">
        <v>21</v>
      </c>
      <c r="J1870" s="1">
        <v>2</v>
      </c>
      <c r="K1870" s="27" t="str" cm="1">
        <f t="array" ref="K1870">_xlfn.IFS(
    AND(OR(I1870="Fully Meets", I1870="Exceeds"), J1870&gt;=4), "High Performing Individual",
    AND(I1870="Fully Meets", J1870&gt;=3), "Average Performing Individual",
    TRUE, "Below Average Performing"
)</f>
        <v>Below Average Performing</v>
      </c>
      <c r="M1870" s="18"/>
      <c r="N1870" s="18"/>
      <c r="O1870" s="26"/>
    </row>
    <row r="1871" spans="7:15" ht="28.8" x14ac:dyDescent="0.3">
      <c r="G1871" s="1">
        <v>2273</v>
      </c>
      <c r="H1871" s="1" t="s">
        <v>3072</v>
      </c>
      <c r="I1871" s="1" t="s">
        <v>21</v>
      </c>
      <c r="J1871" s="1">
        <v>4</v>
      </c>
      <c r="K1871" s="27" t="str" cm="1">
        <f t="array" ref="K1871">_xlfn.IFS(
    AND(OR(I1871="Fully Meets", I1871="Exceeds"), J1871&gt;=4), "High Performing Individual",
    AND(I1871="Fully Meets", J1871&gt;=3), "Average Performing Individual",
    TRUE, "Below Average Performing"
)</f>
        <v>High Performing Individual</v>
      </c>
      <c r="M1871" s="18"/>
      <c r="N1871" s="18"/>
      <c r="O1871" s="26"/>
    </row>
    <row r="1872" spans="7:15" ht="28.8" x14ac:dyDescent="0.3">
      <c r="G1872" s="1">
        <v>2274</v>
      </c>
      <c r="H1872" s="1" t="s">
        <v>3072</v>
      </c>
      <c r="I1872" s="1" t="s">
        <v>21</v>
      </c>
      <c r="J1872" s="1">
        <v>4</v>
      </c>
      <c r="K1872" s="27" t="str" cm="1">
        <f t="array" ref="K1872">_xlfn.IFS(
    AND(OR(I1872="Fully Meets", I1872="Exceeds"), J1872&gt;=4), "High Performing Individual",
    AND(I1872="Fully Meets", J1872&gt;=3), "Average Performing Individual",
    TRUE, "Below Average Performing"
)</f>
        <v>High Performing Individual</v>
      </c>
      <c r="M1872" s="18"/>
      <c r="N1872" s="18"/>
      <c r="O1872" s="26"/>
    </row>
    <row r="1873" spans="7:15" ht="28.8" x14ac:dyDescent="0.3">
      <c r="G1873" s="1">
        <v>2275</v>
      </c>
      <c r="H1873" s="1" t="s">
        <v>3074</v>
      </c>
      <c r="I1873" s="1" t="s">
        <v>21</v>
      </c>
      <c r="J1873" s="1">
        <v>2</v>
      </c>
      <c r="K1873" s="27" t="str" cm="1">
        <f t="array" ref="K1873">_xlfn.IFS(
    AND(OR(I1873="Fully Meets", I1873="Exceeds"), J1873&gt;=4), "High Performing Individual",
    AND(I1873="Fully Meets", J1873&gt;=3), "Average Performing Individual",
    TRUE, "Below Average Performing"
)</f>
        <v>Below Average Performing</v>
      </c>
      <c r="M1873" s="18"/>
      <c r="N1873" s="18"/>
      <c r="O1873" s="26"/>
    </row>
    <row r="1874" spans="7:15" ht="28.8" x14ac:dyDescent="0.3">
      <c r="G1874" s="1">
        <v>2276</v>
      </c>
      <c r="H1874" s="1" t="s">
        <v>3074</v>
      </c>
      <c r="I1874" s="1" t="s">
        <v>21</v>
      </c>
      <c r="J1874" s="1">
        <v>1</v>
      </c>
      <c r="K1874" s="27" t="str" cm="1">
        <f t="array" ref="K1874">_xlfn.IFS(
    AND(OR(I1874="Fully Meets", I1874="Exceeds"), J1874&gt;=4), "High Performing Individual",
    AND(I1874="Fully Meets", J1874&gt;=3), "Average Performing Individual",
    TRUE, "Below Average Performing"
)</f>
        <v>Below Average Performing</v>
      </c>
      <c r="M1874" s="18"/>
      <c r="N1874" s="18"/>
      <c r="O1874" s="26"/>
    </row>
    <row r="1875" spans="7:15" ht="28.8" x14ac:dyDescent="0.3">
      <c r="G1875" s="1">
        <v>2277</v>
      </c>
      <c r="H1875" s="1" t="s">
        <v>3074</v>
      </c>
      <c r="I1875" s="1" t="s">
        <v>21</v>
      </c>
      <c r="J1875" s="1">
        <v>5</v>
      </c>
      <c r="K1875" s="27" t="str" cm="1">
        <f t="array" ref="K1875">_xlfn.IFS(
    AND(OR(I1875="Fully Meets", I1875="Exceeds"), J1875&gt;=4), "High Performing Individual",
    AND(I1875="Fully Meets", J1875&gt;=3), "Average Performing Individual",
    TRUE, "Below Average Performing"
)</f>
        <v>High Performing Individual</v>
      </c>
      <c r="M1875" s="18"/>
      <c r="N1875" s="18"/>
      <c r="O1875" s="26"/>
    </row>
    <row r="1876" spans="7:15" ht="28.8" x14ac:dyDescent="0.3">
      <c r="G1876" s="1">
        <v>2278</v>
      </c>
      <c r="H1876" s="1" t="s">
        <v>3074</v>
      </c>
      <c r="I1876" s="1" t="s">
        <v>21</v>
      </c>
      <c r="J1876" s="1">
        <v>4</v>
      </c>
      <c r="K1876" s="27" t="str" cm="1">
        <f t="array" ref="K1876">_xlfn.IFS(
    AND(OR(I1876="Fully Meets", I1876="Exceeds"), J1876&gt;=4), "High Performing Individual",
    AND(I1876="Fully Meets", J1876&gt;=3), "Average Performing Individual",
    TRUE, "Below Average Performing"
)</f>
        <v>High Performing Individual</v>
      </c>
      <c r="M1876" s="18"/>
      <c r="N1876" s="18"/>
      <c r="O1876" s="26"/>
    </row>
    <row r="1877" spans="7:15" ht="28.8" x14ac:dyDescent="0.3">
      <c r="G1877" s="1">
        <v>2279</v>
      </c>
      <c r="H1877" s="1" t="s">
        <v>3074</v>
      </c>
      <c r="I1877" s="1" t="s">
        <v>21</v>
      </c>
      <c r="J1877" s="1">
        <v>1</v>
      </c>
      <c r="K1877" s="27" t="str" cm="1">
        <f t="array" ref="K1877">_xlfn.IFS(
    AND(OR(I1877="Fully Meets", I1877="Exceeds"), J1877&gt;=4), "High Performing Individual",
    AND(I1877="Fully Meets", J1877&gt;=3), "Average Performing Individual",
    TRUE, "Below Average Performing"
)</f>
        <v>Below Average Performing</v>
      </c>
      <c r="M1877" s="18"/>
      <c r="N1877" s="18"/>
      <c r="O1877" s="26"/>
    </row>
    <row r="1878" spans="7:15" ht="28.8" x14ac:dyDescent="0.3">
      <c r="G1878" s="1">
        <v>2280</v>
      </c>
      <c r="H1878" s="1" t="s">
        <v>3074</v>
      </c>
      <c r="I1878" s="1" t="s">
        <v>21</v>
      </c>
      <c r="J1878" s="1">
        <v>4</v>
      </c>
      <c r="K1878" s="27" t="str" cm="1">
        <f t="array" ref="K1878">_xlfn.IFS(
    AND(OR(I1878="Fully Meets", I1878="Exceeds"), J1878&gt;=4), "High Performing Individual",
    AND(I1878="Fully Meets", J1878&gt;=3), "Average Performing Individual",
    TRUE, "Below Average Performing"
)</f>
        <v>High Performing Individual</v>
      </c>
      <c r="M1878" s="18"/>
      <c r="N1878" s="18"/>
      <c r="O1878" s="26"/>
    </row>
    <row r="1879" spans="7:15" ht="28.8" x14ac:dyDescent="0.3">
      <c r="G1879" s="1">
        <v>2281</v>
      </c>
      <c r="H1879" s="1" t="s">
        <v>3074</v>
      </c>
      <c r="I1879" s="1" t="s">
        <v>21</v>
      </c>
      <c r="J1879" s="1">
        <v>4</v>
      </c>
      <c r="K1879" s="27" t="str" cm="1">
        <f t="array" ref="K1879">_xlfn.IFS(
    AND(OR(I1879="Fully Meets", I1879="Exceeds"), J1879&gt;=4), "High Performing Individual",
    AND(I1879="Fully Meets", J1879&gt;=3), "Average Performing Individual",
    TRUE, "Below Average Performing"
)</f>
        <v>High Performing Individual</v>
      </c>
      <c r="M1879" s="18"/>
      <c r="N1879" s="18"/>
      <c r="O1879" s="26"/>
    </row>
    <row r="1880" spans="7:15" ht="28.8" x14ac:dyDescent="0.3">
      <c r="G1880" s="1">
        <v>2282</v>
      </c>
      <c r="H1880" s="1" t="s">
        <v>3074</v>
      </c>
      <c r="I1880" s="1" t="s">
        <v>21</v>
      </c>
      <c r="J1880" s="1">
        <v>4</v>
      </c>
      <c r="K1880" s="27" t="str" cm="1">
        <f t="array" ref="K1880">_xlfn.IFS(
    AND(OR(I1880="Fully Meets", I1880="Exceeds"), J1880&gt;=4), "High Performing Individual",
    AND(I1880="Fully Meets", J1880&gt;=3), "Average Performing Individual",
    TRUE, "Below Average Performing"
)</f>
        <v>High Performing Individual</v>
      </c>
      <c r="M1880" s="18"/>
      <c r="N1880" s="18"/>
      <c r="O1880" s="26"/>
    </row>
    <row r="1881" spans="7:15" ht="28.8" x14ac:dyDescent="0.3">
      <c r="G1881" s="1">
        <v>2283</v>
      </c>
      <c r="H1881" s="1" t="s">
        <v>3067</v>
      </c>
      <c r="I1881" s="1" t="s">
        <v>21</v>
      </c>
      <c r="J1881" s="1">
        <v>4</v>
      </c>
      <c r="K1881" s="27" t="str" cm="1">
        <f t="array" ref="K1881">_xlfn.IFS(
    AND(OR(I1881="Fully Meets", I1881="Exceeds"), J1881&gt;=4), "High Performing Individual",
    AND(I1881="Fully Meets", J1881&gt;=3), "Average Performing Individual",
    TRUE, "Below Average Performing"
)</f>
        <v>High Performing Individual</v>
      </c>
      <c r="M1881" s="18"/>
      <c r="N1881" s="18"/>
      <c r="O1881" s="26"/>
    </row>
    <row r="1882" spans="7:15" ht="28.8" x14ac:dyDescent="0.3">
      <c r="G1882" s="1">
        <v>2284</v>
      </c>
      <c r="H1882" s="1" t="s">
        <v>3072</v>
      </c>
      <c r="I1882" s="1" t="s">
        <v>21</v>
      </c>
      <c r="J1882" s="1">
        <v>2</v>
      </c>
      <c r="K1882" s="27" t="str" cm="1">
        <f t="array" ref="K1882">_xlfn.IFS(
    AND(OR(I1882="Fully Meets", I1882="Exceeds"), J1882&gt;=4), "High Performing Individual",
    AND(I1882="Fully Meets", J1882&gt;=3), "Average Performing Individual",
    TRUE, "Below Average Performing"
)</f>
        <v>Below Average Performing</v>
      </c>
      <c r="M1882" s="18"/>
      <c r="N1882" s="18"/>
      <c r="O1882" s="26"/>
    </row>
    <row r="1883" spans="7:15" ht="28.8" x14ac:dyDescent="0.3">
      <c r="G1883" s="1">
        <v>2285</v>
      </c>
      <c r="H1883" s="1" t="s">
        <v>3074</v>
      </c>
      <c r="I1883" s="1" t="s">
        <v>21</v>
      </c>
      <c r="J1883" s="1">
        <v>5</v>
      </c>
      <c r="K1883" s="27" t="str" cm="1">
        <f t="array" ref="K1883">_xlfn.IFS(
    AND(OR(I1883="Fully Meets", I1883="Exceeds"), J1883&gt;=4), "High Performing Individual",
    AND(I1883="Fully Meets", J1883&gt;=3), "Average Performing Individual",
    TRUE, "Below Average Performing"
)</f>
        <v>High Performing Individual</v>
      </c>
      <c r="M1883" s="18"/>
      <c r="N1883" s="18"/>
      <c r="O1883" s="26"/>
    </row>
    <row r="1884" spans="7:15" ht="28.8" x14ac:dyDescent="0.3">
      <c r="G1884" s="1">
        <v>2286</v>
      </c>
      <c r="H1884" s="1" t="s">
        <v>3074</v>
      </c>
      <c r="I1884" s="1" t="s">
        <v>21</v>
      </c>
      <c r="J1884" s="1">
        <v>2</v>
      </c>
      <c r="K1884" s="27" t="str" cm="1">
        <f t="array" ref="K1884">_xlfn.IFS(
    AND(OR(I1884="Fully Meets", I1884="Exceeds"), J1884&gt;=4), "High Performing Individual",
    AND(I1884="Fully Meets", J1884&gt;=3), "Average Performing Individual",
    TRUE, "Below Average Performing"
)</f>
        <v>Below Average Performing</v>
      </c>
      <c r="M1884" s="18"/>
      <c r="N1884" s="18"/>
      <c r="O1884" s="26"/>
    </row>
    <row r="1885" spans="7:15" ht="28.8" x14ac:dyDescent="0.3">
      <c r="G1885" s="1">
        <v>2287</v>
      </c>
      <c r="H1885" s="1" t="s">
        <v>3074</v>
      </c>
      <c r="I1885" s="1" t="s">
        <v>21</v>
      </c>
      <c r="J1885" s="1">
        <v>2</v>
      </c>
      <c r="K1885" s="27" t="str" cm="1">
        <f t="array" ref="K1885">_xlfn.IFS(
    AND(OR(I1885="Fully Meets", I1885="Exceeds"), J1885&gt;=4), "High Performing Individual",
    AND(I1885="Fully Meets", J1885&gt;=3), "Average Performing Individual",
    TRUE, "Below Average Performing"
)</f>
        <v>Below Average Performing</v>
      </c>
      <c r="M1885" s="18"/>
      <c r="N1885" s="18"/>
      <c r="O1885" s="26"/>
    </row>
    <row r="1886" spans="7:15" ht="28.8" x14ac:dyDescent="0.3">
      <c r="G1886" s="1">
        <v>2288</v>
      </c>
      <c r="H1886" s="1" t="s">
        <v>3074</v>
      </c>
      <c r="I1886" s="1" t="s">
        <v>21</v>
      </c>
      <c r="J1886" s="1">
        <v>5</v>
      </c>
      <c r="K1886" s="27" t="str" cm="1">
        <f t="array" ref="K1886">_xlfn.IFS(
    AND(OR(I1886="Fully Meets", I1886="Exceeds"), J1886&gt;=4), "High Performing Individual",
    AND(I1886="Fully Meets", J1886&gt;=3), "Average Performing Individual",
    TRUE, "Below Average Performing"
)</f>
        <v>High Performing Individual</v>
      </c>
      <c r="M1886" s="18"/>
      <c r="N1886" s="18"/>
      <c r="O1886" s="26"/>
    </row>
    <row r="1887" spans="7:15" ht="28.8" x14ac:dyDescent="0.3">
      <c r="G1887" s="1">
        <v>2289</v>
      </c>
      <c r="H1887" s="1" t="s">
        <v>3067</v>
      </c>
      <c r="I1887" s="1" t="s">
        <v>21</v>
      </c>
      <c r="J1887" s="1">
        <v>4</v>
      </c>
      <c r="K1887" s="27" t="str" cm="1">
        <f t="array" ref="K1887">_xlfn.IFS(
    AND(OR(I1887="Fully Meets", I1887="Exceeds"), J1887&gt;=4), "High Performing Individual",
    AND(I1887="Fully Meets", J1887&gt;=3), "Average Performing Individual",
    TRUE, "Below Average Performing"
)</f>
        <v>High Performing Individual</v>
      </c>
      <c r="M1887" s="18"/>
      <c r="N1887" s="18"/>
      <c r="O1887" s="26"/>
    </row>
    <row r="1888" spans="7:15" ht="28.8" x14ac:dyDescent="0.3">
      <c r="G1888" s="1">
        <v>2290</v>
      </c>
      <c r="H1888" s="1" t="s">
        <v>3076</v>
      </c>
      <c r="I1888" s="1" t="s">
        <v>21</v>
      </c>
      <c r="J1888" s="1">
        <v>2</v>
      </c>
      <c r="K1888" s="27" t="str" cm="1">
        <f t="array" ref="K1888">_xlfn.IFS(
    AND(OR(I1888="Fully Meets", I1888="Exceeds"), J1888&gt;=4), "High Performing Individual",
    AND(I1888="Fully Meets", J1888&gt;=3), "Average Performing Individual",
    TRUE, "Below Average Performing"
)</f>
        <v>Below Average Performing</v>
      </c>
      <c r="M1888" s="18"/>
      <c r="N1888" s="18"/>
      <c r="O1888" s="26"/>
    </row>
    <row r="1889" spans="7:15" ht="28.8" x14ac:dyDescent="0.3">
      <c r="G1889" s="1">
        <v>2291</v>
      </c>
      <c r="H1889" s="1" t="s">
        <v>3074</v>
      </c>
      <c r="I1889" s="1" t="s">
        <v>21</v>
      </c>
      <c r="J1889" s="1">
        <v>4</v>
      </c>
      <c r="K1889" s="27" t="str" cm="1">
        <f t="array" ref="K1889">_xlfn.IFS(
    AND(OR(I1889="Fully Meets", I1889="Exceeds"), J1889&gt;=4), "High Performing Individual",
    AND(I1889="Fully Meets", J1889&gt;=3), "Average Performing Individual",
    TRUE, "Below Average Performing"
)</f>
        <v>High Performing Individual</v>
      </c>
      <c r="M1889" s="18"/>
      <c r="N1889" s="18"/>
      <c r="O1889" s="26"/>
    </row>
    <row r="1890" spans="7:15" ht="28.8" x14ac:dyDescent="0.3">
      <c r="G1890" s="1">
        <v>2292</v>
      </c>
      <c r="H1890" s="1" t="s">
        <v>3074</v>
      </c>
      <c r="I1890" s="1" t="s">
        <v>21</v>
      </c>
      <c r="J1890" s="1">
        <v>2</v>
      </c>
      <c r="K1890" s="27" t="str" cm="1">
        <f t="array" ref="K1890">_xlfn.IFS(
    AND(OR(I1890="Fully Meets", I1890="Exceeds"), J1890&gt;=4), "High Performing Individual",
    AND(I1890="Fully Meets", J1890&gt;=3), "Average Performing Individual",
    TRUE, "Below Average Performing"
)</f>
        <v>Below Average Performing</v>
      </c>
      <c r="M1890" s="18"/>
      <c r="N1890" s="18"/>
      <c r="O1890" s="26"/>
    </row>
    <row r="1891" spans="7:15" ht="28.8" x14ac:dyDescent="0.3">
      <c r="G1891" s="1">
        <v>2293</v>
      </c>
      <c r="H1891" s="1" t="s">
        <v>3074</v>
      </c>
      <c r="I1891" s="1" t="s">
        <v>21</v>
      </c>
      <c r="J1891" s="1">
        <v>2</v>
      </c>
      <c r="K1891" s="27" t="str" cm="1">
        <f t="array" ref="K1891">_xlfn.IFS(
    AND(OR(I1891="Fully Meets", I1891="Exceeds"), J1891&gt;=4), "High Performing Individual",
    AND(I1891="Fully Meets", J1891&gt;=3), "Average Performing Individual",
    TRUE, "Below Average Performing"
)</f>
        <v>Below Average Performing</v>
      </c>
      <c r="M1891" s="18"/>
      <c r="N1891" s="18"/>
      <c r="O1891" s="26"/>
    </row>
    <row r="1892" spans="7:15" ht="28.8" x14ac:dyDescent="0.3">
      <c r="G1892" s="1">
        <v>2294</v>
      </c>
      <c r="H1892" s="1" t="s">
        <v>3074</v>
      </c>
      <c r="I1892" s="1" t="s">
        <v>21</v>
      </c>
      <c r="J1892" s="1">
        <v>4</v>
      </c>
      <c r="K1892" s="27" t="str" cm="1">
        <f t="array" ref="K1892">_xlfn.IFS(
    AND(OR(I1892="Fully Meets", I1892="Exceeds"), J1892&gt;=4), "High Performing Individual",
    AND(I1892="Fully Meets", J1892&gt;=3), "Average Performing Individual",
    TRUE, "Below Average Performing"
)</f>
        <v>High Performing Individual</v>
      </c>
      <c r="M1892" s="18"/>
      <c r="N1892" s="18"/>
      <c r="O1892" s="26"/>
    </row>
    <row r="1893" spans="7:15" ht="28.8" x14ac:dyDescent="0.3">
      <c r="G1893" s="1">
        <v>2295</v>
      </c>
      <c r="H1893" s="1" t="s">
        <v>3074</v>
      </c>
      <c r="I1893" s="1" t="s">
        <v>21</v>
      </c>
      <c r="J1893" s="1">
        <v>5</v>
      </c>
      <c r="K1893" s="27" t="str" cm="1">
        <f t="array" ref="K1893">_xlfn.IFS(
    AND(OR(I1893="Fully Meets", I1893="Exceeds"), J1893&gt;=4), "High Performing Individual",
    AND(I1893="Fully Meets", J1893&gt;=3), "Average Performing Individual",
    TRUE, "Below Average Performing"
)</f>
        <v>High Performing Individual</v>
      </c>
      <c r="M1893" s="18"/>
      <c r="N1893" s="18"/>
      <c r="O1893" s="26"/>
    </row>
    <row r="1894" spans="7:15" ht="28.8" x14ac:dyDescent="0.3">
      <c r="G1894" s="1">
        <v>2296</v>
      </c>
      <c r="H1894" s="1" t="s">
        <v>3074</v>
      </c>
      <c r="I1894" s="1" t="s">
        <v>21</v>
      </c>
      <c r="J1894" s="1">
        <v>1</v>
      </c>
      <c r="K1894" s="27" t="str" cm="1">
        <f t="array" ref="K1894">_xlfn.IFS(
    AND(OR(I1894="Fully Meets", I1894="Exceeds"), J1894&gt;=4), "High Performing Individual",
    AND(I1894="Fully Meets", J1894&gt;=3), "Average Performing Individual",
    TRUE, "Below Average Performing"
)</f>
        <v>Below Average Performing</v>
      </c>
      <c r="M1894" s="18"/>
      <c r="N1894" s="18"/>
      <c r="O1894" s="26"/>
    </row>
    <row r="1895" spans="7:15" ht="28.8" x14ac:dyDescent="0.3">
      <c r="G1895" s="1">
        <v>2297</v>
      </c>
      <c r="H1895" s="1" t="s">
        <v>3074</v>
      </c>
      <c r="I1895" s="1" t="s">
        <v>21</v>
      </c>
      <c r="J1895" s="1">
        <v>2</v>
      </c>
      <c r="K1895" s="27" t="str" cm="1">
        <f t="array" ref="K1895">_xlfn.IFS(
    AND(OR(I1895="Fully Meets", I1895="Exceeds"), J1895&gt;=4), "High Performing Individual",
    AND(I1895="Fully Meets", J1895&gt;=3), "Average Performing Individual",
    TRUE, "Below Average Performing"
)</f>
        <v>Below Average Performing</v>
      </c>
      <c r="M1895" s="18"/>
      <c r="N1895" s="18"/>
      <c r="O1895" s="26"/>
    </row>
    <row r="1896" spans="7:15" ht="28.8" x14ac:dyDescent="0.3">
      <c r="G1896" s="1">
        <v>2298</v>
      </c>
      <c r="H1896" s="1" t="s">
        <v>3074</v>
      </c>
      <c r="I1896" s="1" t="s">
        <v>21</v>
      </c>
      <c r="J1896" s="1">
        <v>4</v>
      </c>
      <c r="K1896" s="27" t="str" cm="1">
        <f t="array" ref="K1896">_xlfn.IFS(
    AND(OR(I1896="Fully Meets", I1896="Exceeds"), J1896&gt;=4), "High Performing Individual",
    AND(I1896="Fully Meets", J1896&gt;=3), "Average Performing Individual",
    TRUE, "Below Average Performing"
)</f>
        <v>High Performing Individual</v>
      </c>
      <c r="M1896" s="18"/>
      <c r="N1896" s="18"/>
      <c r="O1896" s="26"/>
    </row>
    <row r="1897" spans="7:15" ht="28.8" x14ac:dyDescent="0.3">
      <c r="G1897" s="1">
        <v>2299</v>
      </c>
      <c r="H1897" s="1" t="s">
        <v>3074</v>
      </c>
      <c r="I1897" s="1" t="s">
        <v>21</v>
      </c>
      <c r="J1897" s="1">
        <v>2</v>
      </c>
      <c r="K1897" s="27" t="str" cm="1">
        <f t="array" ref="K1897">_xlfn.IFS(
    AND(OR(I1897="Fully Meets", I1897="Exceeds"), J1897&gt;=4), "High Performing Individual",
    AND(I1897="Fully Meets", J1897&gt;=3), "Average Performing Individual",
    TRUE, "Below Average Performing"
)</f>
        <v>Below Average Performing</v>
      </c>
      <c r="M1897" s="18"/>
      <c r="N1897" s="18"/>
      <c r="O1897" s="26"/>
    </row>
    <row r="1898" spans="7:15" ht="28.8" x14ac:dyDescent="0.3">
      <c r="G1898" s="1">
        <v>2300</v>
      </c>
      <c r="H1898" s="1" t="s">
        <v>3074</v>
      </c>
      <c r="I1898" s="1" t="s">
        <v>21</v>
      </c>
      <c r="J1898" s="1">
        <v>5</v>
      </c>
      <c r="K1898" s="27" t="str" cm="1">
        <f t="array" ref="K1898">_xlfn.IFS(
    AND(OR(I1898="Fully Meets", I1898="Exceeds"), J1898&gt;=4), "High Performing Individual",
    AND(I1898="Fully Meets", J1898&gt;=3), "Average Performing Individual",
    TRUE, "Below Average Performing"
)</f>
        <v>High Performing Individual</v>
      </c>
      <c r="M1898" s="18"/>
      <c r="N1898" s="18"/>
      <c r="O1898" s="26"/>
    </row>
    <row r="1899" spans="7:15" ht="28.8" x14ac:dyDescent="0.3">
      <c r="G1899" s="1">
        <v>2301</v>
      </c>
      <c r="H1899" s="1" t="s">
        <v>3074</v>
      </c>
      <c r="I1899" s="1" t="s">
        <v>21</v>
      </c>
      <c r="J1899" s="1">
        <v>1</v>
      </c>
      <c r="K1899" s="27" t="str" cm="1">
        <f t="array" ref="K1899">_xlfn.IFS(
    AND(OR(I1899="Fully Meets", I1899="Exceeds"), J1899&gt;=4), "High Performing Individual",
    AND(I1899="Fully Meets", J1899&gt;=3), "Average Performing Individual",
    TRUE, "Below Average Performing"
)</f>
        <v>Below Average Performing</v>
      </c>
      <c r="M1899" s="18"/>
      <c r="N1899" s="18"/>
      <c r="O1899" s="26"/>
    </row>
    <row r="1900" spans="7:15" ht="28.8" x14ac:dyDescent="0.3">
      <c r="G1900" s="1">
        <v>2302</v>
      </c>
      <c r="H1900" s="1" t="s">
        <v>3074</v>
      </c>
      <c r="I1900" s="1" t="s">
        <v>21</v>
      </c>
      <c r="J1900" s="1">
        <v>4</v>
      </c>
      <c r="K1900" s="27" t="str" cm="1">
        <f t="array" ref="K1900">_xlfn.IFS(
    AND(OR(I1900="Fully Meets", I1900="Exceeds"), J1900&gt;=4), "High Performing Individual",
    AND(I1900="Fully Meets", J1900&gt;=3), "Average Performing Individual",
    TRUE, "Below Average Performing"
)</f>
        <v>High Performing Individual</v>
      </c>
      <c r="M1900" s="18"/>
      <c r="N1900" s="18"/>
      <c r="O1900" s="26"/>
    </row>
    <row r="1901" spans="7:15" ht="28.8" x14ac:dyDescent="0.3">
      <c r="G1901" s="1">
        <v>2303</v>
      </c>
      <c r="H1901" s="1" t="s">
        <v>3074</v>
      </c>
      <c r="I1901" s="1" t="s">
        <v>21</v>
      </c>
      <c r="J1901" s="1">
        <v>5</v>
      </c>
      <c r="K1901" s="27" t="str" cm="1">
        <f t="array" ref="K1901">_xlfn.IFS(
    AND(OR(I1901="Fully Meets", I1901="Exceeds"), J1901&gt;=4), "High Performing Individual",
    AND(I1901="Fully Meets", J1901&gt;=3), "Average Performing Individual",
    TRUE, "Below Average Performing"
)</f>
        <v>High Performing Individual</v>
      </c>
      <c r="M1901" s="18"/>
      <c r="N1901" s="18"/>
      <c r="O1901" s="26"/>
    </row>
    <row r="1902" spans="7:15" ht="28.8" x14ac:dyDescent="0.3">
      <c r="G1902" s="1">
        <v>2304</v>
      </c>
      <c r="H1902" s="1" t="s">
        <v>3074</v>
      </c>
      <c r="I1902" s="1" t="s">
        <v>21</v>
      </c>
      <c r="J1902" s="1">
        <v>2</v>
      </c>
      <c r="K1902" s="27" t="str" cm="1">
        <f t="array" ref="K1902">_xlfn.IFS(
    AND(OR(I1902="Fully Meets", I1902="Exceeds"), J1902&gt;=4), "High Performing Individual",
    AND(I1902="Fully Meets", J1902&gt;=3), "Average Performing Individual",
    TRUE, "Below Average Performing"
)</f>
        <v>Below Average Performing</v>
      </c>
      <c r="M1902" s="18"/>
      <c r="N1902" s="18"/>
      <c r="O1902" s="26"/>
    </row>
    <row r="1903" spans="7:15" ht="28.8" x14ac:dyDescent="0.3">
      <c r="G1903" s="1">
        <v>2305</v>
      </c>
      <c r="H1903" s="1" t="s">
        <v>3074</v>
      </c>
      <c r="I1903" s="1" t="s">
        <v>21</v>
      </c>
      <c r="J1903" s="1">
        <v>2</v>
      </c>
      <c r="K1903" s="27" t="str" cm="1">
        <f t="array" ref="K1903">_xlfn.IFS(
    AND(OR(I1903="Fully Meets", I1903="Exceeds"), J1903&gt;=4), "High Performing Individual",
    AND(I1903="Fully Meets", J1903&gt;=3), "Average Performing Individual",
    TRUE, "Below Average Performing"
)</f>
        <v>Below Average Performing</v>
      </c>
      <c r="M1903" s="18"/>
      <c r="N1903" s="18"/>
      <c r="O1903" s="26"/>
    </row>
    <row r="1904" spans="7:15" ht="28.8" x14ac:dyDescent="0.3">
      <c r="G1904" s="1">
        <v>2306</v>
      </c>
      <c r="H1904" s="1" t="s">
        <v>3074</v>
      </c>
      <c r="I1904" s="1" t="s">
        <v>21</v>
      </c>
      <c r="J1904" s="1">
        <v>1</v>
      </c>
      <c r="K1904" s="27" t="str" cm="1">
        <f t="array" ref="K1904">_xlfn.IFS(
    AND(OR(I1904="Fully Meets", I1904="Exceeds"), J1904&gt;=4), "High Performing Individual",
    AND(I1904="Fully Meets", J1904&gt;=3), "Average Performing Individual",
    TRUE, "Below Average Performing"
)</f>
        <v>Below Average Performing</v>
      </c>
      <c r="M1904" s="18"/>
      <c r="N1904" s="18"/>
      <c r="O1904" s="26"/>
    </row>
    <row r="1905" spans="7:15" ht="28.8" x14ac:dyDescent="0.3">
      <c r="G1905" s="1">
        <v>2307</v>
      </c>
      <c r="H1905" s="1" t="s">
        <v>3070</v>
      </c>
      <c r="I1905" s="1" t="s">
        <v>21</v>
      </c>
      <c r="J1905" s="1">
        <v>2</v>
      </c>
      <c r="K1905" s="27" t="str" cm="1">
        <f t="array" ref="K1905">_xlfn.IFS(
    AND(OR(I1905="Fully Meets", I1905="Exceeds"), J1905&gt;=4), "High Performing Individual",
    AND(I1905="Fully Meets", J1905&gt;=3), "Average Performing Individual",
    TRUE, "Below Average Performing"
)</f>
        <v>Below Average Performing</v>
      </c>
      <c r="M1905" s="18"/>
      <c r="N1905" s="18"/>
      <c r="O1905" s="26"/>
    </row>
    <row r="1906" spans="7:15" ht="28.8" x14ac:dyDescent="0.3">
      <c r="G1906" s="1">
        <v>2308</v>
      </c>
      <c r="H1906" s="1" t="s">
        <v>3074</v>
      </c>
      <c r="I1906" s="1" t="s">
        <v>21</v>
      </c>
      <c r="J1906" s="1">
        <v>5</v>
      </c>
      <c r="K1906" s="27" t="str" cm="1">
        <f t="array" ref="K1906">_xlfn.IFS(
    AND(OR(I1906="Fully Meets", I1906="Exceeds"), J1906&gt;=4), "High Performing Individual",
    AND(I1906="Fully Meets", J1906&gt;=3), "Average Performing Individual",
    TRUE, "Below Average Performing"
)</f>
        <v>High Performing Individual</v>
      </c>
      <c r="M1906" s="18"/>
      <c r="N1906" s="18"/>
      <c r="O1906" s="26"/>
    </row>
    <row r="1907" spans="7:15" ht="28.8" x14ac:dyDescent="0.3">
      <c r="G1907" s="1">
        <v>2309</v>
      </c>
      <c r="H1907" s="1" t="s">
        <v>3074</v>
      </c>
      <c r="I1907" s="1" t="s">
        <v>21</v>
      </c>
      <c r="J1907" s="1">
        <v>2</v>
      </c>
      <c r="K1907" s="27" t="str" cm="1">
        <f t="array" ref="K1907">_xlfn.IFS(
    AND(OR(I1907="Fully Meets", I1907="Exceeds"), J1907&gt;=4), "High Performing Individual",
    AND(I1907="Fully Meets", J1907&gt;=3), "Average Performing Individual",
    TRUE, "Below Average Performing"
)</f>
        <v>Below Average Performing</v>
      </c>
      <c r="M1907" s="18"/>
      <c r="N1907" s="18"/>
      <c r="O1907" s="26"/>
    </row>
    <row r="1908" spans="7:15" ht="28.8" x14ac:dyDescent="0.3">
      <c r="G1908" s="1">
        <v>2310</v>
      </c>
      <c r="H1908" s="1" t="s">
        <v>3074</v>
      </c>
      <c r="I1908" s="1" t="s">
        <v>21</v>
      </c>
      <c r="J1908" s="1">
        <v>5</v>
      </c>
      <c r="K1908" s="27" t="str" cm="1">
        <f t="array" ref="K1908">_xlfn.IFS(
    AND(OR(I1908="Fully Meets", I1908="Exceeds"), J1908&gt;=4), "High Performing Individual",
    AND(I1908="Fully Meets", J1908&gt;=3), "Average Performing Individual",
    TRUE, "Below Average Performing"
)</f>
        <v>High Performing Individual</v>
      </c>
      <c r="M1908" s="18"/>
      <c r="N1908" s="18"/>
      <c r="O1908" s="26"/>
    </row>
    <row r="1909" spans="7:15" ht="28.8" x14ac:dyDescent="0.3">
      <c r="G1909" s="1">
        <v>2311</v>
      </c>
      <c r="H1909" s="1" t="s">
        <v>3074</v>
      </c>
      <c r="I1909" s="1" t="s">
        <v>21</v>
      </c>
      <c r="J1909" s="1">
        <v>2</v>
      </c>
      <c r="K1909" s="27" t="str" cm="1">
        <f t="array" ref="K1909">_xlfn.IFS(
    AND(OR(I1909="Fully Meets", I1909="Exceeds"), J1909&gt;=4), "High Performing Individual",
    AND(I1909="Fully Meets", J1909&gt;=3), "Average Performing Individual",
    TRUE, "Below Average Performing"
)</f>
        <v>Below Average Performing</v>
      </c>
      <c r="M1909" s="18"/>
      <c r="N1909" s="18"/>
      <c r="O1909" s="26"/>
    </row>
    <row r="1910" spans="7:15" ht="28.8" x14ac:dyDescent="0.3">
      <c r="G1910" s="1">
        <v>2312</v>
      </c>
      <c r="H1910" s="1" t="s">
        <v>3072</v>
      </c>
      <c r="I1910" s="1" t="s">
        <v>21</v>
      </c>
      <c r="J1910" s="1">
        <v>4</v>
      </c>
      <c r="K1910" s="27" t="str" cm="1">
        <f t="array" ref="K1910">_xlfn.IFS(
    AND(OR(I1910="Fully Meets", I1910="Exceeds"), J1910&gt;=4), "High Performing Individual",
    AND(I1910="Fully Meets", J1910&gt;=3), "Average Performing Individual",
    TRUE, "Below Average Performing"
)</f>
        <v>High Performing Individual</v>
      </c>
      <c r="M1910" s="18"/>
      <c r="N1910" s="18"/>
      <c r="O1910" s="26"/>
    </row>
    <row r="1911" spans="7:15" ht="28.8" x14ac:dyDescent="0.3">
      <c r="G1911" s="1">
        <v>2313</v>
      </c>
      <c r="H1911" s="1" t="s">
        <v>3072</v>
      </c>
      <c r="I1911" s="1" t="s">
        <v>21</v>
      </c>
      <c r="J1911" s="1">
        <v>2</v>
      </c>
      <c r="K1911" s="27" t="str" cm="1">
        <f t="array" ref="K1911">_xlfn.IFS(
    AND(OR(I1911="Fully Meets", I1911="Exceeds"), J1911&gt;=4), "High Performing Individual",
    AND(I1911="Fully Meets", J1911&gt;=3), "Average Performing Individual",
    TRUE, "Below Average Performing"
)</f>
        <v>Below Average Performing</v>
      </c>
      <c r="M1911" s="18"/>
      <c r="N1911" s="18"/>
      <c r="O1911" s="26"/>
    </row>
    <row r="1912" spans="7:15" ht="28.8" x14ac:dyDescent="0.3">
      <c r="G1912" s="1">
        <v>2314</v>
      </c>
      <c r="H1912" s="1" t="s">
        <v>3072</v>
      </c>
      <c r="I1912" s="1" t="s">
        <v>21</v>
      </c>
      <c r="J1912" s="1">
        <v>1</v>
      </c>
      <c r="K1912" s="27" t="str" cm="1">
        <f t="array" ref="K1912">_xlfn.IFS(
    AND(OR(I1912="Fully Meets", I1912="Exceeds"), J1912&gt;=4), "High Performing Individual",
    AND(I1912="Fully Meets", J1912&gt;=3), "Average Performing Individual",
    TRUE, "Below Average Performing"
)</f>
        <v>Below Average Performing</v>
      </c>
      <c r="M1912" s="18"/>
      <c r="N1912" s="18"/>
      <c r="O1912" s="26"/>
    </row>
    <row r="1913" spans="7:15" ht="28.8" x14ac:dyDescent="0.3">
      <c r="G1913" s="1">
        <v>2315</v>
      </c>
      <c r="H1913" s="1" t="s">
        <v>3074</v>
      </c>
      <c r="I1913" s="1" t="s">
        <v>21</v>
      </c>
      <c r="J1913" s="1">
        <v>4</v>
      </c>
      <c r="K1913" s="27" t="str" cm="1">
        <f t="array" ref="K1913">_xlfn.IFS(
    AND(OR(I1913="Fully Meets", I1913="Exceeds"), J1913&gt;=4), "High Performing Individual",
    AND(I1913="Fully Meets", J1913&gt;=3), "Average Performing Individual",
    TRUE, "Below Average Performing"
)</f>
        <v>High Performing Individual</v>
      </c>
      <c r="M1913" s="18"/>
      <c r="N1913" s="18"/>
      <c r="O1913" s="26"/>
    </row>
    <row r="1914" spans="7:15" ht="28.8" x14ac:dyDescent="0.3">
      <c r="G1914" s="1">
        <v>2316</v>
      </c>
      <c r="H1914" s="1" t="s">
        <v>3074</v>
      </c>
      <c r="I1914" s="1" t="s">
        <v>21</v>
      </c>
      <c r="J1914" s="1">
        <v>2</v>
      </c>
      <c r="K1914" s="27" t="str" cm="1">
        <f t="array" ref="K1914">_xlfn.IFS(
    AND(OR(I1914="Fully Meets", I1914="Exceeds"), J1914&gt;=4), "High Performing Individual",
    AND(I1914="Fully Meets", J1914&gt;=3), "Average Performing Individual",
    TRUE, "Below Average Performing"
)</f>
        <v>Below Average Performing</v>
      </c>
      <c r="M1914" s="18"/>
      <c r="N1914" s="18"/>
      <c r="O1914" s="26"/>
    </row>
    <row r="1915" spans="7:15" ht="28.8" x14ac:dyDescent="0.3">
      <c r="G1915" s="1">
        <v>2317</v>
      </c>
      <c r="H1915" s="1" t="s">
        <v>3074</v>
      </c>
      <c r="I1915" s="1" t="s">
        <v>21</v>
      </c>
      <c r="J1915" s="1">
        <v>1</v>
      </c>
      <c r="K1915" s="27" t="str" cm="1">
        <f t="array" ref="K1915">_xlfn.IFS(
    AND(OR(I1915="Fully Meets", I1915="Exceeds"), J1915&gt;=4), "High Performing Individual",
    AND(I1915="Fully Meets", J1915&gt;=3), "Average Performing Individual",
    TRUE, "Below Average Performing"
)</f>
        <v>Below Average Performing</v>
      </c>
      <c r="M1915" s="18"/>
      <c r="N1915" s="18"/>
      <c r="O1915" s="26"/>
    </row>
    <row r="1916" spans="7:15" ht="28.8" x14ac:dyDescent="0.3">
      <c r="G1916" s="1">
        <v>2318</v>
      </c>
      <c r="H1916" s="1" t="s">
        <v>3074</v>
      </c>
      <c r="I1916" s="1" t="s">
        <v>21</v>
      </c>
      <c r="J1916" s="1">
        <v>2</v>
      </c>
      <c r="K1916" s="27" t="str" cm="1">
        <f t="array" ref="K1916">_xlfn.IFS(
    AND(OR(I1916="Fully Meets", I1916="Exceeds"), J1916&gt;=4), "High Performing Individual",
    AND(I1916="Fully Meets", J1916&gt;=3), "Average Performing Individual",
    TRUE, "Below Average Performing"
)</f>
        <v>Below Average Performing</v>
      </c>
      <c r="M1916" s="18"/>
      <c r="N1916" s="18"/>
      <c r="O1916" s="26"/>
    </row>
    <row r="1917" spans="7:15" ht="28.8" x14ac:dyDescent="0.3">
      <c r="G1917" s="1">
        <v>2319</v>
      </c>
      <c r="H1917" s="1" t="s">
        <v>3074</v>
      </c>
      <c r="I1917" s="1" t="s">
        <v>21</v>
      </c>
      <c r="J1917" s="1">
        <v>5</v>
      </c>
      <c r="K1917" s="27" t="str" cm="1">
        <f t="array" ref="K1917">_xlfn.IFS(
    AND(OR(I1917="Fully Meets", I1917="Exceeds"), J1917&gt;=4), "High Performing Individual",
    AND(I1917="Fully Meets", J1917&gt;=3), "Average Performing Individual",
    TRUE, "Below Average Performing"
)</f>
        <v>High Performing Individual</v>
      </c>
      <c r="M1917" s="18"/>
      <c r="N1917" s="18"/>
      <c r="O1917" s="26"/>
    </row>
    <row r="1918" spans="7:15" ht="28.8" x14ac:dyDescent="0.3">
      <c r="G1918" s="1">
        <v>2320</v>
      </c>
      <c r="H1918" s="1" t="s">
        <v>3074</v>
      </c>
      <c r="I1918" s="1" t="s">
        <v>21</v>
      </c>
      <c r="J1918" s="1">
        <v>4</v>
      </c>
      <c r="K1918" s="27" t="str" cm="1">
        <f t="array" ref="K1918">_xlfn.IFS(
    AND(OR(I1918="Fully Meets", I1918="Exceeds"), J1918&gt;=4), "High Performing Individual",
    AND(I1918="Fully Meets", J1918&gt;=3), "Average Performing Individual",
    TRUE, "Below Average Performing"
)</f>
        <v>High Performing Individual</v>
      </c>
      <c r="M1918" s="18"/>
      <c r="N1918" s="18"/>
      <c r="O1918" s="26"/>
    </row>
    <row r="1919" spans="7:15" ht="28.8" x14ac:dyDescent="0.3">
      <c r="G1919" s="1">
        <v>2321</v>
      </c>
      <c r="H1919" s="1" t="s">
        <v>3074</v>
      </c>
      <c r="I1919" s="1" t="s">
        <v>21</v>
      </c>
      <c r="J1919" s="1">
        <v>2</v>
      </c>
      <c r="K1919" s="27" t="str" cm="1">
        <f t="array" ref="K1919">_xlfn.IFS(
    AND(OR(I1919="Fully Meets", I1919="Exceeds"), J1919&gt;=4), "High Performing Individual",
    AND(I1919="Fully Meets", J1919&gt;=3), "Average Performing Individual",
    TRUE, "Below Average Performing"
)</f>
        <v>Below Average Performing</v>
      </c>
      <c r="M1919" s="18"/>
      <c r="N1919" s="18"/>
      <c r="O1919" s="26"/>
    </row>
    <row r="1920" spans="7:15" ht="28.8" x14ac:dyDescent="0.3">
      <c r="G1920" s="1">
        <v>2322</v>
      </c>
      <c r="H1920" s="1" t="s">
        <v>3074</v>
      </c>
      <c r="I1920" s="1" t="s">
        <v>21</v>
      </c>
      <c r="J1920" s="1">
        <v>5</v>
      </c>
      <c r="K1920" s="27" t="str" cm="1">
        <f t="array" ref="K1920">_xlfn.IFS(
    AND(OR(I1920="Fully Meets", I1920="Exceeds"), J1920&gt;=4), "High Performing Individual",
    AND(I1920="Fully Meets", J1920&gt;=3), "Average Performing Individual",
    TRUE, "Below Average Performing"
)</f>
        <v>High Performing Individual</v>
      </c>
      <c r="M1920" s="18"/>
      <c r="N1920" s="18"/>
      <c r="O1920" s="26"/>
    </row>
    <row r="1921" spans="7:15" ht="28.8" x14ac:dyDescent="0.3">
      <c r="G1921" s="1">
        <v>2323</v>
      </c>
      <c r="H1921" s="1" t="s">
        <v>3074</v>
      </c>
      <c r="I1921" s="1" t="s">
        <v>21</v>
      </c>
      <c r="J1921" s="1">
        <v>5</v>
      </c>
      <c r="K1921" s="27" t="str" cm="1">
        <f t="array" ref="K1921">_xlfn.IFS(
    AND(OR(I1921="Fully Meets", I1921="Exceeds"), J1921&gt;=4), "High Performing Individual",
    AND(I1921="Fully Meets", J1921&gt;=3), "Average Performing Individual",
    TRUE, "Below Average Performing"
)</f>
        <v>High Performing Individual</v>
      </c>
      <c r="M1921" s="18"/>
      <c r="N1921" s="18"/>
      <c r="O1921" s="26"/>
    </row>
    <row r="1922" spans="7:15" ht="28.8" x14ac:dyDescent="0.3">
      <c r="G1922" s="1">
        <v>2324</v>
      </c>
      <c r="H1922" s="1" t="s">
        <v>3074</v>
      </c>
      <c r="I1922" s="1" t="s">
        <v>21</v>
      </c>
      <c r="J1922" s="1">
        <v>4</v>
      </c>
      <c r="K1922" s="27" t="str" cm="1">
        <f t="array" ref="K1922">_xlfn.IFS(
    AND(OR(I1922="Fully Meets", I1922="Exceeds"), J1922&gt;=4), "High Performing Individual",
    AND(I1922="Fully Meets", J1922&gt;=3), "Average Performing Individual",
    TRUE, "Below Average Performing"
)</f>
        <v>High Performing Individual</v>
      </c>
      <c r="M1922" s="18"/>
      <c r="N1922" s="18"/>
      <c r="O1922" s="26"/>
    </row>
    <row r="1923" spans="7:15" ht="28.8" x14ac:dyDescent="0.3">
      <c r="G1923" s="1">
        <v>2325</v>
      </c>
      <c r="H1923" s="1" t="s">
        <v>3074</v>
      </c>
      <c r="I1923" s="1" t="s">
        <v>21</v>
      </c>
      <c r="J1923" s="1">
        <v>1</v>
      </c>
      <c r="K1923" s="27" t="str" cm="1">
        <f t="array" ref="K1923">_xlfn.IFS(
    AND(OR(I1923="Fully Meets", I1923="Exceeds"), J1923&gt;=4), "High Performing Individual",
    AND(I1923="Fully Meets", J1923&gt;=3), "Average Performing Individual",
    TRUE, "Below Average Performing"
)</f>
        <v>Below Average Performing</v>
      </c>
      <c r="M1923" s="18"/>
      <c r="N1923" s="18"/>
      <c r="O1923" s="26"/>
    </row>
    <row r="1924" spans="7:15" ht="28.8" x14ac:dyDescent="0.3">
      <c r="G1924" s="1">
        <v>2326</v>
      </c>
      <c r="H1924" s="1" t="s">
        <v>3074</v>
      </c>
      <c r="I1924" s="1" t="s">
        <v>21</v>
      </c>
      <c r="J1924" s="1">
        <v>2</v>
      </c>
      <c r="K1924" s="27" t="str" cm="1">
        <f t="array" ref="K1924">_xlfn.IFS(
    AND(OR(I1924="Fully Meets", I1924="Exceeds"), J1924&gt;=4), "High Performing Individual",
    AND(I1924="Fully Meets", J1924&gt;=3), "Average Performing Individual",
    TRUE, "Below Average Performing"
)</f>
        <v>Below Average Performing</v>
      </c>
      <c r="M1924" s="18"/>
      <c r="N1924" s="18"/>
      <c r="O1924" s="26"/>
    </row>
    <row r="1925" spans="7:15" ht="28.8" x14ac:dyDescent="0.3">
      <c r="G1925" s="1">
        <v>2327</v>
      </c>
      <c r="H1925" s="1" t="s">
        <v>3074</v>
      </c>
      <c r="I1925" s="1" t="s">
        <v>21</v>
      </c>
      <c r="J1925" s="1">
        <v>4</v>
      </c>
      <c r="K1925" s="27" t="str" cm="1">
        <f t="array" ref="K1925">_xlfn.IFS(
    AND(OR(I1925="Fully Meets", I1925="Exceeds"), J1925&gt;=4), "High Performing Individual",
    AND(I1925="Fully Meets", J1925&gt;=3), "Average Performing Individual",
    TRUE, "Below Average Performing"
)</f>
        <v>High Performing Individual</v>
      </c>
      <c r="M1925" s="18"/>
      <c r="N1925" s="18"/>
      <c r="O1925" s="26"/>
    </row>
    <row r="1926" spans="7:15" ht="28.8" x14ac:dyDescent="0.3">
      <c r="G1926" s="1">
        <v>2328</v>
      </c>
      <c r="H1926" s="1" t="s">
        <v>3074</v>
      </c>
      <c r="I1926" s="1" t="s">
        <v>21</v>
      </c>
      <c r="J1926" s="1">
        <v>4</v>
      </c>
      <c r="K1926" s="27" t="str" cm="1">
        <f t="array" ref="K1926">_xlfn.IFS(
    AND(OR(I1926="Fully Meets", I1926="Exceeds"), J1926&gt;=4), "High Performing Individual",
    AND(I1926="Fully Meets", J1926&gt;=3), "Average Performing Individual",
    TRUE, "Below Average Performing"
)</f>
        <v>High Performing Individual</v>
      </c>
      <c r="M1926" s="18"/>
      <c r="N1926" s="18"/>
      <c r="O1926" s="26"/>
    </row>
    <row r="1927" spans="7:15" ht="28.8" x14ac:dyDescent="0.3">
      <c r="G1927" s="1">
        <v>2329</v>
      </c>
      <c r="H1927" s="1" t="s">
        <v>3070</v>
      </c>
      <c r="I1927" s="1" t="s">
        <v>21</v>
      </c>
      <c r="J1927" s="1">
        <v>2</v>
      </c>
      <c r="K1927" s="27" t="str" cm="1">
        <f t="array" ref="K1927">_xlfn.IFS(
    AND(OR(I1927="Fully Meets", I1927="Exceeds"), J1927&gt;=4), "High Performing Individual",
    AND(I1927="Fully Meets", J1927&gt;=3), "Average Performing Individual",
    TRUE, "Below Average Performing"
)</f>
        <v>Below Average Performing</v>
      </c>
      <c r="M1927" s="18"/>
      <c r="N1927" s="18"/>
      <c r="O1927" s="26"/>
    </row>
    <row r="1928" spans="7:15" ht="28.8" x14ac:dyDescent="0.3">
      <c r="G1928" s="1">
        <v>2330</v>
      </c>
      <c r="H1928" s="1" t="s">
        <v>3074</v>
      </c>
      <c r="I1928" s="1" t="s">
        <v>21</v>
      </c>
      <c r="J1928" s="1">
        <v>2</v>
      </c>
      <c r="K1928" s="27" t="str" cm="1">
        <f t="array" ref="K1928">_xlfn.IFS(
    AND(OR(I1928="Fully Meets", I1928="Exceeds"), J1928&gt;=4), "High Performing Individual",
    AND(I1928="Fully Meets", J1928&gt;=3), "Average Performing Individual",
    TRUE, "Below Average Performing"
)</f>
        <v>Below Average Performing</v>
      </c>
      <c r="M1928" s="18"/>
      <c r="N1928" s="18"/>
      <c r="O1928" s="26"/>
    </row>
    <row r="1929" spans="7:15" ht="28.8" x14ac:dyDescent="0.3">
      <c r="G1929" s="1">
        <v>2331</v>
      </c>
      <c r="H1929" s="1" t="s">
        <v>3074</v>
      </c>
      <c r="I1929" s="1" t="s">
        <v>21</v>
      </c>
      <c r="J1929" s="1">
        <v>1</v>
      </c>
      <c r="K1929" s="27" t="str" cm="1">
        <f t="array" ref="K1929">_xlfn.IFS(
    AND(OR(I1929="Fully Meets", I1929="Exceeds"), J1929&gt;=4), "High Performing Individual",
    AND(I1929="Fully Meets", J1929&gt;=3), "Average Performing Individual",
    TRUE, "Below Average Performing"
)</f>
        <v>Below Average Performing</v>
      </c>
      <c r="M1929" s="18"/>
      <c r="N1929" s="18"/>
      <c r="O1929" s="26"/>
    </row>
    <row r="1930" spans="7:15" ht="28.8" x14ac:dyDescent="0.3">
      <c r="G1930" s="1">
        <v>2332</v>
      </c>
      <c r="H1930" s="1" t="s">
        <v>3074</v>
      </c>
      <c r="I1930" s="1" t="s">
        <v>21</v>
      </c>
      <c r="J1930" s="1">
        <v>4</v>
      </c>
      <c r="K1930" s="27" t="str" cm="1">
        <f t="array" ref="K1930">_xlfn.IFS(
    AND(OR(I1930="Fully Meets", I1930="Exceeds"), J1930&gt;=4), "High Performing Individual",
    AND(I1930="Fully Meets", J1930&gt;=3), "Average Performing Individual",
    TRUE, "Below Average Performing"
)</f>
        <v>High Performing Individual</v>
      </c>
      <c r="M1930" s="18"/>
      <c r="N1930" s="18"/>
      <c r="O1930" s="26"/>
    </row>
    <row r="1931" spans="7:15" ht="28.8" x14ac:dyDescent="0.3">
      <c r="G1931" s="1">
        <v>2333</v>
      </c>
      <c r="H1931" s="1" t="s">
        <v>3072</v>
      </c>
      <c r="I1931" s="1" t="s">
        <v>21</v>
      </c>
      <c r="J1931" s="1">
        <v>1</v>
      </c>
      <c r="K1931" s="27" t="str" cm="1">
        <f t="array" ref="K1931">_xlfn.IFS(
    AND(OR(I1931="Fully Meets", I1931="Exceeds"), J1931&gt;=4), "High Performing Individual",
    AND(I1931="Fully Meets", J1931&gt;=3), "Average Performing Individual",
    TRUE, "Below Average Performing"
)</f>
        <v>Below Average Performing</v>
      </c>
      <c r="M1931" s="18"/>
      <c r="N1931" s="18"/>
      <c r="O1931" s="26"/>
    </row>
    <row r="1932" spans="7:15" ht="28.8" x14ac:dyDescent="0.3">
      <c r="G1932" s="1">
        <v>2334</v>
      </c>
      <c r="H1932" s="1" t="s">
        <v>3072</v>
      </c>
      <c r="I1932" s="1" t="s">
        <v>21</v>
      </c>
      <c r="J1932" s="1">
        <v>4</v>
      </c>
      <c r="K1932" s="27" t="str" cm="1">
        <f t="array" ref="K1932">_xlfn.IFS(
    AND(OR(I1932="Fully Meets", I1932="Exceeds"), J1932&gt;=4), "High Performing Individual",
    AND(I1932="Fully Meets", J1932&gt;=3), "Average Performing Individual",
    TRUE, "Below Average Performing"
)</f>
        <v>High Performing Individual</v>
      </c>
      <c r="M1932" s="18"/>
      <c r="N1932" s="18"/>
      <c r="O1932" s="26"/>
    </row>
    <row r="1933" spans="7:15" ht="28.8" x14ac:dyDescent="0.3">
      <c r="G1933" s="1">
        <v>2335</v>
      </c>
      <c r="H1933" s="1" t="s">
        <v>3072</v>
      </c>
      <c r="I1933" s="1" t="s">
        <v>21</v>
      </c>
      <c r="J1933" s="1">
        <v>4</v>
      </c>
      <c r="K1933" s="27" t="str" cm="1">
        <f t="array" ref="K1933">_xlfn.IFS(
    AND(OR(I1933="Fully Meets", I1933="Exceeds"), J1933&gt;=4), "High Performing Individual",
    AND(I1933="Fully Meets", J1933&gt;=3), "Average Performing Individual",
    TRUE, "Below Average Performing"
)</f>
        <v>High Performing Individual</v>
      </c>
      <c r="M1933" s="18"/>
      <c r="N1933" s="18"/>
      <c r="O1933" s="26"/>
    </row>
    <row r="1934" spans="7:15" ht="28.8" x14ac:dyDescent="0.3">
      <c r="G1934" s="1">
        <v>2336</v>
      </c>
      <c r="H1934" s="1" t="s">
        <v>3074</v>
      </c>
      <c r="I1934" s="1" t="s">
        <v>21</v>
      </c>
      <c r="J1934" s="1">
        <v>4</v>
      </c>
      <c r="K1934" s="27" t="str" cm="1">
        <f t="array" ref="K1934">_xlfn.IFS(
    AND(OR(I1934="Fully Meets", I1934="Exceeds"), J1934&gt;=4), "High Performing Individual",
    AND(I1934="Fully Meets", J1934&gt;=3), "Average Performing Individual",
    TRUE, "Below Average Performing"
)</f>
        <v>High Performing Individual</v>
      </c>
      <c r="M1934" s="18"/>
      <c r="N1934" s="18"/>
      <c r="O1934" s="26"/>
    </row>
    <row r="1935" spans="7:15" ht="28.8" x14ac:dyDescent="0.3">
      <c r="G1935" s="1">
        <v>2337</v>
      </c>
      <c r="H1935" s="1" t="s">
        <v>3074</v>
      </c>
      <c r="I1935" s="1" t="s">
        <v>21</v>
      </c>
      <c r="J1935" s="1">
        <v>4</v>
      </c>
      <c r="K1935" s="27" t="str" cm="1">
        <f t="array" ref="K1935">_xlfn.IFS(
    AND(OR(I1935="Fully Meets", I1935="Exceeds"), J1935&gt;=4), "High Performing Individual",
    AND(I1935="Fully Meets", J1935&gt;=3), "Average Performing Individual",
    TRUE, "Below Average Performing"
)</f>
        <v>High Performing Individual</v>
      </c>
      <c r="M1935" s="18"/>
      <c r="N1935" s="18"/>
      <c r="O1935" s="26"/>
    </row>
    <row r="1936" spans="7:15" ht="28.8" x14ac:dyDescent="0.3">
      <c r="G1936" s="1">
        <v>2338</v>
      </c>
      <c r="H1936" s="1" t="s">
        <v>3074</v>
      </c>
      <c r="I1936" s="1" t="s">
        <v>21</v>
      </c>
      <c r="J1936" s="1">
        <v>4</v>
      </c>
      <c r="K1936" s="27" t="str" cm="1">
        <f t="array" ref="K1936">_xlfn.IFS(
    AND(OR(I1936="Fully Meets", I1936="Exceeds"), J1936&gt;=4), "High Performing Individual",
    AND(I1936="Fully Meets", J1936&gt;=3), "Average Performing Individual",
    TRUE, "Below Average Performing"
)</f>
        <v>High Performing Individual</v>
      </c>
      <c r="M1936" s="18"/>
      <c r="N1936" s="18"/>
      <c r="O1936" s="26"/>
    </row>
    <row r="1937" spans="7:15" ht="28.8" x14ac:dyDescent="0.3">
      <c r="G1937" s="1">
        <v>2339</v>
      </c>
      <c r="H1937" s="1" t="s">
        <v>3074</v>
      </c>
      <c r="I1937" s="1" t="s">
        <v>21</v>
      </c>
      <c r="J1937" s="1">
        <v>1</v>
      </c>
      <c r="K1937" s="27" t="str" cm="1">
        <f t="array" ref="K1937">_xlfn.IFS(
    AND(OR(I1937="Fully Meets", I1937="Exceeds"), J1937&gt;=4), "High Performing Individual",
    AND(I1937="Fully Meets", J1937&gt;=3), "Average Performing Individual",
    TRUE, "Below Average Performing"
)</f>
        <v>Below Average Performing</v>
      </c>
      <c r="M1937" s="18"/>
      <c r="N1937" s="18"/>
      <c r="O1937" s="26"/>
    </row>
    <row r="1938" spans="7:15" ht="28.8" x14ac:dyDescent="0.3">
      <c r="G1938" s="1">
        <v>2340</v>
      </c>
      <c r="H1938" s="1" t="s">
        <v>3074</v>
      </c>
      <c r="I1938" s="1" t="s">
        <v>21</v>
      </c>
      <c r="J1938" s="1">
        <v>5</v>
      </c>
      <c r="K1938" s="27" t="str" cm="1">
        <f t="array" ref="K1938">_xlfn.IFS(
    AND(OR(I1938="Fully Meets", I1938="Exceeds"), J1938&gt;=4), "High Performing Individual",
    AND(I1938="Fully Meets", J1938&gt;=3), "Average Performing Individual",
    TRUE, "Below Average Performing"
)</f>
        <v>High Performing Individual</v>
      </c>
      <c r="M1938" s="18"/>
      <c r="N1938" s="18"/>
      <c r="O1938" s="26"/>
    </row>
    <row r="1939" spans="7:15" ht="28.8" x14ac:dyDescent="0.3">
      <c r="G1939" s="1">
        <v>2341</v>
      </c>
      <c r="H1939" s="1" t="s">
        <v>3074</v>
      </c>
      <c r="I1939" s="1" t="s">
        <v>21</v>
      </c>
      <c r="J1939" s="1">
        <v>2</v>
      </c>
      <c r="K1939" s="27" t="str" cm="1">
        <f t="array" ref="K1939">_xlfn.IFS(
    AND(OR(I1939="Fully Meets", I1939="Exceeds"), J1939&gt;=4), "High Performing Individual",
    AND(I1939="Fully Meets", J1939&gt;=3), "Average Performing Individual",
    TRUE, "Below Average Performing"
)</f>
        <v>Below Average Performing</v>
      </c>
      <c r="M1939" s="18"/>
      <c r="N1939" s="18"/>
      <c r="O1939" s="26"/>
    </row>
    <row r="1940" spans="7:15" ht="28.8" x14ac:dyDescent="0.3">
      <c r="G1940" s="1">
        <v>2342</v>
      </c>
      <c r="H1940" s="1" t="s">
        <v>3074</v>
      </c>
      <c r="I1940" s="1" t="s">
        <v>21</v>
      </c>
      <c r="J1940" s="1">
        <v>5</v>
      </c>
      <c r="K1940" s="27" t="str" cm="1">
        <f t="array" ref="K1940">_xlfn.IFS(
    AND(OR(I1940="Fully Meets", I1940="Exceeds"), J1940&gt;=4), "High Performing Individual",
    AND(I1940="Fully Meets", J1940&gt;=3), "Average Performing Individual",
    TRUE, "Below Average Performing"
)</f>
        <v>High Performing Individual</v>
      </c>
      <c r="M1940" s="18"/>
      <c r="N1940" s="18"/>
      <c r="O1940" s="26"/>
    </row>
    <row r="1941" spans="7:15" ht="28.8" x14ac:dyDescent="0.3">
      <c r="G1941" s="1">
        <v>2343</v>
      </c>
      <c r="H1941" s="1" t="s">
        <v>3074</v>
      </c>
      <c r="I1941" s="1" t="s">
        <v>21</v>
      </c>
      <c r="J1941" s="1">
        <v>4</v>
      </c>
      <c r="K1941" s="27" t="str" cm="1">
        <f t="array" ref="K1941">_xlfn.IFS(
    AND(OR(I1941="Fully Meets", I1941="Exceeds"), J1941&gt;=4), "High Performing Individual",
    AND(I1941="Fully Meets", J1941&gt;=3), "Average Performing Individual",
    TRUE, "Below Average Performing"
)</f>
        <v>High Performing Individual</v>
      </c>
      <c r="M1941" s="18"/>
      <c r="N1941" s="18"/>
      <c r="O1941" s="26"/>
    </row>
    <row r="1942" spans="7:15" ht="28.8" x14ac:dyDescent="0.3">
      <c r="G1942" s="1">
        <v>2344</v>
      </c>
      <c r="H1942" s="1" t="s">
        <v>3074</v>
      </c>
      <c r="I1942" s="1" t="s">
        <v>21</v>
      </c>
      <c r="J1942" s="1">
        <v>1</v>
      </c>
      <c r="K1942" s="27" t="str" cm="1">
        <f t="array" ref="K1942">_xlfn.IFS(
    AND(OR(I1942="Fully Meets", I1942="Exceeds"), J1942&gt;=4), "High Performing Individual",
    AND(I1942="Fully Meets", J1942&gt;=3), "Average Performing Individual",
    TRUE, "Below Average Performing"
)</f>
        <v>Below Average Performing</v>
      </c>
      <c r="M1942" s="18"/>
      <c r="N1942" s="18"/>
      <c r="O1942" s="26"/>
    </row>
    <row r="1943" spans="7:15" ht="28.8" x14ac:dyDescent="0.3">
      <c r="G1943" s="1">
        <v>2345</v>
      </c>
      <c r="H1943" s="1" t="s">
        <v>3074</v>
      </c>
      <c r="I1943" s="1" t="s">
        <v>21</v>
      </c>
      <c r="J1943" s="1">
        <v>2</v>
      </c>
      <c r="K1943" s="27" t="str" cm="1">
        <f t="array" ref="K1943">_xlfn.IFS(
    AND(OR(I1943="Fully Meets", I1943="Exceeds"), J1943&gt;=4), "High Performing Individual",
    AND(I1943="Fully Meets", J1943&gt;=3), "Average Performing Individual",
    TRUE, "Below Average Performing"
)</f>
        <v>Below Average Performing</v>
      </c>
      <c r="M1943" s="18"/>
      <c r="N1943" s="18"/>
      <c r="O1943" s="26"/>
    </row>
    <row r="1944" spans="7:15" ht="28.8" x14ac:dyDescent="0.3">
      <c r="G1944" s="1">
        <v>2346</v>
      </c>
      <c r="H1944" s="1" t="s">
        <v>3074</v>
      </c>
      <c r="I1944" s="1" t="s">
        <v>21</v>
      </c>
      <c r="J1944" s="1">
        <v>4</v>
      </c>
      <c r="K1944" s="27" t="str" cm="1">
        <f t="array" ref="K1944">_xlfn.IFS(
    AND(OR(I1944="Fully Meets", I1944="Exceeds"), J1944&gt;=4), "High Performing Individual",
    AND(I1944="Fully Meets", J1944&gt;=3), "Average Performing Individual",
    TRUE, "Below Average Performing"
)</f>
        <v>High Performing Individual</v>
      </c>
      <c r="M1944" s="18"/>
      <c r="N1944" s="18"/>
      <c r="O1944" s="26"/>
    </row>
    <row r="1945" spans="7:15" ht="28.8" x14ac:dyDescent="0.3">
      <c r="G1945" s="1">
        <v>2347</v>
      </c>
      <c r="H1945" s="1" t="s">
        <v>3074</v>
      </c>
      <c r="I1945" s="1" t="s">
        <v>21</v>
      </c>
      <c r="J1945" s="1">
        <v>1</v>
      </c>
      <c r="K1945" s="27" t="str" cm="1">
        <f t="array" ref="K1945">_xlfn.IFS(
    AND(OR(I1945="Fully Meets", I1945="Exceeds"), J1945&gt;=4), "High Performing Individual",
    AND(I1945="Fully Meets", J1945&gt;=3), "Average Performing Individual",
    TRUE, "Below Average Performing"
)</f>
        <v>Below Average Performing</v>
      </c>
      <c r="M1945" s="18"/>
      <c r="N1945" s="18"/>
      <c r="O1945" s="26"/>
    </row>
    <row r="1946" spans="7:15" ht="28.8" x14ac:dyDescent="0.3">
      <c r="G1946" s="1">
        <v>2348</v>
      </c>
      <c r="H1946" s="1" t="s">
        <v>3074</v>
      </c>
      <c r="I1946" s="1" t="s">
        <v>21</v>
      </c>
      <c r="J1946" s="1">
        <v>1</v>
      </c>
      <c r="K1946" s="27" t="str" cm="1">
        <f t="array" ref="K1946">_xlfn.IFS(
    AND(OR(I1946="Fully Meets", I1946="Exceeds"), J1946&gt;=4), "High Performing Individual",
    AND(I1946="Fully Meets", J1946&gt;=3), "Average Performing Individual",
    TRUE, "Below Average Performing"
)</f>
        <v>Below Average Performing</v>
      </c>
      <c r="M1946" s="18"/>
      <c r="N1946" s="18"/>
      <c r="O1946" s="26"/>
    </row>
    <row r="1947" spans="7:15" ht="28.8" x14ac:dyDescent="0.3">
      <c r="G1947" s="1">
        <v>2349</v>
      </c>
      <c r="H1947" s="1" t="s">
        <v>3074</v>
      </c>
      <c r="I1947" s="1" t="s">
        <v>21</v>
      </c>
      <c r="J1947" s="1">
        <v>4</v>
      </c>
      <c r="K1947" s="27" t="str" cm="1">
        <f t="array" ref="K1947">_xlfn.IFS(
    AND(OR(I1947="Fully Meets", I1947="Exceeds"), J1947&gt;=4), "High Performing Individual",
    AND(I1947="Fully Meets", J1947&gt;=3), "Average Performing Individual",
    TRUE, "Below Average Performing"
)</f>
        <v>High Performing Individual</v>
      </c>
      <c r="M1947" s="18"/>
      <c r="N1947" s="18"/>
      <c r="O1947" s="26"/>
    </row>
    <row r="1948" spans="7:15" ht="28.8" x14ac:dyDescent="0.3">
      <c r="G1948" s="1">
        <v>2350</v>
      </c>
      <c r="H1948" s="1" t="s">
        <v>3070</v>
      </c>
      <c r="I1948" s="1" t="s">
        <v>21</v>
      </c>
      <c r="J1948" s="1">
        <v>2</v>
      </c>
      <c r="K1948" s="27" t="str" cm="1">
        <f t="array" ref="K1948">_xlfn.IFS(
    AND(OR(I1948="Fully Meets", I1948="Exceeds"), J1948&gt;=4), "High Performing Individual",
    AND(I1948="Fully Meets", J1948&gt;=3), "Average Performing Individual",
    TRUE, "Below Average Performing"
)</f>
        <v>Below Average Performing</v>
      </c>
      <c r="M1948" s="18"/>
      <c r="N1948" s="18"/>
      <c r="O1948" s="26"/>
    </row>
    <row r="1949" spans="7:15" ht="28.8" x14ac:dyDescent="0.3">
      <c r="G1949" s="1">
        <v>2351</v>
      </c>
      <c r="H1949" s="1" t="s">
        <v>3074</v>
      </c>
      <c r="I1949" s="1" t="s">
        <v>21</v>
      </c>
      <c r="J1949" s="1">
        <v>4</v>
      </c>
      <c r="K1949" s="27" t="str" cm="1">
        <f t="array" ref="K1949">_xlfn.IFS(
    AND(OR(I1949="Fully Meets", I1949="Exceeds"), J1949&gt;=4), "High Performing Individual",
    AND(I1949="Fully Meets", J1949&gt;=3), "Average Performing Individual",
    TRUE, "Below Average Performing"
)</f>
        <v>High Performing Individual</v>
      </c>
      <c r="M1949" s="18"/>
      <c r="N1949" s="18"/>
      <c r="O1949" s="26"/>
    </row>
    <row r="1950" spans="7:15" ht="28.8" x14ac:dyDescent="0.3">
      <c r="G1950" s="1">
        <v>2352</v>
      </c>
      <c r="H1950" s="1" t="s">
        <v>3074</v>
      </c>
      <c r="I1950" s="1" t="s">
        <v>21</v>
      </c>
      <c r="J1950" s="1">
        <v>2</v>
      </c>
      <c r="K1950" s="27" t="str" cm="1">
        <f t="array" ref="K1950">_xlfn.IFS(
    AND(OR(I1950="Fully Meets", I1950="Exceeds"), J1950&gt;=4), "High Performing Individual",
    AND(I1950="Fully Meets", J1950&gt;=3), "Average Performing Individual",
    TRUE, "Below Average Performing"
)</f>
        <v>Below Average Performing</v>
      </c>
      <c r="M1950" s="18"/>
      <c r="N1950" s="18"/>
      <c r="O1950" s="26"/>
    </row>
    <row r="1951" spans="7:15" ht="28.8" x14ac:dyDescent="0.3">
      <c r="G1951" s="1">
        <v>2353</v>
      </c>
      <c r="H1951" s="1" t="s">
        <v>3072</v>
      </c>
      <c r="I1951" s="1" t="s">
        <v>21</v>
      </c>
      <c r="J1951" s="1">
        <v>2</v>
      </c>
      <c r="K1951" s="27" t="str" cm="1">
        <f t="array" ref="K1951">_xlfn.IFS(
    AND(OR(I1951="Fully Meets", I1951="Exceeds"), J1951&gt;=4), "High Performing Individual",
    AND(I1951="Fully Meets", J1951&gt;=3), "Average Performing Individual",
    TRUE, "Below Average Performing"
)</f>
        <v>Below Average Performing</v>
      </c>
      <c r="M1951" s="18"/>
      <c r="N1951" s="18"/>
      <c r="O1951" s="26"/>
    </row>
    <row r="1952" spans="7:15" ht="28.8" x14ac:dyDescent="0.3">
      <c r="G1952" s="1">
        <v>2354</v>
      </c>
      <c r="H1952" s="1" t="s">
        <v>3072</v>
      </c>
      <c r="I1952" s="1" t="s">
        <v>21</v>
      </c>
      <c r="J1952" s="1">
        <v>2</v>
      </c>
      <c r="K1952" s="27" t="str" cm="1">
        <f t="array" ref="K1952">_xlfn.IFS(
    AND(OR(I1952="Fully Meets", I1952="Exceeds"), J1952&gt;=4), "High Performing Individual",
    AND(I1952="Fully Meets", J1952&gt;=3), "Average Performing Individual",
    TRUE, "Below Average Performing"
)</f>
        <v>Below Average Performing</v>
      </c>
      <c r="M1952" s="18"/>
      <c r="N1952" s="18"/>
      <c r="O1952" s="26"/>
    </row>
    <row r="1953" spans="7:15" ht="28.8" x14ac:dyDescent="0.3">
      <c r="G1953" s="1">
        <v>2355</v>
      </c>
      <c r="H1953" s="1" t="s">
        <v>3072</v>
      </c>
      <c r="I1953" s="1" t="s">
        <v>21</v>
      </c>
      <c r="J1953" s="1">
        <v>1</v>
      </c>
      <c r="K1953" s="27" t="str" cm="1">
        <f t="array" ref="K1953">_xlfn.IFS(
    AND(OR(I1953="Fully Meets", I1953="Exceeds"), J1953&gt;=4), "High Performing Individual",
    AND(I1953="Fully Meets", J1953&gt;=3), "Average Performing Individual",
    TRUE, "Below Average Performing"
)</f>
        <v>Below Average Performing</v>
      </c>
      <c r="M1953" s="18"/>
      <c r="N1953" s="18"/>
      <c r="O1953" s="26"/>
    </row>
    <row r="1954" spans="7:15" ht="28.8" x14ac:dyDescent="0.3">
      <c r="G1954" s="1">
        <v>2356</v>
      </c>
      <c r="H1954" s="1" t="s">
        <v>3072</v>
      </c>
      <c r="I1954" s="1" t="s">
        <v>21</v>
      </c>
      <c r="J1954" s="1">
        <v>4</v>
      </c>
      <c r="K1954" s="27" t="str" cm="1">
        <f t="array" ref="K1954">_xlfn.IFS(
    AND(OR(I1954="Fully Meets", I1954="Exceeds"), J1954&gt;=4), "High Performing Individual",
    AND(I1954="Fully Meets", J1954&gt;=3), "Average Performing Individual",
    TRUE, "Below Average Performing"
)</f>
        <v>High Performing Individual</v>
      </c>
      <c r="M1954" s="18"/>
      <c r="N1954" s="18"/>
      <c r="O1954" s="26"/>
    </row>
    <row r="1955" spans="7:15" ht="28.8" x14ac:dyDescent="0.3">
      <c r="G1955" s="1">
        <v>2357</v>
      </c>
      <c r="H1955" s="1" t="s">
        <v>3074</v>
      </c>
      <c r="I1955" s="1" t="s">
        <v>21</v>
      </c>
      <c r="J1955" s="1">
        <v>1</v>
      </c>
      <c r="K1955" s="27" t="str" cm="1">
        <f t="array" ref="K1955">_xlfn.IFS(
    AND(OR(I1955="Fully Meets", I1955="Exceeds"), J1955&gt;=4), "High Performing Individual",
    AND(I1955="Fully Meets", J1955&gt;=3), "Average Performing Individual",
    TRUE, "Below Average Performing"
)</f>
        <v>Below Average Performing</v>
      </c>
      <c r="M1955" s="18"/>
      <c r="N1955" s="18"/>
      <c r="O1955" s="26"/>
    </row>
    <row r="1956" spans="7:15" ht="28.8" x14ac:dyDescent="0.3">
      <c r="G1956" s="1">
        <v>2358</v>
      </c>
      <c r="H1956" s="1" t="s">
        <v>3074</v>
      </c>
      <c r="I1956" s="1" t="s">
        <v>21</v>
      </c>
      <c r="J1956" s="1">
        <v>4</v>
      </c>
      <c r="K1956" s="27" t="str" cm="1">
        <f t="array" ref="K1956">_xlfn.IFS(
    AND(OR(I1956="Fully Meets", I1956="Exceeds"), J1956&gt;=4), "High Performing Individual",
    AND(I1956="Fully Meets", J1956&gt;=3), "Average Performing Individual",
    TRUE, "Below Average Performing"
)</f>
        <v>High Performing Individual</v>
      </c>
      <c r="M1956" s="18"/>
      <c r="N1956" s="18"/>
      <c r="O1956" s="26"/>
    </row>
    <row r="1957" spans="7:15" ht="28.8" x14ac:dyDescent="0.3">
      <c r="G1957" s="1">
        <v>2359</v>
      </c>
      <c r="H1957" s="1" t="s">
        <v>3074</v>
      </c>
      <c r="I1957" s="1" t="s">
        <v>21</v>
      </c>
      <c r="J1957" s="1">
        <v>2</v>
      </c>
      <c r="K1957" s="27" t="str" cm="1">
        <f t="array" ref="K1957">_xlfn.IFS(
    AND(OR(I1957="Fully Meets", I1957="Exceeds"), J1957&gt;=4), "High Performing Individual",
    AND(I1957="Fully Meets", J1957&gt;=3), "Average Performing Individual",
    TRUE, "Below Average Performing"
)</f>
        <v>Below Average Performing</v>
      </c>
      <c r="M1957" s="18"/>
      <c r="N1957" s="18"/>
      <c r="O1957" s="26"/>
    </row>
    <row r="1958" spans="7:15" ht="28.8" x14ac:dyDescent="0.3">
      <c r="G1958" s="1">
        <v>2360</v>
      </c>
      <c r="H1958" s="1" t="s">
        <v>3074</v>
      </c>
      <c r="I1958" s="1" t="s">
        <v>21</v>
      </c>
      <c r="J1958" s="1">
        <v>1</v>
      </c>
      <c r="K1958" s="27" t="str" cm="1">
        <f t="array" ref="K1958">_xlfn.IFS(
    AND(OR(I1958="Fully Meets", I1958="Exceeds"), J1958&gt;=4), "High Performing Individual",
    AND(I1958="Fully Meets", J1958&gt;=3), "Average Performing Individual",
    TRUE, "Below Average Performing"
)</f>
        <v>Below Average Performing</v>
      </c>
      <c r="M1958" s="18"/>
      <c r="N1958" s="18"/>
      <c r="O1958" s="26"/>
    </row>
    <row r="1959" spans="7:15" ht="28.8" x14ac:dyDescent="0.3">
      <c r="G1959" s="1">
        <v>2361</v>
      </c>
      <c r="H1959" s="1" t="s">
        <v>3074</v>
      </c>
      <c r="I1959" s="1" t="s">
        <v>21</v>
      </c>
      <c r="J1959" s="1">
        <v>2</v>
      </c>
      <c r="K1959" s="27" t="str" cm="1">
        <f t="array" ref="K1959">_xlfn.IFS(
    AND(OR(I1959="Fully Meets", I1959="Exceeds"), J1959&gt;=4), "High Performing Individual",
    AND(I1959="Fully Meets", J1959&gt;=3), "Average Performing Individual",
    TRUE, "Below Average Performing"
)</f>
        <v>Below Average Performing</v>
      </c>
      <c r="M1959" s="18"/>
      <c r="N1959" s="18"/>
      <c r="O1959" s="26"/>
    </row>
    <row r="1960" spans="7:15" ht="28.8" x14ac:dyDescent="0.3">
      <c r="G1960" s="1">
        <v>2362</v>
      </c>
      <c r="H1960" s="1" t="s">
        <v>3074</v>
      </c>
      <c r="I1960" s="1" t="s">
        <v>21</v>
      </c>
      <c r="J1960" s="1">
        <v>2</v>
      </c>
      <c r="K1960" s="27" t="str" cm="1">
        <f t="array" ref="K1960">_xlfn.IFS(
    AND(OR(I1960="Fully Meets", I1960="Exceeds"), J1960&gt;=4), "High Performing Individual",
    AND(I1960="Fully Meets", J1960&gt;=3), "Average Performing Individual",
    TRUE, "Below Average Performing"
)</f>
        <v>Below Average Performing</v>
      </c>
      <c r="M1960" s="18"/>
      <c r="N1960" s="18"/>
      <c r="O1960" s="26"/>
    </row>
    <row r="1961" spans="7:15" ht="28.8" x14ac:dyDescent="0.3">
      <c r="G1961" s="1">
        <v>2363</v>
      </c>
      <c r="H1961" s="1" t="s">
        <v>3074</v>
      </c>
      <c r="I1961" s="1" t="s">
        <v>21</v>
      </c>
      <c r="J1961" s="1">
        <v>2</v>
      </c>
      <c r="K1961" s="27" t="str" cm="1">
        <f t="array" ref="K1961">_xlfn.IFS(
    AND(OR(I1961="Fully Meets", I1961="Exceeds"), J1961&gt;=4), "High Performing Individual",
    AND(I1961="Fully Meets", J1961&gt;=3), "Average Performing Individual",
    TRUE, "Below Average Performing"
)</f>
        <v>Below Average Performing</v>
      </c>
      <c r="M1961" s="18"/>
      <c r="N1961" s="18"/>
      <c r="O1961" s="26"/>
    </row>
    <row r="1962" spans="7:15" ht="28.8" x14ac:dyDescent="0.3">
      <c r="G1962" s="1">
        <v>2364</v>
      </c>
      <c r="H1962" s="1" t="s">
        <v>3074</v>
      </c>
      <c r="I1962" s="1" t="s">
        <v>21</v>
      </c>
      <c r="J1962" s="1">
        <v>5</v>
      </c>
      <c r="K1962" s="27" t="str" cm="1">
        <f t="array" ref="K1962">_xlfn.IFS(
    AND(OR(I1962="Fully Meets", I1962="Exceeds"), J1962&gt;=4), "High Performing Individual",
    AND(I1962="Fully Meets", J1962&gt;=3), "Average Performing Individual",
    TRUE, "Below Average Performing"
)</f>
        <v>High Performing Individual</v>
      </c>
      <c r="M1962" s="18"/>
      <c r="N1962" s="18"/>
      <c r="O1962" s="26"/>
    </row>
    <row r="1963" spans="7:15" ht="28.8" x14ac:dyDescent="0.3">
      <c r="G1963" s="1">
        <v>2365</v>
      </c>
      <c r="H1963" s="1" t="s">
        <v>3074</v>
      </c>
      <c r="I1963" s="1" t="s">
        <v>21</v>
      </c>
      <c r="J1963" s="1">
        <v>1</v>
      </c>
      <c r="K1963" s="27" t="str" cm="1">
        <f t="array" ref="K1963">_xlfn.IFS(
    AND(OR(I1963="Fully Meets", I1963="Exceeds"), J1963&gt;=4), "High Performing Individual",
    AND(I1963="Fully Meets", J1963&gt;=3), "Average Performing Individual",
    TRUE, "Below Average Performing"
)</f>
        <v>Below Average Performing</v>
      </c>
      <c r="M1963" s="18"/>
      <c r="N1963" s="18"/>
      <c r="O1963" s="26"/>
    </row>
    <row r="1964" spans="7:15" ht="28.8" x14ac:dyDescent="0.3">
      <c r="G1964" s="1">
        <v>2366</v>
      </c>
      <c r="H1964" s="1" t="s">
        <v>3074</v>
      </c>
      <c r="I1964" s="1" t="s">
        <v>21</v>
      </c>
      <c r="J1964" s="1">
        <v>2</v>
      </c>
      <c r="K1964" s="27" t="str" cm="1">
        <f t="array" ref="K1964">_xlfn.IFS(
    AND(OR(I1964="Fully Meets", I1964="Exceeds"), J1964&gt;=4), "High Performing Individual",
    AND(I1964="Fully Meets", J1964&gt;=3), "Average Performing Individual",
    TRUE, "Below Average Performing"
)</f>
        <v>Below Average Performing</v>
      </c>
      <c r="M1964" s="18"/>
      <c r="N1964" s="18"/>
      <c r="O1964" s="26"/>
    </row>
    <row r="1965" spans="7:15" ht="28.8" x14ac:dyDescent="0.3">
      <c r="G1965" s="1">
        <v>2367</v>
      </c>
      <c r="H1965" s="1" t="s">
        <v>3074</v>
      </c>
      <c r="I1965" s="1" t="s">
        <v>21</v>
      </c>
      <c r="J1965" s="1">
        <v>5</v>
      </c>
      <c r="K1965" s="27" t="str" cm="1">
        <f t="array" ref="K1965">_xlfn.IFS(
    AND(OR(I1965="Fully Meets", I1965="Exceeds"), J1965&gt;=4), "High Performing Individual",
    AND(I1965="Fully Meets", J1965&gt;=3), "Average Performing Individual",
    TRUE, "Below Average Performing"
)</f>
        <v>High Performing Individual</v>
      </c>
      <c r="M1965" s="18"/>
      <c r="N1965" s="18"/>
      <c r="O1965" s="26"/>
    </row>
    <row r="1966" spans="7:15" ht="28.8" x14ac:dyDescent="0.3">
      <c r="G1966" s="1">
        <v>2368</v>
      </c>
      <c r="H1966" s="1" t="s">
        <v>3074</v>
      </c>
      <c r="I1966" s="1" t="s">
        <v>21</v>
      </c>
      <c r="J1966" s="1">
        <v>1</v>
      </c>
      <c r="K1966" s="27" t="str" cm="1">
        <f t="array" ref="K1966">_xlfn.IFS(
    AND(OR(I1966="Fully Meets", I1966="Exceeds"), J1966&gt;=4), "High Performing Individual",
    AND(I1966="Fully Meets", J1966&gt;=3), "Average Performing Individual",
    TRUE, "Below Average Performing"
)</f>
        <v>Below Average Performing</v>
      </c>
      <c r="M1966" s="18"/>
      <c r="N1966" s="18"/>
      <c r="O1966" s="26"/>
    </row>
    <row r="1967" spans="7:15" ht="28.8" x14ac:dyDescent="0.3">
      <c r="G1967" s="1">
        <v>2369</v>
      </c>
      <c r="H1967" s="1" t="s">
        <v>3074</v>
      </c>
      <c r="I1967" s="1" t="s">
        <v>21</v>
      </c>
      <c r="J1967" s="1">
        <v>5</v>
      </c>
      <c r="K1967" s="27" t="str" cm="1">
        <f t="array" ref="K1967">_xlfn.IFS(
    AND(OR(I1967="Fully Meets", I1967="Exceeds"), J1967&gt;=4), "High Performing Individual",
    AND(I1967="Fully Meets", J1967&gt;=3), "Average Performing Individual",
    TRUE, "Below Average Performing"
)</f>
        <v>High Performing Individual</v>
      </c>
      <c r="M1967" s="18"/>
      <c r="N1967" s="18"/>
      <c r="O1967" s="26"/>
    </row>
    <row r="1968" spans="7:15" ht="28.8" x14ac:dyDescent="0.3">
      <c r="G1968" s="1">
        <v>2370</v>
      </c>
      <c r="H1968" s="1" t="s">
        <v>3074</v>
      </c>
      <c r="I1968" s="1" t="s">
        <v>21</v>
      </c>
      <c r="J1968" s="1">
        <v>5</v>
      </c>
      <c r="K1968" s="27" t="str" cm="1">
        <f t="array" ref="K1968">_xlfn.IFS(
    AND(OR(I1968="Fully Meets", I1968="Exceeds"), J1968&gt;=4), "High Performing Individual",
    AND(I1968="Fully Meets", J1968&gt;=3), "Average Performing Individual",
    TRUE, "Below Average Performing"
)</f>
        <v>High Performing Individual</v>
      </c>
      <c r="M1968" s="18"/>
      <c r="N1968" s="18"/>
      <c r="O1968" s="26"/>
    </row>
    <row r="1969" spans="7:15" ht="28.8" x14ac:dyDescent="0.3">
      <c r="G1969" s="1">
        <v>2371</v>
      </c>
      <c r="H1969" s="1" t="s">
        <v>3074</v>
      </c>
      <c r="I1969" s="1" t="s">
        <v>21</v>
      </c>
      <c r="J1969" s="1">
        <v>1</v>
      </c>
      <c r="K1969" s="27" t="str" cm="1">
        <f t="array" ref="K1969">_xlfn.IFS(
    AND(OR(I1969="Fully Meets", I1969="Exceeds"), J1969&gt;=4), "High Performing Individual",
    AND(I1969="Fully Meets", J1969&gt;=3), "Average Performing Individual",
    TRUE, "Below Average Performing"
)</f>
        <v>Below Average Performing</v>
      </c>
      <c r="M1969" s="18"/>
      <c r="N1969" s="18"/>
      <c r="O1969" s="26"/>
    </row>
    <row r="1970" spans="7:15" ht="28.8" x14ac:dyDescent="0.3">
      <c r="G1970" s="1">
        <v>2372</v>
      </c>
      <c r="H1970" s="1" t="s">
        <v>3074</v>
      </c>
      <c r="I1970" s="1" t="s">
        <v>21</v>
      </c>
      <c r="J1970" s="1">
        <v>2</v>
      </c>
      <c r="K1970" s="27" t="str" cm="1">
        <f t="array" ref="K1970">_xlfn.IFS(
    AND(OR(I1970="Fully Meets", I1970="Exceeds"), J1970&gt;=4), "High Performing Individual",
    AND(I1970="Fully Meets", J1970&gt;=3), "Average Performing Individual",
    TRUE, "Below Average Performing"
)</f>
        <v>Below Average Performing</v>
      </c>
      <c r="M1970" s="18"/>
      <c r="N1970" s="18"/>
      <c r="O1970" s="26"/>
    </row>
    <row r="1971" spans="7:15" ht="28.8" x14ac:dyDescent="0.3">
      <c r="G1971" s="1">
        <v>2373</v>
      </c>
      <c r="H1971" s="1" t="s">
        <v>3072</v>
      </c>
      <c r="I1971" s="1" t="s">
        <v>21</v>
      </c>
      <c r="J1971" s="1">
        <v>2</v>
      </c>
      <c r="K1971" s="27" t="str" cm="1">
        <f t="array" ref="K1971">_xlfn.IFS(
    AND(OR(I1971="Fully Meets", I1971="Exceeds"), J1971&gt;=4), "High Performing Individual",
    AND(I1971="Fully Meets", J1971&gt;=3), "Average Performing Individual",
    TRUE, "Below Average Performing"
)</f>
        <v>Below Average Performing</v>
      </c>
      <c r="M1971" s="18"/>
      <c r="N1971" s="18"/>
      <c r="O1971" s="26"/>
    </row>
    <row r="1972" spans="7:15" ht="28.8" x14ac:dyDescent="0.3">
      <c r="G1972" s="1">
        <v>2374</v>
      </c>
      <c r="H1972" s="1" t="s">
        <v>3072</v>
      </c>
      <c r="I1972" s="1" t="s">
        <v>21</v>
      </c>
      <c r="J1972" s="1">
        <v>2</v>
      </c>
      <c r="K1972" s="27" t="str" cm="1">
        <f t="array" ref="K1972">_xlfn.IFS(
    AND(OR(I1972="Fully Meets", I1972="Exceeds"), J1972&gt;=4), "High Performing Individual",
    AND(I1972="Fully Meets", J1972&gt;=3), "Average Performing Individual",
    TRUE, "Below Average Performing"
)</f>
        <v>Below Average Performing</v>
      </c>
      <c r="M1972" s="18"/>
      <c r="N1972" s="18"/>
      <c r="O1972" s="26"/>
    </row>
    <row r="1973" spans="7:15" ht="28.8" x14ac:dyDescent="0.3">
      <c r="G1973" s="1">
        <v>2375</v>
      </c>
      <c r="H1973" s="1" t="s">
        <v>3072</v>
      </c>
      <c r="I1973" s="1" t="s">
        <v>21</v>
      </c>
      <c r="J1973" s="1">
        <v>1</v>
      </c>
      <c r="K1973" s="27" t="str" cm="1">
        <f t="array" ref="K1973">_xlfn.IFS(
    AND(OR(I1973="Fully Meets", I1973="Exceeds"), J1973&gt;=4), "High Performing Individual",
    AND(I1973="Fully Meets", J1973&gt;=3), "Average Performing Individual",
    TRUE, "Below Average Performing"
)</f>
        <v>Below Average Performing</v>
      </c>
      <c r="M1973" s="18"/>
      <c r="N1973" s="18"/>
      <c r="O1973" s="26"/>
    </row>
    <row r="1974" spans="7:15" ht="28.8" x14ac:dyDescent="0.3">
      <c r="G1974" s="1">
        <v>2376</v>
      </c>
      <c r="H1974" s="1" t="s">
        <v>3074</v>
      </c>
      <c r="I1974" s="1" t="s">
        <v>21</v>
      </c>
      <c r="J1974" s="1">
        <v>4</v>
      </c>
      <c r="K1974" s="27" t="str" cm="1">
        <f t="array" ref="K1974">_xlfn.IFS(
    AND(OR(I1974="Fully Meets", I1974="Exceeds"), J1974&gt;=4), "High Performing Individual",
    AND(I1974="Fully Meets", J1974&gt;=3), "Average Performing Individual",
    TRUE, "Below Average Performing"
)</f>
        <v>High Performing Individual</v>
      </c>
      <c r="M1974" s="18"/>
      <c r="N1974" s="18"/>
      <c r="O1974" s="26"/>
    </row>
    <row r="1975" spans="7:15" ht="28.8" x14ac:dyDescent="0.3">
      <c r="G1975" s="1">
        <v>2377</v>
      </c>
      <c r="H1975" s="1" t="s">
        <v>3074</v>
      </c>
      <c r="I1975" s="1" t="s">
        <v>21</v>
      </c>
      <c r="J1975" s="1">
        <v>4</v>
      </c>
      <c r="K1975" s="27" t="str" cm="1">
        <f t="array" ref="K1975">_xlfn.IFS(
    AND(OR(I1975="Fully Meets", I1975="Exceeds"), J1975&gt;=4), "High Performing Individual",
    AND(I1975="Fully Meets", J1975&gt;=3), "Average Performing Individual",
    TRUE, "Below Average Performing"
)</f>
        <v>High Performing Individual</v>
      </c>
      <c r="M1975" s="18"/>
      <c r="N1975" s="18"/>
      <c r="O1975" s="26"/>
    </row>
    <row r="1976" spans="7:15" ht="28.8" x14ac:dyDescent="0.3">
      <c r="G1976" s="1">
        <v>2378</v>
      </c>
      <c r="H1976" s="1" t="s">
        <v>3074</v>
      </c>
      <c r="I1976" s="1" t="s">
        <v>21</v>
      </c>
      <c r="J1976" s="1">
        <v>2</v>
      </c>
      <c r="K1976" s="27" t="str" cm="1">
        <f t="array" ref="K1976">_xlfn.IFS(
    AND(OR(I1976="Fully Meets", I1976="Exceeds"), J1976&gt;=4), "High Performing Individual",
    AND(I1976="Fully Meets", J1976&gt;=3), "Average Performing Individual",
    TRUE, "Below Average Performing"
)</f>
        <v>Below Average Performing</v>
      </c>
      <c r="M1976" s="18"/>
      <c r="N1976" s="18"/>
      <c r="O1976" s="26"/>
    </row>
    <row r="1977" spans="7:15" ht="28.8" x14ac:dyDescent="0.3">
      <c r="G1977" s="1">
        <v>2379</v>
      </c>
      <c r="H1977" s="1" t="s">
        <v>3074</v>
      </c>
      <c r="I1977" s="1" t="s">
        <v>21</v>
      </c>
      <c r="J1977" s="1">
        <v>2</v>
      </c>
      <c r="K1977" s="27" t="str" cm="1">
        <f t="array" ref="K1977">_xlfn.IFS(
    AND(OR(I1977="Fully Meets", I1977="Exceeds"), J1977&gt;=4), "High Performing Individual",
    AND(I1977="Fully Meets", J1977&gt;=3), "Average Performing Individual",
    TRUE, "Below Average Performing"
)</f>
        <v>Below Average Performing</v>
      </c>
      <c r="M1977" s="18"/>
      <c r="N1977" s="18"/>
      <c r="O1977" s="26"/>
    </row>
    <row r="1978" spans="7:15" ht="28.8" x14ac:dyDescent="0.3">
      <c r="G1978" s="1">
        <v>2380</v>
      </c>
      <c r="H1978" s="1" t="s">
        <v>3074</v>
      </c>
      <c r="I1978" s="1" t="s">
        <v>21</v>
      </c>
      <c r="J1978" s="1">
        <v>2</v>
      </c>
      <c r="K1978" s="27" t="str" cm="1">
        <f t="array" ref="K1978">_xlfn.IFS(
    AND(OR(I1978="Fully Meets", I1978="Exceeds"), J1978&gt;=4), "High Performing Individual",
    AND(I1978="Fully Meets", J1978&gt;=3), "Average Performing Individual",
    TRUE, "Below Average Performing"
)</f>
        <v>Below Average Performing</v>
      </c>
      <c r="M1978" s="18"/>
      <c r="N1978" s="18"/>
      <c r="O1978" s="26"/>
    </row>
    <row r="1979" spans="7:15" ht="28.8" x14ac:dyDescent="0.3">
      <c r="G1979" s="1">
        <v>2381</v>
      </c>
      <c r="H1979" s="1" t="s">
        <v>3074</v>
      </c>
      <c r="I1979" s="1" t="s">
        <v>21</v>
      </c>
      <c r="J1979" s="1">
        <v>2</v>
      </c>
      <c r="K1979" s="27" t="str" cm="1">
        <f t="array" ref="K1979">_xlfn.IFS(
    AND(OR(I1979="Fully Meets", I1979="Exceeds"), J1979&gt;=4), "High Performing Individual",
    AND(I1979="Fully Meets", J1979&gt;=3), "Average Performing Individual",
    TRUE, "Below Average Performing"
)</f>
        <v>Below Average Performing</v>
      </c>
      <c r="M1979" s="18"/>
      <c r="N1979" s="18"/>
      <c r="O1979" s="26"/>
    </row>
    <row r="1980" spans="7:15" ht="28.8" x14ac:dyDescent="0.3">
      <c r="G1980" s="1">
        <v>2382</v>
      </c>
      <c r="H1980" s="1" t="s">
        <v>3074</v>
      </c>
      <c r="I1980" s="1" t="s">
        <v>21</v>
      </c>
      <c r="J1980" s="1">
        <v>1</v>
      </c>
      <c r="K1980" s="27" t="str" cm="1">
        <f t="array" ref="K1980">_xlfn.IFS(
    AND(OR(I1980="Fully Meets", I1980="Exceeds"), J1980&gt;=4), "High Performing Individual",
    AND(I1980="Fully Meets", J1980&gt;=3), "Average Performing Individual",
    TRUE, "Below Average Performing"
)</f>
        <v>Below Average Performing</v>
      </c>
      <c r="M1980" s="18"/>
      <c r="N1980" s="18"/>
      <c r="O1980" s="26"/>
    </row>
    <row r="1981" spans="7:15" ht="28.8" x14ac:dyDescent="0.3">
      <c r="G1981" s="1">
        <v>2383</v>
      </c>
      <c r="H1981" s="1" t="s">
        <v>3074</v>
      </c>
      <c r="I1981" s="1" t="s">
        <v>21</v>
      </c>
      <c r="J1981" s="1">
        <v>4</v>
      </c>
      <c r="K1981" s="27" t="str" cm="1">
        <f t="array" ref="K1981">_xlfn.IFS(
    AND(OR(I1981="Fully Meets", I1981="Exceeds"), J1981&gt;=4), "High Performing Individual",
    AND(I1981="Fully Meets", J1981&gt;=3), "Average Performing Individual",
    TRUE, "Below Average Performing"
)</f>
        <v>High Performing Individual</v>
      </c>
      <c r="M1981" s="18"/>
      <c r="N1981" s="18"/>
      <c r="O1981" s="26"/>
    </row>
    <row r="1982" spans="7:15" ht="28.8" x14ac:dyDescent="0.3">
      <c r="G1982" s="1">
        <v>2384</v>
      </c>
      <c r="H1982" s="1" t="s">
        <v>3074</v>
      </c>
      <c r="I1982" s="1" t="s">
        <v>21</v>
      </c>
      <c r="J1982" s="1">
        <v>5</v>
      </c>
      <c r="K1982" s="27" t="str" cm="1">
        <f t="array" ref="K1982">_xlfn.IFS(
    AND(OR(I1982="Fully Meets", I1982="Exceeds"), J1982&gt;=4), "High Performing Individual",
    AND(I1982="Fully Meets", J1982&gt;=3), "Average Performing Individual",
    TRUE, "Below Average Performing"
)</f>
        <v>High Performing Individual</v>
      </c>
      <c r="M1982" s="18"/>
      <c r="N1982" s="18"/>
      <c r="O1982" s="26"/>
    </row>
    <row r="1983" spans="7:15" ht="28.8" x14ac:dyDescent="0.3">
      <c r="G1983" s="1">
        <v>2385</v>
      </c>
      <c r="H1983" s="1" t="s">
        <v>3074</v>
      </c>
      <c r="I1983" s="1" t="s">
        <v>21</v>
      </c>
      <c r="J1983" s="1">
        <v>2</v>
      </c>
      <c r="K1983" s="27" t="str" cm="1">
        <f t="array" ref="K1983">_xlfn.IFS(
    AND(OR(I1983="Fully Meets", I1983="Exceeds"), J1983&gt;=4), "High Performing Individual",
    AND(I1983="Fully Meets", J1983&gt;=3), "Average Performing Individual",
    TRUE, "Below Average Performing"
)</f>
        <v>Below Average Performing</v>
      </c>
      <c r="M1983" s="18"/>
      <c r="N1983" s="18"/>
      <c r="O1983" s="26"/>
    </row>
    <row r="1984" spans="7:15" ht="28.8" x14ac:dyDescent="0.3">
      <c r="G1984" s="1">
        <v>2386</v>
      </c>
      <c r="H1984" s="1" t="s">
        <v>3074</v>
      </c>
      <c r="I1984" s="1" t="s">
        <v>21</v>
      </c>
      <c r="J1984" s="1">
        <v>1</v>
      </c>
      <c r="K1984" s="27" t="str" cm="1">
        <f t="array" ref="K1984">_xlfn.IFS(
    AND(OR(I1984="Fully Meets", I1984="Exceeds"), J1984&gt;=4), "High Performing Individual",
    AND(I1984="Fully Meets", J1984&gt;=3), "Average Performing Individual",
    TRUE, "Below Average Performing"
)</f>
        <v>Below Average Performing</v>
      </c>
      <c r="M1984" s="18"/>
      <c r="N1984" s="18"/>
      <c r="O1984" s="26"/>
    </row>
    <row r="1985" spans="7:15" ht="28.8" x14ac:dyDescent="0.3">
      <c r="G1985" s="1">
        <v>2387</v>
      </c>
      <c r="H1985" s="1" t="s">
        <v>3074</v>
      </c>
      <c r="I1985" s="1" t="s">
        <v>21</v>
      </c>
      <c r="J1985" s="1">
        <v>1</v>
      </c>
      <c r="K1985" s="27" t="str" cm="1">
        <f t="array" ref="K1985">_xlfn.IFS(
    AND(OR(I1985="Fully Meets", I1985="Exceeds"), J1985&gt;=4), "High Performing Individual",
    AND(I1985="Fully Meets", J1985&gt;=3), "Average Performing Individual",
    TRUE, "Below Average Performing"
)</f>
        <v>Below Average Performing</v>
      </c>
      <c r="M1985" s="18"/>
      <c r="N1985" s="18"/>
      <c r="O1985" s="26"/>
    </row>
    <row r="1986" spans="7:15" ht="28.8" x14ac:dyDescent="0.3">
      <c r="G1986" s="1">
        <v>2388</v>
      </c>
      <c r="H1986" s="1" t="s">
        <v>3074</v>
      </c>
      <c r="I1986" s="1" t="s">
        <v>21</v>
      </c>
      <c r="J1986" s="1">
        <v>2</v>
      </c>
      <c r="K1986" s="27" t="str" cm="1">
        <f t="array" ref="K1986">_xlfn.IFS(
    AND(OR(I1986="Fully Meets", I1986="Exceeds"), J1986&gt;=4), "High Performing Individual",
    AND(I1986="Fully Meets", J1986&gt;=3), "Average Performing Individual",
    TRUE, "Below Average Performing"
)</f>
        <v>Below Average Performing</v>
      </c>
      <c r="M1986" s="18"/>
      <c r="N1986" s="18"/>
      <c r="O1986" s="26"/>
    </row>
    <row r="1987" spans="7:15" ht="28.8" x14ac:dyDescent="0.3">
      <c r="G1987" s="1">
        <v>2389</v>
      </c>
      <c r="H1987" s="1" t="s">
        <v>3074</v>
      </c>
      <c r="I1987" s="1" t="s">
        <v>21</v>
      </c>
      <c r="J1987" s="1">
        <v>2</v>
      </c>
      <c r="K1987" s="27" t="str" cm="1">
        <f t="array" ref="K1987">_xlfn.IFS(
    AND(OR(I1987="Fully Meets", I1987="Exceeds"), J1987&gt;=4), "High Performing Individual",
    AND(I1987="Fully Meets", J1987&gt;=3), "Average Performing Individual",
    TRUE, "Below Average Performing"
)</f>
        <v>Below Average Performing</v>
      </c>
      <c r="M1987" s="18"/>
      <c r="N1987" s="18"/>
      <c r="O1987" s="26"/>
    </row>
    <row r="1988" spans="7:15" ht="28.8" x14ac:dyDescent="0.3">
      <c r="G1988" s="1">
        <v>2390</v>
      </c>
      <c r="H1988" s="1" t="s">
        <v>3074</v>
      </c>
      <c r="I1988" s="1" t="s">
        <v>21</v>
      </c>
      <c r="J1988" s="1">
        <v>1</v>
      </c>
      <c r="K1988" s="27" t="str" cm="1">
        <f t="array" ref="K1988">_xlfn.IFS(
    AND(OR(I1988="Fully Meets", I1988="Exceeds"), J1988&gt;=4), "High Performing Individual",
    AND(I1988="Fully Meets", J1988&gt;=3), "Average Performing Individual",
    TRUE, "Below Average Performing"
)</f>
        <v>Below Average Performing</v>
      </c>
      <c r="M1988" s="18"/>
      <c r="N1988" s="18"/>
      <c r="O1988" s="26"/>
    </row>
    <row r="1989" spans="7:15" ht="28.8" x14ac:dyDescent="0.3">
      <c r="G1989" s="1">
        <v>2391</v>
      </c>
      <c r="H1989" s="1" t="s">
        <v>3072</v>
      </c>
      <c r="I1989" s="1" t="s">
        <v>21</v>
      </c>
      <c r="J1989" s="1">
        <v>1</v>
      </c>
      <c r="K1989" s="27" t="str" cm="1">
        <f t="array" ref="K1989">_xlfn.IFS(
    AND(OR(I1989="Fully Meets", I1989="Exceeds"), J1989&gt;=4), "High Performing Individual",
    AND(I1989="Fully Meets", J1989&gt;=3), "Average Performing Individual",
    TRUE, "Below Average Performing"
)</f>
        <v>Below Average Performing</v>
      </c>
      <c r="M1989" s="18"/>
      <c r="N1989" s="18"/>
      <c r="O1989" s="26"/>
    </row>
    <row r="1990" spans="7:15" ht="28.8" x14ac:dyDescent="0.3">
      <c r="G1990" s="1">
        <v>2392</v>
      </c>
      <c r="H1990" s="1" t="s">
        <v>3072</v>
      </c>
      <c r="I1990" s="1" t="s">
        <v>21</v>
      </c>
      <c r="J1990" s="1">
        <v>1</v>
      </c>
      <c r="K1990" s="27" t="str" cm="1">
        <f t="array" ref="K1990">_xlfn.IFS(
    AND(OR(I1990="Fully Meets", I1990="Exceeds"), J1990&gt;=4), "High Performing Individual",
    AND(I1990="Fully Meets", J1990&gt;=3), "Average Performing Individual",
    TRUE, "Below Average Performing"
)</f>
        <v>Below Average Performing</v>
      </c>
      <c r="M1990" s="18"/>
      <c r="N1990" s="18"/>
      <c r="O1990" s="26"/>
    </row>
    <row r="1991" spans="7:15" ht="28.8" x14ac:dyDescent="0.3">
      <c r="G1991" s="1">
        <v>2393</v>
      </c>
      <c r="H1991" s="1" t="s">
        <v>3074</v>
      </c>
      <c r="I1991" s="1" t="s">
        <v>21</v>
      </c>
      <c r="J1991" s="1">
        <v>5</v>
      </c>
      <c r="K1991" s="27" t="str" cm="1">
        <f t="array" ref="K1991">_xlfn.IFS(
    AND(OR(I1991="Fully Meets", I1991="Exceeds"), J1991&gt;=4), "High Performing Individual",
    AND(I1991="Fully Meets", J1991&gt;=3), "Average Performing Individual",
    TRUE, "Below Average Performing"
)</f>
        <v>High Performing Individual</v>
      </c>
      <c r="M1991" s="18"/>
      <c r="N1991" s="18"/>
      <c r="O1991" s="26"/>
    </row>
    <row r="1992" spans="7:15" ht="28.8" x14ac:dyDescent="0.3">
      <c r="G1992" s="1">
        <v>2394</v>
      </c>
      <c r="H1992" s="1" t="s">
        <v>3074</v>
      </c>
      <c r="I1992" s="1" t="s">
        <v>21</v>
      </c>
      <c r="J1992" s="1">
        <v>2</v>
      </c>
      <c r="K1992" s="27" t="str" cm="1">
        <f t="array" ref="K1992">_xlfn.IFS(
    AND(OR(I1992="Fully Meets", I1992="Exceeds"), J1992&gt;=4), "High Performing Individual",
    AND(I1992="Fully Meets", J1992&gt;=3), "Average Performing Individual",
    TRUE, "Below Average Performing"
)</f>
        <v>Below Average Performing</v>
      </c>
      <c r="M1992" s="18"/>
      <c r="N1992" s="18"/>
      <c r="O1992" s="26"/>
    </row>
    <row r="1993" spans="7:15" ht="28.8" x14ac:dyDescent="0.3">
      <c r="G1993" s="1">
        <v>2395</v>
      </c>
      <c r="H1993" s="1" t="s">
        <v>3074</v>
      </c>
      <c r="I1993" s="1" t="s">
        <v>21</v>
      </c>
      <c r="J1993" s="1">
        <v>1</v>
      </c>
      <c r="K1993" s="27" t="str" cm="1">
        <f t="array" ref="K1993">_xlfn.IFS(
    AND(OR(I1993="Fully Meets", I1993="Exceeds"), J1993&gt;=4), "High Performing Individual",
    AND(I1993="Fully Meets", J1993&gt;=3), "Average Performing Individual",
    TRUE, "Below Average Performing"
)</f>
        <v>Below Average Performing</v>
      </c>
      <c r="M1993" s="18"/>
      <c r="N1993" s="18"/>
      <c r="O1993" s="26"/>
    </row>
    <row r="1994" spans="7:15" ht="28.8" x14ac:dyDescent="0.3">
      <c r="G1994" s="1">
        <v>2396</v>
      </c>
      <c r="H1994" s="1" t="s">
        <v>3074</v>
      </c>
      <c r="I1994" s="1" t="s">
        <v>21</v>
      </c>
      <c r="J1994" s="1">
        <v>1</v>
      </c>
      <c r="K1994" s="27" t="str" cm="1">
        <f t="array" ref="K1994">_xlfn.IFS(
    AND(OR(I1994="Fully Meets", I1994="Exceeds"), J1994&gt;=4), "High Performing Individual",
    AND(I1994="Fully Meets", J1994&gt;=3), "Average Performing Individual",
    TRUE, "Below Average Performing"
)</f>
        <v>Below Average Performing</v>
      </c>
      <c r="M1994" s="18"/>
      <c r="N1994" s="18"/>
      <c r="O1994" s="26"/>
    </row>
    <row r="1995" spans="7:15" ht="28.8" x14ac:dyDescent="0.3">
      <c r="G1995" s="1">
        <v>2397</v>
      </c>
      <c r="H1995" s="1" t="s">
        <v>3074</v>
      </c>
      <c r="I1995" s="1" t="s">
        <v>21</v>
      </c>
      <c r="J1995" s="1">
        <v>2</v>
      </c>
      <c r="K1995" s="27" t="str" cm="1">
        <f t="array" ref="K1995">_xlfn.IFS(
    AND(OR(I1995="Fully Meets", I1995="Exceeds"), J1995&gt;=4), "High Performing Individual",
    AND(I1995="Fully Meets", J1995&gt;=3), "Average Performing Individual",
    TRUE, "Below Average Performing"
)</f>
        <v>Below Average Performing</v>
      </c>
      <c r="M1995" s="18"/>
      <c r="N1995" s="18"/>
      <c r="O1995" s="26"/>
    </row>
    <row r="1996" spans="7:15" ht="28.8" x14ac:dyDescent="0.3">
      <c r="G1996" s="1">
        <v>2398</v>
      </c>
      <c r="H1996" s="1" t="s">
        <v>3074</v>
      </c>
      <c r="I1996" s="1" t="s">
        <v>21</v>
      </c>
      <c r="J1996" s="1">
        <v>5</v>
      </c>
      <c r="K1996" s="27" t="str" cm="1">
        <f t="array" ref="K1996">_xlfn.IFS(
    AND(OR(I1996="Fully Meets", I1996="Exceeds"), J1996&gt;=4), "High Performing Individual",
    AND(I1996="Fully Meets", J1996&gt;=3), "Average Performing Individual",
    TRUE, "Below Average Performing"
)</f>
        <v>High Performing Individual</v>
      </c>
      <c r="M1996" s="18"/>
      <c r="N1996" s="18"/>
      <c r="O1996" s="26"/>
    </row>
    <row r="1997" spans="7:15" ht="28.8" x14ac:dyDescent="0.3">
      <c r="G1997" s="1">
        <v>2399</v>
      </c>
      <c r="H1997" s="1" t="s">
        <v>3074</v>
      </c>
      <c r="I1997" s="1" t="s">
        <v>21</v>
      </c>
      <c r="J1997" s="1">
        <v>4</v>
      </c>
      <c r="K1997" s="27" t="str" cm="1">
        <f t="array" ref="K1997">_xlfn.IFS(
    AND(OR(I1997="Fully Meets", I1997="Exceeds"), J1997&gt;=4), "High Performing Individual",
    AND(I1997="Fully Meets", J1997&gt;=3), "Average Performing Individual",
    TRUE, "Below Average Performing"
)</f>
        <v>High Performing Individual</v>
      </c>
      <c r="M1997" s="18"/>
      <c r="N1997" s="18"/>
      <c r="O1997" s="26"/>
    </row>
    <row r="1998" spans="7:15" ht="28.8" x14ac:dyDescent="0.3">
      <c r="G1998" s="1">
        <v>2400</v>
      </c>
      <c r="H1998" s="1" t="s">
        <v>3074</v>
      </c>
      <c r="I1998" s="1" t="s">
        <v>21</v>
      </c>
      <c r="J1998" s="1">
        <v>2</v>
      </c>
      <c r="K1998" s="27" t="str" cm="1">
        <f t="array" ref="K1998">_xlfn.IFS(
    AND(OR(I1998="Fully Meets", I1998="Exceeds"), J1998&gt;=4), "High Performing Individual",
    AND(I1998="Fully Meets", J1998&gt;=3), "Average Performing Individual",
    TRUE, "Below Average Performing"
)</f>
        <v>Below Average Performing</v>
      </c>
      <c r="M1998" s="18"/>
      <c r="N1998" s="18"/>
      <c r="O1998" s="26"/>
    </row>
    <row r="1999" spans="7:15" ht="28.8" x14ac:dyDescent="0.3">
      <c r="G1999" s="1">
        <v>2401</v>
      </c>
      <c r="H1999" s="1" t="s">
        <v>3074</v>
      </c>
      <c r="I1999" s="1" t="s">
        <v>21</v>
      </c>
      <c r="J1999" s="1">
        <v>5</v>
      </c>
      <c r="K1999" s="27" t="str" cm="1">
        <f t="array" ref="K1999">_xlfn.IFS(
    AND(OR(I1999="Fully Meets", I1999="Exceeds"), J1999&gt;=4), "High Performing Individual",
    AND(I1999="Fully Meets", J1999&gt;=3), "Average Performing Individual",
    TRUE, "Below Average Performing"
)</f>
        <v>High Performing Individual</v>
      </c>
      <c r="M1999" s="18"/>
      <c r="N1999" s="18"/>
      <c r="O1999" s="26"/>
    </row>
    <row r="2000" spans="7:15" ht="28.8" x14ac:dyDescent="0.3">
      <c r="G2000" s="1">
        <v>2402</v>
      </c>
      <c r="H2000" s="1" t="s">
        <v>3074</v>
      </c>
      <c r="I2000" s="1" t="s">
        <v>21</v>
      </c>
      <c r="J2000" s="1">
        <v>2</v>
      </c>
      <c r="K2000" s="27" t="str" cm="1">
        <f t="array" ref="K2000">_xlfn.IFS(
    AND(OR(I2000="Fully Meets", I2000="Exceeds"), J2000&gt;=4), "High Performing Individual",
    AND(I2000="Fully Meets", J2000&gt;=3), "Average Performing Individual",
    TRUE, "Below Average Performing"
)</f>
        <v>Below Average Performing</v>
      </c>
      <c r="M2000" s="18"/>
      <c r="N2000" s="18"/>
      <c r="O2000" s="26"/>
    </row>
    <row r="2001" spans="7:15" ht="28.8" x14ac:dyDescent="0.3">
      <c r="G2001" s="1">
        <v>2403</v>
      </c>
      <c r="H2001" s="1" t="s">
        <v>3074</v>
      </c>
      <c r="I2001" s="1" t="s">
        <v>21</v>
      </c>
      <c r="J2001" s="1">
        <v>4</v>
      </c>
      <c r="K2001" s="27" t="str" cm="1">
        <f t="array" ref="K2001">_xlfn.IFS(
    AND(OR(I2001="Fully Meets", I2001="Exceeds"), J2001&gt;=4), "High Performing Individual",
    AND(I2001="Fully Meets", J2001&gt;=3), "Average Performing Individual",
    TRUE, "Below Average Performing"
)</f>
        <v>High Performing Individual</v>
      </c>
      <c r="M2001" s="18"/>
      <c r="N2001" s="18"/>
      <c r="O2001" s="26"/>
    </row>
    <row r="2002" spans="7:15" ht="28.8" x14ac:dyDescent="0.3">
      <c r="G2002" s="1">
        <v>2404</v>
      </c>
      <c r="H2002" s="1" t="s">
        <v>3074</v>
      </c>
      <c r="I2002" s="1" t="s">
        <v>21</v>
      </c>
      <c r="J2002" s="1">
        <v>2</v>
      </c>
      <c r="K2002" s="27" t="str" cm="1">
        <f t="array" ref="K2002">_xlfn.IFS(
    AND(OR(I2002="Fully Meets", I2002="Exceeds"), J2002&gt;=4), "High Performing Individual",
    AND(I2002="Fully Meets", J2002&gt;=3), "Average Performing Individual",
    TRUE, "Below Average Performing"
)</f>
        <v>Below Average Performing</v>
      </c>
      <c r="M2002" s="18"/>
      <c r="N2002" s="18"/>
      <c r="O2002" s="26"/>
    </row>
    <row r="2003" spans="7:15" ht="28.8" x14ac:dyDescent="0.3">
      <c r="G2003" s="1">
        <v>2405</v>
      </c>
      <c r="H2003" s="1" t="s">
        <v>3074</v>
      </c>
      <c r="I2003" s="1" t="s">
        <v>21</v>
      </c>
      <c r="J2003" s="1">
        <v>4</v>
      </c>
      <c r="K2003" s="27" t="str" cm="1">
        <f t="array" ref="K2003">_xlfn.IFS(
    AND(OR(I2003="Fully Meets", I2003="Exceeds"), J2003&gt;=4), "High Performing Individual",
    AND(I2003="Fully Meets", J2003&gt;=3), "Average Performing Individual",
    TRUE, "Below Average Performing"
)</f>
        <v>High Performing Individual</v>
      </c>
      <c r="M2003" s="18"/>
      <c r="N2003" s="18"/>
      <c r="O2003" s="26"/>
    </row>
    <row r="2004" spans="7:15" ht="28.8" x14ac:dyDescent="0.3">
      <c r="G2004" s="1">
        <v>2406</v>
      </c>
      <c r="H2004" s="1" t="s">
        <v>3074</v>
      </c>
      <c r="I2004" s="1" t="s">
        <v>21</v>
      </c>
      <c r="J2004" s="1">
        <v>1</v>
      </c>
      <c r="K2004" s="27" t="str" cm="1">
        <f t="array" ref="K2004">_xlfn.IFS(
    AND(OR(I2004="Fully Meets", I2004="Exceeds"), J2004&gt;=4), "High Performing Individual",
    AND(I2004="Fully Meets", J2004&gt;=3), "Average Performing Individual",
    TRUE, "Below Average Performing"
)</f>
        <v>Below Average Performing</v>
      </c>
      <c r="M2004" s="18"/>
      <c r="N2004" s="18"/>
      <c r="O2004" s="26"/>
    </row>
    <row r="2005" spans="7:15" ht="28.8" x14ac:dyDescent="0.3">
      <c r="G2005" s="1">
        <v>2407</v>
      </c>
      <c r="H2005" s="1" t="s">
        <v>3074</v>
      </c>
      <c r="I2005" s="1" t="s">
        <v>21</v>
      </c>
      <c r="J2005" s="1">
        <v>4</v>
      </c>
      <c r="K2005" s="27" t="str" cm="1">
        <f t="array" ref="K2005">_xlfn.IFS(
    AND(OR(I2005="Fully Meets", I2005="Exceeds"), J2005&gt;=4), "High Performing Individual",
    AND(I2005="Fully Meets", J2005&gt;=3), "Average Performing Individual",
    TRUE, "Below Average Performing"
)</f>
        <v>High Performing Individual</v>
      </c>
      <c r="M2005" s="18"/>
      <c r="N2005" s="18"/>
      <c r="O2005" s="26"/>
    </row>
    <row r="2006" spans="7:15" ht="28.8" x14ac:dyDescent="0.3">
      <c r="G2006" s="1">
        <v>2408</v>
      </c>
      <c r="H2006" s="1" t="s">
        <v>3072</v>
      </c>
      <c r="I2006" s="1" t="s">
        <v>21</v>
      </c>
      <c r="J2006" s="1">
        <v>5</v>
      </c>
      <c r="K2006" s="27" t="str" cm="1">
        <f t="array" ref="K2006">_xlfn.IFS(
    AND(OR(I2006="Fully Meets", I2006="Exceeds"), J2006&gt;=4), "High Performing Individual",
    AND(I2006="Fully Meets", J2006&gt;=3), "Average Performing Individual",
    TRUE, "Below Average Performing"
)</f>
        <v>High Performing Individual</v>
      </c>
      <c r="M2006" s="18"/>
      <c r="N2006" s="18"/>
      <c r="O2006" s="26"/>
    </row>
    <row r="2007" spans="7:15" ht="28.8" x14ac:dyDescent="0.3">
      <c r="G2007" s="1">
        <v>2409</v>
      </c>
      <c r="H2007" s="1" t="s">
        <v>3072</v>
      </c>
      <c r="I2007" s="1" t="s">
        <v>21</v>
      </c>
      <c r="J2007" s="1">
        <v>4</v>
      </c>
      <c r="K2007" s="27" t="str" cm="1">
        <f t="array" ref="K2007">_xlfn.IFS(
    AND(OR(I2007="Fully Meets", I2007="Exceeds"), J2007&gt;=4), "High Performing Individual",
    AND(I2007="Fully Meets", J2007&gt;=3), "Average Performing Individual",
    TRUE, "Below Average Performing"
)</f>
        <v>High Performing Individual</v>
      </c>
      <c r="M2007" s="18"/>
      <c r="N2007" s="18"/>
      <c r="O2007" s="26"/>
    </row>
    <row r="2008" spans="7:15" ht="28.8" x14ac:dyDescent="0.3">
      <c r="G2008" s="1">
        <v>2410</v>
      </c>
      <c r="H2008" s="1" t="s">
        <v>3072</v>
      </c>
      <c r="I2008" s="1" t="s">
        <v>21</v>
      </c>
      <c r="J2008" s="1">
        <v>2</v>
      </c>
      <c r="K2008" s="27" t="str" cm="1">
        <f t="array" ref="K2008">_xlfn.IFS(
    AND(OR(I2008="Fully Meets", I2008="Exceeds"), J2008&gt;=4), "High Performing Individual",
    AND(I2008="Fully Meets", J2008&gt;=3), "Average Performing Individual",
    TRUE, "Below Average Performing"
)</f>
        <v>Below Average Performing</v>
      </c>
      <c r="M2008" s="18"/>
      <c r="N2008" s="18"/>
      <c r="O2008" s="26"/>
    </row>
    <row r="2009" spans="7:15" ht="28.8" x14ac:dyDescent="0.3">
      <c r="G2009" s="1">
        <v>2411</v>
      </c>
      <c r="H2009" s="1" t="s">
        <v>3074</v>
      </c>
      <c r="I2009" s="1" t="s">
        <v>21</v>
      </c>
      <c r="J2009" s="1">
        <v>2</v>
      </c>
      <c r="K2009" s="27" t="str" cm="1">
        <f t="array" ref="K2009">_xlfn.IFS(
    AND(OR(I2009="Fully Meets", I2009="Exceeds"), J2009&gt;=4), "High Performing Individual",
    AND(I2009="Fully Meets", J2009&gt;=3), "Average Performing Individual",
    TRUE, "Below Average Performing"
)</f>
        <v>Below Average Performing</v>
      </c>
      <c r="M2009" s="18"/>
      <c r="N2009" s="18"/>
      <c r="O2009" s="26"/>
    </row>
    <row r="2010" spans="7:15" ht="28.8" x14ac:dyDescent="0.3">
      <c r="G2010" s="1">
        <v>2412</v>
      </c>
      <c r="H2010" s="1" t="s">
        <v>3074</v>
      </c>
      <c r="I2010" s="1" t="s">
        <v>21</v>
      </c>
      <c r="J2010" s="1">
        <v>2</v>
      </c>
      <c r="K2010" s="27" t="str" cm="1">
        <f t="array" ref="K2010">_xlfn.IFS(
    AND(OR(I2010="Fully Meets", I2010="Exceeds"), J2010&gt;=4), "High Performing Individual",
    AND(I2010="Fully Meets", J2010&gt;=3), "Average Performing Individual",
    TRUE, "Below Average Performing"
)</f>
        <v>Below Average Performing</v>
      </c>
      <c r="M2010" s="18"/>
      <c r="N2010" s="18"/>
      <c r="O2010" s="26"/>
    </row>
    <row r="2011" spans="7:15" ht="28.8" x14ac:dyDescent="0.3">
      <c r="G2011" s="1">
        <v>2413</v>
      </c>
      <c r="H2011" s="1" t="s">
        <v>3074</v>
      </c>
      <c r="I2011" s="1" t="s">
        <v>21</v>
      </c>
      <c r="J2011" s="1">
        <v>4</v>
      </c>
      <c r="K2011" s="27" t="str" cm="1">
        <f t="array" ref="K2011">_xlfn.IFS(
    AND(OR(I2011="Fully Meets", I2011="Exceeds"), J2011&gt;=4), "High Performing Individual",
    AND(I2011="Fully Meets", J2011&gt;=3), "Average Performing Individual",
    TRUE, "Below Average Performing"
)</f>
        <v>High Performing Individual</v>
      </c>
      <c r="M2011" s="18"/>
      <c r="N2011" s="18"/>
      <c r="O2011" s="26"/>
    </row>
    <row r="2012" spans="7:15" ht="28.8" x14ac:dyDescent="0.3">
      <c r="G2012" s="1">
        <v>2414</v>
      </c>
      <c r="H2012" s="1" t="s">
        <v>3074</v>
      </c>
      <c r="I2012" s="1" t="s">
        <v>21</v>
      </c>
      <c r="J2012" s="1">
        <v>2</v>
      </c>
      <c r="K2012" s="27" t="str" cm="1">
        <f t="array" ref="K2012">_xlfn.IFS(
    AND(OR(I2012="Fully Meets", I2012="Exceeds"), J2012&gt;=4), "High Performing Individual",
    AND(I2012="Fully Meets", J2012&gt;=3), "Average Performing Individual",
    TRUE, "Below Average Performing"
)</f>
        <v>Below Average Performing</v>
      </c>
      <c r="M2012" s="18"/>
      <c r="N2012" s="18"/>
      <c r="O2012" s="26"/>
    </row>
    <row r="2013" spans="7:15" ht="28.8" x14ac:dyDescent="0.3">
      <c r="G2013" s="1">
        <v>2415</v>
      </c>
      <c r="H2013" s="1" t="s">
        <v>3074</v>
      </c>
      <c r="I2013" s="1" t="s">
        <v>21</v>
      </c>
      <c r="J2013" s="1">
        <v>4</v>
      </c>
      <c r="K2013" s="27" t="str" cm="1">
        <f t="array" ref="K2013">_xlfn.IFS(
    AND(OR(I2013="Fully Meets", I2013="Exceeds"), J2013&gt;=4), "High Performing Individual",
    AND(I2013="Fully Meets", J2013&gt;=3), "Average Performing Individual",
    TRUE, "Below Average Performing"
)</f>
        <v>High Performing Individual</v>
      </c>
      <c r="M2013" s="18"/>
      <c r="N2013" s="18"/>
      <c r="O2013" s="26"/>
    </row>
    <row r="2014" spans="7:15" ht="28.8" x14ac:dyDescent="0.3">
      <c r="G2014" s="1">
        <v>2416</v>
      </c>
      <c r="H2014" s="1" t="s">
        <v>3074</v>
      </c>
      <c r="I2014" s="1" t="s">
        <v>21</v>
      </c>
      <c r="J2014" s="1">
        <v>2</v>
      </c>
      <c r="K2014" s="27" t="str" cm="1">
        <f t="array" ref="K2014">_xlfn.IFS(
    AND(OR(I2014="Fully Meets", I2014="Exceeds"), J2014&gt;=4), "High Performing Individual",
    AND(I2014="Fully Meets", J2014&gt;=3), "Average Performing Individual",
    TRUE, "Below Average Performing"
)</f>
        <v>Below Average Performing</v>
      </c>
      <c r="M2014" s="18"/>
      <c r="N2014" s="18"/>
      <c r="O2014" s="26"/>
    </row>
    <row r="2015" spans="7:15" ht="28.8" x14ac:dyDescent="0.3">
      <c r="G2015" s="1">
        <v>2417</v>
      </c>
      <c r="H2015" s="1" t="s">
        <v>3074</v>
      </c>
      <c r="I2015" s="1" t="s">
        <v>21</v>
      </c>
      <c r="J2015" s="1">
        <v>4</v>
      </c>
      <c r="K2015" s="27" t="str" cm="1">
        <f t="array" ref="K2015">_xlfn.IFS(
    AND(OR(I2015="Fully Meets", I2015="Exceeds"), J2015&gt;=4), "High Performing Individual",
    AND(I2015="Fully Meets", J2015&gt;=3), "Average Performing Individual",
    TRUE, "Below Average Performing"
)</f>
        <v>High Performing Individual</v>
      </c>
      <c r="M2015" s="18"/>
      <c r="N2015" s="18"/>
      <c r="O2015" s="26"/>
    </row>
    <row r="2016" spans="7:15" ht="28.8" x14ac:dyDescent="0.3">
      <c r="G2016" s="1">
        <v>2418</v>
      </c>
      <c r="H2016" s="1" t="s">
        <v>3074</v>
      </c>
      <c r="I2016" s="1" t="s">
        <v>21</v>
      </c>
      <c r="J2016" s="1">
        <v>1</v>
      </c>
      <c r="K2016" s="27" t="str" cm="1">
        <f t="array" ref="K2016">_xlfn.IFS(
    AND(OR(I2016="Fully Meets", I2016="Exceeds"), J2016&gt;=4), "High Performing Individual",
    AND(I2016="Fully Meets", J2016&gt;=3), "Average Performing Individual",
    TRUE, "Below Average Performing"
)</f>
        <v>Below Average Performing</v>
      </c>
      <c r="M2016" s="18"/>
      <c r="N2016" s="18"/>
      <c r="O2016" s="26"/>
    </row>
    <row r="2017" spans="7:15" ht="28.8" x14ac:dyDescent="0.3">
      <c r="G2017" s="1">
        <v>2419</v>
      </c>
      <c r="H2017" s="1" t="s">
        <v>3074</v>
      </c>
      <c r="I2017" s="1" t="s">
        <v>21</v>
      </c>
      <c r="J2017" s="1">
        <v>2</v>
      </c>
      <c r="K2017" s="27" t="str" cm="1">
        <f t="array" ref="K2017">_xlfn.IFS(
    AND(OR(I2017="Fully Meets", I2017="Exceeds"), J2017&gt;=4), "High Performing Individual",
    AND(I2017="Fully Meets", J2017&gt;=3), "Average Performing Individual",
    TRUE, "Below Average Performing"
)</f>
        <v>Below Average Performing</v>
      </c>
      <c r="M2017" s="18"/>
      <c r="N2017" s="18"/>
      <c r="O2017" s="26"/>
    </row>
    <row r="2018" spans="7:15" ht="28.8" x14ac:dyDescent="0.3">
      <c r="G2018" s="1">
        <v>2420</v>
      </c>
      <c r="H2018" s="1" t="s">
        <v>3074</v>
      </c>
      <c r="I2018" s="1" t="s">
        <v>21</v>
      </c>
      <c r="J2018" s="1">
        <v>5</v>
      </c>
      <c r="K2018" s="27" t="str" cm="1">
        <f t="array" ref="K2018">_xlfn.IFS(
    AND(OR(I2018="Fully Meets", I2018="Exceeds"), J2018&gt;=4), "High Performing Individual",
    AND(I2018="Fully Meets", J2018&gt;=3), "Average Performing Individual",
    TRUE, "Below Average Performing"
)</f>
        <v>High Performing Individual</v>
      </c>
      <c r="M2018" s="18"/>
      <c r="N2018" s="18"/>
      <c r="O2018" s="26"/>
    </row>
    <row r="2019" spans="7:15" ht="28.8" x14ac:dyDescent="0.3">
      <c r="G2019" s="1">
        <v>2421</v>
      </c>
      <c r="H2019" s="1" t="s">
        <v>3074</v>
      </c>
      <c r="I2019" s="1" t="s">
        <v>21</v>
      </c>
      <c r="J2019" s="1">
        <v>2</v>
      </c>
      <c r="K2019" s="27" t="str" cm="1">
        <f t="array" ref="K2019">_xlfn.IFS(
    AND(OR(I2019="Fully Meets", I2019="Exceeds"), J2019&gt;=4), "High Performing Individual",
    AND(I2019="Fully Meets", J2019&gt;=3), "Average Performing Individual",
    TRUE, "Below Average Performing"
)</f>
        <v>Below Average Performing</v>
      </c>
      <c r="M2019" s="18"/>
      <c r="N2019" s="18"/>
      <c r="O2019" s="26"/>
    </row>
    <row r="2020" spans="7:15" ht="28.8" x14ac:dyDescent="0.3">
      <c r="G2020" s="1">
        <v>2422</v>
      </c>
      <c r="H2020" s="1" t="s">
        <v>3074</v>
      </c>
      <c r="I2020" s="1" t="s">
        <v>21</v>
      </c>
      <c r="J2020" s="1">
        <v>2</v>
      </c>
      <c r="K2020" s="27" t="str" cm="1">
        <f t="array" ref="K2020">_xlfn.IFS(
    AND(OR(I2020="Fully Meets", I2020="Exceeds"), J2020&gt;=4), "High Performing Individual",
    AND(I2020="Fully Meets", J2020&gt;=3), "Average Performing Individual",
    TRUE, "Below Average Performing"
)</f>
        <v>Below Average Performing</v>
      </c>
      <c r="M2020" s="18"/>
      <c r="N2020" s="18"/>
      <c r="O2020" s="26"/>
    </row>
    <row r="2021" spans="7:15" ht="28.8" x14ac:dyDescent="0.3">
      <c r="G2021" s="1">
        <v>2423</v>
      </c>
      <c r="H2021" s="1" t="s">
        <v>3074</v>
      </c>
      <c r="I2021" s="1" t="s">
        <v>21</v>
      </c>
      <c r="J2021" s="1">
        <v>1</v>
      </c>
      <c r="K2021" s="27" t="str" cm="1">
        <f t="array" ref="K2021">_xlfn.IFS(
    AND(OR(I2021="Fully Meets", I2021="Exceeds"), J2021&gt;=4), "High Performing Individual",
    AND(I2021="Fully Meets", J2021&gt;=3), "Average Performing Individual",
    TRUE, "Below Average Performing"
)</f>
        <v>Below Average Performing</v>
      </c>
      <c r="M2021" s="18"/>
      <c r="N2021" s="18"/>
      <c r="O2021" s="26"/>
    </row>
    <row r="2022" spans="7:15" ht="28.8" x14ac:dyDescent="0.3">
      <c r="G2022" s="1">
        <v>2424</v>
      </c>
      <c r="H2022" s="1" t="s">
        <v>3070</v>
      </c>
      <c r="I2022" s="1" t="s">
        <v>21</v>
      </c>
      <c r="J2022" s="1">
        <v>2</v>
      </c>
      <c r="K2022" s="27" t="str" cm="1">
        <f t="array" ref="K2022">_xlfn.IFS(
    AND(OR(I2022="Fully Meets", I2022="Exceeds"), J2022&gt;=4), "High Performing Individual",
    AND(I2022="Fully Meets", J2022&gt;=3), "Average Performing Individual",
    TRUE, "Below Average Performing"
)</f>
        <v>Below Average Performing</v>
      </c>
      <c r="M2022" s="18"/>
      <c r="N2022" s="18"/>
      <c r="O2022" s="26"/>
    </row>
    <row r="2023" spans="7:15" ht="28.8" x14ac:dyDescent="0.3">
      <c r="G2023" s="1">
        <v>2425</v>
      </c>
      <c r="H2023" s="1" t="s">
        <v>3074</v>
      </c>
      <c r="I2023" s="1" t="s">
        <v>21</v>
      </c>
      <c r="J2023" s="1">
        <v>2</v>
      </c>
      <c r="K2023" s="27" t="str" cm="1">
        <f t="array" ref="K2023">_xlfn.IFS(
    AND(OR(I2023="Fully Meets", I2023="Exceeds"), J2023&gt;=4), "High Performing Individual",
    AND(I2023="Fully Meets", J2023&gt;=3), "Average Performing Individual",
    TRUE, "Below Average Performing"
)</f>
        <v>Below Average Performing</v>
      </c>
      <c r="M2023" s="18"/>
      <c r="N2023" s="18"/>
      <c r="O2023" s="26"/>
    </row>
    <row r="2024" spans="7:15" ht="28.8" x14ac:dyDescent="0.3">
      <c r="G2024" s="1">
        <v>2426</v>
      </c>
      <c r="H2024" s="1" t="s">
        <v>3074</v>
      </c>
      <c r="I2024" s="1" t="s">
        <v>21</v>
      </c>
      <c r="J2024" s="1">
        <v>2</v>
      </c>
      <c r="K2024" s="27" t="str" cm="1">
        <f t="array" ref="K2024">_xlfn.IFS(
    AND(OR(I2024="Fully Meets", I2024="Exceeds"), J2024&gt;=4), "High Performing Individual",
    AND(I2024="Fully Meets", J2024&gt;=3), "Average Performing Individual",
    TRUE, "Below Average Performing"
)</f>
        <v>Below Average Performing</v>
      </c>
      <c r="M2024" s="18"/>
      <c r="N2024" s="18"/>
      <c r="O2024" s="26"/>
    </row>
    <row r="2025" spans="7:15" ht="28.8" x14ac:dyDescent="0.3">
      <c r="G2025" s="1">
        <v>2427</v>
      </c>
      <c r="H2025" s="1" t="s">
        <v>3072</v>
      </c>
      <c r="I2025" s="1" t="s">
        <v>21</v>
      </c>
      <c r="J2025" s="1">
        <v>5</v>
      </c>
      <c r="K2025" s="27" t="str" cm="1">
        <f t="array" ref="K2025">_xlfn.IFS(
    AND(OR(I2025="Fully Meets", I2025="Exceeds"), J2025&gt;=4), "High Performing Individual",
    AND(I2025="Fully Meets", J2025&gt;=3), "Average Performing Individual",
    TRUE, "Below Average Performing"
)</f>
        <v>High Performing Individual</v>
      </c>
      <c r="M2025" s="18"/>
      <c r="N2025" s="18"/>
      <c r="O2025" s="26"/>
    </row>
    <row r="2026" spans="7:15" ht="28.8" x14ac:dyDescent="0.3">
      <c r="G2026" s="1">
        <v>2428</v>
      </c>
      <c r="H2026" s="1" t="s">
        <v>3072</v>
      </c>
      <c r="I2026" s="1" t="s">
        <v>21</v>
      </c>
      <c r="J2026" s="1">
        <v>4</v>
      </c>
      <c r="K2026" s="27" t="str" cm="1">
        <f t="array" ref="K2026">_xlfn.IFS(
    AND(OR(I2026="Fully Meets", I2026="Exceeds"), J2026&gt;=4), "High Performing Individual",
    AND(I2026="Fully Meets", J2026&gt;=3), "Average Performing Individual",
    TRUE, "Below Average Performing"
)</f>
        <v>High Performing Individual</v>
      </c>
      <c r="M2026" s="18"/>
      <c r="N2026" s="18"/>
      <c r="O2026" s="26"/>
    </row>
    <row r="2027" spans="7:15" ht="28.8" x14ac:dyDescent="0.3">
      <c r="G2027" s="1">
        <v>2429</v>
      </c>
      <c r="H2027" s="1" t="s">
        <v>3074</v>
      </c>
      <c r="I2027" s="1" t="s">
        <v>21</v>
      </c>
      <c r="J2027" s="1">
        <v>4</v>
      </c>
      <c r="K2027" s="27" t="str" cm="1">
        <f t="array" ref="K2027">_xlfn.IFS(
    AND(OR(I2027="Fully Meets", I2027="Exceeds"), J2027&gt;=4), "High Performing Individual",
    AND(I2027="Fully Meets", J2027&gt;=3), "Average Performing Individual",
    TRUE, "Below Average Performing"
)</f>
        <v>High Performing Individual</v>
      </c>
      <c r="M2027" s="18"/>
      <c r="N2027" s="18"/>
      <c r="O2027" s="26"/>
    </row>
    <row r="2028" spans="7:15" ht="28.8" x14ac:dyDescent="0.3">
      <c r="G2028" s="1">
        <v>2430</v>
      </c>
      <c r="H2028" s="1" t="s">
        <v>3074</v>
      </c>
      <c r="I2028" s="1" t="s">
        <v>21</v>
      </c>
      <c r="J2028" s="1">
        <v>2</v>
      </c>
      <c r="K2028" s="27" t="str" cm="1">
        <f t="array" ref="K2028">_xlfn.IFS(
    AND(OR(I2028="Fully Meets", I2028="Exceeds"), J2028&gt;=4), "High Performing Individual",
    AND(I2028="Fully Meets", J2028&gt;=3), "Average Performing Individual",
    TRUE, "Below Average Performing"
)</f>
        <v>Below Average Performing</v>
      </c>
      <c r="M2028" s="18"/>
      <c r="N2028" s="18"/>
      <c r="O2028" s="26"/>
    </row>
    <row r="2029" spans="7:15" ht="28.8" x14ac:dyDescent="0.3">
      <c r="G2029" s="1">
        <v>2431</v>
      </c>
      <c r="H2029" s="1" t="s">
        <v>3074</v>
      </c>
      <c r="I2029" s="1" t="s">
        <v>21</v>
      </c>
      <c r="J2029" s="1">
        <v>4</v>
      </c>
      <c r="K2029" s="27" t="str" cm="1">
        <f t="array" ref="K2029">_xlfn.IFS(
    AND(OR(I2029="Fully Meets", I2029="Exceeds"), J2029&gt;=4), "High Performing Individual",
    AND(I2029="Fully Meets", J2029&gt;=3), "Average Performing Individual",
    TRUE, "Below Average Performing"
)</f>
        <v>High Performing Individual</v>
      </c>
      <c r="M2029" s="18"/>
      <c r="N2029" s="18"/>
      <c r="O2029" s="26"/>
    </row>
    <row r="2030" spans="7:15" ht="28.8" x14ac:dyDescent="0.3">
      <c r="G2030" s="1">
        <v>2432</v>
      </c>
      <c r="H2030" s="1" t="s">
        <v>3074</v>
      </c>
      <c r="I2030" s="1" t="s">
        <v>21</v>
      </c>
      <c r="J2030" s="1">
        <v>2</v>
      </c>
      <c r="K2030" s="27" t="str" cm="1">
        <f t="array" ref="K2030">_xlfn.IFS(
    AND(OR(I2030="Fully Meets", I2030="Exceeds"), J2030&gt;=4), "High Performing Individual",
    AND(I2030="Fully Meets", J2030&gt;=3), "Average Performing Individual",
    TRUE, "Below Average Performing"
)</f>
        <v>Below Average Performing</v>
      </c>
      <c r="M2030" s="18"/>
      <c r="N2030" s="18"/>
      <c r="O2030" s="26"/>
    </row>
    <row r="2031" spans="7:15" ht="28.8" x14ac:dyDescent="0.3">
      <c r="G2031" s="1">
        <v>2433</v>
      </c>
      <c r="H2031" s="1" t="s">
        <v>3074</v>
      </c>
      <c r="I2031" s="1" t="s">
        <v>21</v>
      </c>
      <c r="J2031" s="1">
        <v>1</v>
      </c>
      <c r="K2031" s="27" t="str" cm="1">
        <f t="array" ref="K2031">_xlfn.IFS(
    AND(OR(I2031="Fully Meets", I2031="Exceeds"), J2031&gt;=4), "High Performing Individual",
    AND(I2031="Fully Meets", J2031&gt;=3), "Average Performing Individual",
    TRUE, "Below Average Performing"
)</f>
        <v>Below Average Performing</v>
      </c>
      <c r="M2031" s="18"/>
      <c r="N2031" s="18"/>
      <c r="O2031" s="26"/>
    </row>
    <row r="2032" spans="7:15" ht="28.8" x14ac:dyDescent="0.3">
      <c r="G2032" s="1">
        <v>2434</v>
      </c>
      <c r="H2032" s="1" t="s">
        <v>3074</v>
      </c>
      <c r="I2032" s="1" t="s">
        <v>21</v>
      </c>
      <c r="J2032" s="1">
        <v>5</v>
      </c>
      <c r="K2032" s="27" t="str" cm="1">
        <f t="array" ref="K2032">_xlfn.IFS(
    AND(OR(I2032="Fully Meets", I2032="Exceeds"), J2032&gt;=4), "High Performing Individual",
    AND(I2032="Fully Meets", J2032&gt;=3), "Average Performing Individual",
    TRUE, "Below Average Performing"
)</f>
        <v>High Performing Individual</v>
      </c>
      <c r="M2032" s="18"/>
      <c r="N2032" s="18"/>
      <c r="O2032" s="26"/>
    </row>
    <row r="2033" spans="7:15" ht="28.8" x14ac:dyDescent="0.3">
      <c r="G2033" s="1">
        <v>2435</v>
      </c>
      <c r="H2033" s="1" t="s">
        <v>3074</v>
      </c>
      <c r="I2033" s="1" t="s">
        <v>21</v>
      </c>
      <c r="J2033" s="1">
        <v>2</v>
      </c>
      <c r="K2033" s="27" t="str" cm="1">
        <f t="array" ref="K2033">_xlfn.IFS(
    AND(OR(I2033="Fully Meets", I2033="Exceeds"), J2033&gt;=4), "High Performing Individual",
    AND(I2033="Fully Meets", J2033&gt;=3), "Average Performing Individual",
    TRUE, "Below Average Performing"
)</f>
        <v>Below Average Performing</v>
      </c>
      <c r="M2033" s="18"/>
      <c r="N2033" s="18"/>
      <c r="O2033" s="26"/>
    </row>
    <row r="2034" spans="7:15" ht="28.8" x14ac:dyDescent="0.3">
      <c r="G2034" s="1">
        <v>2436</v>
      </c>
      <c r="H2034" s="1" t="s">
        <v>3074</v>
      </c>
      <c r="I2034" s="1" t="s">
        <v>21</v>
      </c>
      <c r="J2034" s="1">
        <v>4</v>
      </c>
      <c r="K2034" s="27" t="str" cm="1">
        <f t="array" ref="K2034">_xlfn.IFS(
    AND(OR(I2034="Fully Meets", I2034="Exceeds"), J2034&gt;=4), "High Performing Individual",
    AND(I2034="Fully Meets", J2034&gt;=3), "Average Performing Individual",
    TRUE, "Below Average Performing"
)</f>
        <v>High Performing Individual</v>
      </c>
      <c r="M2034" s="18"/>
      <c r="N2034" s="18"/>
      <c r="O2034" s="26"/>
    </row>
    <row r="2035" spans="7:15" ht="28.8" x14ac:dyDescent="0.3">
      <c r="G2035" s="1">
        <v>2437</v>
      </c>
      <c r="H2035" s="1" t="s">
        <v>3074</v>
      </c>
      <c r="I2035" s="1" t="s">
        <v>21</v>
      </c>
      <c r="J2035" s="1">
        <v>2</v>
      </c>
      <c r="K2035" s="27" t="str" cm="1">
        <f t="array" ref="K2035">_xlfn.IFS(
    AND(OR(I2035="Fully Meets", I2035="Exceeds"), J2035&gt;=4), "High Performing Individual",
    AND(I2035="Fully Meets", J2035&gt;=3), "Average Performing Individual",
    TRUE, "Below Average Performing"
)</f>
        <v>Below Average Performing</v>
      </c>
      <c r="M2035" s="18"/>
      <c r="N2035" s="18"/>
      <c r="O2035" s="26"/>
    </row>
    <row r="2036" spans="7:15" ht="28.8" x14ac:dyDescent="0.3">
      <c r="G2036" s="1">
        <v>2438</v>
      </c>
      <c r="H2036" s="1" t="s">
        <v>3074</v>
      </c>
      <c r="I2036" s="1" t="s">
        <v>21</v>
      </c>
      <c r="J2036" s="1">
        <v>5</v>
      </c>
      <c r="K2036" s="27" t="str" cm="1">
        <f t="array" ref="K2036">_xlfn.IFS(
    AND(OR(I2036="Fully Meets", I2036="Exceeds"), J2036&gt;=4), "High Performing Individual",
    AND(I2036="Fully Meets", J2036&gt;=3), "Average Performing Individual",
    TRUE, "Below Average Performing"
)</f>
        <v>High Performing Individual</v>
      </c>
      <c r="M2036" s="18"/>
      <c r="N2036" s="18"/>
      <c r="O2036" s="26"/>
    </row>
    <row r="2037" spans="7:15" ht="28.8" x14ac:dyDescent="0.3">
      <c r="G2037" s="1">
        <v>2439</v>
      </c>
      <c r="H2037" s="1" t="s">
        <v>3074</v>
      </c>
      <c r="I2037" s="1" t="s">
        <v>21</v>
      </c>
      <c r="J2037" s="1">
        <v>5</v>
      </c>
      <c r="K2037" s="27" t="str" cm="1">
        <f t="array" ref="K2037">_xlfn.IFS(
    AND(OR(I2037="Fully Meets", I2037="Exceeds"), J2037&gt;=4), "High Performing Individual",
    AND(I2037="Fully Meets", J2037&gt;=3), "Average Performing Individual",
    TRUE, "Below Average Performing"
)</f>
        <v>High Performing Individual</v>
      </c>
      <c r="M2037" s="18"/>
      <c r="N2037" s="18"/>
      <c r="O2037" s="26"/>
    </row>
    <row r="2038" spans="7:15" ht="28.8" x14ac:dyDescent="0.3">
      <c r="G2038" s="1">
        <v>2440</v>
      </c>
      <c r="H2038" s="1" t="s">
        <v>3074</v>
      </c>
      <c r="I2038" s="1" t="s">
        <v>21</v>
      </c>
      <c r="J2038" s="1">
        <v>1</v>
      </c>
      <c r="K2038" s="27" t="str" cm="1">
        <f t="array" ref="K2038">_xlfn.IFS(
    AND(OR(I2038="Fully Meets", I2038="Exceeds"), J2038&gt;=4), "High Performing Individual",
    AND(I2038="Fully Meets", J2038&gt;=3), "Average Performing Individual",
    TRUE, "Below Average Performing"
)</f>
        <v>Below Average Performing</v>
      </c>
      <c r="M2038" s="18"/>
      <c r="N2038" s="18"/>
      <c r="O2038" s="26"/>
    </row>
    <row r="2039" spans="7:15" ht="28.8" x14ac:dyDescent="0.3">
      <c r="G2039" s="1">
        <v>2441</v>
      </c>
      <c r="H2039" s="1" t="s">
        <v>3074</v>
      </c>
      <c r="I2039" s="1" t="s">
        <v>21</v>
      </c>
      <c r="J2039" s="1">
        <v>2</v>
      </c>
      <c r="K2039" s="27" t="str" cm="1">
        <f t="array" ref="K2039">_xlfn.IFS(
    AND(OR(I2039="Fully Meets", I2039="Exceeds"), J2039&gt;=4), "High Performing Individual",
    AND(I2039="Fully Meets", J2039&gt;=3), "Average Performing Individual",
    TRUE, "Below Average Performing"
)</f>
        <v>Below Average Performing</v>
      </c>
      <c r="M2039" s="18"/>
      <c r="N2039" s="18"/>
      <c r="O2039" s="26"/>
    </row>
    <row r="2040" spans="7:15" ht="28.8" x14ac:dyDescent="0.3">
      <c r="G2040" s="1">
        <v>2442</v>
      </c>
      <c r="H2040" s="1" t="s">
        <v>3074</v>
      </c>
      <c r="I2040" s="1" t="s">
        <v>21</v>
      </c>
      <c r="J2040" s="1">
        <v>1</v>
      </c>
      <c r="K2040" s="27" t="str" cm="1">
        <f t="array" ref="K2040">_xlfn.IFS(
    AND(OR(I2040="Fully Meets", I2040="Exceeds"), J2040&gt;=4), "High Performing Individual",
    AND(I2040="Fully Meets", J2040&gt;=3), "Average Performing Individual",
    TRUE, "Below Average Performing"
)</f>
        <v>Below Average Performing</v>
      </c>
      <c r="M2040" s="18"/>
      <c r="N2040" s="18"/>
      <c r="O2040" s="26"/>
    </row>
    <row r="2041" spans="7:15" ht="28.8" x14ac:dyDescent="0.3">
      <c r="G2041" s="1">
        <v>2443</v>
      </c>
      <c r="H2041" s="1" t="s">
        <v>3074</v>
      </c>
      <c r="I2041" s="1" t="s">
        <v>21</v>
      </c>
      <c r="J2041" s="1">
        <v>1</v>
      </c>
      <c r="K2041" s="27" t="str" cm="1">
        <f t="array" ref="K2041">_xlfn.IFS(
    AND(OR(I2041="Fully Meets", I2041="Exceeds"), J2041&gt;=4), "High Performing Individual",
    AND(I2041="Fully Meets", J2041&gt;=3), "Average Performing Individual",
    TRUE, "Below Average Performing"
)</f>
        <v>Below Average Performing</v>
      </c>
      <c r="M2041" s="18"/>
      <c r="N2041" s="18"/>
      <c r="O2041" s="26"/>
    </row>
    <row r="2042" spans="7:15" ht="28.8" x14ac:dyDescent="0.3">
      <c r="G2042" s="1">
        <v>2444</v>
      </c>
      <c r="H2042" s="1" t="s">
        <v>3072</v>
      </c>
      <c r="I2042" s="1" t="s">
        <v>21</v>
      </c>
      <c r="J2042" s="1">
        <v>4</v>
      </c>
      <c r="K2042" s="27" t="str" cm="1">
        <f t="array" ref="K2042">_xlfn.IFS(
    AND(OR(I2042="Fully Meets", I2042="Exceeds"), J2042&gt;=4), "High Performing Individual",
    AND(I2042="Fully Meets", J2042&gt;=3), "Average Performing Individual",
    TRUE, "Below Average Performing"
)</f>
        <v>High Performing Individual</v>
      </c>
      <c r="M2042" s="18"/>
      <c r="N2042" s="18"/>
      <c r="O2042" s="26"/>
    </row>
    <row r="2043" spans="7:15" ht="28.8" x14ac:dyDescent="0.3">
      <c r="G2043" s="1">
        <v>2445</v>
      </c>
      <c r="H2043" s="1" t="s">
        <v>3074</v>
      </c>
      <c r="I2043" s="1" t="s">
        <v>21</v>
      </c>
      <c r="J2043" s="1">
        <v>2</v>
      </c>
      <c r="K2043" s="27" t="str" cm="1">
        <f t="array" ref="K2043">_xlfn.IFS(
    AND(OR(I2043="Fully Meets", I2043="Exceeds"), J2043&gt;=4), "High Performing Individual",
    AND(I2043="Fully Meets", J2043&gt;=3), "Average Performing Individual",
    TRUE, "Below Average Performing"
)</f>
        <v>Below Average Performing</v>
      </c>
      <c r="M2043" s="18"/>
      <c r="N2043" s="18"/>
      <c r="O2043" s="26"/>
    </row>
    <row r="2044" spans="7:15" ht="28.8" x14ac:dyDescent="0.3">
      <c r="G2044" s="1">
        <v>2446</v>
      </c>
      <c r="H2044" s="1" t="s">
        <v>3074</v>
      </c>
      <c r="I2044" s="1" t="s">
        <v>21</v>
      </c>
      <c r="J2044" s="1">
        <v>5</v>
      </c>
      <c r="K2044" s="27" t="str" cm="1">
        <f t="array" ref="K2044">_xlfn.IFS(
    AND(OR(I2044="Fully Meets", I2044="Exceeds"), J2044&gt;=4), "High Performing Individual",
    AND(I2044="Fully Meets", J2044&gt;=3), "Average Performing Individual",
    TRUE, "Below Average Performing"
)</f>
        <v>High Performing Individual</v>
      </c>
      <c r="M2044" s="18"/>
      <c r="N2044" s="18"/>
      <c r="O2044" s="26"/>
    </row>
    <row r="2045" spans="7:15" ht="28.8" x14ac:dyDescent="0.3">
      <c r="G2045" s="1">
        <v>2447</v>
      </c>
      <c r="H2045" s="1" t="s">
        <v>3074</v>
      </c>
      <c r="I2045" s="1" t="s">
        <v>21</v>
      </c>
      <c r="J2045" s="1">
        <v>4</v>
      </c>
      <c r="K2045" s="27" t="str" cm="1">
        <f t="array" ref="K2045">_xlfn.IFS(
    AND(OR(I2045="Fully Meets", I2045="Exceeds"), J2045&gt;=4), "High Performing Individual",
    AND(I2045="Fully Meets", J2045&gt;=3), "Average Performing Individual",
    TRUE, "Below Average Performing"
)</f>
        <v>High Performing Individual</v>
      </c>
      <c r="M2045" s="18"/>
      <c r="N2045" s="18"/>
      <c r="O2045" s="26"/>
    </row>
    <row r="2046" spans="7:15" ht="28.8" x14ac:dyDescent="0.3">
      <c r="G2046" s="1">
        <v>2448</v>
      </c>
      <c r="H2046" s="1" t="s">
        <v>3074</v>
      </c>
      <c r="I2046" s="1" t="s">
        <v>21</v>
      </c>
      <c r="J2046" s="1">
        <v>4</v>
      </c>
      <c r="K2046" s="27" t="str" cm="1">
        <f t="array" ref="K2046">_xlfn.IFS(
    AND(OR(I2046="Fully Meets", I2046="Exceeds"), J2046&gt;=4), "High Performing Individual",
    AND(I2046="Fully Meets", J2046&gt;=3), "Average Performing Individual",
    TRUE, "Below Average Performing"
)</f>
        <v>High Performing Individual</v>
      </c>
      <c r="M2046" s="18"/>
      <c r="N2046" s="18"/>
      <c r="O2046" s="26"/>
    </row>
    <row r="2047" spans="7:15" ht="28.8" x14ac:dyDescent="0.3">
      <c r="G2047" s="1">
        <v>2449</v>
      </c>
      <c r="H2047" s="1" t="s">
        <v>3074</v>
      </c>
      <c r="I2047" s="1" t="s">
        <v>21</v>
      </c>
      <c r="J2047" s="1">
        <v>4</v>
      </c>
      <c r="K2047" s="27" t="str" cm="1">
        <f t="array" ref="K2047">_xlfn.IFS(
    AND(OR(I2047="Fully Meets", I2047="Exceeds"), J2047&gt;=4), "High Performing Individual",
    AND(I2047="Fully Meets", J2047&gt;=3), "Average Performing Individual",
    TRUE, "Below Average Performing"
)</f>
        <v>High Performing Individual</v>
      </c>
      <c r="M2047" s="18"/>
      <c r="N2047" s="18"/>
      <c r="O2047" s="26"/>
    </row>
    <row r="2048" spans="7:15" ht="28.8" x14ac:dyDescent="0.3">
      <c r="G2048" s="1">
        <v>2450</v>
      </c>
      <c r="H2048" s="1" t="s">
        <v>3074</v>
      </c>
      <c r="I2048" s="1" t="s">
        <v>21</v>
      </c>
      <c r="J2048" s="1">
        <v>1</v>
      </c>
      <c r="K2048" s="27" t="str" cm="1">
        <f t="array" ref="K2048">_xlfn.IFS(
    AND(OR(I2048="Fully Meets", I2048="Exceeds"), J2048&gt;=4), "High Performing Individual",
    AND(I2048="Fully Meets", J2048&gt;=3), "Average Performing Individual",
    TRUE, "Below Average Performing"
)</f>
        <v>Below Average Performing</v>
      </c>
      <c r="M2048" s="18"/>
      <c r="N2048" s="18"/>
      <c r="O2048" s="26"/>
    </row>
    <row r="2049" spans="7:15" ht="28.8" x14ac:dyDescent="0.3">
      <c r="G2049" s="1">
        <v>2451</v>
      </c>
      <c r="H2049" s="1" t="s">
        <v>3074</v>
      </c>
      <c r="I2049" s="1" t="s">
        <v>21</v>
      </c>
      <c r="J2049" s="1">
        <v>5</v>
      </c>
      <c r="K2049" s="27" t="str" cm="1">
        <f t="array" ref="K2049">_xlfn.IFS(
    AND(OR(I2049="Fully Meets", I2049="Exceeds"), J2049&gt;=4), "High Performing Individual",
    AND(I2049="Fully Meets", J2049&gt;=3), "Average Performing Individual",
    TRUE, "Below Average Performing"
)</f>
        <v>High Performing Individual</v>
      </c>
      <c r="M2049" s="18"/>
      <c r="N2049" s="18"/>
      <c r="O2049" s="26"/>
    </row>
    <row r="2050" spans="7:15" ht="28.8" x14ac:dyDescent="0.3">
      <c r="G2050" s="1">
        <v>2452</v>
      </c>
      <c r="H2050" s="1" t="s">
        <v>3074</v>
      </c>
      <c r="I2050" s="1" t="s">
        <v>21</v>
      </c>
      <c r="J2050" s="1">
        <v>2</v>
      </c>
      <c r="K2050" s="27" t="str" cm="1">
        <f t="array" ref="K2050">_xlfn.IFS(
    AND(OR(I2050="Fully Meets", I2050="Exceeds"), J2050&gt;=4), "High Performing Individual",
    AND(I2050="Fully Meets", J2050&gt;=3), "Average Performing Individual",
    TRUE, "Below Average Performing"
)</f>
        <v>Below Average Performing</v>
      </c>
      <c r="M2050" s="18"/>
      <c r="N2050" s="18"/>
      <c r="O2050" s="26"/>
    </row>
    <row r="2051" spans="7:15" ht="28.8" x14ac:dyDescent="0.3">
      <c r="G2051" s="1">
        <v>2453</v>
      </c>
      <c r="H2051" s="1" t="s">
        <v>3074</v>
      </c>
      <c r="I2051" s="1" t="s">
        <v>21</v>
      </c>
      <c r="J2051" s="1">
        <v>1</v>
      </c>
      <c r="K2051" s="27" t="str" cm="1">
        <f t="array" ref="K2051">_xlfn.IFS(
    AND(OR(I2051="Fully Meets", I2051="Exceeds"), J2051&gt;=4), "High Performing Individual",
    AND(I2051="Fully Meets", J2051&gt;=3), "Average Performing Individual",
    TRUE, "Below Average Performing"
)</f>
        <v>Below Average Performing</v>
      </c>
      <c r="M2051" s="18"/>
      <c r="N2051" s="18"/>
      <c r="O2051" s="26"/>
    </row>
    <row r="2052" spans="7:15" ht="28.8" x14ac:dyDescent="0.3">
      <c r="G2052" s="1">
        <v>2454</v>
      </c>
      <c r="H2052" s="1" t="s">
        <v>3074</v>
      </c>
      <c r="I2052" s="1" t="s">
        <v>21</v>
      </c>
      <c r="J2052" s="1">
        <v>5</v>
      </c>
      <c r="K2052" s="27" t="str" cm="1">
        <f t="array" ref="K2052">_xlfn.IFS(
    AND(OR(I2052="Fully Meets", I2052="Exceeds"), J2052&gt;=4), "High Performing Individual",
    AND(I2052="Fully Meets", J2052&gt;=3), "Average Performing Individual",
    TRUE, "Below Average Performing"
)</f>
        <v>High Performing Individual</v>
      </c>
      <c r="M2052" s="18"/>
      <c r="N2052" s="18"/>
      <c r="O2052" s="26"/>
    </row>
    <row r="2053" spans="7:15" ht="28.8" x14ac:dyDescent="0.3">
      <c r="G2053" s="1">
        <v>2455</v>
      </c>
      <c r="H2053" s="1" t="s">
        <v>3074</v>
      </c>
      <c r="I2053" s="1" t="s">
        <v>21</v>
      </c>
      <c r="J2053" s="1">
        <v>2</v>
      </c>
      <c r="K2053" s="27" t="str" cm="1">
        <f t="array" ref="K2053">_xlfn.IFS(
    AND(OR(I2053="Fully Meets", I2053="Exceeds"), J2053&gt;=4), "High Performing Individual",
    AND(I2053="Fully Meets", J2053&gt;=3), "Average Performing Individual",
    TRUE, "Below Average Performing"
)</f>
        <v>Below Average Performing</v>
      </c>
      <c r="M2053" s="18"/>
      <c r="N2053" s="18"/>
      <c r="O2053" s="26"/>
    </row>
    <row r="2054" spans="7:15" ht="28.8" x14ac:dyDescent="0.3">
      <c r="G2054" s="1">
        <v>2456</v>
      </c>
      <c r="H2054" s="1" t="s">
        <v>3074</v>
      </c>
      <c r="I2054" s="1" t="s">
        <v>21</v>
      </c>
      <c r="J2054" s="1">
        <v>5</v>
      </c>
      <c r="K2054" s="27" t="str" cm="1">
        <f t="array" ref="K2054">_xlfn.IFS(
    AND(OR(I2054="Fully Meets", I2054="Exceeds"), J2054&gt;=4), "High Performing Individual",
    AND(I2054="Fully Meets", J2054&gt;=3), "Average Performing Individual",
    TRUE, "Below Average Performing"
)</f>
        <v>High Performing Individual</v>
      </c>
      <c r="M2054" s="18"/>
      <c r="N2054" s="18"/>
      <c r="O2054" s="26"/>
    </row>
    <row r="2055" spans="7:15" ht="28.8" x14ac:dyDescent="0.3">
      <c r="G2055" s="1">
        <v>2457</v>
      </c>
      <c r="H2055" s="1" t="s">
        <v>3074</v>
      </c>
      <c r="I2055" s="1" t="s">
        <v>21</v>
      </c>
      <c r="J2055" s="1">
        <v>2</v>
      </c>
      <c r="K2055" s="27" t="str" cm="1">
        <f t="array" ref="K2055">_xlfn.IFS(
    AND(OR(I2055="Fully Meets", I2055="Exceeds"), J2055&gt;=4), "High Performing Individual",
    AND(I2055="Fully Meets", J2055&gt;=3), "Average Performing Individual",
    TRUE, "Below Average Performing"
)</f>
        <v>Below Average Performing</v>
      </c>
      <c r="M2055" s="18"/>
      <c r="N2055" s="18"/>
      <c r="O2055" s="26"/>
    </row>
    <row r="2056" spans="7:15" ht="28.8" x14ac:dyDescent="0.3">
      <c r="G2056" s="1">
        <v>2458</v>
      </c>
      <c r="H2056" s="1" t="s">
        <v>3074</v>
      </c>
      <c r="I2056" s="1" t="s">
        <v>21</v>
      </c>
      <c r="J2056" s="1">
        <v>2</v>
      </c>
      <c r="K2056" s="27" t="str" cm="1">
        <f t="array" ref="K2056">_xlfn.IFS(
    AND(OR(I2056="Fully Meets", I2056="Exceeds"), J2056&gt;=4), "High Performing Individual",
    AND(I2056="Fully Meets", J2056&gt;=3), "Average Performing Individual",
    TRUE, "Below Average Performing"
)</f>
        <v>Below Average Performing</v>
      </c>
      <c r="M2056" s="18"/>
      <c r="N2056" s="18"/>
      <c r="O2056" s="26"/>
    </row>
    <row r="2057" spans="7:15" ht="28.8" x14ac:dyDescent="0.3">
      <c r="G2057" s="1">
        <v>2459</v>
      </c>
      <c r="H2057" s="1" t="s">
        <v>3074</v>
      </c>
      <c r="I2057" s="1" t="s">
        <v>21</v>
      </c>
      <c r="J2057" s="1">
        <v>4</v>
      </c>
      <c r="K2057" s="27" t="str" cm="1">
        <f t="array" ref="K2057">_xlfn.IFS(
    AND(OR(I2057="Fully Meets", I2057="Exceeds"), J2057&gt;=4), "High Performing Individual",
    AND(I2057="Fully Meets", J2057&gt;=3), "Average Performing Individual",
    TRUE, "Below Average Performing"
)</f>
        <v>High Performing Individual</v>
      </c>
      <c r="M2057" s="18"/>
      <c r="N2057" s="18"/>
      <c r="O2057" s="26"/>
    </row>
    <row r="2058" spans="7:15" ht="28.8" x14ac:dyDescent="0.3">
      <c r="G2058" s="1">
        <v>2460</v>
      </c>
      <c r="H2058" s="1" t="s">
        <v>3072</v>
      </c>
      <c r="I2058" s="1" t="s">
        <v>21</v>
      </c>
      <c r="J2058" s="1">
        <v>2</v>
      </c>
      <c r="K2058" s="27" t="str" cm="1">
        <f t="array" ref="K2058">_xlfn.IFS(
    AND(OR(I2058="Fully Meets", I2058="Exceeds"), J2058&gt;=4), "High Performing Individual",
    AND(I2058="Fully Meets", J2058&gt;=3), "Average Performing Individual",
    TRUE, "Below Average Performing"
)</f>
        <v>Below Average Performing</v>
      </c>
      <c r="M2058" s="18"/>
      <c r="N2058" s="18"/>
      <c r="O2058" s="26"/>
    </row>
    <row r="2059" spans="7:15" ht="28.8" x14ac:dyDescent="0.3">
      <c r="G2059" s="1">
        <v>2461</v>
      </c>
      <c r="H2059" s="1" t="s">
        <v>3067</v>
      </c>
      <c r="I2059" s="1" t="s">
        <v>21</v>
      </c>
      <c r="J2059" s="1">
        <v>5</v>
      </c>
      <c r="K2059" s="27" t="str" cm="1">
        <f t="array" ref="K2059">_xlfn.IFS(
    AND(OR(I2059="Fully Meets", I2059="Exceeds"), J2059&gt;=4), "High Performing Individual",
    AND(I2059="Fully Meets", J2059&gt;=3), "Average Performing Individual",
    TRUE, "Below Average Performing"
)</f>
        <v>High Performing Individual</v>
      </c>
      <c r="M2059" s="18"/>
      <c r="N2059" s="18"/>
      <c r="O2059" s="26"/>
    </row>
    <row r="2060" spans="7:15" ht="28.8" x14ac:dyDescent="0.3">
      <c r="G2060" s="1">
        <v>2462</v>
      </c>
      <c r="H2060" s="1" t="s">
        <v>3074</v>
      </c>
      <c r="I2060" s="1" t="s">
        <v>21</v>
      </c>
      <c r="J2060" s="1">
        <v>2</v>
      </c>
      <c r="K2060" s="27" t="str" cm="1">
        <f t="array" ref="K2060">_xlfn.IFS(
    AND(OR(I2060="Fully Meets", I2060="Exceeds"), J2060&gt;=4), "High Performing Individual",
    AND(I2060="Fully Meets", J2060&gt;=3), "Average Performing Individual",
    TRUE, "Below Average Performing"
)</f>
        <v>Below Average Performing</v>
      </c>
      <c r="M2060" s="18"/>
      <c r="N2060" s="18"/>
      <c r="O2060" s="26"/>
    </row>
    <row r="2061" spans="7:15" ht="28.8" x14ac:dyDescent="0.3">
      <c r="G2061" s="1">
        <v>2463</v>
      </c>
      <c r="H2061" s="1" t="s">
        <v>3074</v>
      </c>
      <c r="I2061" s="1" t="s">
        <v>21</v>
      </c>
      <c r="J2061" s="1">
        <v>4</v>
      </c>
      <c r="K2061" s="27" t="str" cm="1">
        <f t="array" ref="K2061">_xlfn.IFS(
    AND(OR(I2061="Fully Meets", I2061="Exceeds"), J2061&gt;=4), "High Performing Individual",
    AND(I2061="Fully Meets", J2061&gt;=3), "Average Performing Individual",
    TRUE, "Below Average Performing"
)</f>
        <v>High Performing Individual</v>
      </c>
      <c r="M2061" s="18"/>
      <c r="N2061" s="18"/>
      <c r="O2061" s="26"/>
    </row>
    <row r="2062" spans="7:15" ht="28.8" x14ac:dyDescent="0.3">
      <c r="G2062" s="1">
        <v>2464</v>
      </c>
      <c r="H2062" s="1" t="s">
        <v>3074</v>
      </c>
      <c r="I2062" s="1" t="s">
        <v>21</v>
      </c>
      <c r="J2062" s="1">
        <v>2</v>
      </c>
      <c r="K2062" s="27" t="str" cm="1">
        <f t="array" ref="K2062">_xlfn.IFS(
    AND(OR(I2062="Fully Meets", I2062="Exceeds"), J2062&gt;=4), "High Performing Individual",
    AND(I2062="Fully Meets", J2062&gt;=3), "Average Performing Individual",
    TRUE, "Below Average Performing"
)</f>
        <v>Below Average Performing</v>
      </c>
      <c r="M2062" s="18"/>
      <c r="N2062" s="18"/>
      <c r="O2062" s="26"/>
    </row>
    <row r="2063" spans="7:15" ht="28.8" x14ac:dyDescent="0.3">
      <c r="G2063" s="1">
        <v>2465</v>
      </c>
      <c r="H2063" s="1" t="s">
        <v>3074</v>
      </c>
      <c r="I2063" s="1" t="s">
        <v>21</v>
      </c>
      <c r="J2063" s="1">
        <v>2</v>
      </c>
      <c r="K2063" s="27" t="str" cm="1">
        <f t="array" ref="K2063">_xlfn.IFS(
    AND(OR(I2063="Fully Meets", I2063="Exceeds"), J2063&gt;=4), "High Performing Individual",
    AND(I2063="Fully Meets", J2063&gt;=3), "Average Performing Individual",
    TRUE, "Below Average Performing"
)</f>
        <v>Below Average Performing</v>
      </c>
      <c r="M2063" s="18"/>
      <c r="N2063" s="18"/>
      <c r="O2063" s="26"/>
    </row>
    <row r="2064" spans="7:15" ht="28.8" x14ac:dyDescent="0.3">
      <c r="G2064" s="1">
        <v>2466</v>
      </c>
      <c r="H2064" s="1" t="s">
        <v>3074</v>
      </c>
      <c r="I2064" s="1" t="s">
        <v>21</v>
      </c>
      <c r="J2064" s="1">
        <v>2</v>
      </c>
      <c r="K2064" s="27" t="str" cm="1">
        <f t="array" ref="K2064">_xlfn.IFS(
    AND(OR(I2064="Fully Meets", I2064="Exceeds"), J2064&gt;=4), "High Performing Individual",
    AND(I2064="Fully Meets", J2064&gt;=3), "Average Performing Individual",
    TRUE, "Below Average Performing"
)</f>
        <v>Below Average Performing</v>
      </c>
      <c r="M2064" s="18"/>
      <c r="N2064" s="18"/>
      <c r="O2064" s="26"/>
    </row>
    <row r="2065" spans="7:15" ht="28.8" x14ac:dyDescent="0.3">
      <c r="G2065" s="1">
        <v>2467</v>
      </c>
      <c r="H2065" s="1" t="s">
        <v>3074</v>
      </c>
      <c r="I2065" s="1" t="s">
        <v>21</v>
      </c>
      <c r="J2065" s="1">
        <v>5</v>
      </c>
      <c r="K2065" s="27" t="str" cm="1">
        <f t="array" ref="K2065">_xlfn.IFS(
    AND(OR(I2065="Fully Meets", I2065="Exceeds"), J2065&gt;=4), "High Performing Individual",
    AND(I2065="Fully Meets", J2065&gt;=3), "Average Performing Individual",
    TRUE, "Below Average Performing"
)</f>
        <v>High Performing Individual</v>
      </c>
      <c r="M2065" s="18"/>
      <c r="N2065" s="18"/>
      <c r="O2065" s="26"/>
    </row>
    <row r="2066" spans="7:15" ht="28.8" x14ac:dyDescent="0.3">
      <c r="G2066" s="1">
        <v>2468</v>
      </c>
      <c r="H2066" s="1" t="s">
        <v>3074</v>
      </c>
      <c r="I2066" s="1" t="s">
        <v>21</v>
      </c>
      <c r="J2066" s="1">
        <v>5</v>
      </c>
      <c r="K2066" s="27" t="str" cm="1">
        <f t="array" ref="K2066">_xlfn.IFS(
    AND(OR(I2066="Fully Meets", I2066="Exceeds"), J2066&gt;=4), "High Performing Individual",
    AND(I2066="Fully Meets", J2066&gt;=3), "Average Performing Individual",
    TRUE, "Below Average Performing"
)</f>
        <v>High Performing Individual</v>
      </c>
      <c r="M2066" s="18"/>
      <c r="N2066" s="18"/>
      <c r="O2066" s="26"/>
    </row>
    <row r="2067" spans="7:15" ht="28.8" x14ac:dyDescent="0.3">
      <c r="G2067" s="1">
        <v>2469</v>
      </c>
      <c r="H2067" s="1" t="s">
        <v>3074</v>
      </c>
      <c r="I2067" s="1" t="s">
        <v>21</v>
      </c>
      <c r="J2067" s="1">
        <v>4</v>
      </c>
      <c r="K2067" s="27" t="str" cm="1">
        <f t="array" ref="K2067">_xlfn.IFS(
    AND(OR(I2067="Fully Meets", I2067="Exceeds"), J2067&gt;=4), "High Performing Individual",
    AND(I2067="Fully Meets", J2067&gt;=3), "Average Performing Individual",
    TRUE, "Below Average Performing"
)</f>
        <v>High Performing Individual</v>
      </c>
      <c r="M2067" s="18"/>
      <c r="N2067" s="18"/>
      <c r="O2067" s="26"/>
    </row>
    <row r="2068" spans="7:15" ht="28.8" x14ac:dyDescent="0.3">
      <c r="G2068" s="1">
        <v>2470</v>
      </c>
      <c r="H2068" s="1" t="s">
        <v>3074</v>
      </c>
      <c r="I2068" s="1" t="s">
        <v>21</v>
      </c>
      <c r="J2068" s="1">
        <v>5</v>
      </c>
      <c r="K2068" s="27" t="str" cm="1">
        <f t="array" ref="K2068">_xlfn.IFS(
    AND(OR(I2068="Fully Meets", I2068="Exceeds"), J2068&gt;=4), "High Performing Individual",
    AND(I2068="Fully Meets", J2068&gt;=3), "Average Performing Individual",
    TRUE, "Below Average Performing"
)</f>
        <v>High Performing Individual</v>
      </c>
      <c r="M2068" s="18"/>
      <c r="N2068" s="18"/>
      <c r="O2068" s="26"/>
    </row>
    <row r="2069" spans="7:15" ht="28.8" x14ac:dyDescent="0.3">
      <c r="G2069" s="1">
        <v>2471</v>
      </c>
      <c r="H2069" s="1" t="s">
        <v>3074</v>
      </c>
      <c r="I2069" s="1" t="s">
        <v>21</v>
      </c>
      <c r="J2069" s="1">
        <v>2</v>
      </c>
      <c r="K2069" s="27" t="str" cm="1">
        <f t="array" ref="K2069">_xlfn.IFS(
    AND(OR(I2069="Fully Meets", I2069="Exceeds"), J2069&gt;=4), "High Performing Individual",
    AND(I2069="Fully Meets", J2069&gt;=3), "Average Performing Individual",
    TRUE, "Below Average Performing"
)</f>
        <v>Below Average Performing</v>
      </c>
      <c r="M2069" s="18"/>
      <c r="N2069" s="18"/>
      <c r="O2069" s="26"/>
    </row>
    <row r="2070" spans="7:15" ht="28.8" x14ac:dyDescent="0.3">
      <c r="G2070" s="1">
        <v>2472</v>
      </c>
      <c r="H2070" s="1" t="s">
        <v>3074</v>
      </c>
      <c r="I2070" s="1" t="s">
        <v>21</v>
      </c>
      <c r="J2070" s="1">
        <v>2</v>
      </c>
      <c r="K2070" s="27" t="str" cm="1">
        <f t="array" ref="K2070">_xlfn.IFS(
    AND(OR(I2070="Fully Meets", I2070="Exceeds"), J2070&gt;=4), "High Performing Individual",
    AND(I2070="Fully Meets", J2070&gt;=3), "Average Performing Individual",
    TRUE, "Below Average Performing"
)</f>
        <v>Below Average Performing</v>
      </c>
      <c r="M2070" s="18"/>
      <c r="N2070" s="18"/>
      <c r="O2070" s="26"/>
    </row>
    <row r="2071" spans="7:15" ht="28.8" x14ac:dyDescent="0.3">
      <c r="G2071" s="1">
        <v>2473</v>
      </c>
      <c r="H2071" s="1" t="s">
        <v>3074</v>
      </c>
      <c r="I2071" s="1" t="s">
        <v>21</v>
      </c>
      <c r="J2071" s="1">
        <v>4</v>
      </c>
      <c r="K2071" s="27" t="str" cm="1">
        <f t="array" ref="K2071">_xlfn.IFS(
    AND(OR(I2071="Fully Meets", I2071="Exceeds"), J2071&gt;=4), "High Performing Individual",
    AND(I2071="Fully Meets", J2071&gt;=3), "Average Performing Individual",
    TRUE, "Below Average Performing"
)</f>
        <v>High Performing Individual</v>
      </c>
      <c r="M2071" s="18"/>
      <c r="N2071" s="18"/>
      <c r="O2071" s="26"/>
    </row>
    <row r="2072" spans="7:15" ht="28.8" x14ac:dyDescent="0.3">
      <c r="G2072" s="1">
        <v>2474</v>
      </c>
      <c r="H2072" s="1" t="s">
        <v>3074</v>
      </c>
      <c r="I2072" s="1" t="s">
        <v>21</v>
      </c>
      <c r="J2072" s="1">
        <v>4</v>
      </c>
      <c r="K2072" s="27" t="str" cm="1">
        <f t="array" ref="K2072">_xlfn.IFS(
    AND(OR(I2072="Fully Meets", I2072="Exceeds"), J2072&gt;=4), "High Performing Individual",
    AND(I2072="Fully Meets", J2072&gt;=3), "Average Performing Individual",
    TRUE, "Below Average Performing"
)</f>
        <v>High Performing Individual</v>
      </c>
      <c r="M2072" s="18"/>
      <c r="N2072" s="18"/>
      <c r="O2072" s="26"/>
    </row>
    <row r="2073" spans="7:15" ht="28.8" x14ac:dyDescent="0.3">
      <c r="G2073" s="1">
        <v>2475</v>
      </c>
      <c r="H2073" s="1" t="s">
        <v>3074</v>
      </c>
      <c r="I2073" s="1" t="s">
        <v>21</v>
      </c>
      <c r="J2073" s="1">
        <v>4</v>
      </c>
      <c r="K2073" s="27" t="str" cm="1">
        <f t="array" ref="K2073">_xlfn.IFS(
    AND(OR(I2073="Fully Meets", I2073="Exceeds"), J2073&gt;=4), "High Performing Individual",
    AND(I2073="Fully Meets", J2073&gt;=3), "Average Performing Individual",
    TRUE, "Below Average Performing"
)</f>
        <v>High Performing Individual</v>
      </c>
      <c r="M2073" s="18"/>
      <c r="N2073" s="18"/>
      <c r="O2073" s="26"/>
    </row>
    <row r="2074" spans="7:15" ht="28.8" x14ac:dyDescent="0.3">
      <c r="G2074" s="1">
        <v>2476</v>
      </c>
      <c r="H2074" s="1" t="s">
        <v>3070</v>
      </c>
      <c r="I2074" s="1" t="s">
        <v>21</v>
      </c>
      <c r="J2074" s="1">
        <v>2</v>
      </c>
      <c r="K2074" s="27" t="str" cm="1">
        <f t="array" ref="K2074">_xlfn.IFS(
    AND(OR(I2074="Fully Meets", I2074="Exceeds"), J2074&gt;=4), "High Performing Individual",
    AND(I2074="Fully Meets", J2074&gt;=3), "Average Performing Individual",
    TRUE, "Below Average Performing"
)</f>
        <v>Below Average Performing</v>
      </c>
      <c r="M2074" s="18"/>
      <c r="N2074" s="18"/>
      <c r="O2074" s="26"/>
    </row>
    <row r="2075" spans="7:15" ht="28.8" x14ac:dyDescent="0.3">
      <c r="G2075" s="1">
        <v>2477</v>
      </c>
      <c r="H2075" s="1" t="s">
        <v>3076</v>
      </c>
      <c r="I2075" s="1" t="s">
        <v>21</v>
      </c>
      <c r="J2075" s="1">
        <v>2</v>
      </c>
      <c r="K2075" s="27" t="str" cm="1">
        <f t="array" ref="K2075">_xlfn.IFS(
    AND(OR(I2075="Fully Meets", I2075="Exceeds"), J2075&gt;=4), "High Performing Individual",
    AND(I2075="Fully Meets", J2075&gt;=3), "Average Performing Individual",
    TRUE, "Below Average Performing"
)</f>
        <v>Below Average Performing</v>
      </c>
      <c r="M2075" s="18"/>
      <c r="N2075" s="18"/>
      <c r="O2075" s="26"/>
    </row>
    <row r="2076" spans="7:15" ht="28.8" x14ac:dyDescent="0.3">
      <c r="G2076" s="1">
        <v>2478</v>
      </c>
      <c r="H2076" s="1" t="s">
        <v>3074</v>
      </c>
      <c r="I2076" s="1" t="s">
        <v>21</v>
      </c>
      <c r="J2076" s="1">
        <v>5</v>
      </c>
      <c r="K2076" s="27" t="str" cm="1">
        <f t="array" ref="K2076">_xlfn.IFS(
    AND(OR(I2076="Fully Meets", I2076="Exceeds"), J2076&gt;=4), "High Performing Individual",
    AND(I2076="Fully Meets", J2076&gt;=3), "Average Performing Individual",
    TRUE, "Below Average Performing"
)</f>
        <v>High Performing Individual</v>
      </c>
      <c r="M2076" s="18"/>
      <c r="N2076" s="18"/>
      <c r="O2076" s="26"/>
    </row>
    <row r="2077" spans="7:15" ht="28.8" x14ac:dyDescent="0.3">
      <c r="G2077" s="1">
        <v>2479</v>
      </c>
      <c r="H2077" s="1" t="s">
        <v>3072</v>
      </c>
      <c r="I2077" s="1" t="s">
        <v>21</v>
      </c>
      <c r="J2077" s="1">
        <v>4</v>
      </c>
      <c r="K2077" s="27" t="str" cm="1">
        <f t="array" ref="K2077">_xlfn.IFS(
    AND(OR(I2077="Fully Meets", I2077="Exceeds"), J2077&gt;=4), "High Performing Individual",
    AND(I2077="Fully Meets", J2077&gt;=3), "Average Performing Individual",
    TRUE, "Below Average Performing"
)</f>
        <v>High Performing Individual</v>
      </c>
      <c r="M2077" s="18"/>
      <c r="N2077" s="18"/>
      <c r="O2077" s="26"/>
    </row>
    <row r="2078" spans="7:15" ht="28.8" x14ac:dyDescent="0.3">
      <c r="G2078" s="1">
        <v>2480</v>
      </c>
      <c r="H2078" s="1" t="s">
        <v>3072</v>
      </c>
      <c r="I2078" s="1" t="s">
        <v>21</v>
      </c>
      <c r="J2078" s="1">
        <v>2</v>
      </c>
      <c r="K2078" s="27" t="str" cm="1">
        <f t="array" ref="K2078">_xlfn.IFS(
    AND(OR(I2078="Fully Meets", I2078="Exceeds"), J2078&gt;=4), "High Performing Individual",
    AND(I2078="Fully Meets", J2078&gt;=3), "Average Performing Individual",
    TRUE, "Below Average Performing"
)</f>
        <v>Below Average Performing</v>
      </c>
      <c r="M2078" s="18"/>
      <c r="N2078" s="18"/>
      <c r="O2078" s="26"/>
    </row>
    <row r="2079" spans="7:15" ht="28.8" x14ac:dyDescent="0.3">
      <c r="G2079" s="1">
        <v>2481</v>
      </c>
      <c r="H2079" s="1" t="s">
        <v>3072</v>
      </c>
      <c r="I2079" s="1" t="s">
        <v>21</v>
      </c>
      <c r="J2079" s="1">
        <v>1</v>
      </c>
      <c r="K2079" s="27" t="str" cm="1">
        <f t="array" ref="K2079">_xlfn.IFS(
    AND(OR(I2079="Fully Meets", I2079="Exceeds"), J2079&gt;=4), "High Performing Individual",
    AND(I2079="Fully Meets", J2079&gt;=3), "Average Performing Individual",
    TRUE, "Below Average Performing"
)</f>
        <v>Below Average Performing</v>
      </c>
      <c r="M2079" s="18"/>
      <c r="N2079" s="18"/>
      <c r="O2079" s="26"/>
    </row>
    <row r="2080" spans="7:15" ht="28.8" x14ac:dyDescent="0.3">
      <c r="G2080" s="1">
        <v>2482</v>
      </c>
      <c r="H2080" s="1" t="s">
        <v>3072</v>
      </c>
      <c r="I2080" s="1" t="s">
        <v>21</v>
      </c>
      <c r="J2080" s="1">
        <v>4</v>
      </c>
      <c r="K2080" s="27" t="str" cm="1">
        <f t="array" ref="K2080">_xlfn.IFS(
    AND(OR(I2080="Fully Meets", I2080="Exceeds"), J2080&gt;=4), "High Performing Individual",
    AND(I2080="Fully Meets", J2080&gt;=3), "Average Performing Individual",
    TRUE, "Below Average Performing"
)</f>
        <v>High Performing Individual</v>
      </c>
      <c r="M2080" s="18"/>
      <c r="N2080" s="18"/>
      <c r="O2080" s="26"/>
    </row>
    <row r="2081" spans="7:15" ht="28.8" x14ac:dyDescent="0.3">
      <c r="G2081" s="1">
        <v>2483</v>
      </c>
      <c r="H2081" s="1" t="s">
        <v>3072</v>
      </c>
      <c r="I2081" s="1" t="s">
        <v>21</v>
      </c>
      <c r="J2081" s="1">
        <v>2</v>
      </c>
      <c r="K2081" s="27" t="str" cm="1">
        <f t="array" ref="K2081">_xlfn.IFS(
    AND(OR(I2081="Fully Meets", I2081="Exceeds"), J2081&gt;=4), "High Performing Individual",
    AND(I2081="Fully Meets", J2081&gt;=3), "Average Performing Individual",
    TRUE, "Below Average Performing"
)</f>
        <v>Below Average Performing</v>
      </c>
      <c r="M2081" s="18"/>
      <c r="N2081" s="18"/>
      <c r="O2081" s="26"/>
    </row>
    <row r="2082" spans="7:15" ht="28.8" x14ac:dyDescent="0.3">
      <c r="G2082" s="1">
        <v>2484</v>
      </c>
      <c r="H2082" s="1" t="s">
        <v>3072</v>
      </c>
      <c r="I2082" s="1" t="s">
        <v>21</v>
      </c>
      <c r="J2082" s="1">
        <v>4</v>
      </c>
      <c r="K2082" s="27" t="str" cm="1">
        <f t="array" ref="K2082">_xlfn.IFS(
    AND(OR(I2082="Fully Meets", I2082="Exceeds"), J2082&gt;=4), "High Performing Individual",
    AND(I2082="Fully Meets", J2082&gt;=3), "Average Performing Individual",
    TRUE, "Below Average Performing"
)</f>
        <v>High Performing Individual</v>
      </c>
      <c r="M2082" s="18"/>
      <c r="N2082" s="18"/>
      <c r="O2082" s="26"/>
    </row>
    <row r="2083" spans="7:15" ht="28.8" x14ac:dyDescent="0.3">
      <c r="G2083" s="1">
        <v>2485</v>
      </c>
      <c r="H2083" s="1" t="s">
        <v>3078</v>
      </c>
      <c r="I2083" s="1" t="s">
        <v>21</v>
      </c>
      <c r="J2083" s="1">
        <v>4</v>
      </c>
      <c r="K2083" s="27" t="str" cm="1">
        <f t="array" ref="K2083">_xlfn.IFS(
    AND(OR(I2083="Fully Meets", I2083="Exceeds"), J2083&gt;=4), "High Performing Individual",
    AND(I2083="Fully Meets", J2083&gt;=3), "Average Performing Individual",
    TRUE, "Below Average Performing"
)</f>
        <v>High Performing Individual</v>
      </c>
      <c r="M2083" s="18"/>
      <c r="N2083" s="18"/>
      <c r="O2083" s="26"/>
    </row>
    <row r="2084" spans="7:15" ht="28.8" x14ac:dyDescent="0.3">
      <c r="G2084" s="1">
        <v>2486</v>
      </c>
      <c r="H2084" s="1" t="s">
        <v>3072</v>
      </c>
      <c r="I2084" s="1" t="s">
        <v>21</v>
      </c>
      <c r="J2084" s="1">
        <v>5</v>
      </c>
      <c r="K2084" s="27" t="str" cm="1">
        <f t="array" ref="K2084">_xlfn.IFS(
    AND(OR(I2084="Fully Meets", I2084="Exceeds"), J2084&gt;=4), "High Performing Individual",
    AND(I2084="Fully Meets", J2084&gt;=3), "Average Performing Individual",
    TRUE, "Below Average Performing"
)</f>
        <v>High Performing Individual</v>
      </c>
      <c r="M2084" s="18"/>
      <c r="N2084" s="18"/>
      <c r="O2084" s="26"/>
    </row>
    <row r="2085" spans="7:15" ht="28.8" x14ac:dyDescent="0.3">
      <c r="G2085" s="1">
        <v>2487</v>
      </c>
      <c r="H2085" s="1" t="s">
        <v>3072</v>
      </c>
      <c r="I2085" s="1" t="s">
        <v>21</v>
      </c>
      <c r="J2085" s="1">
        <v>4</v>
      </c>
      <c r="K2085" s="27" t="str" cm="1">
        <f t="array" ref="K2085">_xlfn.IFS(
    AND(OR(I2085="Fully Meets", I2085="Exceeds"), J2085&gt;=4), "High Performing Individual",
    AND(I2085="Fully Meets", J2085&gt;=3), "Average Performing Individual",
    TRUE, "Below Average Performing"
)</f>
        <v>High Performing Individual</v>
      </c>
      <c r="M2085" s="18"/>
      <c r="N2085" s="18"/>
      <c r="O2085" s="26"/>
    </row>
    <row r="2086" spans="7:15" ht="28.8" x14ac:dyDescent="0.3">
      <c r="G2086" s="1">
        <v>2488</v>
      </c>
      <c r="H2086" s="1" t="s">
        <v>3072</v>
      </c>
      <c r="I2086" s="1" t="s">
        <v>21</v>
      </c>
      <c r="J2086" s="1">
        <v>1</v>
      </c>
      <c r="K2086" s="27" t="str" cm="1">
        <f t="array" ref="K2086">_xlfn.IFS(
    AND(OR(I2086="Fully Meets", I2086="Exceeds"), J2086&gt;=4), "High Performing Individual",
    AND(I2086="Fully Meets", J2086&gt;=3), "Average Performing Individual",
    TRUE, "Below Average Performing"
)</f>
        <v>Below Average Performing</v>
      </c>
      <c r="M2086" s="18"/>
      <c r="N2086" s="18"/>
      <c r="O2086" s="26"/>
    </row>
    <row r="2087" spans="7:15" ht="28.8" x14ac:dyDescent="0.3">
      <c r="G2087" s="1">
        <v>2489</v>
      </c>
      <c r="H2087" s="1" t="s">
        <v>3072</v>
      </c>
      <c r="I2087" s="1" t="s">
        <v>21</v>
      </c>
      <c r="J2087" s="1">
        <v>5</v>
      </c>
      <c r="K2087" s="27" t="str" cm="1">
        <f t="array" ref="K2087">_xlfn.IFS(
    AND(OR(I2087="Fully Meets", I2087="Exceeds"), J2087&gt;=4), "High Performing Individual",
    AND(I2087="Fully Meets", J2087&gt;=3), "Average Performing Individual",
    TRUE, "Below Average Performing"
)</f>
        <v>High Performing Individual</v>
      </c>
      <c r="M2087" s="18"/>
      <c r="N2087" s="18"/>
      <c r="O2087" s="26"/>
    </row>
    <row r="2088" spans="7:15" ht="28.8" x14ac:dyDescent="0.3">
      <c r="G2088" s="1">
        <v>2490</v>
      </c>
      <c r="H2088" s="1" t="s">
        <v>3072</v>
      </c>
      <c r="I2088" s="1" t="s">
        <v>21</v>
      </c>
      <c r="J2088" s="1">
        <v>4</v>
      </c>
      <c r="K2088" s="27" t="str" cm="1">
        <f t="array" ref="K2088">_xlfn.IFS(
    AND(OR(I2088="Fully Meets", I2088="Exceeds"), J2088&gt;=4), "High Performing Individual",
    AND(I2088="Fully Meets", J2088&gt;=3), "Average Performing Individual",
    TRUE, "Below Average Performing"
)</f>
        <v>High Performing Individual</v>
      </c>
      <c r="M2088" s="18"/>
      <c r="N2088" s="18"/>
      <c r="O2088" s="26"/>
    </row>
    <row r="2089" spans="7:15" ht="28.8" x14ac:dyDescent="0.3">
      <c r="G2089" s="1">
        <v>2491</v>
      </c>
      <c r="H2089" s="1" t="s">
        <v>3078</v>
      </c>
      <c r="I2089" s="1" t="s">
        <v>21</v>
      </c>
      <c r="J2089" s="1">
        <v>1</v>
      </c>
      <c r="K2089" s="27" t="str" cm="1">
        <f t="array" ref="K2089">_xlfn.IFS(
    AND(OR(I2089="Fully Meets", I2089="Exceeds"), J2089&gt;=4), "High Performing Individual",
    AND(I2089="Fully Meets", J2089&gt;=3), "Average Performing Individual",
    TRUE, "Below Average Performing"
)</f>
        <v>Below Average Performing</v>
      </c>
      <c r="M2089" s="18"/>
      <c r="N2089" s="18"/>
      <c r="O2089" s="26"/>
    </row>
    <row r="2090" spans="7:15" ht="28.8" x14ac:dyDescent="0.3">
      <c r="G2090" s="1">
        <v>2492</v>
      </c>
      <c r="H2090" s="1" t="s">
        <v>3078</v>
      </c>
      <c r="I2090" s="1" t="s">
        <v>21</v>
      </c>
      <c r="J2090" s="1">
        <v>2</v>
      </c>
      <c r="K2090" s="27" t="str" cm="1">
        <f t="array" ref="K2090">_xlfn.IFS(
    AND(OR(I2090="Fully Meets", I2090="Exceeds"), J2090&gt;=4), "High Performing Individual",
    AND(I2090="Fully Meets", J2090&gt;=3), "Average Performing Individual",
    TRUE, "Below Average Performing"
)</f>
        <v>Below Average Performing</v>
      </c>
      <c r="M2090" s="18"/>
      <c r="N2090" s="18"/>
      <c r="O2090" s="26"/>
    </row>
    <row r="2091" spans="7:15" ht="28.8" x14ac:dyDescent="0.3">
      <c r="G2091" s="1">
        <v>2493</v>
      </c>
      <c r="H2091" s="1" t="s">
        <v>3078</v>
      </c>
      <c r="I2091" s="1" t="s">
        <v>21</v>
      </c>
      <c r="J2091" s="1">
        <v>4</v>
      </c>
      <c r="K2091" s="27" t="str" cm="1">
        <f t="array" ref="K2091">_xlfn.IFS(
    AND(OR(I2091="Fully Meets", I2091="Exceeds"), J2091&gt;=4), "High Performing Individual",
    AND(I2091="Fully Meets", J2091&gt;=3), "Average Performing Individual",
    TRUE, "Below Average Performing"
)</f>
        <v>High Performing Individual</v>
      </c>
      <c r="M2091" s="18"/>
      <c r="N2091" s="18"/>
      <c r="O2091" s="26"/>
    </row>
    <row r="2092" spans="7:15" ht="28.8" x14ac:dyDescent="0.3">
      <c r="G2092" s="1">
        <v>2494</v>
      </c>
      <c r="H2092" s="1" t="s">
        <v>3072</v>
      </c>
      <c r="I2092" s="1" t="s">
        <v>21</v>
      </c>
      <c r="J2092" s="1">
        <v>4</v>
      </c>
      <c r="K2092" s="27" t="str" cm="1">
        <f t="array" ref="K2092">_xlfn.IFS(
    AND(OR(I2092="Fully Meets", I2092="Exceeds"), J2092&gt;=4), "High Performing Individual",
    AND(I2092="Fully Meets", J2092&gt;=3), "Average Performing Individual",
    TRUE, "Below Average Performing"
)</f>
        <v>High Performing Individual</v>
      </c>
      <c r="M2092" s="18"/>
      <c r="N2092" s="18"/>
      <c r="O2092" s="26"/>
    </row>
    <row r="2093" spans="7:15" ht="28.8" x14ac:dyDescent="0.3">
      <c r="G2093" s="1">
        <v>2495</v>
      </c>
      <c r="H2093" s="1" t="s">
        <v>3072</v>
      </c>
      <c r="I2093" s="1" t="s">
        <v>21</v>
      </c>
      <c r="J2093" s="1">
        <v>1</v>
      </c>
      <c r="K2093" s="27" t="str" cm="1">
        <f t="array" ref="K2093">_xlfn.IFS(
    AND(OR(I2093="Fully Meets", I2093="Exceeds"), J2093&gt;=4), "High Performing Individual",
    AND(I2093="Fully Meets", J2093&gt;=3), "Average Performing Individual",
    TRUE, "Below Average Performing"
)</f>
        <v>Below Average Performing</v>
      </c>
      <c r="M2093" s="18"/>
      <c r="N2093" s="18"/>
      <c r="O2093" s="26"/>
    </row>
    <row r="2094" spans="7:15" ht="28.8" x14ac:dyDescent="0.3">
      <c r="G2094" s="1">
        <v>2496</v>
      </c>
      <c r="H2094" s="1" t="s">
        <v>3072</v>
      </c>
      <c r="I2094" s="1" t="s">
        <v>21</v>
      </c>
      <c r="J2094" s="1">
        <v>2</v>
      </c>
      <c r="K2094" s="27" t="str" cm="1">
        <f t="array" ref="K2094">_xlfn.IFS(
    AND(OR(I2094="Fully Meets", I2094="Exceeds"), J2094&gt;=4), "High Performing Individual",
    AND(I2094="Fully Meets", J2094&gt;=3), "Average Performing Individual",
    TRUE, "Below Average Performing"
)</f>
        <v>Below Average Performing</v>
      </c>
      <c r="M2094" s="18"/>
      <c r="N2094" s="18"/>
      <c r="O2094" s="26"/>
    </row>
    <row r="2095" spans="7:15" ht="28.8" x14ac:dyDescent="0.3">
      <c r="G2095" s="1">
        <v>2497</v>
      </c>
      <c r="H2095" s="1" t="s">
        <v>3072</v>
      </c>
      <c r="I2095" s="1" t="s">
        <v>21</v>
      </c>
      <c r="J2095" s="1">
        <v>4</v>
      </c>
      <c r="K2095" s="27" t="str" cm="1">
        <f t="array" ref="K2095">_xlfn.IFS(
    AND(OR(I2095="Fully Meets", I2095="Exceeds"), J2095&gt;=4), "High Performing Individual",
    AND(I2095="Fully Meets", J2095&gt;=3), "Average Performing Individual",
    TRUE, "Below Average Performing"
)</f>
        <v>High Performing Individual</v>
      </c>
      <c r="M2095" s="18"/>
      <c r="N2095" s="18"/>
      <c r="O2095" s="26"/>
    </row>
    <row r="2096" spans="7:15" ht="28.8" x14ac:dyDescent="0.3">
      <c r="G2096" s="1">
        <v>2498</v>
      </c>
      <c r="H2096" s="1" t="s">
        <v>3072</v>
      </c>
      <c r="I2096" s="1" t="s">
        <v>21</v>
      </c>
      <c r="J2096" s="1">
        <v>4</v>
      </c>
      <c r="K2096" s="27" t="str" cm="1">
        <f t="array" ref="K2096">_xlfn.IFS(
    AND(OR(I2096="Fully Meets", I2096="Exceeds"), J2096&gt;=4), "High Performing Individual",
    AND(I2096="Fully Meets", J2096&gt;=3), "Average Performing Individual",
    TRUE, "Below Average Performing"
)</f>
        <v>High Performing Individual</v>
      </c>
      <c r="M2096" s="18"/>
      <c r="N2096" s="18"/>
      <c r="O2096" s="26"/>
    </row>
    <row r="2097" spans="7:15" ht="28.8" x14ac:dyDescent="0.3">
      <c r="G2097" s="1">
        <v>2499</v>
      </c>
      <c r="H2097" s="1" t="s">
        <v>3078</v>
      </c>
      <c r="I2097" s="1" t="s">
        <v>21</v>
      </c>
      <c r="J2097" s="1">
        <v>4</v>
      </c>
      <c r="K2097" s="27" t="str" cm="1">
        <f t="array" ref="K2097">_xlfn.IFS(
    AND(OR(I2097="Fully Meets", I2097="Exceeds"), J2097&gt;=4), "High Performing Individual",
    AND(I2097="Fully Meets", J2097&gt;=3), "Average Performing Individual",
    TRUE, "Below Average Performing"
)</f>
        <v>High Performing Individual</v>
      </c>
      <c r="M2097" s="18"/>
      <c r="N2097" s="18"/>
      <c r="O2097" s="26"/>
    </row>
    <row r="2098" spans="7:15" ht="28.8" x14ac:dyDescent="0.3">
      <c r="G2098" s="1">
        <v>2500</v>
      </c>
      <c r="H2098" s="1" t="s">
        <v>3078</v>
      </c>
      <c r="I2098" s="1" t="s">
        <v>21</v>
      </c>
      <c r="J2098" s="1">
        <v>2</v>
      </c>
      <c r="K2098" s="27" t="str" cm="1">
        <f t="array" ref="K2098">_xlfn.IFS(
    AND(OR(I2098="Fully Meets", I2098="Exceeds"), J2098&gt;=4), "High Performing Individual",
    AND(I2098="Fully Meets", J2098&gt;=3), "Average Performing Individual",
    TRUE, "Below Average Performing"
)</f>
        <v>Below Average Performing</v>
      </c>
      <c r="M2098" s="18"/>
      <c r="N2098" s="18"/>
      <c r="O2098" s="26"/>
    </row>
    <row r="2099" spans="7:15" ht="28.8" x14ac:dyDescent="0.3">
      <c r="G2099" s="1">
        <v>2501</v>
      </c>
      <c r="H2099" s="1" t="s">
        <v>3078</v>
      </c>
      <c r="I2099" s="1" t="s">
        <v>21</v>
      </c>
      <c r="J2099" s="1">
        <v>2</v>
      </c>
      <c r="K2099" s="27" t="str" cm="1">
        <f t="array" ref="K2099">_xlfn.IFS(
    AND(OR(I2099="Fully Meets", I2099="Exceeds"), J2099&gt;=4), "High Performing Individual",
    AND(I2099="Fully Meets", J2099&gt;=3), "Average Performing Individual",
    TRUE, "Below Average Performing"
)</f>
        <v>Below Average Performing</v>
      </c>
      <c r="M2099" s="18"/>
      <c r="N2099" s="18"/>
      <c r="O2099" s="26"/>
    </row>
    <row r="2100" spans="7:15" ht="28.8" x14ac:dyDescent="0.3">
      <c r="G2100" s="1">
        <v>2502</v>
      </c>
      <c r="H2100" s="1" t="s">
        <v>3078</v>
      </c>
      <c r="I2100" s="1" t="s">
        <v>21</v>
      </c>
      <c r="J2100" s="1">
        <v>2</v>
      </c>
      <c r="K2100" s="27" t="str" cm="1">
        <f t="array" ref="K2100">_xlfn.IFS(
    AND(OR(I2100="Fully Meets", I2100="Exceeds"), J2100&gt;=4), "High Performing Individual",
    AND(I2100="Fully Meets", J2100&gt;=3), "Average Performing Individual",
    TRUE, "Below Average Performing"
)</f>
        <v>Below Average Performing</v>
      </c>
      <c r="M2100" s="18"/>
      <c r="N2100" s="18"/>
      <c r="O2100" s="26"/>
    </row>
    <row r="2101" spans="7:15" ht="28.8" x14ac:dyDescent="0.3">
      <c r="G2101" s="1">
        <v>2503</v>
      </c>
      <c r="H2101" s="1" t="s">
        <v>3072</v>
      </c>
      <c r="I2101" s="1" t="s">
        <v>21</v>
      </c>
      <c r="J2101" s="1">
        <v>5</v>
      </c>
      <c r="K2101" s="27" t="str" cm="1">
        <f t="array" ref="K2101">_xlfn.IFS(
    AND(OR(I2101="Fully Meets", I2101="Exceeds"), J2101&gt;=4), "High Performing Individual",
    AND(I2101="Fully Meets", J2101&gt;=3), "Average Performing Individual",
    TRUE, "Below Average Performing"
)</f>
        <v>High Performing Individual</v>
      </c>
      <c r="M2101" s="18"/>
      <c r="N2101" s="18"/>
      <c r="O2101" s="26"/>
    </row>
    <row r="2102" spans="7:15" ht="28.8" x14ac:dyDescent="0.3">
      <c r="G2102" s="1">
        <v>2504</v>
      </c>
      <c r="H2102" s="1" t="s">
        <v>3072</v>
      </c>
      <c r="I2102" s="1" t="s">
        <v>21</v>
      </c>
      <c r="J2102" s="1">
        <v>4</v>
      </c>
      <c r="K2102" s="27" t="str" cm="1">
        <f t="array" ref="K2102">_xlfn.IFS(
    AND(OR(I2102="Fully Meets", I2102="Exceeds"), J2102&gt;=4), "High Performing Individual",
    AND(I2102="Fully Meets", J2102&gt;=3), "Average Performing Individual",
    TRUE, "Below Average Performing"
)</f>
        <v>High Performing Individual</v>
      </c>
      <c r="M2102" s="18"/>
      <c r="N2102" s="18"/>
      <c r="O2102" s="26"/>
    </row>
    <row r="2103" spans="7:15" ht="28.8" x14ac:dyDescent="0.3">
      <c r="G2103" s="1">
        <v>2505</v>
      </c>
      <c r="H2103" s="1" t="s">
        <v>3072</v>
      </c>
      <c r="I2103" s="1" t="s">
        <v>21</v>
      </c>
      <c r="J2103" s="1">
        <v>1</v>
      </c>
      <c r="K2103" s="27" t="str" cm="1">
        <f t="array" ref="K2103">_xlfn.IFS(
    AND(OR(I2103="Fully Meets", I2103="Exceeds"), J2103&gt;=4), "High Performing Individual",
    AND(I2103="Fully Meets", J2103&gt;=3), "Average Performing Individual",
    TRUE, "Below Average Performing"
)</f>
        <v>Below Average Performing</v>
      </c>
      <c r="M2103" s="18"/>
      <c r="N2103" s="18"/>
      <c r="O2103" s="26"/>
    </row>
    <row r="2104" spans="7:15" ht="28.8" x14ac:dyDescent="0.3">
      <c r="G2104" s="1">
        <v>2506</v>
      </c>
      <c r="H2104" s="1" t="s">
        <v>3072</v>
      </c>
      <c r="I2104" s="1" t="s">
        <v>21</v>
      </c>
      <c r="J2104" s="1">
        <v>5</v>
      </c>
      <c r="K2104" s="27" t="str" cm="1">
        <f t="array" ref="K2104">_xlfn.IFS(
    AND(OR(I2104="Fully Meets", I2104="Exceeds"), J2104&gt;=4), "High Performing Individual",
    AND(I2104="Fully Meets", J2104&gt;=3), "Average Performing Individual",
    TRUE, "Below Average Performing"
)</f>
        <v>High Performing Individual</v>
      </c>
      <c r="M2104" s="18"/>
      <c r="N2104" s="18"/>
      <c r="O2104" s="26"/>
    </row>
    <row r="2105" spans="7:15" ht="28.8" x14ac:dyDescent="0.3">
      <c r="G2105" s="1">
        <v>2507</v>
      </c>
      <c r="H2105" s="1" t="s">
        <v>3072</v>
      </c>
      <c r="I2105" s="1" t="s">
        <v>21</v>
      </c>
      <c r="J2105" s="1">
        <v>5</v>
      </c>
      <c r="K2105" s="27" t="str" cm="1">
        <f t="array" ref="K2105">_xlfn.IFS(
    AND(OR(I2105="Fully Meets", I2105="Exceeds"), J2105&gt;=4), "High Performing Individual",
    AND(I2105="Fully Meets", J2105&gt;=3), "Average Performing Individual",
    TRUE, "Below Average Performing"
)</f>
        <v>High Performing Individual</v>
      </c>
      <c r="M2105" s="18"/>
      <c r="N2105" s="18"/>
      <c r="O2105" s="26"/>
    </row>
    <row r="2106" spans="7:15" ht="28.8" x14ac:dyDescent="0.3">
      <c r="G2106" s="1">
        <v>2508</v>
      </c>
      <c r="H2106" s="1" t="s">
        <v>3072</v>
      </c>
      <c r="I2106" s="1" t="s">
        <v>21</v>
      </c>
      <c r="J2106" s="1">
        <v>5</v>
      </c>
      <c r="K2106" s="27" t="str" cm="1">
        <f t="array" ref="K2106">_xlfn.IFS(
    AND(OR(I2106="Fully Meets", I2106="Exceeds"), J2106&gt;=4), "High Performing Individual",
    AND(I2106="Fully Meets", J2106&gt;=3), "Average Performing Individual",
    TRUE, "Below Average Performing"
)</f>
        <v>High Performing Individual</v>
      </c>
      <c r="M2106" s="18"/>
      <c r="N2106" s="18"/>
      <c r="O2106" s="26"/>
    </row>
    <row r="2107" spans="7:15" ht="28.8" x14ac:dyDescent="0.3">
      <c r="G2107" s="1">
        <v>2509</v>
      </c>
      <c r="H2107" s="1" t="s">
        <v>3078</v>
      </c>
      <c r="I2107" s="1" t="s">
        <v>21</v>
      </c>
      <c r="J2107" s="1">
        <v>2</v>
      </c>
      <c r="K2107" s="27" t="str" cm="1">
        <f t="array" ref="K2107">_xlfn.IFS(
    AND(OR(I2107="Fully Meets", I2107="Exceeds"), J2107&gt;=4), "High Performing Individual",
    AND(I2107="Fully Meets", J2107&gt;=3), "Average Performing Individual",
    TRUE, "Below Average Performing"
)</f>
        <v>Below Average Performing</v>
      </c>
      <c r="M2107" s="18"/>
      <c r="N2107" s="18"/>
      <c r="O2107" s="26"/>
    </row>
    <row r="2108" spans="7:15" ht="28.8" x14ac:dyDescent="0.3">
      <c r="G2108" s="1">
        <v>2510</v>
      </c>
      <c r="H2108" s="1" t="s">
        <v>3078</v>
      </c>
      <c r="I2108" s="1" t="s">
        <v>21</v>
      </c>
      <c r="J2108" s="1">
        <v>1</v>
      </c>
      <c r="K2108" s="27" t="str" cm="1">
        <f t="array" ref="K2108">_xlfn.IFS(
    AND(OR(I2108="Fully Meets", I2108="Exceeds"), J2108&gt;=4), "High Performing Individual",
    AND(I2108="Fully Meets", J2108&gt;=3), "Average Performing Individual",
    TRUE, "Below Average Performing"
)</f>
        <v>Below Average Performing</v>
      </c>
      <c r="M2108" s="18"/>
      <c r="N2108" s="18"/>
      <c r="O2108" s="26"/>
    </row>
    <row r="2109" spans="7:15" ht="28.8" x14ac:dyDescent="0.3">
      <c r="G2109" s="1">
        <v>2511</v>
      </c>
      <c r="H2109" s="1" t="s">
        <v>3078</v>
      </c>
      <c r="I2109" s="1" t="s">
        <v>21</v>
      </c>
      <c r="J2109" s="1">
        <v>4</v>
      </c>
      <c r="K2109" s="27" t="str" cm="1">
        <f t="array" ref="K2109">_xlfn.IFS(
    AND(OR(I2109="Fully Meets", I2109="Exceeds"), J2109&gt;=4), "High Performing Individual",
    AND(I2109="Fully Meets", J2109&gt;=3), "Average Performing Individual",
    TRUE, "Below Average Performing"
)</f>
        <v>High Performing Individual</v>
      </c>
      <c r="M2109" s="18"/>
      <c r="N2109" s="18"/>
      <c r="O2109" s="26"/>
    </row>
    <row r="2110" spans="7:15" ht="28.8" x14ac:dyDescent="0.3">
      <c r="G2110" s="1">
        <v>2512</v>
      </c>
      <c r="H2110" s="1" t="s">
        <v>3078</v>
      </c>
      <c r="I2110" s="1" t="s">
        <v>21</v>
      </c>
      <c r="J2110" s="1">
        <v>4</v>
      </c>
      <c r="K2110" s="27" t="str" cm="1">
        <f t="array" ref="K2110">_xlfn.IFS(
    AND(OR(I2110="Fully Meets", I2110="Exceeds"), J2110&gt;=4), "High Performing Individual",
    AND(I2110="Fully Meets", J2110&gt;=3), "Average Performing Individual",
    TRUE, "Below Average Performing"
)</f>
        <v>High Performing Individual</v>
      </c>
      <c r="M2110" s="18"/>
      <c r="N2110" s="18"/>
      <c r="O2110" s="26"/>
    </row>
    <row r="2111" spans="7:15" ht="28.8" x14ac:dyDescent="0.3">
      <c r="G2111" s="1">
        <v>2513</v>
      </c>
      <c r="H2111" s="1" t="s">
        <v>3072</v>
      </c>
      <c r="I2111" s="1" t="s">
        <v>21</v>
      </c>
      <c r="J2111" s="1">
        <v>2</v>
      </c>
      <c r="K2111" s="27" t="str" cm="1">
        <f t="array" ref="K2111">_xlfn.IFS(
    AND(OR(I2111="Fully Meets", I2111="Exceeds"), J2111&gt;=4), "High Performing Individual",
    AND(I2111="Fully Meets", J2111&gt;=3), "Average Performing Individual",
    TRUE, "Below Average Performing"
)</f>
        <v>Below Average Performing</v>
      </c>
      <c r="M2111" s="18"/>
      <c r="N2111" s="18"/>
      <c r="O2111" s="26"/>
    </row>
    <row r="2112" spans="7:15" ht="28.8" x14ac:dyDescent="0.3">
      <c r="G2112" s="1">
        <v>2514</v>
      </c>
      <c r="H2112" s="1" t="s">
        <v>3072</v>
      </c>
      <c r="I2112" s="1" t="s">
        <v>21</v>
      </c>
      <c r="J2112" s="1">
        <v>1</v>
      </c>
      <c r="K2112" s="27" t="str" cm="1">
        <f t="array" ref="K2112">_xlfn.IFS(
    AND(OR(I2112="Fully Meets", I2112="Exceeds"), J2112&gt;=4), "High Performing Individual",
    AND(I2112="Fully Meets", J2112&gt;=3), "Average Performing Individual",
    TRUE, "Below Average Performing"
)</f>
        <v>Below Average Performing</v>
      </c>
      <c r="M2112" s="18"/>
      <c r="N2112" s="18"/>
      <c r="O2112" s="26"/>
    </row>
    <row r="2113" spans="7:15" ht="28.8" x14ac:dyDescent="0.3">
      <c r="G2113" s="1">
        <v>2515</v>
      </c>
      <c r="H2113" s="1" t="s">
        <v>3072</v>
      </c>
      <c r="I2113" s="1" t="s">
        <v>21</v>
      </c>
      <c r="J2113" s="1">
        <v>4</v>
      </c>
      <c r="K2113" s="27" t="str" cm="1">
        <f t="array" ref="K2113">_xlfn.IFS(
    AND(OR(I2113="Fully Meets", I2113="Exceeds"), J2113&gt;=4), "High Performing Individual",
    AND(I2113="Fully Meets", J2113&gt;=3), "Average Performing Individual",
    TRUE, "Below Average Performing"
)</f>
        <v>High Performing Individual</v>
      </c>
      <c r="M2113" s="18"/>
      <c r="N2113" s="18"/>
      <c r="O2113" s="26"/>
    </row>
    <row r="2114" spans="7:15" ht="28.8" x14ac:dyDescent="0.3">
      <c r="G2114" s="1">
        <v>2516</v>
      </c>
      <c r="H2114" s="1" t="s">
        <v>3072</v>
      </c>
      <c r="I2114" s="1" t="s">
        <v>21</v>
      </c>
      <c r="J2114" s="1">
        <v>5</v>
      </c>
      <c r="K2114" s="27" t="str" cm="1">
        <f t="array" ref="K2114">_xlfn.IFS(
    AND(OR(I2114="Fully Meets", I2114="Exceeds"), J2114&gt;=4), "High Performing Individual",
    AND(I2114="Fully Meets", J2114&gt;=3), "Average Performing Individual",
    TRUE, "Below Average Performing"
)</f>
        <v>High Performing Individual</v>
      </c>
      <c r="M2114" s="18"/>
      <c r="N2114" s="18"/>
      <c r="O2114" s="26"/>
    </row>
    <row r="2115" spans="7:15" ht="28.8" x14ac:dyDescent="0.3">
      <c r="G2115" s="1">
        <v>2517</v>
      </c>
      <c r="H2115" s="1" t="s">
        <v>3072</v>
      </c>
      <c r="I2115" s="1" t="s">
        <v>21</v>
      </c>
      <c r="J2115" s="1">
        <v>2</v>
      </c>
      <c r="K2115" s="27" t="str" cm="1">
        <f t="array" ref="K2115">_xlfn.IFS(
    AND(OR(I2115="Fully Meets", I2115="Exceeds"), J2115&gt;=4), "High Performing Individual",
    AND(I2115="Fully Meets", J2115&gt;=3), "Average Performing Individual",
    TRUE, "Below Average Performing"
)</f>
        <v>Below Average Performing</v>
      </c>
      <c r="M2115" s="18"/>
      <c r="N2115" s="18"/>
      <c r="O2115" s="26"/>
    </row>
    <row r="2116" spans="7:15" ht="28.8" x14ac:dyDescent="0.3">
      <c r="G2116" s="1">
        <v>2518</v>
      </c>
      <c r="H2116" s="1" t="s">
        <v>3072</v>
      </c>
      <c r="I2116" s="1" t="s">
        <v>21</v>
      </c>
      <c r="J2116" s="1">
        <v>4</v>
      </c>
      <c r="K2116" s="27" t="str" cm="1">
        <f t="array" ref="K2116">_xlfn.IFS(
    AND(OR(I2116="Fully Meets", I2116="Exceeds"), J2116&gt;=4), "High Performing Individual",
    AND(I2116="Fully Meets", J2116&gt;=3), "Average Performing Individual",
    TRUE, "Below Average Performing"
)</f>
        <v>High Performing Individual</v>
      </c>
      <c r="M2116" s="18"/>
      <c r="N2116" s="18"/>
      <c r="O2116" s="26"/>
    </row>
    <row r="2117" spans="7:15" ht="28.8" x14ac:dyDescent="0.3">
      <c r="G2117" s="1">
        <v>2519</v>
      </c>
      <c r="H2117" s="1" t="s">
        <v>3078</v>
      </c>
      <c r="I2117" s="1" t="s">
        <v>21</v>
      </c>
      <c r="J2117" s="1">
        <v>4</v>
      </c>
      <c r="K2117" s="27" t="str" cm="1">
        <f t="array" ref="K2117">_xlfn.IFS(
    AND(OR(I2117="Fully Meets", I2117="Exceeds"), J2117&gt;=4), "High Performing Individual",
    AND(I2117="Fully Meets", J2117&gt;=3), "Average Performing Individual",
    TRUE, "Below Average Performing"
)</f>
        <v>High Performing Individual</v>
      </c>
      <c r="M2117" s="18"/>
      <c r="N2117" s="18"/>
      <c r="O2117" s="26"/>
    </row>
    <row r="2118" spans="7:15" ht="28.8" x14ac:dyDescent="0.3">
      <c r="G2118" s="1">
        <v>2520</v>
      </c>
      <c r="H2118" s="1" t="s">
        <v>3078</v>
      </c>
      <c r="I2118" s="1" t="s">
        <v>21</v>
      </c>
      <c r="J2118" s="1">
        <v>1</v>
      </c>
      <c r="K2118" s="27" t="str" cm="1">
        <f t="array" ref="K2118">_xlfn.IFS(
    AND(OR(I2118="Fully Meets", I2118="Exceeds"), J2118&gt;=4), "High Performing Individual",
    AND(I2118="Fully Meets", J2118&gt;=3), "Average Performing Individual",
    TRUE, "Below Average Performing"
)</f>
        <v>Below Average Performing</v>
      </c>
      <c r="M2118" s="18"/>
      <c r="N2118" s="18"/>
      <c r="O2118" s="26"/>
    </row>
    <row r="2119" spans="7:15" ht="28.8" x14ac:dyDescent="0.3">
      <c r="G2119" s="1">
        <v>2521</v>
      </c>
      <c r="H2119" s="1" t="s">
        <v>3078</v>
      </c>
      <c r="I2119" s="1" t="s">
        <v>21</v>
      </c>
      <c r="J2119" s="1">
        <v>1</v>
      </c>
      <c r="K2119" s="27" t="str" cm="1">
        <f t="array" ref="K2119">_xlfn.IFS(
    AND(OR(I2119="Fully Meets", I2119="Exceeds"), J2119&gt;=4), "High Performing Individual",
    AND(I2119="Fully Meets", J2119&gt;=3), "Average Performing Individual",
    TRUE, "Below Average Performing"
)</f>
        <v>Below Average Performing</v>
      </c>
      <c r="M2119" s="18"/>
      <c r="N2119" s="18"/>
      <c r="O2119" s="26"/>
    </row>
    <row r="2120" spans="7:15" ht="28.8" x14ac:dyDescent="0.3">
      <c r="G2120" s="1">
        <v>2522</v>
      </c>
      <c r="H2120" s="1" t="s">
        <v>3072</v>
      </c>
      <c r="I2120" s="1" t="s">
        <v>21</v>
      </c>
      <c r="J2120" s="1">
        <v>4</v>
      </c>
      <c r="K2120" s="27" t="str" cm="1">
        <f t="array" ref="K2120">_xlfn.IFS(
    AND(OR(I2120="Fully Meets", I2120="Exceeds"), J2120&gt;=4), "High Performing Individual",
    AND(I2120="Fully Meets", J2120&gt;=3), "Average Performing Individual",
    TRUE, "Below Average Performing"
)</f>
        <v>High Performing Individual</v>
      </c>
      <c r="M2120" s="18"/>
      <c r="N2120" s="18"/>
      <c r="O2120" s="26"/>
    </row>
    <row r="2121" spans="7:15" ht="28.8" x14ac:dyDescent="0.3">
      <c r="G2121" s="1">
        <v>2523</v>
      </c>
      <c r="H2121" s="1" t="s">
        <v>3072</v>
      </c>
      <c r="I2121" s="1" t="s">
        <v>21</v>
      </c>
      <c r="J2121" s="1">
        <v>5</v>
      </c>
      <c r="K2121" s="27" t="str" cm="1">
        <f t="array" ref="K2121">_xlfn.IFS(
    AND(OR(I2121="Fully Meets", I2121="Exceeds"), J2121&gt;=4), "High Performing Individual",
    AND(I2121="Fully Meets", J2121&gt;=3), "Average Performing Individual",
    TRUE, "Below Average Performing"
)</f>
        <v>High Performing Individual</v>
      </c>
      <c r="M2121" s="18"/>
      <c r="N2121" s="18"/>
      <c r="O2121" s="26"/>
    </row>
    <row r="2122" spans="7:15" ht="28.8" x14ac:dyDescent="0.3">
      <c r="G2122" s="1">
        <v>2524</v>
      </c>
      <c r="H2122" s="1" t="s">
        <v>3072</v>
      </c>
      <c r="I2122" s="1" t="s">
        <v>21</v>
      </c>
      <c r="J2122" s="1">
        <v>1</v>
      </c>
      <c r="K2122" s="27" t="str" cm="1">
        <f t="array" ref="K2122">_xlfn.IFS(
    AND(OR(I2122="Fully Meets", I2122="Exceeds"), J2122&gt;=4), "High Performing Individual",
    AND(I2122="Fully Meets", J2122&gt;=3), "Average Performing Individual",
    TRUE, "Below Average Performing"
)</f>
        <v>Below Average Performing</v>
      </c>
      <c r="M2122" s="18"/>
      <c r="N2122" s="18"/>
      <c r="O2122" s="26"/>
    </row>
    <row r="2123" spans="7:15" ht="28.8" x14ac:dyDescent="0.3">
      <c r="G2123" s="1">
        <v>2525</v>
      </c>
      <c r="H2123" s="1" t="s">
        <v>3076</v>
      </c>
      <c r="I2123" s="1" t="s">
        <v>21</v>
      </c>
      <c r="J2123" s="1">
        <v>2</v>
      </c>
      <c r="K2123" s="27" t="str" cm="1">
        <f t="array" ref="K2123">_xlfn.IFS(
    AND(OR(I2123="Fully Meets", I2123="Exceeds"), J2123&gt;=4), "High Performing Individual",
    AND(I2123="Fully Meets", J2123&gt;=3), "Average Performing Individual",
    TRUE, "Below Average Performing"
)</f>
        <v>Below Average Performing</v>
      </c>
      <c r="M2123" s="18"/>
      <c r="N2123" s="18"/>
      <c r="O2123" s="26"/>
    </row>
    <row r="2124" spans="7:15" ht="28.8" x14ac:dyDescent="0.3">
      <c r="G2124" s="1">
        <v>2526</v>
      </c>
      <c r="H2124" s="1" t="s">
        <v>3072</v>
      </c>
      <c r="I2124" s="1" t="s">
        <v>21</v>
      </c>
      <c r="J2124" s="1">
        <v>1</v>
      </c>
      <c r="K2124" s="27" t="str" cm="1">
        <f t="array" ref="K2124">_xlfn.IFS(
    AND(OR(I2124="Fully Meets", I2124="Exceeds"), J2124&gt;=4), "High Performing Individual",
    AND(I2124="Fully Meets", J2124&gt;=3), "Average Performing Individual",
    TRUE, "Below Average Performing"
)</f>
        <v>Below Average Performing</v>
      </c>
      <c r="M2124" s="18"/>
      <c r="N2124" s="18"/>
      <c r="O2124" s="26"/>
    </row>
    <row r="2125" spans="7:15" ht="28.8" x14ac:dyDescent="0.3">
      <c r="G2125" s="1">
        <v>2527</v>
      </c>
      <c r="H2125" s="1" t="s">
        <v>3072</v>
      </c>
      <c r="I2125" s="1" t="s">
        <v>21</v>
      </c>
      <c r="J2125" s="1">
        <v>2</v>
      </c>
      <c r="K2125" s="27" t="str" cm="1">
        <f t="array" ref="K2125">_xlfn.IFS(
    AND(OR(I2125="Fully Meets", I2125="Exceeds"), J2125&gt;=4), "High Performing Individual",
    AND(I2125="Fully Meets", J2125&gt;=3), "Average Performing Individual",
    TRUE, "Below Average Performing"
)</f>
        <v>Below Average Performing</v>
      </c>
      <c r="M2125" s="18"/>
      <c r="N2125" s="18"/>
      <c r="O2125" s="26"/>
    </row>
    <row r="2126" spans="7:15" ht="28.8" x14ac:dyDescent="0.3">
      <c r="G2126" s="1">
        <v>2528</v>
      </c>
      <c r="H2126" s="1" t="s">
        <v>3072</v>
      </c>
      <c r="I2126" s="1" t="s">
        <v>21</v>
      </c>
      <c r="J2126" s="1">
        <v>1</v>
      </c>
      <c r="K2126" s="27" t="str" cm="1">
        <f t="array" ref="K2126">_xlfn.IFS(
    AND(OR(I2126="Fully Meets", I2126="Exceeds"), J2126&gt;=4), "High Performing Individual",
    AND(I2126="Fully Meets", J2126&gt;=3), "Average Performing Individual",
    TRUE, "Below Average Performing"
)</f>
        <v>Below Average Performing</v>
      </c>
      <c r="M2126" s="18"/>
      <c r="N2126" s="18"/>
      <c r="O2126" s="26"/>
    </row>
    <row r="2127" spans="7:15" ht="28.8" x14ac:dyDescent="0.3">
      <c r="G2127" s="1">
        <v>2529</v>
      </c>
      <c r="H2127" s="1" t="s">
        <v>3078</v>
      </c>
      <c r="I2127" s="1" t="s">
        <v>21</v>
      </c>
      <c r="J2127" s="1">
        <v>2</v>
      </c>
      <c r="K2127" s="27" t="str" cm="1">
        <f t="array" ref="K2127">_xlfn.IFS(
    AND(OR(I2127="Fully Meets", I2127="Exceeds"), J2127&gt;=4), "High Performing Individual",
    AND(I2127="Fully Meets", J2127&gt;=3), "Average Performing Individual",
    TRUE, "Below Average Performing"
)</f>
        <v>Below Average Performing</v>
      </c>
      <c r="M2127" s="18"/>
      <c r="N2127" s="18"/>
      <c r="O2127" s="26"/>
    </row>
    <row r="2128" spans="7:15" ht="28.8" x14ac:dyDescent="0.3">
      <c r="G2128" s="1">
        <v>2530</v>
      </c>
      <c r="H2128" s="1" t="s">
        <v>3078</v>
      </c>
      <c r="I2128" s="1" t="s">
        <v>21</v>
      </c>
      <c r="J2128" s="1">
        <v>2</v>
      </c>
      <c r="K2128" s="27" t="str" cm="1">
        <f t="array" ref="K2128">_xlfn.IFS(
    AND(OR(I2128="Fully Meets", I2128="Exceeds"), J2128&gt;=4), "High Performing Individual",
    AND(I2128="Fully Meets", J2128&gt;=3), "Average Performing Individual",
    TRUE, "Below Average Performing"
)</f>
        <v>Below Average Performing</v>
      </c>
      <c r="M2128" s="18"/>
      <c r="N2128" s="18"/>
      <c r="O2128" s="26"/>
    </row>
    <row r="2129" spans="7:15" ht="28.8" x14ac:dyDescent="0.3">
      <c r="G2129" s="1">
        <v>2531</v>
      </c>
      <c r="H2129" s="1" t="s">
        <v>3078</v>
      </c>
      <c r="I2129" s="1" t="s">
        <v>21</v>
      </c>
      <c r="J2129" s="1">
        <v>2</v>
      </c>
      <c r="K2129" s="27" t="str" cm="1">
        <f t="array" ref="K2129">_xlfn.IFS(
    AND(OR(I2129="Fully Meets", I2129="Exceeds"), J2129&gt;=4), "High Performing Individual",
    AND(I2129="Fully Meets", J2129&gt;=3), "Average Performing Individual",
    TRUE, "Below Average Performing"
)</f>
        <v>Below Average Performing</v>
      </c>
      <c r="M2129" s="18"/>
      <c r="N2129" s="18"/>
      <c r="O2129" s="26"/>
    </row>
    <row r="2130" spans="7:15" ht="28.8" x14ac:dyDescent="0.3">
      <c r="G2130" s="1">
        <v>2532</v>
      </c>
      <c r="H2130" s="1" t="s">
        <v>3072</v>
      </c>
      <c r="I2130" s="1" t="s">
        <v>21</v>
      </c>
      <c r="J2130" s="1">
        <v>4</v>
      </c>
      <c r="K2130" s="27" t="str" cm="1">
        <f t="array" ref="K2130">_xlfn.IFS(
    AND(OR(I2130="Fully Meets", I2130="Exceeds"), J2130&gt;=4), "High Performing Individual",
    AND(I2130="Fully Meets", J2130&gt;=3), "Average Performing Individual",
    TRUE, "Below Average Performing"
)</f>
        <v>High Performing Individual</v>
      </c>
      <c r="M2130" s="18"/>
      <c r="N2130" s="18"/>
      <c r="O2130" s="26"/>
    </row>
    <row r="2131" spans="7:15" ht="28.8" x14ac:dyDescent="0.3">
      <c r="G2131" s="1">
        <v>2533</v>
      </c>
      <c r="H2131" s="1" t="s">
        <v>3072</v>
      </c>
      <c r="I2131" s="1" t="s">
        <v>21</v>
      </c>
      <c r="J2131" s="1">
        <v>1</v>
      </c>
      <c r="K2131" s="27" t="str" cm="1">
        <f t="array" ref="K2131">_xlfn.IFS(
    AND(OR(I2131="Fully Meets", I2131="Exceeds"), J2131&gt;=4), "High Performing Individual",
    AND(I2131="Fully Meets", J2131&gt;=3), "Average Performing Individual",
    TRUE, "Below Average Performing"
)</f>
        <v>Below Average Performing</v>
      </c>
      <c r="M2131" s="18"/>
      <c r="N2131" s="18"/>
      <c r="O2131" s="26"/>
    </row>
    <row r="2132" spans="7:15" ht="28.8" x14ac:dyDescent="0.3">
      <c r="G2132" s="1">
        <v>2534</v>
      </c>
      <c r="H2132" s="1" t="s">
        <v>3072</v>
      </c>
      <c r="I2132" s="1" t="s">
        <v>21</v>
      </c>
      <c r="J2132" s="1">
        <v>1</v>
      </c>
      <c r="K2132" s="27" t="str" cm="1">
        <f t="array" ref="K2132">_xlfn.IFS(
    AND(OR(I2132="Fully Meets", I2132="Exceeds"), J2132&gt;=4), "High Performing Individual",
    AND(I2132="Fully Meets", J2132&gt;=3), "Average Performing Individual",
    TRUE, "Below Average Performing"
)</f>
        <v>Below Average Performing</v>
      </c>
      <c r="M2132" s="18"/>
      <c r="N2132" s="18"/>
      <c r="O2132" s="26"/>
    </row>
    <row r="2133" spans="7:15" ht="28.8" x14ac:dyDescent="0.3">
      <c r="G2133" s="1">
        <v>2535</v>
      </c>
      <c r="H2133" s="1" t="s">
        <v>3076</v>
      </c>
      <c r="I2133" s="1" t="s">
        <v>21</v>
      </c>
      <c r="J2133" s="1">
        <v>2</v>
      </c>
      <c r="K2133" s="27" t="str" cm="1">
        <f t="array" ref="K2133">_xlfn.IFS(
    AND(OR(I2133="Fully Meets", I2133="Exceeds"), J2133&gt;=4), "High Performing Individual",
    AND(I2133="Fully Meets", J2133&gt;=3), "Average Performing Individual",
    TRUE, "Below Average Performing"
)</f>
        <v>Below Average Performing</v>
      </c>
      <c r="M2133" s="18"/>
      <c r="N2133" s="18"/>
      <c r="O2133" s="26"/>
    </row>
    <row r="2134" spans="7:15" ht="28.8" x14ac:dyDescent="0.3">
      <c r="G2134" s="1">
        <v>2536</v>
      </c>
      <c r="H2134" s="1" t="s">
        <v>3076</v>
      </c>
      <c r="I2134" s="1" t="s">
        <v>21</v>
      </c>
      <c r="J2134" s="1">
        <v>2</v>
      </c>
      <c r="K2134" s="27" t="str" cm="1">
        <f t="array" ref="K2134">_xlfn.IFS(
    AND(OR(I2134="Fully Meets", I2134="Exceeds"), J2134&gt;=4), "High Performing Individual",
    AND(I2134="Fully Meets", J2134&gt;=3), "Average Performing Individual",
    TRUE, "Below Average Performing"
)</f>
        <v>Below Average Performing</v>
      </c>
      <c r="M2134" s="18"/>
      <c r="N2134" s="18"/>
      <c r="O2134" s="26"/>
    </row>
    <row r="2135" spans="7:15" ht="28.8" x14ac:dyDescent="0.3">
      <c r="G2135" s="1">
        <v>2537</v>
      </c>
      <c r="H2135" s="1" t="s">
        <v>3072</v>
      </c>
      <c r="I2135" s="1" t="s">
        <v>21</v>
      </c>
      <c r="J2135" s="1">
        <v>2</v>
      </c>
      <c r="K2135" s="27" t="str" cm="1">
        <f t="array" ref="K2135">_xlfn.IFS(
    AND(OR(I2135="Fully Meets", I2135="Exceeds"), J2135&gt;=4), "High Performing Individual",
    AND(I2135="Fully Meets", J2135&gt;=3), "Average Performing Individual",
    TRUE, "Below Average Performing"
)</f>
        <v>Below Average Performing</v>
      </c>
      <c r="M2135" s="18"/>
      <c r="N2135" s="18"/>
      <c r="O2135" s="26"/>
    </row>
    <row r="2136" spans="7:15" ht="28.8" x14ac:dyDescent="0.3">
      <c r="G2136" s="1">
        <v>2538</v>
      </c>
      <c r="H2136" s="1" t="s">
        <v>3072</v>
      </c>
      <c r="I2136" s="1" t="s">
        <v>21</v>
      </c>
      <c r="J2136" s="1">
        <v>5</v>
      </c>
      <c r="K2136" s="27" t="str" cm="1">
        <f t="array" ref="K2136">_xlfn.IFS(
    AND(OR(I2136="Fully Meets", I2136="Exceeds"), J2136&gt;=4), "High Performing Individual",
    AND(I2136="Fully Meets", J2136&gt;=3), "Average Performing Individual",
    TRUE, "Below Average Performing"
)</f>
        <v>High Performing Individual</v>
      </c>
      <c r="M2136" s="18"/>
      <c r="N2136" s="18"/>
      <c r="O2136" s="26"/>
    </row>
    <row r="2137" spans="7:15" ht="28.8" x14ac:dyDescent="0.3">
      <c r="G2137" s="1">
        <v>2539</v>
      </c>
      <c r="H2137" s="1" t="s">
        <v>3072</v>
      </c>
      <c r="I2137" s="1" t="s">
        <v>21</v>
      </c>
      <c r="J2137" s="1">
        <v>2</v>
      </c>
      <c r="K2137" s="27" t="str" cm="1">
        <f t="array" ref="K2137">_xlfn.IFS(
    AND(OR(I2137="Fully Meets", I2137="Exceeds"), J2137&gt;=4), "High Performing Individual",
    AND(I2137="Fully Meets", J2137&gt;=3), "Average Performing Individual",
    TRUE, "Below Average Performing"
)</f>
        <v>Below Average Performing</v>
      </c>
      <c r="M2137" s="18"/>
      <c r="N2137" s="18"/>
      <c r="O2137" s="26"/>
    </row>
    <row r="2138" spans="7:15" ht="28.8" x14ac:dyDescent="0.3">
      <c r="G2138" s="1">
        <v>2540</v>
      </c>
      <c r="H2138" s="1" t="s">
        <v>3078</v>
      </c>
      <c r="I2138" s="1" t="s">
        <v>21</v>
      </c>
      <c r="J2138" s="1">
        <v>4</v>
      </c>
      <c r="K2138" s="27" t="str" cm="1">
        <f t="array" ref="K2138">_xlfn.IFS(
    AND(OR(I2138="Fully Meets", I2138="Exceeds"), J2138&gt;=4), "High Performing Individual",
    AND(I2138="Fully Meets", J2138&gt;=3), "Average Performing Individual",
    TRUE, "Below Average Performing"
)</f>
        <v>High Performing Individual</v>
      </c>
      <c r="M2138" s="18"/>
      <c r="N2138" s="18"/>
      <c r="O2138" s="26"/>
    </row>
    <row r="2139" spans="7:15" ht="28.8" x14ac:dyDescent="0.3">
      <c r="G2139" s="1">
        <v>2541</v>
      </c>
      <c r="H2139" s="1" t="s">
        <v>3078</v>
      </c>
      <c r="I2139" s="1" t="s">
        <v>21</v>
      </c>
      <c r="J2139" s="1">
        <v>1</v>
      </c>
      <c r="K2139" s="27" t="str" cm="1">
        <f t="array" ref="K2139">_xlfn.IFS(
    AND(OR(I2139="Fully Meets", I2139="Exceeds"), J2139&gt;=4), "High Performing Individual",
    AND(I2139="Fully Meets", J2139&gt;=3), "Average Performing Individual",
    TRUE, "Below Average Performing"
)</f>
        <v>Below Average Performing</v>
      </c>
      <c r="M2139" s="18"/>
      <c r="N2139" s="18"/>
      <c r="O2139" s="26"/>
    </row>
    <row r="2140" spans="7:15" ht="28.8" x14ac:dyDescent="0.3">
      <c r="G2140" s="1">
        <v>2542</v>
      </c>
      <c r="H2140" s="1" t="s">
        <v>3078</v>
      </c>
      <c r="I2140" s="1" t="s">
        <v>21</v>
      </c>
      <c r="J2140" s="1">
        <v>4</v>
      </c>
      <c r="K2140" s="27" t="str" cm="1">
        <f t="array" ref="K2140">_xlfn.IFS(
    AND(OR(I2140="Fully Meets", I2140="Exceeds"), J2140&gt;=4), "High Performing Individual",
    AND(I2140="Fully Meets", J2140&gt;=3), "Average Performing Individual",
    TRUE, "Below Average Performing"
)</f>
        <v>High Performing Individual</v>
      </c>
      <c r="M2140" s="18"/>
      <c r="N2140" s="18"/>
      <c r="O2140" s="26"/>
    </row>
    <row r="2141" spans="7:15" ht="28.8" x14ac:dyDescent="0.3">
      <c r="G2141" s="1">
        <v>2543</v>
      </c>
      <c r="H2141" s="1" t="s">
        <v>3078</v>
      </c>
      <c r="I2141" s="1" t="s">
        <v>21</v>
      </c>
      <c r="J2141" s="1">
        <v>2</v>
      </c>
      <c r="K2141" s="27" t="str" cm="1">
        <f t="array" ref="K2141">_xlfn.IFS(
    AND(OR(I2141="Fully Meets", I2141="Exceeds"), J2141&gt;=4), "High Performing Individual",
    AND(I2141="Fully Meets", J2141&gt;=3), "Average Performing Individual",
    TRUE, "Below Average Performing"
)</f>
        <v>Below Average Performing</v>
      </c>
      <c r="M2141" s="18"/>
      <c r="N2141" s="18"/>
      <c r="O2141" s="26"/>
    </row>
    <row r="2142" spans="7:15" ht="28.8" x14ac:dyDescent="0.3">
      <c r="G2142" s="1">
        <v>2544</v>
      </c>
      <c r="H2142" s="1" t="s">
        <v>3072</v>
      </c>
      <c r="I2142" s="1" t="s">
        <v>21</v>
      </c>
      <c r="J2142" s="1">
        <v>1</v>
      </c>
      <c r="K2142" s="27" t="str" cm="1">
        <f t="array" ref="K2142">_xlfn.IFS(
    AND(OR(I2142="Fully Meets", I2142="Exceeds"), J2142&gt;=4), "High Performing Individual",
    AND(I2142="Fully Meets", J2142&gt;=3), "Average Performing Individual",
    TRUE, "Below Average Performing"
)</f>
        <v>Below Average Performing</v>
      </c>
      <c r="M2142" s="18"/>
      <c r="N2142" s="18"/>
      <c r="O2142" s="26"/>
    </row>
    <row r="2143" spans="7:15" ht="28.8" x14ac:dyDescent="0.3">
      <c r="G2143" s="1">
        <v>2545</v>
      </c>
      <c r="H2143" s="1" t="s">
        <v>3072</v>
      </c>
      <c r="I2143" s="1" t="s">
        <v>21</v>
      </c>
      <c r="J2143" s="1">
        <v>4</v>
      </c>
      <c r="K2143" s="27" t="str" cm="1">
        <f t="array" ref="K2143">_xlfn.IFS(
    AND(OR(I2143="Fully Meets", I2143="Exceeds"), J2143&gt;=4), "High Performing Individual",
    AND(I2143="Fully Meets", J2143&gt;=3), "Average Performing Individual",
    TRUE, "Below Average Performing"
)</f>
        <v>High Performing Individual</v>
      </c>
      <c r="M2143" s="18"/>
      <c r="N2143" s="18"/>
      <c r="O2143" s="26"/>
    </row>
    <row r="2144" spans="7:15" ht="28.8" x14ac:dyDescent="0.3">
      <c r="G2144" s="1">
        <v>2546</v>
      </c>
      <c r="H2144" s="1" t="s">
        <v>3072</v>
      </c>
      <c r="I2144" s="1" t="s">
        <v>21</v>
      </c>
      <c r="J2144" s="1">
        <v>4</v>
      </c>
      <c r="K2144" s="27" t="str" cm="1">
        <f t="array" ref="K2144">_xlfn.IFS(
    AND(OR(I2144="Fully Meets", I2144="Exceeds"), J2144&gt;=4), "High Performing Individual",
    AND(I2144="Fully Meets", J2144&gt;=3), "Average Performing Individual",
    TRUE, "Below Average Performing"
)</f>
        <v>High Performing Individual</v>
      </c>
      <c r="M2144" s="18"/>
      <c r="N2144" s="18"/>
      <c r="O2144" s="26"/>
    </row>
    <row r="2145" spans="7:15" ht="28.8" x14ac:dyDescent="0.3">
      <c r="G2145" s="1">
        <v>2547</v>
      </c>
      <c r="H2145" s="1" t="s">
        <v>3076</v>
      </c>
      <c r="I2145" s="1" t="s">
        <v>21</v>
      </c>
      <c r="J2145" s="1">
        <v>4</v>
      </c>
      <c r="K2145" s="27" t="str" cm="1">
        <f t="array" ref="K2145">_xlfn.IFS(
    AND(OR(I2145="Fully Meets", I2145="Exceeds"), J2145&gt;=4), "High Performing Individual",
    AND(I2145="Fully Meets", J2145&gt;=3), "Average Performing Individual",
    TRUE, "Below Average Performing"
)</f>
        <v>High Performing Individual</v>
      </c>
      <c r="M2145" s="18"/>
      <c r="N2145" s="18"/>
      <c r="O2145" s="26"/>
    </row>
    <row r="2146" spans="7:15" ht="28.8" x14ac:dyDescent="0.3">
      <c r="G2146" s="1">
        <v>2548</v>
      </c>
      <c r="H2146" s="1" t="s">
        <v>3072</v>
      </c>
      <c r="I2146" s="1" t="s">
        <v>21</v>
      </c>
      <c r="J2146" s="1">
        <v>1</v>
      </c>
      <c r="K2146" s="27" t="str" cm="1">
        <f t="array" ref="K2146">_xlfn.IFS(
    AND(OR(I2146="Fully Meets", I2146="Exceeds"), J2146&gt;=4), "High Performing Individual",
    AND(I2146="Fully Meets", J2146&gt;=3), "Average Performing Individual",
    TRUE, "Below Average Performing"
)</f>
        <v>Below Average Performing</v>
      </c>
      <c r="M2146" s="18"/>
      <c r="N2146" s="18"/>
      <c r="O2146" s="26"/>
    </row>
    <row r="2147" spans="7:15" ht="28.8" x14ac:dyDescent="0.3">
      <c r="G2147" s="1">
        <v>2549</v>
      </c>
      <c r="H2147" s="1" t="s">
        <v>3072</v>
      </c>
      <c r="I2147" s="1" t="s">
        <v>21</v>
      </c>
      <c r="J2147" s="1">
        <v>5</v>
      </c>
      <c r="K2147" s="27" t="str" cm="1">
        <f t="array" ref="K2147">_xlfn.IFS(
    AND(OR(I2147="Fully Meets", I2147="Exceeds"), J2147&gt;=4), "High Performing Individual",
    AND(I2147="Fully Meets", J2147&gt;=3), "Average Performing Individual",
    TRUE, "Below Average Performing"
)</f>
        <v>High Performing Individual</v>
      </c>
      <c r="M2147" s="18"/>
      <c r="N2147" s="18"/>
      <c r="O2147" s="26"/>
    </row>
    <row r="2148" spans="7:15" ht="28.8" x14ac:dyDescent="0.3">
      <c r="G2148" s="1">
        <v>2550</v>
      </c>
      <c r="H2148" s="1" t="s">
        <v>3078</v>
      </c>
      <c r="I2148" s="1" t="s">
        <v>21</v>
      </c>
      <c r="J2148" s="1">
        <v>5</v>
      </c>
      <c r="K2148" s="27" t="str" cm="1">
        <f t="array" ref="K2148">_xlfn.IFS(
    AND(OR(I2148="Fully Meets", I2148="Exceeds"), J2148&gt;=4), "High Performing Individual",
    AND(I2148="Fully Meets", J2148&gt;=3), "Average Performing Individual",
    TRUE, "Below Average Performing"
)</f>
        <v>High Performing Individual</v>
      </c>
      <c r="M2148" s="18"/>
      <c r="N2148" s="18"/>
      <c r="O2148" s="26"/>
    </row>
    <row r="2149" spans="7:15" ht="28.8" x14ac:dyDescent="0.3">
      <c r="G2149" s="1">
        <v>2551</v>
      </c>
      <c r="H2149" s="1" t="s">
        <v>3078</v>
      </c>
      <c r="I2149" s="1" t="s">
        <v>21</v>
      </c>
      <c r="J2149" s="1">
        <v>1</v>
      </c>
      <c r="K2149" s="27" t="str" cm="1">
        <f t="array" ref="K2149">_xlfn.IFS(
    AND(OR(I2149="Fully Meets", I2149="Exceeds"), J2149&gt;=4), "High Performing Individual",
    AND(I2149="Fully Meets", J2149&gt;=3), "Average Performing Individual",
    TRUE, "Below Average Performing"
)</f>
        <v>Below Average Performing</v>
      </c>
      <c r="M2149" s="18"/>
      <c r="N2149" s="18"/>
      <c r="O2149" s="26"/>
    </row>
    <row r="2150" spans="7:15" ht="28.8" x14ac:dyDescent="0.3">
      <c r="G2150" s="1">
        <v>2552</v>
      </c>
      <c r="H2150" s="1" t="s">
        <v>3078</v>
      </c>
      <c r="I2150" s="1" t="s">
        <v>21</v>
      </c>
      <c r="J2150" s="1">
        <v>5</v>
      </c>
      <c r="K2150" s="27" t="str" cm="1">
        <f t="array" ref="K2150">_xlfn.IFS(
    AND(OR(I2150="Fully Meets", I2150="Exceeds"), J2150&gt;=4), "High Performing Individual",
    AND(I2150="Fully Meets", J2150&gt;=3), "Average Performing Individual",
    TRUE, "Below Average Performing"
)</f>
        <v>High Performing Individual</v>
      </c>
      <c r="M2150" s="18"/>
      <c r="N2150" s="18"/>
      <c r="O2150" s="26"/>
    </row>
    <row r="2151" spans="7:15" ht="28.8" x14ac:dyDescent="0.3">
      <c r="G2151" s="1">
        <v>2553</v>
      </c>
      <c r="H2151" s="1" t="s">
        <v>3072</v>
      </c>
      <c r="I2151" s="1" t="s">
        <v>21</v>
      </c>
      <c r="J2151" s="1">
        <v>2</v>
      </c>
      <c r="K2151" s="27" t="str" cm="1">
        <f t="array" ref="K2151">_xlfn.IFS(
    AND(OR(I2151="Fully Meets", I2151="Exceeds"), J2151&gt;=4), "High Performing Individual",
    AND(I2151="Fully Meets", J2151&gt;=3), "Average Performing Individual",
    TRUE, "Below Average Performing"
)</f>
        <v>Below Average Performing</v>
      </c>
      <c r="M2151" s="18"/>
      <c r="N2151" s="18"/>
      <c r="O2151" s="26"/>
    </row>
    <row r="2152" spans="7:15" ht="28.8" x14ac:dyDescent="0.3">
      <c r="G2152" s="1">
        <v>2554</v>
      </c>
      <c r="H2152" s="1" t="s">
        <v>3072</v>
      </c>
      <c r="I2152" s="1" t="s">
        <v>21</v>
      </c>
      <c r="J2152" s="1">
        <v>1</v>
      </c>
      <c r="K2152" s="27" t="str" cm="1">
        <f t="array" ref="K2152">_xlfn.IFS(
    AND(OR(I2152="Fully Meets", I2152="Exceeds"), J2152&gt;=4), "High Performing Individual",
    AND(I2152="Fully Meets", J2152&gt;=3), "Average Performing Individual",
    TRUE, "Below Average Performing"
)</f>
        <v>Below Average Performing</v>
      </c>
      <c r="M2152" s="18"/>
      <c r="N2152" s="18"/>
      <c r="O2152" s="26"/>
    </row>
    <row r="2153" spans="7:15" ht="28.8" x14ac:dyDescent="0.3">
      <c r="G2153" s="1">
        <v>2555</v>
      </c>
      <c r="H2153" s="1" t="s">
        <v>3072</v>
      </c>
      <c r="I2153" s="1" t="s">
        <v>21</v>
      </c>
      <c r="J2153" s="1">
        <v>2</v>
      </c>
      <c r="K2153" s="27" t="str" cm="1">
        <f t="array" ref="K2153">_xlfn.IFS(
    AND(OR(I2153="Fully Meets", I2153="Exceeds"), J2153&gt;=4), "High Performing Individual",
    AND(I2153="Fully Meets", J2153&gt;=3), "Average Performing Individual",
    TRUE, "Below Average Performing"
)</f>
        <v>Below Average Performing</v>
      </c>
      <c r="M2153" s="18"/>
      <c r="N2153" s="18"/>
      <c r="O2153" s="26"/>
    </row>
    <row r="2154" spans="7:15" ht="28.8" x14ac:dyDescent="0.3">
      <c r="G2154" s="1">
        <v>2556</v>
      </c>
      <c r="H2154" s="1" t="s">
        <v>3076</v>
      </c>
      <c r="I2154" s="1" t="s">
        <v>21</v>
      </c>
      <c r="J2154" s="1">
        <v>2</v>
      </c>
      <c r="K2154" s="27" t="str" cm="1">
        <f t="array" ref="K2154">_xlfn.IFS(
    AND(OR(I2154="Fully Meets", I2154="Exceeds"), J2154&gt;=4), "High Performing Individual",
    AND(I2154="Fully Meets", J2154&gt;=3), "Average Performing Individual",
    TRUE, "Below Average Performing"
)</f>
        <v>Below Average Performing</v>
      </c>
      <c r="M2154" s="18"/>
      <c r="N2154" s="18"/>
      <c r="O2154" s="26"/>
    </row>
    <row r="2155" spans="7:15" ht="28.8" x14ac:dyDescent="0.3">
      <c r="G2155" s="1">
        <v>2557</v>
      </c>
      <c r="H2155" s="1" t="s">
        <v>3072</v>
      </c>
      <c r="I2155" s="1" t="s">
        <v>21</v>
      </c>
      <c r="J2155" s="1">
        <v>2</v>
      </c>
      <c r="K2155" s="27" t="str" cm="1">
        <f t="array" ref="K2155">_xlfn.IFS(
    AND(OR(I2155="Fully Meets", I2155="Exceeds"), J2155&gt;=4), "High Performing Individual",
    AND(I2155="Fully Meets", J2155&gt;=3), "Average Performing Individual",
    TRUE, "Below Average Performing"
)</f>
        <v>Below Average Performing</v>
      </c>
      <c r="M2155" s="18"/>
      <c r="N2155" s="18"/>
      <c r="O2155" s="26"/>
    </row>
    <row r="2156" spans="7:15" ht="28.8" x14ac:dyDescent="0.3">
      <c r="G2156" s="1">
        <v>2558</v>
      </c>
      <c r="H2156" s="1" t="s">
        <v>3078</v>
      </c>
      <c r="I2156" s="1" t="s">
        <v>21</v>
      </c>
      <c r="J2156" s="1">
        <v>4</v>
      </c>
      <c r="K2156" s="27" t="str" cm="1">
        <f t="array" ref="K2156">_xlfn.IFS(
    AND(OR(I2156="Fully Meets", I2156="Exceeds"), J2156&gt;=4), "High Performing Individual",
    AND(I2156="Fully Meets", J2156&gt;=3), "Average Performing Individual",
    TRUE, "Below Average Performing"
)</f>
        <v>High Performing Individual</v>
      </c>
      <c r="M2156" s="18"/>
      <c r="N2156" s="18"/>
      <c r="O2156" s="26"/>
    </row>
    <row r="2157" spans="7:15" ht="28.8" x14ac:dyDescent="0.3">
      <c r="G2157" s="1">
        <v>2559</v>
      </c>
      <c r="H2157" s="1" t="s">
        <v>3078</v>
      </c>
      <c r="I2157" s="1" t="s">
        <v>21</v>
      </c>
      <c r="J2157" s="1">
        <v>1</v>
      </c>
      <c r="K2157" s="27" t="str" cm="1">
        <f t="array" ref="K2157">_xlfn.IFS(
    AND(OR(I2157="Fully Meets", I2157="Exceeds"), J2157&gt;=4), "High Performing Individual",
    AND(I2157="Fully Meets", J2157&gt;=3), "Average Performing Individual",
    TRUE, "Below Average Performing"
)</f>
        <v>Below Average Performing</v>
      </c>
      <c r="M2157" s="18"/>
      <c r="N2157" s="18"/>
      <c r="O2157" s="26"/>
    </row>
    <row r="2158" spans="7:15" ht="28.8" x14ac:dyDescent="0.3">
      <c r="G2158" s="1">
        <v>2560</v>
      </c>
      <c r="H2158" s="1" t="s">
        <v>3072</v>
      </c>
      <c r="I2158" s="1" t="s">
        <v>21</v>
      </c>
      <c r="J2158" s="1">
        <v>4</v>
      </c>
      <c r="K2158" s="27" t="str" cm="1">
        <f t="array" ref="K2158">_xlfn.IFS(
    AND(OR(I2158="Fully Meets", I2158="Exceeds"), J2158&gt;=4), "High Performing Individual",
    AND(I2158="Fully Meets", J2158&gt;=3), "Average Performing Individual",
    TRUE, "Below Average Performing"
)</f>
        <v>High Performing Individual</v>
      </c>
      <c r="M2158" s="18"/>
      <c r="N2158" s="18"/>
      <c r="O2158" s="26"/>
    </row>
    <row r="2159" spans="7:15" ht="28.8" x14ac:dyDescent="0.3">
      <c r="G2159" s="1">
        <v>2561</v>
      </c>
      <c r="H2159" s="1" t="s">
        <v>3072</v>
      </c>
      <c r="I2159" s="1" t="s">
        <v>21</v>
      </c>
      <c r="J2159" s="1">
        <v>2</v>
      </c>
      <c r="K2159" s="27" t="str" cm="1">
        <f t="array" ref="K2159">_xlfn.IFS(
    AND(OR(I2159="Fully Meets", I2159="Exceeds"), J2159&gt;=4), "High Performing Individual",
    AND(I2159="Fully Meets", J2159&gt;=3), "Average Performing Individual",
    TRUE, "Below Average Performing"
)</f>
        <v>Below Average Performing</v>
      </c>
      <c r="M2159" s="18"/>
      <c r="N2159" s="18"/>
      <c r="O2159" s="26"/>
    </row>
    <row r="2160" spans="7:15" ht="28.8" x14ac:dyDescent="0.3">
      <c r="G2160" s="1">
        <v>2562</v>
      </c>
      <c r="H2160" s="1" t="s">
        <v>3072</v>
      </c>
      <c r="I2160" s="1" t="s">
        <v>21</v>
      </c>
      <c r="J2160" s="1">
        <v>4</v>
      </c>
      <c r="K2160" s="27" t="str" cm="1">
        <f t="array" ref="K2160">_xlfn.IFS(
    AND(OR(I2160="Fully Meets", I2160="Exceeds"), J2160&gt;=4), "High Performing Individual",
    AND(I2160="Fully Meets", J2160&gt;=3), "Average Performing Individual",
    TRUE, "Below Average Performing"
)</f>
        <v>High Performing Individual</v>
      </c>
      <c r="M2160" s="18"/>
      <c r="N2160" s="18"/>
      <c r="O2160" s="26"/>
    </row>
    <row r="2161" spans="7:15" ht="28.8" x14ac:dyDescent="0.3">
      <c r="G2161" s="1">
        <v>2563</v>
      </c>
      <c r="H2161" s="1" t="s">
        <v>3072</v>
      </c>
      <c r="I2161" s="1" t="s">
        <v>21</v>
      </c>
      <c r="J2161" s="1">
        <v>2</v>
      </c>
      <c r="K2161" s="27" t="str" cm="1">
        <f t="array" ref="K2161">_xlfn.IFS(
    AND(OR(I2161="Fully Meets", I2161="Exceeds"), J2161&gt;=4), "High Performing Individual",
    AND(I2161="Fully Meets", J2161&gt;=3), "Average Performing Individual",
    TRUE, "Below Average Performing"
)</f>
        <v>Below Average Performing</v>
      </c>
      <c r="M2161" s="18"/>
      <c r="N2161" s="18"/>
      <c r="O2161" s="26"/>
    </row>
    <row r="2162" spans="7:15" ht="28.8" x14ac:dyDescent="0.3">
      <c r="G2162" s="1">
        <v>2564</v>
      </c>
      <c r="H2162" s="1" t="s">
        <v>3076</v>
      </c>
      <c r="I2162" s="1" t="s">
        <v>21</v>
      </c>
      <c r="J2162" s="1">
        <v>1</v>
      </c>
      <c r="K2162" s="27" t="str" cm="1">
        <f t="array" ref="K2162">_xlfn.IFS(
    AND(OR(I2162="Fully Meets", I2162="Exceeds"), J2162&gt;=4), "High Performing Individual",
    AND(I2162="Fully Meets", J2162&gt;=3), "Average Performing Individual",
    TRUE, "Below Average Performing"
)</f>
        <v>Below Average Performing</v>
      </c>
      <c r="M2162" s="18"/>
      <c r="N2162" s="18"/>
      <c r="O2162" s="26"/>
    </row>
    <row r="2163" spans="7:15" ht="28.8" x14ac:dyDescent="0.3">
      <c r="G2163" s="1">
        <v>2565</v>
      </c>
      <c r="H2163" s="1" t="s">
        <v>3072</v>
      </c>
      <c r="I2163" s="1" t="s">
        <v>21</v>
      </c>
      <c r="J2163" s="1">
        <v>2</v>
      </c>
      <c r="K2163" s="27" t="str" cm="1">
        <f t="array" ref="K2163">_xlfn.IFS(
    AND(OR(I2163="Fully Meets", I2163="Exceeds"), J2163&gt;=4), "High Performing Individual",
    AND(I2163="Fully Meets", J2163&gt;=3), "Average Performing Individual",
    TRUE, "Below Average Performing"
)</f>
        <v>Below Average Performing</v>
      </c>
      <c r="M2163" s="18"/>
      <c r="N2163" s="18"/>
      <c r="O2163" s="26"/>
    </row>
    <row r="2164" spans="7:15" ht="28.8" x14ac:dyDescent="0.3">
      <c r="G2164" s="1">
        <v>2566</v>
      </c>
      <c r="H2164" s="1" t="s">
        <v>3078</v>
      </c>
      <c r="I2164" s="1" t="s">
        <v>21</v>
      </c>
      <c r="J2164" s="1">
        <v>2</v>
      </c>
      <c r="K2164" s="27" t="str" cm="1">
        <f t="array" ref="K2164">_xlfn.IFS(
    AND(OR(I2164="Fully Meets", I2164="Exceeds"), J2164&gt;=4), "High Performing Individual",
    AND(I2164="Fully Meets", J2164&gt;=3), "Average Performing Individual",
    TRUE, "Below Average Performing"
)</f>
        <v>Below Average Performing</v>
      </c>
      <c r="M2164" s="18"/>
      <c r="N2164" s="18"/>
      <c r="O2164" s="26"/>
    </row>
    <row r="2165" spans="7:15" ht="28.8" x14ac:dyDescent="0.3">
      <c r="G2165" s="1">
        <v>2567</v>
      </c>
      <c r="H2165" s="1" t="s">
        <v>3072</v>
      </c>
      <c r="I2165" s="1" t="s">
        <v>21</v>
      </c>
      <c r="J2165" s="1">
        <v>5</v>
      </c>
      <c r="K2165" s="27" t="str" cm="1">
        <f t="array" ref="K2165">_xlfn.IFS(
    AND(OR(I2165="Fully Meets", I2165="Exceeds"), J2165&gt;=4), "High Performing Individual",
    AND(I2165="Fully Meets", J2165&gt;=3), "Average Performing Individual",
    TRUE, "Below Average Performing"
)</f>
        <v>High Performing Individual</v>
      </c>
      <c r="M2165" s="18"/>
      <c r="N2165" s="18"/>
      <c r="O2165" s="26"/>
    </row>
    <row r="2166" spans="7:15" ht="28.8" x14ac:dyDescent="0.3">
      <c r="G2166" s="1">
        <v>2568</v>
      </c>
      <c r="H2166" s="1" t="s">
        <v>3072</v>
      </c>
      <c r="I2166" s="1" t="s">
        <v>21</v>
      </c>
      <c r="J2166" s="1">
        <v>4</v>
      </c>
      <c r="K2166" s="27" t="str" cm="1">
        <f t="array" ref="K2166">_xlfn.IFS(
    AND(OR(I2166="Fully Meets", I2166="Exceeds"), J2166&gt;=4), "High Performing Individual",
    AND(I2166="Fully Meets", J2166&gt;=3), "Average Performing Individual",
    TRUE, "Below Average Performing"
)</f>
        <v>High Performing Individual</v>
      </c>
      <c r="M2166" s="18"/>
      <c r="N2166" s="18"/>
      <c r="O2166" s="26"/>
    </row>
    <row r="2167" spans="7:15" ht="28.8" x14ac:dyDescent="0.3">
      <c r="G2167" s="1">
        <v>2569</v>
      </c>
      <c r="H2167" s="1" t="s">
        <v>3072</v>
      </c>
      <c r="I2167" s="1" t="s">
        <v>21</v>
      </c>
      <c r="J2167" s="1">
        <v>2</v>
      </c>
      <c r="K2167" s="27" t="str" cm="1">
        <f t="array" ref="K2167">_xlfn.IFS(
    AND(OR(I2167="Fully Meets", I2167="Exceeds"), J2167&gt;=4), "High Performing Individual",
    AND(I2167="Fully Meets", J2167&gt;=3), "Average Performing Individual",
    TRUE, "Below Average Performing"
)</f>
        <v>Below Average Performing</v>
      </c>
      <c r="M2167" s="18"/>
      <c r="N2167" s="18"/>
      <c r="O2167" s="26"/>
    </row>
    <row r="2168" spans="7:15" ht="28.8" x14ac:dyDescent="0.3">
      <c r="G2168" s="1">
        <v>2570</v>
      </c>
      <c r="H2168" s="1" t="s">
        <v>3072</v>
      </c>
      <c r="I2168" s="1" t="s">
        <v>21</v>
      </c>
      <c r="J2168" s="1">
        <v>4</v>
      </c>
      <c r="K2168" s="27" t="str" cm="1">
        <f t="array" ref="K2168">_xlfn.IFS(
    AND(OR(I2168="Fully Meets", I2168="Exceeds"), J2168&gt;=4), "High Performing Individual",
    AND(I2168="Fully Meets", J2168&gt;=3), "Average Performing Individual",
    TRUE, "Below Average Performing"
)</f>
        <v>High Performing Individual</v>
      </c>
      <c r="M2168" s="18"/>
      <c r="N2168" s="18"/>
      <c r="O2168" s="26"/>
    </row>
    <row r="2169" spans="7:15" ht="28.8" x14ac:dyDescent="0.3">
      <c r="G2169" s="1">
        <v>2571</v>
      </c>
      <c r="H2169" s="1" t="s">
        <v>3072</v>
      </c>
      <c r="I2169" s="1" t="s">
        <v>21</v>
      </c>
      <c r="J2169" s="1">
        <v>2</v>
      </c>
      <c r="K2169" s="27" t="str" cm="1">
        <f t="array" ref="K2169">_xlfn.IFS(
    AND(OR(I2169="Fully Meets", I2169="Exceeds"), J2169&gt;=4), "High Performing Individual",
    AND(I2169="Fully Meets", J2169&gt;=3), "Average Performing Individual",
    TRUE, "Below Average Performing"
)</f>
        <v>Below Average Performing</v>
      </c>
      <c r="M2169" s="18"/>
      <c r="N2169" s="18"/>
      <c r="O2169" s="26"/>
    </row>
    <row r="2170" spans="7:15" ht="28.8" x14ac:dyDescent="0.3">
      <c r="G2170" s="1">
        <v>2572</v>
      </c>
      <c r="H2170" s="1" t="s">
        <v>3072</v>
      </c>
      <c r="I2170" s="1" t="s">
        <v>21</v>
      </c>
      <c r="J2170" s="1">
        <v>4</v>
      </c>
      <c r="K2170" s="27" t="str" cm="1">
        <f t="array" ref="K2170">_xlfn.IFS(
    AND(OR(I2170="Fully Meets", I2170="Exceeds"), J2170&gt;=4), "High Performing Individual",
    AND(I2170="Fully Meets", J2170&gt;=3), "Average Performing Individual",
    TRUE, "Below Average Performing"
)</f>
        <v>High Performing Individual</v>
      </c>
      <c r="M2170" s="18"/>
      <c r="N2170" s="18"/>
      <c r="O2170" s="26"/>
    </row>
    <row r="2171" spans="7:15" ht="28.8" x14ac:dyDescent="0.3">
      <c r="G2171" s="1">
        <v>2573</v>
      </c>
      <c r="H2171" s="1" t="s">
        <v>3076</v>
      </c>
      <c r="I2171" s="1" t="s">
        <v>21</v>
      </c>
      <c r="J2171" s="1">
        <v>4</v>
      </c>
      <c r="K2171" s="27" t="str" cm="1">
        <f t="array" ref="K2171">_xlfn.IFS(
    AND(OR(I2171="Fully Meets", I2171="Exceeds"), J2171&gt;=4), "High Performing Individual",
    AND(I2171="Fully Meets", J2171&gt;=3), "Average Performing Individual",
    TRUE, "Below Average Performing"
)</f>
        <v>High Performing Individual</v>
      </c>
      <c r="M2171" s="18"/>
      <c r="N2171" s="18"/>
      <c r="O2171" s="26"/>
    </row>
    <row r="2172" spans="7:15" ht="28.8" x14ac:dyDescent="0.3">
      <c r="G2172" s="1">
        <v>2574</v>
      </c>
      <c r="H2172" s="1" t="s">
        <v>3076</v>
      </c>
      <c r="I2172" s="1" t="s">
        <v>21</v>
      </c>
      <c r="J2172" s="1">
        <v>2</v>
      </c>
      <c r="K2172" s="27" t="str" cm="1">
        <f t="array" ref="K2172">_xlfn.IFS(
    AND(OR(I2172="Fully Meets", I2172="Exceeds"), J2172&gt;=4), "High Performing Individual",
    AND(I2172="Fully Meets", J2172&gt;=3), "Average Performing Individual",
    TRUE, "Below Average Performing"
)</f>
        <v>Below Average Performing</v>
      </c>
      <c r="M2172" s="18"/>
      <c r="N2172" s="18"/>
      <c r="O2172" s="26"/>
    </row>
    <row r="2173" spans="7:15" ht="28.8" x14ac:dyDescent="0.3">
      <c r="G2173" s="1">
        <v>2575</v>
      </c>
      <c r="H2173" s="1" t="s">
        <v>3076</v>
      </c>
      <c r="I2173" s="1" t="s">
        <v>21</v>
      </c>
      <c r="J2173" s="1">
        <v>4</v>
      </c>
      <c r="K2173" s="27" t="str" cm="1">
        <f t="array" ref="K2173">_xlfn.IFS(
    AND(OR(I2173="Fully Meets", I2173="Exceeds"), J2173&gt;=4), "High Performing Individual",
    AND(I2173="Fully Meets", J2173&gt;=3), "Average Performing Individual",
    TRUE, "Below Average Performing"
)</f>
        <v>High Performing Individual</v>
      </c>
      <c r="M2173" s="18"/>
      <c r="N2173" s="18"/>
      <c r="O2173" s="26"/>
    </row>
    <row r="2174" spans="7:15" ht="28.8" x14ac:dyDescent="0.3">
      <c r="G2174" s="1">
        <v>2576</v>
      </c>
      <c r="H2174" s="1" t="s">
        <v>3076</v>
      </c>
      <c r="I2174" s="1" t="s">
        <v>21</v>
      </c>
      <c r="J2174" s="1">
        <v>1</v>
      </c>
      <c r="K2174" s="27" t="str" cm="1">
        <f t="array" ref="K2174">_xlfn.IFS(
    AND(OR(I2174="Fully Meets", I2174="Exceeds"), J2174&gt;=4), "High Performing Individual",
    AND(I2174="Fully Meets", J2174&gt;=3), "Average Performing Individual",
    TRUE, "Below Average Performing"
)</f>
        <v>Below Average Performing</v>
      </c>
      <c r="M2174" s="18"/>
      <c r="N2174" s="18"/>
      <c r="O2174" s="26"/>
    </row>
    <row r="2175" spans="7:15" ht="28.8" x14ac:dyDescent="0.3">
      <c r="G2175" s="1">
        <v>2577</v>
      </c>
      <c r="H2175" s="1" t="s">
        <v>3076</v>
      </c>
      <c r="I2175" s="1" t="s">
        <v>21</v>
      </c>
      <c r="J2175" s="1">
        <v>2</v>
      </c>
      <c r="K2175" s="27" t="str" cm="1">
        <f t="array" ref="K2175">_xlfn.IFS(
    AND(OR(I2175="Fully Meets", I2175="Exceeds"), J2175&gt;=4), "High Performing Individual",
    AND(I2175="Fully Meets", J2175&gt;=3), "Average Performing Individual",
    TRUE, "Below Average Performing"
)</f>
        <v>Below Average Performing</v>
      </c>
      <c r="M2175" s="18"/>
      <c r="N2175" s="18"/>
      <c r="O2175" s="26"/>
    </row>
    <row r="2176" spans="7:15" ht="28.8" x14ac:dyDescent="0.3">
      <c r="G2176" s="1">
        <v>2578</v>
      </c>
      <c r="H2176" s="1" t="s">
        <v>3076</v>
      </c>
      <c r="I2176" s="1" t="s">
        <v>21</v>
      </c>
      <c r="J2176" s="1">
        <v>5</v>
      </c>
      <c r="K2176" s="27" t="str" cm="1">
        <f t="array" ref="K2176">_xlfn.IFS(
    AND(OR(I2176="Fully Meets", I2176="Exceeds"), J2176&gt;=4), "High Performing Individual",
    AND(I2176="Fully Meets", J2176&gt;=3), "Average Performing Individual",
    TRUE, "Below Average Performing"
)</f>
        <v>High Performing Individual</v>
      </c>
      <c r="M2176" s="18"/>
      <c r="N2176" s="18"/>
      <c r="O2176" s="26"/>
    </row>
    <row r="2177" spans="7:15" ht="28.8" x14ac:dyDescent="0.3">
      <c r="G2177" s="1">
        <v>2579</v>
      </c>
      <c r="H2177" s="1" t="s">
        <v>3076</v>
      </c>
      <c r="I2177" s="1" t="s">
        <v>21</v>
      </c>
      <c r="J2177" s="1">
        <v>2</v>
      </c>
      <c r="K2177" s="27" t="str" cm="1">
        <f t="array" ref="K2177">_xlfn.IFS(
    AND(OR(I2177="Fully Meets", I2177="Exceeds"), J2177&gt;=4), "High Performing Individual",
    AND(I2177="Fully Meets", J2177&gt;=3), "Average Performing Individual",
    TRUE, "Below Average Performing"
)</f>
        <v>Below Average Performing</v>
      </c>
      <c r="M2177" s="18"/>
      <c r="N2177" s="18"/>
      <c r="O2177" s="26"/>
    </row>
    <row r="2178" spans="7:15" ht="28.8" x14ac:dyDescent="0.3">
      <c r="G2178" s="1">
        <v>2580</v>
      </c>
      <c r="H2178" s="1" t="s">
        <v>3076</v>
      </c>
      <c r="I2178" s="1" t="s">
        <v>21</v>
      </c>
      <c r="J2178" s="1">
        <v>2</v>
      </c>
      <c r="K2178" s="27" t="str" cm="1">
        <f t="array" ref="K2178">_xlfn.IFS(
    AND(OR(I2178="Fully Meets", I2178="Exceeds"), J2178&gt;=4), "High Performing Individual",
    AND(I2178="Fully Meets", J2178&gt;=3), "Average Performing Individual",
    TRUE, "Below Average Performing"
)</f>
        <v>Below Average Performing</v>
      </c>
      <c r="M2178" s="18"/>
      <c r="N2178" s="18"/>
      <c r="O2178" s="26"/>
    </row>
    <row r="2179" spans="7:15" ht="28.8" x14ac:dyDescent="0.3">
      <c r="G2179" s="1">
        <v>2581</v>
      </c>
      <c r="H2179" s="1" t="s">
        <v>3076</v>
      </c>
      <c r="I2179" s="1" t="s">
        <v>21</v>
      </c>
      <c r="J2179" s="1">
        <v>1</v>
      </c>
      <c r="K2179" s="27" t="str" cm="1">
        <f t="array" ref="K2179">_xlfn.IFS(
    AND(OR(I2179="Fully Meets", I2179="Exceeds"), J2179&gt;=4), "High Performing Individual",
    AND(I2179="Fully Meets", J2179&gt;=3), "Average Performing Individual",
    TRUE, "Below Average Performing"
)</f>
        <v>Below Average Performing</v>
      </c>
      <c r="M2179" s="18"/>
      <c r="N2179" s="18"/>
      <c r="O2179" s="26"/>
    </row>
    <row r="2180" spans="7:15" ht="28.8" x14ac:dyDescent="0.3">
      <c r="G2180" s="1">
        <v>2582</v>
      </c>
      <c r="H2180" s="1" t="s">
        <v>3076</v>
      </c>
      <c r="I2180" s="1" t="s">
        <v>21</v>
      </c>
      <c r="J2180" s="1">
        <v>1</v>
      </c>
      <c r="K2180" s="27" t="str" cm="1">
        <f t="array" ref="K2180">_xlfn.IFS(
    AND(OR(I2180="Fully Meets", I2180="Exceeds"), J2180&gt;=4), "High Performing Individual",
    AND(I2180="Fully Meets", J2180&gt;=3), "Average Performing Individual",
    TRUE, "Below Average Performing"
)</f>
        <v>Below Average Performing</v>
      </c>
      <c r="M2180" s="18"/>
      <c r="N2180" s="18"/>
      <c r="O2180" s="26"/>
    </row>
    <row r="2181" spans="7:15" ht="28.8" x14ac:dyDescent="0.3">
      <c r="G2181" s="1">
        <v>2583</v>
      </c>
      <c r="H2181" s="1" t="s">
        <v>3076</v>
      </c>
      <c r="I2181" s="1" t="s">
        <v>21</v>
      </c>
      <c r="J2181" s="1">
        <v>5</v>
      </c>
      <c r="K2181" s="27" t="str" cm="1">
        <f t="array" ref="K2181">_xlfn.IFS(
    AND(OR(I2181="Fully Meets", I2181="Exceeds"), J2181&gt;=4), "High Performing Individual",
    AND(I2181="Fully Meets", J2181&gt;=3), "Average Performing Individual",
    TRUE, "Below Average Performing"
)</f>
        <v>High Performing Individual</v>
      </c>
      <c r="M2181" s="18"/>
      <c r="N2181" s="18"/>
      <c r="O2181" s="26"/>
    </row>
    <row r="2182" spans="7:15" ht="28.8" x14ac:dyDescent="0.3">
      <c r="G2182" s="1">
        <v>2584</v>
      </c>
      <c r="H2182" s="1" t="s">
        <v>3076</v>
      </c>
      <c r="I2182" s="1" t="s">
        <v>21</v>
      </c>
      <c r="J2182" s="1">
        <v>4</v>
      </c>
      <c r="K2182" s="27" t="str" cm="1">
        <f t="array" ref="K2182">_xlfn.IFS(
    AND(OR(I2182="Fully Meets", I2182="Exceeds"), J2182&gt;=4), "High Performing Individual",
    AND(I2182="Fully Meets", J2182&gt;=3), "Average Performing Individual",
    TRUE, "Below Average Performing"
)</f>
        <v>High Performing Individual</v>
      </c>
      <c r="M2182" s="18"/>
      <c r="N2182" s="18"/>
      <c r="O2182" s="26"/>
    </row>
    <row r="2183" spans="7:15" ht="28.8" x14ac:dyDescent="0.3">
      <c r="G2183" s="1">
        <v>2585</v>
      </c>
      <c r="H2183" s="1" t="s">
        <v>3076</v>
      </c>
      <c r="I2183" s="1" t="s">
        <v>21</v>
      </c>
      <c r="J2183" s="1">
        <v>2</v>
      </c>
      <c r="K2183" s="27" t="str" cm="1">
        <f t="array" ref="K2183">_xlfn.IFS(
    AND(OR(I2183="Fully Meets", I2183="Exceeds"), J2183&gt;=4), "High Performing Individual",
    AND(I2183="Fully Meets", J2183&gt;=3), "Average Performing Individual",
    TRUE, "Below Average Performing"
)</f>
        <v>Below Average Performing</v>
      </c>
      <c r="M2183" s="18"/>
      <c r="N2183" s="18"/>
      <c r="O2183" s="26"/>
    </row>
    <row r="2184" spans="7:15" ht="28.8" x14ac:dyDescent="0.3">
      <c r="G2184" s="1">
        <v>2586</v>
      </c>
      <c r="H2184" s="1" t="s">
        <v>3076</v>
      </c>
      <c r="I2184" s="1" t="s">
        <v>21</v>
      </c>
      <c r="J2184" s="1">
        <v>4</v>
      </c>
      <c r="K2184" s="27" t="str" cm="1">
        <f t="array" ref="K2184">_xlfn.IFS(
    AND(OR(I2184="Fully Meets", I2184="Exceeds"), J2184&gt;=4), "High Performing Individual",
    AND(I2184="Fully Meets", J2184&gt;=3), "Average Performing Individual",
    TRUE, "Below Average Performing"
)</f>
        <v>High Performing Individual</v>
      </c>
      <c r="M2184" s="18"/>
      <c r="N2184" s="18"/>
      <c r="O2184" s="26"/>
    </row>
    <row r="2185" spans="7:15" ht="28.8" x14ac:dyDescent="0.3">
      <c r="G2185" s="1">
        <v>2587</v>
      </c>
      <c r="H2185" s="1" t="s">
        <v>3076</v>
      </c>
      <c r="I2185" s="1" t="s">
        <v>21</v>
      </c>
      <c r="J2185" s="1">
        <v>5</v>
      </c>
      <c r="K2185" s="27" t="str" cm="1">
        <f t="array" ref="K2185">_xlfn.IFS(
    AND(OR(I2185="Fully Meets", I2185="Exceeds"), J2185&gt;=4), "High Performing Individual",
    AND(I2185="Fully Meets", J2185&gt;=3), "Average Performing Individual",
    TRUE, "Below Average Performing"
)</f>
        <v>High Performing Individual</v>
      </c>
      <c r="M2185" s="18"/>
      <c r="N2185" s="18"/>
      <c r="O2185" s="26"/>
    </row>
    <row r="2186" spans="7:15" ht="28.8" x14ac:dyDescent="0.3">
      <c r="G2186" s="1">
        <v>2588</v>
      </c>
      <c r="H2186" s="1" t="s">
        <v>3076</v>
      </c>
      <c r="I2186" s="1" t="s">
        <v>21</v>
      </c>
      <c r="J2186" s="1">
        <v>5</v>
      </c>
      <c r="K2186" s="27" t="str" cm="1">
        <f t="array" ref="K2186">_xlfn.IFS(
    AND(OR(I2186="Fully Meets", I2186="Exceeds"), J2186&gt;=4), "High Performing Individual",
    AND(I2186="Fully Meets", J2186&gt;=3), "Average Performing Individual",
    TRUE, "Below Average Performing"
)</f>
        <v>High Performing Individual</v>
      </c>
      <c r="M2186" s="18"/>
      <c r="N2186" s="18"/>
      <c r="O2186" s="26"/>
    </row>
    <row r="2187" spans="7:15" ht="28.8" x14ac:dyDescent="0.3">
      <c r="G2187" s="1">
        <v>2589</v>
      </c>
      <c r="H2187" s="1" t="s">
        <v>3076</v>
      </c>
      <c r="I2187" s="1" t="s">
        <v>21</v>
      </c>
      <c r="J2187" s="1">
        <v>5</v>
      </c>
      <c r="K2187" s="27" t="str" cm="1">
        <f t="array" ref="K2187">_xlfn.IFS(
    AND(OR(I2187="Fully Meets", I2187="Exceeds"), J2187&gt;=4), "High Performing Individual",
    AND(I2187="Fully Meets", J2187&gt;=3), "Average Performing Individual",
    TRUE, "Below Average Performing"
)</f>
        <v>High Performing Individual</v>
      </c>
      <c r="M2187" s="18"/>
      <c r="N2187" s="18"/>
      <c r="O2187" s="26"/>
    </row>
    <row r="2188" spans="7:15" ht="28.8" x14ac:dyDescent="0.3">
      <c r="G2188" s="1">
        <v>2590</v>
      </c>
      <c r="H2188" s="1" t="s">
        <v>3076</v>
      </c>
      <c r="I2188" s="1" t="s">
        <v>21</v>
      </c>
      <c r="J2188" s="1">
        <v>5</v>
      </c>
      <c r="K2188" s="27" t="str" cm="1">
        <f t="array" ref="K2188">_xlfn.IFS(
    AND(OR(I2188="Fully Meets", I2188="Exceeds"), J2188&gt;=4), "High Performing Individual",
    AND(I2188="Fully Meets", J2188&gt;=3), "Average Performing Individual",
    TRUE, "Below Average Performing"
)</f>
        <v>High Performing Individual</v>
      </c>
      <c r="M2188" s="18"/>
      <c r="N2188" s="18"/>
      <c r="O2188" s="26"/>
    </row>
    <row r="2189" spans="7:15" ht="28.8" x14ac:dyDescent="0.3">
      <c r="G2189" s="1">
        <v>2591</v>
      </c>
      <c r="H2189" s="1" t="s">
        <v>3076</v>
      </c>
      <c r="I2189" s="1" t="s">
        <v>21</v>
      </c>
      <c r="J2189" s="1">
        <v>4</v>
      </c>
      <c r="K2189" s="27" t="str" cm="1">
        <f t="array" ref="K2189">_xlfn.IFS(
    AND(OR(I2189="Fully Meets", I2189="Exceeds"), J2189&gt;=4), "High Performing Individual",
    AND(I2189="Fully Meets", J2189&gt;=3), "Average Performing Individual",
    TRUE, "Below Average Performing"
)</f>
        <v>High Performing Individual</v>
      </c>
      <c r="M2189" s="18"/>
      <c r="N2189" s="18"/>
      <c r="O2189" s="26"/>
    </row>
    <row r="2190" spans="7:15" ht="28.8" x14ac:dyDescent="0.3">
      <c r="G2190" s="1">
        <v>2592</v>
      </c>
      <c r="H2190" s="1" t="s">
        <v>3076</v>
      </c>
      <c r="I2190" s="1" t="s">
        <v>21</v>
      </c>
      <c r="J2190" s="1">
        <v>2</v>
      </c>
      <c r="K2190" s="27" t="str" cm="1">
        <f t="array" ref="K2190">_xlfn.IFS(
    AND(OR(I2190="Fully Meets", I2190="Exceeds"), J2190&gt;=4), "High Performing Individual",
    AND(I2190="Fully Meets", J2190&gt;=3), "Average Performing Individual",
    TRUE, "Below Average Performing"
)</f>
        <v>Below Average Performing</v>
      </c>
      <c r="M2190" s="18"/>
      <c r="N2190" s="18"/>
      <c r="O2190" s="26"/>
    </row>
    <row r="2191" spans="7:15" ht="28.8" x14ac:dyDescent="0.3">
      <c r="G2191" s="1">
        <v>2593</v>
      </c>
      <c r="H2191" s="1" t="s">
        <v>3076</v>
      </c>
      <c r="I2191" s="1" t="s">
        <v>21</v>
      </c>
      <c r="J2191" s="1">
        <v>1</v>
      </c>
      <c r="K2191" s="27" t="str" cm="1">
        <f t="array" ref="K2191">_xlfn.IFS(
    AND(OR(I2191="Fully Meets", I2191="Exceeds"), J2191&gt;=4), "High Performing Individual",
    AND(I2191="Fully Meets", J2191&gt;=3), "Average Performing Individual",
    TRUE, "Below Average Performing"
)</f>
        <v>Below Average Performing</v>
      </c>
      <c r="M2191" s="18"/>
      <c r="N2191" s="18"/>
      <c r="O2191" s="26"/>
    </row>
    <row r="2192" spans="7:15" ht="28.8" x14ac:dyDescent="0.3">
      <c r="G2192" s="1">
        <v>2594</v>
      </c>
      <c r="H2192" s="1" t="s">
        <v>3076</v>
      </c>
      <c r="I2192" s="1" t="s">
        <v>21</v>
      </c>
      <c r="J2192" s="1">
        <v>1</v>
      </c>
      <c r="K2192" s="27" t="str" cm="1">
        <f t="array" ref="K2192">_xlfn.IFS(
    AND(OR(I2192="Fully Meets", I2192="Exceeds"), J2192&gt;=4), "High Performing Individual",
    AND(I2192="Fully Meets", J2192&gt;=3), "Average Performing Individual",
    TRUE, "Below Average Performing"
)</f>
        <v>Below Average Performing</v>
      </c>
      <c r="M2192" s="18"/>
      <c r="N2192" s="18"/>
      <c r="O2192" s="26"/>
    </row>
    <row r="2193" spans="7:15" ht="28.8" x14ac:dyDescent="0.3">
      <c r="G2193" s="1">
        <v>2595</v>
      </c>
      <c r="H2193" s="1" t="s">
        <v>3076</v>
      </c>
      <c r="I2193" s="1" t="s">
        <v>21</v>
      </c>
      <c r="J2193" s="1">
        <v>4</v>
      </c>
      <c r="K2193" s="27" t="str" cm="1">
        <f t="array" ref="K2193">_xlfn.IFS(
    AND(OR(I2193="Fully Meets", I2193="Exceeds"), J2193&gt;=4), "High Performing Individual",
    AND(I2193="Fully Meets", J2193&gt;=3), "Average Performing Individual",
    TRUE, "Below Average Performing"
)</f>
        <v>High Performing Individual</v>
      </c>
      <c r="M2193" s="18"/>
      <c r="N2193" s="18"/>
      <c r="O2193" s="26"/>
    </row>
    <row r="2194" spans="7:15" ht="28.8" x14ac:dyDescent="0.3">
      <c r="G2194" s="1">
        <v>2596</v>
      </c>
      <c r="H2194" s="1" t="s">
        <v>3076</v>
      </c>
      <c r="I2194" s="1" t="s">
        <v>21</v>
      </c>
      <c r="J2194" s="1">
        <v>2</v>
      </c>
      <c r="K2194" s="27" t="str" cm="1">
        <f t="array" ref="K2194">_xlfn.IFS(
    AND(OR(I2194="Fully Meets", I2194="Exceeds"), J2194&gt;=4), "High Performing Individual",
    AND(I2194="Fully Meets", J2194&gt;=3), "Average Performing Individual",
    TRUE, "Below Average Performing"
)</f>
        <v>Below Average Performing</v>
      </c>
      <c r="M2194" s="18"/>
      <c r="N2194" s="18"/>
      <c r="O2194" s="26"/>
    </row>
    <row r="2195" spans="7:15" ht="28.8" x14ac:dyDescent="0.3">
      <c r="G2195" s="1">
        <v>2597</v>
      </c>
      <c r="H2195" s="1" t="s">
        <v>3076</v>
      </c>
      <c r="I2195" s="1" t="s">
        <v>21</v>
      </c>
      <c r="J2195" s="1">
        <v>2</v>
      </c>
      <c r="K2195" s="27" t="str" cm="1">
        <f t="array" ref="K2195">_xlfn.IFS(
    AND(OR(I2195="Fully Meets", I2195="Exceeds"), J2195&gt;=4), "High Performing Individual",
    AND(I2195="Fully Meets", J2195&gt;=3), "Average Performing Individual",
    TRUE, "Below Average Performing"
)</f>
        <v>Below Average Performing</v>
      </c>
      <c r="M2195" s="18"/>
      <c r="N2195" s="18"/>
      <c r="O2195" s="26"/>
    </row>
    <row r="2196" spans="7:15" ht="28.8" x14ac:dyDescent="0.3">
      <c r="G2196" s="1">
        <v>2598</v>
      </c>
      <c r="H2196" s="1" t="s">
        <v>3076</v>
      </c>
      <c r="I2196" s="1" t="s">
        <v>21</v>
      </c>
      <c r="J2196" s="1">
        <v>4</v>
      </c>
      <c r="K2196" s="27" t="str" cm="1">
        <f t="array" ref="K2196">_xlfn.IFS(
    AND(OR(I2196="Fully Meets", I2196="Exceeds"), J2196&gt;=4), "High Performing Individual",
    AND(I2196="Fully Meets", J2196&gt;=3), "Average Performing Individual",
    TRUE, "Below Average Performing"
)</f>
        <v>High Performing Individual</v>
      </c>
      <c r="M2196" s="18"/>
      <c r="N2196" s="18"/>
      <c r="O2196" s="26"/>
    </row>
    <row r="2197" spans="7:15" ht="28.8" x14ac:dyDescent="0.3">
      <c r="G2197" s="1">
        <v>2599</v>
      </c>
      <c r="H2197" s="1" t="s">
        <v>3076</v>
      </c>
      <c r="I2197" s="1" t="s">
        <v>21</v>
      </c>
      <c r="J2197" s="1">
        <v>2</v>
      </c>
      <c r="K2197" s="27" t="str" cm="1">
        <f t="array" ref="K2197">_xlfn.IFS(
    AND(OR(I2197="Fully Meets", I2197="Exceeds"), J2197&gt;=4), "High Performing Individual",
    AND(I2197="Fully Meets", J2197&gt;=3), "Average Performing Individual",
    TRUE, "Below Average Performing"
)</f>
        <v>Below Average Performing</v>
      </c>
      <c r="M2197" s="18"/>
      <c r="N2197" s="18"/>
      <c r="O2197" s="26"/>
    </row>
    <row r="2198" spans="7:15" ht="28.8" x14ac:dyDescent="0.3">
      <c r="G2198" s="1">
        <v>2600</v>
      </c>
      <c r="H2198" s="1" t="s">
        <v>3076</v>
      </c>
      <c r="I2198" s="1" t="s">
        <v>21</v>
      </c>
      <c r="J2198" s="1">
        <v>2</v>
      </c>
      <c r="K2198" s="27" t="str" cm="1">
        <f t="array" ref="K2198">_xlfn.IFS(
    AND(OR(I2198="Fully Meets", I2198="Exceeds"), J2198&gt;=4), "High Performing Individual",
    AND(I2198="Fully Meets", J2198&gt;=3), "Average Performing Individual",
    TRUE, "Below Average Performing"
)</f>
        <v>Below Average Performing</v>
      </c>
      <c r="M2198" s="18"/>
      <c r="N2198" s="18"/>
      <c r="O2198" s="26"/>
    </row>
    <row r="2199" spans="7:15" ht="28.8" x14ac:dyDescent="0.3">
      <c r="G2199" s="1">
        <v>2601</v>
      </c>
      <c r="H2199" s="1" t="s">
        <v>3076</v>
      </c>
      <c r="I2199" s="1" t="s">
        <v>21</v>
      </c>
      <c r="J2199" s="1">
        <v>1</v>
      </c>
      <c r="K2199" s="27" t="str" cm="1">
        <f t="array" ref="K2199">_xlfn.IFS(
    AND(OR(I2199="Fully Meets", I2199="Exceeds"), J2199&gt;=4), "High Performing Individual",
    AND(I2199="Fully Meets", J2199&gt;=3), "Average Performing Individual",
    TRUE, "Below Average Performing"
)</f>
        <v>Below Average Performing</v>
      </c>
      <c r="M2199" s="18"/>
      <c r="N2199" s="18"/>
      <c r="O2199" s="26"/>
    </row>
    <row r="2200" spans="7:15" ht="28.8" x14ac:dyDescent="0.3">
      <c r="G2200" s="1">
        <v>2602</v>
      </c>
      <c r="H2200" s="1" t="s">
        <v>3067</v>
      </c>
      <c r="I2200" s="1" t="s">
        <v>21</v>
      </c>
      <c r="J2200" s="1">
        <v>2</v>
      </c>
      <c r="K2200" s="27" t="str" cm="1">
        <f t="array" ref="K2200">_xlfn.IFS(
    AND(OR(I2200="Fully Meets", I2200="Exceeds"), J2200&gt;=4), "High Performing Individual",
    AND(I2200="Fully Meets", J2200&gt;=3), "Average Performing Individual",
    TRUE, "Below Average Performing"
)</f>
        <v>Below Average Performing</v>
      </c>
      <c r="M2200" s="18"/>
      <c r="N2200" s="18"/>
      <c r="O2200" s="26"/>
    </row>
    <row r="2201" spans="7:15" ht="28.8" x14ac:dyDescent="0.3">
      <c r="G2201" s="1">
        <v>2603</v>
      </c>
      <c r="H2201" s="1" t="s">
        <v>3076</v>
      </c>
      <c r="I2201" s="1" t="s">
        <v>21</v>
      </c>
      <c r="J2201" s="1">
        <v>2</v>
      </c>
      <c r="K2201" s="27" t="str" cm="1">
        <f t="array" ref="K2201">_xlfn.IFS(
    AND(OR(I2201="Fully Meets", I2201="Exceeds"), J2201&gt;=4), "High Performing Individual",
    AND(I2201="Fully Meets", J2201&gt;=3), "Average Performing Individual",
    TRUE, "Below Average Performing"
)</f>
        <v>Below Average Performing</v>
      </c>
      <c r="M2201" s="18"/>
      <c r="N2201" s="18"/>
      <c r="O2201" s="26"/>
    </row>
    <row r="2202" spans="7:15" ht="28.8" x14ac:dyDescent="0.3">
      <c r="G2202" s="1">
        <v>2604</v>
      </c>
      <c r="H2202" s="1" t="s">
        <v>3076</v>
      </c>
      <c r="I2202" s="1" t="s">
        <v>21</v>
      </c>
      <c r="J2202" s="1">
        <v>5</v>
      </c>
      <c r="K2202" s="27" t="str" cm="1">
        <f t="array" ref="K2202">_xlfn.IFS(
    AND(OR(I2202="Fully Meets", I2202="Exceeds"), J2202&gt;=4), "High Performing Individual",
    AND(I2202="Fully Meets", J2202&gt;=3), "Average Performing Individual",
    TRUE, "Below Average Performing"
)</f>
        <v>High Performing Individual</v>
      </c>
      <c r="M2202" s="18"/>
      <c r="N2202" s="18"/>
      <c r="O2202" s="26"/>
    </row>
    <row r="2203" spans="7:15" ht="28.8" x14ac:dyDescent="0.3">
      <c r="G2203" s="1">
        <v>2605</v>
      </c>
      <c r="H2203" s="1" t="s">
        <v>3076</v>
      </c>
      <c r="I2203" s="1" t="s">
        <v>21</v>
      </c>
      <c r="J2203" s="1">
        <v>4</v>
      </c>
      <c r="K2203" s="27" t="str" cm="1">
        <f t="array" ref="K2203">_xlfn.IFS(
    AND(OR(I2203="Fully Meets", I2203="Exceeds"), J2203&gt;=4), "High Performing Individual",
    AND(I2203="Fully Meets", J2203&gt;=3), "Average Performing Individual",
    TRUE, "Below Average Performing"
)</f>
        <v>High Performing Individual</v>
      </c>
      <c r="M2203" s="18"/>
      <c r="N2203" s="18"/>
      <c r="O2203" s="26"/>
    </row>
    <row r="2204" spans="7:15" ht="28.8" x14ac:dyDescent="0.3">
      <c r="G2204" s="1">
        <v>2606</v>
      </c>
      <c r="H2204" s="1" t="s">
        <v>3076</v>
      </c>
      <c r="I2204" s="1" t="s">
        <v>21</v>
      </c>
      <c r="J2204" s="1">
        <v>2</v>
      </c>
      <c r="K2204" s="27" t="str" cm="1">
        <f t="array" ref="K2204">_xlfn.IFS(
    AND(OR(I2204="Fully Meets", I2204="Exceeds"), J2204&gt;=4), "High Performing Individual",
    AND(I2204="Fully Meets", J2204&gt;=3), "Average Performing Individual",
    TRUE, "Below Average Performing"
)</f>
        <v>Below Average Performing</v>
      </c>
      <c r="M2204" s="18"/>
      <c r="N2204" s="18"/>
      <c r="O2204" s="26"/>
    </row>
    <row r="2205" spans="7:15" ht="28.8" x14ac:dyDescent="0.3">
      <c r="G2205" s="1">
        <v>2607</v>
      </c>
      <c r="H2205" s="1" t="s">
        <v>3076</v>
      </c>
      <c r="I2205" s="1" t="s">
        <v>21</v>
      </c>
      <c r="J2205" s="1">
        <v>2</v>
      </c>
      <c r="K2205" s="27" t="str" cm="1">
        <f t="array" ref="K2205">_xlfn.IFS(
    AND(OR(I2205="Fully Meets", I2205="Exceeds"), J2205&gt;=4), "High Performing Individual",
    AND(I2205="Fully Meets", J2205&gt;=3), "Average Performing Individual",
    TRUE, "Below Average Performing"
)</f>
        <v>Below Average Performing</v>
      </c>
      <c r="M2205" s="18"/>
      <c r="N2205" s="18"/>
      <c r="O2205" s="26"/>
    </row>
    <row r="2206" spans="7:15" ht="28.8" x14ac:dyDescent="0.3">
      <c r="G2206" s="1">
        <v>2608</v>
      </c>
      <c r="H2206" s="1" t="s">
        <v>3076</v>
      </c>
      <c r="I2206" s="1" t="s">
        <v>21</v>
      </c>
      <c r="J2206" s="1">
        <v>4</v>
      </c>
      <c r="K2206" s="27" t="str" cm="1">
        <f t="array" ref="K2206">_xlfn.IFS(
    AND(OR(I2206="Fully Meets", I2206="Exceeds"), J2206&gt;=4), "High Performing Individual",
    AND(I2206="Fully Meets", J2206&gt;=3), "Average Performing Individual",
    TRUE, "Below Average Performing"
)</f>
        <v>High Performing Individual</v>
      </c>
      <c r="M2206" s="18"/>
      <c r="N2206" s="18"/>
      <c r="O2206" s="26"/>
    </row>
    <row r="2207" spans="7:15" ht="28.8" x14ac:dyDescent="0.3">
      <c r="G2207" s="1">
        <v>2609</v>
      </c>
      <c r="H2207" s="1" t="s">
        <v>3076</v>
      </c>
      <c r="I2207" s="1" t="s">
        <v>21</v>
      </c>
      <c r="J2207" s="1">
        <v>2</v>
      </c>
      <c r="K2207" s="27" t="str" cm="1">
        <f t="array" ref="K2207">_xlfn.IFS(
    AND(OR(I2207="Fully Meets", I2207="Exceeds"), J2207&gt;=4), "High Performing Individual",
    AND(I2207="Fully Meets", J2207&gt;=3), "Average Performing Individual",
    TRUE, "Below Average Performing"
)</f>
        <v>Below Average Performing</v>
      </c>
      <c r="M2207" s="18"/>
      <c r="N2207" s="18"/>
      <c r="O2207" s="26"/>
    </row>
    <row r="2208" spans="7:15" ht="28.8" x14ac:dyDescent="0.3">
      <c r="G2208" s="1">
        <v>2610</v>
      </c>
      <c r="H2208" s="1" t="s">
        <v>3076</v>
      </c>
      <c r="I2208" s="1" t="s">
        <v>21</v>
      </c>
      <c r="J2208" s="1">
        <v>2</v>
      </c>
      <c r="K2208" s="27" t="str" cm="1">
        <f t="array" ref="K2208">_xlfn.IFS(
    AND(OR(I2208="Fully Meets", I2208="Exceeds"), J2208&gt;=4), "High Performing Individual",
    AND(I2208="Fully Meets", J2208&gt;=3), "Average Performing Individual",
    TRUE, "Below Average Performing"
)</f>
        <v>Below Average Performing</v>
      </c>
      <c r="M2208" s="18"/>
      <c r="N2208" s="18"/>
      <c r="O2208" s="26"/>
    </row>
    <row r="2209" spans="7:15" ht="28.8" x14ac:dyDescent="0.3">
      <c r="G2209" s="1">
        <v>2611</v>
      </c>
      <c r="H2209" s="1" t="s">
        <v>3076</v>
      </c>
      <c r="I2209" s="1" t="s">
        <v>21</v>
      </c>
      <c r="J2209" s="1">
        <v>2</v>
      </c>
      <c r="K2209" s="27" t="str" cm="1">
        <f t="array" ref="K2209">_xlfn.IFS(
    AND(OR(I2209="Fully Meets", I2209="Exceeds"), J2209&gt;=4), "High Performing Individual",
    AND(I2209="Fully Meets", J2209&gt;=3), "Average Performing Individual",
    TRUE, "Below Average Performing"
)</f>
        <v>Below Average Performing</v>
      </c>
      <c r="M2209" s="18"/>
      <c r="N2209" s="18"/>
      <c r="O2209" s="26"/>
    </row>
    <row r="2210" spans="7:15" ht="28.8" x14ac:dyDescent="0.3">
      <c r="G2210" s="1">
        <v>2612</v>
      </c>
      <c r="H2210" s="1" t="s">
        <v>3076</v>
      </c>
      <c r="I2210" s="1" t="s">
        <v>21</v>
      </c>
      <c r="J2210" s="1">
        <v>4</v>
      </c>
      <c r="K2210" s="27" t="str" cm="1">
        <f t="array" ref="K2210">_xlfn.IFS(
    AND(OR(I2210="Fully Meets", I2210="Exceeds"), J2210&gt;=4), "High Performing Individual",
    AND(I2210="Fully Meets", J2210&gt;=3), "Average Performing Individual",
    TRUE, "Below Average Performing"
)</f>
        <v>High Performing Individual</v>
      </c>
      <c r="M2210" s="18"/>
      <c r="N2210" s="18"/>
      <c r="O2210" s="26"/>
    </row>
    <row r="2211" spans="7:15" ht="28.8" x14ac:dyDescent="0.3">
      <c r="G2211" s="1">
        <v>2613</v>
      </c>
      <c r="H2211" s="1" t="s">
        <v>3076</v>
      </c>
      <c r="I2211" s="1" t="s">
        <v>21</v>
      </c>
      <c r="J2211" s="1">
        <v>5</v>
      </c>
      <c r="K2211" s="27" t="str" cm="1">
        <f t="array" ref="K2211">_xlfn.IFS(
    AND(OR(I2211="Fully Meets", I2211="Exceeds"), J2211&gt;=4), "High Performing Individual",
    AND(I2211="Fully Meets", J2211&gt;=3), "Average Performing Individual",
    TRUE, "Below Average Performing"
)</f>
        <v>High Performing Individual</v>
      </c>
      <c r="M2211" s="18"/>
      <c r="N2211" s="18"/>
      <c r="O2211" s="26"/>
    </row>
    <row r="2212" spans="7:15" ht="28.8" x14ac:dyDescent="0.3">
      <c r="G2212" s="1">
        <v>2614</v>
      </c>
      <c r="H2212" s="1" t="s">
        <v>3076</v>
      </c>
      <c r="I2212" s="1" t="s">
        <v>21</v>
      </c>
      <c r="J2212" s="1">
        <v>5</v>
      </c>
      <c r="K2212" s="27" t="str" cm="1">
        <f t="array" ref="K2212">_xlfn.IFS(
    AND(OR(I2212="Fully Meets", I2212="Exceeds"), J2212&gt;=4), "High Performing Individual",
    AND(I2212="Fully Meets", J2212&gt;=3), "Average Performing Individual",
    TRUE, "Below Average Performing"
)</f>
        <v>High Performing Individual</v>
      </c>
      <c r="M2212" s="18"/>
      <c r="N2212" s="18"/>
      <c r="O2212" s="26"/>
    </row>
    <row r="2213" spans="7:15" ht="28.8" x14ac:dyDescent="0.3">
      <c r="G2213" s="1">
        <v>2615</v>
      </c>
      <c r="H2213" s="1" t="s">
        <v>3076</v>
      </c>
      <c r="I2213" s="1" t="s">
        <v>21</v>
      </c>
      <c r="J2213" s="1">
        <v>4</v>
      </c>
      <c r="K2213" s="27" t="str" cm="1">
        <f t="array" ref="K2213">_xlfn.IFS(
    AND(OR(I2213="Fully Meets", I2213="Exceeds"), J2213&gt;=4), "High Performing Individual",
    AND(I2213="Fully Meets", J2213&gt;=3), "Average Performing Individual",
    TRUE, "Below Average Performing"
)</f>
        <v>High Performing Individual</v>
      </c>
      <c r="M2213" s="18"/>
      <c r="N2213" s="18"/>
      <c r="O2213" s="26"/>
    </row>
    <row r="2214" spans="7:15" ht="28.8" x14ac:dyDescent="0.3">
      <c r="G2214" s="1">
        <v>2616</v>
      </c>
      <c r="H2214" s="1" t="s">
        <v>3076</v>
      </c>
      <c r="I2214" s="1" t="s">
        <v>21</v>
      </c>
      <c r="J2214" s="1">
        <v>1</v>
      </c>
      <c r="K2214" s="27" t="str" cm="1">
        <f t="array" ref="K2214">_xlfn.IFS(
    AND(OR(I2214="Fully Meets", I2214="Exceeds"), J2214&gt;=4), "High Performing Individual",
    AND(I2214="Fully Meets", J2214&gt;=3), "Average Performing Individual",
    TRUE, "Below Average Performing"
)</f>
        <v>Below Average Performing</v>
      </c>
      <c r="M2214" s="18"/>
      <c r="N2214" s="18"/>
      <c r="O2214" s="26"/>
    </row>
    <row r="2215" spans="7:15" ht="28.8" x14ac:dyDescent="0.3">
      <c r="G2215" s="1">
        <v>2617</v>
      </c>
      <c r="H2215" s="1" t="s">
        <v>3076</v>
      </c>
      <c r="I2215" s="1" t="s">
        <v>21</v>
      </c>
      <c r="J2215" s="1">
        <v>4</v>
      </c>
      <c r="K2215" s="27" t="str" cm="1">
        <f t="array" ref="K2215">_xlfn.IFS(
    AND(OR(I2215="Fully Meets", I2215="Exceeds"), J2215&gt;=4), "High Performing Individual",
    AND(I2215="Fully Meets", J2215&gt;=3), "Average Performing Individual",
    TRUE, "Below Average Performing"
)</f>
        <v>High Performing Individual</v>
      </c>
      <c r="M2215" s="18"/>
      <c r="N2215" s="18"/>
      <c r="O2215" s="26"/>
    </row>
    <row r="2216" spans="7:15" ht="28.8" x14ac:dyDescent="0.3">
      <c r="G2216" s="1">
        <v>2618</v>
      </c>
      <c r="H2216" s="1" t="s">
        <v>3067</v>
      </c>
      <c r="I2216" s="1" t="s">
        <v>21</v>
      </c>
      <c r="J2216" s="1">
        <v>4</v>
      </c>
      <c r="K2216" s="27" t="str" cm="1">
        <f t="array" ref="K2216">_xlfn.IFS(
    AND(OR(I2216="Fully Meets", I2216="Exceeds"), J2216&gt;=4), "High Performing Individual",
    AND(I2216="Fully Meets", J2216&gt;=3), "Average Performing Individual",
    TRUE, "Below Average Performing"
)</f>
        <v>High Performing Individual</v>
      </c>
      <c r="M2216" s="18"/>
      <c r="N2216" s="18"/>
      <c r="O2216" s="26"/>
    </row>
    <row r="2217" spans="7:15" ht="28.8" x14ac:dyDescent="0.3">
      <c r="G2217" s="1">
        <v>2619</v>
      </c>
      <c r="H2217" s="1" t="s">
        <v>3076</v>
      </c>
      <c r="I2217" s="1" t="s">
        <v>21</v>
      </c>
      <c r="J2217" s="1">
        <v>5</v>
      </c>
      <c r="K2217" s="27" t="str" cm="1">
        <f t="array" ref="K2217">_xlfn.IFS(
    AND(OR(I2217="Fully Meets", I2217="Exceeds"), J2217&gt;=4), "High Performing Individual",
    AND(I2217="Fully Meets", J2217&gt;=3), "Average Performing Individual",
    TRUE, "Below Average Performing"
)</f>
        <v>High Performing Individual</v>
      </c>
      <c r="M2217" s="18"/>
      <c r="N2217" s="18"/>
      <c r="O2217" s="26"/>
    </row>
    <row r="2218" spans="7:15" ht="28.8" x14ac:dyDescent="0.3">
      <c r="G2218" s="1">
        <v>2620</v>
      </c>
      <c r="H2218" s="1" t="s">
        <v>3076</v>
      </c>
      <c r="I2218" s="1" t="s">
        <v>21</v>
      </c>
      <c r="J2218" s="1">
        <v>1</v>
      </c>
      <c r="K2218" s="27" t="str" cm="1">
        <f t="array" ref="K2218">_xlfn.IFS(
    AND(OR(I2218="Fully Meets", I2218="Exceeds"), J2218&gt;=4), "High Performing Individual",
    AND(I2218="Fully Meets", J2218&gt;=3), "Average Performing Individual",
    TRUE, "Below Average Performing"
)</f>
        <v>Below Average Performing</v>
      </c>
      <c r="M2218" s="18"/>
      <c r="N2218" s="18"/>
      <c r="O2218" s="26"/>
    </row>
    <row r="2219" spans="7:15" ht="28.8" x14ac:dyDescent="0.3">
      <c r="G2219" s="1">
        <v>2621</v>
      </c>
      <c r="H2219" s="1" t="s">
        <v>3076</v>
      </c>
      <c r="I2219" s="1" t="s">
        <v>21</v>
      </c>
      <c r="J2219" s="1">
        <v>2</v>
      </c>
      <c r="K2219" s="27" t="str" cm="1">
        <f t="array" ref="K2219">_xlfn.IFS(
    AND(OR(I2219="Fully Meets", I2219="Exceeds"), J2219&gt;=4), "High Performing Individual",
    AND(I2219="Fully Meets", J2219&gt;=3), "Average Performing Individual",
    TRUE, "Below Average Performing"
)</f>
        <v>Below Average Performing</v>
      </c>
      <c r="M2219" s="18"/>
      <c r="N2219" s="18"/>
      <c r="O2219" s="26"/>
    </row>
    <row r="2220" spans="7:15" ht="28.8" x14ac:dyDescent="0.3">
      <c r="G2220" s="1">
        <v>2622</v>
      </c>
      <c r="H2220" s="1" t="s">
        <v>3076</v>
      </c>
      <c r="I2220" s="1" t="s">
        <v>21</v>
      </c>
      <c r="J2220" s="1">
        <v>4</v>
      </c>
      <c r="K2220" s="27" t="str" cm="1">
        <f t="array" ref="K2220">_xlfn.IFS(
    AND(OR(I2220="Fully Meets", I2220="Exceeds"), J2220&gt;=4), "High Performing Individual",
    AND(I2220="Fully Meets", J2220&gt;=3), "Average Performing Individual",
    TRUE, "Below Average Performing"
)</f>
        <v>High Performing Individual</v>
      </c>
      <c r="M2220" s="18"/>
      <c r="N2220" s="18"/>
      <c r="O2220" s="26"/>
    </row>
    <row r="2221" spans="7:15" ht="28.8" x14ac:dyDescent="0.3">
      <c r="G2221" s="1">
        <v>2623</v>
      </c>
      <c r="H2221" s="1" t="s">
        <v>3076</v>
      </c>
      <c r="I2221" s="1" t="s">
        <v>21</v>
      </c>
      <c r="J2221" s="1">
        <v>2</v>
      </c>
      <c r="K2221" s="27" t="str" cm="1">
        <f t="array" ref="K2221">_xlfn.IFS(
    AND(OR(I2221="Fully Meets", I2221="Exceeds"), J2221&gt;=4), "High Performing Individual",
    AND(I2221="Fully Meets", J2221&gt;=3), "Average Performing Individual",
    TRUE, "Below Average Performing"
)</f>
        <v>Below Average Performing</v>
      </c>
      <c r="M2221" s="18"/>
      <c r="N2221" s="18"/>
      <c r="O2221" s="26"/>
    </row>
    <row r="2222" spans="7:15" ht="28.8" x14ac:dyDescent="0.3">
      <c r="G2222" s="1">
        <v>2624</v>
      </c>
      <c r="H2222" s="1" t="s">
        <v>3076</v>
      </c>
      <c r="I2222" s="1" t="s">
        <v>21</v>
      </c>
      <c r="J2222" s="1">
        <v>2</v>
      </c>
      <c r="K2222" s="27" t="str" cm="1">
        <f t="array" ref="K2222">_xlfn.IFS(
    AND(OR(I2222="Fully Meets", I2222="Exceeds"), J2222&gt;=4), "High Performing Individual",
    AND(I2222="Fully Meets", J2222&gt;=3), "Average Performing Individual",
    TRUE, "Below Average Performing"
)</f>
        <v>Below Average Performing</v>
      </c>
      <c r="M2222" s="18"/>
      <c r="N2222" s="18"/>
      <c r="O2222" s="26"/>
    </row>
    <row r="2223" spans="7:15" ht="28.8" x14ac:dyDescent="0.3">
      <c r="G2223" s="1">
        <v>2625</v>
      </c>
      <c r="H2223" s="1" t="s">
        <v>3076</v>
      </c>
      <c r="I2223" s="1" t="s">
        <v>21</v>
      </c>
      <c r="J2223" s="1">
        <v>2</v>
      </c>
      <c r="K2223" s="27" t="str" cm="1">
        <f t="array" ref="K2223">_xlfn.IFS(
    AND(OR(I2223="Fully Meets", I2223="Exceeds"), J2223&gt;=4), "High Performing Individual",
    AND(I2223="Fully Meets", J2223&gt;=3), "Average Performing Individual",
    TRUE, "Below Average Performing"
)</f>
        <v>Below Average Performing</v>
      </c>
      <c r="M2223" s="18"/>
      <c r="N2223" s="18"/>
      <c r="O2223" s="26"/>
    </row>
    <row r="2224" spans="7:15" ht="28.8" x14ac:dyDescent="0.3">
      <c r="G2224" s="1">
        <v>2626</v>
      </c>
      <c r="H2224" s="1" t="s">
        <v>3076</v>
      </c>
      <c r="I2224" s="1" t="s">
        <v>21</v>
      </c>
      <c r="J2224" s="1">
        <v>4</v>
      </c>
      <c r="K2224" s="27" t="str" cm="1">
        <f t="array" ref="K2224">_xlfn.IFS(
    AND(OR(I2224="Fully Meets", I2224="Exceeds"), J2224&gt;=4), "High Performing Individual",
    AND(I2224="Fully Meets", J2224&gt;=3), "Average Performing Individual",
    TRUE, "Below Average Performing"
)</f>
        <v>High Performing Individual</v>
      </c>
      <c r="M2224" s="18"/>
      <c r="N2224" s="18"/>
      <c r="O2224" s="26"/>
    </row>
    <row r="2225" spans="7:15" ht="28.8" x14ac:dyDescent="0.3">
      <c r="G2225" s="1">
        <v>2627</v>
      </c>
      <c r="H2225" s="1" t="s">
        <v>3076</v>
      </c>
      <c r="I2225" s="1" t="s">
        <v>21</v>
      </c>
      <c r="J2225" s="1">
        <v>4</v>
      </c>
      <c r="K2225" s="27" t="str" cm="1">
        <f t="array" ref="K2225">_xlfn.IFS(
    AND(OR(I2225="Fully Meets", I2225="Exceeds"), J2225&gt;=4), "High Performing Individual",
    AND(I2225="Fully Meets", J2225&gt;=3), "Average Performing Individual",
    TRUE, "Below Average Performing"
)</f>
        <v>High Performing Individual</v>
      </c>
      <c r="M2225" s="18"/>
      <c r="N2225" s="18"/>
      <c r="O2225" s="26"/>
    </row>
    <row r="2226" spans="7:15" ht="28.8" x14ac:dyDescent="0.3">
      <c r="G2226" s="1">
        <v>2628</v>
      </c>
      <c r="H2226" s="1" t="s">
        <v>3076</v>
      </c>
      <c r="I2226" s="1" t="s">
        <v>21</v>
      </c>
      <c r="J2226" s="1">
        <v>2</v>
      </c>
      <c r="K2226" s="27" t="str" cm="1">
        <f t="array" ref="K2226">_xlfn.IFS(
    AND(OR(I2226="Fully Meets", I2226="Exceeds"), J2226&gt;=4), "High Performing Individual",
    AND(I2226="Fully Meets", J2226&gt;=3), "Average Performing Individual",
    TRUE, "Below Average Performing"
)</f>
        <v>Below Average Performing</v>
      </c>
      <c r="M2226" s="18"/>
      <c r="N2226" s="18"/>
      <c r="O2226" s="26"/>
    </row>
    <row r="2227" spans="7:15" ht="28.8" x14ac:dyDescent="0.3">
      <c r="G2227" s="1">
        <v>2629</v>
      </c>
      <c r="H2227" s="1" t="s">
        <v>3076</v>
      </c>
      <c r="I2227" s="1" t="s">
        <v>21</v>
      </c>
      <c r="J2227" s="1">
        <v>1</v>
      </c>
      <c r="K2227" s="27" t="str" cm="1">
        <f t="array" ref="K2227">_xlfn.IFS(
    AND(OR(I2227="Fully Meets", I2227="Exceeds"), J2227&gt;=4), "High Performing Individual",
    AND(I2227="Fully Meets", J2227&gt;=3), "Average Performing Individual",
    TRUE, "Below Average Performing"
)</f>
        <v>Below Average Performing</v>
      </c>
      <c r="M2227" s="18"/>
      <c r="N2227" s="18"/>
      <c r="O2227" s="26"/>
    </row>
    <row r="2228" spans="7:15" ht="28.8" x14ac:dyDescent="0.3">
      <c r="G2228" s="1">
        <v>2630</v>
      </c>
      <c r="H2228" s="1" t="s">
        <v>3076</v>
      </c>
      <c r="I2228" s="1" t="s">
        <v>21</v>
      </c>
      <c r="J2228" s="1">
        <v>5</v>
      </c>
      <c r="K2228" s="27" t="str" cm="1">
        <f t="array" ref="K2228">_xlfn.IFS(
    AND(OR(I2228="Fully Meets", I2228="Exceeds"), J2228&gt;=4), "High Performing Individual",
    AND(I2228="Fully Meets", J2228&gt;=3), "Average Performing Individual",
    TRUE, "Below Average Performing"
)</f>
        <v>High Performing Individual</v>
      </c>
      <c r="M2228" s="18"/>
      <c r="N2228" s="18"/>
      <c r="O2228" s="26"/>
    </row>
    <row r="2229" spans="7:15" ht="28.8" x14ac:dyDescent="0.3">
      <c r="G2229" s="1">
        <v>2631</v>
      </c>
      <c r="H2229" s="1" t="s">
        <v>3076</v>
      </c>
      <c r="I2229" s="1" t="s">
        <v>21</v>
      </c>
      <c r="J2229" s="1">
        <v>2</v>
      </c>
      <c r="K2229" s="27" t="str" cm="1">
        <f t="array" ref="K2229">_xlfn.IFS(
    AND(OR(I2229="Fully Meets", I2229="Exceeds"), J2229&gt;=4), "High Performing Individual",
    AND(I2229="Fully Meets", J2229&gt;=3), "Average Performing Individual",
    TRUE, "Below Average Performing"
)</f>
        <v>Below Average Performing</v>
      </c>
      <c r="M2229" s="18"/>
      <c r="N2229" s="18"/>
      <c r="O2229" s="26"/>
    </row>
    <row r="2230" spans="7:15" ht="28.8" x14ac:dyDescent="0.3">
      <c r="G2230" s="1">
        <v>2632</v>
      </c>
      <c r="H2230" s="1" t="s">
        <v>3076</v>
      </c>
      <c r="I2230" s="1" t="s">
        <v>21</v>
      </c>
      <c r="J2230" s="1">
        <v>4</v>
      </c>
      <c r="K2230" s="27" t="str" cm="1">
        <f t="array" ref="K2230">_xlfn.IFS(
    AND(OR(I2230="Fully Meets", I2230="Exceeds"), J2230&gt;=4), "High Performing Individual",
    AND(I2230="Fully Meets", J2230&gt;=3), "Average Performing Individual",
    TRUE, "Below Average Performing"
)</f>
        <v>High Performing Individual</v>
      </c>
      <c r="M2230" s="18"/>
      <c r="N2230" s="18"/>
      <c r="O2230" s="26"/>
    </row>
    <row r="2231" spans="7:15" ht="28.8" x14ac:dyDescent="0.3">
      <c r="G2231" s="1">
        <v>2633</v>
      </c>
      <c r="H2231" s="1" t="s">
        <v>3076</v>
      </c>
      <c r="I2231" s="1" t="s">
        <v>21</v>
      </c>
      <c r="J2231" s="1">
        <v>5</v>
      </c>
      <c r="K2231" s="27" t="str" cm="1">
        <f t="array" ref="K2231">_xlfn.IFS(
    AND(OR(I2231="Fully Meets", I2231="Exceeds"), J2231&gt;=4), "High Performing Individual",
    AND(I2231="Fully Meets", J2231&gt;=3), "Average Performing Individual",
    TRUE, "Below Average Performing"
)</f>
        <v>High Performing Individual</v>
      </c>
      <c r="M2231" s="18"/>
      <c r="N2231" s="18"/>
      <c r="O2231" s="26"/>
    </row>
    <row r="2232" spans="7:15" ht="28.8" x14ac:dyDescent="0.3">
      <c r="G2232" s="1">
        <v>2634</v>
      </c>
      <c r="H2232" s="1" t="s">
        <v>3076</v>
      </c>
      <c r="I2232" s="1" t="s">
        <v>21</v>
      </c>
      <c r="J2232" s="1">
        <v>4</v>
      </c>
      <c r="K2232" s="27" t="str" cm="1">
        <f t="array" ref="K2232">_xlfn.IFS(
    AND(OR(I2232="Fully Meets", I2232="Exceeds"), J2232&gt;=4), "High Performing Individual",
    AND(I2232="Fully Meets", J2232&gt;=3), "Average Performing Individual",
    TRUE, "Below Average Performing"
)</f>
        <v>High Performing Individual</v>
      </c>
      <c r="M2232" s="18"/>
      <c r="N2232" s="18"/>
      <c r="O2232" s="26"/>
    </row>
    <row r="2233" spans="7:15" ht="28.8" x14ac:dyDescent="0.3">
      <c r="G2233" s="1">
        <v>2635</v>
      </c>
      <c r="H2233" s="1" t="s">
        <v>3067</v>
      </c>
      <c r="I2233" s="1" t="s">
        <v>21</v>
      </c>
      <c r="J2233" s="1">
        <v>1</v>
      </c>
      <c r="K2233" s="27" t="str" cm="1">
        <f t="array" ref="K2233">_xlfn.IFS(
    AND(OR(I2233="Fully Meets", I2233="Exceeds"), J2233&gt;=4), "High Performing Individual",
    AND(I2233="Fully Meets", J2233&gt;=3), "Average Performing Individual",
    TRUE, "Below Average Performing"
)</f>
        <v>Below Average Performing</v>
      </c>
      <c r="M2233" s="18"/>
      <c r="N2233" s="18"/>
      <c r="O2233" s="26"/>
    </row>
    <row r="2234" spans="7:15" ht="28.8" x14ac:dyDescent="0.3">
      <c r="G2234" s="1">
        <v>2636</v>
      </c>
      <c r="H2234" s="1" t="s">
        <v>3076</v>
      </c>
      <c r="I2234" s="1" t="s">
        <v>21</v>
      </c>
      <c r="J2234" s="1">
        <v>5</v>
      </c>
      <c r="K2234" s="27" t="str" cm="1">
        <f t="array" ref="K2234">_xlfn.IFS(
    AND(OR(I2234="Fully Meets", I2234="Exceeds"), J2234&gt;=4), "High Performing Individual",
    AND(I2234="Fully Meets", J2234&gt;=3), "Average Performing Individual",
    TRUE, "Below Average Performing"
)</f>
        <v>High Performing Individual</v>
      </c>
      <c r="M2234" s="18"/>
      <c r="N2234" s="18"/>
      <c r="O2234" s="26"/>
    </row>
    <row r="2235" spans="7:15" ht="28.8" x14ac:dyDescent="0.3">
      <c r="G2235" s="1">
        <v>2637</v>
      </c>
      <c r="H2235" s="1" t="s">
        <v>3076</v>
      </c>
      <c r="I2235" s="1" t="s">
        <v>21</v>
      </c>
      <c r="J2235" s="1">
        <v>5</v>
      </c>
      <c r="K2235" s="27" t="str" cm="1">
        <f t="array" ref="K2235">_xlfn.IFS(
    AND(OR(I2235="Fully Meets", I2235="Exceeds"), J2235&gt;=4), "High Performing Individual",
    AND(I2235="Fully Meets", J2235&gt;=3), "Average Performing Individual",
    TRUE, "Below Average Performing"
)</f>
        <v>High Performing Individual</v>
      </c>
      <c r="M2235" s="18"/>
      <c r="N2235" s="18"/>
      <c r="O2235" s="26"/>
    </row>
    <row r="2236" spans="7:15" ht="28.8" x14ac:dyDescent="0.3">
      <c r="G2236" s="1">
        <v>2638</v>
      </c>
      <c r="H2236" s="1" t="s">
        <v>3076</v>
      </c>
      <c r="I2236" s="1" t="s">
        <v>21</v>
      </c>
      <c r="J2236" s="1">
        <v>2</v>
      </c>
      <c r="K2236" s="27" t="str" cm="1">
        <f t="array" ref="K2236">_xlfn.IFS(
    AND(OR(I2236="Fully Meets", I2236="Exceeds"), J2236&gt;=4), "High Performing Individual",
    AND(I2236="Fully Meets", J2236&gt;=3), "Average Performing Individual",
    TRUE, "Below Average Performing"
)</f>
        <v>Below Average Performing</v>
      </c>
      <c r="M2236" s="18"/>
      <c r="N2236" s="18"/>
      <c r="O2236" s="26"/>
    </row>
    <row r="2237" spans="7:15" ht="28.8" x14ac:dyDescent="0.3">
      <c r="G2237" s="1">
        <v>2639</v>
      </c>
      <c r="H2237" s="1" t="s">
        <v>3076</v>
      </c>
      <c r="I2237" s="1" t="s">
        <v>21</v>
      </c>
      <c r="J2237" s="1">
        <v>2</v>
      </c>
      <c r="K2237" s="27" t="str" cm="1">
        <f t="array" ref="K2237">_xlfn.IFS(
    AND(OR(I2237="Fully Meets", I2237="Exceeds"), J2237&gt;=4), "High Performing Individual",
    AND(I2237="Fully Meets", J2237&gt;=3), "Average Performing Individual",
    TRUE, "Below Average Performing"
)</f>
        <v>Below Average Performing</v>
      </c>
      <c r="M2237" s="18"/>
      <c r="N2237" s="18"/>
      <c r="O2237" s="26"/>
    </row>
    <row r="2238" spans="7:15" ht="28.8" x14ac:dyDescent="0.3">
      <c r="G2238" s="1">
        <v>2640</v>
      </c>
      <c r="H2238" s="1" t="s">
        <v>3076</v>
      </c>
      <c r="I2238" s="1" t="s">
        <v>21</v>
      </c>
      <c r="J2238" s="1">
        <v>4</v>
      </c>
      <c r="K2238" s="27" t="str" cm="1">
        <f t="array" ref="K2238">_xlfn.IFS(
    AND(OR(I2238="Fully Meets", I2238="Exceeds"), J2238&gt;=4), "High Performing Individual",
    AND(I2238="Fully Meets", J2238&gt;=3), "Average Performing Individual",
    TRUE, "Below Average Performing"
)</f>
        <v>High Performing Individual</v>
      </c>
      <c r="M2238" s="18"/>
      <c r="N2238" s="18"/>
      <c r="O2238" s="26"/>
    </row>
    <row r="2239" spans="7:15" ht="28.8" x14ac:dyDescent="0.3">
      <c r="G2239" s="1">
        <v>2641</v>
      </c>
      <c r="H2239" s="1" t="s">
        <v>3076</v>
      </c>
      <c r="I2239" s="1" t="s">
        <v>21</v>
      </c>
      <c r="J2239" s="1">
        <v>2</v>
      </c>
      <c r="K2239" s="27" t="str" cm="1">
        <f t="array" ref="K2239">_xlfn.IFS(
    AND(OR(I2239="Fully Meets", I2239="Exceeds"), J2239&gt;=4), "High Performing Individual",
    AND(I2239="Fully Meets", J2239&gt;=3), "Average Performing Individual",
    TRUE, "Below Average Performing"
)</f>
        <v>Below Average Performing</v>
      </c>
      <c r="M2239" s="18"/>
      <c r="N2239" s="18"/>
      <c r="O2239" s="26"/>
    </row>
    <row r="2240" spans="7:15" ht="28.8" x14ac:dyDescent="0.3">
      <c r="G2240" s="1">
        <v>2642</v>
      </c>
      <c r="H2240" s="1" t="s">
        <v>3076</v>
      </c>
      <c r="I2240" s="1" t="s">
        <v>21</v>
      </c>
      <c r="J2240" s="1">
        <v>4</v>
      </c>
      <c r="K2240" s="27" t="str" cm="1">
        <f t="array" ref="K2240">_xlfn.IFS(
    AND(OR(I2240="Fully Meets", I2240="Exceeds"), J2240&gt;=4), "High Performing Individual",
    AND(I2240="Fully Meets", J2240&gt;=3), "Average Performing Individual",
    TRUE, "Below Average Performing"
)</f>
        <v>High Performing Individual</v>
      </c>
      <c r="M2240" s="18"/>
      <c r="N2240" s="18"/>
      <c r="O2240" s="26"/>
    </row>
    <row r="2241" spans="7:15" ht="28.8" x14ac:dyDescent="0.3">
      <c r="G2241" s="1">
        <v>2643</v>
      </c>
      <c r="H2241" s="1" t="s">
        <v>3076</v>
      </c>
      <c r="I2241" s="1" t="s">
        <v>21</v>
      </c>
      <c r="J2241" s="1">
        <v>5</v>
      </c>
      <c r="K2241" s="27" t="str" cm="1">
        <f t="array" ref="K2241">_xlfn.IFS(
    AND(OR(I2241="Fully Meets", I2241="Exceeds"), J2241&gt;=4), "High Performing Individual",
    AND(I2241="Fully Meets", J2241&gt;=3), "Average Performing Individual",
    TRUE, "Below Average Performing"
)</f>
        <v>High Performing Individual</v>
      </c>
      <c r="M2241" s="18"/>
      <c r="N2241" s="18"/>
      <c r="O2241" s="26"/>
    </row>
    <row r="2242" spans="7:15" ht="28.8" x14ac:dyDescent="0.3">
      <c r="G2242" s="1">
        <v>2644</v>
      </c>
      <c r="H2242" s="1" t="s">
        <v>3076</v>
      </c>
      <c r="I2242" s="1" t="s">
        <v>21</v>
      </c>
      <c r="J2242" s="1">
        <v>5</v>
      </c>
      <c r="K2242" s="27" t="str" cm="1">
        <f t="array" ref="K2242">_xlfn.IFS(
    AND(OR(I2242="Fully Meets", I2242="Exceeds"), J2242&gt;=4), "High Performing Individual",
    AND(I2242="Fully Meets", J2242&gt;=3), "Average Performing Individual",
    TRUE, "Below Average Performing"
)</f>
        <v>High Performing Individual</v>
      </c>
      <c r="M2242" s="18"/>
      <c r="N2242" s="18"/>
      <c r="O2242" s="26"/>
    </row>
    <row r="2243" spans="7:15" ht="28.8" x14ac:dyDescent="0.3">
      <c r="G2243" s="1">
        <v>2645</v>
      </c>
      <c r="H2243" s="1" t="s">
        <v>3076</v>
      </c>
      <c r="I2243" s="1" t="s">
        <v>21</v>
      </c>
      <c r="J2243" s="1">
        <v>4</v>
      </c>
      <c r="K2243" s="27" t="str" cm="1">
        <f t="array" ref="K2243">_xlfn.IFS(
    AND(OR(I2243="Fully Meets", I2243="Exceeds"), J2243&gt;=4), "High Performing Individual",
    AND(I2243="Fully Meets", J2243&gt;=3), "Average Performing Individual",
    TRUE, "Below Average Performing"
)</f>
        <v>High Performing Individual</v>
      </c>
      <c r="M2243" s="18"/>
      <c r="N2243" s="18"/>
      <c r="O2243" s="26"/>
    </row>
    <row r="2244" spans="7:15" ht="28.8" x14ac:dyDescent="0.3">
      <c r="G2244" s="1">
        <v>2646</v>
      </c>
      <c r="H2244" s="1" t="s">
        <v>3076</v>
      </c>
      <c r="I2244" s="1" t="s">
        <v>21</v>
      </c>
      <c r="J2244" s="1">
        <v>1</v>
      </c>
      <c r="K2244" s="27" t="str" cm="1">
        <f t="array" ref="K2244">_xlfn.IFS(
    AND(OR(I2244="Fully Meets", I2244="Exceeds"), J2244&gt;=4), "High Performing Individual",
    AND(I2244="Fully Meets", J2244&gt;=3), "Average Performing Individual",
    TRUE, "Below Average Performing"
)</f>
        <v>Below Average Performing</v>
      </c>
      <c r="M2244" s="18"/>
      <c r="N2244" s="18"/>
      <c r="O2244" s="26"/>
    </row>
    <row r="2245" spans="7:15" ht="28.8" x14ac:dyDescent="0.3">
      <c r="G2245" s="1">
        <v>2647</v>
      </c>
      <c r="H2245" s="1" t="s">
        <v>3076</v>
      </c>
      <c r="I2245" s="1" t="s">
        <v>21</v>
      </c>
      <c r="J2245" s="1">
        <v>5</v>
      </c>
      <c r="K2245" s="27" t="str" cm="1">
        <f t="array" ref="K2245">_xlfn.IFS(
    AND(OR(I2245="Fully Meets", I2245="Exceeds"), J2245&gt;=4), "High Performing Individual",
    AND(I2245="Fully Meets", J2245&gt;=3), "Average Performing Individual",
    TRUE, "Below Average Performing"
)</f>
        <v>High Performing Individual</v>
      </c>
      <c r="M2245" s="18"/>
      <c r="N2245" s="18"/>
      <c r="O2245" s="26"/>
    </row>
    <row r="2246" spans="7:15" ht="28.8" x14ac:dyDescent="0.3">
      <c r="G2246" s="1">
        <v>2648</v>
      </c>
      <c r="H2246" s="1" t="s">
        <v>3076</v>
      </c>
      <c r="I2246" s="1" t="s">
        <v>21</v>
      </c>
      <c r="J2246" s="1">
        <v>2</v>
      </c>
      <c r="K2246" s="27" t="str" cm="1">
        <f t="array" ref="K2246">_xlfn.IFS(
    AND(OR(I2246="Fully Meets", I2246="Exceeds"), J2246&gt;=4), "High Performing Individual",
    AND(I2246="Fully Meets", J2246&gt;=3), "Average Performing Individual",
    TRUE, "Below Average Performing"
)</f>
        <v>Below Average Performing</v>
      </c>
      <c r="M2246" s="18"/>
      <c r="N2246" s="18"/>
      <c r="O2246" s="26"/>
    </row>
    <row r="2247" spans="7:15" ht="28.8" x14ac:dyDescent="0.3">
      <c r="G2247" s="1">
        <v>2649</v>
      </c>
      <c r="H2247" s="1" t="s">
        <v>3076</v>
      </c>
      <c r="I2247" s="1" t="s">
        <v>21</v>
      </c>
      <c r="J2247" s="1">
        <v>4</v>
      </c>
      <c r="K2247" s="27" t="str" cm="1">
        <f t="array" ref="K2247">_xlfn.IFS(
    AND(OR(I2247="Fully Meets", I2247="Exceeds"), J2247&gt;=4), "High Performing Individual",
    AND(I2247="Fully Meets", J2247&gt;=3), "Average Performing Individual",
    TRUE, "Below Average Performing"
)</f>
        <v>High Performing Individual</v>
      </c>
      <c r="M2247" s="18"/>
      <c r="N2247" s="18"/>
      <c r="O2247" s="26"/>
    </row>
    <row r="2248" spans="7:15" ht="28.8" x14ac:dyDescent="0.3">
      <c r="G2248" s="1">
        <v>2650</v>
      </c>
      <c r="H2248" s="1" t="s">
        <v>3076</v>
      </c>
      <c r="I2248" s="1" t="s">
        <v>21</v>
      </c>
      <c r="J2248" s="1">
        <v>1</v>
      </c>
      <c r="K2248" s="27" t="str" cm="1">
        <f t="array" ref="K2248">_xlfn.IFS(
    AND(OR(I2248="Fully Meets", I2248="Exceeds"), J2248&gt;=4), "High Performing Individual",
    AND(I2248="Fully Meets", J2248&gt;=3), "Average Performing Individual",
    TRUE, "Below Average Performing"
)</f>
        <v>Below Average Performing</v>
      </c>
      <c r="M2248" s="18"/>
      <c r="N2248" s="18"/>
      <c r="O2248" s="26"/>
    </row>
    <row r="2249" spans="7:15" ht="28.8" x14ac:dyDescent="0.3">
      <c r="G2249" s="1">
        <v>2651</v>
      </c>
      <c r="H2249" s="1" t="s">
        <v>3076</v>
      </c>
      <c r="I2249" s="1" t="s">
        <v>21</v>
      </c>
      <c r="J2249" s="1">
        <v>2</v>
      </c>
      <c r="K2249" s="27" t="str" cm="1">
        <f t="array" ref="K2249">_xlfn.IFS(
    AND(OR(I2249="Fully Meets", I2249="Exceeds"), J2249&gt;=4), "High Performing Individual",
    AND(I2249="Fully Meets", J2249&gt;=3), "Average Performing Individual",
    TRUE, "Below Average Performing"
)</f>
        <v>Below Average Performing</v>
      </c>
      <c r="M2249" s="18"/>
      <c r="N2249" s="18"/>
      <c r="O2249" s="26"/>
    </row>
    <row r="2250" spans="7:15" ht="28.8" x14ac:dyDescent="0.3">
      <c r="G2250" s="1">
        <v>2652</v>
      </c>
      <c r="H2250" s="1" t="s">
        <v>3076</v>
      </c>
      <c r="I2250" s="1" t="s">
        <v>21</v>
      </c>
      <c r="J2250" s="1">
        <v>4</v>
      </c>
      <c r="K2250" s="27" t="str" cm="1">
        <f t="array" ref="K2250">_xlfn.IFS(
    AND(OR(I2250="Fully Meets", I2250="Exceeds"), J2250&gt;=4), "High Performing Individual",
    AND(I2250="Fully Meets", J2250&gt;=3), "Average Performing Individual",
    TRUE, "Below Average Performing"
)</f>
        <v>High Performing Individual</v>
      </c>
      <c r="M2250" s="18"/>
      <c r="N2250" s="18"/>
      <c r="O2250" s="26"/>
    </row>
    <row r="2251" spans="7:15" ht="28.8" x14ac:dyDescent="0.3">
      <c r="G2251" s="1">
        <v>2653</v>
      </c>
      <c r="H2251" s="1" t="s">
        <v>3076</v>
      </c>
      <c r="I2251" s="1" t="s">
        <v>21</v>
      </c>
      <c r="J2251" s="1">
        <v>1</v>
      </c>
      <c r="K2251" s="27" t="str" cm="1">
        <f t="array" ref="K2251">_xlfn.IFS(
    AND(OR(I2251="Fully Meets", I2251="Exceeds"), J2251&gt;=4), "High Performing Individual",
    AND(I2251="Fully Meets", J2251&gt;=3), "Average Performing Individual",
    TRUE, "Below Average Performing"
)</f>
        <v>Below Average Performing</v>
      </c>
      <c r="M2251" s="18"/>
      <c r="N2251" s="18"/>
      <c r="O2251" s="26"/>
    </row>
    <row r="2252" spans="7:15" ht="28.8" x14ac:dyDescent="0.3">
      <c r="G2252" s="1">
        <v>2654</v>
      </c>
      <c r="H2252" s="1" t="s">
        <v>3076</v>
      </c>
      <c r="I2252" s="1" t="s">
        <v>21</v>
      </c>
      <c r="J2252" s="1">
        <v>4</v>
      </c>
      <c r="K2252" s="27" t="str" cm="1">
        <f t="array" ref="K2252">_xlfn.IFS(
    AND(OR(I2252="Fully Meets", I2252="Exceeds"), J2252&gt;=4), "High Performing Individual",
    AND(I2252="Fully Meets", J2252&gt;=3), "Average Performing Individual",
    TRUE, "Below Average Performing"
)</f>
        <v>High Performing Individual</v>
      </c>
      <c r="M2252" s="18"/>
      <c r="N2252" s="18"/>
      <c r="O2252" s="26"/>
    </row>
    <row r="2253" spans="7:15" ht="28.8" x14ac:dyDescent="0.3">
      <c r="G2253" s="1">
        <v>2655</v>
      </c>
      <c r="H2253" s="1" t="s">
        <v>3076</v>
      </c>
      <c r="I2253" s="1" t="s">
        <v>21</v>
      </c>
      <c r="J2253" s="1">
        <v>2</v>
      </c>
      <c r="K2253" s="27" t="str" cm="1">
        <f t="array" ref="K2253">_xlfn.IFS(
    AND(OR(I2253="Fully Meets", I2253="Exceeds"), J2253&gt;=4), "High Performing Individual",
    AND(I2253="Fully Meets", J2253&gt;=3), "Average Performing Individual",
    TRUE, "Below Average Performing"
)</f>
        <v>Below Average Performing</v>
      </c>
      <c r="M2253" s="18"/>
      <c r="N2253" s="18"/>
      <c r="O2253" s="26"/>
    </row>
    <row r="2254" spans="7:15" ht="28.8" x14ac:dyDescent="0.3">
      <c r="G2254" s="1">
        <v>2656</v>
      </c>
      <c r="H2254" s="1" t="s">
        <v>3076</v>
      </c>
      <c r="I2254" s="1" t="s">
        <v>21</v>
      </c>
      <c r="J2254" s="1">
        <v>4</v>
      </c>
      <c r="K2254" s="27" t="str" cm="1">
        <f t="array" ref="K2254">_xlfn.IFS(
    AND(OR(I2254="Fully Meets", I2254="Exceeds"), J2254&gt;=4), "High Performing Individual",
    AND(I2254="Fully Meets", J2254&gt;=3), "Average Performing Individual",
    TRUE, "Below Average Performing"
)</f>
        <v>High Performing Individual</v>
      </c>
      <c r="M2254" s="18"/>
      <c r="N2254" s="18"/>
      <c r="O2254" s="26"/>
    </row>
    <row r="2255" spans="7:15" ht="28.8" x14ac:dyDescent="0.3">
      <c r="G2255" s="1">
        <v>2657</v>
      </c>
      <c r="H2255" s="1" t="s">
        <v>3076</v>
      </c>
      <c r="I2255" s="1" t="s">
        <v>21</v>
      </c>
      <c r="J2255" s="1">
        <v>2</v>
      </c>
      <c r="K2255" s="27" t="str" cm="1">
        <f t="array" ref="K2255">_xlfn.IFS(
    AND(OR(I2255="Fully Meets", I2255="Exceeds"), J2255&gt;=4), "High Performing Individual",
    AND(I2255="Fully Meets", J2255&gt;=3), "Average Performing Individual",
    TRUE, "Below Average Performing"
)</f>
        <v>Below Average Performing</v>
      </c>
      <c r="M2255" s="18"/>
      <c r="N2255" s="18"/>
      <c r="O2255" s="26"/>
    </row>
    <row r="2256" spans="7:15" ht="28.8" x14ac:dyDescent="0.3">
      <c r="G2256" s="1">
        <v>2658</v>
      </c>
      <c r="H2256" s="1" t="s">
        <v>3076</v>
      </c>
      <c r="I2256" s="1" t="s">
        <v>21</v>
      </c>
      <c r="J2256" s="1">
        <v>2</v>
      </c>
      <c r="K2256" s="27" t="str" cm="1">
        <f t="array" ref="K2256">_xlfn.IFS(
    AND(OR(I2256="Fully Meets", I2256="Exceeds"), J2256&gt;=4), "High Performing Individual",
    AND(I2256="Fully Meets", J2256&gt;=3), "Average Performing Individual",
    TRUE, "Below Average Performing"
)</f>
        <v>Below Average Performing</v>
      </c>
      <c r="M2256" s="18"/>
      <c r="N2256" s="18"/>
      <c r="O2256" s="26"/>
    </row>
    <row r="2257" spans="7:15" ht="28.8" x14ac:dyDescent="0.3">
      <c r="G2257" s="1">
        <v>2659</v>
      </c>
      <c r="H2257" s="1" t="s">
        <v>3076</v>
      </c>
      <c r="I2257" s="1" t="s">
        <v>21</v>
      </c>
      <c r="J2257" s="1">
        <v>2</v>
      </c>
      <c r="K2257" s="27" t="str" cm="1">
        <f t="array" ref="K2257">_xlfn.IFS(
    AND(OR(I2257="Fully Meets", I2257="Exceeds"), J2257&gt;=4), "High Performing Individual",
    AND(I2257="Fully Meets", J2257&gt;=3), "Average Performing Individual",
    TRUE, "Below Average Performing"
)</f>
        <v>Below Average Performing</v>
      </c>
      <c r="M2257" s="18"/>
      <c r="N2257" s="18"/>
      <c r="O2257" s="26"/>
    </row>
    <row r="2258" spans="7:15" ht="28.8" x14ac:dyDescent="0.3">
      <c r="G2258" s="1">
        <v>2660</v>
      </c>
      <c r="H2258" s="1" t="s">
        <v>3076</v>
      </c>
      <c r="I2258" s="1" t="s">
        <v>21</v>
      </c>
      <c r="J2258" s="1">
        <v>4</v>
      </c>
      <c r="K2258" s="27" t="str" cm="1">
        <f t="array" ref="K2258">_xlfn.IFS(
    AND(OR(I2258="Fully Meets", I2258="Exceeds"), J2258&gt;=4), "High Performing Individual",
    AND(I2258="Fully Meets", J2258&gt;=3), "Average Performing Individual",
    TRUE, "Below Average Performing"
)</f>
        <v>High Performing Individual</v>
      </c>
      <c r="M2258" s="18"/>
      <c r="N2258" s="18"/>
      <c r="O2258" s="26"/>
    </row>
    <row r="2259" spans="7:15" ht="28.8" x14ac:dyDescent="0.3">
      <c r="G2259" s="1">
        <v>2661</v>
      </c>
      <c r="H2259" s="1" t="s">
        <v>3076</v>
      </c>
      <c r="I2259" s="1" t="s">
        <v>21</v>
      </c>
      <c r="J2259" s="1">
        <v>2</v>
      </c>
      <c r="K2259" s="27" t="str" cm="1">
        <f t="array" ref="K2259">_xlfn.IFS(
    AND(OR(I2259="Fully Meets", I2259="Exceeds"), J2259&gt;=4), "High Performing Individual",
    AND(I2259="Fully Meets", J2259&gt;=3), "Average Performing Individual",
    TRUE, "Below Average Performing"
)</f>
        <v>Below Average Performing</v>
      </c>
      <c r="M2259" s="18"/>
      <c r="N2259" s="18"/>
      <c r="O2259" s="26"/>
    </row>
    <row r="2260" spans="7:15" ht="28.8" x14ac:dyDescent="0.3">
      <c r="G2260" s="1">
        <v>2662</v>
      </c>
      <c r="H2260" s="1" t="s">
        <v>3076</v>
      </c>
      <c r="I2260" s="1" t="s">
        <v>21</v>
      </c>
      <c r="J2260" s="1">
        <v>2</v>
      </c>
      <c r="K2260" s="27" t="str" cm="1">
        <f t="array" ref="K2260">_xlfn.IFS(
    AND(OR(I2260="Fully Meets", I2260="Exceeds"), J2260&gt;=4), "High Performing Individual",
    AND(I2260="Fully Meets", J2260&gt;=3), "Average Performing Individual",
    TRUE, "Below Average Performing"
)</f>
        <v>Below Average Performing</v>
      </c>
      <c r="M2260" s="18"/>
      <c r="N2260" s="18"/>
      <c r="O2260" s="26"/>
    </row>
    <row r="2261" spans="7:15" ht="28.8" x14ac:dyDescent="0.3">
      <c r="G2261" s="1">
        <v>2663</v>
      </c>
      <c r="H2261" s="1" t="s">
        <v>3076</v>
      </c>
      <c r="I2261" s="1" t="s">
        <v>21</v>
      </c>
      <c r="J2261" s="1">
        <v>5</v>
      </c>
      <c r="K2261" s="27" t="str" cm="1">
        <f t="array" ref="K2261">_xlfn.IFS(
    AND(OR(I2261="Fully Meets", I2261="Exceeds"), J2261&gt;=4), "High Performing Individual",
    AND(I2261="Fully Meets", J2261&gt;=3), "Average Performing Individual",
    TRUE, "Below Average Performing"
)</f>
        <v>High Performing Individual</v>
      </c>
      <c r="M2261" s="18"/>
      <c r="N2261" s="18"/>
      <c r="O2261" s="26"/>
    </row>
    <row r="2262" spans="7:15" ht="28.8" x14ac:dyDescent="0.3">
      <c r="G2262" s="1">
        <v>2664</v>
      </c>
      <c r="H2262" s="1" t="s">
        <v>3076</v>
      </c>
      <c r="I2262" s="1" t="s">
        <v>21</v>
      </c>
      <c r="J2262" s="1">
        <v>1</v>
      </c>
      <c r="K2262" s="27" t="str" cm="1">
        <f t="array" ref="K2262">_xlfn.IFS(
    AND(OR(I2262="Fully Meets", I2262="Exceeds"), J2262&gt;=4), "High Performing Individual",
    AND(I2262="Fully Meets", J2262&gt;=3), "Average Performing Individual",
    TRUE, "Below Average Performing"
)</f>
        <v>Below Average Performing</v>
      </c>
      <c r="M2262" s="18"/>
      <c r="N2262" s="18"/>
      <c r="O2262" s="26"/>
    </row>
    <row r="2263" spans="7:15" ht="28.8" x14ac:dyDescent="0.3">
      <c r="G2263" s="1">
        <v>2665</v>
      </c>
      <c r="H2263" s="1" t="s">
        <v>3076</v>
      </c>
      <c r="I2263" s="1" t="s">
        <v>21</v>
      </c>
      <c r="J2263" s="1">
        <v>4</v>
      </c>
      <c r="K2263" s="27" t="str" cm="1">
        <f t="array" ref="K2263">_xlfn.IFS(
    AND(OR(I2263="Fully Meets", I2263="Exceeds"), J2263&gt;=4), "High Performing Individual",
    AND(I2263="Fully Meets", J2263&gt;=3), "Average Performing Individual",
    TRUE, "Below Average Performing"
)</f>
        <v>High Performing Individual</v>
      </c>
      <c r="M2263" s="18"/>
      <c r="N2263" s="18"/>
      <c r="O2263" s="26"/>
    </row>
    <row r="2264" spans="7:15" ht="28.8" x14ac:dyDescent="0.3">
      <c r="G2264" s="1">
        <v>2666</v>
      </c>
      <c r="H2264" s="1" t="s">
        <v>3076</v>
      </c>
      <c r="I2264" s="1" t="s">
        <v>21</v>
      </c>
      <c r="J2264" s="1">
        <v>4</v>
      </c>
      <c r="K2264" s="27" t="str" cm="1">
        <f t="array" ref="K2264">_xlfn.IFS(
    AND(OR(I2264="Fully Meets", I2264="Exceeds"), J2264&gt;=4), "High Performing Individual",
    AND(I2264="Fully Meets", J2264&gt;=3), "Average Performing Individual",
    TRUE, "Below Average Performing"
)</f>
        <v>High Performing Individual</v>
      </c>
      <c r="M2264" s="18"/>
      <c r="N2264" s="18"/>
      <c r="O2264" s="26"/>
    </row>
    <row r="2265" spans="7:15" ht="28.8" x14ac:dyDescent="0.3">
      <c r="G2265" s="1">
        <v>2667</v>
      </c>
      <c r="H2265" s="1" t="s">
        <v>3076</v>
      </c>
      <c r="I2265" s="1" t="s">
        <v>21</v>
      </c>
      <c r="J2265" s="1">
        <v>2</v>
      </c>
      <c r="K2265" s="27" t="str" cm="1">
        <f t="array" ref="K2265">_xlfn.IFS(
    AND(OR(I2265="Fully Meets", I2265="Exceeds"), J2265&gt;=4), "High Performing Individual",
    AND(I2265="Fully Meets", J2265&gt;=3), "Average Performing Individual",
    TRUE, "Below Average Performing"
)</f>
        <v>Below Average Performing</v>
      </c>
      <c r="M2265" s="18"/>
      <c r="N2265" s="18"/>
      <c r="O2265" s="26"/>
    </row>
    <row r="2266" spans="7:15" ht="28.8" x14ac:dyDescent="0.3">
      <c r="G2266" s="1">
        <v>2668</v>
      </c>
      <c r="H2266" s="1" t="s">
        <v>3076</v>
      </c>
      <c r="I2266" s="1" t="s">
        <v>21</v>
      </c>
      <c r="J2266" s="1">
        <v>2</v>
      </c>
      <c r="K2266" s="27" t="str" cm="1">
        <f t="array" ref="K2266">_xlfn.IFS(
    AND(OR(I2266="Fully Meets", I2266="Exceeds"), J2266&gt;=4), "High Performing Individual",
    AND(I2266="Fully Meets", J2266&gt;=3), "Average Performing Individual",
    TRUE, "Below Average Performing"
)</f>
        <v>Below Average Performing</v>
      </c>
      <c r="M2266" s="18"/>
      <c r="N2266" s="18"/>
      <c r="O2266" s="26"/>
    </row>
    <row r="2267" spans="7:15" ht="28.8" x14ac:dyDescent="0.3">
      <c r="G2267" s="1">
        <v>2669</v>
      </c>
      <c r="H2267" s="1" t="s">
        <v>3076</v>
      </c>
      <c r="I2267" s="1" t="s">
        <v>21</v>
      </c>
      <c r="J2267" s="1">
        <v>1</v>
      </c>
      <c r="K2267" s="27" t="str" cm="1">
        <f t="array" ref="K2267">_xlfn.IFS(
    AND(OR(I2267="Fully Meets", I2267="Exceeds"), J2267&gt;=4), "High Performing Individual",
    AND(I2267="Fully Meets", J2267&gt;=3), "Average Performing Individual",
    TRUE, "Below Average Performing"
)</f>
        <v>Below Average Performing</v>
      </c>
      <c r="M2267" s="18"/>
      <c r="N2267" s="18"/>
      <c r="O2267" s="26"/>
    </row>
    <row r="2268" spans="7:15" ht="28.8" x14ac:dyDescent="0.3">
      <c r="G2268" s="1">
        <v>2670</v>
      </c>
      <c r="H2268" s="1" t="s">
        <v>3076</v>
      </c>
      <c r="I2268" s="1" t="s">
        <v>21</v>
      </c>
      <c r="J2268" s="1">
        <v>1</v>
      </c>
      <c r="K2268" s="27" t="str" cm="1">
        <f t="array" ref="K2268">_xlfn.IFS(
    AND(OR(I2268="Fully Meets", I2268="Exceeds"), J2268&gt;=4), "High Performing Individual",
    AND(I2268="Fully Meets", J2268&gt;=3), "Average Performing Individual",
    TRUE, "Below Average Performing"
)</f>
        <v>Below Average Performing</v>
      </c>
      <c r="M2268" s="18"/>
      <c r="N2268" s="18"/>
      <c r="O2268" s="26"/>
    </row>
    <row r="2269" spans="7:15" ht="28.8" x14ac:dyDescent="0.3">
      <c r="G2269" s="1">
        <v>2671</v>
      </c>
      <c r="H2269" s="1" t="s">
        <v>3076</v>
      </c>
      <c r="I2269" s="1" t="s">
        <v>21</v>
      </c>
      <c r="J2269" s="1">
        <v>5</v>
      </c>
      <c r="K2269" s="27" t="str" cm="1">
        <f t="array" ref="K2269">_xlfn.IFS(
    AND(OR(I2269="Fully Meets", I2269="Exceeds"), J2269&gt;=4), "High Performing Individual",
    AND(I2269="Fully Meets", J2269&gt;=3), "Average Performing Individual",
    TRUE, "Below Average Performing"
)</f>
        <v>High Performing Individual</v>
      </c>
      <c r="M2269" s="18"/>
      <c r="N2269" s="18"/>
      <c r="O2269" s="26"/>
    </row>
    <row r="2270" spans="7:15" ht="28.8" x14ac:dyDescent="0.3">
      <c r="G2270" s="1">
        <v>2672</v>
      </c>
      <c r="H2270" s="1" t="s">
        <v>3076</v>
      </c>
      <c r="I2270" s="1" t="s">
        <v>21</v>
      </c>
      <c r="J2270" s="1">
        <v>1</v>
      </c>
      <c r="K2270" s="27" t="str" cm="1">
        <f t="array" ref="K2270">_xlfn.IFS(
    AND(OR(I2270="Fully Meets", I2270="Exceeds"), J2270&gt;=4), "High Performing Individual",
    AND(I2270="Fully Meets", J2270&gt;=3), "Average Performing Individual",
    TRUE, "Below Average Performing"
)</f>
        <v>Below Average Performing</v>
      </c>
      <c r="M2270" s="18"/>
      <c r="N2270" s="18"/>
      <c r="O2270" s="26"/>
    </row>
    <row r="2271" spans="7:15" ht="28.8" x14ac:dyDescent="0.3">
      <c r="G2271" s="1">
        <v>2673</v>
      </c>
      <c r="H2271" s="1" t="s">
        <v>3076</v>
      </c>
      <c r="I2271" s="1" t="s">
        <v>21</v>
      </c>
      <c r="J2271" s="1">
        <v>4</v>
      </c>
      <c r="K2271" s="27" t="str" cm="1">
        <f t="array" ref="K2271">_xlfn.IFS(
    AND(OR(I2271="Fully Meets", I2271="Exceeds"), J2271&gt;=4), "High Performing Individual",
    AND(I2271="Fully Meets", J2271&gt;=3), "Average Performing Individual",
    TRUE, "Below Average Performing"
)</f>
        <v>High Performing Individual</v>
      </c>
      <c r="M2271" s="18"/>
      <c r="N2271" s="18"/>
      <c r="O2271" s="26"/>
    </row>
    <row r="2272" spans="7:15" ht="28.8" x14ac:dyDescent="0.3">
      <c r="G2272" s="1">
        <v>2674</v>
      </c>
      <c r="H2272" s="1" t="s">
        <v>3076</v>
      </c>
      <c r="I2272" s="1" t="s">
        <v>21</v>
      </c>
      <c r="J2272" s="1">
        <v>1</v>
      </c>
      <c r="K2272" s="27" t="str" cm="1">
        <f t="array" ref="K2272">_xlfn.IFS(
    AND(OR(I2272="Fully Meets", I2272="Exceeds"), J2272&gt;=4), "High Performing Individual",
    AND(I2272="Fully Meets", J2272&gt;=3), "Average Performing Individual",
    TRUE, "Below Average Performing"
)</f>
        <v>Below Average Performing</v>
      </c>
      <c r="M2272" s="18"/>
      <c r="N2272" s="18"/>
      <c r="O2272" s="26"/>
    </row>
    <row r="2273" spans="7:15" ht="28.8" x14ac:dyDescent="0.3">
      <c r="G2273" s="1">
        <v>2675</v>
      </c>
      <c r="H2273" s="1" t="s">
        <v>3076</v>
      </c>
      <c r="I2273" s="1" t="s">
        <v>21</v>
      </c>
      <c r="J2273" s="1">
        <v>5</v>
      </c>
      <c r="K2273" s="27" t="str" cm="1">
        <f t="array" ref="K2273">_xlfn.IFS(
    AND(OR(I2273="Fully Meets", I2273="Exceeds"), J2273&gt;=4), "High Performing Individual",
    AND(I2273="Fully Meets", J2273&gt;=3), "Average Performing Individual",
    TRUE, "Below Average Performing"
)</f>
        <v>High Performing Individual</v>
      </c>
      <c r="M2273" s="18"/>
      <c r="N2273" s="18"/>
      <c r="O2273" s="26"/>
    </row>
    <row r="2274" spans="7:15" ht="28.8" x14ac:dyDescent="0.3">
      <c r="G2274" s="1">
        <v>2676</v>
      </c>
      <c r="H2274" s="1" t="s">
        <v>3076</v>
      </c>
      <c r="I2274" s="1" t="s">
        <v>21</v>
      </c>
      <c r="J2274" s="1">
        <v>2</v>
      </c>
      <c r="K2274" s="27" t="str" cm="1">
        <f t="array" ref="K2274">_xlfn.IFS(
    AND(OR(I2274="Fully Meets", I2274="Exceeds"), J2274&gt;=4), "High Performing Individual",
    AND(I2274="Fully Meets", J2274&gt;=3), "Average Performing Individual",
    TRUE, "Below Average Performing"
)</f>
        <v>Below Average Performing</v>
      </c>
      <c r="M2274" s="18"/>
      <c r="N2274" s="18"/>
      <c r="O2274" s="26"/>
    </row>
    <row r="2275" spans="7:15" ht="28.8" x14ac:dyDescent="0.3">
      <c r="G2275" s="1">
        <v>2677</v>
      </c>
      <c r="H2275" s="1" t="s">
        <v>3076</v>
      </c>
      <c r="I2275" s="1" t="s">
        <v>21</v>
      </c>
      <c r="J2275" s="1">
        <v>1</v>
      </c>
      <c r="K2275" s="27" t="str" cm="1">
        <f t="array" ref="K2275">_xlfn.IFS(
    AND(OR(I2275="Fully Meets", I2275="Exceeds"), J2275&gt;=4), "High Performing Individual",
    AND(I2275="Fully Meets", J2275&gt;=3), "Average Performing Individual",
    TRUE, "Below Average Performing"
)</f>
        <v>Below Average Performing</v>
      </c>
      <c r="M2275" s="18"/>
      <c r="N2275" s="18"/>
      <c r="O2275" s="26"/>
    </row>
    <row r="2276" spans="7:15" ht="28.8" x14ac:dyDescent="0.3">
      <c r="G2276" s="1">
        <v>2678</v>
      </c>
      <c r="H2276" s="1" t="s">
        <v>3076</v>
      </c>
      <c r="I2276" s="1" t="s">
        <v>21</v>
      </c>
      <c r="J2276" s="1">
        <v>5</v>
      </c>
      <c r="K2276" s="27" t="str" cm="1">
        <f t="array" ref="K2276">_xlfn.IFS(
    AND(OR(I2276="Fully Meets", I2276="Exceeds"), J2276&gt;=4), "High Performing Individual",
    AND(I2276="Fully Meets", J2276&gt;=3), "Average Performing Individual",
    TRUE, "Below Average Performing"
)</f>
        <v>High Performing Individual</v>
      </c>
      <c r="M2276" s="18"/>
      <c r="N2276" s="18"/>
      <c r="O2276" s="26"/>
    </row>
    <row r="2277" spans="7:15" ht="28.8" x14ac:dyDescent="0.3">
      <c r="G2277" s="1">
        <v>2679</v>
      </c>
      <c r="H2277" s="1" t="s">
        <v>3076</v>
      </c>
      <c r="I2277" s="1" t="s">
        <v>21</v>
      </c>
      <c r="J2277" s="1">
        <v>5</v>
      </c>
      <c r="K2277" s="27" t="str" cm="1">
        <f t="array" ref="K2277">_xlfn.IFS(
    AND(OR(I2277="Fully Meets", I2277="Exceeds"), J2277&gt;=4), "High Performing Individual",
    AND(I2277="Fully Meets", J2277&gt;=3), "Average Performing Individual",
    TRUE, "Below Average Performing"
)</f>
        <v>High Performing Individual</v>
      </c>
      <c r="M2277" s="18"/>
      <c r="N2277" s="18"/>
      <c r="O2277" s="26"/>
    </row>
    <row r="2278" spans="7:15" ht="28.8" x14ac:dyDescent="0.3">
      <c r="G2278" s="1">
        <v>2680</v>
      </c>
      <c r="H2278" s="1" t="s">
        <v>3076</v>
      </c>
      <c r="I2278" s="1" t="s">
        <v>21</v>
      </c>
      <c r="J2278" s="1">
        <v>2</v>
      </c>
      <c r="K2278" s="27" t="str" cm="1">
        <f t="array" ref="K2278">_xlfn.IFS(
    AND(OR(I2278="Fully Meets", I2278="Exceeds"), J2278&gt;=4), "High Performing Individual",
    AND(I2278="Fully Meets", J2278&gt;=3), "Average Performing Individual",
    TRUE, "Below Average Performing"
)</f>
        <v>Below Average Performing</v>
      </c>
      <c r="M2278" s="18"/>
      <c r="N2278" s="18"/>
      <c r="O2278" s="26"/>
    </row>
    <row r="2279" spans="7:15" ht="28.8" x14ac:dyDescent="0.3">
      <c r="G2279" s="1">
        <v>2681</v>
      </c>
      <c r="H2279" s="1" t="s">
        <v>3076</v>
      </c>
      <c r="I2279" s="1" t="s">
        <v>21</v>
      </c>
      <c r="J2279" s="1">
        <v>1</v>
      </c>
      <c r="K2279" s="27" t="str" cm="1">
        <f t="array" ref="K2279">_xlfn.IFS(
    AND(OR(I2279="Fully Meets", I2279="Exceeds"), J2279&gt;=4), "High Performing Individual",
    AND(I2279="Fully Meets", J2279&gt;=3), "Average Performing Individual",
    TRUE, "Below Average Performing"
)</f>
        <v>Below Average Performing</v>
      </c>
      <c r="M2279" s="18"/>
      <c r="N2279" s="18"/>
      <c r="O2279" s="26"/>
    </row>
    <row r="2280" spans="7:15" ht="28.8" x14ac:dyDescent="0.3">
      <c r="G2280" s="1">
        <v>2682</v>
      </c>
      <c r="H2280" s="1" t="s">
        <v>3076</v>
      </c>
      <c r="I2280" s="1" t="s">
        <v>21</v>
      </c>
      <c r="J2280" s="1">
        <v>2</v>
      </c>
      <c r="K2280" s="27" t="str" cm="1">
        <f t="array" ref="K2280">_xlfn.IFS(
    AND(OR(I2280="Fully Meets", I2280="Exceeds"), J2280&gt;=4), "High Performing Individual",
    AND(I2280="Fully Meets", J2280&gt;=3), "Average Performing Individual",
    TRUE, "Below Average Performing"
)</f>
        <v>Below Average Performing</v>
      </c>
      <c r="M2280" s="18"/>
      <c r="N2280" s="18"/>
      <c r="O2280" s="26"/>
    </row>
    <row r="2281" spans="7:15" ht="28.8" x14ac:dyDescent="0.3">
      <c r="G2281" s="1">
        <v>2683</v>
      </c>
      <c r="H2281" s="1" t="s">
        <v>3076</v>
      </c>
      <c r="I2281" s="1" t="s">
        <v>21</v>
      </c>
      <c r="J2281" s="1">
        <v>4</v>
      </c>
      <c r="K2281" s="27" t="str" cm="1">
        <f t="array" ref="K2281">_xlfn.IFS(
    AND(OR(I2281="Fully Meets", I2281="Exceeds"), J2281&gt;=4), "High Performing Individual",
    AND(I2281="Fully Meets", J2281&gt;=3), "Average Performing Individual",
    TRUE, "Below Average Performing"
)</f>
        <v>High Performing Individual</v>
      </c>
      <c r="M2281" s="18"/>
      <c r="N2281" s="18"/>
      <c r="O2281" s="26"/>
    </row>
    <row r="2282" spans="7:15" ht="28.8" x14ac:dyDescent="0.3">
      <c r="G2282" s="1">
        <v>2684</v>
      </c>
      <c r="H2282" s="1" t="s">
        <v>3076</v>
      </c>
      <c r="I2282" s="1" t="s">
        <v>21</v>
      </c>
      <c r="J2282" s="1">
        <v>5</v>
      </c>
      <c r="K2282" s="27" t="str" cm="1">
        <f t="array" ref="K2282">_xlfn.IFS(
    AND(OR(I2282="Fully Meets", I2282="Exceeds"), J2282&gt;=4), "High Performing Individual",
    AND(I2282="Fully Meets", J2282&gt;=3), "Average Performing Individual",
    TRUE, "Below Average Performing"
)</f>
        <v>High Performing Individual</v>
      </c>
      <c r="M2282" s="18"/>
      <c r="N2282" s="18"/>
      <c r="O2282" s="26"/>
    </row>
    <row r="2283" spans="7:15" ht="28.8" x14ac:dyDescent="0.3">
      <c r="G2283" s="1">
        <v>2685</v>
      </c>
      <c r="H2283" s="1" t="s">
        <v>3076</v>
      </c>
      <c r="I2283" s="1" t="s">
        <v>21</v>
      </c>
      <c r="J2283" s="1">
        <v>2</v>
      </c>
      <c r="K2283" s="27" t="str" cm="1">
        <f t="array" ref="K2283">_xlfn.IFS(
    AND(OR(I2283="Fully Meets", I2283="Exceeds"), J2283&gt;=4), "High Performing Individual",
    AND(I2283="Fully Meets", J2283&gt;=3), "Average Performing Individual",
    TRUE, "Below Average Performing"
)</f>
        <v>Below Average Performing</v>
      </c>
      <c r="M2283" s="18"/>
      <c r="N2283" s="18"/>
      <c r="O2283" s="26"/>
    </row>
    <row r="2284" spans="7:15" ht="28.8" x14ac:dyDescent="0.3">
      <c r="G2284" s="1">
        <v>2686</v>
      </c>
      <c r="H2284" s="1" t="s">
        <v>3076</v>
      </c>
      <c r="I2284" s="1" t="s">
        <v>21</v>
      </c>
      <c r="J2284" s="1">
        <v>4</v>
      </c>
      <c r="K2284" s="27" t="str" cm="1">
        <f t="array" ref="K2284">_xlfn.IFS(
    AND(OR(I2284="Fully Meets", I2284="Exceeds"), J2284&gt;=4), "High Performing Individual",
    AND(I2284="Fully Meets", J2284&gt;=3), "Average Performing Individual",
    TRUE, "Below Average Performing"
)</f>
        <v>High Performing Individual</v>
      </c>
      <c r="M2284" s="18"/>
      <c r="N2284" s="18"/>
      <c r="O2284" s="26"/>
    </row>
    <row r="2285" spans="7:15" ht="28.8" x14ac:dyDescent="0.3">
      <c r="G2285" s="1">
        <v>2687</v>
      </c>
      <c r="H2285" s="1" t="s">
        <v>3076</v>
      </c>
      <c r="I2285" s="1" t="s">
        <v>21</v>
      </c>
      <c r="J2285" s="1">
        <v>2</v>
      </c>
      <c r="K2285" s="27" t="str" cm="1">
        <f t="array" ref="K2285">_xlfn.IFS(
    AND(OR(I2285="Fully Meets", I2285="Exceeds"), J2285&gt;=4), "High Performing Individual",
    AND(I2285="Fully Meets", J2285&gt;=3), "Average Performing Individual",
    TRUE, "Below Average Performing"
)</f>
        <v>Below Average Performing</v>
      </c>
      <c r="M2285" s="18"/>
      <c r="N2285" s="18"/>
      <c r="O2285" s="26"/>
    </row>
    <row r="2286" spans="7:15" ht="28.8" x14ac:dyDescent="0.3">
      <c r="G2286" s="1">
        <v>2688</v>
      </c>
      <c r="H2286" s="1" t="s">
        <v>3076</v>
      </c>
      <c r="I2286" s="1" t="s">
        <v>21</v>
      </c>
      <c r="J2286" s="1">
        <v>1</v>
      </c>
      <c r="K2286" s="27" t="str" cm="1">
        <f t="array" ref="K2286">_xlfn.IFS(
    AND(OR(I2286="Fully Meets", I2286="Exceeds"), J2286&gt;=4), "High Performing Individual",
    AND(I2286="Fully Meets", J2286&gt;=3), "Average Performing Individual",
    TRUE, "Below Average Performing"
)</f>
        <v>Below Average Performing</v>
      </c>
      <c r="M2286" s="18"/>
      <c r="N2286" s="18"/>
      <c r="O2286" s="26"/>
    </row>
    <row r="2287" spans="7:15" ht="28.8" x14ac:dyDescent="0.3">
      <c r="G2287" s="1">
        <v>2689</v>
      </c>
      <c r="H2287" s="1" t="s">
        <v>3076</v>
      </c>
      <c r="I2287" s="1" t="s">
        <v>21</v>
      </c>
      <c r="J2287" s="1">
        <v>1</v>
      </c>
      <c r="K2287" s="27" t="str" cm="1">
        <f t="array" ref="K2287">_xlfn.IFS(
    AND(OR(I2287="Fully Meets", I2287="Exceeds"), J2287&gt;=4), "High Performing Individual",
    AND(I2287="Fully Meets", J2287&gt;=3), "Average Performing Individual",
    TRUE, "Below Average Performing"
)</f>
        <v>Below Average Performing</v>
      </c>
      <c r="M2287" s="18"/>
      <c r="N2287" s="18"/>
      <c r="O2287" s="26"/>
    </row>
    <row r="2288" spans="7:15" ht="28.8" x14ac:dyDescent="0.3">
      <c r="G2288" s="1">
        <v>2690</v>
      </c>
      <c r="H2288" s="1" t="s">
        <v>3076</v>
      </c>
      <c r="I2288" s="1" t="s">
        <v>21</v>
      </c>
      <c r="J2288" s="1">
        <v>4</v>
      </c>
      <c r="K2288" s="27" t="str" cm="1">
        <f t="array" ref="K2288">_xlfn.IFS(
    AND(OR(I2288="Fully Meets", I2288="Exceeds"), J2288&gt;=4), "High Performing Individual",
    AND(I2288="Fully Meets", J2288&gt;=3), "Average Performing Individual",
    TRUE, "Below Average Performing"
)</f>
        <v>High Performing Individual</v>
      </c>
      <c r="M2288" s="18"/>
      <c r="N2288" s="18"/>
      <c r="O2288" s="26"/>
    </row>
    <row r="2289" spans="7:15" ht="28.8" x14ac:dyDescent="0.3">
      <c r="G2289" s="1">
        <v>2691</v>
      </c>
      <c r="H2289" s="1" t="s">
        <v>3076</v>
      </c>
      <c r="I2289" s="1" t="s">
        <v>21</v>
      </c>
      <c r="J2289" s="1">
        <v>1</v>
      </c>
      <c r="K2289" s="27" t="str" cm="1">
        <f t="array" ref="K2289">_xlfn.IFS(
    AND(OR(I2289="Fully Meets", I2289="Exceeds"), J2289&gt;=4), "High Performing Individual",
    AND(I2289="Fully Meets", J2289&gt;=3), "Average Performing Individual",
    TRUE, "Below Average Performing"
)</f>
        <v>Below Average Performing</v>
      </c>
      <c r="M2289" s="18"/>
      <c r="N2289" s="18"/>
      <c r="O2289" s="26"/>
    </row>
    <row r="2290" spans="7:15" ht="28.8" x14ac:dyDescent="0.3">
      <c r="G2290" s="1">
        <v>2692</v>
      </c>
      <c r="H2290" s="1" t="s">
        <v>3076</v>
      </c>
      <c r="I2290" s="1" t="s">
        <v>21</v>
      </c>
      <c r="J2290" s="1">
        <v>4</v>
      </c>
      <c r="K2290" s="27" t="str" cm="1">
        <f t="array" ref="K2290">_xlfn.IFS(
    AND(OR(I2290="Fully Meets", I2290="Exceeds"), J2290&gt;=4), "High Performing Individual",
    AND(I2290="Fully Meets", J2290&gt;=3), "Average Performing Individual",
    TRUE, "Below Average Performing"
)</f>
        <v>High Performing Individual</v>
      </c>
      <c r="M2290" s="18"/>
      <c r="N2290" s="18"/>
      <c r="O2290" s="26"/>
    </row>
    <row r="2291" spans="7:15" ht="28.8" x14ac:dyDescent="0.3">
      <c r="G2291" s="1">
        <v>2693</v>
      </c>
      <c r="H2291" s="1" t="s">
        <v>3076</v>
      </c>
      <c r="I2291" s="1" t="s">
        <v>21</v>
      </c>
      <c r="J2291" s="1">
        <v>4</v>
      </c>
      <c r="K2291" s="27" t="str" cm="1">
        <f t="array" ref="K2291">_xlfn.IFS(
    AND(OR(I2291="Fully Meets", I2291="Exceeds"), J2291&gt;=4), "High Performing Individual",
    AND(I2291="Fully Meets", J2291&gt;=3), "Average Performing Individual",
    TRUE, "Below Average Performing"
)</f>
        <v>High Performing Individual</v>
      </c>
      <c r="M2291" s="18"/>
      <c r="N2291" s="18"/>
      <c r="O2291" s="26"/>
    </row>
    <row r="2292" spans="7:15" ht="28.8" x14ac:dyDescent="0.3">
      <c r="G2292" s="1">
        <v>2694</v>
      </c>
      <c r="H2292" s="1" t="s">
        <v>3076</v>
      </c>
      <c r="I2292" s="1" t="s">
        <v>21</v>
      </c>
      <c r="J2292" s="1">
        <v>4</v>
      </c>
      <c r="K2292" s="27" t="str" cm="1">
        <f t="array" ref="K2292">_xlfn.IFS(
    AND(OR(I2292="Fully Meets", I2292="Exceeds"), J2292&gt;=4), "High Performing Individual",
    AND(I2292="Fully Meets", J2292&gt;=3), "Average Performing Individual",
    TRUE, "Below Average Performing"
)</f>
        <v>High Performing Individual</v>
      </c>
      <c r="M2292" s="18"/>
      <c r="N2292" s="18"/>
      <c r="O2292" s="26"/>
    </row>
    <row r="2293" spans="7:15" ht="28.8" x14ac:dyDescent="0.3">
      <c r="G2293" s="1">
        <v>2695</v>
      </c>
      <c r="H2293" s="1" t="s">
        <v>3076</v>
      </c>
      <c r="I2293" s="1" t="s">
        <v>21</v>
      </c>
      <c r="J2293" s="1">
        <v>2</v>
      </c>
      <c r="K2293" s="27" t="str" cm="1">
        <f t="array" ref="K2293">_xlfn.IFS(
    AND(OR(I2293="Fully Meets", I2293="Exceeds"), J2293&gt;=4), "High Performing Individual",
    AND(I2293="Fully Meets", J2293&gt;=3), "Average Performing Individual",
    TRUE, "Below Average Performing"
)</f>
        <v>Below Average Performing</v>
      </c>
      <c r="M2293" s="18"/>
      <c r="N2293" s="18"/>
      <c r="O2293" s="26"/>
    </row>
    <row r="2294" spans="7:15" ht="28.8" x14ac:dyDescent="0.3">
      <c r="G2294" s="1">
        <v>2696</v>
      </c>
      <c r="H2294" s="1" t="s">
        <v>3076</v>
      </c>
      <c r="I2294" s="1" t="s">
        <v>21</v>
      </c>
      <c r="J2294" s="1">
        <v>4</v>
      </c>
      <c r="K2294" s="27" t="str" cm="1">
        <f t="array" ref="K2294">_xlfn.IFS(
    AND(OR(I2294="Fully Meets", I2294="Exceeds"), J2294&gt;=4), "High Performing Individual",
    AND(I2294="Fully Meets", J2294&gt;=3), "Average Performing Individual",
    TRUE, "Below Average Performing"
)</f>
        <v>High Performing Individual</v>
      </c>
      <c r="M2294" s="18"/>
      <c r="N2294" s="18"/>
      <c r="O2294" s="26"/>
    </row>
    <row r="2295" spans="7:15" ht="28.8" x14ac:dyDescent="0.3">
      <c r="G2295" s="1">
        <v>2697</v>
      </c>
      <c r="H2295" s="1" t="s">
        <v>3076</v>
      </c>
      <c r="I2295" s="1" t="s">
        <v>21</v>
      </c>
      <c r="J2295" s="1">
        <v>1</v>
      </c>
      <c r="K2295" s="27" t="str" cm="1">
        <f t="array" ref="K2295">_xlfn.IFS(
    AND(OR(I2295="Fully Meets", I2295="Exceeds"), J2295&gt;=4), "High Performing Individual",
    AND(I2295="Fully Meets", J2295&gt;=3), "Average Performing Individual",
    TRUE, "Below Average Performing"
)</f>
        <v>Below Average Performing</v>
      </c>
      <c r="M2295" s="18"/>
      <c r="N2295" s="18"/>
      <c r="O2295" s="26"/>
    </row>
    <row r="2296" spans="7:15" ht="28.8" x14ac:dyDescent="0.3">
      <c r="G2296" s="1">
        <v>2698</v>
      </c>
      <c r="H2296" s="1" t="s">
        <v>3076</v>
      </c>
      <c r="I2296" s="1" t="s">
        <v>21</v>
      </c>
      <c r="J2296" s="1">
        <v>4</v>
      </c>
      <c r="K2296" s="27" t="str" cm="1">
        <f t="array" ref="K2296">_xlfn.IFS(
    AND(OR(I2296="Fully Meets", I2296="Exceeds"), J2296&gt;=4), "High Performing Individual",
    AND(I2296="Fully Meets", J2296&gt;=3), "Average Performing Individual",
    TRUE, "Below Average Performing"
)</f>
        <v>High Performing Individual</v>
      </c>
      <c r="M2296" s="18"/>
      <c r="N2296" s="18"/>
      <c r="O2296" s="26"/>
    </row>
    <row r="2297" spans="7:15" ht="28.8" x14ac:dyDescent="0.3">
      <c r="G2297" s="1">
        <v>2699</v>
      </c>
      <c r="H2297" s="1" t="s">
        <v>3076</v>
      </c>
      <c r="I2297" s="1" t="s">
        <v>21</v>
      </c>
      <c r="J2297" s="1">
        <v>5</v>
      </c>
      <c r="K2297" s="27" t="str" cm="1">
        <f t="array" ref="K2297">_xlfn.IFS(
    AND(OR(I2297="Fully Meets", I2297="Exceeds"), J2297&gt;=4), "High Performing Individual",
    AND(I2297="Fully Meets", J2297&gt;=3), "Average Performing Individual",
    TRUE, "Below Average Performing"
)</f>
        <v>High Performing Individual</v>
      </c>
      <c r="M2297" s="18"/>
      <c r="N2297" s="18"/>
      <c r="O2297" s="26"/>
    </row>
    <row r="2298" spans="7:15" ht="28.8" x14ac:dyDescent="0.3">
      <c r="G2298" s="1">
        <v>2700</v>
      </c>
      <c r="H2298" s="1" t="s">
        <v>3076</v>
      </c>
      <c r="I2298" s="1" t="s">
        <v>21</v>
      </c>
      <c r="J2298" s="1">
        <v>4</v>
      </c>
      <c r="K2298" s="27" t="str" cm="1">
        <f t="array" ref="K2298">_xlfn.IFS(
    AND(OR(I2298="Fully Meets", I2298="Exceeds"), J2298&gt;=4), "High Performing Individual",
    AND(I2298="Fully Meets", J2298&gt;=3), "Average Performing Individual",
    TRUE, "Below Average Performing"
)</f>
        <v>High Performing Individual</v>
      </c>
      <c r="M2298" s="18"/>
      <c r="N2298" s="18"/>
      <c r="O2298" s="26"/>
    </row>
    <row r="2299" spans="7:15" ht="28.8" x14ac:dyDescent="0.3">
      <c r="G2299" s="1">
        <v>2701</v>
      </c>
      <c r="H2299" s="1" t="s">
        <v>3076</v>
      </c>
      <c r="I2299" s="1" t="s">
        <v>21</v>
      </c>
      <c r="J2299" s="1">
        <v>5</v>
      </c>
      <c r="K2299" s="27" t="str" cm="1">
        <f t="array" ref="K2299">_xlfn.IFS(
    AND(OR(I2299="Fully Meets", I2299="Exceeds"), J2299&gt;=4), "High Performing Individual",
    AND(I2299="Fully Meets", J2299&gt;=3), "Average Performing Individual",
    TRUE, "Below Average Performing"
)</f>
        <v>High Performing Individual</v>
      </c>
      <c r="M2299" s="18"/>
      <c r="N2299" s="18"/>
      <c r="O2299" s="26"/>
    </row>
    <row r="2300" spans="7:15" ht="28.8" x14ac:dyDescent="0.3">
      <c r="G2300" s="1">
        <v>2702</v>
      </c>
      <c r="H2300" s="1" t="s">
        <v>3076</v>
      </c>
      <c r="I2300" s="1" t="s">
        <v>21</v>
      </c>
      <c r="J2300" s="1">
        <v>2</v>
      </c>
      <c r="K2300" s="27" t="str" cm="1">
        <f t="array" ref="K2300">_xlfn.IFS(
    AND(OR(I2300="Fully Meets", I2300="Exceeds"), J2300&gt;=4), "High Performing Individual",
    AND(I2300="Fully Meets", J2300&gt;=3), "Average Performing Individual",
    TRUE, "Below Average Performing"
)</f>
        <v>Below Average Performing</v>
      </c>
      <c r="M2300" s="18"/>
      <c r="N2300" s="18"/>
      <c r="O2300" s="26"/>
    </row>
    <row r="2301" spans="7:15" ht="28.8" x14ac:dyDescent="0.3">
      <c r="G2301" s="1">
        <v>2703</v>
      </c>
      <c r="H2301" s="1" t="s">
        <v>3076</v>
      </c>
      <c r="I2301" s="1" t="s">
        <v>21</v>
      </c>
      <c r="J2301" s="1">
        <v>5</v>
      </c>
      <c r="K2301" s="27" t="str" cm="1">
        <f t="array" ref="K2301">_xlfn.IFS(
    AND(OR(I2301="Fully Meets", I2301="Exceeds"), J2301&gt;=4), "High Performing Individual",
    AND(I2301="Fully Meets", J2301&gt;=3), "Average Performing Individual",
    TRUE, "Below Average Performing"
)</f>
        <v>High Performing Individual</v>
      </c>
      <c r="M2301" s="18"/>
      <c r="N2301" s="18"/>
      <c r="O2301" s="26"/>
    </row>
    <row r="2302" spans="7:15" ht="28.8" x14ac:dyDescent="0.3">
      <c r="G2302" s="1">
        <v>2704</v>
      </c>
      <c r="H2302" s="1" t="s">
        <v>3076</v>
      </c>
      <c r="I2302" s="1" t="s">
        <v>21</v>
      </c>
      <c r="J2302" s="1">
        <v>4</v>
      </c>
      <c r="K2302" s="27" t="str" cm="1">
        <f t="array" ref="K2302">_xlfn.IFS(
    AND(OR(I2302="Fully Meets", I2302="Exceeds"), J2302&gt;=4), "High Performing Individual",
    AND(I2302="Fully Meets", J2302&gt;=3), "Average Performing Individual",
    TRUE, "Below Average Performing"
)</f>
        <v>High Performing Individual</v>
      </c>
      <c r="M2302" s="18"/>
      <c r="N2302" s="18"/>
      <c r="O2302" s="26"/>
    </row>
    <row r="2303" spans="7:15" ht="28.8" x14ac:dyDescent="0.3">
      <c r="G2303" s="1">
        <v>2705</v>
      </c>
      <c r="H2303" s="1" t="s">
        <v>3076</v>
      </c>
      <c r="I2303" s="1" t="s">
        <v>21</v>
      </c>
      <c r="J2303" s="1">
        <v>2</v>
      </c>
      <c r="K2303" s="27" t="str" cm="1">
        <f t="array" ref="K2303">_xlfn.IFS(
    AND(OR(I2303="Fully Meets", I2303="Exceeds"), J2303&gt;=4), "High Performing Individual",
    AND(I2303="Fully Meets", J2303&gt;=3), "Average Performing Individual",
    TRUE, "Below Average Performing"
)</f>
        <v>Below Average Performing</v>
      </c>
      <c r="M2303" s="18"/>
      <c r="N2303" s="18"/>
      <c r="O2303" s="26"/>
    </row>
    <row r="2304" spans="7:15" ht="28.8" x14ac:dyDescent="0.3">
      <c r="G2304" s="1">
        <v>2706</v>
      </c>
      <c r="H2304" s="1" t="s">
        <v>3076</v>
      </c>
      <c r="I2304" s="1" t="s">
        <v>21</v>
      </c>
      <c r="J2304" s="1">
        <v>2</v>
      </c>
      <c r="K2304" s="27" t="str" cm="1">
        <f t="array" ref="K2304">_xlfn.IFS(
    AND(OR(I2304="Fully Meets", I2304="Exceeds"), J2304&gt;=4), "High Performing Individual",
    AND(I2304="Fully Meets", J2304&gt;=3), "Average Performing Individual",
    TRUE, "Below Average Performing"
)</f>
        <v>Below Average Performing</v>
      </c>
      <c r="M2304" s="18"/>
      <c r="N2304" s="18"/>
      <c r="O2304" s="26"/>
    </row>
    <row r="2305" spans="7:15" ht="28.8" x14ac:dyDescent="0.3">
      <c r="G2305" s="1">
        <v>2707</v>
      </c>
      <c r="H2305" s="1" t="s">
        <v>3076</v>
      </c>
      <c r="I2305" s="1" t="s">
        <v>21</v>
      </c>
      <c r="J2305" s="1">
        <v>4</v>
      </c>
      <c r="K2305" s="27" t="str" cm="1">
        <f t="array" ref="K2305">_xlfn.IFS(
    AND(OR(I2305="Fully Meets", I2305="Exceeds"), J2305&gt;=4), "High Performing Individual",
    AND(I2305="Fully Meets", J2305&gt;=3), "Average Performing Individual",
    TRUE, "Below Average Performing"
)</f>
        <v>High Performing Individual</v>
      </c>
      <c r="M2305" s="18"/>
      <c r="N2305" s="18"/>
      <c r="O2305" s="26"/>
    </row>
    <row r="2306" spans="7:15" ht="28.8" x14ac:dyDescent="0.3">
      <c r="G2306" s="1">
        <v>2708</v>
      </c>
      <c r="H2306" s="1" t="s">
        <v>3076</v>
      </c>
      <c r="I2306" s="1" t="s">
        <v>21</v>
      </c>
      <c r="J2306" s="1">
        <v>2</v>
      </c>
      <c r="K2306" s="27" t="str" cm="1">
        <f t="array" ref="K2306">_xlfn.IFS(
    AND(OR(I2306="Fully Meets", I2306="Exceeds"), J2306&gt;=4), "High Performing Individual",
    AND(I2306="Fully Meets", J2306&gt;=3), "Average Performing Individual",
    TRUE, "Below Average Performing"
)</f>
        <v>Below Average Performing</v>
      </c>
      <c r="M2306" s="18"/>
      <c r="N2306" s="18"/>
      <c r="O2306" s="26"/>
    </row>
    <row r="2307" spans="7:15" ht="28.8" x14ac:dyDescent="0.3">
      <c r="G2307" s="1">
        <v>2709</v>
      </c>
      <c r="H2307" s="1" t="s">
        <v>3076</v>
      </c>
      <c r="I2307" s="1" t="s">
        <v>21</v>
      </c>
      <c r="J2307" s="1">
        <v>2</v>
      </c>
      <c r="K2307" s="27" t="str" cm="1">
        <f t="array" ref="K2307">_xlfn.IFS(
    AND(OR(I2307="Fully Meets", I2307="Exceeds"), J2307&gt;=4), "High Performing Individual",
    AND(I2307="Fully Meets", J2307&gt;=3), "Average Performing Individual",
    TRUE, "Below Average Performing"
)</f>
        <v>Below Average Performing</v>
      </c>
      <c r="M2307" s="18"/>
      <c r="N2307" s="18"/>
      <c r="O2307" s="26"/>
    </row>
    <row r="2308" spans="7:15" ht="28.8" x14ac:dyDescent="0.3">
      <c r="G2308" s="1">
        <v>2710</v>
      </c>
      <c r="H2308" s="1" t="s">
        <v>3076</v>
      </c>
      <c r="I2308" s="1" t="s">
        <v>21</v>
      </c>
      <c r="J2308" s="1">
        <v>5</v>
      </c>
      <c r="K2308" s="27" t="str" cm="1">
        <f t="array" ref="K2308">_xlfn.IFS(
    AND(OR(I2308="Fully Meets", I2308="Exceeds"), J2308&gt;=4), "High Performing Individual",
    AND(I2308="Fully Meets", J2308&gt;=3), "Average Performing Individual",
    TRUE, "Below Average Performing"
)</f>
        <v>High Performing Individual</v>
      </c>
      <c r="M2308" s="18"/>
      <c r="N2308" s="18"/>
      <c r="O2308" s="26"/>
    </row>
    <row r="2309" spans="7:15" ht="28.8" x14ac:dyDescent="0.3">
      <c r="G2309" s="1">
        <v>2711</v>
      </c>
      <c r="H2309" s="1" t="s">
        <v>3076</v>
      </c>
      <c r="I2309" s="1" t="s">
        <v>21</v>
      </c>
      <c r="J2309" s="1">
        <v>2</v>
      </c>
      <c r="K2309" s="27" t="str" cm="1">
        <f t="array" ref="K2309">_xlfn.IFS(
    AND(OR(I2309="Fully Meets", I2309="Exceeds"), J2309&gt;=4), "High Performing Individual",
    AND(I2309="Fully Meets", J2309&gt;=3), "Average Performing Individual",
    TRUE, "Below Average Performing"
)</f>
        <v>Below Average Performing</v>
      </c>
      <c r="M2309" s="18"/>
      <c r="N2309" s="18"/>
      <c r="O2309" s="26"/>
    </row>
    <row r="2310" spans="7:15" ht="28.8" x14ac:dyDescent="0.3">
      <c r="G2310" s="1">
        <v>2712</v>
      </c>
      <c r="H2310" s="1" t="s">
        <v>3076</v>
      </c>
      <c r="I2310" s="1" t="s">
        <v>21</v>
      </c>
      <c r="J2310" s="1">
        <v>1</v>
      </c>
      <c r="K2310" s="27" t="str" cm="1">
        <f t="array" ref="K2310">_xlfn.IFS(
    AND(OR(I2310="Fully Meets", I2310="Exceeds"), J2310&gt;=4), "High Performing Individual",
    AND(I2310="Fully Meets", J2310&gt;=3), "Average Performing Individual",
    TRUE, "Below Average Performing"
)</f>
        <v>Below Average Performing</v>
      </c>
      <c r="M2310" s="18"/>
      <c r="N2310" s="18"/>
      <c r="O2310" s="26"/>
    </row>
    <row r="2311" spans="7:15" ht="28.8" x14ac:dyDescent="0.3">
      <c r="G2311" s="1">
        <v>2713</v>
      </c>
      <c r="H2311" s="1" t="s">
        <v>3076</v>
      </c>
      <c r="I2311" s="1" t="s">
        <v>21</v>
      </c>
      <c r="J2311" s="1">
        <v>5</v>
      </c>
      <c r="K2311" s="27" t="str" cm="1">
        <f t="array" ref="K2311">_xlfn.IFS(
    AND(OR(I2311="Fully Meets", I2311="Exceeds"), J2311&gt;=4), "High Performing Individual",
    AND(I2311="Fully Meets", J2311&gt;=3), "Average Performing Individual",
    TRUE, "Below Average Performing"
)</f>
        <v>High Performing Individual</v>
      </c>
      <c r="M2311" s="18"/>
      <c r="N2311" s="18"/>
      <c r="O2311" s="26"/>
    </row>
    <row r="2312" spans="7:15" ht="28.8" x14ac:dyDescent="0.3">
      <c r="G2312" s="1">
        <v>2714</v>
      </c>
      <c r="H2312" s="1" t="s">
        <v>3076</v>
      </c>
      <c r="I2312" s="1" t="s">
        <v>21</v>
      </c>
      <c r="J2312" s="1">
        <v>1</v>
      </c>
      <c r="K2312" s="27" t="str" cm="1">
        <f t="array" ref="K2312">_xlfn.IFS(
    AND(OR(I2312="Fully Meets", I2312="Exceeds"), J2312&gt;=4), "High Performing Individual",
    AND(I2312="Fully Meets", J2312&gt;=3), "Average Performing Individual",
    TRUE, "Below Average Performing"
)</f>
        <v>Below Average Performing</v>
      </c>
      <c r="M2312" s="18"/>
      <c r="N2312" s="18"/>
      <c r="O2312" s="26"/>
    </row>
    <row r="2313" spans="7:15" ht="28.8" x14ac:dyDescent="0.3">
      <c r="G2313" s="1">
        <v>2715</v>
      </c>
      <c r="H2313" s="1" t="s">
        <v>3076</v>
      </c>
      <c r="I2313" s="1" t="s">
        <v>21</v>
      </c>
      <c r="J2313" s="1">
        <v>4</v>
      </c>
      <c r="K2313" s="27" t="str" cm="1">
        <f t="array" ref="K2313">_xlfn.IFS(
    AND(OR(I2313="Fully Meets", I2313="Exceeds"), J2313&gt;=4), "High Performing Individual",
    AND(I2313="Fully Meets", J2313&gt;=3), "Average Performing Individual",
    TRUE, "Below Average Performing"
)</f>
        <v>High Performing Individual</v>
      </c>
      <c r="M2313" s="18"/>
      <c r="N2313" s="18"/>
      <c r="O2313" s="26"/>
    </row>
    <row r="2314" spans="7:15" ht="28.8" x14ac:dyDescent="0.3">
      <c r="G2314" s="1">
        <v>2716</v>
      </c>
      <c r="H2314" s="1" t="s">
        <v>3076</v>
      </c>
      <c r="I2314" s="1" t="s">
        <v>21</v>
      </c>
      <c r="J2314" s="1">
        <v>2</v>
      </c>
      <c r="K2314" s="27" t="str" cm="1">
        <f t="array" ref="K2314">_xlfn.IFS(
    AND(OR(I2314="Fully Meets", I2314="Exceeds"), J2314&gt;=4), "High Performing Individual",
    AND(I2314="Fully Meets", J2314&gt;=3), "Average Performing Individual",
    TRUE, "Below Average Performing"
)</f>
        <v>Below Average Performing</v>
      </c>
      <c r="M2314" s="18"/>
      <c r="N2314" s="18"/>
      <c r="O2314" s="26"/>
    </row>
    <row r="2315" spans="7:15" ht="28.8" x14ac:dyDescent="0.3">
      <c r="G2315" s="1">
        <v>2717</v>
      </c>
      <c r="H2315" s="1" t="s">
        <v>3076</v>
      </c>
      <c r="I2315" s="1" t="s">
        <v>21</v>
      </c>
      <c r="J2315" s="1">
        <v>1</v>
      </c>
      <c r="K2315" s="27" t="str" cm="1">
        <f t="array" ref="K2315">_xlfn.IFS(
    AND(OR(I2315="Fully Meets", I2315="Exceeds"), J2315&gt;=4), "High Performing Individual",
    AND(I2315="Fully Meets", J2315&gt;=3), "Average Performing Individual",
    TRUE, "Below Average Performing"
)</f>
        <v>Below Average Performing</v>
      </c>
      <c r="M2315" s="18"/>
      <c r="N2315" s="18"/>
      <c r="O2315" s="26"/>
    </row>
    <row r="2316" spans="7:15" ht="28.8" x14ac:dyDescent="0.3">
      <c r="G2316" s="1">
        <v>2718</v>
      </c>
      <c r="H2316" s="1" t="s">
        <v>3076</v>
      </c>
      <c r="I2316" s="1" t="s">
        <v>21</v>
      </c>
      <c r="J2316" s="1">
        <v>5</v>
      </c>
      <c r="K2316" s="27" t="str" cm="1">
        <f t="array" ref="K2316">_xlfn.IFS(
    AND(OR(I2316="Fully Meets", I2316="Exceeds"), J2316&gt;=4), "High Performing Individual",
    AND(I2316="Fully Meets", J2316&gt;=3), "Average Performing Individual",
    TRUE, "Below Average Performing"
)</f>
        <v>High Performing Individual</v>
      </c>
      <c r="M2316" s="18"/>
      <c r="N2316" s="18"/>
      <c r="O2316" s="26"/>
    </row>
    <row r="2317" spans="7:15" ht="28.8" x14ac:dyDescent="0.3">
      <c r="G2317" s="1">
        <v>2719</v>
      </c>
      <c r="H2317" s="1" t="s">
        <v>3076</v>
      </c>
      <c r="I2317" s="1" t="s">
        <v>21</v>
      </c>
      <c r="J2317" s="1">
        <v>4</v>
      </c>
      <c r="K2317" s="27" t="str" cm="1">
        <f t="array" ref="K2317">_xlfn.IFS(
    AND(OR(I2317="Fully Meets", I2317="Exceeds"), J2317&gt;=4), "High Performing Individual",
    AND(I2317="Fully Meets", J2317&gt;=3), "Average Performing Individual",
    TRUE, "Below Average Performing"
)</f>
        <v>High Performing Individual</v>
      </c>
      <c r="M2317" s="18"/>
      <c r="N2317" s="18"/>
      <c r="O2317" s="26"/>
    </row>
    <row r="2318" spans="7:15" ht="28.8" x14ac:dyDescent="0.3">
      <c r="G2318" s="1">
        <v>2720</v>
      </c>
      <c r="H2318" s="1" t="s">
        <v>3076</v>
      </c>
      <c r="I2318" s="1" t="s">
        <v>21</v>
      </c>
      <c r="J2318" s="1">
        <v>4</v>
      </c>
      <c r="K2318" s="27" t="str" cm="1">
        <f t="array" ref="K2318">_xlfn.IFS(
    AND(OR(I2318="Fully Meets", I2318="Exceeds"), J2318&gt;=4), "High Performing Individual",
    AND(I2318="Fully Meets", J2318&gt;=3), "Average Performing Individual",
    TRUE, "Below Average Performing"
)</f>
        <v>High Performing Individual</v>
      </c>
      <c r="M2318" s="18"/>
      <c r="N2318" s="18"/>
      <c r="O2318" s="26"/>
    </row>
    <row r="2319" spans="7:15" ht="28.8" x14ac:dyDescent="0.3">
      <c r="G2319" s="1">
        <v>2721</v>
      </c>
      <c r="H2319" s="1" t="s">
        <v>3076</v>
      </c>
      <c r="I2319" s="1" t="s">
        <v>21</v>
      </c>
      <c r="J2319" s="1">
        <v>4</v>
      </c>
      <c r="K2319" s="27" t="str" cm="1">
        <f t="array" ref="K2319">_xlfn.IFS(
    AND(OR(I2319="Fully Meets", I2319="Exceeds"), J2319&gt;=4), "High Performing Individual",
    AND(I2319="Fully Meets", J2319&gt;=3), "Average Performing Individual",
    TRUE, "Below Average Performing"
)</f>
        <v>High Performing Individual</v>
      </c>
      <c r="M2319" s="18"/>
      <c r="N2319" s="18"/>
      <c r="O2319" s="26"/>
    </row>
    <row r="2320" spans="7:15" ht="28.8" x14ac:dyDescent="0.3">
      <c r="G2320" s="1">
        <v>2722</v>
      </c>
      <c r="H2320" s="1" t="s">
        <v>3076</v>
      </c>
      <c r="I2320" s="1" t="s">
        <v>21</v>
      </c>
      <c r="J2320" s="1">
        <v>2</v>
      </c>
      <c r="K2320" s="27" t="str" cm="1">
        <f t="array" ref="K2320">_xlfn.IFS(
    AND(OR(I2320="Fully Meets", I2320="Exceeds"), J2320&gt;=4), "High Performing Individual",
    AND(I2320="Fully Meets", J2320&gt;=3), "Average Performing Individual",
    TRUE, "Below Average Performing"
)</f>
        <v>Below Average Performing</v>
      </c>
      <c r="M2320" s="18"/>
      <c r="N2320" s="18"/>
      <c r="O2320" s="26"/>
    </row>
    <row r="2321" spans="7:15" ht="28.8" x14ac:dyDescent="0.3">
      <c r="G2321" s="1">
        <v>2723</v>
      </c>
      <c r="H2321" s="1" t="s">
        <v>3076</v>
      </c>
      <c r="I2321" s="1" t="s">
        <v>21</v>
      </c>
      <c r="J2321" s="1">
        <v>2</v>
      </c>
      <c r="K2321" s="27" t="str" cm="1">
        <f t="array" ref="K2321">_xlfn.IFS(
    AND(OR(I2321="Fully Meets", I2321="Exceeds"), J2321&gt;=4), "High Performing Individual",
    AND(I2321="Fully Meets", J2321&gt;=3), "Average Performing Individual",
    TRUE, "Below Average Performing"
)</f>
        <v>Below Average Performing</v>
      </c>
      <c r="M2321" s="18"/>
      <c r="N2321" s="18"/>
      <c r="O2321" s="26"/>
    </row>
    <row r="2322" spans="7:15" ht="28.8" x14ac:dyDescent="0.3">
      <c r="G2322" s="1">
        <v>2724</v>
      </c>
      <c r="H2322" s="1" t="s">
        <v>3076</v>
      </c>
      <c r="I2322" s="1" t="s">
        <v>21</v>
      </c>
      <c r="J2322" s="1">
        <v>1</v>
      </c>
      <c r="K2322" s="27" t="str" cm="1">
        <f t="array" ref="K2322">_xlfn.IFS(
    AND(OR(I2322="Fully Meets", I2322="Exceeds"), J2322&gt;=4), "High Performing Individual",
    AND(I2322="Fully Meets", J2322&gt;=3), "Average Performing Individual",
    TRUE, "Below Average Performing"
)</f>
        <v>Below Average Performing</v>
      </c>
      <c r="M2322" s="18"/>
      <c r="N2322" s="18"/>
      <c r="O2322" s="26"/>
    </row>
    <row r="2323" spans="7:15" ht="28.8" x14ac:dyDescent="0.3">
      <c r="G2323" s="1">
        <v>2725</v>
      </c>
      <c r="H2323" s="1" t="s">
        <v>3076</v>
      </c>
      <c r="I2323" s="1" t="s">
        <v>21</v>
      </c>
      <c r="J2323" s="1">
        <v>4</v>
      </c>
      <c r="K2323" s="27" t="str" cm="1">
        <f t="array" ref="K2323">_xlfn.IFS(
    AND(OR(I2323="Fully Meets", I2323="Exceeds"), J2323&gt;=4), "High Performing Individual",
    AND(I2323="Fully Meets", J2323&gt;=3), "Average Performing Individual",
    TRUE, "Below Average Performing"
)</f>
        <v>High Performing Individual</v>
      </c>
      <c r="M2323" s="18"/>
      <c r="N2323" s="18"/>
      <c r="O2323" s="26"/>
    </row>
    <row r="2324" spans="7:15" ht="28.8" x14ac:dyDescent="0.3">
      <c r="G2324" s="1">
        <v>2726</v>
      </c>
      <c r="H2324" s="1" t="s">
        <v>3076</v>
      </c>
      <c r="I2324" s="1" t="s">
        <v>21</v>
      </c>
      <c r="J2324" s="1">
        <v>2</v>
      </c>
      <c r="K2324" s="27" t="str" cm="1">
        <f t="array" ref="K2324">_xlfn.IFS(
    AND(OR(I2324="Fully Meets", I2324="Exceeds"), J2324&gt;=4), "High Performing Individual",
    AND(I2324="Fully Meets", J2324&gt;=3), "Average Performing Individual",
    TRUE, "Below Average Performing"
)</f>
        <v>Below Average Performing</v>
      </c>
      <c r="M2324" s="18"/>
      <c r="N2324" s="18"/>
      <c r="O2324" s="26"/>
    </row>
    <row r="2325" spans="7:15" ht="28.8" x14ac:dyDescent="0.3">
      <c r="G2325" s="1">
        <v>2727</v>
      </c>
      <c r="H2325" s="1" t="s">
        <v>3076</v>
      </c>
      <c r="I2325" s="1" t="s">
        <v>21</v>
      </c>
      <c r="J2325" s="1">
        <v>5</v>
      </c>
      <c r="K2325" s="27" t="str" cm="1">
        <f t="array" ref="K2325">_xlfn.IFS(
    AND(OR(I2325="Fully Meets", I2325="Exceeds"), J2325&gt;=4), "High Performing Individual",
    AND(I2325="Fully Meets", J2325&gt;=3), "Average Performing Individual",
    TRUE, "Below Average Performing"
)</f>
        <v>High Performing Individual</v>
      </c>
      <c r="M2325" s="18"/>
      <c r="N2325" s="18"/>
      <c r="O2325" s="26"/>
    </row>
    <row r="2326" spans="7:15" ht="28.8" x14ac:dyDescent="0.3">
      <c r="G2326" s="1">
        <v>2728</v>
      </c>
      <c r="H2326" s="1" t="s">
        <v>3076</v>
      </c>
      <c r="I2326" s="1" t="s">
        <v>21</v>
      </c>
      <c r="J2326" s="1">
        <v>2</v>
      </c>
      <c r="K2326" s="27" t="str" cm="1">
        <f t="array" ref="K2326">_xlfn.IFS(
    AND(OR(I2326="Fully Meets", I2326="Exceeds"), J2326&gt;=4), "High Performing Individual",
    AND(I2326="Fully Meets", J2326&gt;=3), "Average Performing Individual",
    TRUE, "Below Average Performing"
)</f>
        <v>Below Average Performing</v>
      </c>
      <c r="M2326" s="18"/>
      <c r="N2326" s="18"/>
      <c r="O2326" s="26"/>
    </row>
    <row r="2327" spans="7:15" ht="28.8" x14ac:dyDescent="0.3">
      <c r="G2327" s="1">
        <v>2729</v>
      </c>
      <c r="H2327" s="1" t="s">
        <v>3076</v>
      </c>
      <c r="I2327" s="1" t="s">
        <v>21</v>
      </c>
      <c r="J2327" s="1">
        <v>2</v>
      </c>
      <c r="K2327" s="27" t="str" cm="1">
        <f t="array" ref="K2327">_xlfn.IFS(
    AND(OR(I2327="Fully Meets", I2327="Exceeds"), J2327&gt;=4), "High Performing Individual",
    AND(I2327="Fully Meets", J2327&gt;=3), "Average Performing Individual",
    TRUE, "Below Average Performing"
)</f>
        <v>Below Average Performing</v>
      </c>
      <c r="M2327" s="18"/>
      <c r="N2327" s="18"/>
      <c r="O2327" s="26"/>
    </row>
    <row r="2328" spans="7:15" ht="28.8" x14ac:dyDescent="0.3">
      <c r="G2328" s="1">
        <v>2730</v>
      </c>
      <c r="H2328" s="1" t="s">
        <v>3076</v>
      </c>
      <c r="I2328" s="1" t="s">
        <v>21</v>
      </c>
      <c r="J2328" s="1">
        <v>2</v>
      </c>
      <c r="K2328" s="27" t="str" cm="1">
        <f t="array" ref="K2328">_xlfn.IFS(
    AND(OR(I2328="Fully Meets", I2328="Exceeds"), J2328&gt;=4), "High Performing Individual",
    AND(I2328="Fully Meets", J2328&gt;=3), "Average Performing Individual",
    TRUE, "Below Average Performing"
)</f>
        <v>Below Average Performing</v>
      </c>
      <c r="M2328" s="18"/>
      <c r="N2328" s="18"/>
      <c r="O2328" s="26"/>
    </row>
    <row r="2329" spans="7:15" ht="28.8" x14ac:dyDescent="0.3">
      <c r="G2329" s="1">
        <v>2731</v>
      </c>
      <c r="H2329" s="1" t="s">
        <v>3076</v>
      </c>
      <c r="I2329" s="1" t="s">
        <v>21</v>
      </c>
      <c r="J2329" s="1">
        <v>1</v>
      </c>
      <c r="K2329" s="27" t="str" cm="1">
        <f t="array" ref="K2329">_xlfn.IFS(
    AND(OR(I2329="Fully Meets", I2329="Exceeds"), J2329&gt;=4), "High Performing Individual",
    AND(I2329="Fully Meets", J2329&gt;=3), "Average Performing Individual",
    TRUE, "Below Average Performing"
)</f>
        <v>Below Average Performing</v>
      </c>
      <c r="M2329" s="18"/>
      <c r="N2329" s="18"/>
      <c r="O2329" s="26"/>
    </row>
    <row r="2330" spans="7:15" ht="28.8" x14ac:dyDescent="0.3">
      <c r="G2330" s="1">
        <v>2732</v>
      </c>
      <c r="H2330" s="1" t="s">
        <v>3076</v>
      </c>
      <c r="I2330" s="1" t="s">
        <v>21</v>
      </c>
      <c r="J2330" s="1">
        <v>2</v>
      </c>
      <c r="K2330" s="27" t="str" cm="1">
        <f t="array" ref="K2330">_xlfn.IFS(
    AND(OR(I2330="Fully Meets", I2330="Exceeds"), J2330&gt;=4), "High Performing Individual",
    AND(I2330="Fully Meets", J2330&gt;=3), "Average Performing Individual",
    TRUE, "Below Average Performing"
)</f>
        <v>Below Average Performing</v>
      </c>
      <c r="M2330" s="18"/>
      <c r="N2330" s="18"/>
      <c r="O2330" s="26"/>
    </row>
    <row r="2331" spans="7:15" ht="28.8" x14ac:dyDescent="0.3">
      <c r="G2331" s="1">
        <v>2733</v>
      </c>
      <c r="H2331" s="1" t="s">
        <v>3076</v>
      </c>
      <c r="I2331" s="1" t="s">
        <v>21</v>
      </c>
      <c r="J2331" s="1">
        <v>5</v>
      </c>
      <c r="K2331" s="27" t="str" cm="1">
        <f t="array" ref="K2331">_xlfn.IFS(
    AND(OR(I2331="Fully Meets", I2331="Exceeds"), J2331&gt;=4), "High Performing Individual",
    AND(I2331="Fully Meets", J2331&gt;=3), "Average Performing Individual",
    TRUE, "Below Average Performing"
)</f>
        <v>High Performing Individual</v>
      </c>
      <c r="M2331" s="18"/>
      <c r="N2331" s="18"/>
      <c r="O2331" s="26"/>
    </row>
    <row r="2332" spans="7:15" ht="28.8" x14ac:dyDescent="0.3">
      <c r="G2332" s="1">
        <v>2734</v>
      </c>
      <c r="H2332" s="1" t="s">
        <v>3076</v>
      </c>
      <c r="I2332" s="1" t="s">
        <v>21</v>
      </c>
      <c r="J2332" s="1">
        <v>4</v>
      </c>
      <c r="K2332" s="27" t="str" cm="1">
        <f t="array" ref="K2332">_xlfn.IFS(
    AND(OR(I2332="Fully Meets", I2332="Exceeds"), J2332&gt;=4), "High Performing Individual",
    AND(I2332="Fully Meets", J2332&gt;=3), "Average Performing Individual",
    TRUE, "Below Average Performing"
)</f>
        <v>High Performing Individual</v>
      </c>
      <c r="M2332" s="18"/>
      <c r="N2332" s="18"/>
      <c r="O2332" s="26"/>
    </row>
    <row r="2333" spans="7:15" ht="28.8" x14ac:dyDescent="0.3">
      <c r="G2333" s="1">
        <v>2735</v>
      </c>
      <c r="H2333" s="1" t="s">
        <v>3076</v>
      </c>
      <c r="I2333" s="1" t="s">
        <v>21</v>
      </c>
      <c r="J2333" s="1">
        <v>2</v>
      </c>
      <c r="K2333" s="27" t="str" cm="1">
        <f t="array" ref="K2333">_xlfn.IFS(
    AND(OR(I2333="Fully Meets", I2333="Exceeds"), J2333&gt;=4), "High Performing Individual",
    AND(I2333="Fully Meets", J2333&gt;=3), "Average Performing Individual",
    TRUE, "Below Average Performing"
)</f>
        <v>Below Average Performing</v>
      </c>
      <c r="M2333" s="18"/>
      <c r="N2333" s="18"/>
      <c r="O2333" s="26"/>
    </row>
    <row r="2334" spans="7:15" ht="28.8" x14ac:dyDescent="0.3">
      <c r="G2334" s="1">
        <v>2736</v>
      </c>
      <c r="H2334" s="1" t="s">
        <v>3076</v>
      </c>
      <c r="I2334" s="1" t="s">
        <v>21</v>
      </c>
      <c r="J2334" s="1">
        <v>5</v>
      </c>
      <c r="K2334" s="27" t="str" cm="1">
        <f t="array" ref="K2334">_xlfn.IFS(
    AND(OR(I2334="Fully Meets", I2334="Exceeds"), J2334&gt;=4), "High Performing Individual",
    AND(I2334="Fully Meets", J2334&gt;=3), "Average Performing Individual",
    TRUE, "Below Average Performing"
)</f>
        <v>High Performing Individual</v>
      </c>
      <c r="M2334" s="18"/>
      <c r="N2334" s="18"/>
      <c r="O2334" s="26"/>
    </row>
    <row r="2335" spans="7:15" ht="28.8" x14ac:dyDescent="0.3">
      <c r="G2335" s="1">
        <v>2737</v>
      </c>
      <c r="H2335" s="1" t="s">
        <v>3076</v>
      </c>
      <c r="I2335" s="1" t="s">
        <v>21</v>
      </c>
      <c r="J2335" s="1">
        <v>4</v>
      </c>
      <c r="K2335" s="27" t="str" cm="1">
        <f t="array" ref="K2335">_xlfn.IFS(
    AND(OR(I2335="Fully Meets", I2335="Exceeds"), J2335&gt;=4), "High Performing Individual",
    AND(I2335="Fully Meets", J2335&gt;=3), "Average Performing Individual",
    TRUE, "Below Average Performing"
)</f>
        <v>High Performing Individual</v>
      </c>
      <c r="M2335" s="18"/>
      <c r="N2335" s="18"/>
      <c r="O2335" s="26"/>
    </row>
    <row r="2336" spans="7:15" ht="28.8" x14ac:dyDescent="0.3">
      <c r="G2336" s="1">
        <v>2738</v>
      </c>
      <c r="H2336" s="1" t="s">
        <v>3076</v>
      </c>
      <c r="I2336" s="1" t="s">
        <v>21</v>
      </c>
      <c r="J2336" s="1">
        <v>5</v>
      </c>
      <c r="K2336" s="27" t="str" cm="1">
        <f t="array" ref="K2336">_xlfn.IFS(
    AND(OR(I2336="Fully Meets", I2336="Exceeds"), J2336&gt;=4), "High Performing Individual",
    AND(I2336="Fully Meets", J2336&gt;=3), "Average Performing Individual",
    TRUE, "Below Average Performing"
)</f>
        <v>High Performing Individual</v>
      </c>
      <c r="M2336" s="18"/>
      <c r="N2336" s="18"/>
      <c r="O2336" s="26"/>
    </row>
    <row r="2337" spans="7:15" ht="28.8" x14ac:dyDescent="0.3">
      <c r="G2337" s="1">
        <v>2739</v>
      </c>
      <c r="H2337" s="1" t="s">
        <v>3076</v>
      </c>
      <c r="I2337" s="1" t="s">
        <v>21</v>
      </c>
      <c r="J2337" s="1">
        <v>4</v>
      </c>
      <c r="K2337" s="27" t="str" cm="1">
        <f t="array" ref="K2337">_xlfn.IFS(
    AND(OR(I2337="Fully Meets", I2337="Exceeds"), J2337&gt;=4), "High Performing Individual",
    AND(I2337="Fully Meets", J2337&gt;=3), "Average Performing Individual",
    TRUE, "Below Average Performing"
)</f>
        <v>High Performing Individual</v>
      </c>
      <c r="M2337" s="18"/>
      <c r="N2337" s="18"/>
      <c r="O2337" s="26"/>
    </row>
    <row r="2338" spans="7:15" ht="28.8" x14ac:dyDescent="0.3">
      <c r="G2338" s="1">
        <v>2740</v>
      </c>
      <c r="H2338" s="1" t="s">
        <v>3076</v>
      </c>
      <c r="I2338" s="1" t="s">
        <v>21</v>
      </c>
      <c r="J2338" s="1">
        <v>1</v>
      </c>
      <c r="K2338" s="27" t="str" cm="1">
        <f t="array" ref="K2338">_xlfn.IFS(
    AND(OR(I2338="Fully Meets", I2338="Exceeds"), J2338&gt;=4), "High Performing Individual",
    AND(I2338="Fully Meets", J2338&gt;=3), "Average Performing Individual",
    TRUE, "Below Average Performing"
)</f>
        <v>Below Average Performing</v>
      </c>
      <c r="M2338" s="18"/>
      <c r="N2338" s="18"/>
      <c r="O2338" s="26"/>
    </row>
    <row r="2339" spans="7:15" ht="28.8" x14ac:dyDescent="0.3">
      <c r="G2339" s="1">
        <v>2741</v>
      </c>
      <c r="H2339" s="1" t="s">
        <v>3076</v>
      </c>
      <c r="I2339" s="1" t="s">
        <v>21</v>
      </c>
      <c r="J2339" s="1">
        <v>4</v>
      </c>
      <c r="K2339" s="27" t="str" cm="1">
        <f t="array" ref="K2339">_xlfn.IFS(
    AND(OR(I2339="Fully Meets", I2339="Exceeds"), J2339&gt;=4), "High Performing Individual",
    AND(I2339="Fully Meets", J2339&gt;=3), "Average Performing Individual",
    TRUE, "Below Average Performing"
)</f>
        <v>High Performing Individual</v>
      </c>
      <c r="M2339" s="18"/>
      <c r="N2339" s="18"/>
      <c r="O2339" s="26"/>
    </row>
    <row r="2340" spans="7:15" ht="28.8" x14ac:dyDescent="0.3">
      <c r="G2340" s="1">
        <v>2742</v>
      </c>
      <c r="H2340" s="1" t="s">
        <v>3076</v>
      </c>
      <c r="I2340" s="1" t="s">
        <v>21</v>
      </c>
      <c r="J2340" s="1">
        <v>2</v>
      </c>
      <c r="K2340" s="27" t="str" cm="1">
        <f t="array" ref="K2340">_xlfn.IFS(
    AND(OR(I2340="Fully Meets", I2340="Exceeds"), J2340&gt;=4), "High Performing Individual",
    AND(I2340="Fully Meets", J2340&gt;=3), "Average Performing Individual",
    TRUE, "Below Average Performing"
)</f>
        <v>Below Average Performing</v>
      </c>
      <c r="M2340" s="18"/>
      <c r="N2340" s="18"/>
      <c r="O2340" s="26"/>
    </row>
    <row r="2341" spans="7:15" ht="28.8" x14ac:dyDescent="0.3">
      <c r="G2341" s="1">
        <v>2743</v>
      </c>
      <c r="H2341" s="1" t="s">
        <v>3076</v>
      </c>
      <c r="I2341" s="1" t="s">
        <v>21</v>
      </c>
      <c r="J2341" s="1">
        <v>4</v>
      </c>
      <c r="K2341" s="27" t="str" cm="1">
        <f t="array" ref="K2341">_xlfn.IFS(
    AND(OR(I2341="Fully Meets", I2341="Exceeds"), J2341&gt;=4), "High Performing Individual",
    AND(I2341="Fully Meets", J2341&gt;=3), "Average Performing Individual",
    TRUE, "Below Average Performing"
)</f>
        <v>High Performing Individual</v>
      </c>
      <c r="M2341" s="18"/>
      <c r="N2341" s="18"/>
      <c r="O2341" s="26"/>
    </row>
    <row r="2342" spans="7:15" ht="28.8" x14ac:dyDescent="0.3">
      <c r="G2342" s="1">
        <v>2744</v>
      </c>
      <c r="H2342" s="1" t="s">
        <v>3076</v>
      </c>
      <c r="I2342" s="1" t="s">
        <v>21</v>
      </c>
      <c r="J2342" s="1">
        <v>4</v>
      </c>
      <c r="K2342" s="27" t="str" cm="1">
        <f t="array" ref="K2342">_xlfn.IFS(
    AND(OR(I2342="Fully Meets", I2342="Exceeds"), J2342&gt;=4), "High Performing Individual",
    AND(I2342="Fully Meets", J2342&gt;=3), "Average Performing Individual",
    TRUE, "Below Average Performing"
)</f>
        <v>High Performing Individual</v>
      </c>
      <c r="M2342" s="18"/>
      <c r="N2342" s="18"/>
      <c r="O2342" s="26"/>
    </row>
    <row r="2343" spans="7:15" ht="28.8" x14ac:dyDescent="0.3">
      <c r="G2343" s="1">
        <v>2745</v>
      </c>
      <c r="H2343" s="1" t="s">
        <v>3076</v>
      </c>
      <c r="I2343" s="1" t="s">
        <v>21</v>
      </c>
      <c r="J2343" s="1">
        <v>5</v>
      </c>
      <c r="K2343" s="27" t="str" cm="1">
        <f t="array" ref="K2343">_xlfn.IFS(
    AND(OR(I2343="Fully Meets", I2343="Exceeds"), J2343&gt;=4), "High Performing Individual",
    AND(I2343="Fully Meets", J2343&gt;=3), "Average Performing Individual",
    TRUE, "Below Average Performing"
)</f>
        <v>High Performing Individual</v>
      </c>
      <c r="M2343" s="18"/>
      <c r="N2343" s="18"/>
      <c r="O2343" s="26"/>
    </row>
    <row r="2344" spans="7:15" ht="28.8" x14ac:dyDescent="0.3">
      <c r="G2344" s="1">
        <v>2746</v>
      </c>
      <c r="H2344" s="1" t="s">
        <v>3076</v>
      </c>
      <c r="I2344" s="1" t="s">
        <v>21</v>
      </c>
      <c r="J2344" s="1">
        <v>5</v>
      </c>
      <c r="K2344" s="27" t="str" cm="1">
        <f t="array" ref="K2344">_xlfn.IFS(
    AND(OR(I2344="Fully Meets", I2344="Exceeds"), J2344&gt;=4), "High Performing Individual",
    AND(I2344="Fully Meets", J2344&gt;=3), "Average Performing Individual",
    TRUE, "Below Average Performing"
)</f>
        <v>High Performing Individual</v>
      </c>
      <c r="M2344" s="18"/>
      <c r="N2344" s="18"/>
      <c r="O2344" s="26"/>
    </row>
    <row r="2345" spans="7:15" ht="28.8" x14ac:dyDescent="0.3">
      <c r="G2345" s="1">
        <v>2747</v>
      </c>
      <c r="H2345" s="1" t="s">
        <v>3074</v>
      </c>
      <c r="I2345" s="1" t="s">
        <v>21</v>
      </c>
      <c r="J2345" s="1">
        <v>4</v>
      </c>
      <c r="K2345" s="27" t="str" cm="1">
        <f t="array" ref="K2345">_xlfn.IFS(
    AND(OR(I2345="Fully Meets", I2345="Exceeds"), J2345&gt;=4), "High Performing Individual",
    AND(I2345="Fully Meets", J2345&gt;=3), "Average Performing Individual",
    TRUE, "Below Average Performing"
)</f>
        <v>High Performing Individual</v>
      </c>
      <c r="M2345" s="18"/>
      <c r="N2345" s="18"/>
      <c r="O2345" s="26"/>
    </row>
    <row r="2346" spans="7:15" ht="28.8" x14ac:dyDescent="0.3">
      <c r="G2346" s="1">
        <v>2748</v>
      </c>
      <c r="H2346" s="1" t="s">
        <v>3074</v>
      </c>
      <c r="I2346" s="1" t="s">
        <v>21</v>
      </c>
      <c r="J2346" s="1">
        <v>1</v>
      </c>
      <c r="K2346" s="27" t="str" cm="1">
        <f t="array" ref="K2346">_xlfn.IFS(
    AND(OR(I2346="Fully Meets", I2346="Exceeds"), J2346&gt;=4), "High Performing Individual",
    AND(I2346="Fully Meets", J2346&gt;=3), "Average Performing Individual",
    TRUE, "Below Average Performing"
)</f>
        <v>Below Average Performing</v>
      </c>
      <c r="M2346" s="18"/>
      <c r="N2346" s="18"/>
      <c r="O2346" s="26"/>
    </row>
    <row r="2347" spans="7:15" ht="28.8" x14ac:dyDescent="0.3">
      <c r="G2347" s="1">
        <v>2749</v>
      </c>
      <c r="H2347" s="1" t="s">
        <v>3074</v>
      </c>
      <c r="I2347" s="1" t="s">
        <v>21</v>
      </c>
      <c r="J2347" s="1">
        <v>5</v>
      </c>
      <c r="K2347" s="27" t="str" cm="1">
        <f t="array" ref="K2347">_xlfn.IFS(
    AND(OR(I2347="Fully Meets", I2347="Exceeds"), J2347&gt;=4), "High Performing Individual",
    AND(I2347="Fully Meets", J2347&gt;=3), "Average Performing Individual",
    TRUE, "Below Average Performing"
)</f>
        <v>High Performing Individual</v>
      </c>
      <c r="M2347" s="18"/>
      <c r="N2347" s="18"/>
      <c r="O2347" s="26"/>
    </row>
    <row r="2348" spans="7:15" ht="28.8" x14ac:dyDescent="0.3">
      <c r="G2348" s="1">
        <v>2750</v>
      </c>
      <c r="H2348" s="1" t="s">
        <v>3074</v>
      </c>
      <c r="I2348" s="1" t="s">
        <v>21</v>
      </c>
      <c r="J2348" s="1">
        <v>4</v>
      </c>
      <c r="K2348" s="27" t="str" cm="1">
        <f t="array" ref="K2348">_xlfn.IFS(
    AND(OR(I2348="Fully Meets", I2348="Exceeds"), J2348&gt;=4), "High Performing Individual",
    AND(I2348="Fully Meets", J2348&gt;=3), "Average Performing Individual",
    TRUE, "Below Average Performing"
)</f>
        <v>High Performing Individual</v>
      </c>
      <c r="M2348" s="18"/>
      <c r="N2348" s="18"/>
      <c r="O2348" s="26"/>
    </row>
    <row r="2349" spans="7:15" ht="28.8" x14ac:dyDescent="0.3">
      <c r="G2349" s="1">
        <v>2751</v>
      </c>
      <c r="H2349" s="1" t="s">
        <v>3074</v>
      </c>
      <c r="I2349" s="1" t="s">
        <v>21</v>
      </c>
      <c r="J2349" s="1">
        <v>5</v>
      </c>
      <c r="K2349" s="27" t="str" cm="1">
        <f t="array" ref="K2349">_xlfn.IFS(
    AND(OR(I2349="Fully Meets", I2349="Exceeds"), J2349&gt;=4), "High Performing Individual",
    AND(I2349="Fully Meets", J2349&gt;=3), "Average Performing Individual",
    TRUE, "Below Average Performing"
)</f>
        <v>High Performing Individual</v>
      </c>
      <c r="M2349" s="18"/>
      <c r="N2349" s="18"/>
      <c r="O2349" s="26"/>
    </row>
    <row r="2350" spans="7:15" ht="28.8" x14ac:dyDescent="0.3">
      <c r="G2350" s="1">
        <v>2752</v>
      </c>
      <c r="H2350" s="1" t="s">
        <v>3074</v>
      </c>
      <c r="I2350" s="1" t="s">
        <v>21</v>
      </c>
      <c r="J2350" s="1">
        <v>4</v>
      </c>
      <c r="K2350" s="27" t="str" cm="1">
        <f t="array" ref="K2350">_xlfn.IFS(
    AND(OR(I2350="Fully Meets", I2350="Exceeds"), J2350&gt;=4), "High Performing Individual",
    AND(I2350="Fully Meets", J2350&gt;=3), "Average Performing Individual",
    TRUE, "Below Average Performing"
)</f>
        <v>High Performing Individual</v>
      </c>
      <c r="M2350" s="18"/>
      <c r="N2350" s="18"/>
      <c r="O2350" s="26"/>
    </row>
    <row r="2351" spans="7:15" ht="28.8" x14ac:dyDescent="0.3">
      <c r="G2351" s="1">
        <v>2753</v>
      </c>
      <c r="H2351" s="1" t="s">
        <v>3074</v>
      </c>
      <c r="I2351" s="1" t="s">
        <v>21</v>
      </c>
      <c r="J2351" s="1">
        <v>4</v>
      </c>
      <c r="K2351" s="27" t="str" cm="1">
        <f t="array" ref="K2351">_xlfn.IFS(
    AND(OR(I2351="Fully Meets", I2351="Exceeds"), J2351&gt;=4), "High Performing Individual",
    AND(I2351="Fully Meets", J2351&gt;=3), "Average Performing Individual",
    TRUE, "Below Average Performing"
)</f>
        <v>High Performing Individual</v>
      </c>
      <c r="M2351" s="18"/>
      <c r="N2351" s="18"/>
      <c r="O2351" s="26"/>
    </row>
    <row r="2352" spans="7:15" ht="28.8" x14ac:dyDescent="0.3">
      <c r="G2352" s="1">
        <v>2754</v>
      </c>
      <c r="H2352" s="1" t="s">
        <v>3074</v>
      </c>
      <c r="I2352" s="1" t="s">
        <v>21</v>
      </c>
      <c r="J2352" s="1">
        <v>2</v>
      </c>
      <c r="K2352" s="27" t="str" cm="1">
        <f t="array" ref="K2352">_xlfn.IFS(
    AND(OR(I2352="Fully Meets", I2352="Exceeds"), J2352&gt;=4), "High Performing Individual",
    AND(I2352="Fully Meets", J2352&gt;=3), "Average Performing Individual",
    TRUE, "Below Average Performing"
)</f>
        <v>Below Average Performing</v>
      </c>
      <c r="M2352" s="18"/>
      <c r="N2352" s="18"/>
      <c r="O2352" s="26"/>
    </row>
    <row r="2353" spans="7:15" ht="28.8" x14ac:dyDescent="0.3">
      <c r="G2353" s="1">
        <v>2755</v>
      </c>
      <c r="H2353" s="1" t="s">
        <v>3074</v>
      </c>
      <c r="I2353" s="1" t="s">
        <v>21</v>
      </c>
      <c r="J2353" s="1">
        <v>2</v>
      </c>
      <c r="K2353" s="27" t="str" cm="1">
        <f t="array" ref="K2353">_xlfn.IFS(
    AND(OR(I2353="Fully Meets", I2353="Exceeds"), J2353&gt;=4), "High Performing Individual",
    AND(I2353="Fully Meets", J2353&gt;=3), "Average Performing Individual",
    TRUE, "Below Average Performing"
)</f>
        <v>Below Average Performing</v>
      </c>
      <c r="M2353" s="18"/>
      <c r="N2353" s="18"/>
      <c r="O2353" s="26"/>
    </row>
    <row r="2354" spans="7:15" ht="28.8" x14ac:dyDescent="0.3">
      <c r="G2354" s="1">
        <v>2756</v>
      </c>
      <c r="H2354" s="1" t="s">
        <v>3074</v>
      </c>
      <c r="I2354" s="1" t="s">
        <v>21</v>
      </c>
      <c r="J2354" s="1">
        <v>2</v>
      </c>
      <c r="K2354" s="27" t="str" cm="1">
        <f t="array" ref="K2354">_xlfn.IFS(
    AND(OR(I2354="Fully Meets", I2354="Exceeds"), J2354&gt;=4), "High Performing Individual",
    AND(I2354="Fully Meets", J2354&gt;=3), "Average Performing Individual",
    TRUE, "Below Average Performing"
)</f>
        <v>Below Average Performing</v>
      </c>
      <c r="M2354" s="18"/>
      <c r="N2354" s="18"/>
      <c r="O2354" s="26"/>
    </row>
    <row r="2355" spans="7:15" ht="28.8" x14ac:dyDescent="0.3">
      <c r="G2355" s="1">
        <v>2757</v>
      </c>
      <c r="H2355" s="1" t="s">
        <v>3074</v>
      </c>
      <c r="I2355" s="1" t="s">
        <v>21</v>
      </c>
      <c r="J2355" s="1">
        <v>2</v>
      </c>
      <c r="K2355" s="27" t="str" cm="1">
        <f t="array" ref="K2355">_xlfn.IFS(
    AND(OR(I2355="Fully Meets", I2355="Exceeds"), J2355&gt;=4), "High Performing Individual",
    AND(I2355="Fully Meets", J2355&gt;=3), "Average Performing Individual",
    TRUE, "Below Average Performing"
)</f>
        <v>Below Average Performing</v>
      </c>
      <c r="M2355" s="18"/>
      <c r="N2355" s="18"/>
      <c r="O2355" s="26"/>
    </row>
    <row r="2356" spans="7:15" ht="28.8" x14ac:dyDescent="0.3">
      <c r="G2356" s="1">
        <v>2758</v>
      </c>
      <c r="H2356" s="1" t="s">
        <v>3074</v>
      </c>
      <c r="I2356" s="1" t="s">
        <v>21</v>
      </c>
      <c r="J2356" s="1">
        <v>2</v>
      </c>
      <c r="K2356" s="27" t="str" cm="1">
        <f t="array" ref="K2356">_xlfn.IFS(
    AND(OR(I2356="Fully Meets", I2356="Exceeds"), J2356&gt;=4), "High Performing Individual",
    AND(I2356="Fully Meets", J2356&gt;=3), "Average Performing Individual",
    TRUE, "Below Average Performing"
)</f>
        <v>Below Average Performing</v>
      </c>
      <c r="M2356" s="18"/>
      <c r="N2356" s="18"/>
      <c r="O2356" s="26"/>
    </row>
    <row r="2357" spans="7:15" ht="28.8" x14ac:dyDescent="0.3">
      <c r="G2357" s="1">
        <v>2759</v>
      </c>
      <c r="H2357" s="1" t="s">
        <v>3074</v>
      </c>
      <c r="I2357" s="1" t="s">
        <v>21</v>
      </c>
      <c r="J2357" s="1">
        <v>2</v>
      </c>
      <c r="K2357" s="27" t="str" cm="1">
        <f t="array" ref="K2357">_xlfn.IFS(
    AND(OR(I2357="Fully Meets", I2357="Exceeds"), J2357&gt;=4), "High Performing Individual",
    AND(I2357="Fully Meets", J2357&gt;=3), "Average Performing Individual",
    TRUE, "Below Average Performing"
)</f>
        <v>Below Average Performing</v>
      </c>
      <c r="M2357" s="18"/>
      <c r="N2357" s="18"/>
      <c r="O2357" s="26"/>
    </row>
    <row r="2358" spans="7:15" ht="28.8" x14ac:dyDescent="0.3">
      <c r="G2358" s="1">
        <v>2760</v>
      </c>
      <c r="H2358" s="1" t="s">
        <v>3074</v>
      </c>
      <c r="I2358" s="1" t="s">
        <v>21</v>
      </c>
      <c r="J2358" s="1">
        <v>2</v>
      </c>
      <c r="K2358" s="27" t="str" cm="1">
        <f t="array" ref="K2358">_xlfn.IFS(
    AND(OR(I2358="Fully Meets", I2358="Exceeds"), J2358&gt;=4), "High Performing Individual",
    AND(I2358="Fully Meets", J2358&gt;=3), "Average Performing Individual",
    TRUE, "Below Average Performing"
)</f>
        <v>Below Average Performing</v>
      </c>
      <c r="M2358" s="18"/>
      <c r="N2358" s="18"/>
      <c r="O2358" s="26"/>
    </row>
    <row r="2359" spans="7:15" ht="28.8" x14ac:dyDescent="0.3">
      <c r="G2359" s="1">
        <v>2761</v>
      </c>
      <c r="H2359" s="1" t="s">
        <v>3074</v>
      </c>
      <c r="I2359" s="1" t="s">
        <v>21</v>
      </c>
      <c r="J2359" s="1">
        <v>4</v>
      </c>
      <c r="K2359" s="27" t="str" cm="1">
        <f t="array" ref="K2359">_xlfn.IFS(
    AND(OR(I2359="Fully Meets", I2359="Exceeds"), J2359&gt;=4), "High Performing Individual",
    AND(I2359="Fully Meets", J2359&gt;=3), "Average Performing Individual",
    TRUE, "Below Average Performing"
)</f>
        <v>High Performing Individual</v>
      </c>
      <c r="M2359" s="18"/>
      <c r="N2359" s="18"/>
      <c r="O2359" s="26"/>
    </row>
    <row r="2360" spans="7:15" ht="28.8" x14ac:dyDescent="0.3">
      <c r="G2360" s="1">
        <v>2762</v>
      </c>
      <c r="H2360" s="1" t="s">
        <v>3074</v>
      </c>
      <c r="I2360" s="1" t="s">
        <v>21</v>
      </c>
      <c r="J2360" s="1">
        <v>4</v>
      </c>
      <c r="K2360" s="27" t="str" cm="1">
        <f t="array" ref="K2360">_xlfn.IFS(
    AND(OR(I2360="Fully Meets", I2360="Exceeds"), J2360&gt;=4), "High Performing Individual",
    AND(I2360="Fully Meets", J2360&gt;=3), "Average Performing Individual",
    TRUE, "Below Average Performing"
)</f>
        <v>High Performing Individual</v>
      </c>
      <c r="M2360" s="18"/>
      <c r="N2360" s="18"/>
      <c r="O2360" s="26"/>
    </row>
    <row r="2361" spans="7:15" ht="28.8" x14ac:dyDescent="0.3">
      <c r="G2361" s="1">
        <v>2763</v>
      </c>
      <c r="H2361" s="1" t="s">
        <v>3074</v>
      </c>
      <c r="I2361" s="1" t="s">
        <v>21</v>
      </c>
      <c r="J2361" s="1">
        <v>2</v>
      </c>
      <c r="K2361" s="27" t="str" cm="1">
        <f t="array" ref="K2361">_xlfn.IFS(
    AND(OR(I2361="Fully Meets", I2361="Exceeds"), J2361&gt;=4), "High Performing Individual",
    AND(I2361="Fully Meets", J2361&gt;=3), "Average Performing Individual",
    TRUE, "Below Average Performing"
)</f>
        <v>Below Average Performing</v>
      </c>
      <c r="M2361" s="18"/>
      <c r="N2361" s="18"/>
      <c r="O2361" s="26"/>
    </row>
    <row r="2362" spans="7:15" ht="28.8" x14ac:dyDescent="0.3">
      <c r="G2362" s="1">
        <v>2764</v>
      </c>
      <c r="H2362" s="1" t="s">
        <v>3074</v>
      </c>
      <c r="I2362" s="1" t="s">
        <v>21</v>
      </c>
      <c r="J2362" s="1">
        <v>2</v>
      </c>
      <c r="K2362" s="27" t="str" cm="1">
        <f t="array" ref="K2362">_xlfn.IFS(
    AND(OR(I2362="Fully Meets", I2362="Exceeds"), J2362&gt;=4), "High Performing Individual",
    AND(I2362="Fully Meets", J2362&gt;=3), "Average Performing Individual",
    TRUE, "Below Average Performing"
)</f>
        <v>Below Average Performing</v>
      </c>
      <c r="M2362" s="18"/>
      <c r="N2362" s="18"/>
      <c r="O2362" s="26"/>
    </row>
    <row r="2363" spans="7:15" ht="28.8" x14ac:dyDescent="0.3">
      <c r="G2363" s="1">
        <v>2765</v>
      </c>
      <c r="H2363" s="1" t="s">
        <v>3074</v>
      </c>
      <c r="I2363" s="1" t="s">
        <v>21</v>
      </c>
      <c r="J2363" s="1">
        <v>4</v>
      </c>
      <c r="K2363" s="27" t="str" cm="1">
        <f t="array" ref="K2363">_xlfn.IFS(
    AND(OR(I2363="Fully Meets", I2363="Exceeds"), J2363&gt;=4), "High Performing Individual",
    AND(I2363="Fully Meets", J2363&gt;=3), "Average Performing Individual",
    TRUE, "Below Average Performing"
)</f>
        <v>High Performing Individual</v>
      </c>
      <c r="M2363" s="18"/>
      <c r="N2363" s="18"/>
      <c r="O2363" s="26"/>
    </row>
    <row r="2364" spans="7:15" ht="28.8" x14ac:dyDescent="0.3">
      <c r="G2364" s="1">
        <v>2766</v>
      </c>
      <c r="H2364" s="1" t="s">
        <v>3074</v>
      </c>
      <c r="I2364" s="1" t="s">
        <v>21</v>
      </c>
      <c r="J2364" s="1">
        <v>2</v>
      </c>
      <c r="K2364" s="27" t="str" cm="1">
        <f t="array" ref="K2364">_xlfn.IFS(
    AND(OR(I2364="Fully Meets", I2364="Exceeds"), J2364&gt;=4), "High Performing Individual",
    AND(I2364="Fully Meets", J2364&gt;=3), "Average Performing Individual",
    TRUE, "Below Average Performing"
)</f>
        <v>Below Average Performing</v>
      </c>
      <c r="M2364" s="18"/>
      <c r="N2364" s="18"/>
      <c r="O2364" s="26"/>
    </row>
    <row r="2365" spans="7:15" ht="28.8" x14ac:dyDescent="0.3">
      <c r="G2365" s="1">
        <v>2767</v>
      </c>
      <c r="H2365" s="1" t="s">
        <v>3074</v>
      </c>
      <c r="I2365" s="1" t="s">
        <v>21</v>
      </c>
      <c r="J2365" s="1">
        <v>2</v>
      </c>
      <c r="K2365" s="27" t="str" cm="1">
        <f t="array" ref="K2365">_xlfn.IFS(
    AND(OR(I2365="Fully Meets", I2365="Exceeds"), J2365&gt;=4), "High Performing Individual",
    AND(I2365="Fully Meets", J2365&gt;=3), "Average Performing Individual",
    TRUE, "Below Average Performing"
)</f>
        <v>Below Average Performing</v>
      </c>
      <c r="M2365" s="18"/>
      <c r="N2365" s="18"/>
      <c r="O2365" s="26"/>
    </row>
    <row r="2366" spans="7:15" ht="28.8" x14ac:dyDescent="0.3">
      <c r="G2366" s="1">
        <v>2768</v>
      </c>
      <c r="H2366" s="1" t="s">
        <v>3074</v>
      </c>
      <c r="I2366" s="1" t="s">
        <v>21</v>
      </c>
      <c r="J2366" s="1">
        <v>2</v>
      </c>
      <c r="K2366" s="27" t="str" cm="1">
        <f t="array" ref="K2366">_xlfn.IFS(
    AND(OR(I2366="Fully Meets", I2366="Exceeds"), J2366&gt;=4), "High Performing Individual",
    AND(I2366="Fully Meets", J2366&gt;=3), "Average Performing Individual",
    TRUE, "Below Average Performing"
)</f>
        <v>Below Average Performing</v>
      </c>
      <c r="M2366" s="18"/>
      <c r="N2366" s="18"/>
      <c r="O2366" s="26"/>
    </row>
    <row r="2367" spans="7:15" ht="28.8" x14ac:dyDescent="0.3">
      <c r="G2367" s="1">
        <v>2769</v>
      </c>
      <c r="H2367" s="1" t="s">
        <v>3074</v>
      </c>
      <c r="I2367" s="1" t="s">
        <v>21</v>
      </c>
      <c r="J2367" s="1">
        <v>4</v>
      </c>
      <c r="K2367" s="27" t="str" cm="1">
        <f t="array" ref="K2367">_xlfn.IFS(
    AND(OR(I2367="Fully Meets", I2367="Exceeds"), J2367&gt;=4), "High Performing Individual",
    AND(I2367="Fully Meets", J2367&gt;=3), "Average Performing Individual",
    TRUE, "Below Average Performing"
)</f>
        <v>High Performing Individual</v>
      </c>
      <c r="M2367" s="18"/>
      <c r="N2367" s="18"/>
      <c r="O2367" s="26"/>
    </row>
    <row r="2368" spans="7:15" ht="28.8" x14ac:dyDescent="0.3">
      <c r="G2368" s="1">
        <v>2770</v>
      </c>
      <c r="H2368" s="1" t="s">
        <v>3074</v>
      </c>
      <c r="I2368" s="1" t="s">
        <v>21</v>
      </c>
      <c r="J2368" s="1">
        <v>5</v>
      </c>
      <c r="K2368" s="27" t="str" cm="1">
        <f t="array" ref="K2368">_xlfn.IFS(
    AND(OR(I2368="Fully Meets", I2368="Exceeds"), J2368&gt;=4), "High Performing Individual",
    AND(I2368="Fully Meets", J2368&gt;=3), "Average Performing Individual",
    TRUE, "Below Average Performing"
)</f>
        <v>High Performing Individual</v>
      </c>
      <c r="M2368" s="18"/>
      <c r="N2368" s="18"/>
      <c r="O2368" s="26"/>
    </row>
    <row r="2369" spans="7:15" ht="28.8" x14ac:dyDescent="0.3">
      <c r="G2369" s="1">
        <v>2771</v>
      </c>
      <c r="H2369" s="1" t="s">
        <v>3074</v>
      </c>
      <c r="I2369" s="1" t="s">
        <v>21</v>
      </c>
      <c r="J2369" s="1">
        <v>5</v>
      </c>
      <c r="K2369" s="27" t="str" cm="1">
        <f t="array" ref="K2369">_xlfn.IFS(
    AND(OR(I2369="Fully Meets", I2369="Exceeds"), J2369&gt;=4), "High Performing Individual",
    AND(I2369="Fully Meets", J2369&gt;=3), "Average Performing Individual",
    TRUE, "Below Average Performing"
)</f>
        <v>High Performing Individual</v>
      </c>
      <c r="M2369" s="18"/>
      <c r="N2369" s="18"/>
      <c r="O2369" s="26"/>
    </row>
    <row r="2370" spans="7:15" ht="28.8" x14ac:dyDescent="0.3">
      <c r="G2370" s="1">
        <v>2772</v>
      </c>
      <c r="H2370" s="1" t="s">
        <v>3074</v>
      </c>
      <c r="I2370" s="1" t="s">
        <v>21</v>
      </c>
      <c r="J2370" s="1">
        <v>1</v>
      </c>
      <c r="K2370" s="27" t="str" cm="1">
        <f t="array" ref="K2370">_xlfn.IFS(
    AND(OR(I2370="Fully Meets", I2370="Exceeds"), J2370&gt;=4), "High Performing Individual",
    AND(I2370="Fully Meets", J2370&gt;=3), "Average Performing Individual",
    TRUE, "Below Average Performing"
)</f>
        <v>Below Average Performing</v>
      </c>
      <c r="M2370" s="18"/>
      <c r="N2370" s="18"/>
      <c r="O2370" s="26"/>
    </row>
    <row r="2371" spans="7:15" ht="28.8" x14ac:dyDescent="0.3">
      <c r="G2371" s="1">
        <v>2773</v>
      </c>
      <c r="H2371" s="1" t="s">
        <v>3074</v>
      </c>
      <c r="I2371" s="1" t="s">
        <v>21</v>
      </c>
      <c r="J2371" s="1">
        <v>2</v>
      </c>
      <c r="K2371" s="27" t="str" cm="1">
        <f t="array" ref="K2371">_xlfn.IFS(
    AND(OR(I2371="Fully Meets", I2371="Exceeds"), J2371&gt;=4), "High Performing Individual",
    AND(I2371="Fully Meets", J2371&gt;=3), "Average Performing Individual",
    TRUE, "Below Average Performing"
)</f>
        <v>Below Average Performing</v>
      </c>
      <c r="M2371" s="18"/>
      <c r="N2371" s="18"/>
      <c r="O2371" s="26"/>
    </row>
    <row r="2372" spans="7:15" ht="28.8" x14ac:dyDescent="0.3">
      <c r="G2372" s="1">
        <v>2774</v>
      </c>
      <c r="H2372" s="1" t="s">
        <v>3074</v>
      </c>
      <c r="I2372" s="1" t="s">
        <v>21</v>
      </c>
      <c r="J2372" s="1">
        <v>5</v>
      </c>
      <c r="K2372" s="27" t="str" cm="1">
        <f t="array" ref="K2372">_xlfn.IFS(
    AND(OR(I2372="Fully Meets", I2372="Exceeds"), J2372&gt;=4), "High Performing Individual",
    AND(I2372="Fully Meets", J2372&gt;=3), "Average Performing Individual",
    TRUE, "Below Average Performing"
)</f>
        <v>High Performing Individual</v>
      </c>
      <c r="M2372" s="18"/>
      <c r="N2372" s="18"/>
      <c r="O2372" s="26"/>
    </row>
    <row r="2373" spans="7:15" ht="28.8" x14ac:dyDescent="0.3">
      <c r="G2373" s="1">
        <v>2775</v>
      </c>
      <c r="H2373" s="1" t="s">
        <v>3074</v>
      </c>
      <c r="I2373" s="1" t="s">
        <v>21</v>
      </c>
      <c r="J2373" s="1">
        <v>2</v>
      </c>
      <c r="K2373" s="27" t="str" cm="1">
        <f t="array" ref="K2373">_xlfn.IFS(
    AND(OR(I2373="Fully Meets", I2373="Exceeds"), J2373&gt;=4), "High Performing Individual",
    AND(I2373="Fully Meets", J2373&gt;=3), "Average Performing Individual",
    TRUE, "Below Average Performing"
)</f>
        <v>Below Average Performing</v>
      </c>
      <c r="M2373" s="18"/>
      <c r="N2373" s="18"/>
      <c r="O2373" s="26"/>
    </row>
    <row r="2374" spans="7:15" ht="28.8" x14ac:dyDescent="0.3">
      <c r="G2374" s="1">
        <v>2776</v>
      </c>
      <c r="H2374" s="1" t="s">
        <v>3074</v>
      </c>
      <c r="I2374" s="1" t="s">
        <v>21</v>
      </c>
      <c r="J2374" s="1">
        <v>4</v>
      </c>
      <c r="K2374" s="27" t="str" cm="1">
        <f t="array" ref="K2374">_xlfn.IFS(
    AND(OR(I2374="Fully Meets", I2374="Exceeds"), J2374&gt;=4), "High Performing Individual",
    AND(I2374="Fully Meets", J2374&gt;=3), "Average Performing Individual",
    TRUE, "Below Average Performing"
)</f>
        <v>High Performing Individual</v>
      </c>
      <c r="M2374" s="18"/>
      <c r="N2374" s="18"/>
      <c r="O2374" s="26"/>
    </row>
    <row r="2375" spans="7:15" ht="28.8" x14ac:dyDescent="0.3">
      <c r="G2375" s="1">
        <v>2777</v>
      </c>
      <c r="H2375" s="1" t="s">
        <v>3074</v>
      </c>
      <c r="I2375" s="1" t="s">
        <v>21</v>
      </c>
      <c r="J2375" s="1">
        <v>5</v>
      </c>
      <c r="K2375" s="27" t="str" cm="1">
        <f t="array" ref="K2375">_xlfn.IFS(
    AND(OR(I2375="Fully Meets", I2375="Exceeds"), J2375&gt;=4), "High Performing Individual",
    AND(I2375="Fully Meets", J2375&gt;=3), "Average Performing Individual",
    TRUE, "Below Average Performing"
)</f>
        <v>High Performing Individual</v>
      </c>
      <c r="M2375" s="18"/>
      <c r="N2375" s="18"/>
      <c r="O2375" s="26"/>
    </row>
    <row r="2376" spans="7:15" ht="28.8" x14ac:dyDescent="0.3">
      <c r="G2376" s="1">
        <v>2778</v>
      </c>
      <c r="H2376" s="1" t="s">
        <v>3074</v>
      </c>
      <c r="I2376" s="1" t="s">
        <v>21</v>
      </c>
      <c r="J2376" s="1">
        <v>5</v>
      </c>
      <c r="K2376" s="27" t="str" cm="1">
        <f t="array" ref="K2376">_xlfn.IFS(
    AND(OR(I2376="Fully Meets", I2376="Exceeds"), J2376&gt;=4), "High Performing Individual",
    AND(I2376="Fully Meets", J2376&gt;=3), "Average Performing Individual",
    TRUE, "Below Average Performing"
)</f>
        <v>High Performing Individual</v>
      </c>
      <c r="M2376" s="18"/>
      <c r="N2376" s="18"/>
      <c r="O2376" s="26"/>
    </row>
    <row r="2377" spans="7:15" ht="28.8" x14ac:dyDescent="0.3">
      <c r="G2377" s="1">
        <v>2779</v>
      </c>
      <c r="H2377" s="1" t="s">
        <v>3074</v>
      </c>
      <c r="I2377" s="1" t="s">
        <v>21</v>
      </c>
      <c r="J2377" s="1">
        <v>2</v>
      </c>
      <c r="K2377" s="27" t="str" cm="1">
        <f t="array" ref="K2377">_xlfn.IFS(
    AND(OR(I2377="Fully Meets", I2377="Exceeds"), J2377&gt;=4), "High Performing Individual",
    AND(I2377="Fully Meets", J2377&gt;=3), "Average Performing Individual",
    TRUE, "Below Average Performing"
)</f>
        <v>Below Average Performing</v>
      </c>
      <c r="M2377" s="18"/>
      <c r="N2377" s="18"/>
      <c r="O2377" s="26"/>
    </row>
    <row r="2378" spans="7:15" ht="28.8" x14ac:dyDescent="0.3">
      <c r="G2378" s="1">
        <v>2780</v>
      </c>
      <c r="H2378" s="1" t="s">
        <v>3074</v>
      </c>
      <c r="I2378" s="1" t="s">
        <v>21</v>
      </c>
      <c r="J2378" s="1">
        <v>4</v>
      </c>
      <c r="K2378" s="27" t="str" cm="1">
        <f t="array" ref="K2378">_xlfn.IFS(
    AND(OR(I2378="Fully Meets", I2378="Exceeds"), J2378&gt;=4), "High Performing Individual",
    AND(I2378="Fully Meets", J2378&gt;=3), "Average Performing Individual",
    TRUE, "Below Average Performing"
)</f>
        <v>High Performing Individual</v>
      </c>
      <c r="M2378" s="18"/>
      <c r="N2378" s="18"/>
      <c r="O2378" s="26"/>
    </row>
    <row r="2379" spans="7:15" ht="28.8" x14ac:dyDescent="0.3">
      <c r="G2379" s="1">
        <v>2781</v>
      </c>
      <c r="H2379" s="1" t="s">
        <v>3074</v>
      </c>
      <c r="I2379" s="1" t="s">
        <v>21</v>
      </c>
      <c r="J2379" s="1">
        <v>4</v>
      </c>
      <c r="K2379" s="27" t="str" cm="1">
        <f t="array" ref="K2379">_xlfn.IFS(
    AND(OR(I2379="Fully Meets", I2379="Exceeds"), J2379&gt;=4), "High Performing Individual",
    AND(I2379="Fully Meets", J2379&gt;=3), "Average Performing Individual",
    TRUE, "Below Average Performing"
)</f>
        <v>High Performing Individual</v>
      </c>
      <c r="M2379" s="18"/>
      <c r="N2379" s="18"/>
      <c r="O2379" s="26"/>
    </row>
    <row r="2380" spans="7:15" ht="28.8" x14ac:dyDescent="0.3">
      <c r="G2380" s="1">
        <v>2782</v>
      </c>
      <c r="H2380" s="1" t="s">
        <v>3074</v>
      </c>
      <c r="I2380" s="1" t="s">
        <v>21</v>
      </c>
      <c r="J2380" s="1">
        <v>2</v>
      </c>
      <c r="K2380" s="27" t="str" cm="1">
        <f t="array" ref="K2380">_xlfn.IFS(
    AND(OR(I2380="Fully Meets", I2380="Exceeds"), J2380&gt;=4), "High Performing Individual",
    AND(I2380="Fully Meets", J2380&gt;=3), "Average Performing Individual",
    TRUE, "Below Average Performing"
)</f>
        <v>Below Average Performing</v>
      </c>
      <c r="M2380" s="18"/>
      <c r="N2380" s="18"/>
      <c r="O2380" s="26"/>
    </row>
    <row r="2381" spans="7:15" ht="28.8" x14ac:dyDescent="0.3">
      <c r="G2381" s="1">
        <v>2783</v>
      </c>
      <c r="H2381" s="1" t="s">
        <v>3074</v>
      </c>
      <c r="I2381" s="1" t="s">
        <v>21</v>
      </c>
      <c r="J2381" s="1">
        <v>1</v>
      </c>
      <c r="K2381" s="27" t="str" cm="1">
        <f t="array" ref="K2381">_xlfn.IFS(
    AND(OR(I2381="Fully Meets", I2381="Exceeds"), J2381&gt;=4), "High Performing Individual",
    AND(I2381="Fully Meets", J2381&gt;=3), "Average Performing Individual",
    TRUE, "Below Average Performing"
)</f>
        <v>Below Average Performing</v>
      </c>
      <c r="M2381" s="18"/>
      <c r="N2381" s="18"/>
      <c r="O2381" s="26"/>
    </row>
    <row r="2382" spans="7:15" ht="28.8" x14ac:dyDescent="0.3">
      <c r="G2382" s="1">
        <v>2784</v>
      </c>
      <c r="H2382" s="1" t="s">
        <v>3074</v>
      </c>
      <c r="I2382" s="1" t="s">
        <v>21</v>
      </c>
      <c r="J2382" s="1">
        <v>2</v>
      </c>
      <c r="K2382" s="27" t="str" cm="1">
        <f t="array" ref="K2382">_xlfn.IFS(
    AND(OR(I2382="Fully Meets", I2382="Exceeds"), J2382&gt;=4), "High Performing Individual",
    AND(I2382="Fully Meets", J2382&gt;=3), "Average Performing Individual",
    TRUE, "Below Average Performing"
)</f>
        <v>Below Average Performing</v>
      </c>
      <c r="M2382" s="18"/>
      <c r="N2382" s="18"/>
      <c r="O2382" s="26"/>
    </row>
    <row r="2383" spans="7:15" ht="28.8" x14ac:dyDescent="0.3">
      <c r="G2383" s="1">
        <v>2785</v>
      </c>
      <c r="H2383" s="1" t="s">
        <v>3074</v>
      </c>
      <c r="I2383" s="1" t="s">
        <v>21</v>
      </c>
      <c r="J2383" s="1">
        <v>4</v>
      </c>
      <c r="K2383" s="27" t="str" cm="1">
        <f t="array" ref="K2383">_xlfn.IFS(
    AND(OR(I2383="Fully Meets", I2383="Exceeds"), J2383&gt;=4), "High Performing Individual",
    AND(I2383="Fully Meets", J2383&gt;=3), "Average Performing Individual",
    TRUE, "Below Average Performing"
)</f>
        <v>High Performing Individual</v>
      </c>
      <c r="M2383" s="18"/>
      <c r="N2383" s="18"/>
      <c r="O2383" s="26"/>
    </row>
    <row r="2384" spans="7:15" ht="28.8" x14ac:dyDescent="0.3">
      <c r="G2384" s="1">
        <v>2786</v>
      </c>
      <c r="H2384" s="1" t="s">
        <v>3074</v>
      </c>
      <c r="I2384" s="1" t="s">
        <v>21</v>
      </c>
      <c r="J2384" s="1">
        <v>1</v>
      </c>
      <c r="K2384" s="27" t="str" cm="1">
        <f t="array" ref="K2384">_xlfn.IFS(
    AND(OR(I2384="Fully Meets", I2384="Exceeds"), J2384&gt;=4), "High Performing Individual",
    AND(I2384="Fully Meets", J2384&gt;=3), "Average Performing Individual",
    TRUE, "Below Average Performing"
)</f>
        <v>Below Average Performing</v>
      </c>
      <c r="M2384" s="18"/>
      <c r="N2384" s="18"/>
      <c r="O2384" s="26"/>
    </row>
    <row r="2385" spans="7:15" ht="28.8" x14ac:dyDescent="0.3">
      <c r="G2385" s="1">
        <v>2787</v>
      </c>
      <c r="H2385" s="1" t="s">
        <v>3074</v>
      </c>
      <c r="I2385" s="1" t="s">
        <v>21</v>
      </c>
      <c r="J2385" s="1">
        <v>4</v>
      </c>
      <c r="K2385" s="27" t="str" cm="1">
        <f t="array" ref="K2385">_xlfn.IFS(
    AND(OR(I2385="Fully Meets", I2385="Exceeds"), J2385&gt;=4), "High Performing Individual",
    AND(I2385="Fully Meets", J2385&gt;=3), "Average Performing Individual",
    TRUE, "Below Average Performing"
)</f>
        <v>High Performing Individual</v>
      </c>
      <c r="M2385" s="18"/>
      <c r="N2385" s="18"/>
      <c r="O2385" s="26"/>
    </row>
    <row r="2386" spans="7:15" ht="28.8" x14ac:dyDescent="0.3">
      <c r="G2386" s="1">
        <v>2788</v>
      </c>
      <c r="H2386" s="1" t="s">
        <v>3074</v>
      </c>
      <c r="I2386" s="1" t="s">
        <v>21</v>
      </c>
      <c r="J2386" s="1">
        <v>1</v>
      </c>
      <c r="K2386" s="27" t="str" cm="1">
        <f t="array" ref="K2386">_xlfn.IFS(
    AND(OR(I2386="Fully Meets", I2386="Exceeds"), J2386&gt;=4), "High Performing Individual",
    AND(I2386="Fully Meets", J2386&gt;=3), "Average Performing Individual",
    TRUE, "Below Average Performing"
)</f>
        <v>Below Average Performing</v>
      </c>
      <c r="M2386" s="18"/>
      <c r="N2386" s="18"/>
      <c r="O2386" s="26"/>
    </row>
    <row r="2387" spans="7:15" ht="28.8" x14ac:dyDescent="0.3">
      <c r="G2387" s="1">
        <v>2789</v>
      </c>
      <c r="H2387" s="1" t="s">
        <v>3074</v>
      </c>
      <c r="I2387" s="1" t="s">
        <v>21</v>
      </c>
      <c r="J2387" s="1">
        <v>4</v>
      </c>
      <c r="K2387" s="27" t="str" cm="1">
        <f t="array" ref="K2387">_xlfn.IFS(
    AND(OR(I2387="Fully Meets", I2387="Exceeds"), J2387&gt;=4), "High Performing Individual",
    AND(I2387="Fully Meets", J2387&gt;=3), "Average Performing Individual",
    TRUE, "Below Average Performing"
)</f>
        <v>High Performing Individual</v>
      </c>
      <c r="M2387" s="18"/>
      <c r="N2387" s="18"/>
      <c r="O2387" s="26"/>
    </row>
    <row r="2388" spans="7:15" ht="28.8" x14ac:dyDescent="0.3">
      <c r="G2388" s="1">
        <v>2790</v>
      </c>
      <c r="H2388" s="1" t="s">
        <v>3074</v>
      </c>
      <c r="I2388" s="1" t="s">
        <v>21</v>
      </c>
      <c r="J2388" s="1">
        <v>4</v>
      </c>
      <c r="K2388" s="27" t="str" cm="1">
        <f t="array" ref="K2388">_xlfn.IFS(
    AND(OR(I2388="Fully Meets", I2388="Exceeds"), J2388&gt;=4), "High Performing Individual",
    AND(I2388="Fully Meets", J2388&gt;=3), "Average Performing Individual",
    TRUE, "Below Average Performing"
)</f>
        <v>High Performing Individual</v>
      </c>
      <c r="M2388" s="18"/>
      <c r="N2388" s="18"/>
      <c r="O2388" s="26"/>
    </row>
    <row r="2389" spans="7:15" ht="28.8" x14ac:dyDescent="0.3">
      <c r="G2389" s="1">
        <v>2791</v>
      </c>
      <c r="H2389" s="1" t="s">
        <v>3074</v>
      </c>
      <c r="I2389" s="1" t="s">
        <v>21</v>
      </c>
      <c r="J2389" s="1">
        <v>2</v>
      </c>
      <c r="K2389" s="27" t="str" cm="1">
        <f t="array" ref="K2389">_xlfn.IFS(
    AND(OR(I2389="Fully Meets", I2389="Exceeds"), J2389&gt;=4), "High Performing Individual",
    AND(I2389="Fully Meets", J2389&gt;=3), "Average Performing Individual",
    TRUE, "Below Average Performing"
)</f>
        <v>Below Average Performing</v>
      </c>
      <c r="M2389" s="18"/>
      <c r="N2389" s="18"/>
      <c r="O2389" s="26"/>
    </row>
    <row r="2390" spans="7:15" ht="28.8" x14ac:dyDescent="0.3">
      <c r="G2390" s="1">
        <v>2792</v>
      </c>
      <c r="H2390" s="1" t="s">
        <v>3074</v>
      </c>
      <c r="I2390" s="1" t="s">
        <v>21</v>
      </c>
      <c r="J2390" s="1">
        <v>1</v>
      </c>
      <c r="K2390" s="27" t="str" cm="1">
        <f t="array" ref="K2390">_xlfn.IFS(
    AND(OR(I2390="Fully Meets", I2390="Exceeds"), J2390&gt;=4), "High Performing Individual",
    AND(I2390="Fully Meets", J2390&gt;=3), "Average Performing Individual",
    TRUE, "Below Average Performing"
)</f>
        <v>Below Average Performing</v>
      </c>
      <c r="M2390" s="18"/>
      <c r="N2390" s="18"/>
      <c r="O2390" s="26"/>
    </row>
    <row r="2391" spans="7:15" ht="28.8" x14ac:dyDescent="0.3">
      <c r="G2391" s="1">
        <v>2793</v>
      </c>
      <c r="H2391" s="1" t="s">
        <v>3074</v>
      </c>
      <c r="I2391" s="1" t="s">
        <v>21</v>
      </c>
      <c r="J2391" s="1">
        <v>1</v>
      </c>
      <c r="K2391" s="27" t="str" cm="1">
        <f t="array" ref="K2391">_xlfn.IFS(
    AND(OR(I2391="Fully Meets", I2391="Exceeds"), J2391&gt;=4), "High Performing Individual",
    AND(I2391="Fully Meets", J2391&gt;=3), "Average Performing Individual",
    TRUE, "Below Average Performing"
)</f>
        <v>Below Average Performing</v>
      </c>
      <c r="M2391" s="18"/>
      <c r="N2391" s="18"/>
      <c r="O2391" s="26"/>
    </row>
    <row r="2392" spans="7:15" ht="28.8" x14ac:dyDescent="0.3">
      <c r="G2392" s="1">
        <v>2794</v>
      </c>
      <c r="H2392" s="1" t="s">
        <v>3074</v>
      </c>
      <c r="I2392" s="1" t="s">
        <v>21</v>
      </c>
      <c r="J2392" s="1">
        <v>5</v>
      </c>
      <c r="K2392" s="27" t="str" cm="1">
        <f t="array" ref="K2392">_xlfn.IFS(
    AND(OR(I2392="Fully Meets", I2392="Exceeds"), J2392&gt;=4), "High Performing Individual",
    AND(I2392="Fully Meets", J2392&gt;=3), "Average Performing Individual",
    TRUE, "Below Average Performing"
)</f>
        <v>High Performing Individual</v>
      </c>
      <c r="M2392" s="18"/>
      <c r="N2392" s="18"/>
      <c r="O2392" s="26"/>
    </row>
    <row r="2393" spans="7:15" ht="28.8" x14ac:dyDescent="0.3">
      <c r="G2393" s="1">
        <v>2795</v>
      </c>
      <c r="H2393" s="1" t="s">
        <v>3074</v>
      </c>
      <c r="I2393" s="1" t="s">
        <v>21</v>
      </c>
      <c r="J2393" s="1">
        <v>4</v>
      </c>
      <c r="K2393" s="27" t="str" cm="1">
        <f t="array" ref="K2393">_xlfn.IFS(
    AND(OR(I2393="Fully Meets", I2393="Exceeds"), J2393&gt;=4), "High Performing Individual",
    AND(I2393="Fully Meets", J2393&gt;=3), "Average Performing Individual",
    TRUE, "Below Average Performing"
)</f>
        <v>High Performing Individual</v>
      </c>
      <c r="M2393" s="18"/>
      <c r="N2393" s="18"/>
      <c r="O2393" s="26"/>
    </row>
    <row r="2394" spans="7:15" ht="28.8" x14ac:dyDescent="0.3">
      <c r="G2394" s="1">
        <v>2796</v>
      </c>
      <c r="H2394" s="1" t="s">
        <v>3074</v>
      </c>
      <c r="I2394" s="1" t="s">
        <v>21</v>
      </c>
      <c r="J2394" s="1">
        <v>1</v>
      </c>
      <c r="K2394" s="27" t="str" cm="1">
        <f t="array" ref="K2394">_xlfn.IFS(
    AND(OR(I2394="Fully Meets", I2394="Exceeds"), J2394&gt;=4), "High Performing Individual",
    AND(I2394="Fully Meets", J2394&gt;=3), "Average Performing Individual",
    TRUE, "Below Average Performing"
)</f>
        <v>Below Average Performing</v>
      </c>
      <c r="M2394" s="18"/>
      <c r="N2394" s="18"/>
      <c r="O2394" s="26"/>
    </row>
    <row r="2395" spans="7:15" ht="28.8" x14ac:dyDescent="0.3">
      <c r="G2395" s="1">
        <v>2797</v>
      </c>
      <c r="H2395" s="1" t="s">
        <v>3074</v>
      </c>
      <c r="I2395" s="1" t="s">
        <v>20</v>
      </c>
      <c r="J2395" s="1">
        <v>1</v>
      </c>
      <c r="K2395" s="27" t="str" cm="1">
        <f t="array" ref="K2395">_xlfn.IFS(
    AND(OR(I2395="Fully Meets", I2395="Exceeds"), J2395&gt;=4), "High Performing Individual",
    AND(I2395="Fully Meets", J2395&gt;=3), "Average Performing Individual",
    TRUE, "Below Average Performing"
)</f>
        <v>Below Average Performing</v>
      </c>
      <c r="M2395" s="18"/>
      <c r="N2395" s="18"/>
      <c r="O2395" s="26"/>
    </row>
    <row r="2396" spans="7:15" ht="28.8" x14ac:dyDescent="0.3">
      <c r="G2396" s="1">
        <v>2798</v>
      </c>
      <c r="H2396" s="1" t="s">
        <v>3074</v>
      </c>
      <c r="I2396" s="1" t="s">
        <v>21</v>
      </c>
      <c r="J2396" s="1">
        <v>2</v>
      </c>
      <c r="K2396" s="27" t="str" cm="1">
        <f t="array" ref="K2396">_xlfn.IFS(
    AND(OR(I2396="Fully Meets", I2396="Exceeds"), J2396&gt;=4), "High Performing Individual",
    AND(I2396="Fully Meets", J2396&gt;=3), "Average Performing Individual",
    TRUE, "Below Average Performing"
)</f>
        <v>Below Average Performing</v>
      </c>
      <c r="M2396" s="18"/>
      <c r="N2396" s="18"/>
      <c r="O2396" s="26"/>
    </row>
    <row r="2397" spans="7:15" ht="28.8" x14ac:dyDescent="0.3">
      <c r="G2397" s="1">
        <v>2799</v>
      </c>
      <c r="H2397" s="1" t="s">
        <v>3074</v>
      </c>
      <c r="I2397" s="1" t="s">
        <v>21</v>
      </c>
      <c r="J2397" s="1">
        <v>2</v>
      </c>
      <c r="K2397" s="27" t="str" cm="1">
        <f t="array" ref="K2397">_xlfn.IFS(
    AND(OR(I2397="Fully Meets", I2397="Exceeds"), J2397&gt;=4), "High Performing Individual",
    AND(I2397="Fully Meets", J2397&gt;=3), "Average Performing Individual",
    TRUE, "Below Average Performing"
)</f>
        <v>Below Average Performing</v>
      </c>
      <c r="M2397" s="18"/>
      <c r="N2397" s="18"/>
      <c r="O2397" s="26"/>
    </row>
    <row r="2398" spans="7:15" ht="28.8" x14ac:dyDescent="0.3">
      <c r="G2398" s="1">
        <v>2800</v>
      </c>
      <c r="H2398" s="1" t="s">
        <v>3074</v>
      </c>
      <c r="I2398" s="1" t="s">
        <v>21</v>
      </c>
      <c r="J2398" s="1">
        <v>1</v>
      </c>
      <c r="K2398" s="27" t="str" cm="1">
        <f t="array" ref="K2398">_xlfn.IFS(
    AND(OR(I2398="Fully Meets", I2398="Exceeds"), J2398&gt;=4), "High Performing Individual",
    AND(I2398="Fully Meets", J2398&gt;=3), "Average Performing Individual",
    TRUE, "Below Average Performing"
)</f>
        <v>Below Average Performing</v>
      </c>
      <c r="M2398" s="18"/>
      <c r="N2398" s="18"/>
      <c r="O2398" s="26"/>
    </row>
    <row r="2399" spans="7:15" ht="28.8" x14ac:dyDescent="0.3">
      <c r="G2399" s="1">
        <v>2801</v>
      </c>
      <c r="H2399" s="1" t="s">
        <v>3074</v>
      </c>
      <c r="I2399" s="1" t="s">
        <v>21</v>
      </c>
      <c r="J2399" s="1">
        <v>5</v>
      </c>
      <c r="K2399" s="27" t="str" cm="1">
        <f t="array" ref="K2399">_xlfn.IFS(
    AND(OR(I2399="Fully Meets", I2399="Exceeds"), J2399&gt;=4), "High Performing Individual",
    AND(I2399="Fully Meets", J2399&gt;=3), "Average Performing Individual",
    TRUE, "Below Average Performing"
)</f>
        <v>High Performing Individual</v>
      </c>
      <c r="M2399" s="18"/>
      <c r="N2399" s="18"/>
      <c r="O2399" s="26"/>
    </row>
    <row r="2400" spans="7:15" ht="28.8" x14ac:dyDescent="0.3">
      <c r="G2400" s="1">
        <v>2802</v>
      </c>
      <c r="H2400" s="1" t="s">
        <v>3074</v>
      </c>
      <c r="I2400" s="1" t="s">
        <v>21</v>
      </c>
      <c r="J2400" s="1">
        <v>4</v>
      </c>
      <c r="K2400" s="27" t="str" cm="1">
        <f t="array" ref="K2400">_xlfn.IFS(
    AND(OR(I2400="Fully Meets", I2400="Exceeds"), J2400&gt;=4), "High Performing Individual",
    AND(I2400="Fully Meets", J2400&gt;=3), "Average Performing Individual",
    TRUE, "Below Average Performing"
)</f>
        <v>High Performing Individual</v>
      </c>
      <c r="M2400" s="18"/>
      <c r="N2400" s="18"/>
      <c r="O2400" s="26"/>
    </row>
    <row r="2401" spans="7:15" ht="28.8" x14ac:dyDescent="0.3">
      <c r="G2401" s="1">
        <v>2803</v>
      </c>
      <c r="H2401" s="1" t="s">
        <v>3074</v>
      </c>
      <c r="I2401" s="1" t="s">
        <v>21</v>
      </c>
      <c r="J2401" s="1">
        <v>5</v>
      </c>
      <c r="K2401" s="27" t="str" cm="1">
        <f t="array" ref="K2401">_xlfn.IFS(
    AND(OR(I2401="Fully Meets", I2401="Exceeds"), J2401&gt;=4), "High Performing Individual",
    AND(I2401="Fully Meets", J2401&gt;=3), "Average Performing Individual",
    TRUE, "Below Average Performing"
)</f>
        <v>High Performing Individual</v>
      </c>
      <c r="M2401" s="18"/>
      <c r="N2401" s="18"/>
      <c r="O2401" s="26"/>
    </row>
    <row r="2402" spans="7:15" ht="28.8" x14ac:dyDescent="0.3">
      <c r="G2402" s="1">
        <v>2804</v>
      </c>
      <c r="H2402" s="1" t="s">
        <v>3074</v>
      </c>
      <c r="I2402" s="1" t="s">
        <v>21</v>
      </c>
      <c r="J2402" s="1">
        <v>4</v>
      </c>
      <c r="K2402" s="27" t="str" cm="1">
        <f t="array" ref="K2402">_xlfn.IFS(
    AND(OR(I2402="Fully Meets", I2402="Exceeds"), J2402&gt;=4), "High Performing Individual",
    AND(I2402="Fully Meets", J2402&gt;=3), "Average Performing Individual",
    TRUE, "Below Average Performing"
)</f>
        <v>High Performing Individual</v>
      </c>
      <c r="M2402" s="18"/>
      <c r="N2402" s="18"/>
      <c r="O2402" s="26"/>
    </row>
    <row r="2403" spans="7:15" ht="28.8" x14ac:dyDescent="0.3">
      <c r="G2403" s="1">
        <v>2805</v>
      </c>
      <c r="H2403" s="1" t="s">
        <v>3074</v>
      </c>
      <c r="I2403" s="1" t="s">
        <v>21</v>
      </c>
      <c r="J2403" s="1">
        <v>1</v>
      </c>
      <c r="K2403" s="27" t="str" cm="1">
        <f t="array" ref="K2403">_xlfn.IFS(
    AND(OR(I2403="Fully Meets", I2403="Exceeds"), J2403&gt;=4), "High Performing Individual",
    AND(I2403="Fully Meets", J2403&gt;=3), "Average Performing Individual",
    TRUE, "Below Average Performing"
)</f>
        <v>Below Average Performing</v>
      </c>
      <c r="M2403" s="18"/>
      <c r="N2403" s="18"/>
      <c r="O2403" s="26"/>
    </row>
    <row r="2404" spans="7:15" ht="28.8" x14ac:dyDescent="0.3">
      <c r="G2404" s="1">
        <v>2806</v>
      </c>
      <c r="H2404" s="1" t="s">
        <v>3074</v>
      </c>
      <c r="I2404" s="1" t="s">
        <v>21</v>
      </c>
      <c r="J2404" s="1">
        <v>2</v>
      </c>
      <c r="K2404" s="27" t="str" cm="1">
        <f t="array" ref="K2404">_xlfn.IFS(
    AND(OR(I2404="Fully Meets", I2404="Exceeds"), J2404&gt;=4), "High Performing Individual",
    AND(I2404="Fully Meets", J2404&gt;=3), "Average Performing Individual",
    TRUE, "Below Average Performing"
)</f>
        <v>Below Average Performing</v>
      </c>
      <c r="M2404" s="18"/>
      <c r="N2404" s="18"/>
      <c r="O2404" s="26"/>
    </row>
    <row r="2405" spans="7:15" ht="28.8" x14ac:dyDescent="0.3">
      <c r="G2405" s="1">
        <v>2807</v>
      </c>
      <c r="H2405" s="1" t="s">
        <v>3074</v>
      </c>
      <c r="I2405" s="1" t="s">
        <v>21</v>
      </c>
      <c r="J2405" s="1">
        <v>2</v>
      </c>
      <c r="K2405" s="27" t="str" cm="1">
        <f t="array" ref="K2405">_xlfn.IFS(
    AND(OR(I2405="Fully Meets", I2405="Exceeds"), J2405&gt;=4), "High Performing Individual",
    AND(I2405="Fully Meets", J2405&gt;=3), "Average Performing Individual",
    TRUE, "Below Average Performing"
)</f>
        <v>Below Average Performing</v>
      </c>
      <c r="M2405" s="18"/>
      <c r="N2405" s="18"/>
      <c r="O2405" s="26"/>
    </row>
    <row r="2406" spans="7:15" ht="28.8" x14ac:dyDescent="0.3">
      <c r="G2406" s="1">
        <v>2808</v>
      </c>
      <c r="H2406" s="1" t="s">
        <v>3074</v>
      </c>
      <c r="I2406" s="1" t="s">
        <v>21</v>
      </c>
      <c r="J2406" s="1">
        <v>4</v>
      </c>
      <c r="K2406" s="27" t="str" cm="1">
        <f t="array" ref="K2406">_xlfn.IFS(
    AND(OR(I2406="Fully Meets", I2406="Exceeds"), J2406&gt;=4), "High Performing Individual",
    AND(I2406="Fully Meets", J2406&gt;=3), "Average Performing Individual",
    TRUE, "Below Average Performing"
)</f>
        <v>High Performing Individual</v>
      </c>
      <c r="M2406" s="18"/>
      <c r="N2406" s="18"/>
      <c r="O2406" s="26"/>
    </row>
    <row r="2407" spans="7:15" ht="28.8" x14ac:dyDescent="0.3">
      <c r="G2407" s="1">
        <v>2809</v>
      </c>
      <c r="H2407" s="1" t="s">
        <v>3074</v>
      </c>
      <c r="I2407" s="1" t="s">
        <v>21</v>
      </c>
      <c r="J2407" s="1">
        <v>2</v>
      </c>
      <c r="K2407" s="27" t="str" cm="1">
        <f t="array" ref="K2407">_xlfn.IFS(
    AND(OR(I2407="Fully Meets", I2407="Exceeds"), J2407&gt;=4), "High Performing Individual",
    AND(I2407="Fully Meets", J2407&gt;=3), "Average Performing Individual",
    TRUE, "Below Average Performing"
)</f>
        <v>Below Average Performing</v>
      </c>
      <c r="M2407" s="18"/>
      <c r="N2407" s="18"/>
      <c r="O2407" s="26"/>
    </row>
    <row r="2408" spans="7:15" ht="28.8" x14ac:dyDescent="0.3">
      <c r="G2408" s="1">
        <v>2810</v>
      </c>
      <c r="H2408" s="1" t="s">
        <v>3074</v>
      </c>
      <c r="I2408" s="1" t="s">
        <v>21</v>
      </c>
      <c r="J2408" s="1">
        <v>4</v>
      </c>
      <c r="K2408" s="27" t="str" cm="1">
        <f t="array" ref="K2408">_xlfn.IFS(
    AND(OR(I2408="Fully Meets", I2408="Exceeds"), J2408&gt;=4), "High Performing Individual",
    AND(I2408="Fully Meets", J2408&gt;=3), "Average Performing Individual",
    TRUE, "Below Average Performing"
)</f>
        <v>High Performing Individual</v>
      </c>
      <c r="M2408" s="18"/>
      <c r="N2408" s="18"/>
      <c r="O2408" s="26"/>
    </row>
    <row r="2409" spans="7:15" ht="28.8" x14ac:dyDescent="0.3">
      <c r="G2409" s="1">
        <v>2811</v>
      </c>
      <c r="H2409" s="1" t="s">
        <v>3074</v>
      </c>
      <c r="I2409" s="1" t="s">
        <v>21</v>
      </c>
      <c r="J2409" s="1">
        <v>2</v>
      </c>
      <c r="K2409" s="27" t="str" cm="1">
        <f t="array" ref="K2409">_xlfn.IFS(
    AND(OR(I2409="Fully Meets", I2409="Exceeds"), J2409&gt;=4), "High Performing Individual",
    AND(I2409="Fully Meets", J2409&gt;=3), "Average Performing Individual",
    TRUE, "Below Average Performing"
)</f>
        <v>Below Average Performing</v>
      </c>
      <c r="M2409" s="18"/>
      <c r="N2409" s="18"/>
      <c r="O2409" s="26"/>
    </row>
    <row r="2410" spans="7:15" ht="28.8" x14ac:dyDescent="0.3">
      <c r="G2410" s="1">
        <v>2812</v>
      </c>
      <c r="H2410" s="1" t="s">
        <v>3074</v>
      </c>
      <c r="I2410" s="1" t="s">
        <v>21</v>
      </c>
      <c r="J2410" s="1">
        <v>4</v>
      </c>
      <c r="K2410" s="27" t="str" cm="1">
        <f t="array" ref="K2410">_xlfn.IFS(
    AND(OR(I2410="Fully Meets", I2410="Exceeds"), J2410&gt;=4), "High Performing Individual",
    AND(I2410="Fully Meets", J2410&gt;=3), "Average Performing Individual",
    TRUE, "Below Average Performing"
)</f>
        <v>High Performing Individual</v>
      </c>
      <c r="M2410" s="18"/>
      <c r="N2410" s="18"/>
      <c r="O2410" s="26"/>
    </row>
    <row r="2411" spans="7:15" ht="28.8" x14ac:dyDescent="0.3">
      <c r="G2411" s="1">
        <v>2813</v>
      </c>
      <c r="H2411" s="1" t="s">
        <v>3074</v>
      </c>
      <c r="I2411" s="1" t="s">
        <v>21</v>
      </c>
      <c r="J2411" s="1">
        <v>1</v>
      </c>
      <c r="K2411" s="27" t="str" cm="1">
        <f t="array" ref="K2411">_xlfn.IFS(
    AND(OR(I2411="Fully Meets", I2411="Exceeds"), J2411&gt;=4), "High Performing Individual",
    AND(I2411="Fully Meets", J2411&gt;=3), "Average Performing Individual",
    TRUE, "Below Average Performing"
)</f>
        <v>Below Average Performing</v>
      </c>
      <c r="M2411" s="18"/>
      <c r="N2411" s="18"/>
      <c r="O2411" s="26"/>
    </row>
    <row r="2412" spans="7:15" ht="28.8" x14ac:dyDescent="0.3">
      <c r="G2412" s="1">
        <v>2814</v>
      </c>
      <c r="H2412" s="1" t="s">
        <v>3074</v>
      </c>
      <c r="I2412" s="1" t="s">
        <v>21</v>
      </c>
      <c r="J2412" s="1">
        <v>2</v>
      </c>
      <c r="K2412" s="27" t="str" cm="1">
        <f t="array" ref="K2412">_xlfn.IFS(
    AND(OR(I2412="Fully Meets", I2412="Exceeds"), J2412&gt;=4), "High Performing Individual",
    AND(I2412="Fully Meets", J2412&gt;=3), "Average Performing Individual",
    TRUE, "Below Average Performing"
)</f>
        <v>Below Average Performing</v>
      </c>
      <c r="M2412" s="18"/>
      <c r="N2412" s="18"/>
      <c r="O2412" s="26"/>
    </row>
    <row r="2413" spans="7:15" ht="28.8" x14ac:dyDescent="0.3">
      <c r="G2413" s="1">
        <v>2815</v>
      </c>
      <c r="H2413" s="1" t="s">
        <v>3074</v>
      </c>
      <c r="I2413" s="1" t="s">
        <v>21</v>
      </c>
      <c r="J2413" s="1">
        <v>4</v>
      </c>
      <c r="K2413" s="27" t="str" cm="1">
        <f t="array" ref="K2413">_xlfn.IFS(
    AND(OR(I2413="Fully Meets", I2413="Exceeds"), J2413&gt;=4), "High Performing Individual",
    AND(I2413="Fully Meets", J2413&gt;=3), "Average Performing Individual",
    TRUE, "Below Average Performing"
)</f>
        <v>High Performing Individual</v>
      </c>
      <c r="M2413" s="18"/>
      <c r="N2413" s="18"/>
      <c r="O2413" s="26"/>
    </row>
    <row r="2414" spans="7:15" ht="28.8" x14ac:dyDescent="0.3">
      <c r="G2414" s="1">
        <v>2816</v>
      </c>
      <c r="H2414" s="1" t="s">
        <v>3074</v>
      </c>
      <c r="I2414" s="1" t="s">
        <v>21</v>
      </c>
      <c r="J2414" s="1">
        <v>5</v>
      </c>
      <c r="K2414" s="27" t="str" cm="1">
        <f t="array" ref="K2414">_xlfn.IFS(
    AND(OR(I2414="Fully Meets", I2414="Exceeds"), J2414&gt;=4), "High Performing Individual",
    AND(I2414="Fully Meets", J2414&gt;=3), "Average Performing Individual",
    TRUE, "Below Average Performing"
)</f>
        <v>High Performing Individual</v>
      </c>
      <c r="M2414" s="18"/>
      <c r="N2414" s="18"/>
      <c r="O2414" s="26"/>
    </row>
    <row r="2415" spans="7:15" ht="28.8" x14ac:dyDescent="0.3">
      <c r="G2415" s="1">
        <v>2817</v>
      </c>
      <c r="H2415" s="1" t="s">
        <v>3074</v>
      </c>
      <c r="I2415" s="1" t="s">
        <v>21</v>
      </c>
      <c r="J2415" s="1">
        <v>4</v>
      </c>
      <c r="K2415" s="27" t="str" cm="1">
        <f t="array" ref="K2415">_xlfn.IFS(
    AND(OR(I2415="Fully Meets", I2415="Exceeds"), J2415&gt;=4), "High Performing Individual",
    AND(I2415="Fully Meets", J2415&gt;=3), "Average Performing Individual",
    TRUE, "Below Average Performing"
)</f>
        <v>High Performing Individual</v>
      </c>
      <c r="M2415" s="18"/>
      <c r="N2415" s="18"/>
      <c r="O2415" s="26"/>
    </row>
    <row r="2416" spans="7:15" ht="28.8" x14ac:dyDescent="0.3">
      <c r="G2416" s="1">
        <v>2818</v>
      </c>
      <c r="H2416" s="1" t="s">
        <v>3074</v>
      </c>
      <c r="I2416" s="1" t="s">
        <v>20</v>
      </c>
      <c r="J2416" s="1">
        <v>2</v>
      </c>
      <c r="K2416" s="27" t="str" cm="1">
        <f t="array" ref="K2416">_xlfn.IFS(
    AND(OR(I2416="Fully Meets", I2416="Exceeds"), J2416&gt;=4), "High Performing Individual",
    AND(I2416="Fully Meets", J2416&gt;=3), "Average Performing Individual",
    TRUE, "Below Average Performing"
)</f>
        <v>Below Average Performing</v>
      </c>
      <c r="M2416" s="18"/>
      <c r="N2416" s="18"/>
      <c r="O2416" s="26"/>
    </row>
    <row r="2417" spans="7:15" ht="28.8" x14ac:dyDescent="0.3">
      <c r="G2417" s="1">
        <v>2819</v>
      </c>
      <c r="H2417" s="1" t="s">
        <v>3074</v>
      </c>
      <c r="I2417" s="1" t="s">
        <v>21</v>
      </c>
      <c r="J2417" s="1">
        <v>4</v>
      </c>
      <c r="K2417" s="27" t="str" cm="1">
        <f t="array" ref="K2417">_xlfn.IFS(
    AND(OR(I2417="Fully Meets", I2417="Exceeds"), J2417&gt;=4), "High Performing Individual",
    AND(I2417="Fully Meets", J2417&gt;=3), "Average Performing Individual",
    TRUE, "Below Average Performing"
)</f>
        <v>High Performing Individual</v>
      </c>
      <c r="M2417" s="18"/>
      <c r="N2417" s="18"/>
      <c r="O2417" s="26"/>
    </row>
    <row r="2418" spans="7:15" ht="28.8" x14ac:dyDescent="0.3">
      <c r="G2418" s="1">
        <v>2820</v>
      </c>
      <c r="H2418" s="1" t="s">
        <v>3074</v>
      </c>
      <c r="I2418" s="1" t="s">
        <v>21</v>
      </c>
      <c r="J2418" s="1">
        <v>2</v>
      </c>
      <c r="K2418" s="27" t="str" cm="1">
        <f t="array" ref="K2418">_xlfn.IFS(
    AND(OR(I2418="Fully Meets", I2418="Exceeds"), J2418&gt;=4), "High Performing Individual",
    AND(I2418="Fully Meets", J2418&gt;=3), "Average Performing Individual",
    TRUE, "Below Average Performing"
)</f>
        <v>Below Average Performing</v>
      </c>
      <c r="M2418" s="18"/>
      <c r="N2418" s="18"/>
      <c r="O2418" s="26"/>
    </row>
    <row r="2419" spans="7:15" ht="28.8" x14ac:dyDescent="0.3">
      <c r="G2419" s="1">
        <v>2821</v>
      </c>
      <c r="H2419" s="1" t="s">
        <v>3074</v>
      </c>
      <c r="I2419" s="1" t="s">
        <v>21</v>
      </c>
      <c r="J2419" s="1">
        <v>2</v>
      </c>
      <c r="K2419" s="27" t="str" cm="1">
        <f t="array" ref="K2419">_xlfn.IFS(
    AND(OR(I2419="Fully Meets", I2419="Exceeds"), J2419&gt;=4), "High Performing Individual",
    AND(I2419="Fully Meets", J2419&gt;=3), "Average Performing Individual",
    TRUE, "Below Average Performing"
)</f>
        <v>Below Average Performing</v>
      </c>
      <c r="M2419" s="18"/>
      <c r="N2419" s="18"/>
      <c r="O2419" s="26"/>
    </row>
    <row r="2420" spans="7:15" ht="28.8" x14ac:dyDescent="0.3">
      <c r="G2420" s="1">
        <v>2822</v>
      </c>
      <c r="H2420" s="1" t="s">
        <v>3074</v>
      </c>
      <c r="I2420" s="1" t="s">
        <v>21</v>
      </c>
      <c r="J2420" s="1">
        <v>4</v>
      </c>
      <c r="K2420" s="27" t="str" cm="1">
        <f t="array" ref="K2420">_xlfn.IFS(
    AND(OR(I2420="Fully Meets", I2420="Exceeds"), J2420&gt;=4), "High Performing Individual",
    AND(I2420="Fully Meets", J2420&gt;=3), "Average Performing Individual",
    TRUE, "Below Average Performing"
)</f>
        <v>High Performing Individual</v>
      </c>
      <c r="M2420" s="18"/>
      <c r="N2420" s="18"/>
      <c r="O2420" s="26"/>
    </row>
    <row r="2421" spans="7:15" ht="28.8" x14ac:dyDescent="0.3">
      <c r="G2421" s="1">
        <v>2823</v>
      </c>
      <c r="H2421" s="1" t="s">
        <v>3074</v>
      </c>
      <c r="I2421" s="1" t="s">
        <v>21</v>
      </c>
      <c r="J2421" s="1">
        <v>2</v>
      </c>
      <c r="K2421" s="27" t="str" cm="1">
        <f t="array" ref="K2421">_xlfn.IFS(
    AND(OR(I2421="Fully Meets", I2421="Exceeds"), J2421&gt;=4), "High Performing Individual",
    AND(I2421="Fully Meets", J2421&gt;=3), "Average Performing Individual",
    TRUE, "Below Average Performing"
)</f>
        <v>Below Average Performing</v>
      </c>
      <c r="M2421" s="18"/>
      <c r="N2421" s="18"/>
      <c r="O2421" s="26"/>
    </row>
    <row r="2422" spans="7:15" ht="28.8" x14ac:dyDescent="0.3">
      <c r="G2422" s="1">
        <v>2824</v>
      </c>
      <c r="H2422" s="1" t="s">
        <v>3074</v>
      </c>
      <c r="I2422" s="1" t="s">
        <v>21</v>
      </c>
      <c r="J2422" s="1">
        <v>5</v>
      </c>
      <c r="K2422" s="27" t="str" cm="1">
        <f t="array" ref="K2422">_xlfn.IFS(
    AND(OR(I2422="Fully Meets", I2422="Exceeds"), J2422&gt;=4), "High Performing Individual",
    AND(I2422="Fully Meets", J2422&gt;=3), "Average Performing Individual",
    TRUE, "Below Average Performing"
)</f>
        <v>High Performing Individual</v>
      </c>
      <c r="M2422" s="18"/>
      <c r="N2422" s="18"/>
      <c r="O2422" s="26"/>
    </row>
    <row r="2423" spans="7:15" ht="28.8" x14ac:dyDescent="0.3">
      <c r="G2423" s="1">
        <v>2825</v>
      </c>
      <c r="H2423" s="1" t="s">
        <v>3074</v>
      </c>
      <c r="I2423" s="1" t="s">
        <v>21</v>
      </c>
      <c r="J2423" s="1">
        <v>4</v>
      </c>
      <c r="K2423" s="27" t="str" cm="1">
        <f t="array" ref="K2423">_xlfn.IFS(
    AND(OR(I2423="Fully Meets", I2423="Exceeds"), J2423&gt;=4), "High Performing Individual",
    AND(I2423="Fully Meets", J2423&gt;=3), "Average Performing Individual",
    TRUE, "Below Average Performing"
)</f>
        <v>High Performing Individual</v>
      </c>
      <c r="M2423" s="18"/>
      <c r="N2423" s="18"/>
      <c r="O2423" s="26"/>
    </row>
    <row r="2424" spans="7:15" ht="28.8" x14ac:dyDescent="0.3">
      <c r="G2424" s="1">
        <v>2826</v>
      </c>
      <c r="H2424" s="1" t="s">
        <v>3074</v>
      </c>
      <c r="I2424" s="1" t="s">
        <v>21</v>
      </c>
      <c r="J2424" s="1">
        <v>5</v>
      </c>
      <c r="K2424" s="27" t="str" cm="1">
        <f t="array" ref="K2424">_xlfn.IFS(
    AND(OR(I2424="Fully Meets", I2424="Exceeds"), J2424&gt;=4), "High Performing Individual",
    AND(I2424="Fully Meets", J2424&gt;=3), "Average Performing Individual",
    TRUE, "Below Average Performing"
)</f>
        <v>High Performing Individual</v>
      </c>
      <c r="M2424" s="18"/>
      <c r="N2424" s="18"/>
      <c r="O2424" s="26"/>
    </row>
    <row r="2425" spans="7:15" ht="28.8" x14ac:dyDescent="0.3">
      <c r="G2425" s="1">
        <v>2827</v>
      </c>
      <c r="H2425" s="1" t="s">
        <v>3074</v>
      </c>
      <c r="I2425" s="1" t="s">
        <v>21</v>
      </c>
      <c r="J2425" s="1">
        <v>4</v>
      </c>
      <c r="K2425" s="27" t="str" cm="1">
        <f t="array" ref="K2425">_xlfn.IFS(
    AND(OR(I2425="Fully Meets", I2425="Exceeds"), J2425&gt;=4), "High Performing Individual",
    AND(I2425="Fully Meets", J2425&gt;=3), "Average Performing Individual",
    TRUE, "Below Average Performing"
)</f>
        <v>High Performing Individual</v>
      </c>
      <c r="M2425" s="18"/>
      <c r="N2425" s="18"/>
      <c r="O2425" s="26"/>
    </row>
    <row r="2426" spans="7:15" ht="28.8" x14ac:dyDescent="0.3">
      <c r="G2426" s="1">
        <v>2828</v>
      </c>
      <c r="H2426" s="1" t="s">
        <v>3074</v>
      </c>
      <c r="I2426" s="1" t="s">
        <v>21</v>
      </c>
      <c r="J2426" s="1">
        <v>2</v>
      </c>
      <c r="K2426" s="27" t="str" cm="1">
        <f t="array" ref="K2426">_xlfn.IFS(
    AND(OR(I2426="Fully Meets", I2426="Exceeds"), J2426&gt;=4), "High Performing Individual",
    AND(I2426="Fully Meets", J2426&gt;=3), "Average Performing Individual",
    TRUE, "Below Average Performing"
)</f>
        <v>Below Average Performing</v>
      </c>
      <c r="M2426" s="18"/>
      <c r="N2426" s="18"/>
      <c r="O2426" s="26"/>
    </row>
    <row r="2427" spans="7:15" ht="28.8" x14ac:dyDescent="0.3">
      <c r="G2427" s="1">
        <v>2829</v>
      </c>
      <c r="H2427" s="1" t="s">
        <v>3074</v>
      </c>
      <c r="I2427" s="1" t="s">
        <v>21</v>
      </c>
      <c r="J2427" s="1">
        <v>2</v>
      </c>
      <c r="K2427" s="27" t="str" cm="1">
        <f t="array" ref="K2427">_xlfn.IFS(
    AND(OR(I2427="Fully Meets", I2427="Exceeds"), J2427&gt;=4), "High Performing Individual",
    AND(I2427="Fully Meets", J2427&gt;=3), "Average Performing Individual",
    TRUE, "Below Average Performing"
)</f>
        <v>Below Average Performing</v>
      </c>
      <c r="M2427" s="18"/>
      <c r="N2427" s="18"/>
      <c r="O2427" s="26"/>
    </row>
    <row r="2428" spans="7:15" ht="28.8" x14ac:dyDescent="0.3">
      <c r="G2428" s="1">
        <v>2830</v>
      </c>
      <c r="H2428" s="1" t="s">
        <v>3074</v>
      </c>
      <c r="I2428" s="1" t="s">
        <v>21</v>
      </c>
      <c r="J2428" s="1">
        <v>1</v>
      </c>
      <c r="K2428" s="27" t="str" cm="1">
        <f t="array" ref="K2428">_xlfn.IFS(
    AND(OR(I2428="Fully Meets", I2428="Exceeds"), J2428&gt;=4), "High Performing Individual",
    AND(I2428="Fully Meets", J2428&gt;=3), "Average Performing Individual",
    TRUE, "Below Average Performing"
)</f>
        <v>Below Average Performing</v>
      </c>
      <c r="M2428" s="18"/>
      <c r="N2428" s="18"/>
      <c r="O2428" s="26"/>
    </row>
    <row r="2429" spans="7:15" ht="28.8" x14ac:dyDescent="0.3">
      <c r="G2429" s="1">
        <v>2831</v>
      </c>
      <c r="H2429" s="1" t="s">
        <v>3074</v>
      </c>
      <c r="I2429" s="1" t="s">
        <v>21</v>
      </c>
      <c r="J2429" s="1">
        <v>2</v>
      </c>
      <c r="K2429" s="27" t="str" cm="1">
        <f t="array" ref="K2429">_xlfn.IFS(
    AND(OR(I2429="Fully Meets", I2429="Exceeds"), J2429&gt;=4), "High Performing Individual",
    AND(I2429="Fully Meets", J2429&gt;=3), "Average Performing Individual",
    TRUE, "Below Average Performing"
)</f>
        <v>Below Average Performing</v>
      </c>
      <c r="M2429" s="18"/>
      <c r="N2429" s="18"/>
      <c r="O2429" s="26"/>
    </row>
    <row r="2430" spans="7:15" ht="28.8" x14ac:dyDescent="0.3">
      <c r="G2430" s="1">
        <v>2832</v>
      </c>
      <c r="H2430" s="1" t="s">
        <v>3074</v>
      </c>
      <c r="I2430" s="1" t="s">
        <v>21</v>
      </c>
      <c r="J2430" s="1">
        <v>5</v>
      </c>
      <c r="K2430" s="27" t="str" cm="1">
        <f t="array" ref="K2430">_xlfn.IFS(
    AND(OR(I2430="Fully Meets", I2430="Exceeds"), J2430&gt;=4), "High Performing Individual",
    AND(I2430="Fully Meets", J2430&gt;=3), "Average Performing Individual",
    TRUE, "Below Average Performing"
)</f>
        <v>High Performing Individual</v>
      </c>
      <c r="M2430" s="18"/>
      <c r="N2430" s="18"/>
      <c r="O2430" s="26"/>
    </row>
    <row r="2431" spans="7:15" ht="28.8" x14ac:dyDescent="0.3">
      <c r="G2431" s="1">
        <v>2833</v>
      </c>
      <c r="H2431" s="1" t="s">
        <v>3074</v>
      </c>
      <c r="I2431" s="1" t="s">
        <v>21</v>
      </c>
      <c r="J2431" s="1">
        <v>2</v>
      </c>
      <c r="K2431" s="27" t="str" cm="1">
        <f t="array" ref="K2431">_xlfn.IFS(
    AND(OR(I2431="Fully Meets", I2431="Exceeds"), J2431&gt;=4), "High Performing Individual",
    AND(I2431="Fully Meets", J2431&gt;=3), "Average Performing Individual",
    TRUE, "Below Average Performing"
)</f>
        <v>Below Average Performing</v>
      </c>
      <c r="M2431" s="18"/>
      <c r="N2431" s="18"/>
      <c r="O2431" s="26"/>
    </row>
    <row r="2432" spans="7:15" ht="28.8" x14ac:dyDescent="0.3">
      <c r="G2432" s="1">
        <v>2834</v>
      </c>
      <c r="H2432" s="1" t="s">
        <v>3074</v>
      </c>
      <c r="I2432" s="1" t="s">
        <v>21</v>
      </c>
      <c r="J2432" s="1">
        <v>5</v>
      </c>
      <c r="K2432" s="27" t="str" cm="1">
        <f t="array" ref="K2432">_xlfn.IFS(
    AND(OR(I2432="Fully Meets", I2432="Exceeds"), J2432&gt;=4), "High Performing Individual",
    AND(I2432="Fully Meets", J2432&gt;=3), "Average Performing Individual",
    TRUE, "Below Average Performing"
)</f>
        <v>High Performing Individual</v>
      </c>
      <c r="M2432" s="18"/>
      <c r="N2432" s="18"/>
      <c r="O2432" s="26"/>
    </row>
    <row r="2433" spans="7:15" ht="28.8" x14ac:dyDescent="0.3">
      <c r="G2433" s="1">
        <v>2835</v>
      </c>
      <c r="H2433" s="1" t="s">
        <v>3074</v>
      </c>
      <c r="I2433" s="1" t="s">
        <v>21</v>
      </c>
      <c r="J2433" s="1">
        <v>5</v>
      </c>
      <c r="K2433" s="27" t="str" cm="1">
        <f t="array" ref="K2433">_xlfn.IFS(
    AND(OR(I2433="Fully Meets", I2433="Exceeds"), J2433&gt;=4), "High Performing Individual",
    AND(I2433="Fully Meets", J2433&gt;=3), "Average Performing Individual",
    TRUE, "Below Average Performing"
)</f>
        <v>High Performing Individual</v>
      </c>
      <c r="M2433" s="18"/>
      <c r="N2433" s="18"/>
      <c r="O2433" s="26"/>
    </row>
    <row r="2434" spans="7:15" ht="28.8" x14ac:dyDescent="0.3">
      <c r="G2434" s="1">
        <v>2836</v>
      </c>
      <c r="H2434" s="1" t="s">
        <v>3074</v>
      </c>
      <c r="I2434" s="1" t="s">
        <v>21</v>
      </c>
      <c r="J2434" s="1">
        <v>2</v>
      </c>
      <c r="K2434" s="27" t="str" cm="1">
        <f t="array" ref="K2434">_xlfn.IFS(
    AND(OR(I2434="Fully Meets", I2434="Exceeds"), J2434&gt;=4), "High Performing Individual",
    AND(I2434="Fully Meets", J2434&gt;=3), "Average Performing Individual",
    TRUE, "Below Average Performing"
)</f>
        <v>Below Average Performing</v>
      </c>
      <c r="M2434" s="18"/>
      <c r="N2434" s="18"/>
      <c r="O2434" s="26"/>
    </row>
    <row r="2435" spans="7:15" ht="28.8" x14ac:dyDescent="0.3">
      <c r="G2435" s="1">
        <v>2837</v>
      </c>
      <c r="H2435" s="1" t="s">
        <v>3074</v>
      </c>
      <c r="I2435" s="1" t="s">
        <v>21</v>
      </c>
      <c r="J2435" s="1">
        <v>4</v>
      </c>
      <c r="K2435" s="27" t="str" cm="1">
        <f t="array" ref="K2435">_xlfn.IFS(
    AND(OR(I2435="Fully Meets", I2435="Exceeds"), J2435&gt;=4), "High Performing Individual",
    AND(I2435="Fully Meets", J2435&gt;=3), "Average Performing Individual",
    TRUE, "Below Average Performing"
)</f>
        <v>High Performing Individual</v>
      </c>
      <c r="M2435" s="18"/>
      <c r="N2435" s="18"/>
      <c r="O2435" s="26"/>
    </row>
    <row r="2436" spans="7:15" ht="28.8" x14ac:dyDescent="0.3">
      <c r="G2436" s="1">
        <v>2838</v>
      </c>
      <c r="H2436" s="1" t="s">
        <v>3074</v>
      </c>
      <c r="I2436" s="1" t="s">
        <v>21</v>
      </c>
      <c r="J2436" s="1">
        <v>5</v>
      </c>
      <c r="K2436" s="27" t="str" cm="1">
        <f t="array" ref="K2436">_xlfn.IFS(
    AND(OR(I2436="Fully Meets", I2436="Exceeds"), J2436&gt;=4), "High Performing Individual",
    AND(I2436="Fully Meets", J2436&gt;=3), "Average Performing Individual",
    TRUE, "Below Average Performing"
)</f>
        <v>High Performing Individual</v>
      </c>
      <c r="M2436" s="18"/>
      <c r="N2436" s="18"/>
      <c r="O2436" s="26"/>
    </row>
    <row r="2437" spans="7:15" ht="28.8" x14ac:dyDescent="0.3">
      <c r="G2437" s="1">
        <v>2839</v>
      </c>
      <c r="H2437" s="1" t="s">
        <v>3074</v>
      </c>
      <c r="I2437" s="1" t="s">
        <v>21</v>
      </c>
      <c r="J2437" s="1">
        <v>1</v>
      </c>
      <c r="K2437" s="27" t="str" cm="1">
        <f t="array" ref="K2437">_xlfn.IFS(
    AND(OR(I2437="Fully Meets", I2437="Exceeds"), J2437&gt;=4), "High Performing Individual",
    AND(I2437="Fully Meets", J2437&gt;=3), "Average Performing Individual",
    TRUE, "Below Average Performing"
)</f>
        <v>Below Average Performing</v>
      </c>
      <c r="M2437" s="18"/>
      <c r="N2437" s="18"/>
      <c r="O2437" s="26"/>
    </row>
    <row r="2438" spans="7:15" ht="28.8" x14ac:dyDescent="0.3">
      <c r="G2438" s="1">
        <v>2840</v>
      </c>
      <c r="H2438" s="1" t="s">
        <v>3074</v>
      </c>
      <c r="I2438" s="1" t="s">
        <v>21</v>
      </c>
      <c r="J2438" s="1">
        <v>2</v>
      </c>
      <c r="K2438" s="27" t="str" cm="1">
        <f t="array" ref="K2438">_xlfn.IFS(
    AND(OR(I2438="Fully Meets", I2438="Exceeds"), J2438&gt;=4), "High Performing Individual",
    AND(I2438="Fully Meets", J2438&gt;=3), "Average Performing Individual",
    TRUE, "Below Average Performing"
)</f>
        <v>Below Average Performing</v>
      </c>
      <c r="M2438" s="18"/>
      <c r="N2438" s="18"/>
      <c r="O2438" s="26"/>
    </row>
    <row r="2439" spans="7:15" ht="28.8" x14ac:dyDescent="0.3">
      <c r="G2439" s="1">
        <v>2841</v>
      </c>
      <c r="H2439" s="1" t="s">
        <v>3074</v>
      </c>
      <c r="I2439" s="1" t="s">
        <v>21</v>
      </c>
      <c r="J2439" s="1">
        <v>5</v>
      </c>
      <c r="K2439" s="27" t="str" cm="1">
        <f t="array" ref="K2439">_xlfn.IFS(
    AND(OR(I2439="Fully Meets", I2439="Exceeds"), J2439&gt;=4), "High Performing Individual",
    AND(I2439="Fully Meets", J2439&gt;=3), "Average Performing Individual",
    TRUE, "Below Average Performing"
)</f>
        <v>High Performing Individual</v>
      </c>
      <c r="M2439" s="18"/>
      <c r="N2439" s="18"/>
      <c r="O2439" s="26"/>
    </row>
    <row r="2440" spans="7:15" ht="28.8" x14ac:dyDescent="0.3">
      <c r="G2440" s="1">
        <v>2842</v>
      </c>
      <c r="H2440" s="1" t="s">
        <v>3074</v>
      </c>
      <c r="I2440" s="1" t="s">
        <v>21</v>
      </c>
      <c r="J2440" s="1">
        <v>1</v>
      </c>
      <c r="K2440" s="27" t="str" cm="1">
        <f t="array" ref="K2440">_xlfn.IFS(
    AND(OR(I2440="Fully Meets", I2440="Exceeds"), J2440&gt;=4), "High Performing Individual",
    AND(I2440="Fully Meets", J2440&gt;=3), "Average Performing Individual",
    TRUE, "Below Average Performing"
)</f>
        <v>Below Average Performing</v>
      </c>
      <c r="M2440" s="18"/>
      <c r="N2440" s="18"/>
      <c r="O2440" s="26"/>
    </row>
    <row r="2441" spans="7:15" ht="28.8" x14ac:dyDescent="0.3">
      <c r="G2441" s="1">
        <v>2843</v>
      </c>
      <c r="H2441" s="1" t="s">
        <v>3074</v>
      </c>
      <c r="I2441" s="1" t="s">
        <v>21</v>
      </c>
      <c r="J2441" s="1">
        <v>1</v>
      </c>
      <c r="K2441" s="27" t="str" cm="1">
        <f t="array" ref="K2441">_xlfn.IFS(
    AND(OR(I2441="Fully Meets", I2441="Exceeds"), J2441&gt;=4), "High Performing Individual",
    AND(I2441="Fully Meets", J2441&gt;=3), "Average Performing Individual",
    TRUE, "Below Average Performing"
)</f>
        <v>Below Average Performing</v>
      </c>
      <c r="M2441" s="18"/>
      <c r="N2441" s="18"/>
      <c r="O2441" s="26"/>
    </row>
    <row r="2442" spans="7:15" ht="28.8" x14ac:dyDescent="0.3">
      <c r="G2442" s="1">
        <v>2844</v>
      </c>
      <c r="H2442" s="1" t="s">
        <v>3074</v>
      </c>
      <c r="I2442" s="1" t="s">
        <v>21</v>
      </c>
      <c r="J2442" s="1">
        <v>5</v>
      </c>
      <c r="K2442" s="27" t="str" cm="1">
        <f t="array" ref="K2442">_xlfn.IFS(
    AND(OR(I2442="Fully Meets", I2442="Exceeds"), J2442&gt;=4), "High Performing Individual",
    AND(I2442="Fully Meets", J2442&gt;=3), "Average Performing Individual",
    TRUE, "Below Average Performing"
)</f>
        <v>High Performing Individual</v>
      </c>
      <c r="M2442" s="18"/>
      <c r="N2442" s="18"/>
      <c r="O2442" s="26"/>
    </row>
    <row r="2443" spans="7:15" ht="28.8" x14ac:dyDescent="0.3">
      <c r="G2443" s="1">
        <v>2845</v>
      </c>
      <c r="H2443" s="1" t="s">
        <v>3074</v>
      </c>
      <c r="I2443" s="1" t="s">
        <v>21</v>
      </c>
      <c r="J2443" s="1">
        <v>4</v>
      </c>
      <c r="K2443" s="27" t="str" cm="1">
        <f t="array" ref="K2443">_xlfn.IFS(
    AND(OR(I2443="Fully Meets", I2443="Exceeds"), J2443&gt;=4), "High Performing Individual",
    AND(I2443="Fully Meets", J2443&gt;=3), "Average Performing Individual",
    TRUE, "Below Average Performing"
)</f>
        <v>High Performing Individual</v>
      </c>
      <c r="M2443" s="18"/>
      <c r="N2443" s="18"/>
      <c r="O2443" s="26"/>
    </row>
    <row r="2444" spans="7:15" ht="28.8" x14ac:dyDescent="0.3">
      <c r="G2444" s="1">
        <v>2846</v>
      </c>
      <c r="H2444" s="1" t="s">
        <v>3074</v>
      </c>
      <c r="I2444" s="1" t="s">
        <v>21</v>
      </c>
      <c r="J2444" s="1">
        <v>5</v>
      </c>
      <c r="K2444" s="27" t="str" cm="1">
        <f t="array" ref="K2444">_xlfn.IFS(
    AND(OR(I2444="Fully Meets", I2444="Exceeds"), J2444&gt;=4), "High Performing Individual",
    AND(I2444="Fully Meets", J2444&gt;=3), "Average Performing Individual",
    TRUE, "Below Average Performing"
)</f>
        <v>High Performing Individual</v>
      </c>
      <c r="M2444" s="18"/>
      <c r="N2444" s="18"/>
      <c r="O2444" s="26"/>
    </row>
    <row r="2445" spans="7:15" ht="28.8" x14ac:dyDescent="0.3">
      <c r="G2445" s="1">
        <v>2847</v>
      </c>
      <c r="H2445" s="1" t="s">
        <v>3074</v>
      </c>
      <c r="I2445" s="1" t="s">
        <v>21</v>
      </c>
      <c r="J2445" s="1">
        <v>2</v>
      </c>
      <c r="K2445" s="27" t="str" cm="1">
        <f t="array" ref="K2445">_xlfn.IFS(
    AND(OR(I2445="Fully Meets", I2445="Exceeds"), J2445&gt;=4), "High Performing Individual",
    AND(I2445="Fully Meets", J2445&gt;=3), "Average Performing Individual",
    TRUE, "Below Average Performing"
)</f>
        <v>Below Average Performing</v>
      </c>
      <c r="M2445" s="18"/>
      <c r="N2445" s="18"/>
      <c r="O2445" s="26"/>
    </row>
    <row r="2446" spans="7:15" ht="28.8" x14ac:dyDescent="0.3">
      <c r="G2446" s="1">
        <v>2848</v>
      </c>
      <c r="H2446" s="1" t="s">
        <v>3074</v>
      </c>
      <c r="I2446" s="1" t="s">
        <v>20</v>
      </c>
      <c r="J2446" s="1">
        <v>1</v>
      </c>
      <c r="K2446" s="27" t="str" cm="1">
        <f t="array" ref="K2446">_xlfn.IFS(
    AND(OR(I2446="Fully Meets", I2446="Exceeds"), J2446&gt;=4), "High Performing Individual",
    AND(I2446="Fully Meets", J2446&gt;=3), "Average Performing Individual",
    TRUE, "Below Average Performing"
)</f>
        <v>Below Average Performing</v>
      </c>
      <c r="M2446" s="18"/>
      <c r="N2446" s="18"/>
      <c r="O2446" s="26"/>
    </row>
    <row r="2447" spans="7:15" ht="28.8" x14ac:dyDescent="0.3">
      <c r="G2447" s="1">
        <v>2849</v>
      </c>
      <c r="H2447" s="1" t="s">
        <v>3074</v>
      </c>
      <c r="I2447" s="1" t="s">
        <v>21</v>
      </c>
      <c r="J2447" s="1">
        <v>5</v>
      </c>
      <c r="K2447" s="27" t="str" cm="1">
        <f t="array" ref="K2447">_xlfn.IFS(
    AND(OR(I2447="Fully Meets", I2447="Exceeds"), J2447&gt;=4), "High Performing Individual",
    AND(I2447="Fully Meets", J2447&gt;=3), "Average Performing Individual",
    TRUE, "Below Average Performing"
)</f>
        <v>High Performing Individual</v>
      </c>
      <c r="M2447" s="18"/>
      <c r="N2447" s="18"/>
      <c r="O2447" s="26"/>
    </row>
    <row r="2448" spans="7:15" ht="28.8" x14ac:dyDescent="0.3">
      <c r="G2448" s="1">
        <v>2850</v>
      </c>
      <c r="H2448" s="1" t="s">
        <v>3074</v>
      </c>
      <c r="I2448" s="1" t="s">
        <v>20</v>
      </c>
      <c r="J2448" s="1">
        <v>1</v>
      </c>
      <c r="K2448" s="27" t="str" cm="1">
        <f t="array" ref="K2448">_xlfn.IFS(
    AND(OR(I2448="Fully Meets", I2448="Exceeds"), J2448&gt;=4), "High Performing Individual",
    AND(I2448="Fully Meets", J2448&gt;=3), "Average Performing Individual",
    TRUE, "Below Average Performing"
)</f>
        <v>Below Average Performing</v>
      </c>
      <c r="M2448" s="18"/>
      <c r="N2448" s="18"/>
      <c r="O2448" s="26"/>
    </row>
    <row r="2449" spans="7:15" ht="28.8" x14ac:dyDescent="0.3">
      <c r="G2449" s="1">
        <v>2851</v>
      </c>
      <c r="H2449" s="1" t="s">
        <v>3074</v>
      </c>
      <c r="I2449" s="1" t="s">
        <v>21</v>
      </c>
      <c r="J2449" s="1">
        <v>4</v>
      </c>
      <c r="K2449" s="27" t="str" cm="1">
        <f t="array" ref="K2449">_xlfn.IFS(
    AND(OR(I2449="Fully Meets", I2449="Exceeds"), J2449&gt;=4), "High Performing Individual",
    AND(I2449="Fully Meets", J2449&gt;=3), "Average Performing Individual",
    TRUE, "Below Average Performing"
)</f>
        <v>High Performing Individual</v>
      </c>
      <c r="M2449" s="18"/>
      <c r="N2449" s="18"/>
      <c r="O2449" s="26"/>
    </row>
    <row r="2450" spans="7:15" ht="28.8" x14ac:dyDescent="0.3">
      <c r="G2450" s="1">
        <v>2852</v>
      </c>
      <c r="H2450" s="1" t="s">
        <v>3074</v>
      </c>
      <c r="I2450" s="1" t="s">
        <v>21</v>
      </c>
      <c r="J2450" s="1">
        <v>1</v>
      </c>
      <c r="K2450" s="27" t="str" cm="1">
        <f t="array" ref="K2450">_xlfn.IFS(
    AND(OR(I2450="Fully Meets", I2450="Exceeds"), J2450&gt;=4), "High Performing Individual",
    AND(I2450="Fully Meets", J2450&gt;=3), "Average Performing Individual",
    TRUE, "Below Average Performing"
)</f>
        <v>Below Average Performing</v>
      </c>
      <c r="M2450" s="18"/>
      <c r="N2450" s="18"/>
      <c r="O2450" s="26"/>
    </row>
    <row r="2451" spans="7:15" ht="28.8" x14ac:dyDescent="0.3">
      <c r="G2451" s="1">
        <v>2853</v>
      </c>
      <c r="H2451" s="1" t="s">
        <v>3074</v>
      </c>
      <c r="I2451" s="1" t="s">
        <v>22</v>
      </c>
      <c r="J2451" s="1">
        <v>5</v>
      </c>
      <c r="K2451" s="27" t="str" cm="1">
        <f t="array" ref="K2451">_xlfn.IFS(
    AND(OR(I2451="Fully Meets", I2451="Exceeds"), J2451&gt;=4), "High Performing Individual",
    AND(I2451="Fully Meets", J2451&gt;=3), "Average Performing Individual",
    TRUE, "Below Average Performing"
)</f>
        <v>Below Average Performing</v>
      </c>
      <c r="M2451" s="18"/>
      <c r="N2451" s="18"/>
      <c r="O2451" s="26"/>
    </row>
    <row r="2452" spans="7:15" ht="28.8" x14ac:dyDescent="0.3">
      <c r="G2452" s="1">
        <v>2854</v>
      </c>
      <c r="H2452" s="1" t="s">
        <v>3074</v>
      </c>
      <c r="I2452" s="1" t="s">
        <v>22</v>
      </c>
      <c r="J2452" s="1">
        <v>2</v>
      </c>
      <c r="K2452" s="27" t="str" cm="1">
        <f t="array" ref="K2452">_xlfn.IFS(
    AND(OR(I2452="Fully Meets", I2452="Exceeds"), J2452&gt;=4), "High Performing Individual",
    AND(I2452="Fully Meets", J2452&gt;=3), "Average Performing Individual",
    TRUE, "Below Average Performing"
)</f>
        <v>Below Average Performing</v>
      </c>
      <c r="M2452" s="18"/>
      <c r="N2452" s="18"/>
      <c r="O2452" s="26"/>
    </row>
    <row r="2453" spans="7:15" ht="28.8" x14ac:dyDescent="0.3">
      <c r="G2453" s="1">
        <v>2855</v>
      </c>
      <c r="H2453" s="1" t="s">
        <v>3074</v>
      </c>
      <c r="I2453" s="1" t="s">
        <v>22</v>
      </c>
      <c r="J2453" s="1">
        <v>4</v>
      </c>
      <c r="K2453" s="27" t="str" cm="1">
        <f t="array" ref="K2453">_xlfn.IFS(
    AND(OR(I2453="Fully Meets", I2453="Exceeds"), J2453&gt;=4), "High Performing Individual",
    AND(I2453="Fully Meets", J2453&gt;=3), "Average Performing Individual",
    TRUE, "Below Average Performing"
)</f>
        <v>Below Average Performing</v>
      </c>
      <c r="M2453" s="18"/>
      <c r="N2453" s="18"/>
      <c r="O2453" s="26"/>
    </row>
    <row r="2454" spans="7:15" ht="28.8" x14ac:dyDescent="0.3">
      <c r="G2454" s="1">
        <v>2856</v>
      </c>
      <c r="H2454" s="1" t="s">
        <v>3074</v>
      </c>
      <c r="I2454" s="1" t="s">
        <v>22</v>
      </c>
      <c r="J2454" s="1">
        <v>5</v>
      </c>
      <c r="K2454" s="27" t="str" cm="1">
        <f t="array" ref="K2454">_xlfn.IFS(
    AND(OR(I2454="Fully Meets", I2454="Exceeds"), J2454&gt;=4), "High Performing Individual",
    AND(I2454="Fully Meets", J2454&gt;=3), "Average Performing Individual",
    TRUE, "Below Average Performing"
)</f>
        <v>Below Average Performing</v>
      </c>
      <c r="M2454" s="18"/>
      <c r="N2454" s="18"/>
      <c r="O2454" s="26"/>
    </row>
    <row r="2455" spans="7:15" ht="28.8" x14ac:dyDescent="0.3">
      <c r="G2455" s="1">
        <v>2857</v>
      </c>
      <c r="H2455" s="1" t="s">
        <v>3074</v>
      </c>
      <c r="I2455" s="1" t="s">
        <v>21</v>
      </c>
      <c r="J2455" s="1">
        <v>2</v>
      </c>
      <c r="K2455" s="27" t="str" cm="1">
        <f t="array" ref="K2455">_xlfn.IFS(
    AND(OR(I2455="Fully Meets", I2455="Exceeds"), J2455&gt;=4), "High Performing Individual",
    AND(I2455="Fully Meets", J2455&gt;=3), "Average Performing Individual",
    TRUE, "Below Average Performing"
)</f>
        <v>Below Average Performing</v>
      </c>
      <c r="M2455" s="18"/>
      <c r="N2455" s="18"/>
      <c r="O2455" s="26"/>
    </row>
    <row r="2456" spans="7:15" ht="28.8" x14ac:dyDescent="0.3">
      <c r="G2456" s="1">
        <v>2858</v>
      </c>
      <c r="H2456" s="1" t="s">
        <v>3074</v>
      </c>
      <c r="I2456" s="1" t="s">
        <v>21</v>
      </c>
      <c r="J2456" s="1">
        <v>5</v>
      </c>
      <c r="K2456" s="27" t="str" cm="1">
        <f t="array" ref="K2456">_xlfn.IFS(
    AND(OR(I2456="Fully Meets", I2456="Exceeds"), J2456&gt;=4), "High Performing Individual",
    AND(I2456="Fully Meets", J2456&gt;=3), "Average Performing Individual",
    TRUE, "Below Average Performing"
)</f>
        <v>High Performing Individual</v>
      </c>
      <c r="M2456" s="18"/>
      <c r="N2456" s="18"/>
      <c r="O2456" s="26"/>
    </row>
    <row r="2457" spans="7:15" ht="28.8" x14ac:dyDescent="0.3">
      <c r="G2457" s="1">
        <v>2859</v>
      </c>
      <c r="H2457" s="1" t="s">
        <v>3074</v>
      </c>
      <c r="I2457" s="1" t="s">
        <v>22</v>
      </c>
      <c r="J2457" s="1">
        <v>2</v>
      </c>
      <c r="K2457" s="27" t="str" cm="1">
        <f t="array" ref="K2457">_xlfn.IFS(
    AND(OR(I2457="Fully Meets", I2457="Exceeds"), J2457&gt;=4), "High Performing Individual",
    AND(I2457="Fully Meets", J2457&gt;=3), "Average Performing Individual",
    TRUE, "Below Average Performing"
)</f>
        <v>Below Average Performing</v>
      </c>
      <c r="M2457" s="18"/>
      <c r="N2457" s="18"/>
      <c r="O2457" s="26"/>
    </row>
    <row r="2458" spans="7:15" ht="28.8" x14ac:dyDescent="0.3">
      <c r="G2458" s="1">
        <v>2860</v>
      </c>
      <c r="H2458" s="1" t="s">
        <v>3074</v>
      </c>
      <c r="I2458" s="1" t="s">
        <v>21</v>
      </c>
      <c r="J2458" s="1">
        <v>2</v>
      </c>
      <c r="K2458" s="27" t="str" cm="1">
        <f t="array" ref="K2458">_xlfn.IFS(
    AND(OR(I2458="Fully Meets", I2458="Exceeds"), J2458&gt;=4), "High Performing Individual",
    AND(I2458="Fully Meets", J2458&gt;=3), "Average Performing Individual",
    TRUE, "Below Average Performing"
)</f>
        <v>Below Average Performing</v>
      </c>
      <c r="M2458" s="18"/>
      <c r="N2458" s="18"/>
      <c r="O2458" s="26"/>
    </row>
    <row r="2459" spans="7:15" ht="28.8" x14ac:dyDescent="0.3">
      <c r="G2459" s="1">
        <v>2861</v>
      </c>
      <c r="H2459" s="1" t="s">
        <v>3074</v>
      </c>
      <c r="I2459" s="1" t="s">
        <v>21</v>
      </c>
      <c r="J2459" s="1">
        <v>2</v>
      </c>
      <c r="K2459" s="27" t="str" cm="1">
        <f t="array" ref="K2459">_xlfn.IFS(
    AND(OR(I2459="Fully Meets", I2459="Exceeds"), J2459&gt;=4), "High Performing Individual",
    AND(I2459="Fully Meets", J2459&gt;=3), "Average Performing Individual",
    TRUE, "Below Average Performing"
)</f>
        <v>Below Average Performing</v>
      </c>
      <c r="M2459" s="18"/>
      <c r="N2459" s="18"/>
      <c r="O2459" s="26"/>
    </row>
    <row r="2460" spans="7:15" ht="28.8" x14ac:dyDescent="0.3">
      <c r="G2460" s="1">
        <v>2862</v>
      </c>
      <c r="H2460" s="1" t="s">
        <v>3074</v>
      </c>
      <c r="I2460" s="1" t="s">
        <v>21</v>
      </c>
      <c r="J2460" s="1">
        <v>4</v>
      </c>
      <c r="K2460" s="27" t="str" cm="1">
        <f t="array" ref="K2460">_xlfn.IFS(
    AND(OR(I2460="Fully Meets", I2460="Exceeds"), J2460&gt;=4), "High Performing Individual",
    AND(I2460="Fully Meets", J2460&gt;=3), "Average Performing Individual",
    TRUE, "Below Average Performing"
)</f>
        <v>High Performing Individual</v>
      </c>
      <c r="M2460" s="18"/>
      <c r="N2460" s="18"/>
      <c r="O2460" s="26"/>
    </row>
    <row r="2461" spans="7:15" ht="28.8" x14ac:dyDescent="0.3">
      <c r="G2461" s="1">
        <v>2863</v>
      </c>
      <c r="H2461" s="1" t="s">
        <v>3074</v>
      </c>
      <c r="I2461" s="1" t="s">
        <v>22</v>
      </c>
      <c r="J2461" s="1">
        <v>4</v>
      </c>
      <c r="K2461" s="27" t="str" cm="1">
        <f t="array" ref="K2461">_xlfn.IFS(
    AND(OR(I2461="Fully Meets", I2461="Exceeds"), J2461&gt;=4), "High Performing Individual",
    AND(I2461="Fully Meets", J2461&gt;=3), "Average Performing Individual",
    TRUE, "Below Average Performing"
)</f>
        <v>Below Average Performing</v>
      </c>
      <c r="M2461" s="18"/>
      <c r="N2461" s="18"/>
      <c r="O2461" s="26"/>
    </row>
    <row r="2462" spans="7:15" ht="28.8" x14ac:dyDescent="0.3">
      <c r="G2462" s="1">
        <v>2864</v>
      </c>
      <c r="H2462" s="1" t="s">
        <v>3074</v>
      </c>
      <c r="I2462" s="1" t="s">
        <v>21</v>
      </c>
      <c r="J2462" s="1">
        <v>2</v>
      </c>
      <c r="K2462" s="27" t="str" cm="1">
        <f t="array" ref="K2462">_xlfn.IFS(
    AND(OR(I2462="Fully Meets", I2462="Exceeds"), J2462&gt;=4), "High Performing Individual",
    AND(I2462="Fully Meets", J2462&gt;=3), "Average Performing Individual",
    TRUE, "Below Average Performing"
)</f>
        <v>Below Average Performing</v>
      </c>
      <c r="M2462" s="18"/>
      <c r="N2462" s="18"/>
      <c r="O2462" s="26"/>
    </row>
    <row r="2463" spans="7:15" ht="28.8" x14ac:dyDescent="0.3">
      <c r="G2463" s="1">
        <v>2865</v>
      </c>
      <c r="H2463" s="1" t="s">
        <v>3074</v>
      </c>
      <c r="I2463" s="1" t="s">
        <v>21</v>
      </c>
      <c r="J2463" s="1">
        <v>1</v>
      </c>
      <c r="K2463" s="27" t="str" cm="1">
        <f t="array" ref="K2463">_xlfn.IFS(
    AND(OR(I2463="Fully Meets", I2463="Exceeds"), J2463&gt;=4), "High Performing Individual",
    AND(I2463="Fully Meets", J2463&gt;=3), "Average Performing Individual",
    TRUE, "Below Average Performing"
)</f>
        <v>Below Average Performing</v>
      </c>
      <c r="M2463" s="18"/>
      <c r="N2463" s="18"/>
      <c r="O2463" s="26"/>
    </row>
    <row r="2464" spans="7:15" ht="28.8" x14ac:dyDescent="0.3">
      <c r="G2464" s="1">
        <v>2866</v>
      </c>
      <c r="H2464" s="1" t="s">
        <v>3074</v>
      </c>
      <c r="I2464" s="1" t="s">
        <v>21</v>
      </c>
      <c r="J2464" s="1">
        <v>2</v>
      </c>
      <c r="K2464" s="27" t="str" cm="1">
        <f t="array" ref="K2464">_xlfn.IFS(
    AND(OR(I2464="Fully Meets", I2464="Exceeds"), J2464&gt;=4), "High Performing Individual",
    AND(I2464="Fully Meets", J2464&gt;=3), "Average Performing Individual",
    TRUE, "Below Average Performing"
)</f>
        <v>Below Average Performing</v>
      </c>
      <c r="M2464" s="18"/>
      <c r="N2464" s="18"/>
      <c r="O2464" s="26"/>
    </row>
    <row r="2465" spans="7:15" ht="28.8" x14ac:dyDescent="0.3">
      <c r="G2465" s="1">
        <v>2867</v>
      </c>
      <c r="H2465" s="1" t="s">
        <v>3074</v>
      </c>
      <c r="I2465" s="1" t="s">
        <v>21</v>
      </c>
      <c r="J2465" s="1">
        <v>2</v>
      </c>
      <c r="K2465" s="27" t="str" cm="1">
        <f t="array" ref="K2465">_xlfn.IFS(
    AND(OR(I2465="Fully Meets", I2465="Exceeds"), J2465&gt;=4), "High Performing Individual",
    AND(I2465="Fully Meets", J2465&gt;=3), "Average Performing Individual",
    TRUE, "Below Average Performing"
)</f>
        <v>Below Average Performing</v>
      </c>
      <c r="M2465" s="18"/>
      <c r="N2465" s="18"/>
      <c r="O2465" s="26"/>
    </row>
    <row r="2466" spans="7:15" ht="28.8" x14ac:dyDescent="0.3">
      <c r="G2466" s="1">
        <v>2868</v>
      </c>
      <c r="H2466" s="1" t="s">
        <v>3074</v>
      </c>
      <c r="I2466" s="1" t="s">
        <v>21</v>
      </c>
      <c r="J2466" s="1">
        <v>5</v>
      </c>
      <c r="K2466" s="27" t="str" cm="1">
        <f t="array" ref="K2466">_xlfn.IFS(
    AND(OR(I2466="Fully Meets", I2466="Exceeds"), J2466&gt;=4), "High Performing Individual",
    AND(I2466="Fully Meets", J2466&gt;=3), "Average Performing Individual",
    TRUE, "Below Average Performing"
)</f>
        <v>High Performing Individual</v>
      </c>
      <c r="M2466" s="18"/>
      <c r="N2466" s="18"/>
      <c r="O2466" s="26"/>
    </row>
    <row r="2467" spans="7:15" ht="28.8" x14ac:dyDescent="0.3">
      <c r="G2467" s="1">
        <v>2869</v>
      </c>
      <c r="H2467" s="1" t="s">
        <v>3074</v>
      </c>
      <c r="I2467" s="1" t="s">
        <v>21</v>
      </c>
      <c r="J2467" s="1">
        <v>2</v>
      </c>
      <c r="K2467" s="27" t="str" cm="1">
        <f t="array" ref="K2467">_xlfn.IFS(
    AND(OR(I2467="Fully Meets", I2467="Exceeds"), J2467&gt;=4), "High Performing Individual",
    AND(I2467="Fully Meets", J2467&gt;=3), "Average Performing Individual",
    TRUE, "Below Average Performing"
)</f>
        <v>Below Average Performing</v>
      </c>
      <c r="M2467" s="18"/>
      <c r="N2467" s="18"/>
      <c r="O2467" s="26"/>
    </row>
    <row r="2468" spans="7:15" ht="28.8" x14ac:dyDescent="0.3">
      <c r="G2468" s="1">
        <v>2870</v>
      </c>
      <c r="H2468" s="1" t="s">
        <v>3074</v>
      </c>
      <c r="I2468" s="1" t="s">
        <v>21</v>
      </c>
      <c r="J2468" s="1">
        <v>4</v>
      </c>
      <c r="K2468" s="27" t="str" cm="1">
        <f t="array" ref="K2468">_xlfn.IFS(
    AND(OR(I2468="Fully Meets", I2468="Exceeds"), J2468&gt;=4), "High Performing Individual",
    AND(I2468="Fully Meets", J2468&gt;=3), "Average Performing Individual",
    TRUE, "Below Average Performing"
)</f>
        <v>High Performing Individual</v>
      </c>
      <c r="M2468" s="18"/>
      <c r="N2468" s="18"/>
      <c r="O2468" s="26"/>
    </row>
    <row r="2469" spans="7:15" ht="28.8" x14ac:dyDescent="0.3">
      <c r="G2469" s="1">
        <v>2871</v>
      </c>
      <c r="H2469" s="1" t="s">
        <v>3074</v>
      </c>
      <c r="I2469" s="1" t="s">
        <v>21</v>
      </c>
      <c r="J2469" s="1">
        <v>5</v>
      </c>
      <c r="K2469" s="27" t="str" cm="1">
        <f t="array" ref="K2469">_xlfn.IFS(
    AND(OR(I2469="Fully Meets", I2469="Exceeds"), J2469&gt;=4), "High Performing Individual",
    AND(I2469="Fully Meets", J2469&gt;=3), "Average Performing Individual",
    TRUE, "Below Average Performing"
)</f>
        <v>High Performing Individual</v>
      </c>
      <c r="M2469" s="18"/>
      <c r="N2469" s="18"/>
      <c r="O2469" s="26"/>
    </row>
    <row r="2470" spans="7:15" ht="28.8" x14ac:dyDescent="0.3">
      <c r="G2470" s="1">
        <v>2872</v>
      </c>
      <c r="H2470" s="1" t="s">
        <v>3074</v>
      </c>
      <c r="I2470" s="1" t="s">
        <v>21</v>
      </c>
      <c r="J2470" s="1">
        <v>2</v>
      </c>
      <c r="K2470" s="27" t="str" cm="1">
        <f t="array" ref="K2470">_xlfn.IFS(
    AND(OR(I2470="Fully Meets", I2470="Exceeds"), J2470&gt;=4), "High Performing Individual",
    AND(I2470="Fully Meets", J2470&gt;=3), "Average Performing Individual",
    TRUE, "Below Average Performing"
)</f>
        <v>Below Average Performing</v>
      </c>
      <c r="M2470" s="18"/>
      <c r="N2470" s="18"/>
      <c r="O2470" s="26"/>
    </row>
    <row r="2471" spans="7:15" ht="28.8" x14ac:dyDescent="0.3">
      <c r="G2471" s="1">
        <v>2873</v>
      </c>
      <c r="H2471" s="1" t="s">
        <v>3074</v>
      </c>
      <c r="I2471" s="1" t="s">
        <v>21</v>
      </c>
      <c r="J2471" s="1">
        <v>4</v>
      </c>
      <c r="K2471" s="27" t="str" cm="1">
        <f t="array" ref="K2471">_xlfn.IFS(
    AND(OR(I2471="Fully Meets", I2471="Exceeds"), J2471&gt;=4), "High Performing Individual",
    AND(I2471="Fully Meets", J2471&gt;=3), "Average Performing Individual",
    TRUE, "Below Average Performing"
)</f>
        <v>High Performing Individual</v>
      </c>
      <c r="M2471" s="18"/>
      <c r="N2471" s="18"/>
      <c r="O2471" s="26"/>
    </row>
    <row r="2472" spans="7:15" ht="28.8" x14ac:dyDescent="0.3">
      <c r="G2472" s="1">
        <v>2874</v>
      </c>
      <c r="H2472" s="1" t="s">
        <v>3074</v>
      </c>
      <c r="I2472" s="1" t="s">
        <v>21</v>
      </c>
      <c r="J2472" s="1">
        <v>1</v>
      </c>
      <c r="K2472" s="27" t="str" cm="1">
        <f t="array" ref="K2472">_xlfn.IFS(
    AND(OR(I2472="Fully Meets", I2472="Exceeds"), J2472&gt;=4), "High Performing Individual",
    AND(I2472="Fully Meets", J2472&gt;=3), "Average Performing Individual",
    TRUE, "Below Average Performing"
)</f>
        <v>Below Average Performing</v>
      </c>
      <c r="M2472" s="18"/>
      <c r="N2472" s="18"/>
      <c r="O2472" s="26"/>
    </row>
    <row r="2473" spans="7:15" ht="28.8" x14ac:dyDescent="0.3">
      <c r="G2473" s="1">
        <v>2875</v>
      </c>
      <c r="H2473" s="1" t="s">
        <v>3074</v>
      </c>
      <c r="I2473" s="1" t="s">
        <v>21</v>
      </c>
      <c r="J2473" s="1">
        <v>4</v>
      </c>
      <c r="K2473" s="27" t="str" cm="1">
        <f t="array" ref="K2473">_xlfn.IFS(
    AND(OR(I2473="Fully Meets", I2473="Exceeds"), J2473&gt;=4), "High Performing Individual",
    AND(I2473="Fully Meets", J2473&gt;=3), "Average Performing Individual",
    TRUE, "Below Average Performing"
)</f>
        <v>High Performing Individual</v>
      </c>
      <c r="M2473" s="18"/>
      <c r="N2473" s="18"/>
      <c r="O2473" s="26"/>
    </row>
    <row r="2474" spans="7:15" ht="28.8" x14ac:dyDescent="0.3">
      <c r="G2474" s="1">
        <v>2876</v>
      </c>
      <c r="H2474" s="1" t="s">
        <v>3074</v>
      </c>
      <c r="I2474" s="1" t="s">
        <v>21</v>
      </c>
      <c r="J2474" s="1">
        <v>4</v>
      </c>
      <c r="K2474" s="27" t="str" cm="1">
        <f t="array" ref="K2474">_xlfn.IFS(
    AND(OR(I2474="Fully Meets", I2474="Exceeds"), J2474&gt;=4), "High Performing Individual",
    AND(I2474="Fully Meets", J2474&gt;=3), "Average Performing Individual",
    TRUE, "Below Average Performing"
)</f>
        <v>High Performing Individual</v>
      </c>
      <c r="M2474" s="18"/>
      <c r="N2474" s="18"/>
      <c r="O2474" s="26"/>
    </row>
    <row r="2475" spans="7:15" ht="28.8" x14ac:dyDescent="0.3">
      <c r="G2475" s="1">
        <v>2877</v>
      </c>
      <c r="H2475" s="1" t="s">
        <v>3074</v>
      </c>
      <c r="I2475" s="1" t="s">
        <v>21</v>
      </c>
      <c r="J2475" s="1">
        <v>2</v>
      </c>
      <c r="K2475" s="27" t="str" cm="1">
        <f t="array" ref="K2475">_xlfn.IFS(
    AND(OR(I2475="Fully Meets", I2475="Exceeds"), J2475&gt;=4), "High Performing Individual",
    AND(I2475="Fully Meets", J2475&gt;=3), "Average Performing Individual",
    TRUE, "Below Average Performing"
)</f>
        <v>Below Average Performing</v>
      </c>
      <c r="M2475" s="18"/>
      <c r="N2475" s="18"/>
      <c r="O2475" s="26"/>
    </row>
    <row r="2476" spans="7:15" ht="28.8" x14ac:dyDescent="0.3">
      <c r="G2476" s="1">
        <v>2878</v>
      </c>
      <c r="H2476" s="1" t="s">
        <v>3074</v>
      </c>
      <c r="I2476" s="1" t="s">
        <v>21</v>
      </c>
      <c r="J2476" s="1">
        <v>2</v>
      </c>
      <c r="K2476" s="27" t="str" cm="1">
        <f t="array" ref="K2476">_xlfn.IFS(
    AND(OR(I2476="Fully Meets", I2476="Exceeds"), J2476&gt;=4), "High Performing Individual",
    AND(I2476="Fully Meets", J2476&gt;=3), "Average Performing Individual",
    TRUE, "Below Average Performing"
)</f>
        <v>Below Average Performing</v>
      </c>
      <c r="M2476" s="18"/>
      <c r="N2476" s="18"/>
      <c r="O2476" s="26"/>
    </row>
    <row r="2477" spans="7:15" ht="28.8" x14ac:dyDescent="0.3">
      <c r="G2477" s="1">
        <v>2879</v>
      </c>
      <c r="H2477" s="1" t="s">
        <v>3074</v>
      </c>
      <c r="I2477" s="1" t="s">
        <v>21</v>
      </c>
      <c r="J2477" s="1">
        <v>2</v>
      </c>
      <c r="K2477" s="27" t="str" cm="1">
        <f t="array" ref="K2477">_xlfn.IFS(
    AND(OR(I2477="Fully Meets", I2477="Exceeds"), J2477&gt;=4), "High Performing Individual",
    AND(I2477="Fully Meets", J2477&gt;=3), "Average Performing Individual",
    TRUE, "Below Average Performing"
)</f>
        <v>Below Average Performing</v>
      </c>
      <c r="M2477" s="18"/>
      <c r="N2477" s="18"/>
      <c r="O2477" s="26"/>
    </row>
    <row r="2478" spans="7:15" ht="28.8" x14ac:dyDescent="0.3">
      <c r="G2478" s="1">
        <v>2880</v>
      </c>
      <c r="H2478" s="1" t="s">
        <v>3074</v>
      </c>
      <c r="I2478" s="1" t="s">
        <v>21</v>
      </c>
      <c r="J2478" s="1">
        <v>4</v>
      </c>
      <c r="K2478" s="27" t="str" cm="1">
        <f t="array" ref="K2478">_xlfn.IFS(
    AND(OR(I2478="Fully Meets", I2478="Exceeds"), J2478&gt;=4), "High Performing Individual",
    AND(I2478="Fully Meets", J2478&gt;=3), "Average Performing Individual",
    TRUE, "Below Average Performing"
)</f>
        <v>High Performing Individual</v>
      </c>
      <c r="M2478" s="18"/>
      <c r="N2478" s="18"/>
      <c r="O2478" s="26"/>
    </row>
    <row r="2479" spans="7:15" ht="28.8" x14ac:dyDescent="0.3">
      <c r="G2479" s="1">
        <v>2881</v>
      </c>
      <c r="H2479" s="1" t="s">
        <v>3074</v>
      </c>
      <c r="I2479" s="1" t="s">
        <v>21</v>
      </c>
      <c r="J2479" s="1">
        <v>4</v>
      </c>
      <c r="K2479" s="27" t="str" cm="1">
        <f t="array" ref="K2479">_xlfn.IFS(
    AND(OR(I2479="Fully Meets", I2479="Exceeds"), J2479&gt;=4), "High Performing Individual",
    AND(I2479="Fully Meets", J2479&gt;=3), "Average Performing Individual",
    TRUE, "Below Average Performing"
)</f>
        <v>High Performing Individual</v>
      </c>
      <c r="M2479" s="18"/>
      <c r="N2479" s="18"/>
      <c r="O2479" s="26"/>
    </row>
    <row r="2480" spans="7:15" ht="28.8" x14ac:dyDescent="0.3">
      <c r="G2480" s="1">
        <v>2882</v>
      </c>
      <c r="H2480" s="1" t="s">
        <v>3074</v>
      </c>
      <c r="I2480" s="1" t="s">
        <v>21</v>
      </c>
      <c r="J2480" s="1">
        <v>4</v>
      </c>
      <c r="K2480" s="27" t="str" cm="1">
        <f t="array" ref="K2480">_xlfn.IFS(
    AND(OR(I2480="Fully Meets", I2480="Exceeds"), J2480&gt;=4), "High Performing Individual",
    AND(I2480="Fully Meets", J2480&gt;=3), "Average Performing Individual",
    TRUE, "Below Average Performing"
)</f>
        <v>High Performing Individual</v>
      </c>
      <c r="M2480" s="18"/>
      <c r="N2480" s="18"/>
      <c r="O2480" s="26"/>
    </row>
    <row r="2481" spans="7:15" ht="28.8" x14ac:dyDescent="0.3">
      <c r="G2481" s="1">
        <v>2883</v>
      </c>
      <c r="H2481" s="1" t="s">
        <v>3074</v>
      </c>
      <c r="I2481" s="1" t="s">
        <v>21</v>
      </c>
      <c r="J2481" s="1">
        <v>4</v>
      </c>
      <c r="K2481" s="27" t="str" cm="1">
        <f t="array" ref="K2481">_xlfn.IFS(
    AND(OR(I2481="Fully Meets", I2481="Exceeds"), J2481&gt;=4), "High Performing Individual",
    AND(I2481="Fully Meets", J2481&gt;=3), "Average Performing Individual",
    TRUE, "Below Average Performing"
)</f>
        <v>High Performing Individual</v>
      </c>
      <c r="M2481" s="18"/>
      <c r="N2481" s="18"/>
      <c r="O2481" s="26"/>
    </row>
    <row r="2482" spans="7:15" ht="28.8" x14ac:dyDescent="0.3">
      <c r="G2482" s="1">
        <v>2884</v>
      </c>
      <c r="H2482" s="1" t="s">
        <v>3074</v>
      </c>
      <c r="I2482" s="1" t="s">
        <v>21</v>
      </c>
      <c r="J2482" s="1">
        <v>2</v>
      </c>
      <c r="K2482" s="27" t="str" cm="1">
        <f t="array" ref="K2482">_xlfn.IFS(
    AND(OR(I2482="Fully Meets", I2482="Exceeds"), J2482&gt;=4), "High Performing Individual",
    AND(I2482="Fully Meets", J2482&gt;=3), "Average Performing Individual",
    TRUE, "Below Average Performing"
)</f>
        <v>Below Average Performing</v>
      </c>
      <c r="M2482" s="18"/>
      <c r="N2482" s="18"/>
      <c r="O2482" s="26"/>
    </row>
    <row r="2483" spans="7:15" ht="28.8" x14ac:dyDescent="0.3">
      <c r="G2483" s="1">
        <v>2885</v>
      </c>
      <c r="H2483" s="1" t="s">
        <v>3074</v>
      </c>
      <c r="I2483" s="1" t="s">
        <v>21</v>
      </c>
      <c r="J2483" s="1">
        <v>1</v>
      </c>
      <c r="K2483" s="27" t="str" cm="1">
        <f t="array" ref="K2483">_xlfn.IFS(
    AND(OR(I2483="Fully Meets", I2483="Exceeds"), J2483&gt;=4), "High Performing Individual",
    AND(I2483="Fully Meets", J2483&gt;=3), "Average Performing Individual",
    TRUE, "Below Average Performing"
)</f>
        <v>Below Average Performing</v>
      </c>
      <c r="M2483" s="18"/>
      <c r="N2483" s="18"/>
      <c r="O2483" s="26"/>
    </row>
    <row r="2484" spans="7:15" ht="28.8" x14ac:dyDescent="0.3">
      <c r="G2484" s="1">
        <v>2886</v>
      </c>
      <c r="H2484" s="1" t="s">
        <v>3074</v>
      </c>
      <c r="I2484" s="1" t="s">
        <v>21</v>
      </c>
      <c r="J2484" s="1">
        <v>2</v>
      </c>
      <c r="K2484" s="27" t="str" cm="1">
        <f t="array" ref="K2484">_xlfn.IFS(
    AND(OR(I2484="Fully Meets", I2484="Exceeds"), J2484&gt;=4), "High Performing Individual",
    AND(I2484="Fully Meets", J2484&gt;=3), "Average Performing Individual",
    TRUE, "Below Average Performing"
)</f>
        <v>Below Average Performing</v>
      </c>
      <c r="M2484" s="18"/>
      <c r="N2484" s="18"/>
      <c r="O2484" s="26"/>
    </row>
    <row r="2485" spans="7:15" ht="28.8" x14ac:dyDescent="0.3">
      <c r="G2485" s="1">
        <v>2887</v>
      </c>
      <c r="H2485" s="1" t="s">
        <v>3074</v>
      </c>
      <c r="I2485" s="1" t="s">
        <v>21</v>
      </c>
      <c r="J2485" s="1">
        <v>5</v>
      </c>
      <c r="K2485" s="27" t="str" cm="1">
        <f t="array" ref="K2485">_xlfn.IFS(
    AND(OR(I2485="Fully Meets", I2485="Exceeds"), J2485&gt;=4), "High Performing Individual",
    AND(I2485="Fully Meets", J2485&gt;=3), "Average Performing Individual",
    TRUE, "Below Average Performing"
)</f>
        <v>High Performing Individual</v>
      </c>
      <c r="M2485" s="18"/>
      <c r="N2485" s="18"/>
      <c r="O2485" s="26"/>
    </row>
    <row r="2486" spans="7:15" ht="28.8" x14ac:dyDescent="0.3">
      <c r="G2486" s="1">
        <v>2888</v>
      </c>
      <c r="H2486" s="1" t="s">
        <v>3074</v>
      </c>
      <c r="I2486" s="1" t="s">
        <v>21</v>
      </c>
      <c r="J2486" s="1">
        <v>5</v>
      </c>
      <c r="K2486" s="27" t="str" cm="1">
        <f t="array" ref="K2486">_xlfn.IFS(
    AND(OR(I2486="Fully Meets", I2486="Exceeds"), J2486&gt;=4), "High Performing Individual",
    AND(I2486="Fully Meets", J2486&gt;=3), "Average Performing Individual",
    TRUE, "Below Average Performing"
)</f>
        <v>High Performing Individual</v>
      </c>
      <c r="M2486" s="18"/>
      <c r="N2486" s="18"/>
      <c r="O2486" s="26"/>
    </row>
    <row r="2487" spans="7:15" ht="28.8" x14ac:dyDescent="0.3">
      <c r="G2487" s="1">
        <v>2889</v>
      </c>
      <c r="H2487" s="1" t="s">
        <v>3074</v>
      </c>
      <c r="I2487" s="1" t="s">
        <v>21</v>
      </c>
      <c r="J2487" s="1">
        <v>1</v>
      </c>
      <c r="K2487" s="27" t="str" cm="1">
        <f t="array" ref="K2487">_xlfn.IFS(
    AND(OR(I2487="Fully Meets", I2487="Exceeds"), J2487&gt;=4), "High Performing Individual",
    AND(I2487="Fully Meets", J2487&gt;=3), "Average Performing Individual",
    TRUE, "Below Average Performing"
)</f>
        <v>Below Average Performing</v>
      </c>
      <c r="M2487" s="18"/>
      <c r="N2487" s="18"/>
      <c r="O2487" s="26"/>
    </row>
    <row r="2488" spans="7:15" ht="28.8" x14ac:dyDescent="0.3">
      <c r="G2488" s="1">
        <v>2890</v>
      </c>
      <c r="H2488" s="1" t="s">
        <v>3074</v>
      </c>
      <c r="I2488" s="1" t="s">
        <v>21</v>
      </c>
      <c r="J2488" s="1">
        <v>2</v>
      </c>
      <c r="K2488" s="27" t="str" cm="1">
        <f t="array" ref="K2488">_xlfn.IFS(
    AND(OR(I2488="Fully Meets", I2488="Exceeds"), J2488&gt;=4), "High Performing Individual",
    AND(I2488="Fully Meets", J2488&gt;=3), "Average Performing Individual",
    TRUE, "Below Average Performing"
)</f>
        <v>Below Average Performing</v>
      </c>
      <c r="M2488" s="18"/>
      <c r="N2488" s="18"/>
      <c r="O2488" s="26"/>
    </row>
    <row r="2489" spans="7:15" ht="28.8" x14ac:dyDescent="0.3">
      <c r="G2489" s="1">
        <v>2891</v>
      </c>
      <c r="H2489" s="1" t="s">
        <v>3074</v>
      </c>
      <c r="I2489" s="1" t="s">
        <v>21</v>
      </c>
      <c r="J2489" s="1">
        <v>1</v>
      </c>
      <c r="K2489" s="27" t="str" cm="1">
        <f t="array" ref="K2489">_xlfn.IFS(
    AND(OR(I2489="Fully Meets", I2489="Exceeds"), J2489&gt;=4), "High Performing Individual",
    AND(I2489="Fully Meets", J2489&gt;=3), "Average Performing Individual",
    TRUE, "Below Average Performing"
)</f>
        <v>Below Average Performing</v>
      </c>
      <c r="M2489" s="18"/>
      <c r="N2489" s="18"/>
      <c r="O2489" s="26"/>
    </row>
    <row r="2490" spans="7:15" ht="28.8" x14ac:dyDescent="0.3">
      <c r="G2490" s="1">
        <v>2892</v>
      </c>
      <c r="H2490" s="1" t="s">
        <v>3074</v>
      </c>
      <c r="I2490" s="1" t="s">
        <v>21</v>
      </c>
      <c r="J2490" s="1">
        <v>2</v>
      </c>
      <c r="K2490" s="27" t="str" cm="1">
        <f t="array" ref="K2490">_xlfn.IFS(
    AND(OR(I2490="Fully Meets", I2490="Exceeds"), J2490&gt;=4), "High Performing Individual",
    AND(I2490="Fully Meets", J2490&gt;=3), "Average Performing Individual",
    TRUE, "Below Average Performing"
)</f>
        <v>Below Average Performing</v>
      </c>
      <c r="M2490" s="18"/>
      <c r="N2490" s="18"/>
      <c r="O2490" s="26"/>
    </row>
    <row r="2491" spans="7:15" ht="28.8" x14ac:dyDescent="0.3">
      <c r="G2491" s="1">
        <v>2893</v>
      </c>
      <c r="H2491" s="1" t="s">
        <v>3074</v>
      </c>
      <c r="I2491" s="1" t="s">
        <v>21</v>
      </c>
      <c r="J2491" s="1">
        <v>2</v>
      </c>
      <c r="K2491" s="27" t="str" cm="1">
        <f t="array" ref="K2491">_xlfn.IFS(
    AND(OR(I2491="Fully Meets", I2491="Exceeds"), J2491&gt;=4), "High Performing Individual",
    AND(I2491="Fully Meets", J2491&gt;=3), "Average Performing Individual",
    TRUE, "Below Average Performing"
)</f>
        <v>Below Average Performing</v>
      </c>
      <c r="M2491" s="18"/>
      <c r="N2491" s="18"/>
      <c r="O2491" s="26"/>
    </row>
    <row r="2492" spans="7:15" ht="28.8" x14ac:dyDescent="0.3">
      <c r="G2492" s="1">
        <v>2894</v>
      </c>
      <c r="H2492" s="1" t="s">
        <v>3074</v>
      </c>
      <c r="I2492" s="1" t="s">
        <v>21</v>
      </c>
      <c r="J2492" s="1">
        <v>4</v>
      </c>
      <c r="K2492" s="27" t="str" cm="1">
        <f t="array" ref="K2492">_xlfn.IFS(
    AND(OR(I2492="Fully Meets", I2492="Exceeds"), J2492&gt;=4), "High Performing Individual",
    AND(I2492="Fully Meets", J2492&gt;=3), "Average Performing Individual",
    TRUE, "Below Average Performing"
)</f>
        <v>High Performing Individual</v>
      </c>
      <c r="M2492" s="18"/>
      <c r="N2492" s="18"/>
      <c r="O2492" s="26"/>
    </row>
    <row r="2493" spans="7:15" ht="28.8" x14ac:dyDescent="0.3">
      <c r="G2493" s="1">
        <v>2895</v>
      </c>
      <c r="H2493" s="1" t="s">
        <v>3074</v>
      </c>
      <c r="I2493" s="1" t="s">
        <v>21</v>
      </c>
      <c r="J2493" s="1">
        <v>2</v>
      </c>
      <c r="K2493" s="27" t="str" cm="1">
        <f t="array" ref="K2493">_xlfn.IFS(
    AND(OR(I2493="Fully Meets", I2493="Exceeds"), J2493&gt;=4), "High Performing Individual",
    AND(I2493="Fully Meets", J2493&gt;=3), "Average Performing Individual",
    TRUE, "Below Average Performing"
)</f>
        <v>Below Average Performing</v>
      </c>
      <c r="M2493" s="18"/>
      <c r="N2493" s="18"/>
      <c r="O2493" s="26"/>
    </row>
    <row r="2494" spans="7:15" ht="28.8" x14ac:dyDescent="0.3">
      <c r="G2494" s="1">
        <v>2896</v>
      </c>
      <c r="H2494" s="1" t="s">
        <v>3074</v>
      </c>
      <c r="I2494" s="1" t="s">
        <v>21</v>
      </c>
      <c r="J2494" s="1">
        <v>4</v>
      </c>
      <c r="K2494" s="27" t="str" cm="1">
        <f t="array" ref="K2494">_xlfn.IFS(
    AND(OR(I2494="Fully Meets", I2494="Exceeds"), J2494&gt;=4), "High Performing Individual",
    AND(I2494="Fully Meets", J2494&gt;=3), "Average Performing Individual",
    TRUE, "Below Average Performing"
)</f>
        <v>High Performing Individual</v>
      </c>
      <c r="M2494" s="18"/>
      <c r="N2494" s="18"/>
      <c r="O2494" s="26"/>
    </row>
    <row r="2495" spans="7:15" ht="28.8" x14ac:dyDescent="0.3">
      <c r="G2495" s="1">
        <v>2897</v>
      </c>
      <c r="H2495" s="1" t="s">
        <v>3074</v>
      </c>
      <c r="I2495" s="1" t="s">
        <v>21</v>
      </c>
      <c r="J2495" s="1">
        <v>4</v>
      </c>
      <c r="K2495" s="27" t="str" cm="1">
        <f t="array" ref="K2495">_xlfn.IFS(
    AND(OR(I2495="Fully Meets", I2495="Exceeds"), J2495&gt;=4), "High Performing Individual",
    AND(I2495="Fully Meets", J2495&gt;=3), "Average Performing Individual",
    TRUE, "Below Average Performing"
)</f>
        <v>High Performing Individual</v>
      </c>
      <c r="M2495" s="18"/>
      <c r="N2495" s="18"/>
      <c r="O2495" s="26"/>
    </row>
    <row r="2496" spans="7:15" ht="28.8" x14ac:dyDescent="0.3">
      <c r="G2496" s="1">
        <v>2898</v>
      </c>
      <c r="H2496" s="1" t="s">
        <v>3074</v>
      </c>
      <c r="I2496" s="1" t="s">
        <v>21</v>
      </c>
      <c r="J2496" s="1">
        <v>4</v>
      </c>
      <c r="K2496" s="27" t="str" cm="1">
        <f t="array" ref="K2496">_xlfn.IFS(
    AND(OR(I2496="Fully Meets", I2496="Exceeds"), J2496&gt;=4), "High Performing Individual",
    AND(I2496="Fully Meets", J2496&gt;=3), "Average Performing Individual",
    TRUE, "Below Average Performing"
)</f>
        <v>High Performing Individual</v>
      </c>
      <c r="M2496" s="18"/>
      <c r="N2496" s="18"/>
      <c r="O2496" s="26"/>
    </row>
    <row r="2497" spans="7:15" ht="28.8" x14ac:dyDescent="0.3">
      <c r="G2497" s="1">
        <v>2899</v>
      </c>
      <c r="H2497" s="1" t="s">
        <v>3074</v>
      </c>
      <c r="I2497" s="1" t="s">
        <v>21</v>
      </c>
      <c r="J2497" s="1">
        <v>5</v>
      </c>
      <c r="K2497" s="27" t="str" cm="1">
        <f t="array" ref="K2497">_xlfn.IFS(
    AND(OR(I2497="Fully Meets", I2497="Exceeds"), J2497&gt;=4), "High Performing Individual",
    AND(I2497="Fully Meets", J2497&gt;=3), "Average Performing Individual",
    TRUE, "Below Average Performing"
)</f>
        <v>High Performing Individual</v>
      </c>
      <c r="M2497" s="18"/>
      <c r="N2497" s="18"/>
      <c r="O2497" s="26"/>
    </row>
    <row r="2498" spans="7:15" ht="28.8" x14ac:dyDescent="0.3">
      <c r="G2498" s="1">
        <v>2900</v>
      </c>
      <c r="H2498" s="1" t="s">
        <v>3074</v>
      </c>
      <c r="I2498" s="1" t="s">
        <v>20</v>
      </c>
      <c r="J2498" s="1">
        <v>2</v>
      </c>
      <c r="K2498" s="27" t="str" cm="1">
        <f t="array" ref="K2498">_xlfn.IFS(
    AND(OR(I2498="Fully Meets", I2498="Exceeds"), J2498&gt;=4), "High Performing Individual",
    AND(I2498="Fully Meets", J2498&gt;=3), "Average Performing Individual",
    TRUE, "Below Average Performing"
)</f>
        <v>Below Average Performing</v>
      </c>
      <c r="M2498" s="18"/>
      <c r="N2498" s="18"/>
      <c r="O2498" s="26"/>
    </row>
    <row r="2499" spans="7:15" ht="28.8" x14ac:dyDescent="0.3">
      <c r="G2499" s="1">
        <v>2901</v>
      </c>
      <c r="H2499" s="1" t="s">
        <v>3074</v>
      </c>
      <c r="I2499" s="1" t="s">
        <v>21</v>
      </c>
      <c r="J2499" s="1">
        <v>4</v>
      </c>
      <c r="K2499" s="27" t="str" cm="1">
        <f t="array" ref="K2499">_xlfn.IFS(
    AND(OR(I2499="Fully Meets", I2499="Exceeds"), J2499&gt;=4), "High Performing Individual",
    AND(I2499="Fully Meets", J2499&gt;=3), "Average Performing Individual",
    TRUE, "Below Average Performing"
)</f>
        <v>High Performing Individual</v>
      </c>
      <c r="M2499" s="18"/>
      <c r="N2499" s="18"/>
      <c r="O2499" s="26"/>
    </row>
    <row r="2500" spans="7:15" ht="28.8" x14ac:dyDescent="0.3">
      <c r="G2500" s="1">
        <v>2902</v>
      </c>
      <c r="H2500" s="1" t="s">
        <v>3074</v>
      </c>
      <c r="I2500" s="1" t="s">
        <v>21</v>
      </c>
      <c r="J2500" s="1">
        <v>1</v>
      </c>
      <c r="K2500" s="27" t="str" cm="1">
        <f t="array" ref="K2500">_xlfn.IFS(
    AND(OR(I2500="Fully Meets", I2500="Exceeds"), J2500&gt;=4), "High Performing Individual",
    AND(I2500="Fully Meets", J2500&gt;=3), "Average Performing Individual",
    TRUE, "Below Average Performing"
)</f>
        <v>Below Average Performing</v>
      </c>
      <c r="M2500" s="18"/>
      <c r="N2500" s="18"/>
      <c r="O2500" s="26"/>
    </row>
    <row r="2501" spans="7:15" ht="28.8" x14ac:dyDescent="0.3">
      <c r="G2501" s="1">
        <v>2903</v>
      </c>
      <c r="H2501" s="1" t="s">
        <v>3074</v>
      </c>
      <c r="I2501" s="1" t="s">
        <v>22</v>
      </c>
      <c r="J2501" s="1">
        <v>5</v>
      </c>
      <c r="K2501" s="27" t="str" cm="1">
        <f t="array" ref="K2501">_xlfn.IFS(
    AND(OR(I2501="Fully Meets", I2501="Exceeds"), J2501&gt;=4), "High Performing Individual",
    AND(I2501="Fully Meets", J2501&gt;=3), "Average Performing Individual",
    TRUE, "Below Average Performing"
)</f>
        <v>Below Average Performing</v>
      </c>
      <c r="M2501" s="18"/>
      <c r="N2501" s="18"/>
      <c r="O2501" s="26"/>
    </row>
    <row r="2502" spans="7:15" ht="28.8" x14ac:dyDescent="0.3">
      <c r="G2502" s="1">
        <v>2904</v>
      </c>
      <c r="H2502" s="1" t="s">
        <v>3074</v>
      </c>
      <c r="I2502" s="1" t="s">
        <v>20</v>
      </c>
      <c r="J2502" s="1">
        <v>4</v>
      </c>
      <c r="K2502" s="27" t="str" cm="1">
        <f t="array" ref="K2502">_xlfn.IFS(
    AND(OR(I2502="Fully Meets", I2502="Exceeds"), J2502&gt;=4), "High Performing Individual",
    AND(I2502="Fully Meets", J2502&gt;=3), "Average Performing Individual",
    TRUE, "Below Average Performing"
)</f>
        <v>High Performing Individual</v>
      </c>
      <c r="M2502" s="18"/>
      <c r="N2502" s="18"/>
      <c r="O2502" s="26"/>
    </row>
    <row r="2503" spans="7:15" ht="28.8" x14ac:dyDescent="0.3">
      <c r="G2503" s="1">
        <v>2905</v>
      </c>
      <c r="H2503" s="1" t="s">
        <v>3074</v>
      </c>
      <c r="I2503" s="1" t="s">
        <v>21</v>
      </c>
      <c r="J2503" s="1">
        <v>1</v>
      </c>
      <c r="K2503" s="27" t="str" cm="1">
        <f t="array" ref="K2503">_xlfn.IFS(
    AND(OR(I2503="Fully Meets", I2503="Exceeds"), J2503&gt;=4), "High Performing Individual",
    AND(I2503="Fully Meets", J2503&gt;=3), "Average Performing Individual",
    TRUE, "Below Average Performing"
)</f>
        <v>Below Average Performing</v>
      </c>
      <c r="M2503" s="18"/>
      <c r="N2503" s="18"/>
      <c r="O2503" s="26"/>
    </row>
    <row r="2504" spans="7:15" ht="28.8" x14ac:dyDescent="0.3">
      <c r="G2504" s="1">
        <v>2906</v>
      </c>
      <c r="H2504" s="1" t="s">
        <v>3074</v>
      </c>
      <c r="I2504" s="1" t="s">
        <v>22</v>
      </c>
      <c r="J2504" s="1">
        <v>5</v>
      </c>
      <c r="K2504" s="27" t="str" cm="1">
        <f t="array" ref="K2504">_xlfn.IFS(
    AND(OR(I2504="Fully Meets", I2504="Exceeds"), J2504&gt;=4), "High Performing Individual",
    AND(I2504="Fully Meets", J2504&gt;=3), "Average Performing Individual",
    TRUE, "Below Average Performing"
)</f>
        <v>Below Average Performing</v>
      </c>
      <c r="M2504" s="18"/>
      <c r="N2504" s="18"/>
      <c r="O2504" s="26"/>
    </row>
    <row r="2505" spans="7:15" ht="28.8" x14ac:dyDescent="0.3">
      <c r="G2505" s="1">
        <v>2907</v>
      </c>
      <c r="H2505" s="1" t="s">
        <v>3074</v>
      </c>
      <c r="I2505" s="1" t="s">
        <v>22</v>
      </c>
      <c r="J2505" s="1">
        <v>4</v>
      </c>
      <c r="K2505" s="27" t="str" cm="1">
        <f t="array" ref="K2505">_xlfn.IFS(
    AND(OR(I2505="Fully Meets", I2505="Exceeds"), J2505&gt;=4), "High Performing Individual",
    AND(I2505="Fully Meets", J2505&gt;=3), "Average Performing Individual",
    TRUE, "Below Average Performing"
)</f>
        <v>Below Average Performing</v>
      </c>
      <c r="M2505" s="18"/>
      <c r="N2505" s="18"/>
      <c r="O2505" s="26"/>
    </row>
    <row r="2506" spans="7:15" ht="28.8" x14ac:dyDescent="0.3">
      <c r="G2506" s="1">
        <v>2908</v>
      </c>
      <c r="H2506" s="1" t="s">
        <v>3074</v>
      </c>
      <c r="I2506" s="1" t="s">
        <v>20</v>
      </c>
      <c r="J2506" s="1">
        <v>1</v>
      </c>
      <c r="K2506" s="27" t="str" cm="1">
        <f t="array" ref="K2506">_xlfn.IFS(
    AND(OR(I2506="Fully Meets", I2506="Exceeds"), J2506&gt;=4), "High Performing Individual",
    AND(I2506="Fully Meets", J2506&gt;=3), "Average Performing Individual",
    TRUE, "Below Average Performing"
)</f>
        <v>Below Average Performing</v>
      </c>
      <c r="M2506" s="18"/>
      <c r="N2506" s="18"/>
      <c r="O2506" s="26"/>
    </row>
    <row r="2507" spans="7:15" ht="28.8" x14ac:dyDescent="0.3">
      <c r="G2507" s="1">
        <v>2909</v>
      </c>
      <c r="H2507" s="1" t="s">
        <v>3074</v>
      </c>
      <c r="I2507" s="1" t="s">
        <v>22</v>
      </c>
      <c r="J2507" s="1">
        <v>1</v>
      </c>
      <c r="K2507" s="27" t="str" cm="1">
        <f t="array" ref="K2507">_xlfn.IFS(
    AND(OR(I2507="Fully Meets", I2507="Exceeds"), J2507&gt;=4), "High Performing Individual",
    AND(I2507="Fully Meets", J2507&gt;=3), "Average Performing Individual",
    TRUE, "Below Average Performing"
)</f>
        <v>Below Average Performing</v>
      </c>
      <c r="M2507" s="18"/>
      <c r="N2507" s="18"/>
      <c r="O2507" s="26"/>
    </row>
    <row r="2508" spans="7:15" ht="28.8" x14ac:dyDescent="0.3">
      <c r="G2508" s="1">
        <v>2910</v>
      </c>
      <c r="H2508" s="1" t="s">
        <v>3074</v>
      </c>
      <c r="I2508" s="1" t="s">
        <v>20</v>
      </c>
      <c r="J2508" s="1">
        <v>1</v>
      </c>
      <c r="K2508" s="27" t="str" cm="1">
        <f t="array" ref="K2508">_xlfn.IFS(
    AND(OR(I2508="Fully Meets", I2508="Exceeds"), J2508&gt;=4), "High Performing Individual",
    AND(I2508="Fully Meets", J2508&gt;=3), "Average Performing Individual",
    TRUE, "Below Average Performing"
)</f>
        <v>Below Average Performing</v>
      </c>
      <c r="M2508" s="18"/>
      <c r="N2508" s="18"/>
      <c r="O2508" s="26"/>
    </row>
    <row r="2509" spans="7:15" ht="28.8" x14ac:dyDescent="0.3">
      <c r="G2509" s="1">
        <v>2911</v>
      </c>
      <c r="H2509" s="1" t="s">
        <v>3074</v>
      </c>
      <c r="I2509" s="1" t="s">
        <v>20</v>
      </c>
      <c r="J2509" s="1">
        <v>2</v>
      </c>
      <c r="K2509" s="27" t="str" cm="1">
        <f t="array" ref="K2509">_xlfn.IFS(
    AND(OR(I2509="Fully Meets", I2509="Exceeds"), J2509&gt;=4), "High Performing Individual",
    AND(I2509="Fully Meets", J2509&gt;=3), "Average Performing Individual",
    TRUE, "Below Average Performing"
)</f>
        <v>Below Average Performing</v>
      </c>
      <c r="M2509" s="18"/>
      <c r="N2509" s="18"/>
      <c r="O2509" s="26"/>
    </row>
    <row r="2510" spans="7:15" ht="28.8" x14ac:dyDescent="0.3">
      <c r="G2510" s="1">
        <v>2912</v>
      </c>
      <c r="H2510" s="1" t="s">
        <v>3074</v>
      </c>
      <c r="I2510" s="1" t="s">
        <v>22</v>
      </c>
      <c r="J2510" s="1">
        <v>4</v>
      </c>
      <c r="K2510" s="27" t="str" cm="1">
        <f t="array" ref="K2510">_xlfn.IFS(
    AND(OR(I2510="Fully Meets", I2510="Exceeds"), J2510&gt;=4), "High Performing Individual",
    AND(I2510="Fully Meets", J2510&gt;=3), "Average Performing Individual",
    TRUE, "Below Average Performing"
)</f>
        <v>Below Average Performing</v>
      </c>
      <c r="M2510" s="18"/>
      <c r="N2510" s="18"/>
      <c r="O2510" s="26"/>
    </row>
    <row r="2511" spans="7:15" ht="28.8" x14ac:dyDescent="0.3">
      <c r="G2511" s="1">
        <v>2913</v>
      </c>
      <c r="H2511" s="1" t="s">
        <v>3074</v>
      </c>
      <c r="I2511" s="1" t="s">
        <v>22</v>
      </c>
      <c r="J2511" s="1">
        <v>2</v>
      </c>
      <c r="K2511" s="27" t="str" cm="1">
        <f t="array" ref="K2511">_xlfn.IFS(
    AND(OR(I2511="Fully Meets", I2511="Exceeds"), J2511&gt;=4), "High Performing Individual",
    AND(I2511="Fully Meets", J2511&gt;=3), "Average Performing Individual",
    TRUE, "Below Average Performing"
)</f>
        <v>Below Average Performing</v>
      </c>
      <c r="M2511" s="18"/>
      <c r="N2511" s="18"/>
      <c r="O2511" s="26"/>
    </row>
    <row r="2512" spans="7:15" ht="28.8" x14ac:dyDescent="0.3">
      <c r="G2512" s="1">
        <v>2914</v>
      </c>
      <c r="H2512" s="1" t="s">
        <v>3074</v>
      </c>
      <c r="I2512" s="1" t="s">
        <v>20</v>
      </c>
      <c r="J2512" s="1">
        <v>2</v>
      </c>
      <c r="K2512" s="27" t="str" cm="1">
        <f t="array" ref="K2512">_xlfn.IFS(
    AND(OR(I2512="Fully Meets", I2512="Exceeds"), J2512&gt;=4), "High Performing Individual",
    AND(I2512="Fully Meets", J2512&gt;=3), "Average Performing Individual",
    TRUE, "Below Average Performing"
)</f>
        <v>Below Average Performing</v>
      </c>
      <c r="M2512" s="18"/>
      <c r="N2512" s="18"/>
      <c r="O2512" s="26"/>
    </row>
    <row r="2513" spans="7:15" ht="28.8" x14ac:dyDescent="0.3">
      <c r="G2513" s="1">
        <v>2915</v>
      </c>
      <c r="H2513" s="1" t="s">
        <v>3074</v>
      </c>
      <c r="I2513" s="1" t="s">
        <v>20</v>
      </c>
      <c r="J2513" s="1">
        <v>1</v>
      </c>
      <c r="K2513" s="27" t="str" cm="1">
        <f t="array" ref="K2513">_xlfn.IFS(
    AND(OR(I2513="Fully Meets", I2513="Exceeds"), J2513&gt;=4), "High Performing Individual",
    AND(I2513="Fully Meets", J2513&gt;=3), "Average Performing Individual",
    TRUE, "Below Average Performing"
)</f>
        <v>Below Average Performing</v>
      </c>
      <c r="M2513" s="18"/>
      <c r="N2513" s="18"/>
      <c r="O2513" s="26"/>
    </row>
    <row r="2514" spans="7:15" ht="28.8" x14ac:dyDescent="0.3">
      <c r="G2514" s="1">
        <v>2916</v>
      </c>
      <c r="H2514" s="1" t="s">
        <v>3074</v>
      </c>
      <c r="I2514" s="1" t="s">
        <v>22</v>
      </c>
      <c r="J2514" s="1">
        <v>2</v>
      </c>
      <c r="K2514" s="27" t="str" cm="1">
        <f t="array" ref="K2514">_xlfn.IFS(
    AND(OR(I2514="Fully Meets", I2514="Exceeds"), J2514&gt;=4), "High Performing Individual",
    AND(I2514="Fully Meets", J2514&gt;=3), "Average Performing Individual",
    TRUE, "Below Average Performing"
)</f>
        <v>Below Average Performing</v>
      </c>
      <c r="M2514" s="18"/>
      <c r="N2514" s="18"/>
      <c r="O2514" s="26"/>
    </row>
    <row r="2515" spans="7:15" ht="28.8" x14ac:dyDescent="0.3">
      <c r="G2515" s="1">
        <v>2917</v>
      </c>
      <c r="H2515" s="1" t="s">
        <v>3074</v>
      </c>
      <c r="I2515" s="1" t="s">
        <v>20</v>
      </c>
      <c r="J2515" s="1">
        <v>4</v>
      </c>
      <c r="K2515" s="27" t="str" cm="1">
        <f t="array" ref="K2515">_xlfn.IFS(
    AND(OR(I2515="Fully Meets", I2515="Exceeds"), J2515&gt;=4), "High Performing Individual",
    AND(I2515="Fully Meets", J2515&gt;=3), "Average Performing Individual",
    TRUE, "Below Average Performing"
)</f>
        <v>High Performing Individual</v>
      </c>
      <c r="M2515" s="18"/>
      <c r="N2515" s="18"/>
      <c r="O2515" s="26"/>
    </row>
    <row r="2516" spans="7:15" ht="28.8" x14ac:dyDescent="0.3">
      <c r="G2516" s="1">
        <v>2918</v>
      </c>
      <c r="H2516" s="1" t="s">
        <v>3074</v>
      </c>
      <c r="I2516" s="1" t="s">
        <v>20</v>
      </c>
      <c r="J2516" s="1">
        <v>4</v>
      </c>
      <c r="K2516" s="27" t="str" cm="1">
        <f t="array" ref="K2516">_xlfn.IFS(
    AND(OR(I2516="Fully Meets", I2516="Exceeds"), J2516&gt;=4), "High Performing Individual",
    AND(I2516="Fully Meets", J2516&gt;=3), "Average Performing Individual",
    TRUE, "Below Average Performing"
)</f>
        <v>High Performing Individual</v>
      </c>
      <c r="M2516" s="18"/>
      <c r="N2516" s="18"/>
      <c r="O2516" s="26"/>
    </row>
    <row r="2517" spans="7:15" ht="28.8" x14ac:dyDescent="0.3">
      <c r="G2517" s="1">
        <v>2919</v>
      </c>
      <c r="H2517" s="1" t="s">
        <v>3074</v>
      </c>
      <c r="I2517" s="1" t="s">
        <v>22</v>
      </c>
      <c r="J2517" s="1">
        <v>5</v>
      </c>
      <c r="K2517" s="27" t="str" cm="1">
        <f t="array" ref="K2517">_xlfn.IFS(
    AND(OR(I2517="Fully Meets", I2517="Exceeds"), J2517&gt;=4), "High Performing Individual",
    AND(I2517="Fully Meets", J2517&gt;=3), "Average Performing Individual",
    TRUE, "Below Average Performing"
)</f>
        <v>Below Average Performing</v>
      </c>
      <c r="M2517" s="18"/>
      <c r="N2517" s="18"/>
      <c r="O2517" s="26"/>
    </row>
    <row r="2518" spans="7:15" ht="28.8" x14ac:dyDescent="0.3">
      <c r="G2518" s="1">
        <v>2920</v>
      </c>
      <c r="H2518" s="1" t="s">
        <v>3074</v>
      </c>
      <c r="I2518" s="1" t="s">
        <v>20</v>
      </c>
      <c r="J2518" s="1">
        <v>5</v>
      </c>
      <c r="K2518" s="27" t="str" cm="1">
        <f t="array" ref="K2518">_xlfn.IFS(
    AND(OR(I2518="Fully Meets", I2518="Exceeds"), J2518&gt;=4), "High Performing Individual",
    AND(I2518="Fully Meets", J2518&gt;=3), "Average Performing Individual",
    TRUE, "Below Average Performing"
)</f>
        <v>High Performing Individual</v>
      </c>
      <c r="M2518" s="18"/>
      <c r="N2518" s="18"/>
      <c r="O2518" s="26"/>
    </row>
    <row r="2519" spans="7:15" ht="28.8" x14ac:dyDescent="0.3">
      <c r="G2519" s="1">
        <v>2921</v>
      </c>
      <c r="H2519" s="1" t="s">
        <v>3074</v>
      </c>
      <c r="I2519" s="1" t="s">
        <v>20</v>
      </c>
      <c r="J2519" s="1">
        <v>2</v>
      </c>
      <c r="K2519" s="27" t="str" cm="1">
        <f t="array" ref="K2519">_xlfn.IFS(
    AND(OR(I2519="Fully Meets", I2519="Exceeds"), J2519&gt;=4), "High Performing Individual",
    AND(I2519="Fully Meets", J2519&gt;=3), "Average Performing Individual",
    TRUE, "Below Average Performing"
)</f>
        <v>Below Average Performing</v>
      </c>
      <c r="M2519" s="18"/>
      <c r="N2519" s="18"/>
      <c r="O2519" s="26"/>
    </row>
    <row r="2520" spans="7:15" ht="28.8" x14ac:dyDescent="0.3">
      <c r="G2520" s="1">
        <v>2922</v>
      </c>
      <c r="H2520" s="1" t="s">
        <v>3074</v>
      </c>
      <c r="I2520" s="1" t="s">
        <v>20</v>
      </c>
      <c r="J2520" s="1">
        <v>5</v>
      </c>
      <c r="K2520" s="27" t="str" cm="1">
        <f t="array" ref="K2520">_xlfn.IFS(
    AND(OR(I2520="Fully Meets", I2520="Exceeds"), J2520&gt;=4), "High Performing Individual",
    AND(I2520="Fully Meets", J2520&gt;=3), "Average Performing Individual",
    TRUE, "Below Average Performing"
)</f>
        <v>High Performing Individual</v>
      </c>
      <c r="M2520" s="18"/>
      <c r="N2520" s="18"/>
      <c r="O2520" s="26"/>
    </row>
    <row r="2521" spans="7:15" ht="28.8" x14ac:dyDescent="0.3">
      <c r="G2521" s="1">
        <v>2923</v>
      </c>
      <c r="H2521" s="1" t="s">
        <v>3074</v>
      </c>
      <c r="I2521" s="1" t="s">
        <v>22</v>
      </c>
      <c r="J2521" s="1">
        <v>4</v>
      </c>
      <c r="K2521" s="27" t="str" cm="1">
        <f t="array" ref="K2521">_xlfn.IFS(
    AND(OR(I2521="Fully Meets", I2521="Exceeds"), J2521&gt;=4), "High Performing Individual",
    AND(I2521="Fully Meets", J2521&gt;=3), "Average Performing Individual",
    TRUE, "Below Average Performing"
)</f>
        <v>Below Average Performing</v>
      </c>
      <c r="M2521" s="18"/>
      <c r="N2521" s="18"/>
      <c r="O2521" s="26"/>
    </row>
    <row r="2522" spans="7:15" ht="28.8" x14ac:dyDescent="0.3">
      <c r="G2522" s="1">
        <v>2924</v>
      </c>
      <c r="H2522" s="1" t="s">
        <v>3074</v>
      </c>
      <c r="I2522" s="1" t="s">
        <v>20</v>
      </c>
      <c r="J2522" s="1">
        <v>5</v>
      </c>
      <c r="K2522" s="27" t="str" cm="1">
        <f t="array" ref="K2522">_xlfn.IFS(
    AND(OR(I2522="Fully Meets", I2522="Exceeds"), J2522&gt;=4), "High Performing Individual",
    AND(I2522="Fully Meets", J2522&gt;=3), "Average Performing Individual",
    TRUE, "Below Average Performing"
)</f>
        <v>High Performing Individual</v>
      </c>
      <c r="M2522" s="18"/>
      <c r="N2522" s="18"/>
      <c r="O2522" s="26"/>
    </row>
    <row r="2523" spans="7:15" ht="28.8" x14ac:dyDescent="0.3">
      <c r="G2523" s="1">
        <v>2925</v>
      </c>
      <c r="H2523" s="1" t="s">
        <v>3074</v>
      </c>
      <c r="I2523" s="1" t="s">
        <v>20</v>
      </c>
      <c r="J2523" s="1">
        <v>4</v>
      </c>
      <c r="K2523" s="27" t="str" cm="1">
        <f t="array" ref="K2523">_xlfn.IFS(
    AND(OR(I2523="Fully Meets", I2523="Exceeds"), J2523&gt;=4), "High Performing Individual",
    AND(I2523="Fully Meets", J2523&gt;=3), "Average Performing Individual",
    TRUE, "Below Average Performing"
)</f>
        <v>High Performing Individual</v>
      </c>
      <c r="M2523" s="18"/>
      <c r="N2523" s="18"/>
      <c r="O2523" s="26"/>
    </row>
    <row r="2524" spans="7:15" ht="28.8" x14ac:dyDescent="0.3">
      <c r="G2524" s="1">
        <v>2926</v>
      </c>
      <c r="H2524" s="1" t="s">
        <v>3074</v>
      </c>
      <c r="I2524" s="1" t="s">
        <v>22</v>
      </c>
      <c r="J2524" s="1">
        <v>5</v>
      </c>
      <c r="K2524" s="27" t="str" cm="1">
        <f t="array" ref="K2524">_xlfn.IFS(
    AND(OR(I2524="Fully Meets", I2524="Exceeds"), J2524&gt;=4), "High Performing Individual",
    AND(I2524="Fully Meets", J2524&gt;=3), "Average Performing Individual",
    TRUE, "Below Average Performing"
)</f>
        <v>Below Average Performing</v>
      </c>
      <c r="M2524" s="18"/>
      <c r="N2524" s="18"/>
      <c r="O2524" s="26"/>
    </row>
    <row r="2525" spans="7:15" ht="28.8" x14ac:dyDescent="0.3">
      <c r="G2525" s="1">
        <v>2927</v>
      </c>
      <c r="H2525" s="1" t="s">
        <v>3074</v>
      </c>
      <c r="I2525" s="1" t="s">
        <v>20</v>
      </c>
      <c r="J2525" s="1">
        <v>1</v>
      </c>
      <c r="K2525" s="27" t="str" cm="1">
        <f t="array" ref="K2525">_xlfn.IFS(
    AND(OR(I2525="Fully Meets", I2525="Exceeds"), J2525&gt;=4), "High Performing Individual",
    AND(I2525="Fully Meets", J2525&gt;=3), "Average Performing Individual",
    TRUE, "Below Average Performing"
)</f>
        <v>Below Average Performing</v>
      </c>
      <c r="M2525" s="18"/>
      <c r="N2525" s="18"/>
      <c r="O2525" s="26"/>
    </row>
    <row r="2526" spans="7:15" ht="28.8" x14ac:dyDescent="0.3">
      <c r="G2526" s="1">
        <v>2928</v>
      </c>
      <c r="H2526" s="1" t="s">
        <v>3074</v>
      </c>
      <c r="I2526" s="1" t="s">
        <v>21</v>
      </c>
      <c r="J2526" s="1">
        <v>5</v>
      </c>
      <c r="K2526" s="27" t="str" cm="1">
        <f t="array" ref="K2526">_xlfn.IFS(
    AND(OR(I2526="Fully Meets", I2526="Exceeds"), J2526&gt;=4), "High Performing Individual",
    AND(I2526="Fully Meets", J2526&gt;=3), "Average Performing Individual",
    TRUE, "Below Average Performing"
)</f>
        <v>High Performing Individual</v>
      </c>
      <c r="M2526" s="18"/>
      <c r="N2526" s="18"/>
      <c r="O2526" s="26"/>
    </row>
    <row r="2527" spans="7:15" ht="28.8" x14ac:dyDescent="0.3">
      <c r="G2527" s="1">
        <v>2929</v>
      </c>
      <c r="H2527" s="1" t="s">
        <v>3074</v>
      </c>
      <c r="I2527" s="1" t="s">
        <v>22</v>
      </c>
      <c r="J2527" s="1">
        <v>2</v>
      </c>
      <c r="K2527" s="27" t="str" cm="1">
        <f t="array" ref="K2527">_xlfn.IFS(
    AND(OR(I2527="Fully Meets", I2527="Exceeds"), J2527&gt;=4), "High Performing Individual",
    AND(I2527="Fully Meets", J2527&gt;=3), "Average Performing Individual",
    TRUE, "Below Average Performing"
)</f>
        <v>Below Average Performing</v>
      </c>
      <c r="M2527" s="18"/>
      <c r="N2527" s="18"/>
      <c r="O2527" s="26"/>
    </row>
    <row r="2528" spans="7:15" ht="28.8" x14ac:dyDescent="0.3">
      <c r="G2528" s="1">
        <v>2930</v>
      </c>
      <c r="H2528" s="1" t="s">
        <v>3074</v>
      </c>
      <c r="I2528" s="1" t="s">
        <v>20</v>
      </c>
      <c r="J2528" s="1">
        <v>2</v>
      </c>
      <c r="K2528" s="27" t="str" cm="1">
        <f t="array" ref="K2528">_xlfn.IFS(
    AND(OR(I2528="Fully Meets", I2528="Exceeds"), J2528&gt;=4), "High Performing Individual",
    AND(I2528="Fully Meets", J2528&gt;=3), "Average Performing Individual",
    TRUE, "Below Average Performing"
)</f>
        <v>Below Average Performing</v>
      </c>
      <c r="M2528" s="18"/>
      <c r="N2528" s="18"/>
      <c r="O2528" s="26"/>
    </row>
    <row r="2529" spans="7:15" ht="28.8" x14ac:dyDescent="0.3">
      <c r="G2529" s="1">
        <v>2931</v>
      </c>
      <c r="H2529" s="1" t="s">
        <v>3074</v>
      </c>
      <c r="I2529" s="1" t="s">
        <v>20</v>
      </c>
      <c r="J2529" s="1">
        <v>2</v>
      </c>
      <c r="K2529" s="27" t="str" cm="1">
        <f t="array" ref="K2529">_xlfn.IFS(
    AND(OR(I2529="Fully Meets", I2529="Exceeds"), J2529&gt;=4), "High Performing Individual",
    AND(I2529="Fully Meets", J2529&gt;=3), "Average Performing Individual",
    TRUE, "Below Average Performing"
)</f>
        <v>Below Average Performing</v>
      </c>
      <c r="M2529" s="18"/>
      <c r="N2529" s="18"/>
      <c r="O2529" s="26"/>
    </row>
    <row r="2530" spans="7:15" ht="28.8" x14ac:dyDescent="0.3">
      <c r="G2530" s="1">
        <v>2932</v>
      </c>
      <c r="H2530" s="1" t="s">
        <v>3074</v>
      </c>
      <c r="I2530" s="1" t="s">
        <v>21</v>
      </c>
      <c r="J2530" s="1">
        <v>4</v>
      </c>
      <c r="K2530" s="27" t="str" cm="1">
        <f t="array" ref="K2530">_xlfn.IFS(
    AND(OR(I2530="Fully Meets", I2530="Exceeds"), J2530&gt;=4), "High Performing Individual",
    AND(I2530="Fully Meets", J2530&gt;=3), "Average Performing Individual",
    TRUE, "Below Average Performing"
)</f>
        <v>High Performing Individual</v>
      </c>
      <c r="M2530" s="18"/>
      <c r="N2530" s="18"/>
      <c r="O2530" s="26"/>
    </row>
    <row r="2531" spans="7:15" ht="28.8" x14ac:dyDescent="0.3">
      <c r="G2531" s="1">
        <v>2933</v>
      </c>
      <c r="H2531" s="1" t="s">
        <v>3074</v>
      </c>
      <c r="I2531" s="1" t="s">
        <v>22</v>
      </c>
      <c r="J2531" s="1">
        <v>1</v>
      </c>
      <c r="K2531" s="27" t="str" cm="1">
        <f t="array" ref="K2531">_xlfn.IFS(
    AND(OR(I2531="Fully Meets", I2531="Exceeds"), J2531&gt;=4), "High Performing Individual",
    AND(I2531="Fully Meets", J2531&gt;=3), "Average Performing Individual",
    TRUE, "Below Average Performing"
)</f>
        <v>Below Average Performing</v>
      </c>
      <c r="M2531" s="18"/>
      <c r="N2531" s="18"/>
      <c r="O2531" s="26"/>
    </row>
    <row r="2532" spans="7:15" ht="28.8" x14ac:dyDescent="0.3">
      <c r="G2532" s="1">
        <v>2934</v>
      </c>
      <c r="H2532" s="1" t="s">
        <v>3074</v>
      </c>
      <c r="I2532" s="1" t="s">
        <v>21</v>
      </c>
      <c r="J2532" s="1">
        <v>2</v>
      </c>
      <c r="K2532" s="27" t="str" cm="1">
        <f t="array" ref="K2532">_xlfn.IFS(
    AND(OR(I2532="Fully Meets", I2532="Exceeds"), J2532&gt;=4), "High Performing Individual",
    AND(I2532="Fully Meets", J2532&gt;=3), "Average Performing Individual",
    TRUE, "Below Average Performing"
)</f>
        <v>Below Average Performing</v>
      </c>
      <c r="M2532" s="18"/>
      <c r="N2532" s="18"/>
      <c r="O2532" s="26"/>
    </row>
    <row r="2533" spans="7:15" ht="28.8" x14ac:dyDescent="0.3">
      <c r="G2533" s="1">
        <v>2935</v>
      </c>
      <c r="H2533" s="1" t="s">
        <v>3074</v>
      </c>
      <c r="I2533" s="1" t="s">
        <v>21</v>
      </c>
      <c r="J2533" s="1">
        <v>5</v>
      </c>
      <c r="K2533" s="27" t="str" cm="1">
        <f t="array" ref="K2533">_xlfn.IFS(
    AND(OR(I2533="Fully Meets", I2533="Exceeds"), J2533&gt;=4), "High Performing Individual",
    AND(I2533="Fully Meets", J2533&gt;=3), "Average Performing Individual",
    TRUE, "Below Average Performing"
)</f>
        <v>High Performing Individual</v>
      </c>
      <c r="M2533" s="18"/>
      <c r="N2533" s="18"/>
      <c r="O2533" s="26"/>
    </row>
    <row r="2534" spans="7:15" ht="28.8" x14ac:dyDescent="0.3">
      <c r="G2534" s="1">
        <v>2936</v>
      </c>
      <c r="H2534" s="1" t="s">
        <v>3074</v>
      </c>
      <c r="I2534" s="1" t="s">
        <v>22</v>
      </c>
      <c r="J2534" s="1">
        <v>1</v>
      </c>
      <c r="K2534" s="27" t="str" cm="1">
        <f t="array" ref="K2534">_xlfn.IFS(
    AND(OR(I2534="Fully Meets", I2534="Exceeds"), J2534&gt;=4), "High Performing Individual",
    AND(I2534="Fully Meets", J2534&gt;=3), "Average Performing Individual",
    TRUE, "Below Average Performing"
)</f>
        <v>Below Average Performing</v>
      </c>
      <c r="M2534" s="18"/>
      <c r="N2534" s="18"/>
      <c r="O2534" s="26"/>
    </row>
    <row r="2535" spans="7:15" ht="28.8" x14ac:dyDescent="0.3">
      <c r="G2535" s="1">
        <v>2937</v>
      </c>
      <c r="H2535" s="1" t="s">
        <v>3074</v>
      </c>
      <c r="I2535" s="1" t="s">
        <v>22</v>
      </c>
      <c r="J2535" s="1">
        <v>2</v>
      </c>
      <c r="K2535" s="27" t="str" cm="1">
        <f t="array" ref="K2535">_xlfn.IFS(
    AND(OR(I2535="Fully Meets", I2535="Exceeds"), J2535&gt;=4), "High Performing Individual",
    AND(I2535="Fully Meets", J2535&gt;=3), "Average Performing Individual",
    TRUE, "Below Average Performing"
)</f>
        <v>Below Average Performing</v>
      </c>
      <c r="M2535" s="18"/>
      <c r="N2535" s="18"/>
      <c r="O2535" s="26"/>
    </row>
    <row r="2536" spans="7:15" ht="28.8" x14ac:dyDescent="0.3">
      <c r="G2536" s="1">
        <v>2938</v>
      </c>
      <c r="H2536" s="1" t="s">
        <v>3074</v>
      </c>
      <c r="I2536" s="1" t="s">
        <v>22</v>
      </c>
      <c r="J2536" s="1">
        <v>1</v>
      </c>
      <c r="K2536" s="27" t="str" cm="1">
        <f t="array" ref="K2536">_xlfn.IFS(
    AND(OR(I2536="Fully Meets", I2536="Exceeds"), J2536&gt;=4), "High Performing Individual",
    AND(I2536="Fully Meets", J2536&gt;=3), "Average Performing Individual",
    TRUE, "Below Average Performing"
)</f>
        <v>Below Average Performing</v>
      </c>
      <c r="M2536" s="18"/>
      <c r="N2536" s="18"/>
      <c r="O2536" s="26"/>
    </row>
    <row r="2537" spans="7:15" ht="28.8" x14ac:dyDescent="0.3">
      <c r="G2537" s="1">
        <v>2939</v>
      </c>
      <c r="H2537" s="1" t="s">
        <v>3074</v>
      </c>
      <c r="I2537" s="1" t="s">
        <v>22</v>
      </c>
      <c r="J2537" s="1">
        <v>2</v>
      </c>
      <c r="K2537" s="27" t="str" cm="1">
        <f t="array" ref="K2537">_xlfn.IFS(
    AND(OR(I2537="Fully Meets", I2537="Exceeds"), J2537&gt;=4), "High Performing Individual",
    AND(I2537="Fully Meets", J2537&gt;=3), "Average Performing Individual",
    TRUE, "Below Average Performing"
)</f>
        <v>Below Average Performing</v>
      </c>
      <c r="M2537" s="18"/>
      <c r="N2537" s="18"/>
      <c r="O2537" s="26"/>
    </row>
    <row r="2538" spans="7:15" ht="28.8" x14ac:dyDescent="0.3">
      <c r="G2538" s="1">
        <v>2940</v>
      </c>
      <c r="H2538" s="1" t="s">
        <v>3074</v>
      </c>
      <c r="I2538" s="1" t="s">
        <v>22</v>
      </c>
      <c r="J2538" s="1">
        <v>5</v>
      </c>
      <c r="K2538" s="27" t="str" cm="1">
        <f t="array" ref="K2538">_xlfn.IFS(
    AND(OR(I2538="Fully Meets", I2538="Exceeds"), J2538&gt;=4), "High Performing Individual",
    AND(I2538="Fully Meets", J2538&gt;=3), "Average Performing Individual",
    TRUE, "Below Average Performing"
)</f>
        <v>Below Average Performing</v>
      </c>
      <c r="M2538" s="18"/>
      <c r="N2538" s="18"/>
      <c r="O2538" s="26"/>
    </row>
    <row r="2539" spans="7:15" ht="28.8" x14ac:dyDescent="0.3">
      <c r="G2539" s="1">
        <v>2941</v>
      </c>
      <c r="H2539" s="1" t="s">
        <v>3074</v>
      </c>
      <c r="I2539" s="1" t="s">
        <v>22</v>
      </c>
      <c r="J2539" s="1">
        <v>2</v>
      </c>
      <c r="K2539" s="27" t="str" cm="1">
        <f t="array" ref="K2539">_xlfn.IFS(
    AND(OR(I2539="Fully Meets", I2539="Exceeds"), J2539&gt;=4), "High Performing Individual",
    AND(I2539="Fully Meets", J2539&gt;=3), "Average Performing Individual",
    TRUE, "Below Average Performing"
)</f>
        <v>Below Average Performing</v>
      </c>
      <c r="M2539" s="18"/>
      <c r="N2539" s="18"/>
      <c r="O2539" s="26"/>
    </row>
    <row r="2540" spans="7:15" ht="28.8" x14ac:dyDescent="0.3">
      <c r="G2540" s="1">
        <v>2942</v>
      </c>
      <c r="H2540" s="1" t="s">
        <v>3074</v>
      </c>
      <c r="I2540" s="1" t="s">
        <v>22</v>
      </c>
      <c r="J2540" s="1">
        <v>2</v>
      </c>
      <c r="K2540" s="27" t="str" cm="1">
        <f t="array" ref="K2540">_xlfn.IFS(
    AND(OR(I2540="Fully Meets", I2540="Exceeds"), J2540&gt;=4), "High Performing Individual",
    AND(I2540="Fully Meets", J2540&gt;=3), "Average Performing Individual",
    TRUE, "Below Average Performing"
)</f>
        <v>Below Average Performing</v>
      </c>
      <c r="M2540" s="18"/>
      <c r="N2540" s="18"/>
      <c r="O2540" s="26"/>
    </row>
    <row r="2541" spans="7:15" ht="28.8" x14ac:dyDescent="0.3">
      <c r="G2541" s="1">
        <v>2943</v>
      </c>
      <c r="H2541" s="1" t="s">
        <v>3074</v>
      </c>
      <c r="I2541" s="1" t="s">
        <v>22</v>
      </c>
      <c r="J2541" s="1">
        <v>2</v>
      </c>
      <c r="K2541" s="27" t="str" cm="1">
        <f t="array" ref="K2541">_xlfn.IFS(
    AND(OR(I2541="Fully Meets", I2541="Exceeds"), J2541&gt;=4), "High Performing Individual",
    AND(I2541="Fully Meets", J2541&gt;=3), "Average Performing Individual",
    TRUE, "Below Average Performing"
)</f>
        <v>Below Average Performing</v>
      </c>
      <c r="M2541" s="18"/>
      <c r="N2541" s="18"/>
      <c r="O2541" s="26"/>
    </row>
    <row r="2542" spans="7:15" ht="28.8" x14ac:dyDescent="0.3">
      <c r="G2542" s="1">
        <v>2944</v>
      </c>
      <c r="H2542" s="1" t="s">
        <v>3074</v>
      </c>
      <c r="I2542" s="1" t="s">
        <v>22</v>
      </c>
      <c r="J2542" s="1">
        <v>1</v>
      </c>
      <c r="K2542" s="27" t="str" cm="1">
        <f t="array" ref="K2542">_xlfn.IFS(
    AND(OR(I2542="Fully Meets", I2542="Exceeds"), J2542&gt;=4), "High Performing Individual",
    AND(I2542="Fully Meets", J2542&gt;=3), "Average Performing Individual",
    TRUE, "Below Average Performing"
)</f>
        <v>Below Average Performing</v>
      </c>
      <c r="M2542" s="18"/>
      <c r="N2542" s="18"/>
      <c r="O2542" s="26"/>
    </row>
    <row r="2543" spans="7:15" ht="28.8" x14ac:dyDescent="0.3">
      <c r="G2543" s="1">
        <v>2945</v>
      </c>
      <c r="H2543" s="1" t="s">
        <v>3074</v>
      </c>
      <c r="I2543" s="1" t="s">
        <v>22</v>
      </c>
      <c r="J2543" s="1">
        <v>4</v>
      </c>
      <c r="K2543" s="27" t="str" cm="1">
        <f t="array" ref="K2543">_xlfn.IFS(
    AND(OR(I2543="Fully Meets", I2543="Exceeds"), J2543&gt;=4), "High Performing Individual",
    AND(I2543="Fully Meets", J2543&gt;=3), "Average Performing Individual",
    TRUE, "Below Average Performing"
)</f>
        <v>Below Average Performing</v>
      </c>
      <c r="M2543" s="18"/>
      <c r="N2543" s="18"/>
      <c r="O2543" s="26"/>
    </row>
    <row r="2544" spans="7:15" ht="28.8" x14ac:dyDescent="0.3">
      <c r="G2544" s="1">
        <v>2946</v>
      </c>
      <c r="H2544" s="1" t="s">
        <v>3074</v>
      </c>
      <c r="I2544" s="1" t="s">
        <v>22</v>
      </c>
      <c r="J2544" s="1">
        <v>2</v>
      </c>
      <c r="K2544" s="27" t="str" cm="1">
        <f t="array" ref="K2544">_xlfn.IFS(
    AND(OR(I2544="Fully Meets", I2544="Exceeds"), J2544&gt;=4), "High Performing Individual",
    AND(I2544="Fully Meets", J2544&gt;=3), "Average Performing Individual",
    TRUE, "Below Average Performing"
)</f>
        <v>Below Average Performing</v>
      </c>
      <c r="M2544" s="18"/>
      <c r="N2544" s="18"/>
      <c r="O2544" s="26"/>
    </row>
    <row r="2545" spans="7:15" ht="28.8" x14ac:dyDescent="0.3">
      <c r="G2545" s="1">
        <v>2947</v>
      </c>
      <c r="H2545" s="1" t="s">
        <v>3074</v>
      </c>
      <c r="I2545" s="1" t="s">
        <v>21</v>
      </c>
      <c r="J2545" s="1">
        <v>1</v>
      </c>
      <c r="K2545" s="27" t="str" cm="1">
        <f t="array" ref="K2545">_xlfn.IFS(
    AND(OR(I2545="Fully Meets", I2545="Exceeds"), J2545&gt;=4), "High Performing Individual",
    AND(I2545="Fully Meets", J2545&gt;=3), "Average Performing Individual",
    TRUE, "Below Average Performing"
)</f>
        <v>Below Average Performing</v>
      </c>
      <c r="M2545" s="18"/>
      <c r="N2545" s="18"/>
      <c r="O2545" s="26"/>
    </row>
    <row r="2546" spans="7:15" ht="28.8" x14ac:dyDescent="0.3">
      <c r="G2546" s="1">
        <v>2948</v>
      </c>
      <c r="H2546" s="1" t="s">
        <v>3074</v>
      </c>
      <c r="I2546" s="1" t="s">
        <v>22</v>
      </c>
      <c r="J2546" s="1">
        <v>2</v>
      </c>
      <c r="K2546" s="27" t="str" cm="1">
        <f t="array" ref="K2546">_xlfn.IFS(
    AND(OR(I2546="Fully Meets", I2546="Exceeds"), J2546&gt;=4), "High Performing Individual",
    AND(I2546="Fully Meets", J2546&gt;=3), "Average Performing Individual",
    TRUE, "Below Average Performing"
)</f>
        <v>Below Average Performing</v>
      </c>
      <c r="M2546" s="18"/>
      <c r="N2546" s="18"/>
      <c r="O2546" s="26"/>
    </row>
    <row r="2547" spans="7:15" ht="28.8" x14ac:dyDescent="0.3">
      <c r="G2547" s="1">
        <v>2949</v>
      </c>
      <c r="H2547" s="1" t="s">
        <v>3074</v>
      </c>
      <c r="I2547" s="1" t="s">
        <v>21</v>
      </c>
      <c r="J2547" s="1">
        <v>4</v>
      </c>
      <c r="K2547" s="27" t="str" cm="1">
        <f t="array" ref="K2547">_xlfn.IFS(
    AND(OR(I2547="Fully Meets", I2547="Exceeds"), J2547&gt;=4), "High Performing Individual",
    AND(I2547="Fully Meets", J2547&gt;=3), "Average Performing Individual",
    TRUE, "Below Average Performing"
)</f>
        <v>High Performing Individual</v>
      </c>
      <c r="M2547" s="18"/>
      <c r="N2547" s="18"/>
      <c r="O2547" s="26"/>
    </row>
    <row r="2548" spans="7:15" ht="28.8" x14ac:dyDescent="0.3">
      <c r="G2548" s="1">
        <v>2950</v>
      </c>
      <c r="H2548" s="1" t="s">
        <v>3074</v>
      </c>
      <c r="I2548" s="1" t="s">
        <v>22</v>
      </c>
      <c r="J2548" s="1">
        <v>4</v>
      </c>
      <c r="K2548" s="27" t="str" cm="1">
        <f t="array" ref="K2548">_xlfn.IFS(
    AND(OR(I2548="Fully Meets", I2548="Exceeds"), J2548&gt;=4), "High Performing Individual",
    AND(I2548="Fully Meets", J2548&gt;=3), "Average Performing Individual",
    TRUE, "Below Average Performing"
)</f>
        <v>Below Average Performing</v>
      </c>
      <c r="M2548" s="18"/>
      <c r="N2548" s="18"/>
      <c r="O2548" s="26"/>
    </row>
    <row r="2549" spans="7:15" ht="28.8" x14ac:dyDescent="0.3">
      <c r="G2549" s="1">
        <v>2951</v>
      </c>
      <c r="H2549" s="1" t="s">
        <v>3074</v>
      </c>
      <c r="I2549" s="1" t="s">
        <v>21</v>
      </c>
      <c r="J2549" s="1">
        <v>2</v>
      </c>
      <c r="K2549" s="27" t="str" cm="1">
        <f t="array" ref="K2549">_xlfn.IFS(
    AND(OR(I2549="Fully Meets", I2549="Exceeds"), J2549&gt;=4), "High Performing Individual",
    AND(I2549="Fully Meets", J2549&gt;=3), "Average Performing Individual",
    TRUE, "Below Average Performing"
)</f>
        <v>Below Average Performing</v>
      </c>
      <c r="M2549" s="18"/>
      <c r="N2549" s="18"/>
      <c r="O2549" s="26"/>
    </row>
    <row r="2550" spans="7:15" ht="28.8" x14ac:dyDescent="0.3">
      <c r="G2550" s="1">
        <v>2952</v>
      </c>
      <c r="H2550" s="1" t="s">
        <v>3074</v>
      </c>
      <c r="I2550" s="1" t="s">
        <v>21</v>
      </c>
      <c r="J2550" s="1">
        <v>4</v>
      </c>
      <c r="K2550" s="27" t="str" cm="1">
        <f t="array" ref="K2550">_xlfn.IFS(
    AND(OR(I2550="Fully Meets", I2550="Exceeds"), J2550&gt;=4), "High Performing Individual",
    AND(I2550="Fully Meets", J2550&gt;=3), "Average Performing Individual",
    TRUE, "Below Average Performing"
)</f>
        <v>High Performing Individual</v>
      </c>
      <c r="M2550" s="18"/>
      <c r="N2550" s="18"/>
      <c r="O2550" s="26"/>
    </row>
    <row r="2551" spans="7:15" ht="28.8" x14ac:dyDescent="0.3">
      <c r="G2551" s="1">
        <v>2953</v>
      </c>
      <c r="H2551" s="1" t="s">
        <v>3074</v>
      </c>
      <c r="I2551" s="1" t="s">
        <v>21</v>
      </c>
      <c r="J2551" s="1">
        <v>5</v>
      </c>
      <c r="K2551" s="27" t="str" cm="1">
        <f t="array" ref="K2551">_xlfn.IFS(
    AND(OR(I2551="Fully Meets", I2551="Exceeds"), J2551&gt;=4), "High Performing Individual",
    AND(I2551="Fully Meets", J2551&gt;=3), "Average Performing Individual",
    TRUE, "Below Average Performing"
)</f>
        <v>High Performing Individual</v>
      </c>
      <c r="M2551" s="18"/>
      <c r="N2551" s="18"/>
      <c r="O2551" s="26"/>
    </row>
    <row r="2552" spans="7:15" ht="28.8" x14ac:dyDescent="0.3">
      <c r="G2552" s="1">
        <v>2954</v>
      </c>
      <c r="H2552" s="1" t="s">
        <v>3074</v>
      </c>
      <c r="I2552" s="1" t="s">
        <v>21</v>
      </c>
      <c r="J2552" s="1">
        <v>2</v>
      </c>
      <c r="K2552" s="27" t="str" cm="1">
        <f t="array" ref="K2552">_xlfn.IFS(
    AND(OR(I2552="Fully Meets", I2552="Exceeds"), J2552&gt;=4), "High Performing Individual",
    AND(I2552="Fully Meets", J2552&gt;=3), "Average Performing Individual",
    TRUE, "Below Average Performing"
)</f>
        <v>Below Average Performing</v>
      </c>
      <c r="M2552" s="18"/>
      <c r="N2552" s="18"/>
      <c r="O2552" s="26"/>
    </row>
    <row r="2553" spans="7:15" ht="28.8" x14ac:dyDescent="0.3">
      <c r="G2553" s="1">
        <v>2955</v>
      </c>
      <c r="H2553" s="1" t="s">
        <v>3074</v>
      </c>
      <c r="I2553" s="1" t="s">
        <v>21</v>
      </c>
      <c r="J2553" s="1">
        <v>1</v>
      </c>
      <c r="K2553" s="27" t="str" cm="1">
        <f t="array" ref="K2553">_xlfn.IFS(
    AND(OR(I2553="Fully Meets", I2553="Exceeds"), J2553&gt;=4), "High Performing Individual",
    AND(I2553="Fully Meets", J2553&gt;=3), "Average Performing Individual",
    TRUE, "Below Average Performing"
)</f>
        <v>Below Average Performing</v>
      </c>
      <c r="M2553" s="18"/>
      <c r="N2553" s="18"/>
      <c r="O2553" s="26"/>
    </row>
    <row r="2554" spans="7:15" ht="28.8" x14ac:dyDescent="0.3">
      <c r="G2554" s="1">
        <v>2956</v>
      </c>
      <c r="H2554" s="1" t="s">
        <v>3074</v>
      </c>
      <c r="I2554" s="1" t="s">
        <v>21</v>
      </c>
      <c r="J2554" s="1">
        <v>2</v>
      </c>
      <c r="K2554" s="27" t="str" cm="1">
        <f t="array" ref="K2554">_xlfn.IFS(
    AND(OR(I2554="Fully Meets", I2554="Exceeds"), J2554&gt;=4), "High Performing Individual",
    AND(I2554="Fully Meets", J2554&gt;=3), "Average Performing Individual",
    TRUE, "Below Average Performing"
)</f>
        <v>Below Average Performing</v>
      </c>
      <c r="M2554" s="18"/>
      <c r="N2554" s="18"/>
      <c r="O2554" s="26"/>
    </row>
    <row r="2555" spans="7:15" ht="28.8" x14ac:dyDescent="0.3">
      <c r="G2555" s="1">
        <v>2957</v>
      </c>
      <c r="H2555" s="1" t="s">
        <v>3074</v>
      </c>
      <c r="I2555" s="1" t="s">
        <v>21</v>
      </c>
      <c r="J2555" s="1">
        <v>1</v>
      </c>
      <c r="K2555" s="27" t="str" cm="1">
        <f t="array" ref="K2555">_xlfn.IFS(
    AND(OR(I2555="Fully Meets", I2555="Exceeds"), J2555&gt;=4), "High Performing Individual",
    AND(I2555="Fully Meets", J2555&gt;=3), "Average Performing Individual",
    TRUE, "Below Average Performing"
)</f>
        <v>Below Average Performing</v>
      </c>
      <c r="M2555" s="18"/>
      <c r="N2555" s="18"/>
      <c r="O2555" s="26"/>
    </row>
    <row r="2556" spans="7:15" ht="28.8" x14ac:dyDescent="0.3">
      <c r="G2556" s="1">
        <v>2958</v>
      </c>
      <c r="H2556" s="1" t="s">
        <v>3074</v>
      </c>
      <c r="I2556" s="1" t="s">
        <v>21</v>
      </c>
      <c r="J2556" s="1">
        <v>4</v>
      </c>
      <c r="K2556" s="27" t="str" cm="1">
        <f t="array" ref="K2556">_xlfn.IFS(
    AND(OR(I2556="Fully Meets", I2556="Exceeds"), J2556&gt;=4), "High Performing Individual",
    AND(I2556="Fully Meets", J2556&gt;=3), "Average Performing Individual",
    TRUE, "Below Average Performing"
)</f>
        <v>High Performing Individual</v>
      </c>
      <c r="M2556" s="18"/>
      <c r="N2556" s="18"/>
      <c r="O2556" s="26"/>
    </row>
    <row r="2557" spans="7:15" ht="28.8" x14ac:dyDescent="0.3">
      <c r="G2557" s="1">
        <v>2959</v>
      </c>
      <c r="H2557" s="1" t="s">
        <v>3074</v>
      </c>
      <c r="I2557" s="1" t="s">
        <v>21</v>
      </c>
      <c r="J2557" s="1">
        <v>2</v>
      </c>
      <c r="K2557" s="27" t="str" cm="1">
        <f t="array" ref="K2557">_xlfn.IFS(
    AND(OR(I2557="Fully Meets", I2557="Exceeds"), J2557&gt;=4), "High Performing Individual",
    AND(I2557="Fully Meets", J2557&gt;=3), "Average Performing Individual",
    TRUE, "Below Average Performing"
)</f>
        <v>Below Average Performing</v>
      </c>
      <c r="M2557" s="18"/>
      <c r="N2557" s="18"/>
      <c r="O2557" s="26"/>
    </row>
    <row r="2558" spans="7:15" ht="28.8" x14ac:dyDescent="0.3">
      <c r="G2558" s="1">
        <v>2960</v>
      </c>
      <c r="H2558" s="1" t="s">
        <v>3074</v>
      </c>
      <c r="I2558" s="1" t="s">
        <v>21</v>
      </c>
      <c r="J2558" s="1">
        <v>2</v>
      </c>
      <c r="K2558" s="27" t="str" cm="1">
        <f t="array" ref="K2558">_xlfn.IFS(
    AND(OR(I2558="Fully Meets", I2558="Exceeds"), J2558&gt;=4), "High Performing Individual",
    AND(I2558="Fully Meets", J2558&gt;=3), "Average Performing Individual",
    TRUE, "Below Average Performing"
)</f>
        <v>Below Average Performing</v>
      </c>
      <c r="M2558" s="18"/>
      <c r="N2558" s="18"/>
      <c r="O2558" s="26"/>
    </row>
    <row r="2559" spans="7:15" ht="28.8" x14ac:dyDescent="0.3">
      <c r="G2559" s="1">
        <v>2961</v>
      </c>
      <c r="H2559" s="1" t="s">
        <v>3074</v>
      </c>
      <c r="I2559" s="1" t="s">
        <v>21</v>
      </c>
      <c r="J2559" s="1">
        <v>2</v>
      </c>
      <c r="K2559" s="27" t="str" cm="1">
        <f t="array" ref="K2559">_xlfn.IFS(
    AND(OR(I2559="Fully Meets", I2559="Exceeds"), J2559&gt;=4), "High Performing Individual",
    AND(I2559="Fully Meets", J2559&gt;=3), "Average Performing Individual",
    TRUE, "Below Average Performing"
)</f>
        <v>Below Average Performing</v>
      </c>
      <c r="M2559" s="18"/>
      <c r="N2559" s="18"/>
      <c r="O2559" s="26"/>
    </row>
    <row r="2560" spans="7:15" ht="28.8" x14ac:dyDescent="0.3">
      <c r="G2560" s="1">
        <v>2962</v>
      </c>
      <c r="H2560" s="1" t="s">
        <v>3074</v>
      </c>
      <c r="I2560" s="1" t="s">
        <v>21</v>
      </c>
      <c r="J2560" s="1">
        <v>1</v>
      </c>
      <c r="K2560" s="27" t="str" cm="1">
        <f t="array" ref="K2560">_xlfn.IFS(
    AND(OR(I2560="Fully Meets", I2560="Exceeds"), J2560&gt;=4), "High Performing Individual",
    AND(I2560="Fully Meets", J2560&gt;=3), "Average Performing Individual",
    TRUE, "Below Average Performing"
)</f>
        <v>Below Average Performing</v>
      </c>
      <c r="M2560" s="18"/>
      <c r="N2560" s="18"/>
      <c r="O2560" s="26"/>
    </row>
    <row r="2561" spans="7:15" ht="28.8" x14ac:dyDescent="0.3">
      <c r="G2561" s="1">
        <v>2963</v>
      </c>
      <c r="H2561" s="1" t="s">
        <v>3074</v>
      </c>
      <c r="I2561" s="1" t="s">
        <v>21</v>
      </c>
      <c r="J2561" s="1">
        <v>2</v>
      </c>
      <c r="K2561" s="27" t="str" cm="1">
        <f t="array" ref="K2561">_xlfn.IFS(
    AND(OR(I2561="Fully Meets", I2561="Exceeds"), J2561&gt;=4), "High Performing Individual",
    AND(I2561="Fully Meets", J2561&gt;=3), "Average Performing Individual",
    TRUE, "Below Average Performing"
)</f>
        <v>Below Average Performing</v>
      </c>
      <c r="M2561" s="18"/>
      <c r="N2561" s="18"/>
      <c r="O2561" s="26"/>
    </row>
    <row r="2562" spans="7:15" ht="28.8" x14ac:dyDescent="0.3">
      <c r="G2562" s="1">
        <v>2964</v>
      </c>
      <c r="H2562" s="1" t="s">
        <v>3074</v>
      </c>
      <c r="I2562" s="1" t="s">
        <v>21</v>
      </c>
      <c r="J2562" s="1">
        <v>2</v>
      </c>
      <c r="K2562" s="27" t="str" cm="1">
        <f t="array" ref="K2562">_xlfn.IFS(
    AND(OR(I2562="Fully Meets", I2562="Exceeds"), J2562&gt;=4), "High Performing Individual",
    AND(I2562="Fully Meets", J2562&gt;=3), "Average Performing Individual",
    TRUE, "Below Average Performing"
)</f>
        <v>Below Average Performing</v>
      </c>
      <c r="M2562" s="18"/>
      <c r="N2562" s="18"/>
      <c r="O2562" s="26"/>
    </row>
    <row r="2563" spans="7:15" ht="28.8" x14ac:dyDescent="0.3">
      <c r="G2563" s="1">
        <v>2965</v>
      </c>
      <c r="H2563" s="1" t="s">
        <v>3074</v>
      </c>
      <c r="I2563" s="1" t="s">
        <v>21</v>
      </c>
      <c r="J2563" s="1">
        <v>1</v>
      </c>
      <c r="K2563" s="27" t="str" cm="1">
        <f t="array" ref="K2563">_xlfn.IFS(
    AND(OR(I2563="Fully Meets", I2563="Exceeds"), J2563&gt;=4), "High Performing Individual",
    AND(I2563="Fully Meets", J2563&gt;=3), "Average Performing Individual",
    TRUE, "Below Average Performing"
)</f>
        <v>Below Average Performing</v>
      </c>
      <c r="M2563" s="18"/>
      <c r="N2563" s="18"/>
      <c r="O2563" s="26"/>
    </row>
    <row r="2564" spans="7:15" ht="28.8" x14ac:dyDescent="0.3">
      <c r="G2564" s="1">
        <v>2966</v>
      </c>
      <c r="H2564" s="1" t="s">
        <v>3074</v>
      </c>
      <c r="I2564" s="1" t="s">
        <v>21</v>
      </c>
      <c r="J2564" s="1">
        <v>4</v>
      </c>
      <c r="K2564" s="27" t="str" cm="1">
        <f t="array" ref="K2564">_xlfn.IFS(
    AND(OR(I2564="Fully Meets", I2564="Exceeds"), J2564&gt;=4), "High Performing Individual",
    AND(I2564="Fully Meets", J2564&gt;=3), "Average Performing Individual",
    TRUE, "Below Average Performing"
)</f>
        <v>High Performing Individual</v>
      </c>
      <c r="M2564" s="18"/>
      <c r="N2564" s="18"/>
      <c r="O2564" s="26"/>
    </row>
    <row r="2565" spans="7:15" ht="28.8" x14ac:dyDescent="0.3">
      <c r="G2565" s="1">
        <v>2967</v>
      </c>
      <c r="H2565" s="1" t="s">
        <v>3074</v>
      </c>
      <c r="I2565" s="1" t="s">
        <v>21</v>
      </c>
      <c r="J2565" s="1">
        <v>4</v>
      </c>
      <c r="K2565" s="27" t="str" cm="1">
        <f t="array" ref="K2565">_xlfn.IFS(
    AND(OR(I2565="Fully Meets", I2565="Exceeds"), J2565&gt;=4), "High Performing Individual",
    AND(I2565="Fully Meets", J2565&gt;=3), "Average Performing Individual",
    TRUE, "Below Average Performing"
)</f>
        <v>High Performing Individual</v>
      </c>
      <c r="M2565" s="18"/>
      <c r="N2565" s="18"/>
      <c r="O2565" s="26"/>
    </row>
    <row r="2566" spans="7:15" ht="28.8" x14ac:dyDescent="0.3">
      <c r="G2566" s="1">
        <v>2968</v>
      </c>
      <c r="H2566" s="1" t="s">
        <v>3074</v>
      </c>
      <c r="I2566" s="1" t="s">
        <v>21</v>
      </c>
      <c r="J2566" s="1">
        <v>4</v>
      </c>
      <c r="K2566" s="27" t="str" cm="1">
        <f t="array" ref="K2566">_xlfn.IFS(
    AND(OR(I2566="Fully Meets", I2566="Exceeds"), J2566&gt;=4), "High Performing Individual",
    AND(I2566="Fully Meets", J2566&gt;=3), "Average Performing Individual",
    TRUE, "Below Average Performing"
)</f>
        <v>High Performing Individual</v>
      </c>
      <c r="M2566" s="18"/>
      <c r="N2566" s="18"/>
      <c r="O2566" s="26"/>
    </row>
    <row r="2567" spans="7:15" ht="28.8" x14ac:dyDescent="0.3">
      <c r="G2567" s="1">
        <v>2969</v>
      </c>
      <c r="H2567" s="1" t="s">
        <v>3074</v>
      </c>
      <c r="I2567" s="1" t="s">
        <v>21</v>
      </c>
      <c r="J2567" s="1">
        <v>2</v>
      </c>
      <c r="K2567" s="27" t="str" cm="1">
        <f t="array" ref="K2567">_xlfn.IFS(
    AND(OR(I2567="Fully Meets", I2567="Exceeds"), J2567&gt;=4), "High Performing Individual",
    AND(I2567="Fully Meets", J2567&gt;=3), "Average Performing Individual",
    TRUE, "Below Average Performing"
)</f>
        <v>Below Average Performing</v>
      </c>
      <c r="M2567" s="18"/>
      <c r="N2567" s="18"/>
      <c r="O2567" s="26"/>
    </row>
    <row r="2568" spans="7:15" ht="28.8" x14ac:dyDescent="0.3">
      <c r="G2568" s="1">
        <v>2970</v>
      </c>
      <c r="H2568" s="1" t="s">
        <v>3074</v>
      </c>
      <c r="I2568" s="1" t="s">
        <v>21</v>
      </c>
      <c r="J2568" s="1">
        <v>5</v>
      </c>
      <c r="K2568" s="27" t="str" cm="1">
        <f t="array" ref="K2568">_xlfn.IFS(
    AND(OR(I2568="Fully Meets", I2568="Exceeds"), J2568&gt;=4), "High Performing Individual",
    AND(I2568="Fully Meets", J2568&gt;=3), "Average Performing Individual",
    TRUE, "Below Average Performing"
)</f>
        <v>High Performing Individual</v>
      </c>
      <c r="M2568" s="18"/>
      <c r="N2568" s="18"/>
      <c r="O2568" s="26"/>
    </row>
    <row r="2569" spans="7:15" ht="28.8" x14ac:dyDescent="0.3">
      <c r="G2569" s="1">
        <v>2971</v>
      </c>
      <c r="H2569" s="1" t="s">
        <v>3074</v>
      </c>
      <c r="I2569" s="1" t="s">
        <v>21</v>
      </c>
      <c r="J2569" s="1">
        <v>1</v>
      </c>
      <c r="K2569" s="27" t="str" cm="1">
        <f t="array" ref="K2569">_xlfn.IFS(
    AND(OR(I2569="Fully Meets", I2569="Exceeds"), J2569&gt;=4), "High Performing Individual",
    AND(I2569="Fully Meets", J2569&gt;=3), "Average Performing Individual",
    TRUE, "Below Average Performing"
)</f>
        <v>Below Average Performing</v>
      </c>
      <c r="M2569" s="18"/>
      <c r="N2569" s="18"/>
      <c r="O2569" s="26"/>
    </row>
    <row r="2570" spans="7:15" ht="28.8" x14ac:dyDescent="0.3">
      <c r="G2570" s="1">
        <v>2972</v>
      </c>
      <c r="H2570" s="1" t="s">
        <v>3074</v>
      </c>
      <c r="I2570" s="1" t="s">
        <v>21</v>
      </c>
      <c r="J2570" s="1">
        <v>1</v>
      </c>
      <c r="K2570" s="27" t="str" cm="1">
        <f t="array" ref="K2570">_xlfn.IFS(
    AND(OR(I2570="Fully Meets", I2570="Exceeds"), J2570&gt;=4), "High Performing Individual",
    AND(I2570="Fully Meets", J2570&gt;=3), "Average Performing Individual",
    TRUE, "Below Average Performing"
)</f>
        <v>Below Average Performing</v>
      </c>
      <c r="M2570" s="18"/>
      <c r="N2570" s="18"/>
      <c r="O2570" s="26"/>
    </row>
    <row r="2571" spans="7:15" ht="28.8" x14ac:dyDescent="0.3">
      <c r="G2571" s="1">
        <v>2973</v>
      </c>
      <c r="H2571" s="1" t="s">
        <v>3074</v>
      </c>
      <c r="I2571" s="1" t="s">
        <v>21</v>
      </c>
      <c r="J2571" s="1">
        <v>5</v>
      </c>
      <c r="K2571" s="27" t="str" cm="1">
        <f t="array" ref="K2571">_xlfn.IFS(
    AND(OR(I2571="Fully Meets", I2571="Exceeds"), J2571&gt;=4), "High Performing Individual",
    AND(I2571="Fully Meets", J2571&gt;=3), "Average Performing Individual",
    TRUE, "Below Average Performing"
)</f>
        <v>High Performing Individual</v>
      </c>
      <c r="M2571" s="18"/>
      <c r="N2571" s="18"/>
      <c r="O2571" s="26"/>
    </row>
    <row r="2572" spans="7:15" ht="28.8" x14ac:dyDescent="0.3">
      <c r="G2572" s="1">
        <v>2974</v>
      </c>
      <c r="H2572" s="1" t="s">
        <v>3074</v>
      </c>
      <c r="I2572" s="1" t="s">
        <v>21</v>
      </c>
      <c r="J2572" s="1">
        <v>5</v>
      </c>
      <c r="K2572" s="27" t="str" cm="1">
        <f t="array" ref="K2572">_xlfn.IFS(
    AND(OR(I2572="Fully Meets", I2572="Exceeds"), J2572&gt;=4), "High Performing Individual",
    AND(I2572="Fully Meets", J2572&gt;=3), "Average Performing Individual",
    TRUE, "Below Average Performing"
)</f>
        <v>High Performing Individual</v>
      </c>
      <c r="M2572" s="18"/>
      <c r="N2572" s="18"/>
      <c r="O2572" s="26"/>
    </row>
    <row r="2573" spans="7:15" ht="28.8" x14ac:dyDescent="0.3">
      <c r="G2573" s="1">
        <v>2975</v>
      </c>
      <c r="H2573" s="1" t="s">
        <v>3074</v>
      </c>
      <c r="I2573" s="1" t="s">
        <v>21</v>
      </c>
      <c r="J2573" s="1">
        <v>4</v>
      </c>
      <c r="K2573" s="27" t="str" cm="1">
        <f t="array" ref="K2573">_xlfn.IFS(
    AND(OR(I2573="Fully Meets", I2573="Exceeds"), J2573&gt;=4), "High Performing Individual",
    AND(I2573="Fully Meets", J2573&gt;=3), "Average Performing Individual",
    TRUE, "Below Average Performing"
)</f>
        <v>High Performing Individual</v>
      </c>
      <c r="M2573" s="18"/>
      <c r="N2573" s="18"/>
      <c r="O2573" s="26"/>
    </row>
    <row r="2574" spans="7:15" ht="28.8" x14ac:dyDescent="0.3">
      <c r="G2574" s="1">
        <v>2976</v>
      </c>
      <c r="H2574" s="1" t="s">
        <v>3074</v>
      </c>
      <c r="I2574" s="1" t="s">
        <v>21</v>
      </c>
      <c r="J2574" s="1">
        <v>1</v>
      </c>
      <c r="K2574" s="27" t="str" cm="1">
        <f t="array" ref="K2574">_xlfn.IFS(
    AND(OR(I2574="Fully Meets", I2574="Exceeds"), J2574&gt;=4), "High Performing Individual",
    AND(I2574="Fully Meets", J2574&gt;=3), "Average Performing Individual",
    TRUE, "Below Average Performing"
)</f>
        <v>Below Average Performing</v>
      </c>
      <c r="M2574" s="18"/>
      <c r="N2574" s="18"/>
      <c r="O2574" s="26"/>
    </row>
    <row r="2575" spans="7:15" ht="28.8" x14ac:dyDescent="0.3">
      <c r="G2575" s="1">
        <v>2977</v>
      </c>
      <c r="H2575" s="1" t="s">
        <v>3074</v>
      </c>
      <c r="I2575" s="1" t="s">
        <v>21</v>
      </c>
      <c r="J2575" s="1">
        <v>2</v>
      </c>
      <c r="K2575" s="27" t="str" cm="1">
        <f t="array" ref="K2575">_xlfn.IFS(
    AND(OR(I2575="Fully Meets", I2575="Exceeds"), J2575&gt;=4), "High Performing Individual",
    AND(I2575="Fully Meets", J2575&gt;=3), "Average Performing Individual",
    TRUE, "Below Average Performing"
)</f>
        <v>Below Average Performing</v>
      </c>
      <c r="M2575" s="18"/>
      <c r="N2575" s="18"/>
      <c r="O2575" s="26"/>
    </row>
    <row r="2576" spans="7:15" ht="28.8" x14ac:dyDescent="0.3">
      <c r="G2576" s="1">
        <v>2978</v>
      </c>
      <c r="H2576" s="1" t="s">
        <v>3074</v>
      </c>
      <c r="I2576" s="1" t="s">
        <v>21</v>
      </c>
      <c r="J2576" s="1">
        <v>4</v>
      </c>
      <c r="K2576" s="27" t="str" cm="1">
        <f t="array" ref="K2576">_xlfn.IFS(
    AND(OR(I2576="Fully Meets", I2576="Exceeds"), J2576&gt;=4), "High Performing Individual",
    AND(I2576="Fully Meets", J2576&gt;=3), "Average Performing Individual",
    TRUE, "Below Average Performing"
)</f>
        <v>High Performing Individual</v>
      </c>
      <c r="M2576" s="18"/>
      <c r="N2576" s="18"/>
      <c r="O2576" s="26"/>
    </row>
    <row r="2577" spans="7:15" ht="28.8" x14ac:dyDescent="0.3">
      <c r="G2577" s="1">
        <v>2979</v>
      </c>
      <c r="H2577" s="1" t="s">
        <v>3074</v>
      </c>
      <c r="I2577" s="1" t="s">
        <v>21</v>
      </c>
      <c r="J2577" s="1">
        <v>2</v>
      </c>
      <c r="K2577" s="27" t="str" cm="1">
        <f t="array" ref="K2577">_xlfn.IFS(
    AND(OR(I2577="Fully Meets", I2577="Exceeds"), J2577&gt;=4), "High Performing Individual",
    AND(I2577="Fully Meets", J2577&gt;=3), "Average Performing Individual",
    TRUE, "Below Average Performing"
)</f>
        <v>Below Average Performing</v>
      </c>
      <c r="M2577" s="18"/>
      <c r="N2577" s="18"/>
      <c r="O2577" s="26"/>
    </row>
    <row r="2578" spans="7:15" ht="28.8" x14ac:dyDescent="0.3">
      <c r="G2578" s="1">
        <v>2980</v>
      </c>
      <c r="H2578" s="1" t="s">
        <v>3074</v>
      </c>
      <c r="I2578" s="1" t="s">
        <v>21</v>
      </c>
      <c r="J2578" s="1">
        <v>2</v>
      </c>
      <c r="K2578" s="27" t="str" cm="1">
        <f t="array" ref="K2578">_xlfn.IFS(
    AND(OR(I2578="Fully Meets", I2578="Exceeds"), J2578&gt;=4), "High Performing Individual",
    AND(I2578="Fully Meets", J2578&gt;=3), "Average Performing Individual",
    TRUE, "Below Average Performing"
)</f>
        <v>Below Average Performing</v>
      </c>
      <c r="M2578" s="18"/>
      <c r="N2578" s="18"/>
      <c r="O2578" s="26"/>
    </row>
    <row r="2579" spans="7:15" ht="28.8" x14ac:dyDescent="0.3">
      <c r="G2579" s="1">
        <v>2981</v>
      </c>
      <c r="H2579" s="1" t="s">
        <v>3074</v>
      </c>
      <c r="I2579" s="1" t="s">
        <v>21</v>
      </c>
      <c r="J2579" s="1">
        <v>1</v>
      </c>
      <c r="K2579" s="27" t="str" cm="1">
        <f t="array" ref="K2579">_xlfn.IFS(
    AND(OR(I2579="Fully Meets", I2579="Exceeds"), J2579&gt;=4), "High Performing Individual",
    AND(I2579="Fully Meets", J2579&gt;=3), "Average Performing Individual",
    TRUE, "Below Average Performing"
)</f>
        <v>Below Average Performing</v>
      </c>
      <c r="M2579" s="18"/>
      <c r="N2579" s="18"/>
      <c r="O2579" s="26"/>
    </row>
    <row r="2580" spans="7:15" ht="28.8" x14ac:dyDescent="0.3">
      <c r="G2580" s="1">
        <v>2982</v>
      </c>
      <c r="H2580" s="1" t="s">
        <v>3074</v>
      </c>
      <c r="I2580" s="1" t="s">
        <v>21</v>
      </c>
      <c r="J2580" s="1">
        <v>2</v>
      </c>
      <c r="K2580" s="27" t="str" cm="1">
        <f t="array" ref="K2580">_xlfn.IFS(
    AND(OR(I2580="Fully Meets", I2580="Exceeds"), J2580&gt;=4), "High Performing Individual",
    AND(I2580="Fully Meets", J2580&gt;=3), "Average Performing Individual",
    TRUE, "Below Average Performing"
)</f>
        <v>Below Average Performing</v>
      </c>
      <c r="M2580" s="18"/>
      <c r="N2580" s="18"/>
      <c r="O2580" s="26"/>
    </row>
    <row r="2581" spans="7:15" ht="28.8" x14ac:dyDescent="0.3">
      <c r="G2581" s="1">
        <v>2983</v>
      </c>
      <c r="H2581" s="1" t="s">
        <v>3074</v>
      </c>
      <c r="I2581" s="1" t="s">
        <v>21</v>
      </c>
      <c r="J2581" s="1">
        <v>2</v>
      </c>
      <c r="K2581" s="27" t="str" cm="1">
        <f t="array" ref="K2581">_xlfn.IFS(
    AND(OR(I2581="Fully Meets", I2581="Exceeds"), J2581&gt;=4), "High Performing Individual",
    AND(I2581="Fully Meets", J2581&gt;=3), "Average Performing Individual",
    TRUE, "Below Average Performing"
)</f>
        <v>Below Average Performing</v>
      </c>
      <c r="M2581" s="18"/>
      <c r="N2581" s="18"/>
      <c r="O2581" s="26"/>
    </row>
    <row r="2582" spans="7:15" ht="28.8" x14ac:dyDescent="0.3">
      <c r="G2582" s="1">
        <v>2984</v>
      </c>
      <c r="H2582" s="1" t="s">
        <v>3074</v>
      </c>
      <c r="I2582" s="1" t="s">
        <v>21</v>
      </c>
      <c r="J2582" s="1">
        <v>5</v>
      </c>
      <c r="K2582" s="27" t="str" cm="1">
        <f t="array" ref="K2582">_xlfn.IFS(
    AND(OR(I2582="Fully Meets", I2582="Exceeds"), J2582&gt;=4), "High Performing Individual",
    AND(I2582="Fully Meets", J2582&gt;=3), "Average Performing Individual",
    TRUE, "Below Average Performing"
)</f>
        <v>High Performing Individual</v>
      </c>
      <c r="M2582" s="18"/>
      <c r="N2582" s="18"/>
      <c r="O2582" s="26"/>
    </row>
    <row r="2583" spans="7:15" ht="28.8" x14ac:dyDescent="0.3">
      <c r="G2583" s="1">
        <v>2985</v>
      </c>
      <c r="H2583" s="1" t="s">
        <v>3074</v>
      </c>
      <c r="I2583" s="1" t="s">
        <v>21</v>
      </c>
      <c r="J2583" s="1">
        <v>1</v>
      </c>
      <c r="K2583" s="27" t="str" cm="1">
        <f t="array" ref="K2583">_xlfn.IFS(
    AND(OR(I2583="Fully Meets", I2583="Exceeds"), J2583&gt;=4), "High Performing Individual",
    AND(I2583="Fully Meets", J2583&gt;=3), "Average Performing Individual",
    TRUE, "Below Average Performing"
)</f>
        <v>Below Average Performing</v>
      </c>
      <c r="M2583" s="18"/>
      <c r="N2583" s="18"/>
      <c r="O2583" s="26"/>
    </row>
    <row r="2584" spans="7:15" ht="28.8" x14ac:dyDescent="0.3">
      <c r="G2584" s="1">
        <v>2986</v>
      </c>
      <c r="H2584" s="1" t="s">
        <v>3074</v>
      </c>
      <c r="I2584" s="1" t="s">
        <v>21</v>
      </c>
      <c r="J2584" s="1">
        <v>1</v>
      </c>
      <c r="K2584" s="27" t="str" cm="1">
        <f t="array" ref="K2584">_xlfn.IFS(
    AND(OR(I2584="Fully Meets", I2584="Exceeds"), J2584&gt;=4), "High Performing Individual",
    AND(I2584="Fully Meets", J2584&gt;=3), "Average Performing Individual",
    TRUE, "Below Average Performing"
)</f>
        <v>Below Average Performing</v>
      </c>
      <c r="M2584" s="18"/>
      <c r="N2584" s="18"/>
      <c r="O2584" s="26"/>
    </row>
    <row r="2585" spans="7:15" ht="28.8" x14ac:dyDescent="0.3">
      <c r="G2585" s="1">
        <v>2987</v>
      </c>
      <c r="H2585" s="1" t="s">
        <v>3074</v>
      </c>
      <c r="I2585" s="1" t="s">
        <v>21</v>
      </c>
      <c r="J2585" s="1">
        <v>4</v>
      </c>
      <c r="K2585" s="27" t="str" cm="1">
        <f t="array" ref="K2585">_xlfn.IFS(
    AND(OR(I2585="Fully Meets", I2585="Exceeds"), J2585&gt;=4), "High Performing Individual",
    AND(I2585="Fully Meets", J2585&gt;=3), "Average Performing Individual",
    TRUE, "Below Average Performing"
)</f>
        <v>High Performing Individual</v>
      </c>
      <c r="M2585" s="18"/>
      <c r="N2585" s="18"/>
      <c r="O2585" s="26"/>
    </row>
    <row r="2586" spans="7:15" ht="28.8" x14ac:dyDescent="0.3">
      <c r="G2586" s="1">
        <v>2988</v>
      </c>
      <c r="H2586" s="1" t="s">
        <v>3074</v>
      </c>
      <c r="I2586" s="1" t="s">
        <v>21</v>
      </c>
      <c r="J2586" s="1">
        <v>1</v>
      </c>
      <c r="K2586" s="27" t="str" cm="1">
        <f t="array" ref="K2586">_xlfn.IFS(
    AND(OR(I2586="Fully Meets", I2586="Exceeds"), J2586&gt;=4), "High Performing Individual",
    AND(I2586="Fully Meets", J2586&gt;=3), "Average Performing Individual",
    TRUE, "Below Average Performing"
)</f>
        <v>Below Average Performing</v>
      </c>
      <c r="M2586" s="18"/>
      <c r="N2586" s="18"/>
      <c r="O2586" s="26"/>
    </row>
    <row r="2587" spans="7:15" ht="28.8" x14ac:dyDescent="0.3">
      <c r="G2587" s="1">
        <v>2989</v>
      </c>
      <c r="H2587" s="1" t="s">
        <v>3074</v>
      </c>
      <c r="I2587" s="1" t="s">
        <v>21</v>
      </c>
      <c r="J2587" s="1">
        <v>4</v>
      </c>
      <c r="K2587" s="27" t="str" cm="1">
        <f t="array" ref="K2587">_xlfn.IFS(
    AND(OR(I2587="Fully Meets", I2587="Exceeds"), J2587&gt;=4), "High Performing Individual",
    AND(I2587="Fully Meets", J2587&gt;=3), "Average Performing Individual",
    TRUE, "Below Average Performing"
)</f>
        <v>High Performing Individual</v>
      </c>
      <c r="M2587" s="18"/>
      <c r="N2587" s="18"/>
      <c r="O2587" s="26"/>
    </row>
    <row r="2588" spans="7:15" ht="28.8" x14ac:dyDescent="0.3">
      <c r="G2588" s="1">
        <v>2990</v>
      </c>
      <c r="H2588" s="1" t="s">
        <v>3074</v>
      </c>
      <c r="I2588" s="1" t="s">
        <v>21</v>
      </c>
      <c r="J2588" s="1">
        <v>2</v>
      </c>
      <c r="K2588" s="27" t="str" cm="1">
        <f t="array" ref="K2588">_xlfn.IFS(
    AND(OR(I2588="Fully Meets", I2588="Exceeds"), J2588&gt;=4), "High Performing Individual",
    AND(I2588="Fully Meets", J2588&gt;=3), "Average Performing Individual",
    TRUE, "Below Average Performing"
)</f>
        <v>Below Average Performing</v>
      </c>
      <c r="M2588" s="18"/>
      <c r="N2588" s="18"/>
      <c r="O2588" s="26"/>
    </row>
    <row r="2589" spans="7:15" ht="28.8" x14ac:dyDescent="0.3">
      <c r="G2589" s="1">
        <v>2991</v>
      </c>
      <c r="H2589" s="1" t="s">
        <v>3074</v>
      </c>
      <c r="I2589" s="1" t="s">
        <v>20</v>
      </c>
      <c r="J2589" s="1">
        <v>2</v>
      </c>
      <c r="K2589" s="27" t="str" cm="1">
        <f t="array" ref="K2589">_xlfn.IFS(
    AND(OR(I2589="Fully Meets", I2589="Exceeds"), J2589&gt;=4), "High Performing Individual",
    AND(I2589="Fully Meets", J2589&gt;=3), "Average Performing Individual",
    TRUE, "Below Average Performing"
)</f>
        <v>Below Average Performing</v>
      </c>
      <c r="M2589" s="18"/>
      <c r="N2589" s="18"/>
      <c r="O2589" s="26"/>
    </row>
    <row r="2590" spans="7:15" ht="28.8" x14ac:dyDescent="0.3">
      <c r="G2590" s="1">
        <v>2992</v>
      </c>
      <c r="H2590" s="1" t="s">
        <v>3074</v>
      </c>
      <c r="I2590" s="1" t="s">
        <v>21</v>
      </c>
      <c r="J2590" s="1">
        <v>4</v>
      </c>
      <c r="K2590" s="27" t="str" cm="1">
        <f t="array" ref="K2590">_xlfn.IFS(
    AND(OR(I2590="Fully Meets", I2590="Exceeds"), J2590&gt;=4), "High Performing Individual",
    AND(I2590="Fully Meets", J2590&gt;=3), "Average Performing Individual",
    TRUE, "Below Average Performing"
)</f>
        <v>High Performing Individual</v>
      </c>
      <c r="M2590" s="18"/>
      <c r="N2590" s="18"/>
      <c r="O2590" s="26"/>
    </row>
    <row r="2591" spans="7:15" ht="28.8" x14ac:dyDescent="0.3">
      <c r="G2591" s="1">
        <v>2993</v>
      </c>
      <c r="H2591" s="1" t="s">
        <v>3074</v>
      </c>
      <c r="I2591" s="1" t="s">
        <v>21</v>
      </c>
      <c r="J2591" s="1">
        <v>4</v>
      </c>
      <c r="K2591" s="27" t="str" cm="1">
        <f t="array" ref="K2591">_xlfn.IFS(
    AND(OR(I2591="Fully Meets", I2591="Exceeds"), J2591&gt;=4), "High Performing Individual",
    AND(I2591="Fully Meets", J2591&gt;=3), "Average Performing Individual",
    TRUE, "Below Average Performing"
)</f>
        <v>High Performing Individual</v>
      </c>
      <c r="M2591" s="18"/>
      <c r="N2591" s="18"/>
      <c r="O2591" s="26"/>
    </row>
    <row r="2592" spans="7:15" ht="28.8" x14ac:dyDescent="0.3">
      <c r="G2592" s="1">
        <v>2994</v>
      </c>
      <c r="H2592" s="1" t="s">
        <v>3074</v>
      </c>
      <c r="I2592" s="1" t="s">
        <v>21</v>
      </c>
      <c r="J2592" s="1">
        <v>4</v>
      </c>
      <c r="K2592" s="27" t="str" cm="1">
        <f t="array" ref="K2592">_xlfn.IFS(
    AND(OR(I2592="Fully Meets", I2592="Exceeds"), J2592&gt;=4), "High Performing Individual",
    AND(I2592="Fully Meets", J2592&gt;=3), "Average Performing Individual",
    TRUE, "Below Average Performing"
)</f>
        <v>High Performing Individual</v>
      </c>
      <c r="M2592" s="18"/>
      <c r="N2592" s="18"/>
      <c r="O2592" s="26"/>
    </row>
    <row r="2593" spans="7:15" ht="28.8" x14ac:dyDescent="0.3">
      <c r="G2593" s="1">
        <v>2995</v>
      </c>
      <c r="H2593" s="1" t="s">
        <v>3074</v>
      </c>
      <c r="I2593" s="1" t="s">
        <v>22</v>
      </c>
      <c r="J2593" s="1">
        <v>4</v>
      </c>
      <c r="K2593" s="27" t="str" cm="1">
        <f t="array" ref="K2593">_xlfn.IFS(
    AND(OR(I2593="Fully Meets", I2593="Exceeds"), J2593&gt;=4), "High Performing Individual",
    AND(I2593="Fully Meets", J2593&gt;=3), "Average Performing Individual",
    TRUE, "Below Average Performing"
)</f>
        <v>Below Average Performing</v>
      </c>
      <c r="M2593" s="18"/>
      <c r="N2593" s="18"/>
      <c r="O2593" s="26"/>
    </row>
    <row r="2594" spans="7:15" ht="28.8" x14ac:dyDescent="0.3">
      <c r="G2594" s="1">
        <v>2996</v>
      </c>
      <c r="H2594" s="1" t="s">
        <v>3074</v>
      </c>
      <c r="I2594" s="1" t="s">
        <v>21</v>
      </c>
      <c r="J2594" s="1">
        <v>4</v>
      </c>
      <c r="K2594" s="27" t="str" cm="1">
        <f t="array" ref="K2594">_xlfn.IFS(
    AND(OR(I2594="Fully Meets", I2594="Exceeds"), J2594&gt;=4), "High Performing Individual",
    AND(I2594="Fully Meets", J2594&gt;=3), "Average Performing Individual",
    TRUE, "Below Average Performing"
)</f>
        <v>High Performing Individual</v>
      </c>
      <c r="M2594" s="18"/>
      <c r="N2594" s="18"/>
      <c r="O2594" s="26"/>
    </row>
    <row r="2595" spans="7:15" ht="28.8" x14ac:dyDescent="0.3">
      <c r="G2595" s="1">
        <v>2997</v>
      </c>
      <c r="H2595" s="1" t="s">
        <v>3074</v>
      </c>
      <c r="I2595" s="1" t="s">
        <v>21</v>
      </c>
      <c r="J2595" s="1">
        <v>2</v>
      </c>
      <c r="K2595" s="27" t="str" cm="1">
        <f t="array" ref="K2595">_xlfn.IFS(
    AND(OR(I2595="Fully Meets", I2595="Exceeds"), J2595&gt;=4), "High Performing Individual",
    AND(I2595="Fully Meets", J2595&gt;=3), "Average Performing Individual",
    TRUE, "Below Average Performing"
)</f>
        <v>Below Average Performing</v>
      </c>
      <c r="M2595" s="18"/>
      <c r="N2595" s="18"/>
      <c r="O2595" s="26"/>
    </row>
    <row r="2596" spans="7:15" ht="28.8" x14ac:dyDescent="0.3">
      <c r="G2596" s="1">
        <v>2998</v>
      </c>
      <c r="H2596" s="1" t="s">
        <v>3074</v>
      </c>
      <c r="I2596" s="1" t="s">
        <v>22</v>
      </c>
      <c r="J2596" s="1">
        <v>1</v>
      </c>
      <c r="K2596" s="27" t="str" cm="1">
        <f t="array" ref="K2596">_xlfn.IFS(
    AND(OR(I2596="Fully Meets", I2596="Exceeds"), J2596&gt;=4), "High Performing Individual",
    AND(I2596="Fully Meets", J2596&gt;=3), "Average Performing Individual",
    TRUE, "Below Average Performing"
)</f>
        <v>Below Average Performing</v>
      </c>
      <c r="M2596" s="18"/>
      <c r="N2596" s="18"/>
      <c r="O2596" s="26"/>
    </row>
    <row r="2597" spans="7:15" ht="28.8" x14ac:dyDescent="0.3">
      <c r="G2597" s="1">
        <v>2999</v>
      </c>
      <c r="H2597" s="1" t="s">
        <v>3074</v>
      </c>
      <c r="I2597" s="1" t="s">
        <v>21</v>
      </c>
      <c r="J2597" s="1">
        <v>2</v>
      </c>
      <c r="K2597" s="27" t="str" cm="1">
        <f t="array" ref="K2597">_xlfn.IFS(
    AND(OR(I2597="Fully Meets", I2597="Exceeds"), J2597&gt;=4), "High Performing Individual",
    AND(I2597="Fully Meets", J2597&gt;=3), "Average Performing Individual",
    TRUE, "Below Average Performing"
)</f>
        <v>Below Average Performing</v>
      </c>
      <c r="M2597" s="18"/>
      <c r="N2597" s="18"/>
      <c r="O2597" s="26"/>
    </row>
    <row r="2598" spans="7:15" ht="28.8" x14ac:dyDescent="0.3">
      <c r="G2598" s="1">
        <v>3000</v>
      </c>
      <c r="H2598" s="1" t="s">
        <v>3074</v>
      </c>
      <c r="I2598" s="1" t="s">
        <v>21</v>
      </c>
      <c r="J2598" s="1">
        <v>1</v>
      </c>
      <c r="K2598" s="27" t="str" cm="1">
        <f t="array" ref="K2598">_xlfn.IFS(
    AND(OR(I2598="Fully Meets", I2598="Exceeds"), J2598&gt;=4), "High Performing Individual",
    AND(I2598="Fully Meets", J2598&gt;=3), "Average Performing Individual",
    TRUE, "Below Average Performing"
)</f>
        <v>Below Average Performing</v>
      </c>
      <c r="M2598" s="18"/>
      <c r="N2598" s="18"/>
      <c r="O2598" s="26"/>
    </row>
    <row r="2599" spans="7:15" ht="28.8" x14ac:dyDescent="0.3">
      <c r="G2599" s="1">
        <v>3001</v>
      </c>
      <c r="H2599" s="1" t="s">
        <v>3074</v>
      </c>
      <c r="I2599" s="1" t="s">
        <v>21</v>
      </c>
      <c r="J2599" s="1">
        <v>5</v>
      </c>
      <c r="K2599" s="27" t="str" cm="1">
        <f t="array" ref="K2599">_xlfn.IFS(
    AND(OR(I2599="Fully Meets", I2599="Exceeds"), J2599&gt;=4), "High Performing Individual",
    AND(I2599="Fully Meets", J2599&gt;=3), "Average Performing Individual",
    TRUE, "Below Average Performing"
)</f>
        <v>High Performing Individual</v>
      </c>
      <c r="M2599" s="18"/>
      <c r="N2599" s="18"/>
      <c r="O2599" s="26"/>
    </row>
    <row r="2600" spans="7:15" ht="28.8" x14ac:dyDescent="0.3">
      <c r="G2600" s="1">
        <v>3002</v>
      </c>
      <c r="H2600" s="1" t="s">
        <v>3074</v>
      </c>
      <c r="I2600" s="1" t="s">
        <v>21</v>
      </c>
      <c r="J2600" s="1">
        <v>2</v>
      </c>
      <c r="K2600" s="27" t="str" cm="1">
        <f t="array" ref="K2600">_xlfn.IFS(
    AND(OR(I2600="Fully Meets", I2600="Exceeds"), J2600&gt;=4), "High Performing Individual",
    AND(I2600="Fully Meets", J2600&gt;=3), "Average Performing Individual",
    TRUE, "Below Average Performing"
)</f>
        <v>Below Average Performing</v>
      </c>
      <c r="M2600" s="18"/>
      <c r="N2600" s="18"/>
      <c r="O2600" s="26"/>
    </row>
    <row r="2601" spans="7:15" ht="28.8" x14ac:dyDescent="0.3">
      <c r="G2601" s="1">
        <v>3003</v>
      </c>
      <c r="H2601" s="1" t="s">
        <v>3074</v>
      </c>
      <c r="I2601" s="1" t="s">
        <v>21</v>
      </c>
      <c r="J2601" s="1">
        <v>5</v>
      </c>
      <c r="K2601" s="27" t="str" cm="1">
        <f t="array" ref="K2601">_xlfn.IFS(
    AND(OR(I2601="Fully Meets", I2601="Exceeds"), J2601&gt;=4), "High Performing Individual",
    AND(I2601="Fully Meets", J2601&gt;=3), "Average Performing Individual",
    TRUE, "Below Average Performing"
)</f>
        <v>High Performing Individual</v>
      </c>
      <c r="M2601" s="18"/>
      <c r="N2601" s="18"/>
      <c r="O2601" s="26"/>
    </row>
    <row r="2602" spans="7:15" ht="28.8" x14ac:dyDescent="0.3">
      <c r="G2602" s="1">
        <v>3004</v>
      </c>
      <c r="H2602" s="1" t="s">
        <v>3074</v>
      </c>
      <c r="I2602" s="1" t="s">
        <v>21</v>
      </c>
      <c r="J2602" s="1">
        <v>5</v>
      </c>
      <c r="K2602" s="27" t="str" cm="1">
        <f t="array" ref="K2602">_xlfn.IFS(
    AND(OR(I2602="Fully Meets", I2602="Exceeds"), J2602&gt;=4), "High Performing Individual",
    AND(I2602="Fully Meets", J2602&gt;=3), "Average Performing Individual",
    TRUE, "Below Average Performing"
)</f>
        <v>High Performing Individual</v>
      </c>
      <c r="M2602" s="18"/>
      <c r="N2602" s="18"/>
      <c r="O2602" s="26"/>
    </row>
    <row r="2603" spans="7:15" ht="28.8" x14ac:dyDescent="0.3">
      <c r="G2603" s="1">
        <v>3005</v>
      </c>
      <c r="H2603" s="1" t="s">
        <v>3074</v>
      </c>
      <c r="I2603" s="1" t="s">
        <v>21</v>
      </c>
      <c r="J2603" s="1">
        <v>2</v>
      </c>
      <c r="K2603" s="27" t="str" cm="1">
        <f t="array" ref="K2603">_xlfn.IFS(
    AND(OR(I2603="Fully Meets", I2603="Exceeds"), J2603&gt;=4), "High Performing Individual",
    AND(I2603="Fully Meets", J2603&gt;=3), "Average Performing Individual",
    TRUE, "Below Average Performing"
)</f>
        <v>Below Average Performing</v>
      </c>
      <c r="M2603" s="18"/>
      <c r="N2603" s="18"/>
      <c r="O2603" s="26"/>
    </row>
    <row r="2604" spans="7:15" ht="28.8" x14ac:dyDescent="0.3">
      <c r="G2604" s="1">
        <v>3006</v>
      </c>
      <c r="H2604" s="1" t="s">
        <v>3074</v>
      </c>
      <c r="I2604" s="1" t="s">
        <v>21</v>
      </c>
      <c r="J2604" s="1">
        <v>1</v>
      </c>
      <c r="K2604" s="27" t="str" cm="1">
        <f t="array" ref="K2604">_xlfn.IFS(
    AND(OR(I2604="Fully Meets", I2604="Exceeds"), J2604&gt;=4), "High Performing Individual",
    AND(I2604="Fully Meets", J2604&gt;=3), "Average Performing Individual",
    TRUE, "Below Average Performing"
)</f>
        <v>Below Average Performing</v>
      </c>
      <c r="M2604" s="18"/>
      <c r="N2604" s="18"/>
      <c r="O2604" s="26"/>
    </row>
    <row r="2605" spans="7:15" ht="28.8" x14ac:dyDescent="0.3">
      <c r="G2605" s="1">
        <v>3007</v>
      </c>
      <c r="H2605" s="1" t="s">
        <v>3074</v>
      </c>
      <c r="I2605" s="1" t="s">
        <v>21</v>
      </c>
      <c r="J2605" s="1">
        <v>2</v>
      </c>
      <c r="K2605" s="27" t="str" cm="1">
        <f t="array" ref="K2605">_xlfn.IFS(
    AND(OR(I2605="Fully Meets", I2605="Exceeds"), J2605&gt;=4), "High Performing Individual",
    AND(I2605="Fully Meets", J2605&gt;=3), "Average Performing Individual",
    TRUE, "Below Average Performing"
)</f>
        <v>Below Average Performing</v>
      </c>
      <c r="M2605" s="18"/>
      <c r="N2605" s="18"/>
      <c r="O2605" s="26"/>
    </row>
    <row r="2606" spans="7:15" ht="28.8" x14ac:dyDescent="0.3">
      <c r="G2606" s="1">
        <v>3008</v>
      </c>
      <c r="H2606" s="1" t="s">
        <v>3074</v>
      </c>
      <c r="I2606" s="1" t="s">
        <v>21</v>
      </c>
      <c r="J2606" s="1">
        <v>4</v>
      </c>
      <c r="K2606" s="27" t="str" cm="1">
        <f t="array" ref="K2606">_xlfn.IFS(
    AND(OR(I2606="Fully Meets", I2606="Exceeds"), J2606&gt;=4), "High Performing Individual",
    AND(I2606="Fully Meets", J2606&gt;=3), "Average Performing Individual",
    TRUE, "Below Average Performing"
)</f>
        <v>High Performing Individual</v>
      </c>
      <c r="M2606" s="18"/>
      <c r="N2606" s="18"/>
      <c r="O2606" s="26"/>
    </row>
    <row r="2607" spans="7:15" ht="28.8" x14ac:dyDescent="0.3">
      <c r="G2607" s="1">
        <v>3009</v>
      </c>
      <c r="H2607" s="1" t="s">
        <v>3074</v>
      </c>
      <c r="I2607" s="1" t="s">
        <v>21</v>
      </c>
      <c r="J2607" s="1">
        <v>2</v>
      </c>
      <c r="K2607" s="27" t="str" cm="1">
        <f t="array" ref="K2607">_xlfn.IFS(
    AND(OR(I2607="Fully Meets", I2607="Exceeds"), J2607&gt;=4), "High Performing Individual",
    AND(I2607="Fully Meets", J2607&gt;=3), "Average Performing Individual",
    TRUE, "Below Average Performing"
)</f>
        <v>Below Average Performing</v>
      </c>
      <c r="M2607" s="18"/>
      <c r="N2607" s="18"/>
      <c r="O2607" s="26"/>
    </row>
    <row r="2608" spans="7:15" ht="28.8" x14ac:dyDescent="0.3">
      <c r="G2608" s="1">
        <v>3010</v>
      </c>
      <c r="H2608" s="1" t="s">
        <v>3074</v>
      </c>
      <c r="I2608" s="1" t="s">
        <v>21</v>
      </c>
      <c r="J2608" s="1">
        <v>1</v>
      </c>
      <c r="K2608" s="27" t="str" cm="1">
        <f t="array" ref="K2608">_xlfn.IFS(
    AND(OR(I2608="Fully Meets", I2608="Exceeds"), J2608&gt;=4), "High Performing Individual",
    AND(I2608="Fully Meets", J2608&gt;=3), "Average Performing Individual",
    TRUE, "Below Average Performing"
)</f>
        <v>Below Average Performing</v>
      </c>
      <c r="M2608" s="18"/>
      <c r="N2608" s="18"/>
      <c r="O2608" s="26"/>
    </row>
    <row r="2609" spans="7:15" ht="28.8" x14ac:dyDescent="0.3">
      <c r="G2609" s="1">
        <v>3011</v>
      </c>
      <c r="H2609" s="1" t="s">
        <v>3074</v>
      </c>
      <c r="I2609" s="1" t="s">
        <v>21</v>
      </c>
      <c r="J2609" s="1">
        <v>5</v>
      </c>
      <c r="K2609" s="27" t="str" cm="1">
        <f t="array" ref="K2609">_xlfn.IFS(
    AND(OR(I2609="Fully Meets", I2609="Exceeds"), J2609&gt;=4), "High Performing Individual",
    AND(I2609="Fully Meets", J2609&gt;=3), "Average Performing Individual",
    TRUE, "Below Average Performing"
)</f>
        <v>High Performing Individual</v>
      </c>
      <c r="M2609" s="18"/>
      <c r="N2609" s="18"/>
      <c r="O2609" s="26"/>
    </row>
    <row r="2610" spans="7:15" ht="28.8" x14ac:dyDescent="0.3">
      <c r="G2610" s="1">
        <v>3012</v>
      </c>
      <c r="H2610" s="1" t="s">
        <v>3074</v>
      </c>
      <c r="I2610" s="1" t="s">
        <v>20</v>
      </c>
      <c r="J2610" s="1">
        <v>1</v>
      </c>
      <c r="K2610" s="27" t="str" cm="1">
        <f t="array" ref="K2610">_xlfn.IFS(
    AND(OR(I2610="Fully Meets", I2610="Exceeds"), J2610&gt;=4), "High Performing Individual",
    AND(I2610="Fully Meets", J2610&gt;=3), "Average Performing Individual",
    TRUE, "Below Average Performing"
)</f>
        <v>Below Average Performing</v>
      </c>
      <c r="M2610" s="18"/>
      <c r="N2610" s="18"/>
      <c r="O2610" s="26"/>
    </row>
    <row r="2611" spans="7:15" ht="28.8" x14ac:dyDescent="0.3">
      <c r="G2611" s="1">
        <v>3013</v>
      </c>
      <c r="H2611" s="1" t="s">
        <v>3074</v>
      </c>
      <c r="I2611" s="1" t="s">
        <v>23</v>
      </c>
      <c r="J2611" s="1">
        <v>1</v>
      </c>
      <c r="K2611" s="27" t="str" cm="1">
        <f t="array" ref="K2611">_xlfn.IFS(
    AND(OR(I2611="Fully Meets", I2611="Exceeds"), J2611&gt;=4), "High Performing Individual",
    AND(I2611="Fully Meets", J2611&gt;=3), "Average Performing Individual",
    TRUE, "Below Average Performing"
)</f>
        <v>Below Average Performing</v>
      </c>
      <c r="M2611" s="18"/>
      <c r="N2611" s="18"/>
      <c r="O2611" s="26"/>
    </row>
    <row r="2612" spans="7:15" ht="28.8" x14ac:dyDescent="0.3">
      <c r="G2612" s="1">
        <v>3014</v>
      </c>
      <c r="H2612" s="1" t="s">
        <v>3074</v>
      </c>
      <c r="I2612" s="1" t="s">
        <v>23</v>
      </c>
      <c r="J2612" s="1">
        <v>2</v>
      </c>
      <c r="K2612" s="27" t="str" cm="1">
        <f t="array" ref="K2612">_xlfn.IFS(
    AND(OR(I2612="Fully Meets", I2612="Exceeds"), J2612&gt;=4), "High Performing Individual",
    AND(I2612="Fully Meets", J2612&gt;=3), "Average Performing Individual",
    TRUE, "Below Average Performing"
)</f>
        <v>Below Average Performing</v>
      </c>
      <c r="M2612" s="18"/>
      <c r="N2612" s="18"/>
      <c r="O2612" s="26"/>
    </row>
    <row r="2613" spans="7:15" ht="28.8" x14ac:dyDescent="0.3">
      <c r="G2613" s="1">
        <v>3015</v>
      </c>
      <c r="H2613" s="1" t="s">
        <v>3074</v>
      </c>
      <c r="I2613" s="1" t="s">
        <v>23</v>
      </c>
      <c r="J2613" s="1">
        <v>2</v>
      </c>
      <c r="K2613" s="27" t="str" cm="1">
        <f t="array" ref="K2613">_xlfn.IFS(
    AND(OR(I2613="Fully Meets", I2613="Exceeds"), J2613&gt;=4), "High Performing Individual",
    AND(I2613="Fully Meets", J2613&gt;=3), "Average Performing Individual",
    TRUE, "Below Average Performing"
)</f>
        <v>Below Average Performing</v>
      </c>
      <c r="M2613" s="18"/>
      <c r="N2613" s="18"/>
      <c r="O2613" s="26"/>
    </row>
    <row r="2614" spans="7:15" ht="28.8" x14ac:dyDescent="0.3">
      <c r="G2614" s="1">
        <v>3016</v>
      </c>
      <c r="H2614" s="1" t="s">
        <v>3074</v>
      </c>
      <c r="I2614" s="1" t="s">
        <v>23</v>
      </c>
      <c r="J2614" s="1">
        <v>4</v>
      </c>
      <c r="K2614" s="27" t="str" cm="1">
        <f t="array" ref="K2614">_xlfn.IFS(
    AND(OR(I2614="Fully Meets", I2614="Exceeds"), J2614&gt;=4), "High Performing Individual",
    AND(I2614="Fully Meets", J2614&gt;=3), "Average Performing Individual",
    TRUE, "Below Average Performing"
)</f>
        <v>Below Average Performing</v>
      </c>
      <c r="M2614" s="18"/>
      <c r="N2614" s="18"/>
      <c r="O2614" s="26"/>
    </row>
    <row r="2615" spans="7:15" ht="28.8" x14ac:dyDescent="0.3">
      <c r="G2615" s="1">
        <v>3017</v>
      </c>
      <c r="H2615" s="1" t="s">
        <v>3074</v>
      </c>
      <c r="I2615" s="1" t="s">
        <v>23</v>
      </c>
      <c r="J2615" s="1">
        <v>5</v>
      </c>
      <c r="K2615" s="27" t="str" cm="1">
        <f t="array" ref="K2615">_xlfn.IFS(
    AND(OR(I2615="Fully Meets", I2615="Exceeds"), J2615&gt;=4), "High Performing Individual",
    AND(I2615="Fully Meets", J2615&gt;=3), "Average Performing Individual",
    TRUE, "Below Average Performing"
)</f>
        <v>Below Average Performing</v>
      </c>
      <c r="M2615" s="18"/>
      <c r="N2615" s="18"/>
      <c r="O2615" s="26"/>
    </row>
    <row r="2616" spans="7:15" ht="28.8" x14ac:dyDescent="0.3">
      <c r="G2616" s="1">
        <v>3018</v>
      </c>
      <c r="H2616" s="1" t="s">
        <v>3074</v>
      </c>
      <c r="I2616" s="1" t="s">
        <v>23</v>
      </c>
      <c r="J2616" s="1">
        <v>2</v>
      </c>
      <c r="K2616" s="27" t="str" cm="1">
        <f t="array" ref="K2616">_xlfn.IFS(
    AND(OR(I2616="Fully Meets", I2616="Exceeds"), J2616&gt;=4), "High Performing Individual",
    AND(I2616="Fully Meets", J2616&gt;=3), "Average Performing Individual",
    TRUE, "Below Average Performing"
)</f>
        <v>Below Average Performing</v>
      </c>
      <c r="M2616" s="18"/>
      <c r="N2616" s="18"/>
      <c r="O2616" s="26"/>
    </row>
    <row r="2617" spans="7:15" ht="28.8" x14ac:dyDescent="0.3">
      <c r="G2617" s="1">
        <v>3019</v>
      </c>
      <c r="H2617" s="1" t="s">
        <v>3074</v>
      </c>
      <c r="I2617" s="1" t="s">
        <v>23</v>
      </c>
      <c r="J2617" s="1">
        <v>2</v>
      </c>
      <c r="K2617" s="27" t="str" cm="1">
        <f t="array" ref="K2617">_xlfn.IFS(
    AND(OR(I2617="Fully Meets", I2617="Exceeds"), J2617&gt;=4), "High Performing Individual",
    AND(I2617="Fully Meets", J2617&gt;=3), "Average Performing Individual",
    TRUE, "Below Average Performing"
)</f>
        <v>Below Average Performing</v>
      </c>
      <c r="M2617" s="18"/>
      <c r="N2617" s="18"/>
      <c r="O2617" s="26"/>
    </row>
    <row r="2618" spans="7:15" ht="28.8" x14ac:dyDescent="0.3">
      <c r="G2618" s="1">
        <v>3020</v>
      </c>
      <c r="H2618" s="1" t="s">
        <v>3074</v>
      </c>
      <c r="I2618" s="1" t="s">
        <v>23</v>
      </c>
      <c r="J2618" s="1">
        <v>2</v>
      </c>
      <c r="K2618" s="27" t="str" cm="1">
        <f t="array" ref="K2618">_xlfn.IFS(
    AND(OR(I2618="Fully Meets", I2618="Exceeds"), J2618&gt;=4), "High Performing Individual",
    AND(I2618="Fully Meets", J2618&gt;=3), "Average Performing Individual",
    TRUE, "Below Average Performing"
)</f>
        <v>Below Average Performing</v>
      </c>
      <c r="M2618" s="18"/>
      <c r="N2618" s="18"/>
      <c r="O2618" s="26"/>
    </row>
    <row r="2619" spans="7:15" ht="28.8" x14ac:dyDescent="0.3">
      <c r="G2619" s="1">
        <v>3021</v>
      </c>
      <c r="H2619" s="1" t="s">
        <v>3074</v>
      </c>
      <c r="I2619" s="1" t="s">
        <v>23</v>
      </c>
      <c r="J2619" s="1">
        <v>2</v>
      </c>
      <c r="K2619" s="27" t="str" cm="1">
        <f t="array" ref="K2619">_xlfn.IFS(
    AND(OR(I2619="Fully Meets", I2619="Exceeds"), J2619&gt;=4), "High Performing Individual",
    AND(I2619="Fully Meets", J2619&gt;=3), "Average Performing Individual",
    TRUE, "Below Average Performing"
)</f>
        <v>Below Average Performing</v>
      </c>
      <c r="M2619" s="18"/>
      <c r="N2619" s="18"/>
      <c r="O2619" s="26"/>
    </row>
    <row r="2620" spans="7:15" ht="28.8" x14ac:dyDescent="0.3">
      <c r="G2620" s="1">
        <v>3022</v>
      </c>
      <c r="H2620" s="1" t="s">
        <v>3074</v>
      </c>
      <c r="I2620" s="1" t="s">
        <v>23</v>
      </c>
      <c r="J2620" s="1">
        <v>1</v>
      </c>
      <c r="K2620" s="27" t="str" cm="1">
        <f t="array" ref="K2620">_xlfn.IFS(
    AND(OR(I2620="Fully Meets", I2620="Exceeds"), J2620&gt;=4), "High Performing Individual",
    AND(I2620="Fully Meets", J2620&gt;=3), "Average Performing Individual",
    TRUE, "Below Average Performing"
)</f>
        <v>Below Average Performing</v>
      </c>
      <c r="M2620" s="18"/>
      <c r="N2620" s="18"/>
      <c r="O2620" s="26"/>
    </row>
    <row r="2621" spans="7:15" ht="28.8" x14ac:dyDescent="0.3">
      <c r="G2621" s="1">
        <v>3023</v>
      </c>
      <c r="H2621" s="1" t="s">
        <v>3074</v>
      </c>
      <c r="I2621" s="1" t="s">
        <v>23</v>
      </c>
      <c r="J2621" s="1">
        <v>2</v>
      </c>
      <c r="K2621" s="27" t="str" cm="1">
        <f t="array" ref="K2621">_xlfn.IFS(
    AND(OR(I2621="Fully Meets", I2621="Exceeds"), J2621&gt;=4), "High Performing Individual",
    AND(I2621="Fully Meets", J2621&gt;=3), "Average Performing Individual",
    TRUE, "Below Average Performing"
)</f>
        <v>Below Average Performing</v>
      </c>
      <c r="M2621" s="18"/>
      <c r="N2621" s="18"/>
      <c r="O2621" s="26"/>
    </row>
    <row r="2622" spans="7:15" ht="28.8" x14ac:dyDescent="0.3">
      <c r="G2622" s="1">
        <v>3024</v>
      </c>
      <c r="H2622" s="1" t="s">
        <v>3074</v>
      </c>
      <c r="I2622" s="1" t="s">
        <v>21</v>
      </c>
      <c r="J2622" s="1">
        <v>2</v>
      </c>
      <c r="K2622" s="27" t="str" cm="1">
        <f t="array" ref="K2622">_xlfn.IFS(
    AND(OR(I2622="Fully Meets", I2622="Exceeds"), J2622&gt;=4), "High Performing Individual",
    AND(I2622="Fully Meets", J2622&gt;=3), "Average Performing Individual",
    TRUE, "Below Average Performing"
)</f>
        <v>Below Average Performing</v>
      </c>
      <c r="M2622" s="18"/>
      <c r="N2622" s="18"/>
      <c r="O2622" s="26"/>
    </row>
    <row r="2623" spans="7:15" ht="28.8" x14ac:dyDescent="0.3">
      <c r="G2623" s="1">
        <v>3025</v>
      </c>
      <c r="H2623" s="1" t="s">
        <v>3074</v>
      </c>
      <c r="I2623" s="1" t="s">
        <v>21</v>
      </c>
      <c r="J2623" s="1">
        <v>1</v>
      </c>
      <c r="K2623" s="27" t="str" cm="1">
        <f t="array" ref="K2623">_xlfn.IFS(
    AND(OR(I2623="Fully Meets", I2623="Exceeds"), J2623&gt;=4), "High Performing Individual",
    AND(I2623="Fully Meets", J2623&gt;=3), "Average Performing Individual",
    TRUE, "Below Average Performing"
)</f>
        <v>Below Average Performing</v>
      </c>
      <c r="M2623" s="18"/>
      <c r="N2623" s="18"/>
      <c r="O2623" s="26"/>
    </row>
    <row r="2624" spans="7:15" ht="28.8" x14ac:dyDescent="0.3">
      <c r="G2624" s="1">
        <v>3026</v>
      </c>
      <c r="H2624" s="1" t="s">
        <v>3074</v>
      </c>
      <c r="I2624" s="1" t="s">
        <v>21</v>
      </c>
      <c r="J2624" s="1">
        <v>2</v>
      </c>
      <c r="K2624" s="27" t="str" cm="1">
        <f t="array" ref="K2624">_xlfn.IFS(
    AND(OR(I2624="Fully Meets", I2624="Exceeds"), J2624&gt;=4), "High Performing Individual",
    AND(I2624="Fully Meets", J2624&gt;=3), "Average Performing Individual",
    TRUE, "Below Average Performing"
)</f>
        <v>Below Average Performing</v>
      </c>
      <c r="M2624" s="18"/>
      <c r="N2624" s="18"/>
      <c r="O2624" s="26"/>
    </row>
    <row r="2625" spans="7:15" ht="28.8" x14ac:dyDescent="0.3">
      <c r="G2625" s="1">
        <v>3027</v>
      </c>
      <c r="H2625" s="1" t="s">
        <v>3074</v>
      </c>
      <c r="I2625" s="1" t="s">
        <v>21</v>
      </c>
      <c r="J2625" s="1">
        <v>5</v>
      </c>
      <c r="K2625" s="27" t="str" cm="1">
        <f t="array" ref="K2625">_xlfn.IFS(
    AND(OR(I2625="Fully Meets", I2625="Exceeds"), J2625&gt;=4), "High Performing Individual",
    AND(I2625="Fully Meets", J2625&gt;=3), "Average Performing Individual",
    TRUE, "Below Average Performing"
)</f>
        <v>High Performing Individual</v>
      </c>
      <c r="M2625" s="18"/>
      <c r="N2625" s="18"/>
      <c r="O2625" s="26"/>
    </row>
    <row r="2626" spans="7:15" ht="28.8" x14ac:dyDescent="0.3">
      <c r="G2626" s="1">
        <v>3028</v>
      </c>
      <c r="H2626" s="1" t="s">
        <v>3074</v>
      </c>
      <c r="I2626" s="1" t="s">
        <v>21</v>
      </c>
      <c r="J2626" s="1">
        <v>2</v>
      </c>
      <c r="K2626" s="27" t="str" cm="1">
        <f t="array" ref="K2626">_xlfn.IFS(
    AND(OR(I2626="Fully Meets", I2626="Exceeds"), J2626&gt;=4), "High Performing Individual",
    AND(I2626="Fully Meets", J2626&gt;=3), "Average Performing Individual",
    TRUE, "Below Average Performing"
)</f>
        <v>Below Average Performing</v>
      </c>
      <c r="M2626" s="18"/>
      <c r="N2626" s="18"/>
      <c r="O2626" s="26"/>
    </row>
    <row r="2627" spans="7:15" ht="28.8" x14ac:dyDescent="0.3">
      <c r="G2627" s="1">
        <v>3029</v>
      </c>
      <c r="H2627" s="1" t="s">
        <v>3074</v>
      </c>
      <c r="I2627" s="1" t="s">
        <v>21</v>
      </c>
      <c r="J2627" s="1">
        <v>4</v>
      </c>
      <c r="K2627" s="27" t="str" cm="1">
        <f t="array" ref="K2627">_xlfn.IFS(
    AND(OR(I2627="Fully Meets", I2627="Exceeds"), J2627&gt;=4), "High Performing Individual",
    AND(I2627="Fully Meets", J2627&gt;=3), "Average Performing Individual",
    TRUE, "Below Average Performing"
)</f>
        <v>High Performing Individual</v>
      </c>
      <c r="M2627" s="18"/>
      <c r="N2627" s="18"/>
      <c r="O2627" s="26"/>
    </row>
    <row r="2628" spans="7:15" ht="28.8" x14ac:dyDescent="0.3">
      <c r="G2628" s="1">
        <v>3030</v>
      </c>
      <c r="H2628" s="1" t="s">
        <v>3074</v>
      </c>
      <c r="I2628" s="1" t="s">
        <v>21</v>
      </c>
      <c r="J2628" s="1">
        <v>1</v>
      </c>
      <c r="K2628" s="27" t="str" cm="1">
        <f t="array" ref="K2628">_xlfn.IFS(
    AND(OR(I2628="Fully Meets", I2628="Exceeds"), J2628&gt;=4), "High Performing Individual",
    AND(I2628="Fully Meets", J2628&gt;=3), "Average Performing Individual",
    TRUE, "Below Average Performing"
)</f>
        <v>Below Average Performing</v>
      </c>
      <c r="M2628" s="18"/>
      <c r="N2628" s="18"/>
      <c r="O2628" s="26"/>
    </row>
    <row r="2629" spans="7:15" ht="28.8" x14ac:dyDescent="0.3">
      <c r="G2629" s="1">
        <v>3031</v>
      </c>
      <c r="H2629" s="1" t="s">
        <v>3074</v>
      </c>
      <c r="I2629" s="1" t="s">
        <v>21</v>
      </c>
      <c r="J2629" s="1">
        <v>1</v>
      </c>
      <c r="K2629" s="27" t="str" cm="1">
        <f t="array" ref="K2629">_xlfn.IFS(
    AND(OR(I2629="Fully Meets", I2629="Exceeds"), J2629&gt;=4), "High Performing Individual",
    AND(I2629="Fully Meets", J2629&gt;=3), "Average Performing Individual",
    TRUE, "Below Average Performing"
)</f>
        <v>Below Average Performing</v>
      </c>
      <c r="M2629" s="18"/>
      <c r="N2629" s="18"/>
      <c r="O2629" s="26"/>
    </row>
    <row r="2630" spans="7:15" ht="28.8" x14ac:dyDescent="0.3">
      <c r="G2630" s="1">
        <v>3032</v>
      </c>
      <c r="H2630" s="1" t="s">
        <v>3074</v>
      </c>
      <c r="I2630" s="1" t="s">
        <v>21</v>
      </c>
      <c r="J2630" s="1">
        <v>2</v>
      </c>
      <c r="K2630" s="27" t="str" cm="1">
        <f t="array" ref="K2630">_xlfn.IFS(
    AND(OR(I2630="Fully Meets", I2630="Exceeds"), J2630&gt;=4), "High Performing Individual",
    AND(I2630="Fully Meets", J2630&gt;=3), "Average Performing Individual",
    TRUE, "Below Average Performing"
)</f>
        <v>Below Average Performing</v>
      </c>
      <c r="M2630" s="18"/>
      <c r="N2630" s="18"/>
      <c r="O2630" s="26"/>
    </row>
    <row r="2631" spans="7:15" ht="28.8" x14ac:dyDescent="0.3">
      <c r="G2631" s="1">
        <v>3033</v>
      </c>
      <c r="H2631" s="1" t="s">
        <v>3074</v>
      </c>
      <c r="I2631" s="1" t="s">
        <v>21</v>
      </c>
      <c r="J2631" s="1">
        <v>2</v>
      </c>
      <c r="K2631" s="27" t="str" cm="1">
        <f t="array" ref="K2631">_xlfn.IFS(
    AND(OR(I2631="Fully Meets", I2631="Exceeds"), J2631&gt;=4), "High Performing Individual",
    AND(I2631="Fully Meets", J2631&gt;=3), "Average Performing Individual",
    TRUE, "Below Average Performing"
)</f>
        <v>Below Average Performing</v>
      </c>
      <c r="M2631" s="18"/>
      <c r="N2631" s="18"/>
      <c r="O2631" s="26"/>
    </row>
    <row r="2632" spans="7:15" ht="28.8" x14ac:dyDescent="0.3">
      <c r="G2632" s="1">
        <v>3034</v>
      </c>
      <c r="H2632" s="1" t="s">
        <v>3074</v>
      </c>
      <c r="I2632" s="1" t="s">
        <v>21</v>
      </c>
      <c r="J2632" s="1">
        <v>2</v>
      </c>
      <c r="K2632" s="27" t="str" cm="1">
        <f t="array" ref="K2632">_xlfn.IFS(
    AND(OR(I2632="Fully Meets", I2632="Exceeds"), J2632&gt;=4), "High Performing Individual",
    AND(I2632="Fully Meets", J2632&gt;=3), "Average Performing Individual",
    TRUE, "Below Average Performing"
)</f>
        <v>Below Average Performing</v>
      </c>
      <c r="M2632" s="18"/>
      <c r="N2632" s="18"/>
      <c r="O2632" s="26"/>
    </row>
    <row r="2633" spans="7:15" ht="28.8" x14ac:dyDescent="0.3">
      <c r="G2633" s="1">
        <v>3035</v>
      </c>
      <c r="H2633" s="1" t="s">
        <v>3074</v>
      </c>
      <c r="I2633" s="1" t="s">
        <v>21</v>
      </c>
      <c r="J2633" s="1">
        <v>1</v>
      </c>
      <c r="K2633" s="27" t="str" cm="1">
        <f t="array" ref="K2633">_xlfn.IFS(
    AND(OR(I2633="Fully Meets", I2633="Exceeds"), J2633&gt;=4), "High Performing Individual",
    AND(I2633="Fully Meets", J2633&gt;=3), "Average Performing Individual",
    TRUE, "Below Average Performing"
)</f>
        <v>Below Average Performing</v>
      </c>
      <c r="M2633" s="18"/>
      <c r="N2633" s="18"/>
      <c r="O2633" s="26"/>
    </row>
    <row r="2634" spans="7:15" ht="28.8" x14ac:dyDescent="0.3">
      <c r="G2634" s="1">
        <v>3036</v>
      </c>
      <c r="H2634" s="1" t="s">
        <v>3074</v>
      </c>
      <c r="I2634" s="1" t="s">
        <v>21</v>
      </c>
      <c r="J2634" s="1">
        <v>2</v>
      </c>
      <c r="K2634" s="27" t="str" cm="1">
        <f t="array" ref="K2634">_xlfn.IFS(
    AND(OR(I2634="Fully Meets", I2634="Exceeds"), J2634&gt;=4), "High Performing Individual",
    AND(I2634="Fully Meets", J2634&gt;=3), "Average Performing Individual",
    TRUE, "Below Average Performing"
)</f>
        <v>Below Average Performing</v>
      </c>
      <c r="M2634" s="18"/>
      <c r="N2634" s="18"/>
      <c r="O2634" s="26"/>
    </row>
    <row r="2635" spans="7:15" ht="28.8" x14ac:dyDescent="0.3">
      <c r="G2635" s="1">
        <v>3037</v>
      </c>
      <c r="H2635" s="1" t="s">
        <v>3074</v>
      </c>
      <c r="I2635" s="1" t="s">
        <v>21</v>
      </c>
      <c r="J2635" s="1">
        <v>4</v>
      </c>
      <c r="K2635" s="27" t="str" cm="1">
        <f t="array" ref="K2635">_xlfn.IFS(
    AND(OR(I2635="Fully Meets", I2635="Exceeds"), J2635&gt;=4), "High Performing Individual",
    AND(I2635="Fully Meets", J2635&gt;=3), "Average Performing Individual",
    TRUE, "Below Average Performing"
)</f>
        <v>High Performing Individual</v>
      </c>
      <c r="M2635" s="18"/>
      <c r="N2635" s="18"/>
      <c r="O2635" s="26"/>
    </row>
    <row r="2636" spans="7:15" ht="28.8" x14ac:dyDescent="0.3">
      <c r="G2636" s="1">
        <v>3038</v>
      </c>
      <c r="H2636" s="1" t="s">
        <v>3074</v>
      </c>
      <c r="I2636" s="1" t="s">
        <v>21</v>
      </c>
      <c r="J2636" s="1">
        <v>2</v>
      </c>
      <c r="K2636" s="27" t="str" cm="1">
        <f t="array" ref="K2636">_xlfn.IFS(
    AND(OR(I2636="Fully Meets", I2636="Exceeds"), J2636&gt;=4), "High Performing Individual",
    AND(I2636="Fully Meets", J2636&gt;=3), "Average Performing Individual",
    TRUE, "Below Average Performing"
)</f>
        <v>Below Average Performing</v>
      </c>
      <c r="M2636" s="18"/>
      <c r="N2636" s="18"/>
      <c r="O2636" s="26"/>
    </row>
    <row r="2637" spans="7:15" ht="28.8" x14ac:dyDescent="0.3">
      <c r="G2637" s="1">
        <v>3039</v>
      </c>
      <c r="H2637" s="1" t="s">
        <v>3074</v>
      </c>
      <c r="I2637" s="1" t="s">
        <v>21</v>
      </c>
      <c r="J2637" s="1">
        <v>5</v>
      </c>
      <c r="K2637" s="27" t="str" cm="1">
        <f t="array" ref="K2637">_xlfn.IFS(
    AND(OR(I2637="Fully Meets", I2637="Exceeds"), J2637&gt;=4), "High Performing Individual",
    AND(I2637="Fully Meets", J2637&gt;=3), "Average Performing Individual",
    TRUE, "Below Average Performing"
)</f>
        <v>High Performing Individual</v>
      </c>
      <c r="M2637" s="18"/>
      <c r="N2637" s="18"/>
      <c r="O2637" s="26"/>
    </row>
    <row r="2638" spans="7:15" ht="28.8" x14ac:dyDescent="0.3">
      <c r="G2638" s="1">
        <v>3040</v>
      </c>
      <c r="H2638" s="1" t="s">
        <v>3074</v>
      </c>
      <c r="I2638" s="1" t="s">
        <v>21</v>
      </c>
      <c r="J2638" s="1">
        <v>5</v>
      </c>
      <c r="K2638" s="27" t="str" cm="1">
        <f t="array" ref="K2638">_xlfn.IFS(
    AND(OR(I2638="Fully Meets", I2638="Exceeds"), J2638&gt;=4), "High Performing Individual",
    AND(I2638="Fully Meets", J2638&gt;=3), "Average Performing Individual",
    TRUE, "Below Average Performing"
)</f>
        <v>High Performing Individual</v>
      </c>
      <c r="M2638" s="18"/>
      <c r="N2638" s="18"/>
      <c r="O2638" s="26"/>
    </row>
    <row r="2639" spans="7:15" ht="28.8" x14ac:dyDescent="0.3">
      <c r="G2639" s="1">
        <v>3041</v>
      </c>
      <c r="H2639" s="1" t="s">
        <v>3074</v>
      </c>
      <c r="I2639" s="1" t="s">
        <v>21</v>
      </c>
      <c r="J2639" s="1">
        <v>2</v>
      </c>
      <c r="K2639" s="27" t="str" cm="1">
        <f t="array" ref="K2639">_xlfn.IFS(
    AND(OR(I2639="Fully Meets", I2639="Exceeds"), J2639&gt;=4), "High Performing Individual",
    AND(I2639="Fully Meets", J2639&gt;=3), "Average Performing Individual",
    TRUE, "Below Average Performing"
)</f>
        <v>Below Average Performing</v>
      </c>
      <c r="M2639" s="18"/>
      <c r="N2639" s="18"/>
      <c r="O2639" s="26"/>
    </row>
    <row r="2640" spans="7:15" ht="28.8" x14ac:dyDescent="0.3">
      <c r="G2640" s="1">
        <v>3042</v>
      </c>
      <c r="H2640" s="1" t="s">
        <v>3074</v>
      </c>
      <c r="I2640" s="1" t="s">
        <v>20</v>
      </c>
      <c r="J2640" s="1">
        <v>4</v>
      </c>
      <c r="K2640" s="27" t="str" cm="1">
        <f t="array" ref="K2640">_xlfn.IFS(
    AND(OR(I2640="Fully Meets", I2640="Exceeds"), J2640&gt;=4), "High Performing Individual",
    AND(I2640="Fully Meets", J2640&gt;=3), "Average Performing Individual",
    TRUE, "Below Average Performing"
)</f>
        <v>High Performing Individual</v>
      </c>
      <c r="M2640" s="18"/>
      <c r="N2640" s="18"/>
      <c r="O2640" s="26"/>
    </row>
    <row r="2641" spans="7:15" ht="28.8" x14ac:dyDescent="0.3">
      <c r="G2641" s="1">
        <v>3043</v>
      </c>
      <c r="H2641" s="1" t="s">
        <v>3074</v>
      </c>
      <c r="I2641" s="1" t="s">
        <v>20</v>
      </c>
      <c r="J2641" s="1">
        <v>2</v>
      </c>
      <c r="K2641" s="27" t="str" cm="1">
        <f t="array" ref="K2641">_xlfn.IFS(
    AND(OR(I2641="Fully Meets", I2641="Exceeds"), J2641&gt;=4), "High Performing Individual",
    AND(I2641="Fully Meets", J2641&gt;=3), "Average Performing Individual",
    TRUE, "Below Average Performing"
)</f>
        <v>Below Average Performing</v>
      </c>
      <c r="M2641" s="18"/>
      <c r="N2641" s="18"/>
      <c r="O2641" s="26"/>
    </row>
    <row r="2642" spans="7:15" ht="28.8" x14ac:dyDescent="0.3">
      <c r="G2642" s="1">
        <v>3044</v>
      </c>
      <c r="H2642" s="1" t="s">
        <v>3074</v>
      </c>
      <c r="I2642" s="1" t="s">
        <v>20</v>
      </c>
      <c r="J2642" s="1">
        <v>2</v>
      </c>
      <c r="K2642" s="27" t="str" cm="1">
        <f t="array" ref="K2642">_xlfn.IFS(
    AND(OR(I2642="Fully Meets", I2642="Exceeds"), J2642&gt;=4), "High Performing Individual",
    AND(I2642="Fully Meets", J2642&gt;=3), "Average Performing Individual",
    TRUE, "Below Average Performing"
)</f>
        <v>Below Average Performing</v>
      </c>
      <c r="M2642" s="18"/>
      <c r="N2642" s="18"/>
      <c r="O2642" s="26"/>
    </row>
    <row r="2643" spans="7:15" ht="28.8" x14ac:dyDescent="0.3">
      <c r="G2643" s="1">
        <v>3045</v>
      </c>
      <c r="H2643" s="1" t="s">
        <v>3074</v>
      </c>
      <c r="I2643" s="1" t="s">
        <v>20</v>
      </c>
      <c r="J2643" s="1">
        <v>2</v>
      </c>
      <c r="K2643" s="27" t="str" cm="1">
        <f t="array" ref="K2643">_xlfn.IFS(
    AND(OR(I2643="Fully Meets", I2643="Exceeds"), J2643&gt;=4), "High Performing Individual",
    AND(I2643="Fully Meets", J2643&gt;=3), "Average Performing Individual",
    TRUE, "Below Average Performing"
)</f>
        <v>Below Average Performing</v>
      </c>
      <c r="M2643" s="18"/>
      <c r="N2643" s="18"/>
      <c r="O2643" s="26"/>
    </row>
    <row r="2644" spans="7:15" ht="28.8" x14ac:dyDescent="0.3">
      <c r="G2644" s="1">
        <v>3046</v>
      </c>
      <c r="H2644" s="1" t="s">
        <v>3074</v>
      </c>
      <c r="I2644" s="1" t="s">
        <v>20</v>
      </c>
      <c r="J2644" s="1">
        <v>4</v>
      </c>
      <c r="K2644" s="27" t="str" cm="1">
        <f t="array" ref="K2644">_xlfn.IFS(
    AND(OR(I2644="Fully Meets", I2644="Exceeds"), J2644&gt;=4), "High Performing Individual",
    AND(I2644="Fully Meets", J2644&gt;=3), "Average Performing Individual",
    TRUE, "Below Average Performing"
)</f>
        <v>High Performing Individual</v>
      </c>
      <c r="M2644" s="18"/>
      <c r="N2644" s="18"/>
      <c r="O2644" s="26"/>
    </row>
    <row r="2645" spans="7:15" ht="28.8" x14ac:dyDescent="0.3">
      <c r="G2645" s="1">
        <v>3047</v>
      </c>
      <c r="H2645" s="1" t="s">
        <v>3074</v>
      </c>
      <c r="I2645" s="1" t="s">
        <v>20</v>
      </c>
      <c r="J2645" s="1">
        <v>5</v>
      </c>
      <c r="K2645" s="27" t="str" cm="1">
        <f t="array" ref="K2645">_xlfn.IFS(
    AND(OR(I2645="Fully Meets", I2645="Exceeds"), J2645&gt;=4), "High Performing Individual",
    AND(I2645="Fully Meets", J2645&gt;=3), "Average Performing Individual",
    TRUE, "Below Average Performing"
)</f>
        <v>High Performing Individual</v>
      </c>
      <c r="M2645" s="18"/>
      <c r="N2645" s="18"/>
      <c r="O2645" s="26"/>
    </row>
    <row r="2646" spans="7:15" ht="28.8" x14ac:dyDescent="0.3">
      <c r="G2646" s="1">
        <v>3048</v>
      </c>
      <c r="H2646" s="1" t="s">
        <v>3074</v>
      </c>
      <c r="I2646" s="1" t="s">
        <v>21</v>
      </c>
      <c r="J2646" s="1">
        <v>2</v>
      </c>
      <c r="K2646" s="27" t="str" cm="1">
        <f t="array" ref="K2646">_xlfn.IFS(
    AND(OR(I2646="Fully Meets", I2646="Exceeds"), J2646&gt;=4), "High Performing Individual",
    AND(I2646="Fully Meets", J2646&gt;=3), "Average Performing Individual",
    TRUE, "Below Average Performing"
)</f>
        <v>Below Average Performing</v>
      </c>
      <c r="M2646" s="18"/>
      <c r="N2646" s="18"/>
      <c r="O2646" s="26"/>
    </row>
    <row r="2647" spans="7:15" ht="28.8" x14ac:dyDescent="0.3">
      <c r="G2647" s="1">
        <v>3049</v>
      </c>
      <c r="H2647" s="1" t="s">
        <v>3074</v>
      </c>
      <c r="I2647" s="1" t="s">
        <v>21</v>
      </c>
      <c r="J2647" s="1">
        <v>4</v>
      </c>
      <c r="K2647" s="27" t="str" cm="1">
        <f t="array" ref="K2647">_xlfn.IFS(
    AND(OR(I2647="Fully Meets", I2647="Exceeds"), J2647&gt;=4), "High Performing Individual",
    AND(I2647="Fully Meets", J2647&gt;=3), "Average Performing Individual",
    TRUE, "Below Average Performing"
)</f>
        <v>High Performing Individual</v>
      </c>
      <c r="M2647" s="18"/>
      <c r="N2647" s="18"/>
      <c r="O2647" s="26"/>
    </row>
    <row r="2648" spans="7:15" ht="28.8" x14ac:dyDescent="0.3">
      <c r="G2648" s="1">
        <v>3050</v>
      </c>
      <c r="H2648" s="1" t="s">
        <v>3074</v>
      </c>
      <c r="I2648" s="1" t="s">
        <v>21</v>
      </c>
      <c r="J2648" s="1">
        <v>4</v>
      </c>
      <c r="K2648" s="27" t="str" cm="1">
        <f t="array" ref="K2648">_xlfn.IFS(
    AND(OR(I2648="Fully Meets", I2648="Exceeds"), J2648&gt;=4), "High Performing Individual",
    AND(I2648="Fully Meets", J2648&gt;=3), "Average Performing Individual",
    TRUE, "Below Average Performing"
)</f>
        <v>High Performing Individual</v>
      </c>
      <c r="M2648" s="18"/>
      <c r="N2648" s="18"/>
      <c r="O2648" s="26"/>
    </row>
    <row r="2649" spans="7:15" ht="28.8" x14ac:dyDescent="0.3">
      <c r="G2649" s="1">
        <v>3051</v>
      </c>
      <c r="H2649" s="1" t="s">
        <v>3074</v>
      </c>
      <c r="I2649" s="1" t="s">
        <v>21</v>
      </c>
      <c r="J2649" s="1">
        <v>5</v>
      </c>
      <c r="K2649" s="27" t="str" cm="1">
        <f t="array" ref="K2649">_xlfn.IFS(
    AND(OR(I2649="Fully Meets", I2649="Exceeds"), J2649&gt;=4), "High Performing Individual",
    AND(I2649="Fully Meets", J2649&gt;=3), "Average Performing Individual",
    TRUE, "Below Average Performing"
)</f>
        <v>High Performing Individual</v>
      </c>
      <c r="M2649" s="18"/>
      <c r="N2649" s="18"/>
      <c r="O2649" s="26"/>
    </row>
    <row r="2650" spans="7:15" ht="28.8" x14ac:dyDescent="0.3">
      <c r="G2650" s="1">
        <v>3052</v>
      </c>
      <c r="H2650" s="1" t="s">
        <v>3074</v>
      </c>
      <c r="I2650" s="1" t="s">
        <v>21</v>
      </c>
      <c r="J2650" s="1">
        <v>5</v>
      </c>
      <c r="K2650" s="27" t="str" cm="1">
        <f t="array" ref="K2650">_xlfn.IFS(
    AND(OR(I2650="Fully Meets", I2650="Exceeds"), J2650&gt;=4), "High Performing Individual",
    AND(I2650="Fully Meets", J2650&gt;=3), "Average Performing Individual",
    TRUE, "Below Average Performing"
)</f>
        <v>High Performing Individual</v>
      </c>
      <c r="M2650" s="18"/>
      <c r="N2650" s="18"/>
      <c r="O2650" s="26"/>
    </row>
    <row r="2651" spans="7:15" ht="28.8" x14ac:dyDescent="0.3">
      <c r="G2651" s="1">
        <v>3053</v>
      </c>
      <c r="H2651" s="1" t="s">
        <v>3074</v>
      </c>
      <c r="I2651" s="1" t="s">
        <v>21</v>
      </c>
      <c r="J2651" s="1">
        <v>2</v>
      </c>
      <c r="K2651" s="27" t="str" cm="1">
        <f t="array" ref="K2651">_xlfn.IFS(
    AND(OR(I2651="Fully Meets", I2651="Exceeds"), J2651&gt;=4), "High Performing Individual",
    AND(I2651="Fully Meets", J2651&gt;=3), "Average Performing Individual",
    TRUE, "Below Average Performing"
)</f>
        <v>Below Average Performing</v>
      </c>
      <c r="M2651" s="18"/>
      <c r="N2651" s="18"/>
      <c r="O2651" s="26"/>
    </row>
    <row r="2652" spans="7:15" ht="28.8" x14ac:dyDescent="0.3">
      <c r="G2652" s="1">
        <v>3054</v>
      </c>
      <c r="H2652" s="1" t="s">
        <v>3074</v>
      </c>
      <c r="I2652" s="1" t="s">
        <v>21</v>
      </c>
      <c r="J2652" s="1">
        <v>1</v>
      </c>
      <c r="K2652" s="27" t="str" cm="1">
        <f t="array" ref="K2652">_xlfn.IFS(
    AND(OR(I2652="Fully Meets", I2652="Exceeds"), J2652&gt;=4), "High Performing Individual",
    AND(I2652="Fully Meets", J2652&gt;=3), "Average Performing Individual",
    TRUE, "Below Average Performing"
)</f>
        <v>Below Average Performing</v>
      </c>
      <c r="M2652" s="18"/>
      <c r="N2652" s="18"/>
      <c r="O2652" s="26"/>
    </row>
    <row r="2653" spans="7:15" ht="28.8" x14ac:dyDescent="0.3">
      <c r="G2653" s="1">
        <v>3055</v>
      </c>
      <c r="H2653" s="1" t="s">
        <v>3074</v>
      </c>
      <c r="I2653" s="1" t="s">
        <v>21</v>
      </c>
      <c r="J2653" s="1">
        <v>2</v>
      </c>
      <c r="K2653" s="27" t="str" cm="1">
        <f t="array" ref="K2653">_xlfn.IFS(
    AND(OR(I2653="Fully Meets", I2653="Exceeds"), J2653&gt;=4), "High Performing Individual",
    AND(I2653="Fully Meets", J2653&gt;=3), "Average Performing Individual",
    TRUE, "Below Average Performing"
)</f>
        <v>Below Average Performing</v>
      </c>
      <c r="M2653" s="18"/>
      <c r="N2653" s="18"/>
      <c r="O2653" s="26"/>
    </row>
    <row r="2654" spans="7:15" ht="28.8" x14ac:dyDescent="0.3">
      <c r="G2654" s="1">
        <v>3056</v>
      </c>
      <c r="H2654" s="1" t="s">
        <v>3074</v>
      </c>
      <c r="I2654" s="1" t="s">
        <v>21</v>
      </c>
      <c r="J2654" s="1">
        <v>5</v>
      </c>
      <c r="K2654" s="27" t="str" cm="1">
        <f t="array" ref="K2654">_xlfn.IFS(
    AND(OR(I2654="Fully Meets", I2654="Exceeds"), J2654&gt;=4), "High Performing Individual",
    AND(I2654="Fully Meets", J2654&gt;=3), "Average Performing Individual",
    TRUE, "Below Average Performing"
)</f>
        <v>High Performing Individual</v>
      </c>
      <c r="M2654" s="18"/>
      <c r="N2654" s="18"/>
      <c r="O2654" s="26"/>
    </row>
    <row r="2655" spans="7:15" ht="28.8" x14ac:dyDescent="0.3">
      <c r="G2655" s="1">
        <v>3057</v>
      </c>
      <c r="H2655" s="1" t="s">
        <v>3074</v>
      </c>
      <c r="I2655" s="1" t="s">
        <v>21</v>
      </c>
      <c r="J2655" s="1">
        <v>4</v>
      </c>
      <c r="K2655" s="27" t="str" cm="1">
        <f t="array" ref="K2655">_xlfn.IFS(
    AND(OR(I2655="Fully Meets", I2655="Exceeds"), J2655&gt;=4), "High Performing Individual",
    AND(I2655="Fully Meets", J2655&gt;=3), "Average Performing Individual",
    TRUE, "Below Average Performing"
)</f>
        <v>High Performing Individual</v>
      </c>
      <c r="M2655" s="18"/>
      <c r="N2655" s="18"/>
      <c r="O2655" s="26"/>
    </row>
    <row r="2656" spans="7:15" ht="28.8" x14ac:dyDescent="0.3">
      <c r="G2656" s="1">
        <v>3058</v>
      </c>
      <c r="H2656" s="1" t="s">
        <v>3074</v>
      </c>
      <c r="I2656" s="1" t="s">
        <v>21</v>
      </c>
      <c r="J2656" s="1">
        <v>1</v>
      </c>
      <c r="K2656" s="27" t="str" cm="1">
        <f t="array" ref="K2656">_xlfn.IFS(
    AND(OR(I2656="Fully Meets", I2656="Exceeds"), J2656&gt;=4), "High Performing Individual",
    AND(I2656="Fully Meets", J2656&gt;=3), "Average Performing Individual",
    TRUE, "Below Average Performing"
)</f>
        <v>Below Average Performing</v>
      </c>
      <c r="M2656" s="18"/>
      <c r="N2656" s="18"/>
      <c r="O2656" s="26"/>
    </row>
    <row r="2657" spans="7:15" ht="28.8" x14ac:dyDescent="0.3">
      <c r="G2657" s="1">
        <v>3059</v>
      </c>
      <c r="H2657" s="1" t="s">
        <v>3074</v>
      </c>
      <c r="I2657" s="1" t="s">
        <v>21</v>
      </c>
      <c r="J2657" s="1">
        <v>1</v>
      </c>
      <c r="K2657" s="27" t="str" cm="1">
        <f t="array" ref="K2657">_xlfn.IFS(
    AND(OR(I2657="Fully Meets", I2657="Exceeds"), J2657&gt;=4), "High Performing Individual",
    AND(I2657="Fully Meets", J2657&gt;=3), "Average Performing Individual",
    TRUE, "Below Average Performing"
)</f>
        <v>Below Average Performing</v>
      </c>
      <c r="M2657" s="18"/>
      <c r="N2657" s="18"/>
      <c r="O2657" s="26"/>
    </row>
    <row r="2658" spans="7:15" ht="28.8" x14ac:dyDescent="0.3">
      <c r="G2658" s="1">
        <v>3060</v>
      </c>
      <c r="H2658" s="1" t="s">
        <v>3074</v>
      </c>
      <c r="I2658" s="1" t="s">
        <v>21</v>
      </c>
      <c r="J2658" s="1">
        <v>2</v>
      </c>
      <c r="K2658" s="27" t="str" cm="1">
        <f t="array" ref="K2658">_xlfn.IFS(
    AND(OR(I2658="Fully Meets", I2658="Exceeds"), J2658&gt;=4), "High Performing Individual",
    AND(I2658="Fully Meets", J2658&gt;=3), "Average Performing Individual",
    TRUE, "Below Average Performing"
)</f>
        <v>Below Average Performing</v>
      </c>
      <c r="M2658" s="18"/>
      <c r="N2658" s="18"/>
      <c r="O2658" s="26"/>
    </row>
    <row r="2659" spans="7:15" ht="28.8" x14ac:dyDescent="0.3">
      <c r="G2659" s="1">
        <v>3061</v>
      </c>
      <c r="H2659" s="1" t="s">
        <v>3074</v>
      </c>
      <c r="I2659" s="1" t="s">
        <v>21</v>
      </c>
      <c r="J2659" s="1">
        <v>4</v>
      </c>
      <c r="K2659" s="27" t="str" cm="1">
        <f t="array" ref="K2659">_xlfn.IFS(
    AND(OR(I2659="Fully Meets", I2659="Exceeds"), J2659&gt;=4), "High Performing Individual",
    AND(I2659="Fully Meets", J2659&gt;=3), "Average Performing Individual",
    TRUE, "Below Average Performing"
)</f>
        <v>High Performing Individual</v>
      </c>
      <c r="M2659" s="18"/>
      <c r="N2659" s="18"/>
      <c r="O2659" s="26"/>
    </row>
    <row r="2660" spans="7:15" ht="28.8" x14ac:dyDescent="0.3">
      <c r="G2660" s="1">
        <v>3062</v>
      </c>
      <c r="H2660" s="1" t="s">
        <v>3074</v>
      </c>
      <c r="I2660" s="1" t="s">
        <v>21</v>
      </c>
      <c r="J2660" s="1">
        <v>1</v>
      </c>
      <c r="K2660" s="27" t="str" cm="1">
        <f t="array" ref="K2660">_xlfn.IFS(
    AND(OR(I2660="Fully Meets", I2660="Exceeds"), J2660&gt;=4), "High Performing Individual",
    AND(I2660="Fully Meets", J2660&gt;=3), "Average Performing Individual",
    TRUE, "Below Average Performing"
)</f>
        <v>Below Average Performing</v>
      </c>
      <c r="M2660" s="18"/>
      <c r="N2660" s="18"/>
      <c r="O2660" s="26"/>
    </row>
    <row r="2661" spans="7:15" ht="28.8" x14ac:dyDescent="0.3">
      <c r="G2661" s="1">
        <v>3063</v>
      </c>
      <c r="H2661" s="1" t="s">
        <v>3074</v>
      </c>
      <c r="I2661" s="1" t="s">
        <v>21</v>
      </c>
      <c r="J2661" s="1">
        <v>5</v>
      </c>
      <c r="K2661" s="27" t="str" cm="1">
        <f t="array" ref="K2661">_xlfn.IFS(
    AND(OR(I2661="Fully Meets", I2661="Exceeds"), J2661&gt;=4), "High Performing Individual",
    AND(I2661="Fully Meets", J2661&gt;=3), "Average Performing Individual",
    TRUE, "Below Average Performing"
)</f>
        <v>High Performing Individual</v>
      </c>
      <c r="M2661" s="18"/>
      <c r="N2661" s="18"/>
      <c r="O2661" s="26"/>
    </row>
    <row r="2662" spans="7:15" ht="28.8" x14ac:dyDescent="0.3">
      <c r="G2662" s="1">
        <v>3064</v>
      </c>
      <c r="H2662" s="1" t="s">
        <v>3074</v>
      </c>
      <c r="I2662" s="1" t="s">
        <v>21</v>
      </c>
      <c r="J2662" s="1">
        <v>4</v>
      </c>
      <c r="K2662" s="27" t="str" cm="1">
        <f t="array" ref="K2662">_xlfn.IFS(
    AND(OR(I2662="Fully Meets", I2662="Exceeds"), J2662&gt;=4), "High Performing Individual",
    AND(I2662="Fully Meets", J2662&gt;=3), "Average Performing Individual",
    TRUE, "Below Average Performing"
)</f>
        <v>High Performing Individual</v>
      </c>
      <c r="M2662" s="18"/>
      <c r="N2662" s="18"/>
      <c r="O2662" s="26"/>
    </row>
    <row r="2663" spans="7:15" ht="28.8" x14ac:dyDescent="0.3">
      <c r="G2663" s="1">
        <v>3065</v>
      </c>
      <c r="H2663" s="1" t="s">
        <v>3074</v>
      </c>
      <c r="I2663" s="1" t="s">
        <v>21</v>
      </c>
      <c r="J2663" s="1">
        <v>4</v>
      </c>
      <c r="K2663" s="27" t="str" cm="1">
        <f t="array" ref="K2663">_xlfn.IFS(
    AND(OR(I2663="Fully Meets", I2663="Exceeds"), J2663&gt;=4), "High Performing Individual",
    AND(I2663="Fully Meets", J2663&gt;=3), "Average Performing Individual",
    TRUE, "Below Average Performing"
)</f>
        <v>High Performing Individual</v>
      </c>
      <c r="M2663" s="18"/>
      <c r="N2663" s="18"/>
      <c r="O2663" s="26"/>
    </row>
    <row r="2664" spans="7:15" ht="28.8" x14ac:dyDescent="0.3">
      <c r="G2664" s="1">
        <v>3066</v>
      </c>
      <c r="H2664" s="1" t="s">
        <v>3074</v>
      </c>
      <c r="I2664" s="1" t="s">
        <v>21</v>
      </c>
      <c r="J2664" s="1">
        <v>1</v>
      </c>
      <c r="K2664" s="27" t="str" cm="1">
        <f t="array" ref="K2664">_xlfn.IFS(
    AND(OR(I2664="Fully Meets", I2664="Exceeds"), J2664&gt;=4), "High Performing Individual",
    AND(I2664="Fully Meets", J2664&gt;=3), "Average Performing Individual",
    TRUE, "Below Average Performing"
)</f>
        <v>Below Average Performing</v>
      </c>
      <c r="M2664" s="18"/>
      <c r="N2664" s="18"/>
      <c r="O2664" s="26"/>
    </row>
    <row r="2665" spans="7:15" ht="28.8" x14ac:dyDescent="0.3">
      <c r="G2665" s="1">
        <v>3067</v>
      </c>
      <c r="H2665" s="1" t="s">
        <v>3074</v>
      </c>
      <c r="I2665" s="1" t="s">
        <v>21</v>
      </c>
      <c r="J2665" s="1">
        <v>4</v>
      </c>
      <c r="K2665" s="27" t="str" cm="1">
        <f t="array" ref="K2665">_xlfn.IFS(
    AND(OR(I2665="Fully Meets", I2665="Exceeds"), J2665&gt;=4), "High Performing Individual",
    AND(I2665="Fully Meets", J2665&gt;=3), "Average Performing Individual",
    TRUE, "Below Average Performing"
)</f>
        <v>High Performing Individual</v>
      </c>
      <c r="M2665" s="18"/>
      <c r="N2665" s="18"/>
      <c r="O2665" s="26"/>
    </row>
    <row r="2666" spans="7:15" ht="28.8" x14ac:dyDescent="0.3">
      <c r="G2666" s="1">
        <v>3068</v>
      </c>
      <c r="H2666" s="1" t="s">
        <v>3074</v>
      </c>
      <c r="I2666" s="1" t="s">
        <v>21</v>
      </c>
      <c r="J2666" s="1">
        <v>5</v>
      </c>
      <c r="K2666" s="27" t="str" cm="1">
        <f t="array" ref="K2666">_xlfn.IFS(
    AND(OR(I2666="Fully Meets", I2666="Exceeds"), J2666&gt;=4), "High Performing Individual",
    AND(I2666="Fully Meets", J2666&gt;=3), "Average Performing Individual",
    TRUE, "Below Average Performing"
)</f>
        <v>High Performing Individual</v>
      </c>
      <c r="M2666" s="18"/>
      <c r="N2666" s="18"/>
      <c r="O2666" s="26"/>
    </row>
    <row r="2667" spans="7:15" ht="28.8" x14ac:dyDescent="0.3">
      <c r="G2667" s="1">
        <v>3069</v>
      </c>
      <c r="H2667" s="1" t="s">
        <v>3074</v>
      </c>
      <c r="I2667" s="1" t="s">
        <v>21</v>
      </c>
      <c r="J2667" s="1">
        <v>4</v>
      </c>
      <c r="K2667" s="27" t="str" cm="1">
        <f t="array" ref="K2667">_xlfn.IFS(
    AND(OR(I2667="Fully Meets", I2667="Exceeds"), J2667&gt;=4), "High Performing Individual",
    AND(I2667="Fully Meets", J2667&gt;=3), "Average Performing Individual",
    TRUE, "Below Average Performing"
)</f>
        <v>High Performing Individual</v>
      </c>
      <c r="M2667" s="18"/>
      <c r="N2667" s="18"/>
      <c r="O2667" s="26"/>
    </row>
    <row r="2668" spans="7:15" ht="28.8" x14ac:dyDescent="0.3">
      <c r="G2668" s="1">
        <v>3070</v>
      </c>
      <c r="H2668" s="1" t="s">
        <v>3074</v>
      </c>
      <c r="I2668" s="1" t="s">
        <v>21</v>
      </c>
      <c r="J2668" s="1">
        <v>1</v>
      </c>
      <c r="K2668" s="27" t="str" cm="1">
        <f t="array" ref="K2668">_xlfn.IFS(
    AND(OR(I2668="Fully Meets", I2668="Exceeds"), J2668&gt;=4), "High Performing Individual",
    AND(I2668="Fully Meets", J2668&gt;=3), "Average Performing Individual",
    TRUE, "Below Average Performing"
)</f>
        <v>Below Average Performing</v>
      </c>
      <c r="M2668" s="18"/>
      <c r="N2668" s="18"/>
      <c r="O2668" s="26"/>
    </row>
    <row r="2669" spans="7:15" ht="28.8" x14ac:dyDescent="0.3">
      <c r="G2669" s="1">
        <v>3071</v>
      </c>
      <c r="H2669" s="1" t="s">
        <v>3074</v>
      </c>
      <c r="I2669" s="1" t="s">
        <v>21</v>
      </c>
      <c r="J2669" s="1">
        <v>2</v>
      </c>
      <c r="K2669" s="27" t="str" cm="1">
        <f t="array" ref="K2669">_xlfn.IFS(
    AND(OR(I2669="Fully Meets", I2669="Exceeds"), J2669&gt;=4), "High Performing Individual",
    AND(I2669="Fully Meets", J2669&gt;=3), "Average Performing Individual",
    TRUE, "Below Average Performing"
)</f>
        <v>Below Average Performing</v>
      </c>
      <c r="M2669" s="18"/>
      <c r="N2669" s="18"/>
      <c r="O2669" s="26"/>
    </row>
    <row r="2670" spans="7:15" ht="28.8" x14ac:dyDescent="0.3">
      <c r="G2670" s="1">
        <v>3072</v>
      </c>
      <c r="H2670" s="1" t="s">
        <v>3074</v>
      </c>
      <c r="I2670" s="1" t="s">
        <v>21</v>
      </c>
      <c r="J2670" s="1">
        <v>1</v>
      </c>
      <c r="K2670" s="27" t="str" cm="1">
        <f t="array" ref="K2670">_xlfn.IFS(
    AND(OR(I2670="Fully Meets", I2670="Exceeds"), J2670&gt;=4), "High Performing Individual",
    AND(I2670="Fully Meets", J2670&gt;=3), "Average Performing Individual",
    TRUE, "Below Average Performing"
)</f>
        <v>Below Average Performing</v>
      </c>
      <c r="M2670" s="18"/>
      <c r="N2670" s="18"/>
      <c r="O2670" s="26"/>
    </row>
    <row r="2671" spans="7:15" ht="28.8" x14ac:dyDescent="0.3">
      <c r="G2671" s="1">
        <v>3073</v>
      </c>
      <c r="H2671" s="1" t="s">
        <v>3074</v>
      </c>
      <c r="I2671" s="1" t="s">
        <v>21</v>
      </c>
      <c r="J2671" s="1">
        <v>4</v>
      </c>
      <c r="K2671" s="27" t="str" cm="1">
        <f t="array" ref="K2671">_xlfn.IFS(
    AND(OR(I2671="Fully Meets", I2671="Exceeds"), J2671&gt;=4), "High Performing Individual",
    AND(I2671="Fully Meets", J2671&gt;=3), "Average Performing Individual",
    TRUE, "Below Average Performing"
)</f>
        <v>High Performing Individual</v>
      </c>
      <c r="M2671" s="18"/>
      <c r="N2671" s="18"/>
      <c r="O2671" s="26"/>
    </row>
    <row r="2672" spans="7:15" ht="28.8" x14ac:dyDescent="0.3">
      <c r="G2672" s="1">
        <v>3074</v>
      </c>
      <c r="H2672" s="1" t="s">
        <v>3074</v>
      </c>
      <c r="I2672" s="1" t="s">
        <v>21</v>
      </c>
      <c r="J2672" s="1">
        <v>1</v>
      </c>
      <c r="K2672" s="27" t="str" cm="1">
        <f t="array" ref="K2672">_xlfn.IFS(
    AND(OR(I2672="Fully Meets", I2672="Exceeds"), J2672&gt;=4), "High Performing Individual",
    AND(I2672="Fully Meets", J2672&gt;=3), "Average Performing Individual",
    TRUE, "Below Average Performing"
)</f>
        <v>Below Average Performing</v>
      </c>
      <c r="M2672" s="18"/>
      <c r="N2672" s="18"/>
      <c r="O2672" s="26"/>
    </row>
    <row r="2673" spans="7:15" ht="28.8" x14ac:dyDescent="0.3">
      <c r="G2673" s="1">
        <v>3075</v>
      </c>
      <c r="H2673" s="1" t="s">
        <v>3074</v>
      </c>
      <c r="I2673" s="1" t="s">
        <v>21</v>
      </c>
      <c r="J2673" s="1">
        <v>5</v>
      </c>
      <c r="K2673" s="27" t="str" cm="1">
        <f t="array" ref="K2673">_xlfn.IFS(
    AND(OR(I2673="Fully Meets", I2673="Exceeds"), J2673&gt;=4), "High Performing Individual",
    AND(I2673="Fully Meets", J2673&gt;=3), "Average Performing Individual",
    TRUE, "Below Average Performing"
)</f>
        <v>High Performing Individual</v>
      </c>
      <c r="M2673" s="18"/>
      <c r="N2673" s="18"/>
      <c r="O2673" s="26"/>
    </row>
    <row r="2674" spans="7:15" ht="28.8" x14ac:dyDescent="0.3">
      <c r="G2674" s="1">
        <v>3076</v>
      </c>
      <c r="H2674" s="1" t="s">
        <v>3074</v>
      </c>
      <c r="I2674" s="1" t="s">
        <v>21</v>
      </c>
      <c r="J2674" s="1">
        <v>5</v>
      </c>
      <c r="K2674" s="27" t="str" cm="1">
        <f t="array" ref="K2674">_xlfn.IFS(
    AND(OR(I2674="Fully Meets", I2674="Exceeds"), J2674&gt;=4), "High Performing Individual",
    AND(I2674="Fully Meets", J2674&gt;=3), "Average Performing Individual",
    TRUE, "Below Average Performing"
)</f>
        <v>High Performing Individual</v>
      </c>
      <c r="M2674" s="18"/>
      <c r="N2674" s="18"/>
      <c r="O2674" s="26"/>
    </row>
    <row r="2675" spans="7:15" ht="28.8" x14ac:dyDescent="0.3">
      <c r="G2675" s="1">
        <v>3077</v>
      </c>
      <c r="H2675" s="1" t="s">
        <v>3074</v>
      </c>
      <c r="I2675" s="1" t="s">
        <v>21</v>
      </c>
      <c r="J2675" s="1">
        <v>1</v>
      </c>
      <c r="K2675" s="27" t="str" cm="1">
        <f t="array" ref="K2675">_xlfn.IFS(
    AND(OR(I2675="Fully Meets", I2675="Exceeds"), J2675&gt;=4), "High Performing Individual",
    AND(I2675="Fully Meets", J2675&gt;=3), "Average Performing Individual",
    TRUE, "Below Average Performing"
)</f>
        <v>Below Average Performing</v>
      </c>
      <c r="M2675" s="18"/>
      <c r="N2675" s="18"/>
      <c r="O2675" s="26"/>
    </row>
    <row r="2676" spans="7:15" ht="28.8" x14ac:dyDescent="0.3">
      <c r="G2676" s="1">
        <v>3078</v>
      </c>
      <c r="H2676" s="1" t="s">
        <v>3074</v>
      </c>
      <c r="I2676" s="1" t="s">
        <v>21</v>
      </c>
      <c r="J2676" s="1">
        <v>1</v>
      </c>
      <c r="K2676" s="27" t="str" cm="1">
        <f t="array" ref="K2676">_xlfn.IFS(
    AND(OR(I2676="Fully Meets", I2676="Exceeds"), J2676&gt;=4), "High Performing Individual",
    AND(I2676="Fully Meets", J2676&gt;=3), "Average Performing Individual",
    TRUE, "Below Average Performing"
)</f>
        <v>Below Average Performing</v>
      </c>
      <c r="M2676" s="18"/>
      <c r="N2676" s="18"/>
      <c r="O2676" s="26"/>
    </row>
    <row r="2677" spans="7:15" ht="28.8" x14ac:dyDescent="0.3">
      <c r="G2677" s="1">
        <v>3079</v>
      </c>
      <c r="H2677" s="1" t="s">
        <v>3074</v>
      </c>
      <c r="I2677" s="1" t="s">
        <v>21</v>
      </c>
      <c r="J2677" s="1">
        <v>4</v>
      </c>
      <c r="K2677" s="27" t="str" cm="1">
        <f t="array" ref="K2677">_xlfn.IFS(
    AND(OR(I2677="Fully Meets", I2677="Exceeds"), J2677&gt;=4), "High Performing Individual",
    AND(I2677="Fully Meets", J2677&gt;=3), "Average Performing Individual",
    TRUE, "Below Average Performing"
)</f>
        <v>High Performing Individual</v>
      </c>
      <c r="M2677" s="18"/>
      <c r="N2677" s="18"/>
      <c r="O2677" s="26"/>
    </row>
    <row r="2678" spans="7:15" ht="28.8" x14ac:dyDescent="0.3">
      <c r="G2678" s="1">
        <v>3080</v>
      </c>
      <c r="H2678" s="1" t="s">
        <v>3074</v>
      </c>
      <c r="I2678" s="1" t="s">
        <v>21</v>
      </c>
      <c r="J2678" s="1">
        <v>2</v>
      </c>
      <c r="K2678" s="27" t="str" cm="1">
        <f t="array" ref="K2678">_xlfn.IFS(
    AND(OR(I2678="Fully Meets", I2678="Exceeds"), J2678&gt;=4), "High Performing Individual",
    AND(I2678="Fully Meets", J2678&gt;=3), "Average Performing Individual",
    TRUE, "Below Average Performing"
)</f>
        <v>Below Average Performing</v>
      </c>
      <c r="M2678" s="18"/>
      <c r="N2678" s="18"/>
      <c r="O2678" s="26"/>
    </row>
    <row r="2679" spans="7:15" ht="28.8" x14ac:dyDescent="0.3">
      <c r="G2679" s="1">
        <v>3081</v>
      </c>
      <c r="H2679" s="1" t="s">
        <v>3074</v>
      </c>
      <c r="I2679" s="1" t="s">
        <v>21</v>
      </c>
      <c r="J2679" s="1">
        <v>2</v>
      </c>
      <c r="K2679" s="27" t="str" cm="1">
        <f t="array" ref="K2679">_xlfn.IFS(
    AND(OR(I2679="Fully Meets", I2679="Exceeds"), J2679&gt;=4), "High Performing Individual",
    AND(I2679="Fully Meets", J2679&gt;=3), "Average Performing Individual",
    TRUE, "Below Average Performing"
)</f>
        <v>Below Average Performing</v>
      </c>
      <c r="M2679" s="18"/>
      <c r="N2679" s="18"/>
      <c r="O2679" s="26"/>
    </row>
    <row r="2680" spans="7:15" ht="28.8" x14ac:dyDescent="0.3">
      <c r="G2680" s="1">
        <v>3082</v>
      </c>
      <c r="H2680" s="1" t="s">
        <v>3074</v>
      </c>
      <c r="I2680" s="1" t="s">
        <v>21</v>
      </c>
      <c r="J2680" s="1">
        <v>1</v>
      </c>
      <c r="K2680" s="27" t="str" cm="1">
        <f t="array" ref="K2680">_xlfn.IFS(
    AND(OR(I2680="Fully Meets", I2680="Exceeds"), J2680&gt;=4), "High Performing Individual",
    AND(I2680="Fully Meets", J2680&gt;=3), "Average Performing Individual",
    TRUE, "Below Average Performing"
)</f>
        <v>Below Average Performing</v>
      </c>
      <c r="M2680" s="18"/>
      <c r="N2680" s="18"/>
      <c r="O2680" s="26"/>
    </row>
    <row r="2681" spans="7:15" ht="28.8" x14ac:dyDescent="0.3">
      <c r="G2681" s="1">
        <v>3083</v>
      </c>
      <c r="H2681" s="1" t="s">
        <v>3074</v>
      </c>
      <c r="I2681" s="1" t="s">
        <v>21</v>
      </c>
      <c r="J2681" s="1">
        <v>2</v>
      </c>
      <c r="K2681" s="27" t="str" cm="1">
        <f t="array" ref="K2681">_xlfn.IFS(
    AND(OR(I2681="Fully Meets", I2681="Exceeds"), J2681&gt;=4), "High Performing Individual",
    AND(I2681="Fully Meets", J2681&gt;=3), "Average Performing Individual",
    TRUE, "Below Average Performing"
)</f>
        <v>Below Average Performing</v>
      </c>
      <c r="M2681" s="18"/>
      <c r="N2681" s="18"/>
      <c r="O2681" s="26"/>
    </row>
    <row r="2682" spans="7:15" ht="28.8" x14ac:dyDescent="0.3">
      <c r="G2682" s="1">
        <v>3084</v>
      </c>
      <c r="H2682" s="1" t="s">
        <v>3074</v>
      </c>
      <c r="I2682" s="1" t="s">
        <v>21</v>
      </c>
      <c r="J2682" s="1">
        <v>4</v>
      </c>
      <c r="K2682" s="27" t="str" cm="1">
        <f t="array" ref="K2682">_xlfn.IFS(
    AND(OR(I2682="Fully Meets", I2682="Exceeds"), J2682&gt;=4), "High Performing Individual",
    AND(I2682="Fully Meets", J2682&gt;=3), "Average Performing Individual",
    TRUE, "Below Average Performing"
)</f>
        <v>High Performing Individual</v>
      </c>
      <c r="M2682" s="18"/>
      <c r="N2682" s="18"/>
      <c r="O2682" s="26"/>
    </row>
    <row r="2683" spans="7:15" ht="28.8" x14ac:dyDescent="0.3">
      <c r="G2683" s="1">
        <v>3085</v>
      </c>
      <c r="H2683" s="1" t="s">
        <v>3074</v>
      </c>
      <c r="I2683" s="1" t="s">
        <v>21</v>
      </c>
      <c r="J2683" s="1">
        <v>2</v>
      </c>
      <c r="K2683" s="27" t="str" cm="1">
        <f t="array" ref="K2683">_xlfn.IFS(
    AND(OR(I2683="Fully Meets", I2683="Exceeds"), J2683&gt;=4), "High Performing Individual",
    AND(I2683="Fully Meets", J2683&gt;=3), "Average Performing Individual",
    TRUE, "Below Average Performing"
)</f>
        <v>Below Average Performing</v>
      </c>
      <c r="M2683" s="18"/>
      <c r="N2683" s="18"/>
      <c r="O2683" s="26"/>
    </row>
    <row r="2684" spans="7:15" ht="28.8" x14ac:dyDescent="0.3">
      <c r="G2684" s="1">
        <v>3086</v>
      </c>
      <c r="H2684" s="1" t="s">
        <v>3074</v>
      </c>
      <c r="I2684" s="1" t="s">
        <v>21</v>
      </c>
      <c r="J2684" s="1">
        <v>1</v>
      </c>
      <c r="K2684" s="27" t="str" cm="1">
        <f t="array" ref="K2684">_xlfn.IFS(
    AND(OR(I2684="Fully Meets", I2684="Exceeds"), J2684&gt;=4), "High Performing Individual",
    AND(I2684="Fully Meets", J2684&gt;=3), "Average Performing Individual",
    TRUE, "Below Average Performing"
)</f>
        <v>Below Average Performing</v>
      </c>
      <c r="M2684" s="18"/>
      <c r="N2684" s="18"/>
      <c r="O2684" s="26"/>
    </row>
    <row r="2685" spans="7:15" ht="28.8" x14ac:dyDescent="0.3">
      <c r="G2685" s="1">
        <v>3087</v>
      </c>
      <c r="H2685" s="1" t="s">
        <v>3074</v>
      </c>
      <c r="I2685" s="1" t="s">
        <v>21</v>
      </c>
      <c r="J2685" s="1">
        <v>4</v>
      </c>
      <c r="K2685" s="27" t="str" cm="1">
        <f t="array" ref="K2685">_xlfn.IFS(
    AND(OR(I2685="Fully Meets", I2685="Exceeds"), J2685&gt;=4), "High Performing Individual",
    AND(I2685="Fully Meets", J2685&gt;=3), "Average Performing Individual",
    TRUE, "Below Average Performing"
)</f>
        <v>High Performing Individual</v>
      </c>
      <c r="M2685" s="18"/>
      <c r="N2685" s="18"/>
      <c r="O2685" s="26"/>
    </row>
    <row r="2686" spans="7:15" ht="28.8" x14ac:dyDescent="0.3">
      <c r="G2686" s="1">
        <v>3088</v>
      </c>
      <c r="H2686" s="1" t="s">
        <v>3074</v>
      </c>
      <c r="I2686" s="1" t="s">
        <v>21</v>
      </c>
      <c r="J2686" s="1">
        <v>5</v>
      </c>
      <c r="K2686" s="27" t="str" cm="1">
        <f t="array" ref="K2686">_xlfn.IFS(
    AND(OR(I2686="Fully Meets", I2686="Exceeds"), J2686&gt;=4), "High Performing Individual",
    AND(I2686="Fully Meets", J2686&gt;=3), "Average Performing Individual",
    TRUE, "Below Average Performing"
)</f>
        <v>High Performing Individual</v>
      </c>
      <c r="M2686" s="18"/>
      <c r="N2686" s="18"/>
      <c r="O2686" s="26"/>
    </row>
    <row r="2687" spans="7:15" ht="28.8" x14ac:dyDescent="0.3">
      <c r="G2687" s="1">
        <v>3089</v>
      </c>
      <c r="H2687" s="1" t="s">
        <v>3074</v>
      </c>
      <c r="I2687" s="1" t="s">
        <v>21</v>
      </c>
      <c r="J2687" s="1">
        <v>4</v>
      </c>
      <c r="K2687" s="27" t="str" cm="1">
        <f t="array" ref="K2687">_xlfn.IFS(
    AND(OR(I2687="Fully Meets", I2687="Exceeds"), J2687&gt;=4), "High Performing Individual",
    AND(I2687="Fully Meets", J2687&gt;=3), "Average Performing Individual",
    TRUE, "Below Average Performing"
)</f>
        <v>High Performing Individual</v>
      </c>
      <c r="M2687" s="18"/>
      <c r="N2687" s="18"/>
      <c r="O2687" s="26"/>
    </row>
    <row r="2688" spans="7:15" ht="28.8" x14ac:dyDescent="0.3">
      <c r="G2688" s="1">
        <v>3090</v>
      </c>
      <c r="H2688" s="1" t="s">
        <v>3074</v>
      </c>
      <c r="I2688" s="1" t="s">
        <v>21</v>
      </c>
      <c r="J2688" s="1">
        <v>5</v>
      </c>
      <c r="K2688" s="27" t="str" cm="1">
        <f t="array" ref="K2688">_xlfn.IFS(
    AND(OR(I2688="Fully Meets", I2688="Exceeds"), J2688&gt;=4), "High Performing Individual",
    AND(I2688="Fully Meets", J2688&gt;=3), "Average Performing Individual",
    TRUE, "Below Average Performing"
)</f>
        <v>High Performing Individual</v>
      </c>
      <c r="M2688" s="18"/>
      <c r="N2688" s="18"/>
      <c r="O2688" s="26"/>
    </row>
    <row r="2689" spans="7:15" ht="28.8" x14ac:dyDescent="0.3">
      <c r="G2689" s="1">
        <v>3091</v>
      </c>
      <c r="H2689" s="1" t="s">
        <v>3074</v>
      </c>
      <c r="I2689" s="1" t="s">
        <v>21</v>
      </c>
      <c r="J2689" s="1">
        <v>5</v>
      </c>
      <c r="K2689" s="27" t="str" cm="1">
        <f t="array" ref="K2689">_xlfn.IFS(
    AND(OR(I2689="Fully Meets", I2689="Exceeds"), J2689&gt;=4), "High Performing Individual",
    AND(I2689="Fully Meets", J2689&gt;=3), "Average Performing Individual",
    TRUE, "Below Average Performing"
)</f>
        <v>High Performing Individual</v>
      </c>
      <c r="M2689" s="18"/>
      <c r="N2689" s="18"/>
      <c r="O2689" s="26"/>
    </row>
    <row r="2690" spans="7:15" ht="28.8" x14ac:dyDescent="0.3">
      <c r="G2690" s="1">
        <v>3092</v>
      </c>
      <c r="H2690" s="1" t="s">
        <v>3074</v>
      </c>
      <c r="I2690" s="1" t="s">
        <v>21</v>
      </c>
      <c r="J2690" s="1">
        <v>2</v>
      </c>
      <c r="K2690" s="27" t="str" cm="1">
        <f t="array" ref="K2690">_xlfn.IFS(
    AND(OR(I2690="Fully Meets", I2690="Exceeds"), J2690&gt;=4), "High Performing Individual",
    AND(I2690="Fully Meets", J2690&gt;=3), "Average Performing Individual",
    TRUE, "Below Average Performing"
)</f>
        <v>Below Average Performing</v>
      </c>
      <c r="M2690" s="18"/>
      <c r="N2690" s="18"/>
      <c r="O2690" s="26"/>
    </row>
    <row r="2691" spans="7:15" ht="28.8" x14ac:dyDescent="0.3">
      <c r="G2691" s="1">
        <v>3093</v>
      </c>
      <c r="H2691" s="1" t="s">
        <v>3074</v>
      </c>
      <c r="I2691" s="1" t="s">
        <v>21</v>
      </c>
      <c r="J2691" s="1">
        <v>2</v>
      </c>
      <c r="K2691" s="27" t="str" cm="1">
        <f t="array" ref="K2691">_xlfn.IFS(
    AND(OR(I2691="Fully Meets", I2691="Exceeds"), J2691&gt;=4), "High Performing Individual",
    AND(I2691="Fully Meets", J2691&gt;=3), "Average Performing Individual",
    TRUE, "Below Average Performing"
)</f>
        <v>Below Average Performing</v>
      </c>
      <c r="M2691" s="18"/>
      <c r="N2691" s="18"/>
      <c r="O2691" s="26"/>
    </row>
    <row r="2692" spans="7:15" ht="28.8" x14ac:dyDescent="0.3">
      <c r="G2692" s="1">
        <v>3094</v>
      </c>
      <c r="H2692" s="1" t="s">
        <v>3074</v>
      </c>
      <c r="I2692" s="1" t="s">
        <v>21</v>
      </c>
      <c r="J2692" s="1">
        <v>1</v>
      </c>
      <c r="K2692" s="27" t="str" cm="1">
        <f t="array" ref="K2692">_xlfn.IFS(
    AND(OR(I2692="Fully Meets", I2692="Exceeds"), J2692&gt;=4), "High Performing Individual",
    AND(I2692="Fully Meets", J2692&gt;=3), "Average Performing Individual",
    TRUE, "Below Average Performing"
)</f>
        <v>Below Average Performing</v>
      </c>
      <c r="M2692" s="18"/>
      <c r="N2692" s="18"/>
      <c r="O2692" s="26"/>
    </row>
    <row r="2693" spans="7:15" ht="28.8" x14ac:dyDescent="0.3">
      <c r="G2693" s="1">
        <v>3095</v>
      </c>
      <c r="H2693" s="1" t="s">
        <v>3074</v>
      </c>
      <c r="I2693" s="1" t="s">
        <v>21</v>
      </c>
      <c r="J2693" s="1">
        <v>4</v>
      </c>
      <c r="K2693" s="27" t="str" cm="1">
        <f t="array" ref="K2693">_xlfn.IFS(
    AND(OR(I2693="Fully Meets", I2693="Exceeds"), J2693&gt;=4), "High Performing Individual",
    AND(I2693="Fully Meets", J2693&gt;=3), "Average Performing Individual",
    TRUE, "Below Average Performing"
)</f>
        <v>High Performing Individual</v>
      </c>
      <c r="M2693" s="18"/>
      <c r="N2693" s="18"/>
      <c r="O2693" s="26"/>
    </row>
    <row r="2694" spans="7:15" ht="28.8" x14ac:dyDescent="0.3">
      <c r="G2694" s="1">
        <v>3096</v>
      </c>
      <c r="H2694" s="1" t="s">
        <v>3074</v>
      </c>
      <c r="I2694" s="1" t="s">
        <v>21</v>
      </c>
      <c r="J2694" s="1">
        <v>5</v>
      </c>
      <c r="K2694" s="27" t="str" cm="1">
        <f t="array" ref="K2694">_xlfn.IFS(
    AND(OR(I2694="Fully Meets", I2694="Exceeds"), J2694&gt;=4), "High Performing Individual",
    AND(I2694="Fully Meets", J2694&gt;=3), "Average Performing Individual",
    TRUE, "Below Average Performing"
)</f>
        <v>High Performing Individual</v>
      </c>
      <c r="M2694" s="18"/>
      <c r="N2694" s="18"/>
      <c r="O2694" s="26"/>
    </row>
    <row r="2695" spans="7:15" ht="28.8" x14ac:dyDescent="0.3">
      <c r="G2695" s="1">
        <v>3097</v>
      </c>
      <c r="H2695" s="1" t="s">
        <v>3074</v>
      </c>
      <c r="I2695" s="1" t="s">
        <v>21</v>
      </c>
      <c r="J2695" s="1">
        <v>4</v>
      </c>
      <c r="K2695" s="27" t="str" cm="1">
        <f t="array" ref="K2695">_xlfn.IFS(
    AND(OR(I2695="Fully Meets", I2695="Exceeds"), J2695&gt;=4), "High Performing Individual",
    AND(I2695="Fully Meets", J2695&gt;=3), "Average Performing Individual",
    TRUE, "Below Average Performing"
)</f>
        <v>High Performing Individual</v>
      </c>
      <c r="M2695" s="18"/>
      <c r="N2695" s="18"/>
      <c r="O2695" s="26"/>
    </row>
    <row r="2696" spans="7:15" ht="28.8" x14ac:dyDescent="0.3">
      <c r="G2696" s="1">
        <v>3098</v>
      </c>
      <c r="H2696" s="1" t="s">
        <v>3074</v>
      </c>
      <c r="I2696" s="1" t="s">
        <v>21</v>
      </c>
      <c r="J2696" s="1">
        <v>4</v>
      </c>
      <c r="K2696" s="27" t="str" cm="1">
        <f t="array" ref="K2696">_xlfn.IFS(
    AND(OR(I2696="Fully Meets", I2696="Exceeds"), J2696&gt;=4), "High Performing Individual",
    AND(I2696="Fully Meets", J2696&gt;=3), "Average Performing Individual",
    TRUE, "Below Average Performing"
)</f>
        <v>High Performing Individual</v>
      </c>
      <c r="M2696" s="18"/>
      <c r="N2696" s="18"/>
      <c r="O2696" s="26"/>
    </row>
    <row r="2697" spans="7:15" ht="28.8" x14ac:dyDescent="0.3">
      <c r="G2697" s="1">
        <v>3099</v>
      </c>
      <c r="H2697" s="1" t="s">
        <v>3074</v>
      </c>
      <c r="I2697" s="1" t="s">
        <v>20</v>
      </c>
      <c r="J2697" s="1">
        <v>4</v>
      </c>
      <c r="K2697" s="27" t="str" cm="1">
        <f t="array" ref="K2697">_xlfn.IFS(
    AND(OR(I2697="Fully Meets", I2697="Exceeds"), J2697&gt;=4), "High Performing Individual",
    AND(I2697="Fully Meets", J2697&gt;=3), "Average Performing Individual",
    TRUE, "Below Average Performing"
)</f>
        <v>High Performing Individual</v>
      </c>
      <c r="M2697" s="18"/>
      <c r="N2697" s="18"/>
      <c r="O2697" s="26"/>
    </row>
    <row r="2698" spans="7:15" ht="28.8" x14ac:dyDescent="0.3">
      <c r="G2698" s="1">
        <v>3100</v>
      </c>
      <c r="H2698" s="1" t="s">
        <v>3074</v>
      </c>
      <c r="I2698" s="1" t="s">
        <v>21</v>
      </c>
      <c r="J2698" s="1">
        <v>5</v>
      </c>
      <c r="K2698" s="27" t="str" cm="1">
        <f t="array" ref="K2698">_xlfn.IFS(
    AND(OR(I2698="Fully Meets", I2698="Exceeds"), J2698&gt;=4), "High Performing Individual",
    AND(I2698="Fully Meets", J2698&gt;=3), "Average Performing Individual",
    TRUE, "Below Average Performing"
)</f>
        <v>High Performing Individual</v>
      </c>
      <c r="M2698" s="18"/>
      <c r="N2698" s="18"/>
      <c r="O2698" s="26"/>
    </row>
    <row r="2699" spans="7:15" ht="28.8" x14ac:dyDescent="0.3">
      <c r="G2699" s="1">
        <v>3101</v>
      </c>
      <c r="H2699" s="1" t="s">
        <v>3074</v>
      </c>
      <c r="I2699" s="1" t="s">
        <v>21</v>
      </c>
      <c r="J2699" s="1">
        <v>2</v>
      </c>
      <c r="K2699" s="27" t="str" cm="1">
        <f t="array" ref="K2699">_xlfn.IFS(
    AND(OR(I2699="Fully Meets", I2699="Exceeds"), J2699&gt;=4), "High Performing Individual",
    AND(I2699="Fully Meets", J2699&gt;=3), "Average Performing Individual",
    TRUE, "Below Average Performing"
)</f>
        <v>Below Average Performing</v>
      </c>
      <c r="M2699" s="18"/>
      <c r="N2699" s="18"/>
      <c r="O2699" s="26"/>
    </row>
    <row r="2700" spans="7:15" ht="28.8" x14ac:dyDescent="0.3">
      <c r="G2700" s="1">
        <v>3102</v>
      </c>
      <c r="H2700" s="1" t="s">
        <v>3074</v>
      </c>
      <c r="I2700" s="1" t="s">
        <v>20</v>
      </c>
      <c r="J2700" s="1">
        <v>2</v>
      </c>
      <c r="K2700" s="27" t="str" cm="1">
        <f t="array" ref="K2700">_xlfn.IFS(
    AND(OR(I2700="Fully Meets", I2700="Exceeds"), J2700&gt;=4), "High Performing Individual",
    AND(I2700="Fully Meets", J2700&gt;=3), "Average Performing Individual",
    TRUE, "Below Average Performing"
)</f>
        <v>Below Average Performing</v>
      </c>
      <c r="M2700" s="18"/>
      <c r="N2700" s="18"/>
      <c r="O2700" s="26"/>
    </row>
    <row r="2701" spans="7:15" ht="28.8" x14ac:dyDescent="0.3">
      <c r="G2701" s="1">
        <v>3103</v>
      </c>
      <c r="H2701" s="1" t="s">
        <v>3074</v>
      </c>
      <c r="I2701" s="1" t="s">
        <v>21</v>
      </c>
      <c r="J2701" s="1">
        <v>4</v>
      </c>
      <c r="K2701" s="27" t="str" cm="1">
        <f t="array" ref="K2701">_xlfn.IFS(
    AND(OR(I2701="Fully Meets", I2701="Exceeds"), J2701&gt;=4), "High Performing Individual",
    AND(I2701="Fully Meets", J2701&gt;=3), "Average Performing Individual",
    TRUE, "Below Average Performing"
)</f>
        <v>High Performing Individual</v>
      </c>
      <c r="M2701" s="18"/>
      <c r="N2701" s="18"/>
      <c r="O2701" s="26"/>
    </row>
    <row r="2702" spans="7:15" ht="28.8" x14ac:dyDescent="0.3">
      <c r="G2702" s="1">
        <v>3104</v>
      </c>
      <c r="H2702" s="1" t="s">
        <v>3074</v>
      </c>
      <c r="I2702" s="1" t="s">
        <v>21</v>
      </c>
      <c r="J2702" s="1">
        <v>2</v>
      </c>
      <c r="K2702" s="27" t="str" cm="1">
        <f t="array" ref="K2702">_xlfn.IFS(
    AND(OR(I2702="Fully Meets", I2702="Exceeds"), J2702&gt;=4), "High Performing Individual",
    AND(I2702="Fully Meets", J2702&gt;=3), "Average Performing Individual",
    TRUE, "Below Average Performing"
)</f>
        <v>Below Average Performing</v>
      </c>
      <c r="M2702" s="18"/>
      <c r="N2702" s="18"/>
      <c r="O2702" s="26"/>
    </row>
    <row r="2703" spans="7:15" ht="28.8" x14ac:dyDescent="0.3">
      <c r="G2703" s="1">
        <v>3105</v>
      </c>
      <c r="H2703" s="1" t="s">
        <v>3074</v>
      </c>
      <c r="I2703" s="1" t="s">
        <v>21</v>
      </c>
      <c r="J2703" s="1">
        <v>1</v>
      </c>
      <c r="K2703" s="27" t="str" cm="1">
        <f t="array" ref="K2703">_xlfn.IFS(
    AND(OR(I2703="Fully Meets", I2703="Exceeds"), J2703&gt;=4), "High Performing Individual",
    AND(I2703="Fully Meets", J2703&gt;=3), "Average Performing Individual",
    TRUE, "Below Average Performing"
)</f>
        <v>Below Average Performing</v>
      </c>
      <c r="M2703" s="18"/>
      <c r="N2703" s="18"/>
      <c r="O2703" s="26"/>
    </row>
    <row r="2704" spans="7:15" ht="28.8" x14ac:dyDescent="0.3">
      <c r="G2704" s="1">
        <v>3106</v>
      </c>
      <c r="H2704" s="1" t="s">
        <v>3074</v>
      </c>
      <c r="I2704" s="1" t="s">
        <v>21</v>
      </c>
      <c r="J2704" s="1">
        <v>4</v>
      </c>
      <c r="K2704" s="27" t="str" cm="1">
        <f t="array" ref="K2704">_xlfn.IFS(
    AND(OR(I2704="Fully Meets", I2704="Exceeds"), J2704&gt;=4), "High Performing Individual",
    AND(I2704="Fully Meets", J2704&gt;=3), "Average Performing Individual",
    TRUE, "Below Average Performing"
)</f>
        <v>High Performing Individual</v>
      </c>
      <c r="M2704" s="18"/>
      <c r="N2704" s="18"/>
      <c r="O2704" s="26"/>
    </row>
    <row r="2705" spans="7:15" ht="28.8" x14ac:dyDescent="0.3">
      <c r="G2705" s="1">
        <v>3107</v>
      </c>
      <c r="H2705" s="1" t="s">
        <v>3074</v>
      </c>
      <c r="I2705" s="1" t="s">
        <v>21</v>
      </c>
      <c r="J2705" s="1">
        <v>4</v>
      </c>
      <c r="K2705" s="27" t="str" cm="1">
        <f t="array" ref="K2705">_xlfn.IFS(
    AND(OR(I2705="Fully Meets", I2705="Exceeds"), J2705&gt;=4), "High Performing Individual",
    AND(I2705="Fully Meets", J2705&gt;=3), "Average Performing Individual",
    TRUE, "Below Average Performing"
)</f>
        <v>High Performing Individual</v>
      </c>
      <c r="M2705" s="18"/>
      <c r="N2705" s="18"/>
      <c r="O2705" s="26"/>
    </row>
    <row r="2706" spans="7:15" ht="28.8" x14ac:dyDescent="0.3">
      <c r="G2706" s="1">
        <v>3108</v>
      </c>
      <c r="H2706" s="1" t="s">
        <v>3074</v>
      </c>
      <c r="I2706" s="1" t="s">
        <v>21</v>
      </c>
      <c r="J2706" s="1">
        <v>2</v>
      </c>
      <c r="K2706" s="27" t="str" cm="1">
        <f t="array" ref="K2706">_xlfn.IFS(
    AND(OR(I2706="Fully Meets", I2706="Exceeds"), J2706&gt;=4), "High Performing Individual",
    AND(I2706="Fully Meets", J2706&gt;=3), "Average Performing Individual",
    TRUE, "Below Average Performing"
)</f>
        <v>Below Average Performing</v>
      </c>
      <c r="M2706" s="18"/>
      <c r="N2706" s="18"/>
      <c r="O2706" s="26"/>
    </row>
    <row r="2707" spans="7:15" ht="28.8" x14ac:dyDescent="0.3">
      <c r="G2707" s="1">
        <v>3109</v>
      </c>
      <c r="H2707" s="1" t="s">
        <v>3074</v>
      </c>
      <c r="I2707" s="1" t="s">
        <v>23</v>
      </c>
      <c r="J2707" s="1">
        <v>2</v>
      </c>
      <c r="K2707" s="27" t="str" cm="1">
        <f t="array" ref="K2707">_xlfn.IFS(
    AND(OR(I2707="Fully Meets", I2707="Exceeds"), J2707&gt;=4), "High Performing Individual",
    AND(I2707="Fully Meets", J2707&gt;=3), "Average Performing Individual",
    TRUE, "Below Average Performing"
)</f>
        <v>Below Average Performing</v>
      </c>
      <c r="M2707" s="18"/>
      <c r="N2707" s="18"/>
      <c r="O2707" s="26"/>
    </row>
    <row r="2708" spans="7:15" ht="28.8" x14ac:dyDescent="0.3">
      <c r="G2708" s="1">
        <v>3110</v>
      </c>
      <c r="H2708" s="1" t="s">
        <v>3074</v>
      </c>
      <c r="I2708" s="1" t="s">
        <v>21</v>
      </c>
      <c r="J2708" s="1">
        <v>2</v>
      </c>
      <c r="K2708" s="27" t="str" cm="1">
        <f t="array" ref="K2708">_xlfn.IFS(
    AND(OR(I2708="Fully Meets", I2708="Exceeds"), J2708&gt;=4), "High Performing Individual",
    AND(I2708="Fully Meets", J2708&gt;=3), "Average Performing Individual",
    TRUE, "Below Average Performing"
)</f>
        <v>Below Average Performing</v>
      </c>
      <c r="M2708" s="18"/>
      <c r="N2708" s="18"/>
      <c r="O2708" s="26"/>
    </row>
    <row r="2709" spans="7:15" ht="28.8" x14ac:dyDescent="0.3">
      <c r="G2709" s="1">
        <v>3111</v>
      </c>
      <c r="H2709" s="1" t="s">
        <v>3074</v>
      </c>
      <c r="I2709" s="1" t="s">
        <v>21</v>
      </c>
      <c r="J2709" s="1">
        <v>1</v>
      </c>
      <c r="K2709" s="27" t="str" cm="1">
        <f t="array" ref="K2709">_xlfn.IFS(
    AND(OR(I2709="Fully Meets", I2709="Exceeds"), J2709&gt;=4), "High Performing Individual",
    AND(I2709="Fully Meets", J2709&gt;=3), "Average Performing Individual",
    TRUE, "Below Average Performing"
)</f>
        <v>Below Average Performing</v>
      </c>
      <c r="M2709" s="18"/>
      <c r="N2709" s="18"/>
      <c r="O2709" s="26"/>
    </row>
    <row r="2710" spans="7:15" ht="28.8" x14ac:dyDescent="0.3">
      <c r="G2710" s="1">
        <v>3112</v>
      </c>
      <c r="H2710" s="1" t="s">
        <v>3074</v>
      </c>
      <c r="I2710" s="1" t="s">
        <v>21</v>
      </c>
      <c r="J2710" s="1">
        <v>4</v>
      </c>
      <c r="K2710" s="27" t="str" cm="1">
        <f t="array" ref="K2710">_xlfn.IFS(
    AND(OR(I2710="Fully Meets", I2710="Exceeds"), J2710&gt;=4), "High Performing Individual",
    AND(I2710="Fully Meets", J2710&gt;=3), "Average Performing Individual",
    TRUE, "Below Average Performing"
)</f>
        <v>High Performing Individual</v>
      </c>
      <c r="M2710" s="18"/>
      <c r="N2710" s="18"/>
      <c r="O2710" s="26"/>
    </row>
    <row r="2711" spans="7:15" ht="28.8" x14ac:dyDescent="0.3">
      <c r="G2711" s="1">
        <v>3113</v>
      </c>
      <c r="H2711" s="1" t="s">
        <v>3074</v>
      </c>
      <c r="I2711" s="1" t="s">
        <v>21</v>
      </c>
      <c r="J2711" s="1">
        <v>4</v>
      </c>
      <c r="K2711" s="27" t="str" cm="1">
        <f t="array" ref="K2711">_xlfn.IFS(
    AND(OR(I2711="Fully Meets", I2711="Exceeds"), J2711&gt;=4), "High Performing Individual",
    AND(I2711="Fully Meets", J2711&gt;=3), "Average Performing Individual",
    TRUE, "Below Average Performing"
)</f>
        <v>High Performing Individual</v>
      </c>
      <c r="M2711" s="18"/>
      <c r="N2711" s="18"/>
      <c r="O2711" s="26"/>
    </row>
    <row r="2712" spans="7:15" ht="28.8" x14ac:dyDescent="0.3">
      <c r="G2712" s="1">
        <v>3114</v>
      </c>
      <c r="H2712" s="1" t="s">
        <v>3074</v>
      </c>
      <c r="I2712" s="1" t="s">
        <v>21</v>
      </c>
      <c r="J2712" s="1">
        <v>2</v>
      </c>
      <c r="K2712" s="27" t="str" cm="1">
        <f t="array" ref="K2712">_xlfn.IFS(
    AND(OR(I2712="Fully Meets", I2712="Exceeds"), J2712&gt;=4), "High Performing Individual",
    AND(I2712="Fully Meets", J2712&gt;=3), "Average Performing Individual",
    TRUE, "Below Average Performing"
)</f>
        <v>Below Average Performing</v>
      </c>
      <c r="M2712" s="18"/>
      <c r="N2712" s="18"/>
      <c r="O2712" s="26"/>
    </row>
    <row r="2713" spans="7:15" ht="28.8" x14ac:dyDescent="0.3">
      <c r="G2713" s="1">
        <v>3115</v>
      </c>
      <c r="H2713" s="1" t="s">
        <v>3074</v>
      </c>
      <c r="I2713" s="1" t="s">
        <v>21</v>
      </c>
      <c r="J2713" s="1">
        <v>4</v>
      </c>
      <c r="K2713" s="27" t="str" cm="1">
        <f t="array" ref="K2713">_xlfn.IFS(
    AND(OR(I2713="Fully Meets", I2713="Exceeds"), J2713&gt;=4), "High Performing Individual",
    AND(I2713="Fully Meets", J2713&gt;=3), "Average Performing Individual",
    TRUE, "Below Average Performing"
)</f>
        <v>High Performing Individual</v>
      </c>
      <c r="M2713" s="18"/>
      <c r="N2713" s="18"/>
      <c r="O2713" s="26"/>
    </row>
    <row r="2714" spans="7:15" ht="28.8" x14ac:dyDescent="0.3">
      <c r="G2714" s="1">
        <v>3116</v>
      </c>
      <c r="H2714" s="1" t="s">
        <v>3074</v>
      </c>
      <c r="I2714" s="1" t="s">
        <v>21</v>
      </c>
      <c r="J2714" s="1">
        <v>5</v>
      </c>
      <c r="K2714" s="27" t="str" cm="1">
        <f t="array" ref="K2714">_xlfn.IFS(
    AND(OR(I2714="Fully Meets", I2714="Exceeds"), J2714&gt;=4), "High Performing Individual",
    AND(I2714="Fully Meets", J2714&gt;=3), "Average Performing Individual",
    TRUE, "Below Average Performing"
)</f>
        <v>High Performing Individual</v>
      </c>
      <c r="M2714" s="18"/>
      <c r="N2714" s="18"/>
      <c r="O2714" s="26"/>
    </row>
    <row r="2715" spans="7:15" ht="28.8" x14ac:dyDescent="0.3">
      <c r="G2715" s="1">
        <v>3117</v>
      </c>
      <c r="H2715" s="1" t="s">
        <v>3074</v>
      </c>
      <c r="I2715" s="1" t="s">
        <v>21</v>
      </c>
      <c r="J2715" s="1">
        <v>2</v>
      </c>
      <c r="K2715" s="27" t="str" cm="1">
        <f t="array" ref="K2715">_xlfn.IFS(
    AND(OR(I2715="Fully Meets", I2715="Exceeds"), J2715&gt;=4), "High Performing Individual",
    AND(I2715="Fully Meets", J2715&gt;=3), "Average Performing Individual",
    TRUE, "Below Average Performing"
)</f>
        <v>Below Average Performing</v>
      </c>
      <c r="M2715" s="18"/>
      <c r="N2715" s="18"/>
      <c r="O2715" s="26"/>
    </row>
    <row r="2716" spans="7:15" ht="28.8" x14ac:dyDescent="0.3">
      <c r="G2716" s="1">
        <v>3118</v>
      </c>
      <c r="H2716" s="1" t="s">
        <v>3074</v>
      </c>
      <c r="I2716" s="1" t="s">
        <v>21</v>
      </c>
      <c r="J2716" s="1">
        <v>2</v>
      </c>
      <c r="K2716" s="27" t="str" cm="1">
        <f t="array" ref="K2716">_xlfn.IFS(
    AND(OR(I2716="Fully Meets", I2716="Exceeds"), J2716&gt;=4), "High Performing Individual",
    AND(I2716="Fully Meets", J2716&gt;=3), "Average Performing Individual",
    TRUE, "Below Average Performing"
)</f>
        <v>Below Average Performing</v>
      </c>
      <c r="M2716" s="18"/>
      <c r="N2716" s="18"/>
      <c r="O2716" s="26"/>
    </row>
    <row r="2717" spans="7:15" ht="28.8" x14ac:dyDescent="0.3">
      <c r="G2717" s="1">
        <v>3119</v>
      </c>
      <c r="H2717" s="1" t="s">
        <v>3074</v>
      </c>
      <c r="I2717" s="1" t="s">
        <v>21</v>
      </c>
      <c r="J2717" s="1">
        <v>5</v>
      </c>
      <c r="K2717" s="27" t="str" cm="1">
        <f t="array" ref="K2717">_xlfn.IFS(
    AND(OR(I2717="Fully Meets", I2717="Exceeds"), J2717&gt;=4), "High Performing Individual",
    AND(I2717="Fully Meets", J2717&gt;=3), "Average Performing Individual",
    TRUE, "Below Average Performing"
)</f>
        <v>High Performing Individual</v>
      </c>
      <c r="M2717" s="18"/>
      <c r="N2717" s="18"/>
      <c r="O2717" s="26"/>
    </row>
    <row r="2718" spans="7:15" ht="28.8" x14ac:dyDescent="0.3">
      <c r="G2718" s="1">
        <v>3120</v>
      </c>
      <c r="H2718" s="1" t="s">
        <v>3074</v>
      </c>
      <c r="I2718" s="1" t="s">
        <v>21</v>
      </c>
      <c r="J2718" s="1">
        <v>4</v>
      </c>
      <c r="K2718" s="27" t="str" cm="1">
        <f t="array" ref="K2718">_xlfn.IFS(
    AND(OR(I2718="Fully Meets", I2718="Exceeds"), J2718&gt;=4), "High Performing Individual",
    AND(I2718="Fully Meets", J2718&gt;=3), "Average Performing Individual",
    TRUE, "Below Average Performing"
)</f>
        <v>High Performing Individual</v>
      </c>
      <c r="M2718" s="18"/>
      <c r="N2718" s="18"/>
      <c r="O2718" s="26"/>
    </row>
    <row r="2719" spans="7:15" ht="28.8" x14ac:dyDescent="0.3">
      <c r="G2719" s="1">
        <v>3121</v>
      </c>
      <c r="H2719" s="1" t="s">
        <v>3074</v>
      </c>
      <c r="I2719" s="1" t="s">
        <v>21</v>
      </c>
      <c r="J2719" s="1">
        <v>4</v>
      </c>
      <c r="K2719" s="27" t="str" cm="1">
        <f t="array" ref="K2719">_xlfn.IFS(
    AND(OR(I2719="Fully Meets", I2719="Exceeds"), J2719&gt;=4), "High Performing Individual",
    AND(I2719="Fully Meets", J2719&gt;=3), "Average Performing Individual",
    TRUE, "Below Average Performing"
)</f>
        <v>High Performing Individual</v>
      </c>
      <c r="M2719" s="18"/>
      <c r="N2719" s="18"/>
      <c r="O2719" s="26"/>
    </row>
    <row r="2720" spans="7:15" ht="28.8" x14ac:dyDescent="0.3">
      <c r="G2720" s="1">
        <v>3122</v>
      </c>
      <c r="H2720" s="1" t="s">
        <v>3074</v>
      </c>
      <c r="I2720" s="1" t="s">
        <v>21</v>
      </c>
      <c r="J2720" s="1">
        <v>5</v>
      </c>
      <c r="K2720" s="27" t="str" cm="1">
        <f t="array" ref="K2720">_xlfn.IFS(
    AND(OR(I2720="Fully Meets", I2720="Exceeds"), J2720&gt;=4), "High Performing Individual",
    AND(I2720="Fully Meets", J2720&gt;=3), "Average Performing Individual",
    TRUE, "Below Average Performing"
)</f>
        <v>High Performing Individual</v>
      </c>
      <c r="M2720" s="18"/>
      <c r="N2720" s="18"/>
      <c r="O2720" s="26"/>
    </row>
    <row r="2721" spans="7:15" ht="28.8" x14ac:dyDescent="0.3">
      <c r="G2721" s="1">
        <v>3123</v>
      </c>
      <c r="H2721" s="1" t="s">
        <v>3074</v>
      </c>
      <c r="I2721" s="1" t="s">
        <v>21</v>
      </c>
      <c r="J2721" s="1">
        <v>4</v>
      </c>
      <c r="K2721" s="27" t="str" cm="1">
        <f t="array" ref="K2721">_xlfn.IFS(
    AND(OR(I2721="Fully Meets", I2721="Exceeds"), J2721&gt;=4), "High Performing Individual",
    AND(I2721="Fully Meets", J2721&gt;=3), "Average Performing Individual",
    TRUE, "Below Average Performing"
)</f>
        <v>High Performing Individual</v>
      </c>
      <c r="M2721" s="18"/>
      <c r="N2721" s="18"/>
      <c r="O2721" s="26"/>
    </row>
    <row r="2722" spans="7:15" ht="28.8" x14ac:dyDescent="0.3">
      <c r="G2722" s="1">
        <v>3124</v>
      </c>
      <c r="H2722" s="1" t="s">
        <v>3074</v>
      </c>
      <c r="I2722" s="1" t="s">
        <v>21</v>
      </c>
      <c r="J2722" s="1">
        <v>5</v>
      </c>
      <c r="K2722" s="27" t="str" cm="1">
        <f t="array" ref="K2722">_xlfn.IFS(
    AND(OR(I2722="Fully Meets", I2722="Exceeds"), J2722&gt;=4), "High Performing Individual",
    AND(I2722="Fully Meets", J2722&gt;=3), "Average Performing Individual",
    TRUE, "Below Average Performing"
)</f>
        <v>High Performing Individual</v>
      </c>
      <c r="M2722" s="18"/>
      <c r="N2722" s="18"/>
      <c r="O2722" s="26"/>
    </row>
    <row r="2723" spans="7:15" ht="28.8" x14ac:dyDescent="0.3">
      <c r="G2723" s="1">
        <v>3125</v>
      </c>
      <c r="H2723" s="1" t="s">
        <v>3074</v>
      </c>
      <c r="I2723" s="1" t="s">
        <v>21</v>
      </c>
      <c r="J2723" s="1">
        <v>4</v>
      </c>
      <c r="K2723" s="27" t="str" cm="1">
        <f t="array" ref="K2723">_xlfn.IFS(
    AND(OR(I2723="Fully Meets", I2723="Exceeds"), J2723&gt;=4), "High Performing Individual",
    AND(I2723="Fully Meets", J2723&gt;=3), "Average Performing Individual",
    TRUE, "Below Average Performing"
)</f>
        <v>High Performing Individual</v>
      </c>
      <c r="M2723" s="18"/>
      <c r="N2723" s="18"/>
      <c r="O2723" s="26"/>
    </row>
    <row r="2724" spans="7:15" ht="28.8" x14ac:dyDescent="0.3">
      <c r="G2724" s="1">
        <v>3126</v>
      </c>
      <c r="H2724" s="1" t="s">
        <v>3074</v>
      </c>
      <c r="I2724" s="1" t="s">
        <v>21</v>
      </c>
      <c r="J2724" s="1">
        <v>2</v>
      </c>
      <c r="K2724" s="27" t="str" cm="1">
        <f t="array" ref="K2724">_xlfn.IFS(
    AND(OR(I2724="Fully Meets", I2724="Exceeds"), J2724&gt;=4), "High Performing Individual",
    AND(I2724="Fully Meets", J2724&gt;=3), "Average Performing Individual",
    TRUE, "Below Average Performing"
)</f>
        <v>Below Average Performing</v>
      </c>
      <c r="M2724" s="18"/>
      <c r="N2724" s="18"/>
      <c r="O2724" s="26"/>
    </row>
    <row r="2725" spans="7:15" ht="28.8" x14ac:dyDescent="0.3">
      <c r="G2725" s="1">
        <v>3127</v>
      </c>
      <c r="H2725" s="1" t="s">
        <v>3074</v>
      </c>
      <c r="I2725" s="1" t="s">
        <v>21</v>
      </c>
      <c r="J2725" s="1">
        <v>2</v>
      </c>
      <c r="K2725" s="27" t="str" cm="1">
        <f t="array" ref="K2725">_xlfn.IFS(
    AND(OR(I2725="Fully Meets", I2725="Exceeds"), J2725&gt;=4), "High Performing Individual",
    AND(I2725="Fully Meets", J2725&gt;=3), "Average Performing Individual",
    TRUE, "Below Average Performing"
)</f>
        <v>Below Average Performing</v>
      </c>
      <c r="M2725" s="18"/>
      <c r="N2725" s="18"/>
      <c r="O2725" s="26"/>
    </row>
    <row r="2726" spans="7:15" ht="28.8" x14ac:dyDescent="0.3">
      <c r="G2726" s="1">
        <v>3128</v>
      </c>
      <c r="H2726" s="1" t="s">
        <v>3074</v>
      </c>
      <c r="I2726" s="1" t="s">
        <v>21</v>
      </c>
      <c r="J2726" s="1">
        <v>2</v>
      </c>
      <c r="K2726" s="27" t="str" cm="1">
        <f t="array" ref="K2726">_xlfn.IFS(
    AND(OR(I2726="Fully Meets", I2726="Exceeds"), J2726&gt;=4), "High Performing Individual",
    AND(I2726="Fully Meets", J2726&gt;=3), "Average Performing Individual",
    TRUE, "Below Average Performing"
)</f>
        <v>Below Average Performing</v>
      </c>
      <c r="M2726" s="18"/>
      <c r="N2726" s="18"/>
      <c r="O2726" s="26"/>
    </row>
    <row r="2727" spans="7:15" ht="28.8" x14ac:dyDescent="0.3">
      <c r="G2727" s="1">
        <v>3129</v>
      </c>
      <c r="H2727" s="1" t="s">
        <v>3074</v>
      </c>
      <c r="I2727" s="1" t="s">
        <v>21</v>
      </c>
      <c r="J2727" s="1">
        <v>5</v>
      </c>
      <c r="K2727" s="27" t="str" cm="1">
        <f t="array" ref="K2727">_xlfn.IFS(
    AND(OR(I2727="Fully Meets", I2727="Exceeds"), J2727&gt;=4), "High Performing Individual",
    AND(I2727="Fully Meets", J2727&gt;=3), "Average Performing Individual",
    TRUE, "Below Average Performing"
)</f>
        <v>High Performing Individual</v>
      </c>
      <c r="M2727" s="18"/>
      <c r="N2727" s="18"/>
      <c r="O2727" s="26"/>
    </row>
    <row r="2728" spans="7:15" ht="28.8" x14ac:dyDescent="0.3">
      <c r="G2728" s="1">
        <v>3130</v>
      </c>
      <c r="H2728" s="1" t="s">
        <v>3074</v>
      </c>
      <c r="I2728" s="1" t="s">
        <v>21</v>
      </c>
      <c r="J2728" s="1">
        <v>5</v>
      </c>
      <c r="K2728" s="27" t="str" cm="1">
        <f t="array" ref="K2728">_xlfn.IFS(
    AND(OR(I2728="Fully Meets", I2728="Exceeds"), J2728&gt;=4), "High Performing Individual",
    AND(I2728="Fully Meets", J2728&gt;=3), "Average Performing Individual",
    TRUE, "Below Average Performing"
)</f>
        <v>High Performing Individual</v>
      </c>
      <c r="M2728" s="18"/>
      <c r="N2728" s="18"/>
      <c r="O2728" s="26"/>
    </row>
    <row r="2729" spans="7:15" ht="28.8" x14ac:dyDescent="0.3">
      <c r="G2729" s="1">
        <v>3131</v>
      </c>
      <c r="H2729" s="1" t="s">
        <v>3074</v>
      </c>
      <c r="I2729" s="1" t="s">
        <v>21</v>
      </c>
      <c r="J2729" s="1">
        <v>2</v>
      </c>
      <c r="K2729" s="27" t="str" cm="1">
        <f t="array" ref="K2729">_xlfn.IFS(
    AND(OR(I2729="Fully Meets", I2729="Exceeds"), J2729&gt;=4), "High Performing Individual",
    AND(I2729="Fully Meets", J2729&gt;=3), "Average Performing Individual",
    TRUE, "Below Average Performing"
)</f>
        <v>Below Average Performing</v>
      </c>
      <c r="M2729" s="18"/>
      <c r="N2729" s="18"/>
      <c r="O2729" s="26"/>
    </row>
    <row r="2730" spans="7:15" ht="28.8" x14ac:dyDescent="0.3">
      <c r="G2730" s="1">
        <v>3132</v>
      </c>
      <c r="H2730" s="1" t="s">
        <v>3074</v>
      </c>
      <c r="I2730" s="1" t="s">
        <v>21</v>
      </c>
      <c r="J2730" s="1">
        <v>4</v>
      </c>
      <c r="K2730" s="27" t="str" cm="1">
        <f t="array" ref="K2730">_xlfn.IFS(
    AND(OR(I2730="Fully Meets", I2730="Exceeds"), J2730&gt;=4), "High Performing Individual",
    AND(I2730="Fully Meets", J2730&gt;=3), "Average Performing Individual",
    TRUE, "Below Average Performing"
)</f>
        <v>High Performing Individual</v>
      </c>
      <c r="M2730" s="18"/>
      <c r="N2730" s="18"/>
      <c r="O2730" s="26"/>
    </row>
    <row r="2731" spans="7:15" ht="28.8" x14ac:dyDescent="0.3">
      <c r="G2731" s="1">
        <v>3133</v>
      </c>
      <c r="H2731" s="1" t="s">
        <v>3074</v>
      </c>
      <c r="I2731" s="1" t="s">
        <v>21</v>
      </c>
      <c r="J2731" s="1">
        <v>5</v>
      </c>
      <c r="K2731" s="27" t="str" cm="1">
        <f t="array" ref="K2731">_xlfn.IFS(
    AND(OR(I2731="Fully Meets", I2731="Exceeds"), J2731&gt;=4), "High Performing Individual",
    AND(I2731="Fully Meets", J2731&gt;=3), "Average Performing Individual",
    TRUE, "Below Average Performing"
)</f>
        <v>High Performing Individual</v>
      </c>
      <c r="M2731" s="18"/>
      <c r="N2731" s="18"/>
      <c r="O2731" s="26"/>
    </row>
    <row r="2732" spans="7:15" ht="28.8" x14ac:dyDescent="0.3">
      <c r="G2732" s="1">
        <v>3134</v>
      </c>
      <c r="H2732" s="1" t="s">
        <v>3074</v>
      </c>
      <c r="I2732" s="1" t="s">
        <v>20</v>
      </c>
      <c r="J2732" s="1">
        <v>5</v>
      </c>
      <c r="K2732" s="27" t="str" cm="1">
        <f t="array" ref="K2732">_xlfn.IFS(
    AND(OR(I2732="Fully Meets", I2732="Exceeds"), J2732&gt;=4), "High Performing Individual",
    AND(I2732="Fully Meets", J2732&gt;=3), "Average Performing Individual",
    TRUE, "Below Average Performing"
)</f>
        <v>High Performing Individual</v>
      </c>
      <c r="M2732" s="18"/>
      <c r="N2732" s="18"/>
      <c r="O2732" s="26"/>
    </row>
    <row r="2733" spans="7:15" ht="28.8" x14ac:dyDescent="0.3">
      <c r="G2733" s="1">
        <v>3135</v>
      </c>
      <c r="H2733" s="1" t="s">
        <v>3074</v>
      </c>
      <c r="I2733" s="1" t="s">
        <v>21</v>
      </c>
      <c r="J2733" s="1">
        <v>4</v>
      </c>
      <c r="K2733" s="27" t="str" cm="1">
        <f t="array" ref="K2733">_xlfn.IFS(
    AND(OR(I2733="Fully Meets", I2733="Exceeds"), J2733&gt;=4), "High Performing Individual",
    AND(I2733="Fully Meets", J2733&gt;=3), "Average Performing Individual",
    TRUE, "Below Average Performing"
)</f>
        <v>High Performing Individual</v>
      </c>
      <c r="M2733" s="18"/>
      <c r="N2733" s="18"/>
      <c r="O2733" s="26"/>
    </row>
    <row r="2734" spans="7:15" ht="28.8" x14ac:dyDescent="0.3">
      <c r="G2734" s="1">
        <v>3136</v>
      </c>
      <c r="H2734" s="1" t="s">
        <v>3074</v>
      </c>
      <c r="I2734" s="1" t="s">
        <v>21</v>
      </c>
      <c r="J2734" s="1">
        <v>4</v>
      </c>
      <c r="K2734" s="27" t="str" cm="1">
        <f t="array" ref="K2734">_xlfn.IFS(
    AND(OR(I2734="Fully Meets", I2734="Exceeds"), J2734&gt;=4), "High Performing Individual",
    AND(I2734="Fully Meets", J2734&gt;=3), "Average Performing Individual",
    TRUE, "Below Average Performing"
)</f>
        <v>High Performing Individual</v>
      </c>
      <c r="M2734" s="18"/>
      <c r="N2734" s="18"/>
      <c r="O2734" s="26"/>
    </row>
    <row r="2735" spans="7:15" ht="28.8" x14ac:dyDescent="0.3">
      <c r="G2735" s="1">
        <v>3137</v>
      </c>
      <c r="H2735" s="1" t="s">
        <v>3074</v>
      </c>
      <c r="I2735" s="1" t="s">
        <v>21</v>
      </c>
      <c r="J2735" s="1">
        <v>2</v>
      </c>
      <c r="K2735" s="27" t="str" cm="1">
        <f t="array" ref="K2735">_xlfn.IFS(
    AND(OR(I2735="Fully Meets", I2735="Exceeds"), J2735&gt;=4), "High Performing Individual",
    AND(I2735="Fully Meets", J2735&gt;=3), "Average Performing Individual",
    TRUE, "Below Average Performing"
)</f>
        <v>Below Average Performing</v>
      </c>
      <c r="M2735" s="18"/>
      <c r="N2735" s="18"/>
      <c r="O2735" s="26"/>
    </row>
    <row r="2736" spans="7:15" ht="28.8" x14ac:dyDescent="0.3">
      <c r="G2736" s="1">
        <v>3138</v>
      </c>
      <c r="H2736" s="1" t="s">
        <v>3074</v>
      </c>
      <c r="I2736" s="1" t="s">
        <v>21</v>
      </c>
      <c r="J2736" s="1">
        <v>4</v>
      </c>
      <c r="K2736" s="27" t="str" cm="1">
        <f t="array" ref="K2736">_xlfn.IFS(
    AND(OR(I2736="Fully Meets", I2736="Exceeds"), J2736&gt;=4), "High Performing Individual",
    AND(I2736="Fully Meets", J2736&gt;=3), "Average Performing Individual",
    TRUE, "Below Average Performing"
)</f>
        <v>High Performing Individual</v>
      </c>
      <c r="M2736" s="18"/>
      <c r="N2736" s="18"/>
      <c r="O2736" s="26"/>
    </row>
    <row r="2737" spans="7:15" ht="28.8" x14ac:dyDescent="0.3">
      <c r="G2737" s="1">
        <v>3139</v>
      </c>
      <c r="H2737" s="1" t="s">
        <v>3074</v>
      </c>
      <c r="I2737" s="1" t="s">
        <v>21</v>
      </c>
      <c r="J2737" s="1">
        <v>4</v>
      </c>
      <c r="K2737" s="27" t="str" cm="1">
        <f t="array" ref="K2737">_xlfn.IFS(
    AND(OR(I2737="Fully Meets", I2737="Exceeds"), J2737&gt;=4), "High Performing Individual",
    AND(I2737="Fully Meets", J2737&gt;=3), "Average Performing Individual",
    TRUE, "Below Average Performing"
)</f>
        <v>High Performing Individual</v>
      </c>
      <c r="M2737" s="18"/>
      <c r="N2737" s="18"/>
      <c r="O2737" s="26"/>
    </row>
    <row r="2738" spans="7:15" ht="28.8" x14ac:dyDescent="0.3">
      <c r="G2738" s="1">
        <v>3140</v>
      </c>
      <c r="H2738" s="1" t="s">
        <v>3074</v>
      </c>
      <c r="I2738" s="1" t="s">
        <v>21</v>
      </c>
      <c r="J2738" s="1">
        <v>5</v>
      </c>
      <c r="K2738" s="27" t="str" cm="1">
        <f t="array" ref="K2738">_xlfn.IFS(
    AND(OR(I2738="Fully Meets", I2738="Exceeds"), J2738&gt;=4), "High Performing Individual",
    AND(I2738="Fully Meets", J2738&gt;=3), "Average Performing Individual",
    TRUE, "Below Average Performing"
)</f>
        <v>High Performing Individual</v>
      </c>
      <c r="M2738" s="18"/>
      <c r="N2738" s="18"/>
      <c r="O2738" s="26"/>
    </row>
    <row r="2739" spans="7:15" ht="28.8" x14ac:dyDescent="0.3">
      <c r="G2739" s="1">
        <v>3141</v>
      </c>
      <c r="H2739" s="1" t="s">
        <v>3074</v>
      </c>
      <c r="I2739" s="1" t="s">
        <v>20</v>
      </c>
      <c r="J2739" s="1">
        <v>2</v>
      </c>
      <c r="K2739" s="27" t="str" cm="1">
        <f t="array" ref="K2739">_xlfn.IFS(
    AND(OR(I2739="Fully Meets", I2739="Exceeds"), J2739&gt;=4), "High Performing Individual",
    AND(I2739="Fully Meets", J2739&gt;=3), "Average Performing Individual",
    TRUE, "Below Average Performing"
)</f>
        <v>Below Average Performing</v>
      </c>
      <c r="M2739" s="18"/>
      <c r="N2739" s="18"/>
      <c r="O2739" s="26"/>
    </row>
    <row r="2740" spans="7:15" ht="28.8" x14ac:dyDescent="0.3">
      <c r="G2740" s="1">
        <v>3142</v>
      </c>
      <c r="H2740" s="1" t="s">
        <v>3074</v>
      </c>
      <c r="I2740" s="1" t="s">
        <v>21</v>
      </c>
      <c r="J2740" s="1">
        <v>4</v>
      </c>
      <c r="K2740" s="27" t="str" cm="1">
        <f t="array" ref="K2740">_xlfn.IFS(
    AND(OR(I2740="Fully Meets", I2740="Exceeds"), J2740&gt;=4), "High Performing Individual",
    AND(I2740="Fully Meets", J2740&gt;=3), "Average Performing Individual",
    TRUE, "Below Average Performing"
)</f>
        <v>High Performing Individual</v>
      </c>
      <c r="M2740" s="18"/>
      <c r="N2740" s="18"/>
      <c r="O2740" s="26"/>
    </row>
    <row r="2741" spans="7:15" ht="28.8" x14ac:dyDescent="0.3">
      <c r="G2741" s="1">
        <v>3143</v>
      </c>
      <c r="H2741" s="1" t="s">
        <v>3074</v>
      </c>
      <c r="I2741" s="1" t="s">
        <v>21</v>
      </c>
      <c r="J2741" s="1">
        <v>2</v>
      </c>
      <c r="K2741" s="27" t="str" cm="1">
        <f t="array" ref="K2741">_xlfn.IFS(
    AND(OR(I2741="Fully Meets", I2741="Exceeds"), J2741&gt;=4), "High Performing Individual",
    AND(I2741="Fully Meets", J2741&gt;=3), "Average Performing Individual",
    TRUE, "Below Average Performing"
)</f>
        <v>Below Average Performing</v>
      </c>
      <c r="M2741" s="18"/>
      <c r="N2741" s="18"/>
      <c r="O2741" s="26"/>
    </row>
    <row r="2742" spans="7:15" ht="28.8" x14ac:dyDescent="0.3">
      <c r="G2742" s="1">
        <v>3144</v>
      </c>
      <c r="H2742" s="1" t="s">
        <v>3074</v>
      </c>
      <c r="I2742" s="1" t="s">
        <v>20</v>
      </c>
      <c r="J2742" s="1">
        <v>2</v>
      </c>
      <c r="K2742" s="27" t="str" cm="1">
        <f t="array" ref="K2742">_xlfn.IFS(
    AND(OR(I2742="Fully Meets", I2742="Exceeds"), J2742&gt;=4), "High Performing Individual",
    AND(I2742="Fully Meets", J2742&gt;=3), "Average Performing Individual",
    TRUE, "Below Average Performing"
)</f>
        <v>Below Average Performing</v>
      </c>
      <c r="M2742" s="18"/>
      <c r="N2742" s="18"/>
      <c r="O2742" s="26"/>
    </row>
    <row r="2743" spans="7:15" ht="28.8" x14ac:dyDescent="0.3">
      <c r="G2743" s="1">
        <v>3145</v>
      </c>
      <c r="H2743" s="1" t="s">
        <v>3074</v>
      </c>
      <c r="I2743" s="1" t="s">
        <v>21</v>
      </c>
      <c r="J2743" s="1">
        <v>2</v>
      </c>
      <c r="K2743" s="27" t="str" cm="1">
        <f t="array" ref="K2743">_xlfn.IFS(
    AND(OR(I2743="Fully Meets", I2743="Exceeds"), J2743&gt;=4), "High Performing Individual",
    AND(I2743="Fully Meets", J2743&gt;=3), "Average Performing Individual",
    TRUE, "Below Average Performing"
)</f>
        <v>Below Average Performing</v>
      </c>
      <c r="M2743" s="18"/>
      <c r="N2743" s="18"/>
      <c r="O2743" s="26"/>
    </row>
    <row r="2744" spans="7:15" ht="28.8" x14ac:dyDescent="0.3">
      <c r="G2744" s="1">
        <v>3146</v>
      </c>
      <c r="H2744" s="1" t="s">
        <v>3074</v>
      </c>
      <c r="I2744" s="1" t="s">
        <v>21</v>
      </c>
      <c r="J2744" s="1">
        <v>4</v>
      </c>
      <c r="K2744" s="27" t="str" cm="1">
        <f t="array" ref="K2744">_xlfn.IFS(
    AND(OR(I2744="Fully Meets", I2744="Exceeds"), J2744&gt;=4), "High Performing Individual",
    AND(I2744="Fully Meets", J2744&gt;=3), "Average Performing Individual",
    TRUE, "Below Average Performing"
)</f>
        <v>High Performing Individual</v>
      </c>
      <c r="M2744" s="18"/>
      <c r="N2744" s="18"/>
      <c r="O2744" s="26"/>
    </row>
    <row r="2745" spans="7:15" ht="28.8" x14ac:dyDescent="0.3">
      <c r="G2745" s="1">
        <v>3147</v>
      </c>
      <c r="H2745" s="1" t="s">
        <v>3074</v>
      </c>
      <c r="I2745" s="1" t="s">
        <v>21</v>
      </c>
      <c r="J2745" s="1">
        <v>5</v>
      </c>
      <c r="K2745" s="27" t="str" cm="1">
        <f t="array" ref="K2745">_xlfn.IFS(
    AND(OR(I2745="Fully Meets", I2745="Exceeds"), J2745&gt;=4), "High Performing Individual",
    AND(I2745="Fully Meets", J2745&gt;=3), "Average Performing Individual",
    TRUE, "Below Average Performing"
)</f>
        <v>High Performing Individual</v>
      </c>
      <c r="M2745" s="18"/>
      <c r="N2745" s="18"/>
      <c r="O2745" s="26"/>
    </row>
    <row r="2746" spans="7:15" ht="28.8" x14ac:dyDescent="0.3">
      <c r="G2746" s="1">
        <v>3148</v>
      </c>
      <c r="H2746" s="1" t="s">
        <v>3074</v>
      </c>
      <c r="I2746" s="1" t="s">
        <v>20</v>
      </c>
      <c r="J2746" s="1">
        <v>2</v>
      </c>
      <c r="K2746" s="27" t="str" cm="1">
        <f t="array" ref="K2746">_xlfn.IFS(
    AND(OR(I2746="Fully Meets", I2746="Exceeds"), J2746&gt;=4), "High Performing Individual",
    AND(I2746="Fully Meets", J2746&gt;=3), "Average Performing Individual",
    TRUE, "Below Average Performing"
)</f>
        <v>Below Average Performing</v>
      </c>
      <c r="M2746" s="18"/>
      <c r="N2746" s="18"/>
      <c r="O2746" s="26"/>
    </row>
    <row r="2747" spans="7:15" ht="28.8" x14ac:dyDescent="0.3">
      <c r="G2747" s="1">
        <v>3149</v>
      </c>
      <c r="H2747" s="1" t="s">
        <v>3074</v>
      </c>
      <c r="I2747" s="1" t="s">
        <v>20</v>
      </c>
      <c r="J2747" s="1">
        <v>2</v>
      </c>
      <c r="K2747" s="27" t="str" cm="1">
        <f t="array" ref="K2747">_xlfn.IFS(
    AND(OR(I2747="Fully Meets", I2747="Exceeds"), J2747&gt;=4), "High Performing Individual",
    AND(I2747="Fully Meets", J2747&gt;=3), "Average Performing Individual",
    TRUE, "Below Average Performing"
)</f>
        <v>Below Average Performing</v>
      </c>
      <c r="M2747" s="18"/>
      <c r="N2747" s="18"/>
      <c r="O2747" s="26"/>
    </row>
    <row r="2748" spans="7:15" ht="28.8" x14ac:dyDescent="0.3">
      <c r="G2748" s="1">
        <v>3150</v>
      </c>
      <c r="H2748" s="1" t="s">
        <v>3074</v>
      </c>
      <c r="I2748" s="1" t="s">
        <v>21</v>
      </c>
      <c r="J2748" s="1">
        <v>2</v>
      </c>
      <c r="K2748" s="27" t="str" cm="1">
        <f t="array" ref="K2748">_xlfn.IFS(
    AND(OR(I2748="Fully Meets", I2748="Exceeds"), J2748&gt;=4), "High Performing Individual",
    AND(I2748="Fully Meets", J2748&gt;=3), "Average Performing Individual",
    TRUE, "Below Average Performing"
)</f>
        <v>Below Average Performing</v>
      </c>
      <c r="M2748" s="18"/>
      <c r="N2748" s="18"/>
      <c r="O2748" s="26"/>
    </row>
    <row r="2749" spans="7:15" ht="28.8" x14ac:dyDescent="0.3">
      <c r="G2749" s="1">
        <v>3151</v>
      </c>
      <c r="H2749" s="1" t="s">
        <v>3074</v>
      </c>
      <c r="I2749" s="1" t="s">
        <v>20</v>
      </c>
      <c r="J2749" s="1">
        <v>4</v>
      </c>
      <c r="K2749" s="27" t="str" cm="1">
        <f t="array" ref="K2749">_xlfn.IFS(
    AND(OR(I2749="Fully Meets", I2749="Exceeds"), J2749&gt;=4), "High Performing Individual",
    AND(I2749="Fully Meets", J2749&gt;=3), "Average Performing Individual",
    TRUE, "Below Average Performing"
)</f>
        <v>High Performing Individual</v>
      </c>
      <c r="M2749" s="18"/>
      <c r="N2749" s="18"/>
      <c r="O2749" s="26"/>
    </row>
    <row r="2750" spans="7:15" ht="28.8" x14ac:dyDescent="0.3">
      <c r="G2750" s="1">
        <v>3152</v>
      </c>
      <c r="H2750" s="1" t="s">
        <v>3074</v>
      </c>
      <c r="I2750" s="1" t="s">
        <v>20</v>
      </c>
      <c r="J2750" s="1">
        <v>5</v>
      </c>
      <c r="K2750" s="27" t="str" cm="1">
        <f t="array" ref="K2750">_xlfn.IFS(
    AND(OR(I2750="Fully Meets", I2750="Exceeds"), J2750&gt;=4), "High Performing Individual",
    AND(I2750="Fully Meets", J2750&gt;=3), "Average Performing Individual",
    TRUE, "Below Average Performing"
)</f>
        <v>High Performing Individual</v>
      </c>
      <c r="M2750" s="18"/>
      <c r="N2750" s="18"/>
      <c r="O2750" s="26"/>
    </row>
    <row r="2751" spans="7:15" ht="28.8" x14ac:dyDescent="0.3">
      <c r="G2751" s="1">
        <v>3153</v>
      </c>
      <c r="H2751" s="1" t="s">
        <v>3074</v>
      </c>
      <c r="I2751" s="1" t="s">
        <v>21</v>
      </c>
      <c r="J2751" s="1">
        <v>4</v>
      </c>
      <c r="K2751" s="27" t="str" cm="1">
        <f t="array" ref="K2751">_xlfn.IFS(
    AND(OR(I2751="Fully Meets", I2751="Exceeds"), J2751&gt;=4), "High Performing Individual",
    AND(I2751="Fully Meets", J2751&gt;=3), "Average Performing Individual",
    TRUE, "Below Average Performing"
)</f>
        <v>High Performing Individual</v>
      </c>
      <c r="M2751" s="18"/>
      <c r="N2751" s="18"/>
      <c r="O2751" s="26"/>
    </row>
    <row r="2752" spans="7:15" ht="28.8" x14ac:dyDescent="0.3">
      <c r="G2752" s="1">
        <v>3154</v>
      </c>
      <c r="H2752" s="1" t="s">
        <v>3074</v>
      </c>
      <c r="I2752" s="1" t="s">
        <v>21</v>
      </c>
      <c r="J2752" s="1">
        <v>2</v>
      </c>
      <c r="K2752" s="27" t="str" cm="1">
        <f t="array" ref="K2752">_xlfn.IFS(
    AND(OR(I2752="Fully Meets", I2752="Exceeds"), J2752&gt;=4), "High Performing Individual",
    AND(I2752="Fully Meets", J2752&gt;=3), "Average Performing Individual",
    TRUE, "Below Average Performing"
)</f>
        <v>Below Average Performing</v>
      </c>
      <c r="M2752" s="18"/>
      <c r="N2752" s="18"/>
      <c r="O2752" s="26"/>
    </row>
    <row r="2753" spans="7:15" ht="28.8" x14ac:dyDescent="0.3">
      <c r="G2753" s="1">
        <v>3155</v>
      </c>
      <c r="H2753" s="1" t="s">
        <v>3074</v>
      </c>
      <c r="I2753" s="1" t="s">
        <v>21</v>
      </c>
      <c r="J2753" s="1">
        <v>2</v>
      </c>
      <c r="K2753" s="27" t="str" cm="1">
        <f t="array" ref="K2753">_xlfn.IFS(
    AND(OR(I2753="Fully Meets", I2753="Exceeds"), J2753&gt;=4), "High Performing Individual",
    AND(I2753="Fully Meets", J2753&gt;=3), "Average Performing Individual",
    TRUE, "Below Average Performing"
)</f>
        <v>Below Average Performing</v>
      </c>
      <c r="M2753" s="18"/>
      <c r="N2753" s="18"/>
      <c r="O2753" s="26"/>
    </row>
    <row r="2754" spans="7:15" ht="28.8" x14ac:dyDescent="0.3">
      <c r="G2754" s="1">
        <v>3156</v>
      </c>
      <c r="H2754" s="1" t="s">
        <v>3074</v>
      </c>
      <c r="I2754" s="1" t="s">
        <v>21</v>
      </c>
      <c r="J2754" s="1">
        <v>5</v>
      </c>
      <c r="K2754" s="27" t="str" cm="1">
        <f t="array" ref="K2754">_xlfn.IFS(
    AND(OR(I2754="Fully Meets", I2754="Exceeds"), J2754&gt;=4), "High Performing Individual",
    AND(I2754="Fully Meets", J2754&gt;=3), "Average Performing Individual",
    TRUE, "Below Average Performing"
)</f>
        <v>High Performing Individual</v>
      </c>
      <c r="M2754" s="18"/>
      <c r="N2754" s="18"/>
      <c r="O2754" s="26"/>
    </row>
    <row r="2755" spans="7:15" ht="28.8" x14ac:dyDescent="0.3">
      <c r="G2755" s="1">
        <v>3157</v>
      </c>
      <c r="H2755" s="1" t="s">
        <v>3074</v>
      </c>
      <c r="I2755" s="1" t="s">
        <v>20</v>
      </c>
      <c r="J2755" s="1">
        <v>5</v>
      </c>
      <c r="K2755" s="27" t="str" cm="1">
        <f t="array" ref="K2755">_xlfn.IFS(
    AND(OR(I2755="Fully Meets", I2755="Exceeds"), J2755&gt;=4), "High Performing Individual",
    AND(I2755="Fully Meets", J2755&gt;=3), "Average Performing Individual",
    TRUE, "Below Average Performing"
)</f>
        <v>High Performing Individual</v>
      </c>
      <c r="M2755" s="18"/>
      <c r="N2755" s="18"/>
      <c r="O2755" s="26"/>
    </row>
    <row r="2756" spans="7:15" ht="28.8" x14ac:dyDescent="0.3">
      <c r="G2756" s="1">
        <v>3158</v>
      </c>
      <c r="H2756" s="1" t="s">
        <v>3074</v>
      </c>
      <c r="I2756" s="1" t="s">
        <v>20</v>
      </c>
      <c r="J2756" s="1">
        <v>2</v>
      </c>
      <c r="K2756" s="27" t="str" cm="1">
        <f t="array" ref="K2756">_xlfn.IFS(
    AND(OR(I2756="Fully Meets", I2756="Exceeds"), J2756&gt;=4), "High Performing Individual",
    AND(I2756="Fully Meets", J2756&gt;=3), "Average Performing Individual",
    TRUE, "Below Average Performing"
)</f>
        <v>Below Average Performing</v>
      </c>
      <c r="M2756" s="18"/>
      <c r="N2756" s="18"/>
      <c r="O2756" s="26"/>
    </row>
    <row r="2757" spans="7:15" ht="28.8" x14ac:dyDescent="0.3">
      <c r="G2757" s="1">
        <v>3159</v>
      </c>
      <c r="H2757" s="1" t="s">
        <v>3074</v>
      </c>
      <c r="I2757" s="1" t="s">
        <v>21</v>
      </c>
      <c r="J2757" s="1">
        <v>4</v>
      </c>
      <c r="K2757" s="27" t="str" cm="1">
        <f t="array" ref="K2757">_xlfn.IFS(
    AND(OR(I2757="Fully Meets", I2757="Exceeds"), J2757&gt;=4), "High Performing Individual",
    AND(I2757="Fully Meets", J2757&gt;=3), "Average Performing Individual",
    TRUE, "Below Average Performing"
)</f>
        <v>High Performing Individual</v>
      </c>
      <c r="M2757" s="18"/>
      <c r="N2757" s="18"/>
      <c r="O2757" s="26"/>
    </row>
    <row r="2758" spans="7:15" ht="28.8" x14ac:dyDescent="0.3">
      <c r="G2758" s="1">
        <v>3160</v>
      </c>
      <c r="H2758" s="1" t="s">
        <v>3074</v>
      </c>
      <c r="I2758" s="1" t="s">
        <v>20</v>
      </c>
      <c r="J2758" s="1">
        <v>4</v>
      </c>
      <c r="K2758" s="27" t="str" cm="1">
        <f t="array" ref="K2758">_xlfn.IFS(
    AND(OR(I2758="Fully Meets", I2758="Exceeds"), J2758&gt;=4), "High Performing Individual",
    AND(I2758="Fully Meets", J2758&gt;=3), "Average Performing Individual",
    TRUE, "Below Average Performing"
)</f>
        <v>High Performing Individual</v>
      </c>
      <c r="M2758" s="18"/>
      <c r="N2758" s="18"/>
      <c r="O2758" s="26"/>
    </row>
    <row r="2759" spans="7:15" ht="28.8" x14ac:dyDescent="0.3">
      <c r="G2759" s="1">
        <v>3161</v>
      </c>
      <c r="H2759" s="1" t="s">
        <v>3074</v>
      </c>
      <c r="I2759" s="1" t="s">
        <v>21</v>
      </c>
      <c r="J2759" s="1">
        <v>1</v>
      </c>
      <c r="K2759" s="27" t="str" cm="1">
        <f t="array" ref="K2759">_xlfn.IFS(
    AND(OR(I2759="Fully Meets", I2759="Exceeds"), J2759&gt;=4), "High Performing Individual",
    AND(I2759="Fully Meets", J2759&gt;=3), "Average Performing Individual",
    TRUE, "Below Average Performing"
)</f>
        <v>Below Average Performing</v>
      </c>
      <c r="M2759" s="18"/>
      <c r="N2759" s="18"/>
      <c r="O2759" s="26"/>
    </row>
    <row r="2760" spans="7:15" ht="28.8" x14ac:dyDescent="0.3">
      <c r="G2760" s="1">
        <v>3162</v>
      </c>
      <c r="H2760" s="1" t="s">
        <v>3074</v>
      </c>
      <c r="I2760" s="1" t="s">
        <v>21</v>
      </c>
      <c r="J2760" s="1">
        <v>5</v>
      </c>
      <c r="K2760" s="27" t="str" cm="1">
        <f t="array" ref="K2760">_xlfn.IFS(
    AND(OR(I2760="Fully Meets", I2760="Exceeds"), J2760&gt;=4), "High Performing Individual",
    AND(I2760="Fully Meets", J2760&gt;=3), "Average Performing Individual",
    TRUE, "Below Average Performing"
)</f>
        <v>High Performing Individual</v>
      </c>
      <c r="M2760" s="18"/>
      <c r="N2760" s="18"/>
      <c r="O2760" s="26"/>
    </row>
    <row r="2761" spans="7:15" ht="28.8" x14ac:dyDescent="0.3">
      <c r="G2761" s="1">
        <v>3163</v>
      </c>
      <c r="H2761" s="1" t="s">
        <v>3074</v>
      </c>
      <c r="I2761" s="1" t="s">
        <v>21</v>
      </c>
      <c r="J2761" s="1">
        <v>4</v>
      </c>
      <c r="K2761" s="27" t="str" cm="1">
        <f t="array" ref="K2761">_xlfn.IFS(
    AND(OR(I2761="Fully Meets", I2761="Exceeds"), J2761&gt;=4), "High Performing Individual",
    AND(I2761="Fully Meets", J2761&gt;=3), "Average Performing Individual",
    TRUE, "Below Average Performing"
)</f>
        <v>High Performing Individual</v>
      </c>
      <c r="M2761" s="18"/>
      <c r="N2761" s="18"/>
      <c r="O2761" s="26"/>
    </row>
    <row r="2762" spans="7:15" ht="28.8" x14ac:dyDescent="0.3">
      <c r="G2762" s="1">
        <v>3164</v>
      </c>
      <c r="H2762" s="1" t="s">
        <v>3074</v>
      </c>
      <c r="I2762" s="1" t="s">
        <v>21</v>
      </c>
      <c r="J2762" s="1">
        <v>5</v>
      </c>
      <c r="K2762" s="27" t="str" cm="1">
        <f t="array" ref="K2762">_xlfn.IFS(
    AND(OR(I2762="Fully Meets", I2762="Exceeds"), J2762&gt;=4), "High Performing Individual",
    AND(I2762="Fully Meets", J2762&gt;=3), "Average Performing Individual",
    TRUE, "Below Average Performing"
)</f>
        <v>High Performing Individual</v>
      </c>
      <c r="M2762" s="18"/>
      <c r="N2762" s="18"/>
      <c r="O2762" s="26"/>
    </row>
    <row r="2763" spans="7:15" ht="28.8" x14ac:dyDescent="0.3">
      <c r="G2763" s="1">
        <v>3165</v>
      </c>
      <c r="H2763" s="1" t="s">
        <v>3074</v>
      </c>
      <c r="I2763" s="1" t="s">
        <v>21</v>
      </c>
      <c r="J2763" s="1">
        <v>2</v>
      </c>
      <c r="K2763" s="27" t="str" cm="1">
        <f t="array" ref="K2763">_xlfn.IFS(
    AND(OR(I2763="Fully Meets", I2763="Exceeds"), J2763&gt;=4), "High Performing Individual",
    AND(I2763="Fully Meets", J2763&gt;=3), "Average Performing Individual",
    TRUE, "Below Average Performing"
)</f>
        <v>Below Average Performing</v>
      </c>
      <c r="M2763" s="18"/>
      <c r="N2763" s="18"/>
      <c r="O2763" s="26"/>
    </row>
    <row r="2764" spans="7:15" ht="28.8" x14ac:dyDescent="0.3">
      <c r="G2764" s="1">
        <v>3166</v>
      </c>
      <c r="H2764" s="1" t="s">
        <v>3074</v>
      </c>
      <c r="I2764" s="1" t="s">
        <v>20</v>
      </c>
      <c r="J2764" s="1">
        <v>2</v>
      </c>
      <c r="K2764" s="27" t="str" cm="1">
        <f t="array" ref="K2764">_xlfn.IFS(
    AND(OR(I2764="Fully Meets", I2764="Exceeds"), J2764&gt;=4), "High Performing Individual",
    AND(I2764="Fully Meets", J2764&gt;=3), "Average Performing Individual",
    TRUE, "Below Average Performing"
)</f>
        <v>Below Average Performing</v>
      </c>
      <c r="M2764" s="18"/>
      <c r="N2764" s="18"/>
      <c r="O2764" s="26"/>
    </row>
    <row r="2765" spans="7:15" ht="28.8" x14ac:dyDescent="0.3">
      <c r="G2765" s="1">
        <v>3167</v>
      </c>
      <c r="H2765" s="1" t="s">
        <v>3074</v>
      </c>
      <c r="I2765" s="1" t="s">
        <v>20</v>
      </c>
      <c r="J2765" s="1">
        <v>4</v>
      </c>
      <c r="K2765" s="27" t="str" cm="1">
        <f t="array" ref="K2765">_xlfn.IFS(
    AND(OR(I2765="Fully Meets", I2765="Exceeds"), J2765&gt;=4), "High Performing Individual",
    AND(I2765="Fully Meets", J2765&gt;=3), "Average Performing Individual",
    TRUE, "Below Average Performing"
)</f>
        <v>High Performing Individual</v>
      </c>
      <c r="M2765" s="18"/>
      <c r="N2765" s="18"/>
      <c r="O2765" s="26"/>
    </row>
    <row r="2766" spans="7:15" ht="28.8" x14ac:dyDescent="0.3">
      <c r="G2766" s="1">
        <v>3168</v>
      </c>
      <c r="H2766" s="1" t="s">
        <v>3074</v>
      </c>
      <c r="I2766" s="1" t="s">
        <v>21</v>
      </c>
      <c r="J2766" s="1">
        <v>2</v>
      </c>
      <c r="K2766" s="27" t="str" cm="1">
        <f t="array" ref="K2766">_xlfn.IFS(
    AND(OR(I2766="Fully Meets", I2766="Exceeds"), J2766&gt;=4), "High Performing Individual",
    AND(I2766="Fully Meets", J2766&gt;=3), "Average Performing Individual",
    TRUE, "Below Average Performing"
)</f>
        <v>Below Average Performing</v>
      </c>
      <c r="M2766" s="18"/>
      <c r="N2766" s="18"/>
      <c r="O2766" s="26"/>
    </row>
    <row r="2767" spans="7:15" ht="28.8" x14ac:dyDescent="0.3">
      <c r="G2767" s="1">
        <v>3169</v>
      </c>
      <c r="H2767" s="1" t="s">
        <v>3074</v>
      </c>
      <c r="I2767" s="1" t="s">
        <v>20</v>
      </c>
      <c r="J2767" s="1">
        <v>4</v>
      </c>
      <c r="K2767" s="27" t="str" cm="1">
        <f t="array" ref="K2767">_xlfn.IFS(
    AND(OR(I2767="Fully Meets", I2767="Exceeds"), J2767&gt;=4), "High Performing Individual",
    AND(I2767="Fully Meets", J2767&gt;=3), "Average Performing Individual",
    TRUE, "Below Average Performing"
)</f>
        <v>High Performing Individual</v>
      </c>
      <c r="M2767" s="18"/>
      <c r="N2767" s="18"/>
      <c r="O2767" s="26"/>
    </row>
    <row r="2768" spans="7:15" ht="28.8" x14ac:dyDescent="0.3">
      <c r="G2768" s="1">
        <v>3170</v>
      </c>
      <c r="H2768" s="1" t="s">
        <v>3074</v>
      </c>
      <c r="I2768" s="1" t="s">
        <v>21</v>
      </c>
      <c r="J2768" s="1">
        <v>2</v>
      </c>
      <c r="K2768" s="27" t="str" cm="1">
        <f t="array" ref="K2768">_xlfn.IFS(
    AND(OR(I2768="Fully Meets", I2768="Exceeds"), J2768&gt;=4), "High Performing Individual",
    AND(I2768="Fully Meets", J2768&gt;=3), "Average Performing Individual",
    TRUE, "Below Average Performing"
)</f>
        <v>Below Average Performing</v>
      </c>
      <c r="M2768" s="18"/>
      <c r="N2768" s="18"/>
      <c r="O2768" s="26"/>
    </row>
    <row r="2769" spans="7:15" ht="28.8" x14ac:dyDescent="0.3">
      <c r="G2769" s="1">
        <v>3171</v>
      </c>
      <c r="H2769" s="1" t="s">
        <v>3074</v>
      </c>
      <c r="I2769" s="1" t="s">
        <v>21</v>
      </c>
      <c r="J2769" s="1">
        <v>5</v>
      </c>
      <c r="K2769" s="27" t="str" cm="1">
        <f t="array" ref="K2769">_xlfn.IFS(
    AND(OR(I2769="Fully Meets", I2769="Exceeds"), J2769&gt;=4), "High Performing Individual",
    AND(I2769="Fully Meets", J2769&gt;=3), "Average Performing Individual",
    TRUE, "Below Average Performing"
)</f>
        <v>High Performing Individual</v>
      </c>
      <c r="M2769" s="18"/>
      <c r="N2769" s="18"/>
      <c r="O2769" s="26"/>
    </row>
    <row r="2770" spans="7:15" ht="28.8" x14ac:dyDescent="0.3">
      <c r="G2770" s="1">
        <v>3172</v>
      </c>
      <c r="H2770" s="1" t="s">
        <v>3074</v>
      </c>
      <c r="I2770" s="1" t="s">
        <v>21</v>
      </c>
      <c r="J2770" s="1">
        <v>4</v>
      </c>
      <c r="K2770" s="27" t="str" cm="1">
        <f t="array" ref="K2770">_xlfn.IFS(
    AND(OR(I2770="Fully Meets", I2770="Exceeds"), J2770&gt;=4), "High Performing Individual",
    AND(I2770="Fully Meets", J2770&gt;=3), "Average Performing Individual",
    TRUE, "Below Average Performing"
)</f>
        <v>High Performing Individual</v>
      </c>
      <c r="M2770" s="18"/>
      <c r="N2770" s="18"/>
      <c r="O2770" s="26"/>
    </row>
    <row r="2771" spans="7:15" ht="28.8" x14ac:dyDescent="0.3">
      <c r="G2771" s="1">
        <v>3173</v>
      </c>
      <c r="H2771" s="1" t="s">
        <v>3074</v>
      </c>
      <c r="I2771" s="1" t="s">
        <v>21</v>
      </c>
      <c r="J2771" s="1">
        <v>1</v>
      </c>
      <c r="K2771" s="27" t="str" cm="1">
        <f t="array" ref="K2771">_xlfn.IFS(
    AND(OR(I2771="Fully Meets", I2771="Exceeds"), J2771&gt;=4), "High Performing Individual",
    AND(I2771="Fully Meets", J2771&gt;=3), "Average Performing Individual",
    TRUE, "Below Average Performing"
)</f>
        <v>Below Average Performing</v>
      </c>
      <c r="M2771" s="18"/>
      <c r="N2771" s="18"/>
      <c r="O2771" s="26"/>
    </row>
    <row r="2772" spans="7:15" ht="28.8" x14ac:dyDescent="0.3">
      <c r="G2772" s="1">
        <v>3174</v>
      </c>
      <c r="H2772" s="1" t="s">
        <v>3074</v>
      </c>
      <c r="I2772" s="1" t="s">
        <v>21</v>
      </c>
      <c r="J2772" s="1">
        <v>5</v>
      </c>
      <c r="K2772" s="27" t="str" cm="1">
        <f t="array" ref="K2772">_xlfn.IFS(
    AND(OR(I2772="Fully Meets", I2772="Exceeds"), J2772&gt;=4), "High Performing Individual",
    AND(I2772="Fully Meets", J2772&gt;=3), "Average Performing Individual",
    TRUE, "Below Average Performing"
)</f>
        <v>High Performing Individual</v>
      </c>
      <c r="M2772" s="18"/>
      <c r="N2772" s="18"/>
      <c r="O2772" s="26"/>
    </row>
    <row r="2773" spans="7:15" ht="28.8" x14ac:dyDescent="0.3">
      <c r="G2773" s="1">
        <v>3175</v>
      </c>
      <c r="H2773" s="1" t="s">
        <v>3074</v>
      </c>
      <c r="I2773" s="1" t="s">
        <v>21</v>
      </c>
      <c r="J2773" s="1">
        <v>1</v>
      </c>
      <c r="K2773" s="27" t="str" cm="1">
        <f t="array" ref="K2773">_xlfn.IFS(
    AND(OR(I2773="Fully Meets", I2773="Exceeds"), J2773&gt;=4), "High Performing Individual",
    AND(I2773="Fully Meets", J2773&gt;=3), "Average Performing Individual",
    TRUE, "Below Average Performing"
)</f>
        <v>Below Average Performing</v>
      </c>
      <c r="M2773" s="18"/>
      <c r="N2773" s="18"/>
      <c r="O2773" s="26"/>
    </row>
    <row r="2774" spans="7:15" ht="28.8" x14ac:dyDescent="0.3">
      <c r="G2774" s="1">
        <v>3176</v>
      </c>
      <c r="H2774" s="1" t="s">
        <v>3074</v>
      </c>
      <c r="I2774" s="1" t="s">
        <v>20</v>
      </c>
      <c r="J2774" s="1">
        <v>1</v>
      </c>
      <c r="K2774" s="27" t="str" cm="1">
        <f t="array" ref="K2774">_xlfn.IFS(
    AND(OR(I2774="Fully Meets", I2774="Exceeds"), J2774&gt;=4), "High Performing Individual",
    AND(I2774="Fully Meets", J2774&gt;=3), "Average Performing Individual",
    TRUE, "Below Average Performing"
)</f>
        <v>Below Average Performing</v>
      </c>
      <c r="M2774" s="18"/>
      <c r="N2774" s="18"/>
      <c r="O2774" s="26"/>
    </row>
    <row r="2775" spans="7:15" ht="28.8" x14ac:dyDescent="0.3">
      <c r="G2775" s="1">
        <v>3177</v>
      </c>
      <c r="H2775" s="1" t="s">
        <v>3074</v>
      </c>
      <c r="I2775" s="1" t="s">
        <v>21</v>
      </c>
      <c r="J2775" s="1">
        <v>1</v>
      </c>
      <c r="K2775" s="27" t="str" cm="1">
        <f t="array" ref="K2775">_xlfn.IFS(
    AND(OR(I2775="Fully Meets", I2775="Exceeds"), J2775&gt;=4), "High Performing Individual",
    AND(I2775="Fully Meets", J2775&gt;=3), "Average Performing Individual",
    TRUE, "Below Average Performing"
)</f>
        <v>Below Average Performing</v>
      </c>
      <c r="M2775" s="18"/>
      <c r="N2775" s="18"/>
      <c r="O2775" s="26"/>
    </row>
    <row r="2776" spans="7:15" ht="28.8" x14ac:dyDescent="0.3">
      <c r="G2776" s="1">
        <v>3178</v>
      </c>
      <c r="H2776" s="1" t="s">
        <v>3074</v>
      </c>
      <c r="I2776" s="1" t="s">
        <v>23</v>
      </c>
      <c r="J2776" s="1">
        <v>1</v>
      </c>
      <c r="K2776" s="27" t="str" cm="1">
        <f t="array" ref="K2776">_xlfn.IFS(
    AND(OR(I2776="Fully Meets", I2776="Exceeds"), J2776&gt;=4), "High Performing Individual",
    AND(I2776="Fully Meets", J2776&gt;=3), "Average Performing Individual",
    TRUE, "Below Average Performing"
)</f>
        <v>Below Average Performing</v>
      </c>
      <c r="M2776" s="18"/>
      <c r="N2776" s="18"/>
      <c r="O2776" s="26"/>
    </row>
    <row r="2777" spans="7:15" ht="28.8" x14ac:dyDescent="0.3">
      <c r="G2777" s="1">
        <v>3179</v>
      </c>
      <c r="H2777" s="1" t="s">
        <v>3074</v>
      </c>
      <c r="I2777" s="1" t="s">
        <v>21</v>
      </c>
      <c r="J2777" s="1">
        <v>2</v>
      </c>
      <c r="K2777" s="27" t="str" cm="1">
        <f t="array" ref="K2777">_xlfn.IFS(
    AND(OR(I2777="Fully Meets", I2777="Exceeds"), J2777&gt;=4), "High Performing Individual",
    AND(I2777="Fully Meets", J2777&gt;=3), "Average Performing Individual",
    TRUE, "Below Average Performing"
)</f>
        <v>Below Average Performing</v>
      </c>
      <c r="M2777" s="18"/>
      <c r="N2777" s="18"/>
      <c r="O2777" s="26"/>
    </row>
    <row r="2778" spans="7:15" ht="28.8" x14ac:dyDescent="0.3">
      <c r="G2778" s="1">
        <v>3180</v>
      </c>
      <c r="H2778" s="1" t="s">
        <v>3074</v>
      </c>
      <c r="I2778" s="1" t="s">
        <v>21</v>
      </c>
      <c r="J2778" s="1">
        <v>4</v>
      </c>
      <c r="K2778" s="27" t="str" cm="1">
        <f t="array" ref="K2778">_xlfn.IFS(
    AND(OR(I2778="Fully Meets", I2778="Exceeds"), J2778&gt;=4), "High Performing Individual",
    AND(I2778="Fully Meets", J2778&gt;=3), "Average Performing Individual",
    TRUE, "Below Average Performing"
)</f>
        <v>High Performing Individual</v>
      </c>
      <c r="M2778" s="18"/>
      <c r="N2778" s="18"/>
      <c r="O2778" s="26"/>
    </row>
    <row r="2779" spans="7:15" ht="28.8" x14ac:dyDescent="0.3">
      <c r="G2779" s="1">
        <v>3181</v>
      </c>
      <c r="H2779" s="1" t="s">
        <v>3074</v>
      </c>
      <c r="I2779" s="1" t="s">
        <v>21</v>
      </c>
      <c r="J2779" s="1">
        <v>4</v>
      </c>
      <c r="K2779" s="27" t="str" cm="1">
        <f t="array" ref="K2779">_xlfn.IFS(
    AND(OR(I2779="Fully Meets", I2779="Exceeds"), J2779&gt;=4), "High Performing Individual",
    AND(I2779="Fully Meets", J2779&gt;=3), "Average Performing Individual",
    TRUE, "Below Average Performing"
)</f>
        <v>High Performing Individual</v>
      </c>
      <c r="M2779" s="18"/>
      <c r="N2779" s="18"/>
      <c r="O2779" s="26"/>
    </row>
    <row r="2780" spans="7:15" ht="28.8" x14ac:dyDescent="0.3">
      <c r="G2780" s="1">
        <v>3182</v>
      </c>
      <c r="H2780" s="1" t="s">
        <v>3074</v>
      </c>
      <c r="I2780" s="1" t="s">
        <v>23</v>
      </c>
      <c r="J2780" s="1">
        <v>2</v>
      </c>
      <c r="K2780" s="27" t="str" cm="1">
        <f t="array" ref="K2780">_xlfn.IFS(
    AND(OR(I2780="Fully Meets", I2780="Exceeds"), J2780&gt;=4), "High Performing Individual",
    AND(I2780="Fully Meets", J2780&gt;=3), "Average Performing Individual",
    TRUE, "Below Average Performing"
)</f>
        <v>Below Average Performing</v>
      </c>
      <c r="M2780" s="18"/>
      <c r="N2780" s="18"/>
      <c r="O2780" s="26"/>
    </row>
    <row r="2781" spans="7:15" ht="28.8" x14ac:dyDescent="0.3">
      <c r="G2781" s="1">
        <v>3183</v>
      </c>
      <c r="H2781" s="1" t="s">
        <v>3074</v>
      </c>
      <c r="I2781" s="1" t="s">
        <v>23</v>
      </c>
      <c r="J2781" s="1">
        <v>3</v>
      </c>
      <c r="K2781" s="27" t="str" cm="1">
        <f t="array" ref="K2781">_xlfn.IFS(
    AND(OR(I2781="Fully Meets", I2781="Exceeds"), J2781&gt;=4), "High Performing Individual",
    AND(I2781="Fully Meets", J2781&gt;=3), "Average Performing Individual",
    TRUE, "Below Average Performing"
)</f>
        <v>Below Average Performing</v>
      </c>
      <c r="M2781" s="18"/>
      <c r="N2781" s="18"/>
      <c r="O2781" s="26"/>
    </row>
    <row r="2782" spans="7:15" ht="28.8" x14ac:dyDescent="0.3">
      <c r="G2782" s="1">
        <v>3184</v>
      </c>
      <c r="H2782" s="1" t="s">
        <v>3074</v>
      </c>
      <c r="I2782" s="1" t="s">
        <v>23</v>
      </c>
      <c r="J2782" s="1">
        <v>5</v>
      </c>
      <c r="K2782" s="27" t="str" cm="1">
        <f t="array" ref="K2782">_xlfn.IFS(
    AND(OR(I2782="Fully Meets", I2782="Exceeds"), J2782&gt;=4), "High Performing Individual",
    AND(I2782="Fully Meets", J2782&gt;=3), "Average Performing Individual",
    TRUE, "Below Average Performing"
)</f>
        <v>Below Average Performing</v>
      </c>
      <c r="M2782" s="18"/>
      <c r="N2782" s="18"/>
      <c r="O2782" s="26"/>
    </row>
    <row r="2783" spans="7:15" ht="28.8" x14ac:dyDescent="0.3">
      <c r="G2783" s="1">
        <v>3185</v>
      </c>
      <c r="H2783" s="1" t="s">
        <v>3074</v>
      </c>
      <c r="I2783" s="1" t="s">
        <v>23</v>
      </c>
      <c r="J2783" s="1">
        <v>2</v>
      </c>
      <c r="K2783" s="27" t="str" cm="1">
        <f t="array" ref="K2783">_xlfn.IFS(
    AND(OR(I2783="Fully Meets", I2783="Exceeds"), J2783&gt;=4), "High Performing Individual",
    AND(I2783="Fully Meets", J2783&gt;=3), "Average Performing Individual",
    TRUE, "Below Average Performing"
)</f>
        <v>Below Average Performing</v>
      </c>
      <c r="M2783" s="18"/>
      <c r="N2783" s="18"/>
      <c r="O2783" s="26"/>
    </row>
    <row r="2784" spans="7:15" ht="28.8" x14ac:dyDescent="0.3">
      <c r="G2784" s="1">
        <v>3186</v>
      </c>
      <c r="H2784" s="1" t="s">
        <v>3074</v>
      </c>
      <c r="I2784" s="1" t="s">
        <v>21</v>
      </c>
      <c r="J2784" s="1">
        <v>2</v>
      </c>
      <c r="K2784" s="27" t="str" cm="1">
        <f t="array" ref="K2784">_xlfn.IFS(
    AND(OR(I2784="Fully Meets", I2784="Exceeds"), J2784&gt;=4), "High Performing Individual",
    AND(I2784="Fully Meets", J2784&gt;=3), "Average Performing Individual",
    TRUE, "Below Average Performing"
)</f>
        <v>Below Average Performing</v>
      </c>
      <c r="M2784" s="18"/>
      <c r="N2784" s="18"/>
      <c r="O2784" s="26"/>
    </row>
    <row r="2785" spans="7:15" ht="28.8" x14ac:dyDescent="0.3">
      <c r="G2785" s="1">
        <v>3187</v>
      </c>
      <c r="H2785" s="1" t="s">
        <v>3074</v>
      </c>
      <c r="I2785" s="1" t="s">
        <v>23</v>
      </c>
      <c r="J2785" s="1">
        <v>3</v>
      </c>
      <c r="K2785" s="27" t="str" cm="1">
        <f t="array" ref="K2785">_xlfn.IFS(
    AND(OR(I2785="Fully Meets", I2785="Exceeds"), J2785&gt;=4), "High Performing Individual",
    AND(I2785="Fully Meets", J2785&gt;=3), "Average Performing Individual",
    TRUE, "Below Average Performing"
)</f>
        <v>Below Average Performing</v>
      </c>
      <c r="M2785" s="18"/>
      <c r="N2785" s="18"/>
      <c r="O2785" s="26"/>
    </row>
    <row r="2786" spans="7:15" ht="28.8" x14ac:dyDescent="0.3">
      <c r="G2786" s="1">
        <v>3188</v>
      </c>
      <c r="H2786" s="1" t="s">
        <v>3074</v>
      </c>
      <c r="I2786" s="1" t="s">
        <v>21</v>
      </c>
      <c r="J2786" s="1">
        <v>4</v>
      </c>
      <c r="K2786" s="27" t="str" cm="1">
        <f t="array" ref="K2786">_xlfn.IFS(
    AND(OR(I2786="Fully Meets", I2786="Exceeds"), J2786&gt;=4), "High Performing Individual",
    AND(I2786="Fully Meets", J2786&gt;=3), "Average Performing Individual",
    TRUE, "Below Average Performing"
)</f>
        <v>High Performing Individual</v>
      </c>
      <c r="M2786" s="18"/>
      <c r="N2786" s="18"/>
      <c r="O2786" s="26"/>
    </row>
    <row r="2787" spans="7:15" ht="28.8" x14ac:dyDescent="0.3">
      <c r="G2787" s="1">
        <v>3189</v>
      </c>
      <c r="H2787" s="1" t="s">
        <v>3074</v>
      </c>
      <c r="I2787" s="1" t="s">
        <v>23</v>
      </c>
      <c r="J2787" s="1">
        <v>1</v>
      </c>
      <c r="K2787" s="27" t="str" cm="1">
        <f t="array" ref="K2787">_xlfn.IFS(
    AND(OR(I2787="Fully Meets", I2787="Exceeds"), J2787&gt;=4), "High Performing Individual",
    AND(I2787="Fully Meets", J2787&gt;=3), "Average Performing Individual",
    TRUE, "Below Average Performing"
)</f>
        <v>Below Average Performing</v>
      </c>
      <c r="M2787" s="18"/>
      <c r="N2787" s="18"/>
      <c r="O2787" s="26"/>
    </row>
    <row r="2788" spans="7:15" ht="28.8" x14ac:dyDescent="0.3">
      <c r="G2788" s="1">
        <v>3190</v>
      </c>
      <c r="H2788" s="1" t="s">
        <v>3074</v>
      </c>
      <c r="I2788" s="1" t="s">
        <v>23</v>
      </c>
      <c r="J2788" s="1">
        <v>2</v>
      </c>
      <c r="K2788" s="27" t="str" cm="1">
        <f t="array" ref="K2788">_xlfn.IFS(
    AND(OR(I2788="Fully Meets", I2788="Exceeds"), J2788&gt;=4), "High Performing Individual",
    AND(I2788="Fully Meets", J2788&gt;=3), "Average Performing Individual",
    TRUE, "Below Average Performing"
)</f>
        <v>Below Average Performing</v>
      </c>
      <c r="M2788" s="18"/>
      <c r="N2788" s="18"/>
      <c r="O2788" s="26"/>
    </row>
    <row r="2789" spans="7:15" ht="28.8" x14ac:dyDescent="0.3">
      <c r="G2789" s="1">
        <v>3191</v>
      </c>
      <c r="H2789" s="1" t="s">
        <v>3074</v>
      </c>
      <c r="I2789" s="1" t="s">
        <v>21</v>
      </c>
      <c r="J2789" s="1">
        <v>2</v>
      </c>
      <c r="K2789" s="27" t="str" cm="1">
        <f t="array" ref="K2789">_xlfn.IFS(
    AND(OR(I2789="Fully Meets", I2789="Exceeds"), J2789&gt;=4), "High Performing Individual",
    AND(I2789="Fully Meets", J2789&gt;=3), "Average Performing Individual",
    TRUE, "Below Average Performing"
)</f>
        <v>Below Average Performing</v>
      </c>
      <c r="M2789" s="18"/>
      <c r="N2789" s="18"/>
      <c r="O2789" s="26"/>
    </row>
    <row r="2790" spans="7:15" ht="28.8" x14ac:dyDescent="0.3">
      <c r="G2790" s="1">
        <v>3192</v>
      </c>
      <c r="H2790" s="1" t="s">
        <v>3074</v>
      </c>
      <c r="I2790" s="1" t="s">
        <v>21</v>
      </c>
      <c r="J2790" s="1">
        <v>3</v>
      </c>
      <c r="K2790" s="27" t="str" cm="1">
        <f t="array" ref="K2790">_xlfn.IFS(
    AND(OR(I2790="Fully Meets", I2790="Exceeds"), J2790&gt;=4), "High Performing Individual",
    AND(I2790="Fully Meets", J2790&gt;=3), "Average Performing Individual",
    TRUE, "Below Average Performing"
)</f>
        <v>Average Performing Individual</v>
      </c>
      <c r="M2790" s="18"/>
      <c r="N2790" s="18"/>
      <c r="O2790" s="26"/>
    </row>
    <row r="2791" spans="7:15" ht="28.8" x14ac:dyDescent="0.3">
      <c r="G2791" s="1">
        <v>3193</v>
      </c>
      <c r="H2791" s="1" t="s">
        <v>3074</v>
      </c>
      <c r="I2791" s="1" t="s">
        <v>23</v>
      </c>
      <c r="J2791" s="1">
        <v>3</v>
      </c>
      <c r="K2791" s="27" t="str" cm="1">
        <f t="array" ref="K2791">_xlfn.IFS(
    AND(OR(I2791="Fully Meets", I2791="Exceeds"), J2791&gt;=4), "High Performing Individual",
    AND(I2791="Fully Meets", J2791&gt;=3), "Average Performing Individual",
    TRUE, "Below Average Performing"
)</f>
        <v>Below Average Performing</v>
      </c>
      <c r="M2791" s="18"/>
      <c r="N2791" s="18"/>
      <c r="O2791" s="26"/>
    </row>
    <row r="2792" spans="7:15" ht="28.8" x14ac:dyDescent="0.3">
      <c r="G2792" s="1">
        <v>3194</v>
      </c>
      <c r="H2792" s="1" t="s">
        <v>3074</v>
      </c>
      <c r="I2792" s="1" t="s">
        <v>21</v>
      </c>
      <c r="J2792" s="1">
        <v>1</v>
      </c>
      <c r="K2792" s="27" t="str" cm="1">
        <f t="array" ref="K2792">_xlfn.IFS(
    AND(OR(I2792="Fully Meets", I2792="Exceeds"), J2792&gt;=4), "High Performing Individual",
    AND(I2792="Fully Meets", J2792&gt;=3), "Average Performing Individual",
    TRUE, "Below Average Performing"
)</f>
        <v>Below Average Performing</v>
      </c>
      <c r="M2792" s="18"/>
      <c r="N2792" s="18"/>
      <c r="O2792" s="26"/>
    </row>
    <row r="2793" spans="7:15" ht="28.8" x14ac:dyDescent="0.3">
      <c r="G2793" s="1">
        <v>3195</v>
      </c>
      <c r="H2793" s="1" t="s">
        <v>3074</v>
      </c>
      <c r="I2793" s="1" t="s">
        <v>21</v>
      </c>
      <c r="J2793" s="1">
        <v>2</v>
      </c>
      <c r="K2793" s="27" t="str" cm="1">
        <f t="array" ref="K2793">_xlfn.IFS(
    AND(OR(I2793="Fully Meets", I2793="Exceeds"), J2793&gt;=4), "High Performing Individual",
    AND(I2793="Fully Meets", J2793&gt;=3), "Average Performing Individual",
    TRUE, "Below Average Performing"
)</f>
        <v>Below Average Performing</v>
      </c>
      <c r="M2793" s="18"/>
      <c r="N2793" s="18"/>
      <c r="O2793" s="26"/>
    </row>
    <row r="2794" spans="7:15" ht="28.8" x14ac:dyDescent="0.3">
      <c r="G2794" s="1">
        <v>3196</v>
      </c>
      <c r="H2794" s="1" t="s">
        <v>3074</v>
      </c>
      <c r="I2794" s="1" t="s">
        <v>21</v>
      </c>
      <c r="J2794" s="1">
        <v>2</v>
      </c>
      <c r="K2794" s="27" t="str" cm="1">
        <f t="array" ref="K2794">_xlfn.IFS(
    AND(OR(I2794="Fully Meets", I2794="Exceeds"), J2794&gt;=4), "High Performing Individual",
    AND(I2794="Fully Meets", J2794&gt;=3), "Average Performing Individual",
    TRUE, "Below Average Performing"
)</f>
        <v>Below Average Performing</v>
      </c>
      <c r="M2794" s="18"/>
      <c r="N2794" s="18"/>
      <c r="O2794" s="26"/>
    </row>
    <row r="2795" spans="7:15" ht="28.8" x14ac:dyDescent="0.3">
      <c r="G2795" s="1">
        <v>3197</v>
      </c>
      <c r="H2795" s="1" t="s">
        <v>3074</v>
      </c>
      <c r="I2795" s="1" t="s">
        <v>23</v>
      </c>
      <c r="J2795" s="1">
        <v>1</v>
      </c>
      <c r="K2795" s="27" t="str" cm="1">
        <f t="array" ref="K2795">_xlfn.IFS(
    AND(OR(I2795="Fully Meets", I2795="Exceeds"), J2795&gt;=4), "High Performing Individual",
    AND(I2795="Fully Meets", J2795&gt;=3), "Average Performing Individual",
    TRUE, "Below Average Performing"
)</f>
        <v>Below Average Performing</v>
      </c>
      <c r="M2795" s="18"/>
      <c r="N2795" s="18"/>
      <c r="O2795" s="26"/>
    </row>
    <row r="2796" spans="7:15" ht="28.8" x14ac:dyDescent="0.3">
      <c r="G2796" s="1">
        <v>3198</v>
      </c>
      <c r="H2796" s="1" t="s">
        <v>3074</v>
      </c>
      <c r="I2796" s="1" t="s">
        <v>21</v>
      </c>
      <c r="J2796" s="1">
        <v>2</v>
      </c>
      <c r="K2796" s="27" t="str" cm="1">
        <f t="array" ref="K2796">_xlfn.IFS(
    AND(OR(I2796="Fully Meets", I2796="Exceeds"), J2796&gt;=4), "High Performing Individual",
    AND(I2796="Fully Meets", J2796&gt;=3), "Average Performing Individual",
    TRUE, "Below Average Performing"
)</f>
        <v>Below Average Performing</v>
      </c>
      <c r="M2796" s="18"/>
      <c r="N2796" s="18"/>
      <c r="O2796" s="26"/>
    </row>
    <row r="2797" spans="7:15" ht="28.8" x14ac:dyDescent="0.3">
      <c r="G2797" s="1">
        <v>3199</v>
      </c>
      <c r="H2797" s="1" t="s">
        <v>3074</v>
      </c>
      <c r="I2797" s="1" t="s">
        <v>21</v>
      </c>
      <c r="J2797" s="1">
        <v>2</v>
      </c>
      <c r="K2797" s="27" t="str" cm="1">
        <f t="array" ref="K2797">_xlfn.IFS(
    AND(OR(I2797="Fully Meets", I2797="Exceeds"), J2797&gt;=4), "High Performing Individual",
    AND(I2797="Fully Meets", J2797&gt;=3), "Average Performing Individual",
    TRUE, "Below Average Performing"
)</f>
        <v>Below Average Performing</v>
      </c>
      <c r="M2797" s="18"/>
      <c r="N2797" s="18"/>
      <c r="O2797" s="26"/>
    </row>
    <row r="2798" spans="7:15" ht="28.8" x14ac:dyDescent="0.3">
      <c r="G2798" s="1">
        <v>3200</v>
      </c>
      <c r="H2798" s="1" t="s">
        <v>3074</v>
      </c>
      <c r="I2798" s="1" t="s">
        <v>21</v>
      </c>
      <c r="J2798" s="1">
        <v>4</v>
      </c>
      <c r="K2798" s="27" t="str" cm="1">
        <f t="array" ref="K2798">_xlfn.IFS(
    AND(OR(I2798="Fully Meets", I2798="Exceeds"), J2798&gt;=4), "High Performing Individual",
    AND(I2798="Fully Meets", J2798&gt;=3), "Average Performing Individual",
    TRUE, "Below Average Performing"
)</f>
        <v>High Performing Individual</v>
      </c>
      <c r="M2798" s="18"/>
      <c r="N2798" s="18"/>
      <c r="O2798" s="26"/>
    </row>
    <row r="2799" spans="7:15" ht="28.8" x14ac:dyDescent="0.3">
      <c r="G2799" s="1">
        <v>3201</v>
      </c>
      <c r="H2799" s="1" t="s">
        <v>3074</v>
      </c>
      <c r="I2799" s="1" t="s">
        <v>21</v>
      </c>
      <c r="J2799" s="1">
        <v>4</v>
      </c>
      <c r="K2799" s="27" t="str" cm="1">
        <f t="array" ref="K2799">_xlfn.IFS(
    AND(OR(I2799="Fully Meets", I2799="Exceeds"), J2799&gt;=4), "High Performing Individual",
    AND(I2799="Fully Meets", J2799&gt;=3), "Average Performing Individual",
    TRUE, "Below Average Performing"
)</f>
        <v>High Performing Individual</v>
      </c>
      <c r="M2799" s="18"/>
      <c r="N2799" s="18"/>
      <c r="O2799" s="26"/>
    </row>
    <row r="2800" spans="7:15" ht="28.8" x14ac:dyDescent="0.3">
      <c r="G2800" s="1">
        <v>3202</v>
      </c>
      <c r="H2800" s="1" t="s">
        <v>3074</v>
      </c>
      <c r="I2800" s="1" t="s">
        <v>21</v>
      </c>
      <c r="J2800" s="1">
        <v>4</v>
      </c>
      <c r="K2800" s="27" t="str" cm="1">
        <f t="array" ref="K2800">_xlfn.IFS(
    AND(OR(I2800="Fully Meets", I2800="Exceeds"), J2800&gt;=4), "High Performing Individual",
    AND(I2800="Fully Meets", J2800&gt;=3), "Average Performing Individual",
    TRUE, "Below Average Performing"
)</f>
        <v>High Performing Individual</v>
      </c>
      <c r="M2800" s="18"/>
      <c r="N2800" s="18"/>
      <c r="O2800" s="26"/>
    </row>
    <row r="2801" spans="7:15" ht="28.8" x14ac:dyDescent="0.3">
      <c r="G2801" s="1">
        <v>3203</v>
      </c>
      <c r="H2801" s="1" t="s">
        <v>3074</v>
      </c>
      <c r="I2801" s="1" t="s">
        <v>21</v>
      </c>
      <c r="J2801" s="1">
        <v>4</v>
      </c>
      <c r="K2801" s="27" t="str" cm="1">
        <f t="array" ref="K2801">_xlfn.IFS(
    AND(OR(I2801="Fully Meets", I2801="Exceeds"), J2801&gt;=4), "High Performing Individual",
    AND(I2801="Fully Meets", J2801&gt;=3), "Average Performing Individual",
    TRUE, "Below Average Performing"
)</f>
        <v>High Performing Individual</v>
      </c>
      <c r="M2801" s="18"/>
      <c r="N2801" s="18"/>
      <c r="O2801" s="26"/>
    </row>
    <row r="2802" spans="7:15" ht="28.8" x14ac:dyDescent="0.3">
      <c r="G2802" s="1">
        <v>3204</v>
      </c>
      <c r="H2802" s="1" t="s">
        <v>3074</v>
      </c>
      <c r="I2802" s="1" t="s">
        <v>21</v>
      </c>
      <c r="J2802" s="1">
        <v>4</v>
      </c>
      <c r="K2802" s="27" t="str" cm="1">
        <f t="array" ref="K2802">_xlfn.IFS(
    AND(OR(I2802="Fully Meets", I2802="Exceeds"), J2802&gt;=4), "High Performing Individual",
    AND(I2802="Fully Meets", J2802&gt;=3), "Average Performing Individual",
    TRUE, "Below Average Performing"
)</f>
        <v>High Performing Individual</v>
      </c>
      <c r="M2802" s="18"/>
      <c r="N2802" s="18"/>
      <c r="O2802" s="26"/>
    </row>
    <row r="2803" spans="7:15" ht="28.8" x14ac:dyDescent="0.3">
      <c r="G2803" s="1">
        <v>3205</v>
      </c>
      <c r="H2803" s="1" t="s">
        <v>3074</v>
      </c>
      <c r="I2803" s="1" t="s">
        <v>21</v>
      </c>
      <c r="J2803" s="1">
        <v>4</v>
      </c>
      <c r="K2803" s="27" t="str" cm="1">
        <f t="array" ref="K2803">_xlfn.IFS(
    AND(OR(I2803="Fully Meets", I2803="Exceeds"), J2803&gt;=4), "High Performing Individual",
    AND(I2803="Fully Meets", J2803&gt;=3), "Average Performing Individual",
    TRUE, "Below Average Performing"
)</f>
        <v>High Performing Individual</v>
      </c>
      <c r="M2803" s="18"/>
      <c r="N2803" s="18"/>
      <c r="O2803" s="26"/>
    </row>
    <row r="2804" spans="7:15" ht="28.8" x14ac:dyDescent="0.3">
      <c r="G2804" s="1">
        <v>3206</v>
      </c>
      <c r="H2804" s="1" t="s">
        <v>3074</v>
      </c>
      <c r="I2804" s="1" t="s">
        <v>21</v>
      </c>
      <c r="J2804" s="1">
        <v>2</v>
      </c>
      <c r="K2804" s="27" t="str" cm="1">
        <f t="array" ref="K2804">_xlfn.IFS(
    AND(OR(I2804="Fully Meets", I2804="Exceeds"), J2804&gt;=4), "High Performing Individual",
    AND(I2804="Fully Meets", J2804&gt;=3), "Average Performing Individual",
    TRUE, "Below Average Performing"
)</f>
        <v>Below Average Performing</v>
      </c>
      <c r="M2804" s="18"/>
      <c r="N2804" s="18"/>
      <c r="O2804" s="26"/>
    </row>
    <row r="2805" spans="7:15" ht="28.8" x14ac:dyDescent="0.3">
      <c r="G2805" s="1">
        <v>3207</v>
      </c>
      <c r="H2805" s="1" t="s">
        <v>3074</v>
      </c>
      <c r="I2805" s="1" t="s">
        <v>21</v>
      </c>
      <c r="J2805" s="1">
        <v>5</v>
      </c>
      <c r="K2805" s="27" t="str" cm="1">
        <f t="array" ref="K2805">_xlfn.IFS(
    AND(OR(I2805="Fully Meets", I2805="Exceeds"), J2805&gt;=4), "High Performing Individual",
    AND(I2805="Fully Meets", J2805&gt;=3), "Average Performing Individual",
    TRUE, "Below Average Performing"
)</f>
        <v>High Performing Individual</v>
      </c>
      <c r="M2805" s="18"/>
      <c r="N2805" s="18"/>
      <c r="O2805" s="26"/>
    </row>
    <row r="2806" spans="7:15" ht="28.8" x14ac:dyDescent="0.3">
      <c r="G2806" s="1">
        <v>3208</v>
      </c>
      <c r="H2806" s="1" t="s">
        <v>3074</v>
      </c>
      <c r="I2806" s="1" t="s">
        <v>21</v>
      </c>
      <c r="J2806" s="1">
        <v>2</v>
      </c>
      <c r="K2806" s="27" t="str" cm="1">
        <f t="array" ref="K2806">_xlfn.IFS(
    AND(OR(I2806="Fully Meets", I2806="Exceeds"), J2806&gt;=4), "High Performing Individual",
    AND(I2806="Fully Meets", J2806&gt;=3), "Average Performing Individual",
    TRUE, "Below Average Performing"
)</f>
        <v>Below Average Performing</v>
      </c>
      <c r="M2806" s="18"/>
      <c r="N2806" s="18"/>
      <c r="O2806" s="26"/>
    </row>
    <row r="2807" spans="7:15" ht="28.8" x14ac:dyDescent="0.3">
      <c r="G2807" s="1">
        <v>3209</v>
      </c>
      <c r="H2807" s="1" t="s">
        <v>3074</v>
      </c>
      <c r="I2807" s="1" t="s">
        <v>21</v>
      </c>
      <c r="J2807" s="1">
        <v>5</v>
      </c>
      <c r="K2807" s="27" t="str" cm="1">
        <f t="array" ref="K2807">_xlfn.IFS(
    AND(OR(I2807="Fully Meets", I2807="Exceeds"), J2807&gt;=4), "High Performing Individual",
    AND(I2807="Fully Meets", J2807&gt;=3), "Average Performing Individual",
    TRUE, "Below Average Performing"
)</f>
        <v>High Performing Individual</v>
      </c>
      <c r="M2807" s="18"/>
      <c r="N2807" s="18"/>
      <c r="O2807" s="26"/>
    </row>
    <row r="2808" spans="7:15" ht="28.8" x14ac:dyDescent="0.3">
      <c r="G2808" s="1">
        <v>3210</v>
      </c>
      <c r="H2808" s="1" t="s">
        <v>3074</v>
      </c>
      <c r="I2808" s="1" t="s">
        <v>21</v>
      </c>
      <c r="J2808" s="1">
        <v>5</v>
      </c>
      <c r="K2808" s="27" t="str" cm="1">
        <f t="array" ref="K2808">_xlfn.IFS(
    AND(OR(I2808="Fully Meets", I2808="Exceeds"), J2808&gt;=4), "High Performing Individual",
    AND(I2808="Fully Meets", J2808&gt;=3), "Average Performing Individual",
    TRUE, "Below Average Performing"
)</f>
        <v>High Performing Individual</v>
      </c>
      <c r="M2808" s="18"/>
      <c r="N2808" s="18"/>
      <c r="O2808" s="26"/>
    </row>
    <row r="2809" spans="7:15" ht="28.8" x14ac:dyDescent="0.3">
      <c r="G2809" s="1">
        <v>3211</v>
      </c>
      <c r="H2809" s="1" t="s">
        <v>3074</v>
      </c>
      <c r="I2809" s="1" t="s">
        <v>21</v>
      </c>
      <c r="J2809" s="1">
        <v>2</v>
      </c>
      <c r="K2809" s="27" t="str" cm="1">
        <f t="array" ref="K2809">_xlfn.IFS(
    AND(OR(I2809="Fully Meets", I2809="Exceeds"), J2809&gt;=4), "High Performing Individual",
    AND(I2809="Fully Meets", J2809&gt;=3), "Average Performing Individual",
    TRUE, "Below Average Performing"
)</f>
        <v>Below Average Performing</v>
      </c>
      <c r="M2809" s="18"/>
      <c r="N2809" s="18"/>
      <c r="O2809" s="26"/>
    </row>
    <row r="2810" spans="7:15" ht="28.8" x14ac:dyDescent="0.3">
      <c r="G2810" s="1">
        <v>3212</v>
      </c>
      <c r="H2810" s="1" t="s">
        <v>3074</v>
      </c>
      <c r="I2810" s="1" t="s">
        <v>21</v>
      </c>
      <c r="J2810" s="1">
        <v>5</v>
      </c>
      <c r="K2810" s="27" t="str" cm="1">
        <f t="array" ref="K2810">_xlfn.IFS(
    AND(OR(I2810="Fully Meets", I2810="Exceeds"), J2810&gt;=4), "High Performing Individual",
    AND(I2810="Fully Meets", J2810&gt;=3), "Average Performing Individual",
    TRUE, "Below Average Performing"
)</f>
        <v>High Performing Individual</v>
      </c>
      <c r="M2810" s="18"/>
      <c r="N2810" s="18"/>
      <c r="O2810" s="26"/>
    </row>
    <row r="2811" spans="7:15" ht="28.8" x14ac:dyDescent="0.3">
      <c r="G2811" s="1">
        <v>3213</v>
      </c>
      <c r="H2811" s="1" t="s">
        <v>3074</v>
      </c>
      <c r="I2811" s="1" t="s">
        <v>21</v>
      </c>
      <c r="J2811" s="1">
        <v>2</v>
      </c>
      <c r="K2811" s="27" t="str" cm="1">
        <f t="array" ref="K2811">_xlfn.IFS(
    AND(OR(I2811="Fully Meets", I2811="Exceeds"), J2811&gt;=4), "High Performing Individual",
    AND(I2811="Fully Meets", J2811&gt;=3), "Average Performing Individual",
    TRUE, "Below Average Performing"
)</f>
        <v>Below Average Performing</v>
      </c>
      <c r="M2811" s="18"/>
      <c r="N2811" s="18"/>
      <c r="O2811" s="26"/>
    </row>
    <row r="2812" spans="7:15" ht="28.8" x14ac:dyDescent="0.3">
      <c r="G2812" s="1">
        <v>3214</v>
      </c>
      <c r="H2812" s="1" t="s">
        <v>3074</v>
      </c>
      <c r="I2812" s="1" t="s">
        <v>21</v>
      </c>
      <c r="J2812" s="1">
        <v>2</v>
      </c>
      <c r="K2812" s="27" t="str" cm="1">
        <f t="array" ref="K2812">_xlfn.IFS(
    AND(OR(I2812="Fully Meets", I2812="Exceeds"), J2812&gt;=4), "High Performing Individual",
    AND(I2812="Fully Meets", J2812&gt;=3), "Average Performing Individual",
    TRUE, "Below Average Performing"
)</f>
        <v>Below Average Performing</v>
      </c>
      <c r="M2812" s="18"/>
      <c r="N2812" s="18"/>
      <c r="O2812" s="26"/>
    </row>
    <row r="2813" spans="7:15" ht="28.8" x14ac:dyDescent="0.3">
      <c r="G2813" s="1">
        <v>3215</v>
      </c>
      <c r="H2813" s="1" t="s">
        <v>3074</v>
      </c>
      <c r="I2813" s="1" t="s">
        <v>21</v>
      </c>
      <c r="J2813" s="1">
        <v>3</v>
      </c>
      <c r="K2813" s="27" t="str" cm="1">
        <f t="array" ref="K2813">_xlfn.IFS(
    AND(OR(I2813="Fully Meets", I2813="Exceeds"), J2813&gt;=4), "High Performing Individual",
    AND(I2813="Fully Meets", J2813&gt;=3), "Average Performing Individual",
    TRUE, "Below Average Performing"
)</f>
        <v>Average Performing Individual</v>
      </c>
      <c r="M2813" s="18"/>
      <c r="N2813" s="18"/>
      <c r="O2813" s="26"/>
    </row>
    <row r="2814" spans="7:15" ht="28.8" x14ac:dyDescent="0.3">
      <c r="G2814" s="1">
        <v>3216</v>
      </c>
      <c r="H2814" s="1" t="s">
        <v>3074</v>
      </c>
      <c r="I2814" s="1" t="s">
        <v>21</v>
      </c>
      <c r="J2814" s="1">
        <v>5</v>
      </c>
      <c r="K2814" s="27" t="str" cm="1">
        <f t="array" ref="K2814">_xlfn.IFS(
    AND(OR(I2814="Fully Meets", I2814="Exceeds"), J2814&gt;=4), "High Performing Individual",
    AND(I2814="Fully Meets", J2814&gt;=3), "Average Performing Individual",
    TRUE, "Below Average Performing"
)</f>
        <v>High Performing Individual</v>
      </c>
      <c r="M2814" s="18"/>
      <c r="N2814" s="18"/>
      <c r="O2814" s="26"/>
    </row>
    <row r="2815" spans="7:15" ht="28.8" x14ac:dyDescent="0.3">
      <c r="G2815" s="1">
        <v>3217</v>
      </c>
      <c r="H2815" s="1" t="s">
        <v>3074</v>
      </c>
      <c r="I2815" s="1" t="s">
        <v>21</v>
      </c>
      <c r="J2815" s="1">
        <v>3</v>
      </c>
      <c r="K2815" s="27" t="str" cm="1">
        <f t="array" ref="K2815">_xlfn.IFS(
    AND(OR(I2815="Fully Meets", I2815="Exceeds"), J2815&gt;=4), "High Performing Individual",
    AND(I2815="Fully Meets", J2815&gt;=3), "Average Performing Individual",
    TRUE, "Below Average Performing"
)</f>
        <v>Average Performing Individual</v>
      </c>
      <c r="M2815" s="18"/>
      <c r="N2815" s="18"/>
      <c r="O2815" s="26"/>
    </row>
    <row r="2816" spans="7:15" ht="28.8" x14ac:dyDescent="0.3">
      <c r="G2816" s="1">
        <v>3218</v>
      </c>
      <c r="H2816" s="1" t="s">
        <v>3074</v>
      </c>
      <c r="I2816" s="1" t="s">
        <v>21</v>
      </c>
      <c r="J2816" s="1">
        <v>5</v>
      </c>
      <c r="K2816" s="27" t="str" cm="1">
        <f t="array" ref="K2816">_xlfn.IFS(
    AND(OR(I2816="Fully Meets", I2816="Exceeds"), J2816&gt;=4), "High Performing Individual",
    AND(I2816="Fully Meets", J2816&gt;=3), "Average Performing Individual",
    TRUE, "Below Average Performing"
)</f>
        <v>High Performing Individual</v>
      </c>
      <c r="M2816" s="18"/>
      <c r="N2816" s="18"/>
      <c r="O2816" s="26"/>
    </row>
    <row r="2817" spans="7:15" ht="28.8" x14ac:dyDescent="0.3">
      <c r="G2817" s="1">
        <v>3219</v>
      </c>
      <c r="H2817" s="1" t="s">
        <v>3074</v>
      </c>
      <c r="I2817" s="1" t="s">
        <v>21</v>
      </c>
      <c r="J2817" s="1">
        <v>3</v>
      </c>
      <c r="K2817" s="27" t="str" cm="1">
        <f t="array" ref="K2817">_xlfn.IFS(
    AND(OR(I2817="Fully Meets", I2817="Exceeds"), J2817&gt;=4), "High Performing Individual",
    AND(I2817="Fully Meets", J2817&gt;=3), "Average Performing Individual",
    TRUE, "Below Average Performing"
)</f>
        <v>Average Performing Individual</v>
      </c>
      <c r="M2817" s="18"/>
      <c r="N2817" s="18"/>
      <c r="O2817" s="26"/>
    </row>
    <row r="2818" spans="7:15" ht="28.8" x14ac:dyDescent="0.3">
      <c r="G2818" s="1">
        <v>3220</v>
      </c>
      <c r="H2818" s="1" t="s">
        <v>3074</v>
      </c>
      <c r="I2818" s="1" t="s">
        <v>21</v>
      </c>
      <c r="J2818" s="1">
        <v>1</v>
      </c>
      <c r="K2818" s="27" t="str" cm="1">
        <f t="array" ref="K2818">_xlfn.IFS(
    AND(OR(I2818="Fully Meets", I2818="Exceeds"), J2818&gt;=4), "High Performing Individual",
    AND(I2818="Fully Meets", J2818&gt;=3), "Average Performing Individual",
    TRUE, "Below Average Performing"
)</f>
        <v>Below Average Performing</v>
      </c>
      <c r="M2818" s="18"/>
      <c r="N2818" s="18"/>
      <c r="O2818" s="26"/>
    </row>
    <row r="2819" spans="7:15" ht="28.8" x14ac:dyDescent="0.3">
      <c r="G2819" s="1">
        <v>3221</v>
      </c>
      <c r="H2819" s="1" t="s">
        <v>3074</v>
      </c>
      <c r="I2819" s="1" t="s">
        <v>21</v>
      </c>
      <c r="J2819" s="1">
        <v>4</v>
      </c>
      <c r="K2819" s="27" t="str" cm="1">
        <f t="array" ref="K2819">_xlfn.IFS(
    AND(OR(I2819="Fully Meets", I2819="Exceeds"), J2819&gt;=4), "High Performing Individual",
    AND(I2819="Fully Meets", J2819&gt;=3), "Average Performing Individual",
    TRUE, "Below Average Performing"
)</f>
        <v>High Performing Individual</v>
      </c>
      <c r="M2819" s="18"/>
      <c r="N2819" s="18"/>
      <c r="O2819" s="26"/>
    </row>
    <row r="2820" spans="7:15" ht="28.8" x14ac:dyDescent="0.3">
      <c r="G2820" s="1">
        <v>3222</v>
      </c>
      <c r="H2820" s="1" t="s">
        <v>3074</v>
      </c>
      <c r="I2820" s="1" t="s">
        <v>21</v>
      </c>
      <c r="J2820" s="1">
        <v>2</v>
      </c>
      <c r="K2820" s="27" t="str" cm="1">
        <f t="array" ref="K2820">_xlfn.IFS(
    AND(OR(I2820="Fully Meets", I2820="Exceeds"), J2820&gt;=4), "High Performing Individual",
    AND(I2820="Fully Meets", J2820&gt;=3), "Average Performing Individual",
    TRUE, "Below Average Performing"
)</f>
        <v>Below Average Performing</v>
      </c>
      <c r="M2820" s="18"/>
      <c r="N2820" s="18"/>
      <c r="O2820" s="26"/>
    </row>
    <row r="2821" spans="7:15" ht="28.8" x14ac:dyDescent="0.3">
      <c r="G2821" s="1">
        <v>3223</v>
      </c>
      <c r="H2821" s="1" t="s">
        <v>3074</v>
      </c>
      <c r="I2821" s="1" t="s">
        <v>21</v>
      </c>
      <c r="J2821" s="1">
        <v>5</v>
      </c>
      <c r="K2821" s="27" t="str" cm="1">
        <f t="array" ref="K2821">_xlfn.IFS(
    AND(OR(I2821="Fully Meets", I2821="Exceeds"), J2821&gt;=4), "High Performing Individual",
    AND(I2821="Fully Meets", J2821&gt;=3), "Average Performing Individual",
    TRUE, "Below Average Performing"
)</f>
        <v>High Performing Individual</v>
      </c>
      <c r="M2821" s="18"/>
      <c r="N2821" s="18"/>
      <c r="O2821" s="26"/>
    </row>
    <row r="2822" spans="7:15" ht="28.8" x14ac:dyDescent="0.3">
      <c r="G2822" s="1">
        <v>3224</v>
      </c>
      <c r="H2822" s="1" t="s">
        <v>3074</v>
      </c>
      <c r="I2822" s="1" t="s">
        <v>21</v>
      </c>
      <c r="J2822" s="1">
        <v>5</v>
      </c>
      <c r="K2822" s="27" t="str" cm="1">
        <f t="array" ref="K2822">_xlfn.IFS(
    AND(OR(I2822="Fully Meets", I2822="Exceeds"), J2822&gt;=4), "High Performing Individual",
    AND(I2822="Fully Meets", J2822&gt;=3), "Average Performing Individual",
    TRUE, "Below Average Performing"
)</f>
        <v>High Performing Individual</v>
      </c>
      <c r="M2822" s="18"/>
      <c r="N2822" s="18"/>
      <c r="O2822" s="26"/>
    </row>
    <row r="2823" spans="7:15" ht="28.8" x14ac:dyDescent="0.3">
      <c r="G2823" s="1">
        <v>3225</v>
      </c>
      <c r="H2823" s="1" t="s">
        <v>3074</v>
      </c>
      <c r="I2823" s="1" t="s">
        <v>21</v>
      </c>
      <c r="J2823" s="1">
        <v>3</v>
      </c>
      <c r="K2823" s="27" t="str" cm="1">
        <f t="array" ref="K2823">_xlfn.IFS(
    AND(OR(I2823="Fully Meets", I2823="Exceeds"), J2823&gt;=4), "High Performing Individual",
    AND(I2823="Fully Meets", J2823&gt;=3), "Average Performing Individual",
    TRUE, "Below Average Performing"
)</f>
        <v>Average Performing Individual</v>
      </c>
      <c r="M2823" s="18"/>
      <c r="N2823" s="18"/>
      <c r="O2823" s="26"/>
    </row>
    <row r="2824" spans="7:15" ht="28.8" x14ac:dyDescent="0.3">
      <c r="G2824" s="1">
        <v>3226</v>
      </c>
      <c r="H2824" s="1" t="s">
        <v>3074</v>
      </c>
      <c r="I2824" s="1" t="s">
        <v>21</v>
      </c>
      <c r="J2824" s="1">
        <v>4</v>
      </c>
      <c r="K2824" s="27" t="str" cm="1">
        <f t="array" ref="K2824">_xlfn.IFS(
    AND(OR(I2824="Fully Meets", I2824="Exceeds"), J2824&gt;=4), "High Performing Individual",
    AND(I2824="Fully Meets", J2824&gt;=3), "Average Performing Individual",
    TRUE, "Below Average Performing"
)</f>
        <v>High Performing Individual</v>
      </c>
      <c r="M2824" s="18"/>
      <c r="N2824" s="18"/>
      <c r="O2824" s="26"/>
    </row>
    <row r="2825" spans="7:15" ht="28.8" x14ac:dyDescent="0.3">
      <c r="G2825" s="1">
        <v>3227</v>
      </c>
      <c r="H2825" s="1" t="s">
        <v>3074</v>
      </c>
      <c r="I2825" s="1" t="s">
        <v>21</v>
      </c>
      <c r="J2825" s="1">
        <v>2</v>
      </c>
      <c r="K2825" s="27" t="str" cm="1">
        <f t="array" ref="K2825">_xlfn.IFS(
    AND(OR(I2825="Fully Meets", I2825="Exceeds"), J2825&gt;=4), "High Performing Individual",
    AND(I2825="Fully Meets", J2825&gt;=3), "Average Performing Individual",
    TRUE, "Below Average Performing"
)</f>
        <v>Below Average Performing</v>
      </c>
      <c r="M2825" s="18"/>
      <c r="N2825" s="18"/>
      <c r="O2825" s="26"/>
    </row>
    <row r="2826" spans="7:15" ht="28.8" x14ac:dyDescent="0.3">
      <c r="G2826" s="1">
        <v>3228</v>
      </c>
      <c r="H2826" s="1" t="s">
        <v>3074</v>
      </c>
      <c r="I2826" s="1" t="s">
        <v>21</v>
      </c>
      <c r="J2826" s="1">
        <v>2</v>
      </c>
      <c r="K2826" s="27" t="str" cm="1">
        <f t="array" ref="K2826">_xlfn.IFS(
    AND(OR(I2826="Fully Meets", I2826="Exceeds"), J2826&gt;=4), "High Performing Individual",
    AND(I2826="Fully Meets", J2826&gt;=3), "Average Performing Individual",
    TRUE, "Below Average Performing"
)</f>
        <v>Below Average Performing</v>
      </c>
      <c r="M2826" s="18"/>
      <c r="N2826" s="18"/>
      <c r="O2826" s="26"/>
    </row>
    <row r="2827" spans="7:15" ht="28.8" x14ac:dyDescent="0.3">
      <c r="G2827" s="1">
        <v>3229</v>
      </c>
      <c r="H2827" s="1" t="s">
        <v>3074</v>
      </c>
      <c r="I2827" s="1" t="s">
        <v>21</v>
      </c>
      <c r="J2827" s="1">
        <v>1</v>
      </c>
      <c r="K2827" s="27" t="str" cm="1">
        <f t="array" ref="K2827">_xlfn.IFS(
    AND(OR(I2827="Fully Meets", I2827="Exceeds"), J2827&gt;=4), "High Performing Individual",
    AND(I2827="Fully Meets", J2827&gt;=3), "Average Performing Individual",
    TRUE, "Below Average Performing"
)</f>
        <v>Below Average Performing</v>
      </c>
      <c r="M2827" s="18"/>
      <c r="N2827" s="18"/>
      <c r="O2827" s="26"/>
    </row>
    <row r="2828" spans="7:15" ht="28.8" x14ac:dyDescent="0.3">
      <c r="G2828" s="1">
        <v>3230</v>
      </c>
      <c r="H2828" s="1" t="s">
        <v>3074</v>
      </c>
      <c r="I2828" s="1" t="s">
        <v>21</v>
      </c>
      <c r="J2828" s="1">
        <v>1</v>
      </c>
      <c r="K2828" s="27" t="str" cm="1">
        <f t="array" ref="K2828">_xlfn.IFS(
    AND(OR(I2828="Fully Meets", I2828="Exceeds"), J2828&gt;=4), "High Performing Individual",
    AND(I2828="Fully Meets", J2828&gt;=3), "Average Performing Individual",
    TRUE, "Below Average Performing"
)</f>
        <v>Below Average Performing</v>
      </c>
      <c r="M2828" s="18"/>
      <c r="N2828" s="18"/>
      <c r="O2828" s="26"/>
    </row>
    <row r="2829" spans="7:15" ht="28.8" x14ac:dyDescent="0.3">
      <c r="G2829" s="1">
        <v>3231</v>
      </c>
      <c r="H2829" s="1" t="s">
        <v>3074</v>
      </c>
      <c r="I2829" s="1" t="s">
        <v>20</v>
      </c>
      <c r="J2829" s="1">
        <v>2</v>
      </c>
      <c r="K2829" s="27" t="str" cm="1">
        <f t="array" ref="K2829">_xlfn.IFS(
    AND(OR(I2829="Fully Meets", I2829="Exceeds"), J2829&gt;=4), "High Performing Individual",
    AND(I2829="Fully Meets", J2829&gt;=3), "Average Performing Individual",
    TRUE, "Below Average Performing"
)</f>
        <v>Below Average Performing</v>
      </c>
      <c r="M2829" s="18"/>
      <c r="N2829" s="18"/>
      <c r="O2829" s="26"/>
    </row>
    <row r="2830" spans="7:15" ht="28.8" x14ac:dyDescent="0.3">
      <c r="G2830" s="1">
        <v>3232</v>
      </c>
      <c r="H2830" s="1" t="s">
        <v>3074</v>
      </c>
      <c r="I2830" s="1" t="s">
        <v>21</v>
      </c>
      <c r="J2830" s="1">
        <v>1</v>
      </c>
      <c r="K2830" s="27" t="str" cm="1">
        <f t="array" ref="K2830">_xlfn.IFS(
    AND(OR(I2830="Fully Meets", I2830="Exceeds"), J2830&gt;=4), "High Performing Individual",
    AND(I2830="Fully Meets", J2830&gt;=3), "Average Performing Individual",
    TRUE, "Below Average Performing"
)</f>
        <v>Below Average Performing</v>
      </c>
      <c r="M2830" s="18"/>
      <c r="N2830" s="18"/>
      <c r="O2830" s="26"/>
    </row>
    <row r="2831" spans="7:15" ht="28.8" x14ac:dyDescent="0.3">
      <c r="G2831" s="1">
        <v>3233</v>
      </c>
      <c r="H2831" s="1" t="s">
        <v>3074</v>
      </c>
      <c r="I2831" s="1" t="s">
        <v>21</v>
      </c>
      <c r="J2831" s="1">
        <v>2</v>
      </c>
      <c r="K2831" s="27" t="str" cm="1">
        <f t="array" ref="K2831">_xlfn.IFS(
    AND(OR(I2831="Fully Meets", I2831="Exceeds"), J2831&gt;=4), "High Performing Individual",
    AND(I2831="Fully Meets", J2831&gt;=3), "Average Performing Individual",
    TRUE, "Below Average Performing"
)</f>
        <v>Below Average Performing</v>
      </c>
      <c r="M2831" s="18"/>
      <c r="N2831" s="18"/>
      <c r="O2831" s="26"/>
    </row>
    <row r="2832" spans="7:15" ht="28.8" x14ac:dyDescent="0.3">
      <c r="G2832" s="1">
        <v>3234</v>
      </c>
      <c r="H2832" s="1" t="s">
        <v>3074</v>
      </c>
      <c r="I2832" s="1" t="s">
        <v>21</v>
      </c>
      <c r="J2832" s="1">
        <v>3</v>
      </c>
      <c r="K2832" s="27" t="str" cm="1">
        <f t="array" ref="K2832">_xlfn.IFS(
    AND(OR(I2832="Fully Meets", I2832="Exceeds"), J2832&gt;=4), "High Performing Individual",
    AND(I2832="Fully Meets", J2832&gt;=3), "Average Performing Individual",
    TRUE, "Below Average Performing"
)</f>
        <v>Average Performing Individual</v>
      </c>
      <c r="M2832" s="18"/>
      <c r="N2832" s="18"/>
      <c r="O2832" s="26"/>
    </row>
    <row r="2833" spans="7:15" ht="28.8" x14ac:dyDescent="0.3">
      <c r="G2833" s="1">
        <v>3235</v>
      </c>
      <c r="H2833" s="1" t="s">
        <v>3074</v>
      </c>
      <c r="I2833" s="1" t="s">
        <v>21</v>
      </c>
      <c r="J2833" s="1">
        <v>2</v>
      </c>
      <c r="K2833" s="27" t="str" cm="1">
        <f t="array" ref="K2833">_xlfn.IFS(
    AND(OR(I2833="Fully Meets", I2833="Exceeds"), J2833&gt;=4), "High Performing Individual",
    AND(I2833="Fully Meets", J2833&gt;=3), "Average Performing Individual",
    TRUE, "Below Average Performing"
)</f>
        <v>Below Average Performing</v>
      </c>
      <c r="M2833" s="18"/>
      <c r="N2833" s="18"/>
      <c r="O2833" s="26"/>
    </row>
    <row r="2834" spans="7:15" ht="28.8" x14ac:dyDescent="0.3">
      <c r="G2834" s="1">
        <v>3236</v>
      </c>
      <c r="H2834" s="1" t="s">
        <v>3074</v>
      </c>
      <c r="I2834" s="1" t="s">
        <v>21</v>
      </c>
      <c r="J2834" s="1">
        <v>5</v>
      </c>
      <c r="K2834" s="27" t="str" cm="1">
        <f t="array" ref="K2834">_xlfn.IFS(
    AND(OR(I2834="Fully Meets", I2834="Exceeds"), J2834&gt;=4), "High Performing Individual",
    AND(I2834="Fully Meets", J2834&gt;=3), "Average Performing Individual",
    TRUE, "Below Average Performing"
)</f>
        <v>High Performing Individual</v>
      </c>
      <c r="M2834" s="18"/>
      <c r="N2834" s="18"/>
      <c r="O2834" s="26"/>
    </row>
    <row r="2835" spans="7:15" ht="28.8" x14ac:dyDescent="0.3">
      <c r="G2835" s="1">
        <v>3237</v>
      </c>
      <c r="H2835" s="1" t="s">
        <v>3074</v>
      </c>
      <c r="I2835" s="1" t="s">
        <v>21</v>
      </c>
      <c r="J2835" s="1">
        <v>4</v>
      </c>
      <c r="K2835" s="27" t="str" cm="1">
        <f t="array" ref="K2835">_xlfn.IFS(
    AND(OR(I2835="Fully Meets", I2835="Exceeds"), J2835&gt;=4), "High Performing Individual",
    AND(I2835="Fully Meets", J2835&gt;=3), "Average Performing Individual",
    TRUE, "Below Average Performing"
)</f>
        <v>High Performing Individual</v>
      </c>
      <c r="M2835" s="18"/>
      <c r="N2835" s="18"/>
      <c r="O2835" s="26"/>
    </row>
    <row r="2836" spans="7:15" ht="28.8" x14ac:dyDescent="0.3">
      <c r="G2836" s="1">
        <v>3238</v>
      </c>
      <c r="H2836" s="1" t="s">
        <v>3074</v>
      </c>
      <c r="I2836" s="1" t="s">
        <v>21</v>
      </c>
      <c r="J2836" s="1">
        <v>4</v>
      </c>
      <c r="K2836" s="27" t="str" cm="1">
        <f t="array" ref="K2836">_xlfn.IFS(
    AND(OR(I2836="Fully Meets", I2836="Exceeds"), J2836&gt;=4), "High Performing Individual",
    AND(I2836="Fully Meets", J2836&gt;=3), "Average Performing Individual",
    TRUE, "Below Average Performing"
)</f>
        <v>High Performing Individual</v>
      </c>
      <c r="M2836" s="18"/>
      <c r="N2836" s="18"/>
      <c r="O2836" s="26"/>
    </row>
    <row r="2837" spans="7:15" ht="28.8" x14ac:dyDescent="0.3">
      <c r="G2837" s="1">
        <v>3239</v>
      </c>
      <c r="H2837" s="1" t="s">
        <v>3074</v>
      </c>
      <c r="I2837" s="1" t="s">
        <v>21</v>
      </c>
      <c r="J2837" s="1">
        <v>3</v>
      </c>
      <c r="K2837" s="27" t="str" cm="1">
        <f t="array" ref="K2837">_xlfn.IFS(
    AND(OR(I2837="Fully Meets", I2837="Exceeds"), J2837&gt;=4), "High Performing Individual",
    AND(I2837="Fully Meets", J2837&gt;=3), "Average Performing Individual",
    TRUE, "Below Average Performing"
)</f>
        <v>Average Performing Individual</v>
      </c>
      <c r="M2837" s="18"/>
      <c r="N2837" s="18"/>
      <c r="O2837" s="26"/>
    </row>
    <row r="2838" spans="7:15" ht="28.8" x14ac:dyDescent="0.3">
      <c r="G2838" s="1">
        <v>3240</v>
      </c>
      <c r="H2838" s="1" t="s">
        <v>3074</v>
      </c>
      <c r="I2838" s="1" t="s">
        <v>21</v>
      </c>
      <c r="J2838" s="1">
        <v>2</v>
      </c>
      <c r="K2838" s="27" t="str" cm="1">
        <f t="array" ref="K2838">_xlfn.IFS(
    AND(OR(I2838="Fully Meets", I2838="Exceeds"), J2838&gt;=4), "High Performing Individual",
    AND(I2838="Fully Meets", J2838&gt;=3), "Average Performing Individual",
    TRUE, "Below Average Performing"
)</f>
        <v>Below Average Performing</v>
      </c>
      <c r="M2838" s="18"/>
      <c r="N2838" s="18"/>
      <c r="O2838" s="26"/>
    </row>
    <row r="2839" spans="7:15" ht="28.8" x14ac:dyDescent="0.3">
      <c r="G2839" s="1">
        <v>3241</v>
      </c>
      <c r="H2839" s="1" t="s">
        <v>3074</v>
      </c>
      <c r="I2839" s="1" t="s">
        <v>21</v>
      </c>
      <c r="J2839" s="1">
        <v>1</v>
      </c>
      <c r="K2839" s="27" t="str" cm="1">
        <f t="array" ref="K2839">_xlfn.IFS(
    AND(OR(I2839="Fully Meets", I2839="Exceeds"), J2839&gt;=4), "High Performing Individual",
    AND(I2839="Fully Meets", J2839&gt;=3), "Average Performing Individual",
    TRUE, "Below Average Performing"
)</f>
        <v>Below Average Performing</v>
      </c>
      <c r="M2839" s="18"/>
      <c r="N2839" s="18"/>
      <c r="O2839" s="26"/>
    </row>
    <row r="2840" spans="7:15" ht="28.8" x14ac:dyDescent="0.3">
      <c r="G2840" s="1">
        <v>3242</v>
      </c>
      <c r="H2840" s="1" t="s">
        <v>3074</v>
      </c>
      <c r="I2840" s="1" t="s">
        <v>21</v>
      </c>
      <c r="J2840" s="1">
        <v>3</v>
      </c>
      <c r="K2840" s="27" t="str" cm="1">
        <f t="array" ref="K2840">_xlfn.IFS(
    AND(OR(I2840="Fully Meets", I2840="Exceeds"), J2840&gt;=4), "High Performing Individual",
    AND(I2840="Fully Meets", J2840&gt;=3), "Average Performing Individual",
    TRUE, "Below Average Performing"
)</f>
        <v>Average Performing Individual</v>
      </c>
      <c r="M2840" s="18"/>
      <c r="N2840" s="18"/>
      <c r="O2840" s="26"/>
    </row>
    <row r="2841" spans="7:15" ht="28.8" x14ac:dyDescent="0.3">
      <c r="G2841" s="1">
        <v>3243</v>
      </c>
      <c r="H2841" s="1" t="s">
        <v>3074</v>
      </c>
      <c r="I2841" s="1" t="s">
        <v>21</v>
      </c>
      <c r="J2841" s="1">
        <v>2</v>
      </c>
      <c r="K2841" s="27" t="str" cm="1">
        <f t="array" ref="K2841">_xlfn.IFS(
    AND(OR(I2841="Fully Meets", I2841="Exceeds"), J2841&gt;=4), "High Performing Individual",
    AND(I2841="Fully Meets", J2841&gt;=3), "Average Performing Individual",
    TRUE, "Below Average Performing"
)</f>
        <v>Below Average Performing</v>
      </c>
      <c r="M2841" s="18"/>
      <c r="N2841" s="18"/>
      <c r="O2841" s="26"/>
    </row>
    <row r="2842" spans="7:15" ht="28.8" x14ac:dyDescent="0.3">
      <c r="G2842" s="1">
        <v>3244</v>
      </c>
      <c r="H2842" s="1" t="s">
        <v>3074</v>
      </c>
      <c r="I2842" s="1" t="s">
        <v>21</v>
      </c>
      <c r="J2842" s="1">
        <v>2</v>
      </c>
      <c r="K2842" s="27" t="str" cm="1">
        <f t="array" ref="K2842">_xlfn.IFS(
    AND(OR(I2842="Fully Meets", I2842="Exceeds"), J2842&gt;=4), "High Performing Individual",
    AND(I2842="Fully Meets", J2842&gt;=3), "Average Performing Individual",
    TRUE, "Below Average Performing"
)</f>
        <v>Below Average Performing</v>
      </c>
      <c r="M2842" s="18"/>
      <c r="N2842" s="18"/>
      <c r="O2842" s="26"/>
    </row>
    <row r="2843" spans="7:15" ht="28.8" x14ac:dyDescent="0.3">
      <c r="G2843" s="1">
        <v>3245</v>
      </c>
      <c r="H2843" s="1" t="s">
        <v>3074</v>
      </c>
      <c r="I2843" s="1" t="s">
        <v>21</v>
      </c>
      <c r="J2843" s="1">
        <v>1</v>
      </c>
      <c r="K2843" s="27" t="str" cm="1">
        <f t="array" ref="K2843">_xlfn.IFS(
    AND(OR(I2843="Fully Meets", I2843="Exceeds"), J2843&gt;=4), "High Performing Individual",
    AND(I2843="Fully Meets", J2843&gt;=3), "Average Performing Individual",
    TRUE, "Below Average Performing"
)</f>
        <v>Below Average Performing</v>
      </c>
      <c r="M2843" s="18"/>
      <c r="N2843" s="18"/>
      <c r="O2843" s="26"/>
    </row>
    <row r="2844" spans="7:15" ht="28.8" x14ac:dyDescent="0.3">
      <c r="G2844" s="1">
        <v>3246</v>
      </c>
      <c r="H2844" s="1" t="s">
        <v>3074</v>
      </c>
      <c r="I2844" s="1" t="s">
        <v>21</v>
      </c>
      <c r="J2844" s="1">
        <v>4</v>
      </c>
      <c r="K2844" s="27" t="str" cm="1">
        <f t="array" ref="K2844">_xlfn.IFS(
    AND(OR(I2844="Fully Meets", I2844="Exceeds"), J2844&gt;=4), "High Performing Individual",
    AND(I2844="Fully Meets", J2844&gt;=3), "Average Performing Individual",
    TRUE, "Below Average Performing"
)</f>
        <v>High Performing Individual</v>
      </c>
      <c r="M2844" s="18"/>
      <c r="N2844" s="18"/>
      <c r="O2844" s="26"/>
    </row>
    <row r="2845" spans="7:15" ht="28.8" x14ac:dyDescent="0.3">
      <c r="G2845" s="1">
        <v>3247</v>
      </c>
      <c r="H2845" s="1" t="s">
        <v>3074</v>
      </c>
      <c r="I2845" s="1" t="s">
        <v>21</v>
      </c>
      <c r="J2845" s="1">
        <v>3</v>
      </c>
      <c r="K2845" s="27" t="str" cm="1">
        <f t="array" ref="K2845">_xlfn.IFS(
    AND(OR(I2845="Fully Meets", I2845="Exceeds"), J2845&gt;=4), "High Performing Individual",
    AND(I2845="Fully Meets", J2845&gt;=3), "Average Performing Individual",
    TRUE, "Below Average Performing"
)</f>
        <v>Average Performing Individual</v>
      </c>
      <c r="M2845" s="18"/>
      <c r="N2845" s="18"/>
      <c r="O2845" s="26"/>
    </row>
    <row r="2846" spans="7:15" ht="28.8" x14ac:dyDescent="0.3">
      <c r="G2846" s="1">
        <v>3248</v>
      </c>
      <c r="H2846" s="1" t="s">
        <v>3074</v>
      </c>
      <c r="I2846" s="1" t="s">
        <v>21</v>
      </c>
      <c r="J2846" s="1">
        <v>5</v>
      </c>
      <c r="K2846" s="27" t="str" cm="1">
        <f t="array" ref="K2846">_xlfn.IFS(
    AND(OR(I2846="Fully Meets", I2846="Exceeds"), J2846&gt;=4), "High Performing Individual",
    AND(I2846="Fully Meets", J2846&gt;=3), "Average Performing Individual",
    TRUE, "Below Average Performing"
)</f>
        <v>High Performing Individual</v>
      </c>
      <c r="M2846" s="18"/>
      <c r="N2846" s="18"/>
      <c r="O2846" s="26"/>
    </row>
    <row r="2847" spans="7:15" ht="28.8" x14ac:dyDescent="0.3">
      <c r="G2847" s="1">
        <v>3249</v>
      </c>
      <c r="H2847" s="1" t="s">
        <v>3074</v>
      </c>
      <c r="I2847" s="1" t="s">
        <v>21</v>
      </c>
      <c r="J2847" s="1">
        <v>3</v>
      </c>
      <c r="K2847" s="27" t="str" cm="1">
        <f t="array" ref="K2847">_xlfn.IFS(
    AND(OR(I2847="Fully Meets", I2847="Exceeds"), J2847&gt;=4), "High Performing Individual",
    AND(I2847="Fully Meets", J2847&gt;=3), "Average Performing Individual",
    TRUE, "Below Average Performing"
)</f>
        <v>Average Performing Individual</v>
      </c>
      <c r="M2847" s="18"/>
      <c r="N2847" s="18"/>
      <c r="O2847" s="26"/>
    </row>
    <row r="2848" spans="7:15" ht="28.8" x14ac:dyDescent="0.3">
      <c r="G2848" s="1">
        <v>3250</v>
      </c>
      <c r="H2848" s="1" t="s">
        <v>3074</v>
      </c>
      <c r="I2848" s="1" t="s">
        <v>21</v>
      </c>
      <c r="J2848" s="1">
        <v>2</v>
      </c>
      <c r="K2848" s="27" t="str" cm="1">
        <f t="array" ref="K2848">_xlfn.IFS(
    AND(OR(I2848="Fully Meets", I2848="Exceeds"), J2848&gt;=4), "High Performing Individual",
    AND(I2848="Fully Meets", J2848&gt;=3), "Average Performing Individual",
    TRUE, "Below Average Performing"
)</f>
        <v>Below Average Performing</v>
      </c>
      <c r="M2848" s="18"/>
      <c r="N2848" s="18"/>
      <c r="O2848" s="26"/>
    </row>
    <row r="2849" spans="7:15" ht="28.8" x14ac:dyDescent="0.3">
      <c r="G2849" s="1">
        <v>3251</v>
      </c>
      <c r="H2849" s="1" t="s">
        <v>3074</v>
      </c>
      <c r="I2849" s="1" t="s">
        <v>21</v>
      </c>
      <c r="J2849" s="1">
        <v>5</v>
      </c>
      <c r="K2849" s="27" t="str" cm="1">
        <f t="array" ref="K2849">_xlfn.IFS(
    AND(OR(I2849="Fully Meets", I2849="Exceeds"), J2849&gt;=4), "High Performing Individual",
    AND(I2849="Fully Meets", J2849&gt;=3), "Average Performing Individual",
    TRUE, "Below Average Performing"
)</f>
        <v>High Performing Individual</v>
      </c>
      <c r="M2849" s="18"/>
      <c r="N2849" s="18"/>
      <c r="O2849" s="26"/>
    </row>
    <row r="2850" spans="7:15" ht="28.8" x14ac:dyDescent="0.3">
      <c r="G2850" s="1">
        <v>3252</v>
      </c>
      <c r="H2850" s="1" t="s">
        <v>3074</v>
      </c>
      <c r="I2850" s="1" t="s">
        <v>23</v>
      </c>
      <c r="J2850" s="1">
        <v>4</v>
      </c>
      <c r="K2850" s="27" t="str" cm="1">
        <f t="array" ref="K2850">_xlfn.IFS(
    AND(OR(I2850="Fully Meets", I2850="Exceeds"), J2850&gt;=4), "High Performing Individual",
    AND(I2850="Fully Meets", J2850&gt;=3), "Average Performing Individual",
    TRUE, "Below Average Performing"
)</f>
        <v>Below Average Performing</v>
      </c>
      <c r="M2850" s="18"/>
      <c r="N2850" s="18"/>
      <c r="O2850" s="26"/>
    </row>
    <row r="2851" spans="7:15" ht="28.8" x14ac:dyDescent="0.3">
      <c r="G2851" s="1">
        <v>3253</v>
      </c>
      <c r="H2851" s="1" t="s">
        <v>3074</v>
      </c>
      <c r="I2851" s="1" t="s">
        <v>21</v>
      </c>
      <c r="J2851" s="1">
        <v>2</v>
      </c>
      <c r="K2851" s="27" t="str" cm="1">
        <f t="array" ref="K2851">_xlfn.IFS(
    AND(OR(I2851="Fully Meets", I2851="Exceeds"), J2851&gt;=4), "High Performing Individual",
    AND(I2851="Fully Meets", J2851&gt;=3), "Average Performing Individual",
    TRUE, "Below Average Performing"
)</f>
        <v>Below Average Performing</v>
      </c>
      <c r="M2851" s="18"/>
      <c r="N2851" s="18"/>
      <c r="O2851" s="26"/>
    </row>
    <row r="2852" spans="7:15" ht="28.8" x14ac:dyDescent="0.3">
      <c r="G2852" s="1">
        <v>3254</v>
      </c>
      <c r="H2852" s="1" t="s">
        <v>3074</v>
      </c>
      <c r="I2852" s="1" t="s">
        <v>21</v>
      </c>
      <c r="J2852" s="1">
        <v>3</v>
      </c>
      <c r="K2852" s="27" t="str" cm="1">
        <f t="array" ref="K2852">_xlfn.IFS(
    AND(OR(I2852="Fully Meets", I2852="Exceeds"), J2852&gt;=4), "High Performing Individual",
    AND(I2852="Fully Meets", J2852&gt;=3), "Average Performing Individual",
    TRUE, "Below Average Performing"
)</f>
        <v>Average Performing Individual</v>
      </c>
      <c r="M2852" s="18"/>
      <c r="N2852" s="18"/>
      <c r="O2852" s="26"/>
    </row>
    <row r="2853" spans="7:15" ht="28.8" x14ac:dyDescent="0.3">
      <c r="G2853" s="1">
        <v>3255</v>
      </c>
      <c r="H2853" s="1" t="s">
        <v>3074</v>
      </c>
      <c r="I2853" s="1" t="s">
        <v>21</v>
      </c>
      <c r="J2853" s="1">
        <v>3</v>
      </c>
      <c r="K2853" s="27" t="str" cm="1">
        <f t="array" ref="K2853">_xlfn.IFS(
    AND(OR(I2853="Fully Meets", I2853="Exceeds"), J2853&gt;=4), "High Performing Individual",
    AND(I2853="Fully Meets", J2853&gt;=3), "Average Performing Individual",
    TRUE, "Below Average Performing"
)</f>
        <v>Average Performing Individual</v>
      </c>
      <c r="M2853" s="18"/>
      <c r="N2853" s="18"/>
      <c r="O2853" s="26"/>
    </row>
    <row r="2854" spans="7:15" ht="28.8" x14ac:dyDescent="0.3">
      <c r="G2854" s="1">
        <v>3256</v>
      </c>
      <c r="H2854" s="1" t="s">
        <v>3074</v>
      </c>
      <c r="I2854" s="1" t="s">
        <v>21</v>
      </c>
      <c r="J2854" s="1">
        <v>5</v>
      </c>
      <c r="K2854" s="27" t="str" cm="1">
        <f t="array" ref="K2854">_xlfn.IFS(
    AND(OR(I2854="Fully Meets", I2854="Exceeds"), J2854&gt;=4), "High Performing Individual",
    AND(I2854="Fully Meets", J2854&gt;=3), "Average Performing Individual",
    TRUE, "Below Average Performing"
)</f>
        <v>High Performing Individual</v>
      </c>
      <c r="M2854" s="18"/>
      <c r="N2854" s="18"/>
      <c r="O2854" s="26"/>
    </row>
    <row r="2855" spans="7:15" ht="28.8" x14ac:dyDescent="0.3">
      <c r="G2855" s="1">
        <v>3257</v>
      </c>
      <c r="H2855" s="1" t="s">
        <v>3074</v>
      </c>
      <c r="I2855" s="1" t="s">
        <v>21</v>
      </c>
      <c r="J2855" s="1">
        <v>3</v>
      </c>
      <c r="K2855" s="27" t="str" cm="1">
        <f t="array" ref="K2855">_xlfn.IFS(
    AND(OR(I2855="Fully Meets", I2855="Exceeds"), J2855&gt;=4), "High Performing Individual",
    AND(I2855="Fully Meets", J2855&gt;=3), "Average Performing Individual",
    TRUE, "Below Average Performing"
)</f>
        <v>Average Performing Individual</v>
      </c>
      <c r="M2855" s="18"/>
      <c r="N2855" s="18"/>
      <c r="O2855" s="26"/>
    </row>
    <row r="2856" spans="7:15" ht="28.8" x14ac:dyDescent="0.3">
      <c r="G2856" s="1">
        <v>3258</v>
      </c>
      <c r="H2856" s="1" t="s">
        <v>3074</v>
      </c>
      <c r="I2856" s="1" t="s">
        <v>21</v>
      </c>
      <c r="J2856" s="1">
        <v>2</v>
      </c>
      <c r="K2856" s="27" t="str" cm="1">
        <f t="array" ref="K2856">_xlfn.IFS(
    AND(OR(I2856="Fully Meets", I2856="Exceeds"), J2856&gt;=4), "High Performing Individual",
    AND(I2856="Fully Meets", J2856&gt;=3), "Average Performing Individual",
    TRUE, "Below Average Performing"
)</f>
        <v>Below Average Performing</v>
      </c>
      <c r="M2856" s="18"/>
      <c r="N2856" s="18"/>
      <c r="O2856" s="26"/>
    </row>
    <row r="2857" spans="7:15" ht="28.8" x14ac:dyDescent="0.3">
      <c r="G2857" s="1">
        <v>3259</v>
      </c>
      <c r="H2857" s="1" t="s">
        <v>3074</v>
      </c>
      <c r="I2857" s="1" t="s">
        <v>21</v>
      </c>
      <c r="J2857" s="1">
        <v>2</v>
      </c>
      <c r="K2857" s="27" t="str" cm="1">
        <f t="array" ref="K2857">_xlfn.IFS(
    AND(OR(I2857="Fully Meets", I2857="Exceeds"), J2857&gt;=4), "High Performing Individual",
    AND(I2857="Fully Meets", J2857&gt;=3), "Average Performing Individual",
    TRUE, "Below Average Performing"
)</f>
        <v>Below Average Performing</v>
      </c>
      <c r="M2857" s="18"/>
      <c r="N2857" s="18"/>
      <c r="O2857" s="26"/>
    </row>
    <row r="2858" spans="7:15" ht="28.8" x14ac:dyDescent="0.3">
      <c r="G2858" s="1">
        <v>3260</v>
      </c>
      <c r="H2858" s="1" t="s">
        <v>3074</v>
      </c>
      <c r="I2858" s="1" t="s">
        <v>21</v>
      </c>
      <c r="J2858" s="1">
        <v>3</v>
      </c>
      <c r="K2858" s="27" t="str" cm="1">
        <f t="array" ref="K2858">_xlfn.IFS(
    AND(OR(I2858="Fully Meets", I2858="Exceeds"), J2858&gt;=4), "High Performing Individual",
    AND(I2858="Fully Meets", J2858&gt;=3), "Average Performing Individual",
    TRUE, "Below Average Performing"
)</f>
        <v>Average Performing Individual</v>
      </c>
      <c r="M2858" s="18"/>
      <c r="N2858" s="18"/>
      <c r="O2858" s="26"/>
    </row>
    <row r="2859" spans="7:15" ht="28.8" x14ac:dyDescent="0.3">
      <c r="G2859" s="1">
        <v>3261</v>
      </c>
      <c r="H2859" s="1" t="s">
        <v>3074</v>
      </c>
      <c r="I2859" s="1" t="s">
        <v>21</v>
      </c>
      <c r="J2859" s="1">
        <v>4</v>
      </c>
      <c r="K2859" s="27" t="str" cm="1">
        <f t="array" ref="K2859">_xlfn.IFS(
    AND(OR(I2859="Fully Meets", I2859="Exceeds"), J2859&gt;=4), "High Performing Individual",
    AND(I2859="Fully Meets", J2859&gt;=3), "Average Performing Individual",
    TRUE, "Below Average Performing"
)</f>
        <v>High Performing Individual</v>
      </c>
      <c r="M2859" s="18"/>
      <c r="N2859" s="18"/>
      <c r="O2859" s="26"/>
    </row>
    <row r="2860" spans="7:15" ht="28.8" x14ac:dyDescent="0.3">
      <c r="G2860" s="1">
        <v>3262</v>
      </c>
      <c r="H2860" s="1" t="s">
        <v>3074</v>
      </c>
      <c r="I2860" s="1" t="s">
        <v>23</v>
      </c>
      <c r="J2860" s="1">
        <v>4</v>
      </c>
      <c r="K2860" s="27" t="str" cm="1">
        <f t="array" ref="K2860">_xlfn.IFS(
    AND(OR(I2860="Fully Meets", I2860="Exceeds"), J2860&gt;=4), "High Performing Individual",
    AND(I2860="Fully Meets", J2860&gt;=3), "Average Performing Individual",
    TRUE, "Below Average Performing"
)</f>
        <v>Below Average Performing</v>
      </c>
      <c r="M2860" s="18"/>
      <c r="N2860" s="18"/>
      <c r="O2860" s="26"/>
    </row>
    <row r="2861" spans="7:15" ht="28.8" x14ac:dyDescent="0.3">
      <c r="G2861" s="1">
        <v>3263</v>
      </c>
      <c r="H2861" s="1" t="s">
        <v>3074</v>
      </c>
      <c r="I2861" s="1" t="s">
        <v>23</v>
      </c>
      <c r="J2861" s="1">
        <v>2</v>
      </c>
      <c r="K2861" s="27" t="str" cm="1">
        <f t="array" ref="K2861">_xlfn.IFS(
    AND(OR(I2861="Fully Meets", I2861="Exceeds"), J2861&gt;=4), "High Performing Individual",
    AND(I2861="Fully Meets", J2861&gt;=3), "Average Performing Individual",
    TRUE, "Below Average Performing"
)</f>
        <v>Below Average Performing</v>
      </c>
      <c r="M2861" s="18"/>
      <c r="N2861" s="18"/>
      <c r="O2861" s="26"/>
    </row>
    <row r="2862" spans="7:15" ht="28.8" x14ac:dyDescent="0.3">
      <c r="G2862" s="1">
        <v>3264</v>
      </c>
      <c r="H2862" s="1" t="s">
        <v>3074</v>
      </c>
      <c r="I2862" s="1" t="s">
        <v>21</v>
      </c>
      <c r="J2862" s="1">
        <v>5</v>
      </c>
      <c r="K2862" s="27" t="str" cm="1">
        <f t="array" ref="K2862">_xlfn.IFS(
    AND(OR(I2862="Fully Meets", I2862="Exceeds"), J2862&gt;=4), "High Performing Individual",
    AND(I2862="Fully Meets", J2862&gt;=3), "Average Performing Individual",
    TRUE, "Below Average Performing"
)</f>
        <v>High Performing Individual</v>
      </c>
      <c r="M2862" s="18"/>
      <c r="N2862" s="18"/>
      <c r="O2862" s="26"/>
    </row>
    <row r="2863" spans="7:15" ht="28.8" x14ac:dyDescent="0.3">
      <c r="G2863" s="1">
        <v>3265</v>
      </c>
      <c r="H2863" s="1" t="s">
        <v>3074</v>
      </c>
      <c r="I2863" s="1" t="s">
        <v>21</v>
      </c>
      <c r="J2863" s="1">
        <v>1</v>
      </c>
      <c r="K2863" s="27" t="str" cm="1">
        <f t="array" ref="K2863">_xlfn.IFS(
    AND(OR(I2863="Fully Meets", I2863="Exceeds"), J2863&gt;=4), "High Performing Individual",
    AND(I2863="Fully Meets", J2863&gt;=3), "Average Performing Individual",
    TRUE, "Below Average Performing"
)</f>
        <v>Below Average Performing</v>
      </c>
      <c r="M2863" s="18"/>
      <c r="N2863" s="18"/>
      <c r="O2863" s="26"/>
    </row>
    <row r="2864" spans="7:15" ht="28.8" x14ac:dyDescent="0.3">
      <c r="G2864" s="1">
        <v>3266</v>
      </c>
      <c r="H2864" s="1" t="s">
        <v>3074</v>
      </c>
      <c r="I2864" s="1" t="s">
        <v>21</v>
      </c>
      <c r="J2864" s="1">
        <v>2</v>
      </c>
      <c r="K2864" s="27" t="str" cm="1">
        <f t="array" ref="K2864">_xlfn.IFS(
    AND(OR(I2864="Fully Meets", I2864="Exceeds"), J2864&gt;=4), "High Performing Individual",
    AND(I2864="Fully Meets", J2864&gt;=3), "Average Performing Individual",
    TRUE, "Below Average Performing"
)</f>
        <v>Below Average Performing</v>
      </c>
      <c r="M2864" s="18"/>
      <c r="N2864" s="18"/>
      <c r="O2864" s="26"/>
    </row>
    <row r="2865" spans="7:15" ht="28.8" x14ac:dyDescent="0.3">
      <c r="G2865" s="1">
        <v>3267</v>
      </c>
      <c r="H2865" s="1" t="s">
        <v>3074</v>
      </c>
      <c r="I2865" s="1" t="s">
        <v>21</v>
      </c>
      <c r="J2865" s="1">
        <v>5</v>
      </c>
      <c r="K2865" s="27" t="str" cm="1">
        <f t="array" ref="K2865">_xlfn.IFS(
    AND(OR(I2865="Fully Meets", I2865="Exceeds"), J2865&gt;=4), "High Performing Individual",
    AND(I2865="Fully Meets", J2865&gt;=3), "Average Performing Individual",
    TRUE, "Below Average Performing"
)</f>
        <v>High Performing Individual</v>
      </c>
      <c r="M2865" s="18"/>
      <c r="N2865" s="18"/>
      <c r="O2865" s="26"/>
    </row>
    <row r="2866" spans="7:15" ht="28.8" x14ac:dyDescent="0.3">
      <c r="G2866" s="1">
        <v>3268</v>
      </c>
      <c r="H2866" s="1" t="s">
        <v>3074</v>
      </c>
      <c r="I2866" s="1" t="s">
        <v>21</v>
      </c>
      <c r="J2866" s="1">
        <v>2</v>
      </c>
      <c r="K2866" s="27" t="str" cm="1">
        <f t="array" ref="K2866">_xlfn.IFS(
    AND(OR(I2866="Fully Meets", I2866="Exceeds"), J2866&gt;=4), "High Performing Individual",
    AND(I2866="Fully Meets", J2866&gt;=3), "Average Performing Individual",
    TRUE, "Below Average Performing"
)</f>
        <v>Below Average Performing</v>
      </c>
      <c r="M2866" s="18"/>
      <c r="N2866" s="18"/>
      <c r="O2866" s="26"/>
    </row>
    <row r="2867" spans="7:15" ht="28.8" x14ac:dyDescent="0.3">
      <c r="G2867" s="1">
        <v>3269</v>
      </c>
      <c r="H2867" s="1" t="s">
        <v>3074</v>
      </c>
      <c r="I2867" s="1" t="s">
        <v>21</v>
      </c>
      <c r="J2867" s="1">
        <v>1</v>
      </c>
      <c r="K2867" s="27" t="str" cm="1">
        <f t="array" ref="K2867">_xlfn.IFS(
    AND(OR(I2867="Fully Meets", I2867="Exceeds"), J2867&gt;=4), "High Performing Individual",
    AND(I2867="Fully Meets", J2867&gt;=3), "Average Performing Individual",
    TRUE, "Below Average Performing"
)</f>
        <v>Below Average Performing</v>
      </c>
      <c r="M2867" s="18"/>
      <c r="N2867" s="18"/>
      <c r="O2867" s="26"/>
    </row>
    <row r="2868" spans="7:15" ht="28.8" x14ac:dyDescent="0.3">
      <c r="G2868" s="1">
        <v>3270</v>
      </c>
      <c r="H2868" s="1" t="s">
        <v>3074</v>
      </c>
      <c r="I2868" s="1" t="s">
        <v>21</v>
      </c>
      <c r="J2868" s="1">
        <v>2</v>
      </c>
      <c r="K2868" s="27" t="str" cm="1">
        <f t="array" ref="K2868">_xlfn.IFS(
    AND(OR(I2868="Fully Meets", I2868="Exceeds"), J2868&gt;=4), "High Performing Individual",
    AND(I2868="Fully Meets", J2868&gt;=3), "Average Performing Individual",
    TRUE, "Below Average Performing"
)</f>
        <v>Below Average Performing</v>
      </c>
      <c r="M2868" s="18"/>
      <c r="N2868" s="18"/>
      <c r="O2868" s="26"/>
    </row>
    <row r="2869" spans="7:15" ht="28.8" x14ac:dyDescent="0.3">
      <c r="G2869" s="1">
        <v>3271</v>
      </c>
      <c r="H2869" s="1" t="s">
        <v>3074</v>
      </c>
      <c r="I2869" s="1" t="s">
        <v>21</v>
      </c>
      <c r="J2869" s="1">
        <v>3</v>
      </c>
      <c r="K2869" s="27" t="str" cm="1">
        <f t="array" ref="K2869">_xlfn.IFS(
    AND(OR(I2869="Fully Meets", I2869="Exceeds"), J2869&gt;=4), "High Performing Individual",
    AND(I2869="Fully Meets", J2869&gt;=3), "Average Performing Individual",
    TRUE, "Below Average Performing"
)</f>
        <v>Average Performing Individual</v>
      </c>
      <c r="M2869" s="18"/>
      <c r="N2869" s="18"/>
      <c r="O2869" s="26"/>
    </row>
    <row r="2870" spans="7:15" ht="28.8" x14ac:dyDescent="0.3">
      <c r="G2870" s="1">
        <v>3272</v>
      </c>
      <c r="H2870" s="1" t="s">
        <v>3074</v>
      </c>
      <c r="I2870" s="1" t="s">
        <v>21</v>
      </c>
      <c r="J2870" s="1">
        <v>3</v>
      </c>
      <c r="K2870" s="27" t="str" cm="1">
        <f t="array" ref="K2870">_xlfn.IFS(
    AND(OR(I2870="Fully Meets", I2870="Exceeds"), J2870&gt;=4), "High Performing Individual",
    AND(I2870="Fully Meets", J2870&gt;=3), "Average Performing Individual",
    TRUE, "Below Average Performing"
)</f>
        <v>Average Performing Individual</v>
      </c>
      <c r="M2870" s="18"/>
      <c r="N2870" s="18"/>
      <c r="O2870" s="26"/>
    </row>
    <row r="2871" spans="7:15" ht="28.8" x14ac:dyDescent="0.3">
      <c r="G2871" s="1">
        <v>3273</v>
      </c>
      <c r="H2871" s="1" t="s">
        <v>3074</v>
      </c>
      <c r="I2871" s="1" t="s">
        <v>21</v>
      </c>
      <c r="J2871" s="1">
        <v>4</v>
      </c>
      <c r="K2871" s="27" t="str" cm="1">
        <f t="array" ref="K2871">_xlfn.IFS(
    AND(OR(I2871="Fully Meets", I2871="Exceeds"), J2871&gt;=4), "High Performing Individual",
    AND(I2871="Fully Meets", J2871&gt;=3), "Average Performing Individual",
    TRUE, "Below Average Performing"
)</f>
        <v>High Performing Individual</v>
      </c>
      <c r="M2871" s="18"/>
      <c r="N2871" s="18"/>
      <c r="O2871" s="26"/>
    </row>
    <row r="2872" spans="7:15" ht="28.8" x14ac:dyDescent="0.3">
      <c r="G2872" s="1">
        <v>3274</v>
      </c>
      <c r="H2872" s="1" t="s">
        <v>3074</v>
      </c>
      <c r="I2872" s="1" t="s">
        <v>23</v>
      </c>
      <c r="J2872" s="1">
        <v>3</v>
      </c>
      <c r="K2872" s="27" t="str" cm="1">
        <f t="array" ref="K2872">_xlfn.IFS(
    AND(OR(I2872="Fully Meets", I2872="Exceeds"), J2872&gt;=4), "High Performing Individual",
    AND(I2872="Fully Meets", J2872&gt;=3), "Average Performing Individual",
    TRUE, "Below Average Performing"
)</f>
        <v>Below Average Performing</v>
      </c>
      <c r="M2872" s="18"/>
      <c r="N2872" s="18"/>
      <c r="O2872" s="26"/>
    </row>
    <row r="2873" spans="7:15" ht="28.8" x14ac:dyDescent="0.3">
      <c r="G2873" s="1">
        <v>3275</v>
      </c>
      <c r="H2873" s="1" t="s">
        <v>3074</v>
      </c>
      <c r="I2873" s="1" t="s">
        <v>23</v>
      </c>
      <c r="J2873" s="1">
        <v>3</v>
      </c>
      <c r="K2873" s="27" t="str" cm="1">
        <f t="array" ref="K2873">_xlfn.IFS(
    AND(OR(I2873="Fully Meets", I2873="Exceeds"), J2873&gt;=4), "High Performing Individual",
    AND(I2873="Fully Meets", J2873&gt;=3), "Average Performing Individual",
    TRUE, "Below Average Performing"
)</f>
        <v>Below Average Performing</v>
      </c>
      <c r="M2873" s="18"/>
      <c r="N2873" s="18"/>
      <c r="O2873" s="26"/>
    </row>
    <row r="2874" spans="7:15" ht="28.8" x14ac:dyDescent="0.3">
      <c r="G2874" s="1">
        <v>3276</v>
      </c>
      <c r="H2874" s="1" t="s">
        <v>3074</v>
      </c>
      <c r="I2874" s="1" t="s">
        <v>21</v>
      </c>
      <c r="J2874" s="1">
        <v>2</v>
      </c>
      <c r="K2874" s="27" t="str" cm="1">
        <f t="array" ref="K2874">_xlfn.IFS(
    AND(OR(I2874="Fully Meets", I2874="Exceeds"), J2874&gt;=4), "High Performing Individual",
    AND(I2874="Fully Meets", J2874&gt;=3), "Average Performing Individual",
    TRUE, "Below Average Performing"
)</f>
        <v>Below Average Performing</v>
      </c>
      <c r="M2874" s="18"/>
      <c r="N2874" s="18"/>
      <c r="O2874" s="26"/>
    </row>
    <row r="2875" spans="7:15" ht="28.8" x14ac:dyDescent="0.3">
      <c r="G2875" s="1">
        <v>3277</v>
      </c>
      <c r="H2875" s="1" t="s">
        <v>3074</v>
      </c>
      <c r="I2875" s="1" t="s">
        <v>21</v>
      </c>
      <c r="J2875" s="1">
        <v>5</v>
      </c>
      <c r="K2875" s="27" t="str" cm="1">
        <f t="array" ref="K2875">_xlfn.IFS(
    AND(OR(I2875="Fully Meets", I2875="Exceeds"), J2875&gt;=4), "High Performing Individual",
    AND(I2875="Fully Meets", J2875&gt;=3), "Average Performing Individual",
    TRUE, "Below Average Performing"
)</f>
        <v>High Performing Individual</v>
      </c>
      <c r="M2875" s="18"/>
      <c r="N2875" s="18"/>
      <c r="O2875" s="26"/>
    </row>
    <row r="2876" spans="7:15" ht="28.8" x14ac:dyDescent="0.3">
      <c r="G2876" s="1">
        <v>3278</v>
      </c>
      <c r="H2876" s="1" t="s">
        <v>3074</v>
      </c>
      <c r="I2876" s="1" t="s">
        <v>21</v>
      </c>
      <c r="J2876" s="1">
        <v>4</v>
      </c>
      <c r="K2876" s="27" t="str" cm="1">
        <f t="array" ref="K2876">_xlfn.IFS(
    AND(OR(I2876="Fully Meets", I2876="Exceeds"), J2876&gt;=4), "High Performing Individual",
    AND(I2876="Fully Meets", J2876&gt;=3), "Average Performing Individual",
    TRUE, "Below Average Performing"
)</f>
        <v>High Performing Individual</v>
      </c>
      <c r="M2876" s="18"/>
      <c r="N2876" s="18"/>
      <c r="O2876" s="26"/>
    </row>
    <row r="2877" spans="7:15" ht="28.8" x14ac:dyDescent="0.3">
      <c r="G2877" s="1">
        <v>3279</v>
      </c>
      <c r="H2877" s="1" t="s">
        <v>3074</v>
      </c>
      <c r="I2877" s="1" t="s">
        <v>21</v>
      </c>
      <c r="J2877" s="1">
        <v>5</v>
      </c>
      <c r="K2877" s="27" t="str" cm="1">
        <f t="array" ref="K2877">_xlfn.IFS(
    AND(OR(I2877="Fully Meets", I2877="Exceeds"), J2877&gt;=4), "High Performing Individual",
    AND(I2877="Fully Meets", J2877&gt;=3), "Average Performing Individual",
    TRUE, "Below Average Performing"
)</f>
        <v>High Performing Individual</v>
      </c>
      <c r="M2877" s="18"/>
      <c r="N2877" s="18"/>
      <c r="O2877" s="26"/>
    </row>
    <row r="2878" spans="7:15" ht="28.8" x14ac:dyDescent="0.3">
      <c r="G2878" s="1">
        <v>3280</v>
      </c>
      <c r="H2878" s="1" t="s">
        <v>3074</v>
      </c>
      <c r="I2878" s="1" t="s">
        <v>21</v>
      </c>
      <c r="J2878" s="1">
        <v>5</v>
      </c>
      <c r="K2878" s="27" t="str" cm="1">
        <f t="array" ref="K2878">_xlfn.IFS(
    AND(OR(I2878="Fully Meets", I2878="Exceeds"), J2878&gt;=4), "High Performing Individual",
    AND(I2878="Fully Meets", J2878&gt;=3), "Average Performing Individual",
    TRUE, "Below Average Performing"
)</f>
        <v>High Performing Individual</v>
      </c>
      <c r="M2878" s="18"/>
      <c r="N2878" s="18"/>
      <c r="O2878" s="26"/>
    </row>
    <row r="2879" spans="7:15" ht="28.8" x14ac:dyDescent="0.3">
      <c r="G2879" s="1">
        <v>3281</v>
      </c>
      <c r="H2879" s="1" t="s">
        <v>3074</v>
      </c>
      <c r="I2879" s="1" t="s">
        <v>21</v>
      </c>
      <c r="J2879" s="1">
        <v>5</v>
      </c>
      <c r="K2879" s="27" t="str" cm="1">
        <f t="array" ref="K2879">_xlfn.IFS(
    AND(OR(I2879="Fully Meets", I2879="Exceeds"), J2879&gt;=4), "High Performing Individual",
    AND(I2879="Fully Meets", J2879&gt;=3), "Average Performing Individual",
    TRUE, "Below Average Performing"
)</f>
        <v>High Performing Individual</v>
      </c>
      <c r="M2879" s="18"/>
      <c r="N2879" s="18"/>
      <c r="O2879" s="26"/>
    </row>
    <row r="2880" spans="7:15" ht="28.8" x14ac:dyDescent="0.3">
      <c r="G2880" s="1">
        <v>3282</v>
      </c>
      <c r="H2880" s="1" t="s">
        <v>3074</v>
      </c>
      <c r="I2880" s="1" t="s">
        <v>21</v>
      </c>
      <c r="J2880" s="1">
        <v>3</v>
      </c>
      <c r="K2880" s="27" t="str" cm="1">
        <f t="array" ref="K2880">_xlfn.IFS(
    AND(OR(I2880="Fully Meets", I2880="Exceeds"), J2880&gt;=4), "High Performing Individual",
    AND(I2880="Fully Meets", J2880&gt;=3), "Average Performing Individual",
    TRUE, "Below Average Performing"
)</f>
        <v>Average Performing Individual</v>
      </c>
      <c r="M2880" s="18"/>
      <c r="N2880" s="18"/>
      <c r="O2880" s="26"/>
    </row>
    <row r="2881" spans="7:15" ht="28.8" x14ac:dyDescent="0.3">
      <c r="G2881" s="1">
        <v>3283</v>
      </c>
      <c r="H2881" s="1" t="s">
        <v>3074</v>
      </c>
      <c r="I2881" s="1" t="s">
        <v>21</v>
      </c>
      <c r="J2881" s="1">
        <v>3</v>
      </c>
      <c r="K2881" s="27" t="str" cm="1">
        <f t="array" ref="K2881">_xlfn.IFS(
    AND(OR(I2881="Fully Meets", I2881="Exceeds"), J2881&gt;=4), "High Performing Individual",
    AND(I2881="Fully Meets", J2881&gt;=3), "Average Performing Individual",
    TRUE, "Below Average Performing"
)</f>
        <v>Average Performing Individual</v>
      </c>
      <c r="M2881" s="18"/>
      <c r="N2881" s="18"/>
      <c r="O2881" s="26"/>
    </row>
    <row r="2882" spans="7:15" ht="28.8" x14ac:dyDescent="0.3">
      <c r="G2882" s="1">
        <v>3284</v>
      </c>
      <c r="H2882" s="1" t="s">
        <v>3074</v>
      </c>
      <c r="I2882" s="1" t="s">
        <v>21</v>
      </c>
      <c r="J2882" s="1">
        <v>2</v>
      </c>
      <c r="K2882" s="27" t="str" cm="1">
        <f t="array" ref="K2882">_xlfn.IFS(
    AND(OR(I2882="Fully Meets", I2882="Exceeds"), J2882&gt;=4), "High Performing Individual",
    AND(I2882="Fully Meets", J2882&gt;=3), "Average Performing Individual",
    TRUE, "Below Average Performing"
)</f>
        <v>Below Average Performing</v>
      </c>
      <c r="M2882" s="18"/>
      <c r="N2882" s="18"/>
      <c r="O2882" s="26"/>
    </row>
    <row r="2883" spans="7:15" ht="28.8" x14ac:dyDescent="0.3">
      <c r="G2883" s="1">
        <v>3285</v>
      </c>
      <c r="H2883" s="1" t="s">
        <v>3074</v>
      </c>
      <c r="I2883" s="1" t="s">
        <v>23</v>
      </c>
      <c r="J2883" s="1">
        <v>4</v>
      </c>
      <c r="K2883" s="27" t="str" cm="1">
        <f t="array" ref="K2883">_xlfn.IFS(
    AND(OR(I2883="Fully Meets", I2883="Exceeds"), J2883&gt;=4), "High Performing Individual",
    AND(I2883="Fully Meets", J2883&gt;=3), "Average Performing Individual",
    TRUE, "Below Average Performing"
)</f>
        <v>Below Average Performing</v>
      </c>
      <c r="M2883" s="18"/>
      <c r="N2883" s="18"/>
      <c r="O2883" s="26"/>
    </row>
    <row r="2884" spans="7:15" ht="28.8" x14ac:dyDescent="0.3">
      <c r="G2884" s="1">
        <v>3286</v>
      </c>
      <c r="H2884" s="1" t="s">
        <v>3074</v>
      </c>
      <c r="I2884" s="1" t="s">
        <v>23</v>
      </c>
      <c r="J2884" s="1">
        <v>3</v>
      </c>
      <c r="K2884" s="27" t="str" cm="1">
        <f t="array" ref="K2884">_xlfn.IFS(
    AND(OR(I2884="Fully Meets", I2884="Exceeds"), J2884&gt;=4), "High Performing Individual",
    AND(I2884="Fully Meets", J2884&gt;=3), "Average Performing Individual",
    TRUE, "Below Average Performing"
)</f>
        <v>Below Average Performing</v>
      </c>
      <c r="M2884" s="18"/>
      <c r="N2884" s="18"/>
      <c r="O2884" s="26"/>
    </row>
    <row r="2885" spans="7:15" ht="28.8" x14ac:dyDescent="0.3">
      <c r="G2885" s="1">
        <v>3287</v>
      </c>
      <c r="H2885" s="1" t="s">
        <v>3074</v>
      </c>
      <c r="I2885" s="1" t="s">
        <v>21</v>
      </c>
      <c r="J2885" s="1">
        <v>1</v>
      </c>
      <c r="K2885" s="27" t="str" cm="1">
        <f t="array" ref="K2885">_xlfn.IFS(
    AND(OR(I2885="Fully Meets", I2885="Exceeds"), J2885&gt;=4), "High Performing Individual",
    AND(I2885="Fully Meets", J2885&gt;=3), "Average Performing Individual",
    TRUE, "Below Average Performing"
)</f>
        <v>Below Average Performing</v>
      </c>
      <c r="M2885" s="18"/>
      <c r="N2885" s="18"/>
      <c r="O2885" s="26"/>
    </row>
    <row r="2886" spans="7:15" ht="28.8" x14ac:dyDescent="0.3">
      <c r="G2886" s="1">
        <v>3288</v>
      </c>
      <c r="H2886" s="1" t="s">
        <v>3074</v>
      </c>
      <c r="I2886" s="1" t="s">
        <v>21</v>
      </c>
      <c r="J2886" s="1">
        <v>2</v>
      </c>
      <c r="K2886" s="27" t="str" cm="1">
        <f t="array" ref="K2886">_xlfn.IFS(
    AND(OR(I2886="Fully Meets", I2886="Exceeds"), J2886&gt;=4), "High Performing Individual",
    AND(I2886="Fully Meets", J2886&gt;=3), "Average Performing Individual",
    TRUE, "Below Average Performing"
)</f>
        <v>Below Average Performing</v>
      </c>
      <c r="M2886" s="18"/>
      <c r="N2886" s="18"/>
      <c r="O2886" s="26"/>
    </row>
    <row r="2887" spans="7:15" ht="28.8" x14ac:dyDescent="0.3">
      <c r="G2887" s="1">
        <v>3289</v>
      </c>
      <c r="H2887" s="1" t="s">
        <v>3074</v>
      </c>
      <c r="I2887" s="1" t="s">
        <v>21</v>
      </c>
      <c r="J2887" s="1">
        <v>4</v>
      </c>
      <c r="K2887" s="27" t="str" cm="1">
        <f t="array" ref="K2887">_xlfn.IFS(
    AND(OR(I2887="Fully Meets", I2887="Exceeds"), J2887&gt;=4), "High Performing Individual",
    AND(I2887="Fully Meets", J2887&gt;=3), "Average Performing Individual",
    TRUE, "Below Average Performing"
)</f>
        <v>High Performing Individual</v>
      </c>
      <c r="M2887" s="18"/>
      <c r="N2887" s="18"/>
      <c r="O2887" s="26"/>
    </row>
    <row r="2888" spans="7:15" ht="28.8" x14ac:dyDescent="0.3">
      <c r="G2888" s="1">
        <v>3290</v>
      </c>
      <c r="H2888" s="1" t="s">
        <v>3074</v>
      </c>
      <c r="I2888" s="1" t="s">
        <v>21</v>
      </c>
      <c r="J2888" s="1">
        <v>3</v>
      </c>
      <c r="K2888" s="27" t="str" cm="1">
        <f t="array" ref="K2888">_xlfn.IFS(
    AND(OR(I2888="Fully Meets", I2888="Exceeds"), J2888&gt;=4), "High Performing Individual",
    AND(I2888="Fully Meets", J2888&gt;=3), "Average Performing Individual",
    TRUE, "Below Average Performing"
)</f>
        <v>Average Performing Individual</v>
      </c>
      <c r="M2888" s="18"/>
      <c r="N2888" s="18"/>
      <c r="O2888" s="26"/>
    </row>
    <row r="2889" spans="7:15" ht="28.8" x14ac:dyDescent="0.3">
      <c r="G2889" s="1">
        <v>3291</v>
      </c>
      <c r="H2889" s="1" t="s">
        <v>3074</v>
      </c>
      <c r="I2889" s="1" t="s">
        <v>21</v>
      </c>
      <c r="J2889" s="1">
        <v>2</v>
      </c>
      <c r="K2889" s="27" t="str" cm="1">
        <f t="array" ref="K2889">_xlfn.IFS(
    AND(OR(I2889="Fully Meets", I2889="Exceeds"), J2889&gt;=4), "High Performing Individual",
    AND(I2889="Fully Meets", J2889&gt;=3), "Average Performing Individual",
    TRUE, "Below Average Performing"
)</f>
        <v>Below Average Performing</v>
      </c>
      <c r="M2889" s="18"/>
      <c r="N2889" s="18"/>
      <c r="O2889" s="26"/>
    </row>
    <row r="2890" spans="7:15" ht="28.8" x14ac:dyDescent="0.3">
      <c r="G2890" s="1">
        <v>3292</v>
      </c>
      <c r="H2890" s="1" t="s">
        <v>3074</v>
      </c>
      <c r="I2890" s="1" t="s">
        <v>21</v>
      </c>
      <c r="J2890" s="1">
        <v>4</v>
      </c>
      <c r="K2890" s="27" t="str" cm="1">
        <f t="array" ref="K2890">_xlfn.IFS(
    AND(OR(I2890="Fully Meets", I2890="Exceeds"), J2890&gt;=4), "High Performing Individual",
    AND(I2890="Fully Meets", J2890&gt;=3), "Average Performing Individual",
    TRUE, "Below Average Performing"
)</f>
        <v>High Performing Individual</v>
      </c>
      <c r="M2890" s="18"/>
      <c r="N2890" s="18"/>
      <c r="O2890" s="26"/>
    </row>
    <row r="2891" spans="7:15" ht="28.8" x14ac:dyDescent="0.3">
      <c r="G2891" s="1">
        <v>3293</v>
      </c>
      <c r="H2891" s="1" t="s">
        <v>3074</v>
      </c>
      <c r="I2891" s="1" t="s">
        <v>21</v>
      </c>
      <c r="J2891" s="1">
        <v>3</v>
      </c>
      <c r="K2891" s="27" t="str" cm="1">
        <f t="array" ref="K2891">_xlfn.IFS(
    AND(OR(I2891="Fully Meets", I2891="Exceeds"), J2891&gt;=4), "High Performing Individual",
    AND(I2891="Fully Meets", J2891&gt;=3), "Average Performing Individual",
    TRUE, "Below Average Performing"
)</f>
        <v>Average Performing Individual</v>
      </c>
      <c r="M2891" s="18"/>
      <c r="N2891" s="18"/>
      <c r="O2891" s="26"/>
    </row>
    <row r="2892" spans="7:15" ht="28.8" x14ac:dyDescent="0.3">
      <c r="G2892" s="1">
        <v>3294</v>
      </c>
      <c r="H2892" s="1" t="s">
        <v>3074</v>
      </c>
      <c r="I2892" s="1" t="s">
        <v>21</v>
      </c>
      <c r="J2892" s="1">
        <v>3</v>
      </c>
      <c r="K2892" s="27" t="str" cm="1">
        <f t="array" ref="K2892">_xlfn.IFS(
    AND(OR(I2892="Fully Meets", I2892="Exceeds"), J2892&gt;=4), "High Performing Individual",
    AND(I2892="Fully Meets", J2892&gt;=3), "Average Performing Individual",
    TRUE, "Below Average Performing"
)</f>
        <v>Average Performing Individual</v>
      </c>
      <c r="M2892" s="18"/>
      <c r="N2892" s="18"/>
      <c r="O2892" s="26"/>
    </row>
    <row r="2893" spans="7:15" ht="28.8" x14ac:dyDescent="0.3">
      <c r="G2893" s="1">
        <v>3295</v>
      </c>
      <c r="H2893" s="1" t="s">
        <v>3074</v>
      </c>
      <c r="I2893" s="1" t="s">
        <v>21</v>
      </c>
      <c r="J2893" s="1">
        <v>5</v>
      </c>
      <c r="K2893" s="27" t="str" cm="1">
        <f t="array" ref="K2893">_xlfn.IFS(
    AND(OR(I2893="Fully Meets", I2893="Exceeds"), J2893&gt;=4), "High Performing Individual",
    AND(I2893="Fully Meets", J2893&gt;=3), "Average Performing Individual",
    TRUE, "Below Average Performing"
)</f>
        <v>High Performing Individual</v>
      </c>
      <c r="M2893" s="18"/>
      <c r="N2893" s="18"/>
      <c r="O2893" s="26"/>
    </row>
    <row r="2894" spans="7:15" ht="28.8" x14ac:dyDescent="0.3">
      <c r="G2894" s="1">
        <v>3296</v>
      </c>
      <c r="H2894" s="1" t="s">
        <v>3074</v>
      </c>
      <c r="I2894" s="1" t="s">
        <v>23</v>
      </c>
      <c r="J2894" s="1">
        <v>2</v>
      </c>
      <c r="K2894" s="27" t="str" cm="1">
        <f t="array" ref="K2894">_xlfn.IFS(
    AND(OR(I2894="Fully Meets", I2894="Exceeds"), J2894&gt;=4), "High Performing Individual",
    AND(I2894="Fully Meets", J2894&gt;=3), "Average Performing Individual",
    TRUE, "Below Average Performing"
)</f>
        <v>Below Average Performing</v>
      </c>
      <c r="M2894" s="18"/>
      <c r="N2894" s="18"/>
      <c r="O2894" s="26"/>
    </row>
    <row r="2895" spans="7:15" ht="28.8" x14ac:dyDescent="0.3">
      <c r="G2895" s="1">
        <v>3297</v>
      </c>
      <c r="H2895" s="1" t="s">
        <v>3074</v>
      </c>
      <c r="I2895" s="1" t="s">
        <v>21</v>
      </c>
      <c r="J2895" s="1">
        <v>4</v>
      </c>
      <c r="K2895" s="27" t="str" cm="1">
        <f t="array" ref="K2895">_xlfn.IFS(
    AND(OR(I2895="Fully Meets", I2895="Exceeds"), J2895&gt;=4), "High Performing Individual",
    AND(I2895="Fully Meets", J2895&gt;=3), "Average Performing Individual",
    TRUE, "Below Average Performing"
)</f>
        <v>High Performing Individual</v>
      </c>
      <c r="M2895" s="18"/>
      <c r="N2895" s="18"/>
      <c r="O2895" s="26"/>
    </row>
    <row r="2896" spans="7:15" ht="28.8" x14ac:dyDescent="0.3">
      <c r="G2896" s="1">
        <v>3298</v>
      </c>
      <c r="H2896" s="1" t="s">
        <v>3074</v>
      </c>
      <c r="I2896" s="1" t="s">
        <v>21</v>
      </c>
      <c r="J2896" s="1">
        <v>5</v>
      </c>
      <c r="K2896" s="27" t="str" cm="1">
        <f t="array" ref="K2896">_xlfn.IFS(
    AND(OR(I2896="Fully Meets", I2896="Exceeds"), J2896&gt;=4), "High Performing Individual",
    AND(I2896="Fully Meets", J2896&gt;=3), "Average Performing Individual",
    TRUE, "Below Average Performing"
)</f>
        <v>High Performing Individual</v>
      </c>
      <c r="M2896" s="18"/>
      <c r="N2896" s="18"/>
      <c r="O2896" s="26"/>
    </row>
    <row r="2897" spans="7:15" ht="28.8" x14ac:dyDescent="0.3">
      <c r="G2897" s="1">
        <v>3299</v>
      </c>
      <c r="H2897" s="1" t="s">
        <v>3074</v>
      </c>
      <c r="I2897" s="1" t="s">
        <v>21</v>
      </c>
      <c r="J2897" s="1">
        <v>4</v>
      </c>
      <c r="K2897" s="27" t="str" cm="1">
        <f t="array" ref="K2897">_xlfn.IFS(
    AND(OR(I2897="Fully Meets", I2897="Exceeds"), J2897&gt;=4), "High Performing Individual",
    AND(I2897="Fully Meets", J2897&gt;=3), "Average Performing Individual",
    TRUE, "Below Average Performing"
)</f>
        <v>High Performing Individual</v>
      </c>
      <c r="M2897" s="18"/>
      <c r="N2897" s="18"/>
      <c r="O2897" s="26"/>
    </row>
    <row r="2898" spans="7:15" ht="28.8" x14ac:dyDescent="0.3">
      <c r="G2898" s="1">
        <v>3300</v>
      </c>
      <c r="H2898" s="1" t="s">
        <v>3074</v>
      </c>
      <c r="I2898" s="1" t="s">
        <v>21</v>
      </c>
      <c r="J2898" s="1">
        <v>2</v>
      </c>
      <c r="K2898" s="27" t="str" cm="1">
        <f t="array" ref="K2898">_xlfn.IFS(
    AND(OR(I2898="Fully Meets", I2898="Exceeds"), J2898&gt;=4), "High Performing Individual",
    AND(I2898="Fully Meets", J2898&gt;=3), "Average Performing Individual",
    TRUE, "Below Average Performing"
)</f>
        <v>Below Average Performing</v>
      </c>
      <c r="M2898" s="18"/>
      <c r="N2898" s="18"/>
      <c r="O2898" s="26"/>
    </row>
    <row r="2899" spans="7:15" ht="28.8" x14ac:dyDescent="0.3">
      <c r="G2899" s="1">
        <v>3301</v>
      </c>
      <c r="H2899" s="1" t="s">
        <v>3074</v>
      </c>
      <c r="I2899" s="1" t="s">
        <v>21</v>
      </c>
      <c r="J2899" s="1">
        <v>1</v>
      </c>
      <c r="K2899" s="27" t="str" cm="1">
        <f t="array" ref="K2899">_xlfn.IFS(
    AND(OR(I2899="Fully Meets", I2899="Exceeds"), J2899&gt;=4), "High Performing Individual",
    AND(I2899="Fully Meets", J2899&gt;=3), "Average Performing Individual",
    TRUE, "Below Average Performing"
)</f>
        <v>Below Average Performing</v>
      </c>
      <c r="M2899" s="18"/>
      <c r="N2899" s="18"/>
      <c r="O2899" s="26"/>
    </row>
    <row r="2900" spans="7:15" ht="28.8" x14ac:dyDescent="0.3">
      <c r="G2900" s="1">
        <v>3302</v>
      </c>
      <c r="H2900" s="1" t="s">
        <v>3074</v>
      </c>
      <c r="I2900" s="1" t="s">
        <v>21</v>
      </c>
      <c r="J2900" s="1">
        <v>4</v>
      </c>
      <c r="K2900" s="27" t="str" cm="1">
        <f t="array" ref="K2900">_xlfn.IFS(
    AND(OR(I2900="Fully Meets", I2900="Exceeds"), J2900&gt;=4), "High Performing Individual",
    AND(I2900="Fully Meets", J2900&gt;=3), "Average Performing Individual",
    TRUE, "Below Average Performing"
)</f>
        <v>High Performing Individual</v>
      </c>
      <c r="M2900" s="18"/>
      <c r="N2900" s="18"/>
      <c r="O2900" s="26"/>
    </row>
    <row r="2901" spans="7:15" ht="28.8" x14ac:dyDescent="0.3">
      <c r="G2901" s="1">
        <v>3303</v>
      </c>
      <c r="H2901" s="1" t="s">
        <v>3074</v>
      </c>
      <c r="I2901" s="1" t="s">
        <v>21</v>
      </c>
      <c r="J2901" s="1">
        <v>3</v>
      </c>
      <c r="K2901" s="27" t="str" cm="1">
        <f t="array" ref="K2901">_xlfn.IFS(
    AND(OR(I2901="Fully Meets", I2901="Exceeds"), J2901&gt;=4), "High Performing Individual",
    AND(I2901="Fully Meets", J2901&gt;=3), "Average Performing Individual",
    TRUE, "Below Average Performing"
)</f>
        <v>Average Performing Individual</v>
      </c>
      <c r="M2901" s="18"/>
      <c r="N2901" s="18"/>
      <c r="O2901" s="26"/>
    </row>
    <row r="2902" spans="7:15" ht="28.8" x14ac:dyDescent="0.3">
      <c r="G2902" s="1">
        <v>3304</v>
      </c>
      <c r="H2902" s="1" t="s">
        <v>3074</v>
      </c>
      <c r="I2902" s="1" t="s">
        <v>21</v>
      </c>
      <c r="J2902" s="1">
        <v>4</v>
      </c>
      <c r="K2902" s="27" t="str" cm="1">
        <f t="array" ref="K2902">_xlfn.IFS(
    AND(OR(I2902="Fully Meets", I2902="Exceeds"), J2902&gt;=4), "High Performing Individual",
    AND(I2902="Fully Meets", J2902&gt;=3), "Average Performing Individual",
    TRUE, "Below Average Performing"
)</f>
        <v>High Performing Individual</v>
      </c>
      <c r="M2902" s="18"/>
      <c r="N2902" s="18"/>
      <c r="O2902" s="26"/>
    </row>
    <row r="2903" spans="7:15" ht="28.8" x14ac:dyDescent="0.3">
      <c r="G2903" s="1">
        <v>3305</v>
      </c>
      <c r="H2903" s="1" t="s">
        <v>3074</v>
      </c>
      <c r="I2903" s="1" t="s">
        <v>21</v>
      </c>
      <c r="J2903" s="1">
        <v>4</v>
      </c>
      <c r="K2903" s="27" t="str" cm="1">
        <f t="array" ref="K2903">_xlfn.IFS(
    AND(OR(I2903="Fully Meets", I2903="Exceeds"), J2903&gt;=4), "High Performing Individual",
    AND(I2903="Fully Meets", J2903&gt;=3), "Average Performing Individual",
    TRUE, "Below Average Performing"
)</f>
        <v>High Performing Individual</v>
      </c>
      <c r="M2903" s="18"/>
      <c r="N2903" s="18"/>
      <c r="O2903" s="26"/>
    </row>
    <row r="2904" spans="7:15" ht="28.8" x14ac:dyDescent="0.3">
      <c r="G2904" s="1">
        <v>3306</v>
      </c>
      <c r="H2904" s="1" t="s">
        <v>3074</v>
      </c>
      <c r="I2904" s="1" t="s">
        <v>23</v>
      </c>
      <c r="J2904" s="1">
        <v>4</v>
      </c>
      <c r="K2904" s="27" t="str" cm="1">
        <f t="array" ref="K2904">_xlfn.IFS(
    AND(OR(I2904="Fully Meets", I2904="Exceeds"), J2904&gt;=4), "High Performing Individual",
    AND(I2904="Fully Meets", J2904&gt;=3), "Average Performing Individual",
    TRUE, "Below Average Performing"
)</f>
        <v>Below Average Performing</v>
      </c>
      <c r="M2904" s="18"/>
      <c r="N2904" s="18"/>
      <c r="O2904" s="26"/>
    </row>
    <row r="2905" spans="7:15" ht="28.8" x14ac:dyDescent="0.3">
      <c r="G2905" s="1">
        <v>3307</v>
      </c>
      <c r="H2905" s="1" t="s">
        <v>3074</v>
      </c>
      <c r="I2905" s="1" t="s">
        <v>21</v>
      </c>
      <c r="J2905" s="1">
        <v>4</v>
      </c>
      <c r="K2905" s="27" t="str" cm="1">
        <f t="array" ref="K2905">_xlfn.IFS(
    AND(OR(I2905="Fully Meets", I2905="Exceeds"), J2905&gt;=4), "High Performing Individual",
    AND(I2905="Fully Meets", J2905&gt;=3), "Average Performing Individual",
    TRUE, "Below Average Performing"
)</f>
        <v>High Performing Individual</v>
      </c>
      <c r="M2905" s="18"/>
      <c r="N2905" s="18"/>
      <c r="O2905" s="26"/>
    </row>
    <row r="2906" spans="7:15" ht="28.8" x14ac:dyDescent="0.3">
      <c r="G2906" s="1">
        <v>3308</v>
      </c>
      <c r="H2906" s="1" t="s">
        <v>3074</v>
      </c>
      <c r="I2906" s="1" t="s">
        <v>21</v>
      </c>
      <c r="J2906" s="1">
        <v>3</v>
      </c>
      <c r="K2906" s="27" t="str" cm="1">
        <f t="array" ref="K2906">_xlfn.IFS(
    AND(OR(I2906="Fully Meets", I2906="Exceeds"), J2906&gt;=4), "High Performing Individual",
    AND(I2906="Fully Meets", J2906&gt;=3), "Average Performing Individual",
    TRUE, "Below Average Performing"
)</f>
        <v>Average Performing Individual</v>
      </c>
      <c r="M2906" s="18"/>
      <c r="N2906" s="18"/>
      <c r="O2906" s="26"/>
    </row>
    <row r="2907" spans="7:15" ht="28.8" x14ac:dyDescent="0.3">
      <c r="G2907" s="1">
        <v>3309</v>
      </c>
      <c r="H2907" s="1" t="s">
        <v>3074</v>
      </c>
      <c r="I2907" s="1" t="s">
        <v>21</v>
      </c>
      <c r="J2907" s="1">
        <v>1</v>
      </c>
      <c r="K2907" s="27" t="str" cm="1">
        <f t="array" ref="K2907">_xlfn.IFS(
    AND(OR(I2907="Fully Meets", I2907="Exceeds"), J2907&gt;=4), "High Performing Individual",
    AND(I2907="Fully Meets", J2907&gt;=3), "Average Performing Individual",
    TRUE, "Below Average Performing"
)</f>
        <v>Below Average Performing</v>
      </c>
      <c r="M2907" s="18"/>
      <c r="N2907" s="18"/>
      <c r="O2907" s="26"/>
    </row>
    <row r="2908" spans="7:15" ht="28.8" x14ac:dyDescent="0.3">
      <c r="G2908" s="1">
        <v>3310</v>
      </c>
      <c r="H2908" s="1" t="s">
        <v>3074</v>
      </c>
      <c r="I2908" s="1" t="s">
        <v>21</v>
      </c>
      <c r="J2908" s="1">
        <v>3</v>
      </c>
      <c r="K2908" s="27" t="str" cm="1">
        <f t="array" ref="K2908">_xlfn.IFS(
    AND(OR(I2908="Fully Meets", I2908="Exceeds"), J2908&gt;=4), "High Performing Individual",
    AND(I2908="Fully Meets", J2908&gt;=3), "Average Performing Individual",
    TRUE, "Below Average Performing"
)</f>
        <v>Average Performing Individual</v>
      </c>
      <c r="M2908" s="18"/>
      <c r="N2908" s="18"/>
      <c r="O2908" s="26"/>
    </row>
    <row r="2909" spans="7:15" ht="28.8" x14ac:dyDescent="0.3">
      <c r="G2909" s="1">
        <v>3311</v>
      </c>
      <c r="H2909" s="1" t="s">
        <v>3074</v>
      </c>
      <c r="I2909" s="1" t="s">
        <v>21</v>
      </c>
      <c r="J2909" s="1">
        <v>4</v>
      </c>
      <c r="K2909" s="27" t="str" cm="1">
        <f t="array" ref="K2909">_xlfn.IFS(
    AND(OR(I2909="Fully Meets", I2909="Exceeds"), J2909&gt;=4), "High Performing Individual",
    AND(I2909="Fully Meets", J2909&gt;=3), "Average Performing Individual",
    TRUE, "Below Average Performing"
)</f>
        <v>High Performing Individual</v>
      </c>
      <c r="M2909" s="18"/>
      <c r="N2909" s="18"/>
      <c r="O2909" s="26"/>
    </row>
    <row r="2910" spans="7:15" ht="28.8" x14ac:dyDescent="0.3">
      <c r="G2910" s="1">
        <v>3312</v>
      </c>
      <c r="H2910" s="1" t="s">
        <v>3074</v>
      </c>
      <c r="I2910" s="1" t="s">
        <v>21</v>
      </c>
      <c r="J2910" s="1">
        <v>4</v>
      </c>
      <c r="K2910" s="27" t="str" cm="1">
        <f t="array" ref="K2910">_xlfn.IFS(
    AND(OR(I2910="Fully Meets", I2910="Exceeds"), J2910&gt;=4), "High Performing Individual",
    AND(I2910="Fully Meets", J2910&gt;=3), "Average Performing Individual",
    TRUE, "Below Average Performing"
)</f>
        <v>High Performing Individual</v>
      </c>
      <c r="M2910" s="18"/>
      <c r="N2910" s="18"/>
      <c r="O2910" s="26"/>
    </row>
    <row r="2911" spans="7:15" ht="28.8" x14ac:dyDescent="0.3">
      <c r="G2911" s="1">
        <v>3313</v>
      </c>
      <c r="H2911" s="1" t="s">
        <v>3074</v>
      </c>
      <c r="I2911" s="1" t="s">
        <v>21</v>
      </c>
      <c r="J2911" s="1">
        <v>3</v>
      </c>
      <c r="K2911" s="27" t="str" cm="1">
        <f t="array" ref="K2911">_xlfn.IFS(
    AND(OR(I2911="Fully Meets", I2911="Exceeds"), J2911&gt;=4), "High Performing Individual",
    AND(I2911="Fully Meets", J2911&gt;=3), "Average Performing Individual",
    TRUE, "Below Average Performing"
)</f>
        <v>Average Performing Individual</v>
      </c>
      <c r="M2911" s="18"/>
      <c r="N2911" s="18"/>
      <c r="O2911" s="26"/>
    </row>
    <row r="2912" spans="7:15" ht="28.8" x14ac:dyDescent="0.3">
      <c r="G2912" s="1">
        <v>3314</v>
      </c>
      <c r="H2912" s="1" t="s">
        <v>3074</v>
      </c>
      <c r="I2912" s="1" t="s">
        <v>21</v>
      </c>
      <c r="J2912" s="1">
        <v>4</v>
      </c>
      <c r="K2912" s="27" t="str" cm="1">
        <f t="array" ref="K2912">_xlfn.IFS(
    AND(OR(I2912="Fully Meets", I2912="Exceeds"), J2912&gt;=4), "High Performing Individual",
    AND(I2912="Fully Meets", J2912&gt;=3), "Average Performing Individual",
    TRUE, "Below Average Performing"
)</f>
        <v>High Performing Individual</v>
      </c>
      <c r="M2912" s="18"/>
      <c r="N2912" s="18"/>
      <c r="O2912" s="26"/>
    </row>
    <row r="2913" spans="7:15" ht="28.8" x14ac:dyDescent="0.3">
      <c r="G2913" s="1">
        <v>3315</v>
      </c>
      <c r="H2913" s="1" t="s">
        <v>3074</v>
      </c>
      <c r="I2913" s="1" t="s">
        <v>21</v>
      </c>
      <c r="J2913" s="1">
        <v>3</v>
      </c>
      <c r="K2913" s="27" t="str" cm="1">
        <f t="array" ref="K2913">_xlfn.IFS(
    AND(OR(I2913="Fully Meets", I2913="Exceeds"), J2913&gt;=4), "High Performing Individual",
    AND(I2913="Fully Meets", J2913&gt;=3), "Average Performing Individual",
    TRUE, "Below Average Performing"
)</f>
        <v>Average Performing Individual</v>
      </c>
      <c r="M2913" s="18"/>
      <c r="N2913" s="18"/>
      <c r="O2913" s="26"/>
    </row>
    <row r="2914" spans="7:15" ht="28.8" x14ac:dyDescent="0.3">
      <c r="G2914" s="1">
        <v>3316</v>
      </c>
      <c r="H2914" s="1" t="s">
        <v>3074</v>
      </c>
      <c r="I2914" s="1" t="s">
        <v>21</v>
      </c>
      <c r="J2914" s="1">
        <v>3</v>
      </c>
      <c r="K2914" s="27" t="str" cm="1">
        <f t="array" ref="K2914">_xlfn.IFS(
    AND(OR(I2914="Fully Meets", I2914="Exceeds"), J2914&gt;=4), "High Performing Individual",
    AND(I2914="Fully Meets", J2914&gt;=3), "Average Performing Individual",
    TRUE, "Below Average Performing"
)</f>
        <v>Average Performing Individual</v>
      </c>
      <c r="M2914" s="18"/>
      <c r="N2914" s="18"/>
      <c r="O2914" s="26"/>
    </row>
    <row r="2915" spans="7:15" ht="28.8" x14ac:dyDescent="0.3">
      <c r="G2915" s="1">
        <v>3317</v>
      </c>
      <c r="H2915" s="1" t="s">
        <v>3074</v>
      </c>
      <c r="I2915" s="1" t="s">
        <v>21</v>
      </c>
      <c r="J2915" s="1">
        <v>3</v>
      </c>
      <c r="K2915" s="27" t="str" cm="1">
        <f t="array" ref="K2915">_xlfn.IFS(
    AND(OR(I2915="Fully Meets", I2915="Exceeds"), J2915&gt;=4), "High Performing Individual",
    AND(I2915="Fully Meets", J2915&gt;=3), "Average Performing Individual",
    TRUE, "Below Average Performing"
)</f>
        <v>Average Performing Individual</v>
      </c>
      <c r="M2915" s="18"/>
      <c r="N2915" s="18"/>
      <c r="O2915" s="26"/>
    </row>
    <row r="2916" spans="7:15" ht="28.8" x14ac:dyDescent="0.3">
      <c r="G2916" s="1">
        <v>3318</v>
      </c>
      <c r="H2916" s="1" t="s">
        <v>3074</v>
      </c>
      <c r="I2916" s="1" t="s">
        <v>21</v>
      </c>
      <c r="J2916" s="1">
        <v>3</v>
      </c>
      <c r="K2916" s="27" t="str" cm="1">
        <f t="array" ref="K2916">_xlfn.IFS(
    AND(OR(I2916="Fully Meets", I2916="Exceeds"), J2916&gt;=4), "High Performing Individual",
    AND(I2916="Fully Meets", J2916&gt;=3), "Average Performing Individual",
    TRUE, "Below Average Performing"
)</f>
        <v>Average Performing Individual</v>
      </c>
      <c r="M2916" s="18"/>
      <c r="N2916" s="18"/>
      <c r="O2916" s="26"/>
    </row>
    <row r="2917" spans="7:15" ht="28.8" x14ac:dyDescent="0.3">
      <c r="G2917" s="1">
        <v>3319</v>
      </c>
      <c r="H2917" s="1" t="s">
        <v>3074</v>
      </c>
      <c r="I2917" s="1" t="s">
        <v>21</v>
      </c>
      <c r="J2917" s="1">
        <v>3</v>
      </c>
      <c r="K2917" s="27" t="str" cm="1">
        <f t="array" ref="K2917">_xlfn.IFS(
    AND(OR(I2917="Fully Meets", I2917="Exceeds"), J2917&gt;=4), "High Performing Individual",
    AND(I2917="Fully Meets", J2917&gt;=3), "Average Performing Individual",
    TRUE, "Below Average Performing"
)</f>
        <v>Average Performing Individual</v>
      </c>
      <c r="M2917" s="18"/>
      <c r="N2917" s="18"/>
      <c r="O2917" s="26"/>
    </row>
    <row r="2918" spans="7:15" ht="28.8" x14ac:dyDescent="0.3">
      <c r="G2918" s="1">
        <v>3320</v>
      </c>
      <c r="H2918" s="1" t="s">
        <v>3074</v>
      </c>
      <c r="I2918" s="1" t="s">
        <v>21</v>
      </c>
      <c r="J2918" s="1">
        <v>5</v>
      </c>
      <c r="K2918" s="27" t="str" cm="1">
        <f t="array" ref="K2918">_xlfn.IFS(
    AND(OR(I2918="Fully Meets", I2918="Exceeds"), J2918&gt;=4), "High Performing Individual",
    AND(I2918="Fully Meets", J2918&gt;=3), "Average Performing Individual",
    TRUE, "Below Average Performing"
)</f>
        <v>High Performing Individual</v>
      </c>
      <c r="M2918" s="18"/>
      <c r="N2918" s="18"/>
      <c r="O2918" s="26"/>
    </row>
    <row r="2919" spans="7:15" ht="28.8" x14ac:dyDescent="0.3">
      <c r="G2919" s="1">
        <v>3321</v>
      </c>
      <c r="H2919" s="1" t="s">
        <v>3074</v>
      </c>
      <c r="I2919" s="1" t="s">
        <v>21</v>
      </c>
      <c r="J2919" s="1">
        <v>2</v>
      </c>
      <c r="K2919" s="27" t="str" cm="1">
        <f t="array" ref="K2919">_xlfn.IFS(
    AND(OR(I2919="Fully Meets", I2919="Exceeds"), J2919&gt;=4), "High Performing Individual",
    AND(I2919="Fully Meets", J2919&gt;=3), "Average Performing Individual",
    TRUE, "Below Average Performing"
)</f>
        <v>Below Average Performing</v>
      </c>
      <c r="M2919" s="18"/>
      <c r="N2919" s="18"/>
      <c r="O2919" s="26"/>
    </row>
    <row r="2920" spans="7:15" ht="28.8" x14ac:dyDescent="0.3">
      <c r="G2920" s="1">
        <v>3322</v>
      </c>
      <c r="H2920" s="1" t="s">
        <v>3074</v>
      </c>
      <c r="I2920" s="1" t="s">
        <v>21</v>
      </c>
      <c r="J2920" s="1">
        <v>4</v>
      </c>
      <c r="K2920" s="27" t="str" cm="1">
        <f t="array" ref="K2920">_xlfn.IFS(
    AND(OR(I2920="Fully Meets", I2920="Exceeds"), J2920&gt;=4), "High Performing Individual",
    AND(I2920="Fully Meets", J2920&gt;=3), "Average Performing Individual",
    TRUE, "Below Average Performing"
)</f>
        <v>High Performing Individual</v>
      </c>
      <c r="M2920" s="18"/>
      <c r="N2920" s="18"/>
      <c r="O2920" s="26"/>
    </row>
    <row r="2921" spans="7:15" ht="28.8" x14ac:dyDescent="0.3">
      <c r="G2921" s="1">
        <v>3323</v>
      </c>
      <c r="H2921" s="1" t="s">
        <v>3074</v>
      </c>
      <c r="I2921" s="1" t="s">
        <v>21</v>
      </c>
      <c r="J2921" s="1">
        <v>4</v>
      </c>
      <c r="K2921" s="27" t="str" cm="1">
        <f t="array" ref="K2921">_xlfn.IFS(
    AND(OR(I2921="Fully Meets", I2921="Exceeds"), J2921&gt;=4), "High Performing Individual",
    AND(I2921="Fully Meets", J2921&gt;=3), "Average Performing Individual",
    TRUE, "Below Average Performing"
)</f>
        <v>High Performing Individual</v>
      </c>
      <c r="M2921" s="18"/>
      <c r="N2921" s="18"/>
      <c r="O2921" s="26"/>
    </row>
    <row r="2922" spans="7:15" ht="28.8" x14ac:dyDescent="0.3">
      <c r="G2922" s="1">
        <v>3324</v>
      </c>
      <c r="H2922" s="1" t="s">
        <v>3074</v>
      </c>
      <c r="I2922" s="1" t="s">
        <v>23</v>
      </c>
      <c r="J2922" s="1">
        <v>3</v>
      </c>
      <c r="K2922" s="27" t="str" cm="1">
        <f t="array" ref="K2922">_xlfn.IFS(
    AND(OR(I2922="Fully Meets", I2922="Exceeds"), J2922&gt;=4), "High Performing Individual",
    AND(I2922="Fully Meets", J2922&gt;=3), "Average Performing Individual",
    TRUE, "Below Average Performing"
)</f>
        <v>Below Average Performing</v>
      </c>
      <c r="M2922" s="18"/>
      <c r="N2922" s="18"/>
      <c r="O2922" s="26"/>
    </row>
    <row r="2923" spans="7:15" ht="28.8" x14ac:dyDescent="0.3">
      <c r="G2923" s="1">
        <v>3325</v>
      </c>
      <c r="H2923" s="1" t="s">
        <v>3074</v>
      </c>
      <c r="I2923" s="1" t="s">
        <v>21</v>
      </c>
      <c r="J2923" s="1">
        <v>3</v>
      </c>
      <c r="K2923" s="27" t="str" cm="1">
        <f t="array" ref="K2923">_xlfn.IFS(
    AND(OR(I2923="Fully Meets", I2923="Exceeds"), J2923&gt;=4), "High Performing Individual",
    AND(I2923="Fully Meets", J2923&gt;=3), "Average Performing Individual",
    TRUE, "Below Average Performing"
)</f>
        <v>Average Performing Individual</v>
      </c>
      <c r="M2923" s="18"/>
      <c r="N2923" s="18"/>
      <c r="O2923" s="26"/>
    </row>
    <row r="2924" spans="7:15" ht="28.8" x14ac:dyDescent="0.3">
      <c r="G2924" s="1">
        <v>3326</v>
      </c>
      <c r="H2924" s="1" t="s">
        <v>3074</v>
      </c>
      <c r="I2924" s="1" t="s">
        <v>21</v>
      </c>
      <c r="J2924" s="1">
        <v>3</v>
      </c>
      <c r="K2924" s="27" t="str" cm="1">
        <f t="array" ref="K2924">_xlfn.IFS(
    AND(OR(I2924="Fully Meets", I2924="Exceeds"), J2924&gt;=4), "High Performing Individual",
    AND(I2924="Fully Meets", J2924&gt;=3), "Average Performing Individual",
    TRUE, "Below Average Performing"
)</f>
        <v>Average Performing Individual</v>
      </c>
      <c r="M2924" s="18"/>
      <c r="N2924" s="18"/>
      <c r="O2924" s="26"/>
    </row>
    <row r="2925" spans="7:15" ht="28.8" x14ac:dyDescent="0.3">
      <c r="G2925" s="1">
        <v>3327</v>
      </c>
      <c r="H2925" s="1" t="s">
        <v>3074</v>
      </c>
      <c r="I2925" s="1" t="s">
        <v>21</v>
      </c>
      <c r="J2925" s="1">
        <v>1</v>
      </c>
      <c r="K2925" s="27" t="str" cm="1">
        <f t="array" ref="K2925">_xlfn.IFS(
    AND(OR(I2925="Fully Meets", I2925="Exceeds"), J2925&gt;=4), "High Performing Individual",
    AND(I2925="Fully Meets", J2925&gt;=3), "Average Performing Individual",
    TRUE, "Below Average Performing"
)</f>
        <v>Below Average Performing</v>
      </c>
      <c r="M2925" s="18"/>
      <c r="N2925" s="18"/>
      <c r="O2925" s="26"/>
    </row>
    <row r="2926" spans="7:15" ht="28.8" x14ac:dyDescent="0.3">
      <c r="G2926" s="1">
        <v>3328</v>
      </c>
      <c r="H2926" s="1" t="s">
        <v>3074</v>
      </c>
      <c r="I2926" s="1" t="s">
        <v>21</v>
      </c>
      <c r="J2926" s="1">
        <v>3</v>
      </c>
      <c r="K2926" s="27" t="str" cm="1">
        <f t="array" ref="K2926">_xlfn.IFS(
    AND(OR(I2926="Fully Meets", I2926="Exceeds"), J2926&gt;=4), "High Performing Individual",
    AND(I2926="Fully Meets", J2926&gt;=3), "Average Performing Individual",
    TRUE, "Below Average Performing"
)</f>
        <v>Average Performing Individual</v>
      </c>
      <c r="M2926" s="18"/>
      <c r="N2926" s="18"/>
      <c r="O2926" s="26"/>
    </row>
    <row r="2927" spans="7:15" ht="28.8" x14ac:dyDescent="0.3">
      <c r="G2927" s="1">
        <v>3329</v>
      </c>
      <c r="H2927" s="1" t="s">
        <v>3074</v>
      </c>
      <c r="I2927" s="1" t="s">
        <v>21</v>
      </c>
      <c r="J2927" s="1">
        <v>4</v>
      </c>
      <c r="K2927" s="27" t="str" cm="1">
        <f t="array" ref="K2927">_xlfn.IFS(
    AND(OR(I2927="Fully Meets", I2927="Exceeds"), J2927&gt;=4), "High Performing Individual",
    AND(I2927="Fully Meets", J2927&gt;=3), "Average Performing Individual",
    TRUE, "Below Average Performing"
)</f>
        <v>High Performing Individual</v>
      </c>
      <c r="M2927" s="18"/>
      <c r="N2927" s="18"/>
      <c r="O2927" s="26"/>
    </row>
    <row r="2928" spans="7:15" ht="28.8" x14ac:dyDescent="0.3">
      <c r="G2928" s="1">
        <v>3330</v>
      </c>
      <c r="H2928" s="1" t="s">
        <v>3074</v>
      </c>
      <c r="I2928" s="1" t="s">
        <v>21</v>
      </c>
      <c r="J2928" s="1">
        <v>4</v>
      </c>
      <c r="K2928" s="27" t="str" cm="1">
        <f t="array" ref="K2928">_xlfn.IFS(
    AND(OR(I2928="Fully Meets", I2928="Exceeds"), J2928&gt;=4), "High Performing Individual",
    AND(I2928="Fully Meets", J2928&gt;=3), "Average Performing Individual",
    TRUE, "Below Average Performing"
)</f>
        <v>High Performing Individual</v>
      </c>
      <c r="M2928" s="18"/>
      <c r="N2928" s="18"/>
      <c r="O2928" s="26"/>
    </row>
    <row r="2929" spans="7:15" ht="28.8" x14ac:dyDescent="0.3">
      <c r="G2929" s="1">
        <v>3331</v>
      </c>
      <c r="H2929" s="1" t="s">
        <v>3074</v>
      </c>
      <c r="I2929" s="1" t="s">
        <v>21</v>
      </c>
      <c r="J2929" s="1">
        <v>2</v>
      </c>
      <c r="K2929" s="27" t="str" cm="1">
        <f t="array" ref="K2929">_xlfn.IFS(
    AND(OR(I2929="Fully Meets", I2929="Exceeds"), J2929&gt;=4), "High Performing Individual",
    AND(I2929="Fully Meets", J2929&gt;=3), "Average Performing Individual",
    TRUE, "Below Average Performing"
)</f>
        <v>Below Average Performing</v>
      </c>
      <c r="M2929" s="18"/>
      <c r="N2929" s="18"/>
      <c r="O2929" s="26"/>
    </row>
    <row r="2930" spans="7:15" ht="28.8" x14ac:dyDescent="0.3">
      <c r="G2930" s="1">
        <v>3332</v>
      </c>
      <c r="H2930" s="1" t="s">
        <v>3074</v>
      </c>
      <c r="I2930" s="1" t="s">
        <v>21</v>
      </c>
      <c r="J2930" s="1">
        <v>3</v>
      </c>
      <c r="K2930" s="27" t="str" cm="1">
        <f t="array" ref="K2930">_xlfn.IFS(
    AND(OR(I2930="Fully Meets", I2930="Exceeds"), J2930&gt;=4), "High Performing Individual",
    AND(I2930="Fully Meets", J2930&gt;=3), "Average Performing Individual",
    TRUE, "Below Average Performing"
)</f>
        <v>Average Performing Individual</v>
      </c>
      <c r="M2930" s="18"/>
      <c r="N2930" s="18"/>
      <c r="O2930" s="26"/>
    </row>
    <row r="2931" spans="7:15" ht="28.8" x14ac:dyDescent="0.3">
      <c r="G2931" s="1">
        <v>3333</v>
      </c>
      <c r="H2931" s="1" t="s">
        <v>3074</v>
      </c>
      <c r="I2931" s="1" t="s">
        <v>21</v>
      </c>
      <c r="J2931" s="1">
        <v>3</v>
      </c>
      <c r="K2931" s="27" t="str" cm="1">
        <f t="array" ref="K2931">_xlfn.IFS(
    AND(OR(I2931="Fully Meets", I2931="Exceeds"), J2931&gt;=4), "High Performing Individual",
    AND(I2931="Fully Meets", J2931&gt;=3), "Average Performing Individual",
    TRUE, "Below Average Performing"
)</f>
        <v>Average Performing Individual</v>
      </c>
      <c r="M2931" s="18"/>
      <c r="N2931" s="18"/>
      <c r="O2931" s="26"/>
    </row>
    <row r="2932" spans="7:15" ht="28.8" x14ac:dyDescent="0.3">
      <c r="G2932" s="1">
        <v>3334</v>
      </c>
      <c r="H2932" s="1" t="s">
        <v>3074</v>
      </c>
      <c r="I2932" s="1" t="s">
        <v>21</v>
      </c>
      <c r="J2932" s="1">
        <v>3</v>
      </c>
      <c r="K2932" s="27" t="str" cm="1">
        <f t="array" ref="K2932">_xlfn.IFS(
    AND(OR(I2932="Fully Meets", I2932="Exceeds"), J2932&gt;=4), "High Performing Individual",
    AND(I2932="Fully Meets", J2932&gt;=3), "Average Performing Individual",
    TRUE, "Below Average Performing"
)</f>
        <v>Average Performing Individual</v>
      </c>
      <c r="M2932" s="18"/>
      <c r="N2932" s="18"/>
      <c r="O2932" s="26"/>
    </row>
    <row r="2933" spans="7:15" ht="28.8" x14ac:dyDescent="0.3">
      <c r="G2933" s="1">
        <v>3335</v>
      </c>
      <c r="H2933" s="1" t="s">
        <v>3074</v>
      </c>
      <c r="I2933" s="1" t="s">
        <v>21</v>
      </c>
      <c r="J2933" s="1">
        <v>3</v>
      </c>
      <c r="K2933" s="27" t="str" cm="1">
        <f t="array" ref="K2933">_xlfn.IFS(
    AND(OR(I2933="Fully Meets", I2933="Exceeds"), J2933&gt;=4), "High Performing Individual",
    AND(I2933="Fully Meets", J2933&gt;=3), "Average Performing Individual",
    TRUE, "Below Average Performing"
)</f>
        <v>Average Performing Individual</v>
      </c>
      <c r="M2933" s="18"/>
      <c r="N2933" s="18"/>
      <c r="O2933" s="26"/>
    </row>
    <row r="2934" spans="7:15" ht="28.8" x14ac:dyDescent="0.3">
      <c r="G2934" s="1">
        <v>3336</v>
      </c>
      <c r="H2934" s="1" t="s">
        <v>3074</v>
      </c>
      <c r="I2934" s="1" t="s">
        <v>21</v>
      </c>
      <c r="J2934" s="1">
        <v>3</v>
      </c>
      <c r="K2934" s="27" t="str" cm="1">
        <f t="array" ref="K2934">_xlfn.IFS(
    AND(OR(I2934="Fully Meets", I2934="Exceeds"), J2934&gt;=4), "High Performing Individual",
    AND(I2934="Fully Meets", J2934&gt;=3), "Average Performing Individual",
    TRUE, "Below Average Performing"
)</f>
        <v>Average Performing Individual</v>
      </c>
      <c r="M2934" s="18"/>
      <c r="N2934" s="18"/>
      <c r="O2934" s="26"/>
    </row>
    <row r="2935" spans="7:15" ht="28.8" x14ac:dyDescent="0.3">
      <c r="G2935" s="1">
        <v>3337</v>
      </c>
      <c r="H2935" s="1" t="s">
        <v>3074</v>
      </c>
      <c r="I2935" s="1" t="s">
        <v>21</v>
      </c>
      <c r="J2935" s="1">
        <v>3</v>
      </c>
      <c r="K2935" s="27" t="str" cm="1">
        <f t="array" ref="K2935">_xlfn.IFS(
    AND(OR(I2935="Fully Meets", I2935="Exceeds"), J2935&gt;=4), "High Performing Individual",
    AND(I2935="Fully Meets", J2935&gt;=3), "Average Performing Individual",
    TRUE, "Below Average Performing"
)</f>
        <v>Average Performing Individual</v>
      </c>
      <c r="M2935" s="18"/>
      <c r="N2935" s="18"/>
      <c r="O2935" s="26"/>
    </row>
    <row r="2936" spans="7:15" ht="28.8" x14ac:dyDescent="0.3">
      <c r="G2936" s="1">
        <v>3338</v>
      </c>
      <c r="H2936" s="1" t="s">
        <v>3074</v>
      </c>
      <c r="I2936" s="1" t="s">
        <v>21</v>
      </c>
      <c r="J2936" s="1">
        <v>3</v>
      </c>
      <c r="K2936" s="27" t="str" cm="1">
        <f t="array" ref="K2936">_xlfn.IFS(
    AND(OR(I2936="Fully Meets", I2936="Exceeds"), J2936&gt;=4), "High Performing Individual",
    AND(I2936="Fully Meets", J2936&gt;=3), "Average Performing Individual",
    TRUE, "Below Average Performing"
)</f>
        <v>Average Performing Individual</v>
      </c>
      <c r="M2936" s="18"/>
      <c r="N2936" s="18"/>
      <c r="O2936" s="26"/>
    </row>
    <row r="2937" spans="7:15" ht="28.8" x14ac:dyDescent="0.3">
      <c r="G2937" s="1">
        <v>3339</v>
      </c>
      <c r="H2937" s="1" t="s">
        <v>3074</v>
      </c>
      <c r="I2937" s="1" t="s">
        <v>21</v>
      </c>
      <c r="J2937" s="1">
        <v>5</v>
      </c>
      <c r="K2937" s="27" t="str" cm="1">
        <f t="array" ref="K2937">_xlfn.IFS(
    AND(OR(I2937="Fully Meets", I2937="Exceeds"), J2937&gt;=4), "High Performing Individual",
    AND(I2937="Fully Meets", J2937&gt;=3), "Average Performing Individual",
    TRUE, "Below Average Performing"
)</f>
        <v>High Performing Individual</v>
      </c>
      <c r="M2937" s="18"/>
      <c r="N2937" s="18"/>
      <c r="O2937" s="26"/>
    </row>
    <row r="2938" spans="7:15" ht="28.8" x14ac:dyDescent="0.3">
      <c r="G2938" s="1">
        <v>3340</v>
      </c>
      <c r="H2938" s="1" t="s">
        <v>3074</v>
      </c>
      <c r="I2938" s="1" t="s">
        <v>21</v>
      </c>
      <c r="J2938" s="1">
        <v>3</v>
      </c>
      <c r="K2938" s="27" t="str" cm="1">
        <f t="array" ref="K2938">_xlfn.IFS(
    AND(OR(I2938="Fully Meets", I2938="Exceeds"), J2938&gt;=4), "High Performing Individual",
    AND(I2938="Fully Meets", J2938&gt;=3), "Average Performing Individual",
    TRUE, "Below Average Performing"
)</f>
        <v>Average Performing Individual</v>
      </c>
      <c r="M2938" s="18"/>
      <c r="N2938" s="18"/>
      <c r="O2938" s="26"/>
    </row>
    <row r="2939" spans="7:15" ht="28.8" x14ac:dyDescent="0.3">
      <c r="G2939" s="1">
        <v>3341</v>
      </c>
      <c r="H2939" s="1" t="s">
        <v>3074</v>
      </c>
      <c r="I2939" s="1" t="s">
        <v>21</v>
      </c>
      <c r="J2939" s="1">
        <v>1</v>
      </c>
      <c r="K2939" s="27" t="str" cm="1">
        <f t="array" ref="K2939">_xlfn.IFS(
    AND(OR(I2939="Fully Meets", I2939="Exceeds"), J2939&gt;=4), "High Performing Individual",
    AND(I2939="Fully Meets", J2939&gt;=3), "Average Performing Individual",
    TRUE, "Below Average Performing"
)</f>
        <v>Below Average Performing</v>
      </c>
      <c r="M2939" s="18"/>
      <c r="N2939" s="18"/>
      <c r="O2939" s="26"/>
    </row>
    <row r="2940" spans="7:15" ht="28.8" x14ac:dyDescent="0.3">
      <c r="G2940" s="1">
        <v>3342</v>
      </c>
      <c r="H2940" s="1" t="s">
        <v>3074</v>
      </c>
      <c r="I2940" s="1" t="s">
        <v>21</v>
      </c>
      <c r="J2940" s="1">
        <v>2</v>
      </c>
      <c r="K2940" s="27" t="str" cm="1">
        <f t="array" ref="K2940">_xlfn.IFS(
    AND(OR(I2940="Fully Meets", I2940="Exceeds"), J2940&gt;=4), "High Performing Individual",
    AND(I2940="Fully Meets", J2940&gt;=3), "Average Performing Individual",
    TRUE, "Below Average Performing"
)</f>
        <v>Below Average Performing</v>
      </c>
      <c r="M2940" s="18"/>
      <c r="N2940" s="18"/>
      <c r="O2940" s="26"/>
    </row>
    <row r="2941" spans="7:15" ht="28.8" x14ac:dyDescent="0.3">
      <c r="G2941" s="1">
        <v>3343</v>
      </c>
      <c r="H2941" s="1" t="s">
        <v>3074</v>
      </c>
      <c r="I2941" s="1" t="s">
        <v>21</v>
      </c>
      <c r="J2941" s="1">
        <v>4</v>
      </c>
      <c r="K2941" s="27" t="str" cm="1">
        <f t="array" ref="K2941">_xlfn.IFS(
    AND(OR(I2941="Fully Meets", I2941="Exceeds"), J2941&gt;=4), "High Performing Individual",
    AND(I2941="Fully Meets", J2941&gt;=3), "Average Performing Individual",
    TRUE, "Below Average Performing"
)</f>
        <v>High Performing Individual</v>
      </c>
      <c r="M2941" s="18"/>
      <c r="N2941" s="18"/>
      <c r="O2941" s="26"/>
    </row>
    <row r="2942" spans="7:15" ht="28.8" x14ac:dyDescent="0.3">
      <c r="G2942" s="1">
        <v>3344</v>
      </c>
      <c r="H2942" s="1" t="s">
        <v>3074</v>
      </c>
      <c r="I2942" s="1" t="s">
        <v>21</v>
      </c>
      <c r="J2942" s="1">
        <v>3</v>
      </c>
      <c r="K2942" s="27" t="str" cm="1">
        <f t="array" ref="K2942">_xlfn.IFS(
    AND(OR(I2942="Fully Meets", I2942="Exceeds"), J2942&gt;=4), "High Performing Individual",
    AND(I2942="Fully Meets", J2942&gt;=3), "Average Performing Individual",
    TRUE, "Below Average Performing"
)</f>
        <v>Average Performing Individual</v>
      </c>
      <c r="M2942" s="18"/>
      <c r="N2942" s="18"/>
      <c r="O2942" s="26"/>
    </row>
    <row r="2943" spans="7:15" ht="28.8" x14ac:dyDescent="0.3">
      <c r="G2943" s="1">
        <v>3345</v>
      </c>
      <c r="H2943" s="1" t="s">
        <v>3074</v>
      </c>
      <c r="I2943" s="1" t="s">
        <v>21</v>
      </c>
      <c r="J2943" s="1">
        <v>4</v>
      </c>
      <c r="K2943" s="27" t="str" cm="1">
        <f t="array" ref="K2943">_xlfn.IFS(
    AND(OR(I2943="Fully Meets", I2943="Exceeds"), J2943&gt;=4), "High Performing Individual",
    AND(I2943="Fully Meets", J2943&gt;=3), "Average Performing Individual",
    TRUE, "Below Average Performing"
)</f>
        <v>High Performing Individual</v>
      </c>
      <c r="M2943" s="18"/>
      <c r="N2943" s="18"/>
      <c r="O2943" s="26"/>
    </row>
    <row r="2944" spans="7:15" ht="28.8" x14ac:dyDescent="0.3">
      <c r="G2944" s="1">
        <v>3346</v>
      </c>
      <c r="H2944" s="1" t="s">
        <v>3074</v>
      </c>
      <c r="I2944" s="1" t="s">
        <v>21</v>
      </c>
      <c r="J2944" s="1">
        <v>2</v>
      </c>
      <c r="K2944" s="27" t="str" cm="1">
        <f t="array" ref="K2944">_xlfn.IFS(
    AND(OR(I2944="Fully Meets", I2944="Exceeds"), J2944&gt;=4), "High Performing Individual",
    AND(I2944="Fully Meets", J2944&gt;=3), "Average Performing Individual",
    TRUE, "Below Average Performing"
)</f>
        <v>Below Average Performing</v>
      </c>
      <c r="M2944" s="18"/>
      <c r="N2944" s="18"/>
      <c r="O2944" s="26"/>
    </row>
    <row r="2945" spans="7:15" ht="28.8" x14ac:dyDescent="0.3">
      <c r="G2945" s="1">
        <v>3347</v>
      </c>
      <c r="H2945" s="1" t="s">
        <v>3074</v>
      </c>
      <c r="I2945" s="1" t="s">
        <v>21</v>
      </c>
      <c r="J2945" s="1">
        <v>3</v>
      </c>
      <c r="K2945" s="27" t="str" cm="1">
        <f t="array" ref="K2945">_xlfn.IFS(
    AND(OR(I2945="Fully Meets", I2945="Exceeds"), J2945&gt;=4), "High Performing Individual",
    AND(I2945="Fully Meets", J2945&gt;=3), "Average Performing Individual",
    TRUE, "Below Average Performing"
)</f>
        <v>Average Performing Individual</v>
      </c>
      <c r="M2945" s="18"/>
      <c r="N2945" s="18"/>
      <c r="O2945" s="26"/>
    </row>
    <row r="2946" spans="7:15" ht="28.8" x14ac:dyDescent="0.3">
      <c r="G2946" s="1">
        <v>3348</v>
      </c>
      <c r="H2946" s="1" t="s">
        <v>3074</v>
      </c>
      <c r="I2946" s="1" t="s">
        <v>21</v>
      </c>
      <c r="J2946" s="1">
        <v>2</v>
      </c>
      <c r="K2946" s="27" t="str" cm="1">
        <f t="array" ref="K2946">_xlfn.IFS(
    AND(OR(I2946="Fully Meets", I2946="Exceeds"), J2946&gt;=4), "High Performing Individual",
    AND(I2946="Fully Meets", J2946&gt;=3), "Average Performing Individual",
    TRUE, "Below Average Performing"
)</f>
        <v>Below Average Performing</v>
      </c>
      <c r="M2946" s="18"/>
      <c r="N2946" s="18"/>
      <c r="O2946" s="26"/>
    </row>
    <row r="2947" spans="7:15" ht="28.8" x14ac:dyDescent="0.3">
      <c r="G2947" s="1">
        <v>3349</v>
      </c>
      <c r="H2947" s="1" t="s">
        <v>3074</v>
      </c>
      <c r="I2947" s="1" t="s">
        <v>21</v>
      </c>
      <c r="J2947" s="1">
        <v>3</v>
      </c>
      <c r="K2947" s="27" t="str" cm="1">
        <f t="array" ref="K2947">_xlfn.IFS(
    AND(OR(I2947="Fully Meets", I2947="Exceeds"), J2947&gt;=4), "High Performing Individual",
    AND(I2947="Fully Meets", J2947&gt;=3), "Average Performing Individual",
    TRUE, "Below Average Performing"
)</f>
        <v>Average Performing Individual</v>
      </c>
      <c r="M2947" s="18"/>
      <c r="N2947" s="18"/>
      <c r="O2947" s="26"/>
    </row>
    <row r="2948" spans="7:15" ht="28.8" x14ac:dyDescent="0.3">
      <c r="G2948" s="1">
        <v>3350</v>
      </c>
      <c r="H2948" s="1" t="s">
        <v>3074</v>
      </c>
      <c r="I2948" s="1" t="s">
        <v>21</v>
      </c>
      <c r="J2948" s="1">
        <v>5</v>
      </c>
      <c r="K2948" s="27" t="str" cm="1">
        <f t="array" ref="K2948">_xlfn.IFS(
    AND(OR(I2948="Fully Meets", I2948="Exceeds"), J2948&gt;=4), "High Performing Individual",
    AND(I2948="Fully Meets", J2948&gt;=3), "Average Performing Individual",
    TRUE, "Below Average Performing"
)</f>
        <v>High Performing Individual</v>
      </c>
      <c r="M2948" s="18"/>
      <c r="N2948" s="18"/>
      <c r="O2948" s="26"/>
    </row>
    <row r="2949" spans="7:15" ht="28.8" x14ac:dyDescent="0.3">
      <c r="G2949" s="1">
        <v>3351</v>
      </c>
      <c r="H2949" s="1" t="s">
        <v>3074</v>
      </c>
      <c r="I2949" s="1" t="s">
        <v>21</v>
      </c>
      <c r="J2949" s="1">
        <v>2</v>
      </c>
      <c r="K2949" s="27" t="str" cm="1">
        <f t="array" ref="K2949">_xlfn.IFS(
    AND(OR(I2949="Fully Meets", I2949="Exceeds"), J2949&gt;=4), "High Performing Individual",
    AND(I2949="Fully Meets", J2949&gt;=3), "Average Performing Individual",
    TRUE, "Below Average Performing"
)</f>
        <v>Below Average Performing</v>
      </c>
      <c r="M2949" s="18"/>
      <c r="N2949" s="18"/>
      <c r="O2949" s="26"/>
    </row>
    <row r="2950" spans="7:15" ht="28.8" x14ac:dyDescent="0.3">
      <c r="G2950" s="1">
        <v>3352</v>
      </c>
      <c r="H2950" s="1" t="s">
        <v>3074</v>
      </c>
      <c r="I2950" s="1" t="s">
        <v>21</v>
      </c>
      <c r="J2950" s="1">
        <v>3</v>
      </c>
      <c r="K2950" s="27" t="str" cm="1">
        <f t="array" ref="K2950">_xlfn.IFS(
    AND(OR(I2950="Fully Meets", I2950="Exceeds"), J2950&gt;=4), "High Performing Individual",
    AND(I2950="Fully Meets", J2950&gt;=3), "Average Performing Individual",
    TRUE, "Below Average Performing"
)</f>
        <v>Average Performing Individual</v>
      </c>
      <c r="M2950" s="18"/>
      <c r="N2950" s="18"/>
      <c r="O2950" s="26"/>
    </row>
    <row r="2951" spans="7:15" ht="28.8" x14ac:dyDescent="0.3">
      <c r="G2951" s="1">
        <v>3353</v>
      </c>
      <c r="H2951" s="1" t="s">
        <v>3074</v>
      </c>
      <c r="I2951" s="1" t="s">
        <v>21</v>
      </c>
      <c r="J2951" s="1">
        <v>3</v>
      </c>
      <c r="K2951" s="27" t="str" cm="1">
        <f t="array" ref="K2951">_xlfn.IFS(
    AND(OR(I2951="Fully Meets", I2951="Exceeds"), J2951&gt;=4), "High Performing Individual",
    AND(I2951="Fully Meets", J2951&gt;=3), "Average Performing Individual",
    TRUE, "Below Average Performing"
)</f>
        <v>Average Performing Individual</v>
      </c>
      <c r="M2951" s="18"/>
      <c r="N2951" s="18"/>
      <c r="O2951" s="26"/>
    </row>
    <row r="2952" spans="7:15" ht="28.8" x14ac:dyDescent="0.3">
      <c r="G2952" s="1">
        <v>3354</v>
      </c>
      <c r="H2952" s="1" t="s">
        <v>3074</v>
      </c>
      <c r="I2952" s="1" t="s">
        <v>21</v>
      </c>
      <c r="J2952" s="1">
        <v>3</v>
      </c>
      <c r="K2952" s="27" t="str" cm="1">
        <f t="array" ref="K2952">_xlfn.IFS(
    AND(OR(I2952="Fully Meets", I2952="Exceeds"), J2952&gt;=4), "High Performing Individual",
    AND(I2952="Fully Meets", J2952&gt;=3), "Average Performing Individual",
    TRUE, "Below Average Performing"
)</f>
        <v>Average Performing Individual</v>
      </c>
      <c r="M2952" s="18"/>
      <c r="N2952" s="18"/>
      <c r="O2952" s="26"/>
    </row>
    <row r="2953" spans="7:15" ht="28.8" x14ac:dyDescent="0.3">
      <c r="G2953" s="1">
        <v>3355</v>
      </c>
      <c r="H2953" s="1" t="s">
        <v>3074</v>
      </c>
      <c r="I2953" s="1" t="s">
        <v>21</v>
      </c>
      <c r="J2953" s="1">
        <v>5</v>
      </c>
      <c r="K2953" s="27" t="str" cm="1">
        <f t="array" ref="K2953">_xlfn.IFS(
    AND(OR(I2953="Fully Meets", I2953="Exceeds"), J2953&gt;=4), "High Performing Individual",
    AND(I2953="Fully Meets", J2953&gt;=3), "Average Performing Individual",
    TRUE, "Below Average Performing"
)</f>
        <v>High Performing Individual</v>
      </c>
      <c r="M2953" s="18"/>
      <c r="N2953" s="18"/>
      <c r="O2953" s="26"/>
    </row>
    <row r="2954" spans="7:15" ht="28.8" x14ac:dyDescent="0.3">
      <c r="G2954" s="1">
        <v>3356</v>
      </c>
      <c r="H2954" s="1" t="s">
        <v>3074</v>
      </c>
      <c r="I2954" s="1" t="s">
        <v>22</v>
      </c>
      <c r="J2954" s="1">
        <v>3</v>
      </c>
      <c r="K2954" s="27" t="str" cm="1">
        <f t="array" ref="K2954">_xlfn.IFS(
    AND(OR(I2954="Fully Meets", I2954="Exceeds"), J2954&gt;=4), "High Performing Individual",
    AND(I2954="Fully Meets", J2954&gt;=3), "Average Performing Individual",
    TRUE, "Below Average Performing"
)</f>
        <v>Below Average Performing</v>
      </c>
      <c r="M2954" s="18"/>
      <c r="N2954" s="18"/>
      <c r="O2954" s="26"/>
    </row>
    <row r="2955" spans="7:15" ht="28.8" x14ac:dyDescent="0.3">
      <c r="G2955" s="1">
        <v>3357</v>
      </c>
      <c r="H2955" s="1" t="s">
        <v>3074</v>
      </c>
      <c r="I2955" s="1" t="s">
        <v>20</v>
      </c>
      <c r="J2955" s="1">
        <v>1</v>
      </c>
      <c r="K2955" s="27" t="str" cm="1">
        <f t="array" ref="K2955">_xlfn.IFS(
    AND(OR(I2955="Fully Meets", I2955="Exceeds"), J2955&gt;=4), "High Performing Individual",
    AND(I2955="Fully Meets", J2955&gt;=3), "Average Performing Individual",
    TRUE, "Below Average Performing"
)</f>
        <v>Below Average Performing</v>
      </c>
      <c r="M2955" s="18"/>
      <c r="N2955" s="18"/>
      <c r="O2955" s="26"/>
    </row>
    <row r="2956" spans="7:15" ht="28.8" x14ac:dyDescent="0.3">
      <c r="G2956" s="1">
        <v>3358</v>
      </c>
      <c r="H2956" s="1" t="s">
        <v>3074</v>
      </c>
      <c r="I2956" s="1" t="s">
        <v>21</v>
      </c>
      <c r="J2956" s="1">
        <v>3</v>
      </c>
      <c r="K2956" s="27" t="str" cm="1">
        <f t="array" ref="K2956">_xlfn.IFS(
    AND(OR(I2956="Fully Meets", I2956="Exceeds"), J2956&gt;=4), "High Performing Individual",
    AND(I2956="Fully Meets", J2956&gt;=3), "Average Performing Individual",
    TRUE, "Below Average Performing"
)</f>
        <v>Average Performing Individual</v>
      </c>
      <c r="M2956" s="18"/>
      <c r="N2956" s="18"/>
      <c r="O2956" s="26"/>
    </row>
    <row r="2957" spans="7:15" ht="28.8" x14ac:dyDescent="0.3">
      <c r="G2957" s="1">
        <v>3359</v>
      </c>
      <c r="H2957" s="1" t="s">
        <v>3074</v>
      </c>
      <c r="I2957" s="1" t="s">
        <v>20</v>
      </c>
      <c r="J2957" s="1">
        <v>3</v>
      </c>
      <c r="K2957" s="27" t="str" cm="1">
        <f t="array" ref="K2957">_xlfn.IFS(
    AND(OR(I2957="Fully Meets", I2957="Exceeds"), J2957&gt;=4), "High Performing Individual",
    AND(I2957="Fully Meets", J2957&gt;=3), "Average Performing Individual",
    TRUE, "Below Average Performing"
)</f>
        <v>Below Average Performing</v>
      </c>
      <c r="M2957" s="18"/>
      <c r="N2957" s="18"/>
      <c r="O2957" s="26"/>
    </row>
    <row r="2958" spans="7:15" ht="28.8" x14ac:dyDescent="0.3">
      <c r="G2958" s="1">
        <v>3360</v>
      </c>
      <c r="H2958" s="1" t="s">
        <v>3074</v>
      </c>
      <c r="I2958" s="1" t="s">
        <v>20</v>
      </c>
      <c r="J2958" s="1">
        <v>2</v>
      </c>
      <c r="K2958" s="27" t="str" cm="1">
        <f t="array" ref="K2958">_xlfn.IFS(
    AND(OR(I2958="Fully Meets", I2958="Exceeds"), J2958&gt;=4), "High Performing Individual",
    AND(I2958="Fully Meets", J2958&gt;=3), "Average Performing Individual",
    TRUE, "Below Average Performing"
)</f>
        <v>Below Average Performing</v>
      </c>
      <c r="M2958" s="18"/>
      <c r="N2958" s="18"/>
      <c r="O2958" s="26"/>
    </row>
    <row r="2959" spans="7:15" ht="28.8" x14ac:dyDescent="0.3">
      <c r="G2959" s="1">
        <v>3361</v>
      </c>
      <c r="H2959" s="1" t="s">
        <v>3074</v>
      </c>
      <c r="I2959" s="1" t="s">
        <v>20</v>
      </c>
      <c r="J2959" s="1">
        <v>3</v>
      </c>
      <c r="K2959" s="27" t="str" cm="1">
        <f t="array" ref="K2959">_xlfn.IFS(
    AND(OR(I2959="Fully Meets", I2959="Exceeds"), J2959&gt;=4), "High Performing Individual",
    AND(I2959="Fully Meets", J2959&gt;=3), "Average Performing Individual",
    TRUE, "Below Average Performing"
)</f>
        <v>Below Average Performing</v>
      </c>
      <c r="M2959" s="18"/>
      <c r="N2959" s="18"/>
      <c r="O2959" s="26"/>
    </row>
    <row r="2960" spans="7:15" ht="28.8" x14ac:dyDescent="0.3">
      <c r="G2960" s="1">
        <v>3362</v>
      </c>
      <c r="H2960" s="1" t="s">
        <v>3074</v>
      </c>
      <c r="I2960" s="1" t="s">
        <v>20</v>
      </c>
      <c r="J2960" s="1">
        <v>1</v>
      </c>
      <c r="K2960" s="27" t="str" cm="1">
        <f t="array" ref="K2960">_xlfn.IFS(
    AND(OR(I2960="Fully Meets", I2960="Exceeds"), J2960&gt;=4), "High Performing Individual",
    AND(I2960="Fully Meets", J2960&gt;=3), "Average Performing Individual",
    TRUE, "Below Average Performing"
)</f>
        <v>Below Average Performing</v>
      </c>
      <c r="M2960" s="18"/>
      <c r="N2960" s="18"/>
      <c r="O2960" s="26"/>
    </row>
    <row r="2961" spans="7:15" ht="28.8" x14ac:dyDescent="0.3">
      <c r="G2961" s="1">
        <v>3363</v>
      </c>
      <c r="H2961" s="1" t="s">
        <v>3074</v>
      </c>
      <c r="I2961" s="1" t="s">
        <v>20</v>
      </c>
      <c r="J2961" s="1">
        <v>5</v>
      </c>
      <c r="K2961" s="27" t="str" cm="1">
        <f t="array" ref="K2961">_xlfn.IFS(
    AND(OR(I2961="Fully Meets", I2961="Exceeds"), J2961&gt;=4), "High Performing Individual",
    AND(I2961="Fully Meets", J2961&gt;=3), "Average Performing Individual",
    TRUE, "Below Average Performing"
)</f>
        <v>High Performing Individual</v>
      </c>
      <c r="M2961" s="18"/>
      <c r="N2961" s="18"/>
      <c r="O2961" s="26"/>
    </row>
    <row r="2962" spans="7:15" ht="28.8" x14ac:dyDescent="0.3">
      <c r="G2962" s="1">
        <v>3364</v>
      </c>
      <c r="H2962" s="1" t="s">
        <v>3074</v>
      </c>
      <c r="I2962" s="1" t="s">
        <v>20</v>
      </c>
      <c r="J2962" s="1">
        <v>3</v>
      </c>
      <c r="K2962" s="27" t="str" cm="1">
        <f t="array" ref="K2962">_xlfn.IFS(
    AND(OR(I2962="Fully Meets", I2962="Exceeds"), J2962&gt;=4), "High Performing Individual",
    AND(I2962="Fully Meets", J2962&gt;=3), "Average Performing Individual",
    TRUE, "Below Average Performing"
)</f>
        <v>Below Average Performing</v>
      </c>
      <c r="M2962" s="18"/>
      <c r="N2962" s="18"/>
      <c r="O2962" s="26"/>
    </row>
    <row r="2963" spans="7:15" ht="28.8" x14ac:dyDescent="0.3">
      <c r="G2963" s="1">
        <v>3365</v>
      </c>
      <c r="H2963" s="1" t="s">
        <v>3074</v>
      </c>
      <c r="I2963" s="1" t="s">
        <v>21</v>
      </c>
      <c r="J2963" s="1">
        <v>3</v>
      </c>
      <c r="K2963" s="27" t="str" cm="1">
        <f t="array" ref="K2963">_xlfn.IFS(
    AND(OR(I2963="Fully Meets", I2963="Exceeds"), J2963&gt;=4), "High Performing Individual",
    AND(I2963="Fully Meets", J2963&gt;=3), "Average Performing Individual",
    TRUE, "Below Average Performing"
)</f>
        <v>Average Performing Individual</v>
      </c>
      <c r="M2963" s="18"/>
      <c r="N2963" s="18"/>
      <c r="O2963" s="26"/>
    </row>
    <row r="2964" spans="7:15" ht="28.8" x14ac:dyDescent="0.3">
      <c r="G2964" s="1">
        <v>3366</v>
      </c>
      <c r="H2964" s="1" t="s">
        <v>3074</v>
      </c>
      <c r="I2964" s="1" t="s">
        <v>20</v>
      </c>
      <c r="J2964" s="1">
        <v>4</v>
      </c>
      <c r="K2964" s="27" t="str" cm="1">
        <f t="array" ref="K2964">_xlfn.IFS(
    AND(OR(I2964="Fully Meets", I2964="Exceeds"), J2964&gt;=4), "High Performing Individual",
    AND(I2964="Fully Meets", J2964&gt;=3), "Average Performing Individual",
    TRUE, "Below Average Performing"
)</f>
        <v>High Performing Individual</v>
      </c>
      <c r="M2964" s="18"/>
      <c r="N2964" s="18"/>
      <c r="O2964" s="26"/>
    </row>
    <row r="2965" spans="7:15" ht="28.8" x14ac:dyDescent="0.3">
      <c r="G2965" s="1">
        <v>3367</v>
      </c>
      <c r="H2965" s="1" t="s">
        <v>3074</v>
      </c>
      <c r="I2965" s="1" t="s">
        <v>20</v>
      </c>
      <c r="J2965" s="1">
        <v>2</v>
      </c>
      <c r="K2965" s="27" t="str" cm="1">
        <f t="array" ref="K2965">_xlfn.IFS(
    AND(OR(I2965="Fully Meets", I2965="Exceeds"), J2965&gt;=4), "High Performing Individual",
    AND(I2965="Fully Meets", J2965&gt;=3), "Average Performing Individual",
    TRUE, "Below Average Performing"
)</f>
        <v>Below Average Performing</v>
      </c>
      <c r="M2965" s="18"/>
      <c r="N2965" s="18"/>
      <c r="O2965" s="26"/>
    </row>
    <row r="2966" spans="7:15" ht="28.8" x14ac:dyDescent="0.3">
      <c r="G2966" s="1">
        <v>3368</v>
      </c>
      <c r="H2966" s="1" t="s">
        <v>3074</v>
      </c>
      <c r="I2966" s="1" t="s">
        <v>20</v>
      </c>
      <c r="J2966" s="1">
        <v>5</v>
      </c>
      <c r="K2966" s="27" t="str" cm="1">
        <f t="array" ref="K2966">_xlfn.IFS(
    AND(OR(I2966="Fully Meets", I2966="Exceeds"), J2966&gt;=4), "High Performing Individual",
    AND(I2966="Fully Meets", J2966&gt;=3), "Average Performing Individual",
    TRUE, "Below Average Performing"
)</f>
        <v>High Performing Individual</v>
      </c>
      <c r="M2966" s="18"/>
      <c r="N2966" s="18"/>
      <c r="O2966" s="26"/>
    </row>
    <row r="2967" spans="7:15" ht="28.8" x14ac:dyDescent="0.3">
      <c r="G2967" s="1">
        <v>3369</v>
      </c>
      <c r="H2967" s="1" t="s">
        <v>3074</v>
      </c>
      <c r="I2967" s="1" t="s">
        <v>20</v>
      </c>
      <c r="J2967" s="1">
        <v>2</v>
      </c>
      <c r="K2967" s="27" t="str" cm="1">
        <f t="array" ref="K2967">_xlfn.IFS(
    AND(OR(I2967="Fully Meets", I2967="Exceeds"), J2967&gt;=4), "High Performing Individual",
    AND(I2967="Fully Meets", J2967&gt;=3), "Average Performing Individual",
    TRUE, "Below Average Performing"
)</f>
        <v>Below Average Performing</v>
      </c>
      <c r="M2967" s="18"/>
      <c r="N2967" s="18"/>
      <c r="O2967" s="26"/>
    </row>
    <row r="2968" spans="7:15" ht="28.8" x14ac:dyDescent="0.3">
      <c r="G2968" s="1">
        <v>3370</v>
      </c>
      <c r="H2968" s="1" t="s">
        <v>3074</v>
      </c>
      <c r="I2968" s="1" t="s">
        <v>20</v>
      </c>
      <c r="J2968" s="1">
        <v>3</v>
      </c>
      <c r="K2968" s="27" t="str" cm="1">
        <f t="array" ref="K2968">_xlfn.IFS(
    AND(OR(I2968="Fully Meets", I2968="Exceeds"), J2968&gt;=4), "High Performing Individual",
    AND(I2968="Fully Meets", J2968&gt;=3), "Average Performing Individual",
    TRUE, "Below Average Performing"
)</f>
        <v>Below Average Performing</v>
      </c>
      <c r="M2968" s="18"/>
      <c r="N2968" s="18"/>
      <c r="O2968" s="26"/>
    </row>
    <row r="2969" spans="7:15" ht="28.8" x14ac:dyDescent="0.3">
      <c r="G2969" s="1">
        <v>3371</v>
      </c>
      <c r="H2969" s="1" t="s">
        <v>3074</v>
      </c>
      <c r="I2969" s="1" t="s">
        <v>20</v>
      </c>
      <c r="J2969" s="1">
        <v>3</v>
      </c>
      <c r="K2969" s="27" t="str" cm="1">
        <f t="array" ref="K2969">_xlfn.IFS(
    AND(OR(I2969="Fully Meets", I2969="Exceeds"), J2969&gt;=4), "High Performing Individual",
    AND(I2969="Fully Meets", J2969&gt;=3), "Average Performing Individual",
    TRUE, "Below Average Performing"
)</f>
        <v>Below Average Performing</v>
      </c>
      <c r="M2969" s="18"/>
      <c r="N2969" s="18"/>
      <c r="O2969" s="26"/>
    </row>
    <row r="2970" spans="7:15" ht="28.8" x14ac:dyDescent="0.3">
      <c r="G2970" s="1">
        <v>3372</v>
      </c>
      <c r="H2970" s="1" t="s">
        <v>3074</v>
      </c>
      <c r="I2970" s="1" t="s">
        <v>21</v>
      </c>
      <c r="J2970" s="1">
        <v>4</v>
      </c>
      <c r="K2970" s="27" t="str" cm="1">
        <f t="array" ref="K2970">_xlfn.IFS(
    AND(OR(I2970="Fully Meets", I2970="Exceeds"), J2970&gt;=4), "High Performing Individual",
    AND(I2970="Fully Meets", J2970&gt;=3), "Average Performing Individual",
    TRUE, "Below Average Performing"
)</f>
        <v>High Performing Individual</v>
      </c>
      <c r="M2970" s="18"/>
      <c r="N2970" s="18"/>
      <c r="O2970" s="26"/>
    </row>
    <row r="2971" spans="7:15" ht="28.8" x14ac:dyDescent="0.3">
      <c r="G2971" s="1">
        <v>3373</v>
      </c>
      <c r="H2971" s="1" t="s">
        <v>3074</v>
      </c>
      <c r="I2971" s="1" t="s">
        <v>20</v>
      </c>
      <c r="J2971" s="1">
        <v>2</v>
      </c>
      <c r="K2971" s="27" t="str" cm="1">
        <f t="array" ref="K2971">_xlfn.IFS(
    AND(OR(I2971="Fully Meets", I2971="Exceeds"), J2971&gt;=4), "High Performing Individual",
    AND(I2971="Fully Meets", J2971&gt;=3), "Average Performing Individual",
    TRUE, "Below Average Performing"
)</f>
        <v>Below Average Performing</v>
      </c>
      <c r="M2971" s="18"/>
      <c r="N2971" s="18"/>
      <c r="O2971" s="26"/>
    </row>
    <row r="2972" spans="7:15" ht="28.8" x14ac:dyDescent="0.3">
      <c r="G2972" s="1">
        <v>3374</v>
      </c>
      <c r="H2972" s="1" t="s">
        <v>3074</v>
      </c>
      <c r="I2972" s="1" t="s">
        <v>20</v>
      </c>
      <c r="J2972" s="1">
        <v>4</v>
      </c>
      <c r="K2972" s="27" t="str" cm="1">
        <f t="array" ref="K2972">_xlfn.IFS(
    AND(OR(I2972="Fully Meets", I2972="Exceeds"), J2972&gt;=4), "High Performing Individual",
    AND(I2972="Fully Meets", J2972&gt;=3), "Average Performing Individual",
    TRUE, "Below Average Performing"
)</f>
        <v>High Performing Individual</v>
      </c>
      <c r="M2972" s="18"/>
      <c r="N2972" s="18"/>
      <c r="O2972" s="26"/>
    </row>
    <row r="2973" spans="7:15" ht="28.8" x14ac:dyDescent="0.3">
      <c r="G2973" s="1">
        <v>3375</v>
      </c>
      <c r="H2973" s="1" t="s">
        <v>3074</v>
      </c>
      <c r="I2973" s="1" t="s">
        <v>20</v>
      </c>
      <c r="J2973" s="1">
        <v>3</v>
      </c>
      <c r="K2973" s="27" t="str" cm="1">
        <f t="array" ref="K2973">_xlfn.IFS(
    AND(OR(I2973="Fully Meets", I2973="Exceeds"), J2973&gt;=4), "High Performing Individual",
    AND(I2973="Fully Meets", J2973&gt;=3), "Average Performing Individual",
    TRUE, "Below Average Performing"
)</f>
        <v>Below Average Performing</v>
      </c>
      <c r="M2973" s="18"/>
      <c r="N2973" s="18"/>
      <c r="O2973" s="26"/>
    </row>
    <row r="2974" spans="7:15" ht="28.8" x14ac:dyDescent="0.3">
      <c r="G2974" s="1">
        <v>3376</v>
      </c>
      <c r="H2974" s="1" t="s">
        <v>3074</v>
      </c>
      <c r="I2974" s="1" t="s">
        <v>20</v>
      </c>
      <c r="J2974" s="1">
        <v>5</v>
      </c>
      <c r="K2974" s="27" t="str" cm="1">
        <f t="array" ref="K2974">_xlfn.IFS(
    AND(OR(I2974="Fully Meets", I2974="Exceeds"), J2974&gt;=4), "High Performing Individual",
    AND(I2974="Fully Meets", J2974&gt;=3), "Average Performing Individual",
    TRUE, "Below Average Performing"
)</f>
        <v>High Performing Individual</v>
      </c>
      <c r="M2974" s="18"/>
      <c r="N2974" s="18"/>
      <c r="O2974" s="26"/>
    </row>
    <row r="2975" spans="7:15" ht="28.8" x14ac:dyDescent="0.3">
      <c r="G2975" s="1">
        <v>3377</v>
      </c>
      <c r="H2975" s="1" t="s">
        <v>3074</v>
      </c>
      <c r="I2975" s="1" t="s">
        <v>20</v>
      </c>
      <c r="J2975" s="1">
        <v>4</v>
      </c>
      <c r="K2975" s="27" t="str" cm="1">
        <f t="array" ref="K2975">_xlfn.IFS(
    AND(OR(I2975="Fully Meets", I2975="Exceeds"), J2975&gt;=4), "High Performing Individual",
    AND(I2975="Fully Meets", J2975&gt;=3), "Average Performing Individual",
    TRUE, "Below Average Performing"
)</f>
        <v>High Performing Individual</v>
      </c>
      <c r="M2975" s="18"/>
      <c r="N2975" s="18"/>
      <c r="O2975" s="26"/>
    </row>
    <row r="2976" spans="7:15" ht="28.8" x14ac:dyDescent="0.3">
      <c r="G2976" s="1">
        <v>3378</v>
      </c>
      <c r="H2976" s="1" t="s">
        <v>3074</v>
      </c>
      <c r="I2976" s="1" t="s">
        <v>20</v>
      </c>
      <c r="J2976" s="1">
        <v>3</v>
      </c>
      <c r="K2976" s="27" t="str" cm="1">
        <f t="array" ref="K2976">_xlfn.IFS(
    AND(OR(I2976="Fully Meets", I2976="Exceeds"), J2976&gt;=4), "High Performing Individual",
    AND(I2976="Fully Meets", J2976&gt;=3), "Average Performing Individual",
    TRUE, "Below Average Performing"
)</f>
        <v>Below Average Performing</v>
      </c>
      <c r="M2976" s="18"/>
      <c r="N2976" s="18"/>
      <c r="O2976" s="26"/>
    </row>
    <row r="2977" spans="7:15" ht="28.8" x14ac:dyDescent="0.3">
      <c r="G2977" s="1">
        <v>3379</v>
      </c>
      <c r="H2977" s="1" t="s">
        <v>3074</v>
      </c>
      <c r="I2977" s="1" t="s">
        <v>20</v>
      </c>
      <c r="J2977" s="1">
        <v>4</v>
      </c>
      <c r="K2977" s="27" t="str" cm="1">
        <f t="array" ref="K2977">_xlfn.IFS(
    AND(OR(I2977="Fully Meets", I2977="Exceeds"), J2977&gt;=4), "High Performing Individual",
    AND(I2977="Fully Meets", J2977&gt;=3), "Average Performing Individual",
    TRUE, "Below Average Performing"
)</f>
        <v>High Performing Individual</v>
      </c>
      <c r="M2977" s="18"/>
      <c r="N2977" s="18"/>
      <c r="O2977" s="26"/>
    </row>
    <row r="2978" spans="7:15" ht="28.8" x14ac:dyDescent="0.3">
      <c r="G2978" s="1">
        <v>3380</v>
      </c>
      <c r="H2978" s="1" t="s">
        <v>3074</v>
      </c>
      <c r="I2978" s="1" t="s">
        <v>20</v>
      </c>
      <c r="J2978" s="1">
        <v>1</v>
      </c>
      <c r="K2978" s="27" t="str" cm="1">
        <f t="array" ref="K2978">_xlfn.IFS(
    AND(OR(I2978="Fully Meets", I2978="Exceeds"), J2978&gt;=4), "High Performing Individual",
    AND(I2978="Fully Meets", J2978&gt;=3), "Average Performing Individual",
    TRUE, "Below Average Performing"
)</f>
        <v>Below Average Performing</v>
      </c>
      <c r="M2978" s="18"/>
      <c r="N2978" s="18"/>
      <c r="O2978" s="26"/>
    </row>
    <row r="2979" spans="7:15" ht="28.8" x14ac:dyDescent="0.3">
      <c r="G2979" s="1">
        <v>3381</v>
      </c>
      <c r="H2979" s="1" t="s">
        <v>3074</v>
      </c>
      <c r="I2979" s="1" t="s">
        <v>20</v>
      </c>
      <c r="J2979" s="1">
        <v>3</v>
      </c>
      <c r="K2979" s="27" t="str" cm="1">
        <f t="array" ref="K2979">_xlfn.IFS(
    AND(OR(I2979="Fully Meets", I2979="Exceeds"), J2979&gt;=4), "High Performing Individual",
    AND(I2979="Fully Meets", J2979&gt;=3), "Average Performing Individual",
    TRUE, "Below Average Performing"
)</f>
        <v>Below Average Performing</v>
      </c>
      <c r="M2979" s="18"/>
      <c r="N2979" s="18"/>
      <c r="O2979" s="26"/>
    </row>
    <row r="2980" spans="7:15" ht="28.8" x14ac:dyDescent="0.3">
      <c r="G2980" s="1">
        <v>3382</v>
      </c>
      <c r="H2980" s="1" t="s">
        <v>3074</v>
      </c>
      <c r="I2980" s="1" t="s">
        <v>20</v>
      </c>
      <c r="J2980" s="1">
        <v>5</v>
      </c>
      <c r="K2980" s="27" t="str" cm="1">
        <f t="array" ref="K2980">_xlfn.IFS(
    AND(OR(I2980="Fully Meets", I2980="Exceeds"), J2980&gt;=4), "High Performing Individual",
    AND(I2980="Fully Meets", J2980&gt;=3), "Average Performing Individual",
    TRUE, "Below Average Performing"
)</f>
        <v>High Performing Individual</v>
      </c>
      <c r="M2980" s="18"/>
      <c r="N2980" s="18"/>
      <c r="O2980" s="26"/>
    </row>
    <row r="2981" spans="7:15" ht="28.8" x14ac:dyDescent="0.3">
      <c r="G2981" s="1">
        <v>3383</v>
      </c>
      <c r="H2981" s="1" t="s">
        <v>3074</v>
      </c>
      <c r="I2981" s="1" t="s">
        <v>20</v>
      </c>
      <c r="J2981" s="1">
        <v>2</v>
      </c>
      <c r="K2981" s="27" t="str" cm="1">
        <f t="array" ref="K2981">_xlfn.IFS(
    AND(OR(I2981="Fully Meets", I2981="Exceeds"), J2981&gt;=4), "High Performing Individual",
    AND(I2981="Fully Meets", J2981&gt;=3), "Average Performing Individual",
    TRUE, "Below Average Performing"
)</f>
        <v>Below Average Performing</v>
      </c>
      <c r="M2981" s="18"/>
      <c r="N2981" s="18"/>
      <c r="O2981" s="26"/>
    </row>
    <row r="2982" spans="7:15" ht="28.8" x14ac:dyDescent="0.3">
      <c r="G2982" s="1">
        <v>3384</v>
      </c>
      <c r="H2982" s="1" t="s">
        <v>3074</v>
      </c>
      <c r="I2982" s="1" t="s">
        <v>21</v>
      </c>
      <c r="J2982" s="1">
        <v>3</v>
      </c>
      <c r="K2982" s="27" t="str" cm="1">
        <f t="array" ref="K2982">_xlfn.IFS(
    AND(OR(I2982="Fully Meets", I2982="Exceeds"), J2982&gt;=4), "High Performing Individual",
    AND(I2982="Fully Meets", J2982&gt;=3), "Average Performing Individual",
    TRUE, "Below Average Performing"
)</f>
        <v>Average Performing Individual</v>
      </c>
      <c r="M2982" s="18"/>
      <c r="N2982" s="18"/>
      <c r="O2982" s="26"/>
    </row>
    <row r="2983" spans="7:15" ht="28.8" x14ac:dyDescent="0.3">
      <c r="G2983" s="1">
        <v>3385</v>
      </c>
      <c r="H2983" s="1" t="s">
        <v>3074</v>
      </c>
      <c r="I2983" s="1" t="s">
        <v>21</v>
      </c>
      <c r="J2983" s="1">
        <v>3</v>
      </c>
      <c r="K2983" s="27" t="str" cm="1">
        <f t="array" ref="K2983">_xlfn.IFS(
    AND(OR(I2983="Fully Meets", I2983="Exceeds"), J2983&gt;=4), "High Performing Individual",
    AND(I2983="Fully Meets", J2983&gt;=3), "Average Performing Individual",
    TRUE, "Below Average Performing"
)</f>
        <v>Average Performing Individual</v>
      </c>
      <c r="M2983" s="18"/>
      <c r="N2983" s="18"/>
      <c r="O2983" s="26"/>
    </row>
    <row r="2984" spans="7:15" ht="28.8" x14ac:dyDescent="0.3">
      <c r="G2984" s="1">
        <v>3386</v>
      </c>
      <c r="H2984" s="1" t="s">
        <v>3074</v>
      </c>
      <c r="I2984" s="1" t="s">
        <v>21</v>
      </c>
      <c r="J2984" s="1">
        <v>2</v>
      </c>
      <c r="K2984" s="27" t="str" cm="1">
        <f t="array" ref="K2984">_xlfn.IFS(
    AND(OR(I2984="Fully Meets", I2984="Exceeds"), J2984&gt;=4), "High Performing Individual",
    AND(I2984="Fully Meets", J2984&gt;=3), "Average Performing Individual",
    TRUE, "Below Average Performing"
)</f>
        <v>Below Average Performing</v>
      </c>
      <c r="M2984" s="18"/>
      <c r="N2984" s="18"/>
      <c r="O2984" s="26"/>
    </row>
    <row r="2985" spans="7:15" ht="28.8" x14ac:dyDescent="0.3">
      <c r="G2985" s="1">
        <v>3387</v>
      </c>
      <c r="H2985" s="1" t="s">
        <v>3074</v>
      </c>
      <c r="I2985" s="1" t="s">
        <v>21</v>
      </c>
      <c r="J2985" s="1">
        <v>3</v>
      </c>
      <c r="K2985" s="27" t="str" cm="1">
        <f t="array" ref="K2985">_xlfn.IFS(
    AND(OR(I2985="Fully Meets", I2985="Exceeds"), J2985&gt;=4), "High Performing Individual",
    AND(I2985="Fully Meets", J2985&gt;=3), "Average Performing Individual",
    TRUE, "Below Average Performing"
)</f>
        <v>Average Performing Individual</v>
      </c>
      <c r="M2985" s="18"/>
      <c r="N2985" s="18"/>
      <c r="O2985" s="26"/>
    </row>
    <row r="2986" spans="7:15" ht="28.8" x14ac:dyDescent="0.3">
      <c r="G2986" s="1">
        <v>3388</v>
      </c>
      <c r="H2986" s="1" t="s">
        <v>3074</v>
      </c>
      <c r="I2986" s="1" t="s">
        <v>21</v>
      </c>
      <c r="J2986" s="1">
        <v>1</v>
      </c>
      <c r="K2986" s="27" t="str" cm="1">
        <f t="array" ref="K2986">_xlfn.IFS(
    AND(OR(I2986="Fully Meets", I2986="Exceeds"), J2986&gt;=4), "High Performing Individual",
    AND(I2986="Fully Meets", J2986&gt;=3), "Average Performing Individual",
    TRUE, "Below Average Performing"
)</f>
        <v>Below Average Performing</v>
      </c>
      <c r="M2986" s="18"/>
      <c r="N2986" s="18"/>
      <c r="O2986" s="26"/>
    </row>
    <row r="2987" spans="7:15" ht="28.8" x14ac:dyDescent="0.3">
      <c r="G2987" s="1">
        <v>3389</v>
      </c>
      <c r="H2987" s="1" t="s">
        <v>3074</v>
      </c>
      <c r="I2987" s="1" t="s">
        <v>21</v>
      </c>
      <c r="J2987" s="1">
        <v>1</v>
      </c>
      <c r="K2987" s="27" t="str" cm="1">
        <f t="array" ref="K2987">_xlfn.IFS(
    AND(OR(I2987="Fully Meets", I2987="Exceeds"), J2987&gt;=4), "High Performing Individual",
    AND(I2987="Fully Meets", J2987&gt;=3), "Average Performing Individual",
    TRUE, "Below Average Performing"
)</f>
        <v>Below Average Performing</v>
      </c>
      <c r="M2987" s="18"/>
      <c r="N2987" s="18"/>
      <c r="O2987" s="26"/>
    </row>
    <row r="2988" spans="7:15" ht="28.8" x14ac:dyDescent="0.3">
      <c r="G2988" s="1">
        <v>3390</v>
      </c>
      <c r="H2988" s="1" t="s">
        <v>3074</v>
      </c>
      <c r="I2988" s="1" t="s">
        <v>21</v>
      </c>
      <c r="J2988" s="1">
        <v>1</v>
      </c>
      <c r="K2988" s="27" t="str" cm="1">
        <f t="array" ref="K2988">_xlfn.IFS(
    AND(OR(I2988="Fully Meets", I2988="Exceeds"), J2988&gt;=4), "High Performing Individual",
    AND(I2988="Fully Meets", J2988&gt;=3), "Average Performing Individual",
    TRUE, "Below Average Performing"
)</f>
        <v>Below Average Performing</v>
      </c>
      <c r="M2988" s="18"/>
      <c r="N2988" s="18"/>
      <c r="O2988" s="26"/>
    </row>
    <row r="2989" spans="7:15" ht="28.8" x14ac:dyDescent="0.3">
      <c r="G2989" s="1">
        <v>3391</v>
      </c>
      <c r="H2989" s="1" t="s">
        <v>3074</v>
      </c>
      <c r="I2989" s="1" t="s">
        <v>21</v>
      </c>
      <c r="J2989" s="1">
        <v>3</v>
      </c>
      <c r="K2989" s="27" t="str" cm="1">
        <f t="array" ref="K2989">_xlfn.IFS(
    AND(OR(I2989="Fully Meets", I2989="Exceeds"), J2989&gt;=4), "High Performing Individual",
    AND(I2989="Fully Meets", J2989&gt;=3), "Average Performing Individual",
    TRUE, "Below Average Performing"
)</f>
        <v>Average Performing Individual</v>
      </c>
      <c r="M2989" s="18"/>
      <c r="N2989" s="18"/>
      <c r="O2989" s="26"/>
    </row>
    <row r="2990" spans="7:15" ht="28.8" x14ac:dyDescent="0.3">
      <c r="G2990" s="1">
        <v>3392</v>
      </c>
      <c r="H2990" s="1" t="s">
        <v>3074</v>
      </c>
      <c r="I2990" s="1" t="s">
        <v>21</v>
      </c>
      <c r="J2990" s="1">
        <v>2</v>
      </c>
      <c r="K2990" s="27" t="str" cm="1">
        <f t="array" ref="K2990">_xlfn.IFS(
    AND(OR(I2990="Fully Meets", I2990="Exceeds"), J2990&gt;=4), "High Performing Individual",
    AND(I2990="Fully Meets", J2990&gt;=3), "Average Performing Individual",
    TRUE, "Below Average Performing"
)</f>
        <v>Below Average Performing</v>
      </c>
      <c r="M2990" s="18"/>
      <c r="N2990" s="18"/>
      <c r="O2990" s="26"/>
    </row>
    <row r="2991" spans="7:15" ht="28.8" x14ac:dyDescent="0.3">
      <c r="G2991" s="1">
        <v>3393</v>
      </c>
      <c r="H2991" s="1" t="s">
        <v>3074</v>
      </c>
      <c r="I2991" s="1" t="s">
        <v>22</v>
      </c>
      <c r="J2991" s="1">
        <v>3</v>
      </c>
      <c r="K2991" s="27" t="str" cm="1">
        <f t="array" ref="K2991">_xlfn.IFS(
    AND(OR(I2991="Fully Meets", I2991="Exceeds"), J2991&gt;=4), "High Performing Individual",
    AND(I2991="Fully Meets", J2991&gt;=3), "Average Performing Individual",
    TRUE, "Below Average Performing"
)</f>
        <v>Below Average Performing</v>
      </c>
      <c r="M2991" s="18"/>
      <c r="N2991" s="18"/>
      <c r="O2991" s="26"/>
    </row>
    <row r="2992" spans="7:15" ht="28.8" x14ac:dyDescent="0.3">
      <c r="G2992" s="1">
        <v>3394</v>
      </c>
      <c r="H2992" s="1" t="s">
        <v>3074</v>
      </c>
      <c r="I2992" s="1" t="s">
        <v>21</v>
      </c>
      <c r="J2992" s="1">
        <v>2</v>
      </c>
      <c r="K2992" s="27" t="str" cm="1">
        <f t="array" ref="K2992">_xlfn.IFS(
    AND(OR(I2992="Fully Meets", I2992="Exceeds"), J2992&gt;=4), "High Performing Individual",
    AND(I2992="Fully Meets", J2992&gt;=3), "Average Performing Individual",
    TRUE, "Below Average Performing"
)</f>
        <v>Below Average Performing</v>
      </c>
      <c r="M2992" s="18"/>
      <c r="N2992" s="18"/>
      <c r="O2992" s="26"/>
    </row>
    <row r="2993" spans="7:15" ht="28.8" x14ac:dyDescent="0.3">
      <c r="G2993" s="1">
        <v>3395</v>
      </c>
      <c r="H2993" s="1" t="s">
        <v>3074</v>
      </c>
      <c r="I2993" s="1" t="s">
        <v>22</v>
      </c>
      <c r="J2993" s="1">
        <v>3</v>
      </c>
      <c r="K2993" s="27" t="str" cm="1">
        <f t="array" ref="K2993">_xlfn.IFS(
    AND(OR(I2993="Fully Meets", I2993="Exceeds"), J2993&gt;=4), "High Performing Individual",
    AND(I2993="Fully Meets", J2993&gt;=3), "Average Performing Individual",
    TRUE, "Below Average Performing"
)</f>
        <v>Below Average Performing</v>
      </c>
      <c r="M2993" s="18"/>
      <c r="N2993" s="18"/>
      <c r="O2993" s="26"/>
    </row>
    <row r="2994" spans="7:15" ht="28.8" x14ac:dyDescent="0.3">
      <c r="G2994" s="1">
        <v>3396</v>
      </c>
      <c r="H2994" s="1" t="s">
        <v>3074</v>
      </c>
      <c r="I2994" s="1" t="s">
        <v>21</v>
      </c>
      <c r="J2994" s="1">
        <v>4</v>
      </c>
      <c r="K2994" s="27" t="str" cm="1">
        <f t="array" ref="K2994">_xlfn.IFS(
    AND(OR(I2994="Fully Meets", I2994="Exceeds"), J2994&gt;=4), "High Performing Individual",
    AND(I2994="Fully Meets", J2994&gt;=3), "Average Performing Individual",
    TRUE, "Below Average Performing"
)</f>
        <v>High Performing Individual</v>
      </c>
      <c r="M2994" s="18"/>
      <c r="N2994" s="18"/>
      <c r="O2994" s="26"/>
    </row>
    <row r="2995" spans="7:15" ht="28.8" x14ac:dyDescent="0.3">
      <c r="G2995" s="1">
        <v>3397</v>
      </c>
      <c r="H2995" s="1" t="s">
        <v>3074</v>
      </c>
      <c r="I2995" s="1" t="s">
        <v>21</v>
      </c>
      <c r="J2995" s="1">
        <v>3</v>
      </c>
      <c r="K2995" s="27" t="str" cm="1">
        <f t="array" ref="K2995">_xlfn.IFS(
    AND(OR(I2995="Fully Meets", I2995="Exceeds"), J2995&gt;=4), "High Performing Individual",
    AND(I2995="Fully Meets", J2995&gt;=3), "Average Performing Individual",
    TRUE, "Below Average Performing"
)</f>
        <v>Average Performing Individual</v>
      </c>
      <c r="M2995" s="18"/>
      <c r="N2995" s="18"/>
      <c r="O2995" s="26"/>
    </row>
    <row r="2996" spans="7:15" ht="28.8" x14ac:dyDescent="0.3">
      <c r="G2996" s="1">
        <v>3398</v>
      </c>
      <c r="H2996" s="1" t="s">
        <v>3074</v>
      </c>
      <c r="I2996" s="1" t="s">
        <v>21</v>
      </c>
      <c r="J2996" s="1">
        <v>3</v>
      </c>
      <c r="K2996" s="27" t="str" cm="1">
        <f t="array" ref="K2996">_xlfn.IFS(
    AND(OR(I2996="Fully Meets", I2996="Exceeds"), J2996&gt;=4), "High Performing Individual",
    AND(I2996="Fully Meets", J2996&gt;=3), "Average Performing Individual",
    TRUE, "Below Average Performing"
)</f>
        <v>Average Performing Individual</v>
      </c>
      <c r="M2996" s="18"/>
      <c r="N2996" s="18"/>
      <c r="O2996" s="26"/>
    </row>
    <row r="2997" spans="7:15" ht="28.8" x14ac:dyDescent="0.3">
      <c r="G2997" s="1">
        <v>3399</v>
      </c>
      <c r="H2997" s="1" t="s">
        <v>3074</v>
      </c>
      <c r="I2997" s="1" t="s">
        <v>21</v>
      </c>
      <c r="J2997" s="1">
        <v>2</v>
      </c>
      <c r="K2997" s="27" t="str" cm="1">
        <f t="array" ref="K2997">_xlfn.IFS(
    AND(OR(I2997="Fully Meets", I2997="Exceeds"), J2997&gt;=4), "High Performing Individual",
    AND(I2997="Fully Meets", J2997&gt;=3), "Average Performing Individual",
    TRUE, "Below Average Performing"
)</f>
        <v>Below Average Performing</v>
      </c>
      <c r="M2997" s="18"/>
      <c r="N2997" s="18"/>
      <c r="O2997" s="26"/>
    </row>
    <row r="2998" spans="7:15" ht="28.8" x14ac:dyDescent="0.3">
      <c r="G2998" s="1">
        <v>3400</v>
      </c>
      <c r="H2998" s="1" t="s">
        <v>3074</v>
      </c>
      <c r="I2998" s="1" t="s">
        <v>21</v>
      </c>
      <c r="J2998" s="1">
        <v>1</v>
      </c>
      <c r="K2998" s="27" t="str" cm="1">
        <f t="array" ref="K2998">_xlfn.IFS(
    AND(OR(I2998="Fully Meets", I2998="Exceeds"), J2998&gt;=4), "High Performing Individual",
    AND(I2998="Fully Meets", J2998&gt;=3), "Average Performing Individual",
    TRUE, "Below Average Performing"
)</f>
        <v>Below Average Performing</v>
      </c>
      <c r="M2998" s="18"/>
      <c r="N2998" s="18"/>
      <c r="O2998" s="26"/>
    </row>
    <row r="2999" spans="7:15" ht="28.8" x14ac:dyDescent="0.3">
      <c r="G2999" s="1">
        <v>3401</v>
      </c>
      <c r="H2999" s="1" t="s">
        <v>3074</v>
      </c>
      <c r="I2999" s="1" t="s">
        <v>21</v>
      </c>
      <c r="J2999" s="1">
        <v>1</v>
      </c>
      <c r="K2999" s="27" t="str" cm="1">
        <f t="array" ref="K2999">_xlfn.IFS(
    AND(OR(I2999="Fully Meets", I2999="Exceeds"), J2999&gt;=4), "High Performing Individual",
    AND(I2999="Fully Meets", J2999&gt;=3), "Average Performing Individual",
    TRUE, "Below Average Performing"
)</f>
        <v>Below Average Performing</v>
      </c>
      <c r="M2999" s="18"/>
      <c r="N2999" s="18"/>
      <c r="O2999" s="26"/>
    </row>
    <row r="3000" spans="7:15" ht="28.8" x14ac:dyDescent="0.3">
      <c r="G3000" s="1">
        <v>3402</v>
      </c>
      <c r="H3000" s="1" t="s">
        <v>3074</v>
      </c>
      <c r="I3000" s="1" t="s">
        <v>21</v>
      </c>
      <c r="J3000" s="1">
        <v>3</v>
      </c>
      <c r="K3000" s="27" t="str" cm="1">
        <f t="array" ref="K3000">_xlfn.IFS(
    AND(OR(I3000="Fully Meets", I3000="Exceeds"), J3000&gt;=4), "High Performing Individual",
    AND(I3000="Fully Meets", J3000&gt;=3), "Average Performing Individual",
    TRUE, "Below Average Performing"
)</f>
        <v>Average Performing Individual</v>
      </c>
      <c r="M3000" s="18"/>
      <c r="N3000" s="18"/>
      <c r="O3000" s="26"/>
    </row>
    <row r="3001" spans="7:15" ht="28.8" x14ac:dyDescent="0.3">
      <c r="G3001" s="1">
        <v>3403</v>
      </c>
      <c r="H3001" s="1" t="s">
        <v>3074</v>
      </c>
      <c r="I3001" s="1" t="s">
        <v>20</v>
      </c>
      <c r="J3001" s="1">
        <v>3</v>
      </c>
      <c r="K3001" s="27" t="str" cm="1">
        <f t="array" ref="K3001">_xlfn.IFS(
    AND(OR(I3001="Fully Meets", I3001="Exceeds"), J3001&gt;=4), "High Performing Individual",
    AND(I3001="Fully Meets", J3001&gt;=3), "Average Performing Individual",
    TRUE, "Below Average Performing"
)</f>
        <v>Below Average Performing</v>
      </c>
      <c r="M3001" s="18"/>
      <c r="N3001" s="18"/>
      <c r="O3001" s="26"/>
    </row>
    <row r="3002" spans="7:15" ht="28.8" x14ac:dyDescent="0.3">
      <c r="G3002" s="1">
        <v>3404</v>
      </c>
      <c r="H3002" s="1" t="s">
        <v>3074</v>
      </c>
      <c r="I3002" s="1" t="s">
        <v>21</v>
      </c>
      <c r="J3002" s="1">
        <v>2</v>
      </c>
      <c r="K3002" s="27" t="str" cm="1">
        <f t="array" ref="K3002">_xlfn.IFS(
    AND(OR(I3002="Fully Meets", I3002="Exceeds"), J3002&gt;=4), "High Performing Individual",
    AND(I3002="Fully Meets", J3002&gt;=3), "Average Performing Individual",
    TRUE, "Below Average Performing"
)</f>
        <v>Below Average Performing</v>
      </c>
      <c r="M3002" s="18"/>
      <c r="N3002" s="18"/>
      <c r="O3002" s="26"/>
    </row>
    <row r="3003" spans="7:15" ht="28.8" x14ac:dyDescent="0.3">
      <c r="G3003" s="1">
        <v>3405</v>
      </c>
      <c r="H3003" s="1" t="s">
        <v>3074</v>
      </c>
      <c r="I3003" s="1" t="s">
        <v>21</v>
      </c>
      <c r="J3003" s="1">
        <v>1</v>
      </c>
      <c r="K3003" s="27" t="str" cm="1">
        <f t="array" ref="K3003">_xlfn.IFS(
    AND(OR(I3003="Fully Meets", I3003="Exceeds"), J3003&gt;=4), "High Performing Individual",
    AND(I3003="Fully Meets", J3003&gt;=3), "Average Performing Individual",
    TRUE, "Below Average Performing"
)</f>
        <v>Below Average Performing</v>
      </c>
      <c r="M3003" s="18"/>
      <c r="N3003" s="18"/>
      <c r="O3003" s="26"/>
    </row>
    <row r="3004" spans="7:15" ht="28.8" x14ac:dyDescent="0.3">
      <c r="G3004" s="1">
        <v>3406</v>
      </c>
      <c r="H3004" s="1" t="s">
        <v>3074</v>
      </c>
      <c r="I3004" s="1" t="s">
        <v>21</v>
      </c>
      <c r="J3004" s="1">
        <v>5</v>
      </c>
      <c r="K3004" s="27" t="str" cm="1">
        <f t="array" ref="K3004">_xlfn.IFS(
    AND(OR(I3004="Fully Meets", I3004="Exceeds"), J3004&gt;=4), "High Performing Individual",
    AND(I3004="Fully Meets", J3004&gt;=3), "Average Performing Individual",
    TRUE, "Below Average Performing"
)</f>
        <v>High Performing Individual</v>
      </c>
      <c r="M3004" s="18"/>
      <c r="N3004" s="18"/>
      <c r="O3004" s="26"/>
    </row>
    <row r="3005" spans="7:15" ht="28.8" x14ac:dyDescent="0.3">
      <c r="G3005" s="1">
        <v>3407</v>
      </c>
      <c r="H3005" s="1" t="s">
        <v>3074</v>
      </c>
      <c r="I3005" s="1" t="s">
        <v>21</v>
      </c>
      <c r="J3005" s="1">
        <v>5</v>
      </c>
      <c r="K3005" s="27" t="str" cm="1">
        <f t="array" ref="K3005">_xlfn.IFS(
    AND(OR(I3005="Fully Meets", I3005="Exceeds"), J3005&gt;=4), "High Performing Individual",
    AND(I3005="Fully Meets", J3005&gt;=3), "Average Performing Individual",
    TRUE, "Below Average Performing"
)</f>
        <v>High Performing Individual</v>
      </c>
      <c r="M3005" s="18"/>
      <c r="N3005" s="18"/>
      <c r="O3005" s="26"/>
    </row>
    <row r="3006" spans="7:15" ht="28.8" x14ac:dyDescent="0.3">
      <c r="G3006" s="1">
        <v>3408</v>
      </c>
      <c r="H3006" s="1" t="s">
        <v>3074</v>
      </c>
      <c r="I3006" s="1" t="s">
        <v>21</v>
      </c>
      <c r="J3006" s="1">
        <v>3</v>
      </c>
      <c r="K3006" s="27" t="str" cm="1">
        <f t="array" ref="K3006">_xlfn.IFS(
    AND(OR(I3006="Fully Meets", I3006="Exceeds"), J3006&gt;=4), "High Performing Individual",
    AND(I3006="Fully Meets", J3006&gt;=3), "Average Performing Individual",
    TRUE, "Below Average Performing"
)</f>
        <v>Average Performing Individual</v>
      </c>
      <c r="M3006" s="18"/>
      <c r="N3006" s="18"/>
      <c r="O3006" s="26"/>
    </row>
    <row r="3007" spans="7:15" ht="28.8" x14ac:dyDescent="0.3">
      <c r="G3007" s="1">
        <v>3409</v>
      </c>
      <c r="H3007" s="1" t="s">
        <v>3074</v>
      </c>
      <c r="I3007" s="1" t="s">
        <v>21</v>
      </c>
      <c r="J3007" s="1">
        <v>4</v>
      </c>
      <c r="K3007" s="27" t="str" cm="1">
        <f t="array" ref="K3007">_xlfn.IFS(
    AND(OR(I3007="Fully Meets", I3007="Exceeds"), J3007&gt;=4), "High Performing Individual",
    AND(I3007="Fully Meets", J3007&gt;=3), "Average Performing Individual",
    TRUE, "Below Average Performing"
)</f>
        <v>High Performing Individual</v>
      </c>
      <c r="M3007" s="18"/>
      <c r="N3007" s="18"/>
      <c r="O3007" s="26"/>
    </row>
    <row r="3008" spans="7:15" ht="28.8" x14ac:dyDescent="0.3">
      <c r="G3008" s="1">
        <v>3410</v>
      </c>
      <c r="H3008" s="1" t="s">
        <v>3074</v>
      </c>
      <c r="I3008" s="1" t="s">
        <v>21</v>
      </c>
      <c r="J3008" s="1">
        <v>3</v>
      </c>
      <c r="K3008" s="27" t="str" cm="1">
        <f t="array" ref="K3008">_xlfn.IFS(
    AND(OR(I3008="Fully Meets", I3008="Exceeds"), J3008&gt;=4), "High Performing Individual",
    AND(I3008="Fully Meets", J3008&gt;=3), "Average Performing Individual",
    TRUE, "Below Average Performing"
)</f>
        <v>Average Performing Individual</v>
      </c>
      <c r="M3008" s="18"/>
      <c r="N3008" s="18"/>
      <c r="O3008" s="26"/>
    </row>
    <row r="3009" spans="7:15" ht="28.8" x14ac:dyDescent="0.3">
      <c r="G3009" s="1">
        <v>3411</v>
      </c>
      <c r="H3009" s="1" t="s">
        <v>3074</v>
      </c>
      <c r="I3009" s="1" t="s">
        <v>21</v>
      </c>
      <c r="J3009" s="1">
        <v>2</v>
      </c>
      <c r="K3009" s="27" t="str" cm="1">
        <f t="array" ref="K3009">_xlfn.IFS(
    AND(OR(I3009="Fully Meets", I3009="Exceeds"), J3009&gt;=4), "High Performing Individual",
    AND(I3009="Fully Meets", J3009&gt;=3), "Average Performing Individual",
    TRUE, "Below Average Performing"
)</f>
        <v>Below Average Performing</v>
      </c>
      <c r="M3009" s="18"/>
      <c r="N3009" s="18"/>
      <c r="O3009" s="26"/>
    </row>
    <row r="3010" spans="7:15" ht="28.8" x14ac:dyDescent="0.3">
      <c r="G3010" s="1">
        <v>3412</v>
      </c>
      <c r="H3010" s="1" t="s">
        <v>3074</v>
      </c>
      <c r="I3010" s="1" t="s">
        <v>20</v>
      </c>
      <c r="J3010" s="1">
        <v>3</v>
      </c>
      <c r="K3010" s="27" t="str" cm="1">
        <f t="array" ref="K3010">_xlfn.IFS(
    AND(OR(I3010="Fully Meets", I3010="Exceeds"), J3010&gt;=4), "High Performing Individual",
    AND(I3010="Fully Meets", J3010&gt;=3), "Average Performing Individual",
    TRUE, "Below Average Performing"
)</f>
        <v>Below Average Performing</v>
      </c>
      <c r="M3010" s="18"/>
      <c r="N3010" s="18"/>
      <c r="O3010" s="26"/>
    </row>
    <row r="3011" spans="7:15" ht="28.8" x14ac:dyDescent="0.3">
      <c r="G3011" s="1">
        <v>3413</v>
      </c>
      <c r="H3011" s="1" t="s">
        <v>3074</v>
      </c>
      <c r="I3011" s="1" t="s">
        <v>21</v>
      </c>
      <c r="J3011" s="1">
        <v>5</v>
      </c>
      <c r="K3011" s="27" t="str" cm="1">
        <f t="array" ref="K3011">_xlfn.IFS(
    AND(OR(I3011="Fully Meets", I3011="Exceeds"), J3011&gt;=4), "High Performing Individual",
    AND(I3011="Fully Meets", J3011&gt;=3), "Average Performing Individual",
    TRUE, "Below Average Performing"
)</f>
        <v>High Performing Individual</v>
      </c>
      <c r="M3011" s="18"/>
      <c r="N3011" s="18"/>
      <c r="O3011" s="26"/>
    </row>
    <row r="3012" spans="7:15" ht="28.8" x14ac:dyDescent="0.3">
      <c r="G3012" s="1">
        <v>3414</v>
      </c>
      <c r="H3012" s="1" t="s">
        <v>3074</v>
      </c>
      <c r="I3012" s="1" t="s">
        <v>20</v>
      </c>
      <c r="J3012" s="1">
        <v>3</v>
      </c>
      <c r="K3012" s="27" t="str" cm="1">
        <f t="array" ref="K3012">_xlfn.IFS(
    AND(OR(I3012="Fully Meets", I3012="Exceeds"), J3012&gt;=4), "High Performing Individual",
    AND(I3012="Fully Meets", J3012&gt;=3), "Average Performing Individual",
    TRUE, "Below Average Performing"
)</f>
        <v>Below Average Performing</v>
      </c>
      <c r="M3012" s="18"/>
      <c r="N3012" s="18"/>
      <c r="O3012" s="26"/>
    </row>
    <row r="3013" spans="7:15" ht="28.8" x14ac:dyDescent="0.3">
      <c r="G3013" s="1">
        <v>3415</v>
      </c>
      <c r="H3013" s="1" t="s">
        <v>3074</v>
      </c>
      <c r="I3013" s="1" t="s">
        <v>21</v>
      </c>
      <c r="J3013" s="1">
        <v>3</v>
      </c>
      <c r="K3013" s="27" t="str" cm="1">
        <f t="array" ref="K3013">_xlfn.IFS(
    AND(OR(I3013="Fully Meets", I3013="Exceeds"), J3013&gt;=4), "High Performing Individual",
    AND(I3013="Fully Meets", J3013&gt;=3), "Average Performing Individual",
    TRUE, "Below Average Performing"
)</f>
        <v>Average Performing Individual</v>
      </c>
      <c r="M3013" s="18"/>
      <c r="N3013" s="18"/>
      <c r="O3013" s="26"/>
    </row>
    <row r="3014" spans="7:15" ht="28.8" x14ac:dyDescent="0.3">
      <c r="G3014" s="1">
        <v>3416</v>
      </c>
      <c r="H3014" s="1" t="s">
        <v>3074</v>
      </c>
      <c r="I3014" s="1" t="s">
        <v>21</v>
      </c>
      <c r="J3014" s="1">
        <v>2</v>
      </c>
      <c r="K3014" s="27" t="str" cm="1">
        <f t="array" ref="K3014">_xlfn.IFS(
    AND(OR(I3014="Fully Meets", I3014="Exceeds"), J3014&gt;=4), "High Performing Individual",
    AND(I3014="Fully Meets", J3014&gt;=3), "Average Performing Individual",
    TRUE, "Below Average Performing"
)</f>
        <v>Below Average Performing</v>
      </c>
      <c r="M3014" s="18"/>
      <c r="N3014" s="18"/>
      <c r="O3014" s="26"/>
    </row>
    <row r="3015" spans="7:15" ht="28.8" x14ac:dyDescent="0.3">
      <c r="G3015" s="1">
        <v>3417</v>
      </c>
      <c r="H3015" s="1" t="s">
        <v>3074</v>
      </c>
      <c r="I3015" s="1" t="s">
        <v>21</v>
      </c>
      <c r="J3015" s="1">
        <v>1</v>
      </c>
      <c r="K3015" s="27" t="str" cm="1">
        <f t="array" ref="K3015">_xlfn.IFS(
    AND(OR(I3015="Fully Meets", I3015="Exceeds"), J3015&gt;=4), "High Performing Individual",
    AND(I3015="Fully Meets", J3015&gt;=3), "Average Performing Individual",
    TRUE, "Below Average Performing"
)</f>
        <v>Below Average Performing</v>
      </c>
      <c r="M3015" s="18"/>
      <c r="N3015" s="18"/>
      <c r="O3015" s="26"/>
    </row>
    <row r="3016" spans="7:15" ht="28.8" x14ac:dyDescent="0.3">
      <c r="G3016" s="1">
        <v>3418</v>
      </c>
      <c r="H3016" s="1" t="s">
        <v>3074</v>
      </c>
      <c r="I3016" s="1" t="s">
        <v>21</v>
      </c>
      <c r="J3016" s="1">
        <v>4</v>
      </c>
      <c r="K3016" s="27" t="str" cm="1">
        <f t="array" ref="K3016">_xlfn.IFS(
    AND(OR(I3016="Fully Meets", I3016="Exceeds"), J3016&gt;=4), "High Performing Individual",
    AND(I3016="Fully Meets", J3016&gt;=3), "Average Performing Individual",
    TRUE, "Below Average Performing"
)</f>
        <v>High Performing Individual</v>
      </c>
      <c r="M3016" s="18"/>
      <c r="N3016" s="18"/>
      <c r="O3016" s="26"/>
    </row>
    <row r="3017" spans="7:15" ht="28.8" x14ac:dyDescent="0.3">
      <c r="G3017" s="1">
        <v>3419</v>
      </c>
      <c r="H3017" s="1" t="s">
        <v>3074</v>
      </c>
      <c r="I3017" s="1" t="s">
        <v>21</v>
      </c>
      <c r="J3017" s="1">
        <v>2</v>
      </c>
      <c r="K3017" s="27" t="str" cm="1">
        <f t="array" ref="K3017">_xlfn.IFS(
    AND(OR(I3017="Fully Meets", I3017="Exceeds"), J3017&gt;=4), "High Performing Individual",
    AND(I3017="Fully Meets", J3017&gt;=3), "Average Performing Individual",
    TRUE, "Below Average Performing"
)</f>
        <v>Below Average Performing</v>
      </c>
      <c r="M3017" s="18"/>
      <c r="N3017" s="18"/>
      <c r="O3017" s="26"/>
    </row>
    <row r="3018" spans="7:15" ht="28.8" x14ac:dyDescent="0.3">
      <c r="G3018" s="1">
        <v>3420</v>
      </c>
      <c r="H3018" s="1" t="s">
        <v>3074</v>
      </c>
      <c r="I3018" s="1" t="s">
        <v>21</v>
      </c>
      <c r="J3018" s="1">
        <v>2</v>
      </c>
      <c r="K3018" s="27" t="str" cm="1">
        <f t="array" ref="K3018">_xlfn.IFS(
    AND(OR(I3018="Fully Meets", I3018="Exceeds"), J3018&gt;=4), "High Performing Individual",
    AND(I3018="Fully Meets", J3018&gt;=3), "Average Performing Individual",
    TRUE, "Below Average Performing"
)</f>
        <v>Below Average Performing</v>
      </c>
      <c r="M3018" s="18"/>
      <c r="N3018" s="18"/>
      <c r="O3018" s="26"/>
    </row>
    <row r="3019" spans="7:15" ht="28.8" x14ac:dyDescent="0.3">
      <c r="G3019" s="1">
        <v>3421</v>
      </c>
      <c r="H3019" s="1" t="s">
        <v>3074</v>
      </c>
      <c r="I3019" s="1" t="s">
        <v>21</v>
      </c>
      <c r="J3019" s="1">
        <v>1</v>
      </c>
      <c r="K3019" s="27" t="str" cm="1">
        <f t="array" ref="K3019">_xlfn.IFS(
    AND(OR(I3019="Fully Meets", I3019="Exceeds"), J3019&gt;=4), "High Performing Individual",
    AND(I3019="Fully Meets", J3019&gt;=3), "Average Performing Individual",
    TRUE, "Below Average Performing"
)</f>
        <v>Below Average Performing</v>
      </c>
      <c r="M3019" s="18"/>
      <c r="N3019" s="18"/>
      <c r="O3019" s="26"/>
    </row>
    <row r="3020" spans="7:15" ht="28.8" x14ac:dyDescent="0.3">
      <c r="G3020" s="1">
        <v>3422</v>
      </c>
      <c r="H3020" s="1" t="s">
        <v>3074</v>
      </c>
      <c r="I3020" s="1" t="s">
        <v>21</v>
      </c>
      <c r="J3020" s="1">
        <v>3</v>
      </c>
      <c r="K3020" s="27" t="str" cm="1">
        <f t="array" ref="K3020">_xlfn.IFS(
    AND(OR(I3020="Fully Meets", I3020="Exceeds"), J3020&gt;=4), "High Performing Individual",
    AND(I3020="Fully Meets", J3020&gt;=3), "Average Performing Individual",
    TRUE, "Below Average Performing"
)</f>
        <v>Average Performing Individual</v>
      </c>
      <c r="M3020" s="18"/>
      <c r="N3020" s="18"/>
      <c r="O3020" s="26"/>
    </row>
    <row r="3021" spans="7:15" ht="28.8" x14ac:dyDescent="0.3">
      <c r="G3021" s="1">
        <v>3423</v>
      </c>
      <c r="H3021" s="1" t="s">
        <v>3074</v>
      </c>
      <c r="I3021" s="1" t="s">
        <v>21</v>
      </c>
      <c r="J3021" s="1">
        <v>3</v>
      </c>
      <c r="K3021" s="27" t="str" cm="1">
        <f t="array" ref="K3021">_xlfn.IFS(
    AND(OR(I3021="Fully Meets", I3021="Exceeds"), J3021&gt;=4), "High Performing Individual",
    AND(I3021="Fully Meets", J3021&gt;=3), "Average Performing Individual",
    TRUE, "Below Average Performing"
)</f>
        <v>Average Performing Individual</v>
      </c>
      <c r="M3021" s="18"/>
      <c r="N3021" s="18"/>
      <c r="O3021" s="26"/>
    </row>
    <row r="3022" spans="7:15" ht="28.8" x14ac:dyDescent="0.3">
      <c r="G3022" s="1">
        <v>3424</v>
      </c>
      <c r="H3022" s="1" t="s">
        <v>3074</v>
      </c>
      <c r="I3022" s="1" t="s">
        <v>21</v>
      </c>
      <c r="J3022" s="1">
        <v>2</v>
      </c>
      <c r="K3022" s="27" t="str" cm="1">
        <f t="array" ref="K3022">_xlfn.IFS(
    AND(OR(I3022="Fully Meets", I3022="Exceeds"), J3022&gt;=4), "High Performing Individual",
    AND(I3022="Fully Meets", J3022&gt;=3), "Average Performing Individual",
    TRUE, "Below Average Performing"
)</f>
        <v>Below Average Performing</v>
      </c>
      <c r="M3022" s="18"/>
      <c r="N3022" s="18"/>
      <c r="O3022" s="26"/>
    </row>
    <row r="3023" spans="7:15" ht="28.8" x14ac:dyDescent="0.3">
      <c r="G3023" s="1">
        <v>3425</v>
      </c>
      <c r="H3023" s="1" t="s">
        <v>3074</v>
      </c>
      <c r="I3023" s="1" t="s">
        <v>21</v>
      </c>
      <c r="J3023" s="1">
        <v>2</v>
      </c>
      <c r="K3023" s="27" t="str" cm="1">
        <f t="array" ref="K3023">_xlfn.IFS(
    AND(OR(I3023="Fully Meets", I3023="Exceeds"), J3023&gt;=4), "High Performing Individual",
    AND(I3023="Fully Meets", J3023&gt;=3), "Average Performing Individual",
    TRUE, "Below Average Performing"
)</f>
        <v>Below Average Performing</v>
      </c>
      <c r="M3023" s="18"/>
      <c r="N3023" s="18"/>
      <c r="O3023" s="26"/>
    </row>
    <row r="3024" spans="7:15" ht="34.200000000000003" customHeight="1" x14ac:dyDescent="0.3">
      <c r="G3024" s="1">
        <v>3426</v>
      </c>
      <c r="H3024" s="1" t="s">
        <v>3074</v>
      </c>
      <c r="I3024" s="1" t="s">
        <v>21</v>
      </c>
      <c r="J3024" s="1">
        <v>2</v>
      </c>
      <c r="K3024" s="27" t="str" cm="1">
        <f t="array" ref="K3024">_xlfn.IFS(
    AND(OR(I3024="Fully Meets", I3024="Exceeds"), J3024&gt;=4), "High Performing Individual",
    AND(I3024="Fully Meets", J3024&gt;=3), "Average Performing Individual",
    TRUE, "Below Average Performing"
)</f>
        <v>Below Average Performing</v>
      </c>
      <c r="M3024" s="18"/>
      <c r="N3024" s="18"/>
      <c r="O3024" s="26"/>
    </row>
    <row r="3025" spans="11:17" x14ac:dyDescent="0.3">
      <c r="O3025" s="18"/>
      <c r="P3025" s="18"/>
      <c r="Q3025" s="26"/>
    </row>
    <row r="3026" spans="11:17" x14ac:dyDescent="0.3">
      <c r="K3026" s="18"/>
      <c r="L3026" s="18"/>
      <c r="M3026" s="18"/>
      <c r="N3026" s="18"/>
      <c r="O3026" s="18"/>
      <c r="P3026" s="18"/>
      <c r="Q3026" s="26"/>
    </row>
    <row r="3027" spans="11:17" x14ac:dyDescent="0.3">
      <c r="K3027" s="18"/>
      <c r="L3027" s="18"/>
      <c r="M3027" s="18"/>
      <c r="N3027" s="18"/>
      <c r="O3027" s="18"/>
      <c r="P3027" s="18"/>
      <c r="Q3027" s="26"/>
    </row>
    <row r="3028" spans="11:17" x14ac:dyDescent="0.3">
      <c r="K3028" s="18"/>
      <c r="L3028" s="18"/>
      <c r="M3028" s="18"/>
      <c r="N3028" s="18"/>
      <c r="O3028" s="18"/>
      <c r="P3028" s="18"/>
      <c r="Q3028" s="26"/>
    </row>
    <row r="3029" spans="11:17" x14ac:dyDescent="0.3">
      <c r="K3029" s="18"/>
      <c r="L3029" s="18"/>
      <c r="M3029" s="18"/>
      <c r="N3029" s="18"/>
      <c r="O3029" s="18"/>
      <c r="P3029" s="18"/>
      <c r="Q3029" s="26"/>
    </row>
    <row r="3030" spans="11:17" x14ac:dyDescent="0.3">
      <c r="K3030" s="18"/>
      <c r="L3030" s="18"/>
      <c r="M3030" s="18"/>
      <c r="N3030" s="18"/>
      <c r="O3030" s="18"/>
      <c r="P3030" s="18"/>
      <c r="Q3030" s="26"/>
    </row>
    <row r="3031" spans="11:17" x14ac:dyDescent="0.3">
      <c r="K3031" s="18"/>
      <c r="L3031" s="18"/>
      <c r="M3031" s="18"/>
      <c r="N3031" s="18"/>
      <c r="O3031" s="18"/>
      <c r="P3031" s="18"/>
      <c r="Q3031" s="26"/>
    </row>
    <row r="3032" spans="11:17" x14ac:dyDescent="0.3">
      <c r="K3032" s="18"/>
      <c r="L3032" s="18"/>
      <c r="M3032" s="18"/>
      <c r="N3032" s="18"/>
      <c r="O3032" s="18"/>
      <c r="P3032" s="18"/>
      <c r="Q3032" s="26"/>
    </row>
    <row r="3033" spans="11:17" x14ac:dyDescent="0.3">
      <c r="K3033" s="18"/>
      <c r="L3033" s="18"/>
      <c r="M3033" s="18"/>
      <c r="N3033" s="18"/>
      <c r="O3033" s="18"/>
      <c r="P3033" s="18"/>
      <c r="Q3033" s="26"/>
    </row>
    <row r="3034" spans="11:17" x14ac:dyDescent="0.3">
      <c r="K3034" s="18"/>
      <c r="L3034" s="18"/>
      <c r="M3034" s="18"/>
      <c r="N3034" s="18"/>
      <c r="O3034" s="18"/>
      <c r="P3034" s="18"/>
      <c r="Q3034" s="26"/>
    </row>
    <row r="3035" spans="11:17" x14ac:dyDescent="0.3">
      <c r="K3035" s="18"/>
      <c r="L3035" s="18"/>
      <c r="M3035" s="18"/>
      <c r="N3035" s="18"/>
      <c r="O3035" s="18"/>
      <c r="P3035" s="18"/>
      <c r="Q3035" s="26"/>
    </row>
    <row r="3036" spans="11:17" x14ac:dyDescent="0.3">
      <c r="K3036" s="18"/>
      <c r="L3036" s="18"/>
      <c r="M3036" s="18"/>
      <c r="N3036" s="18"/>
      <c r="O3036" s="18"/>
      <c r="P3036" s="18"/>
      <c r="Q3036" s="26"/>
    </row>
    <row r="3037" spans="11:17" x14ac:dyDescent="0.3">
      <c r="K3037" s="18"/>
      <c r="L3037" s="18"/>
      <c r="M3037" s="18"/>
      <c r="N3037" s="18"/>
      <c r="O3037" s="18"/>
      <c r="P3037" s="18"/>
      <c r="Q3037" s="26"/>
    </row>
    <row r="3038" spans="11:17" x14ac:dyDescent="0.3">
      <c r="K3038" s="18"/>
      <c r="L3038" s="18"/>
      <c r="M3038" s="18"/>
      <c r="N3038" s="18"/>
      <c r="O3038" s="18"/>
      <c r="P3038" s="18"/>
      <c r="Q3038" s="26"/>
    </row>
    <row r="3039" spans="11:17" x14ac:dyDescent="0.3">
      <c r="K3039" s="18"/>
      <c r="L3039" s="18"/>
      <c r="M3039" s="18"/>
      <c r="N3039" s="18"/>
      <c r="O3039" s="18"/>
      <c r="P3039" s="18"/>
      <c r="Q3039" s="26"/>
    </row>
    <row r="3040" spans="11:17" x14ac:dyDescent="0.3">
      <c r="K3040" s="18"/>
      <c r="L3040" s="18"/>
      <c r="M3040" s="18"/>
      <c r="N3040" s="18"/>
      <c r="O3040" s="18"/>
      <c r="P3040" s="18"/>
      <c r="Q3040" s="26"/>
    </row>
    <row r="3041" spans="11:17" x14ac:dyDescent="0.3">
      <c r="K3041" s="18"/>
      <c r="L3041" s="18"/>
      <c r="M3041" s="18"/>
      <c r="N3041" s="18"/>
      <c r="O3041" s="18"/>
      <c r="P3041" s="18"/>
      <c r="Q3041" s="26"/>
    </row>
    <row r="3042" spans="11:17" x14ac:dyDescent="0.3">
      <c r="K3042" s="18"/>
      <c r="L3042" s="18"/>
      <c r="M3042" s="18"/>
      <c r="N3042" s="18"/>
      <c r="O3042" s="18"/>
      <c r="P3042" s="18"/>
      <c r="Q3042" s="26"/>
    </row>
    <row r="3043" spans="11:17" x14ac:dyDescent="0.3">
      <c r="K3043" s="18"/>
      <c r="L3043" s="18"/>
      <c r="M3043" s="18"/>
      <c r="N3043" s="18"/>
      <c r="O3043" s="18"/>
      <c r="P3043" s="18"/>
      <c r="Q3043" s="26"/>
    </row>
    <row r="3044" spans="11:17" x14ac:dyDescent="0.3">
      <c r="K3044" s="18"/>
      <c r="L3044" s="18"/>
      <c r="M3044" s="18"/>
      <c r="N3044" s="18"/>
      <c r="O3044" s="18"/>
      <c r="P3044" s="18"/>
      <c r="Q3044" s="26"/>
    </row>
    <row r="3045" spans="11:17" x14ac:dyDescent="0.3">
      <c r="K3045" s="18"/>
      <c r="L3045" s="18"/>
      <c r="M3045" s="18"/>
      <c r="N3045" s="18"/>
      <c r="O3045" s="18"/>
      <c r="P3045" s="18"/>
      <c r="Q3045" s="26"/>
    </row>
    <row r="3046" spans="11:17" x14ac:dyDescent="0.3">
      <c r="K3046" s="18"/>
      <c r="L3046" s="18"/>
      <c r="M3046" s="18"/>
      <c r="N3046" s="18"/>
      <c r="O3046" s="18"/>
      <c r="P3046" s="18"/>
      <c r="Q3046" s="26"/>
    </row>
    <row r="3047" spans="11:17" x14ac:dyDescent="0.3">
      <c r="K3047" s="18"/>
      <c r="L3047" s="18"/>
      <c r="M3047" s="18"/>
      <c r="N3047" s="18"/>
      <c r="O3047" s="18"/>
      <c r="P3047" s="18"/>
      <c r="Q3047" s="26"/>
    </row>
    <row r="3048" spans="11:17" x14ac:dyDescent="0.3">
      <c r="K3048" s="18"/>
      <c r="L3048" s="18"/>
      <c r="M3048" s="18"/>
      <c r="N3048" s="18"/>
      <c r="O3048" s="18"/>
      <c r="P3048" s="18"/>
      <c r="Q3048" s="26"/>
    </row>
    <row r="3049" spans="11:17" x14ac:dyDescent="0.3">
      <c r="K3049" s="18"/>
      <c r="L3049" s="18"/>
      <c r="M3049" s="18"/>
      <c r="N3049" s="18"/>
      <c r="O3049" s="18"/>
      <c r="P3049" s="18"/>
      <c r="Q3049" s="26"/>
    </row>
    <row r="3050" spans="11:17" x14ac:dyDescent="0.3">
      <c r="K3050" s="18"/>
      <c r="L3050" s="18"/>
      <c r="M3050" s="18"/>
      <c r="N3050" s="18"/>
      <c r="O3050" s="18"/>
      <c r="P3050" s="18"/>
      <c r="Q3050" s="26"/>
    </row>
    <row r="3051" spans="11:17" x14ac:dyDescent="0.3">
      <c r="K3051" s="18"/>
      <c r="L3051" s="18"/>
      <c r="M3051" s="18"/>
      <c r="N3051" s="18"/>
      <c r="O3051" s="18"/>
      <c r="P3051" s="18"/>
      <c r="Q3051" s="26"/>
    </row>
    <row r="3052" spans="11:17" x14ac:dyDescent="0.3">
      <c r="K3052" s="18"/>
      <c r="L3052" s="18"/>
      <c r="M3052" s="18"/>
      <c r="N3052" s="18"/>
      <c r="O3052" s="18"/>
      <c r="P3052" s="18"/>
      <c r="Q3052" s="26"/>
    </row>
    <row r="3053" spans="11:17" x14ac:dyDescent="0.3">
      <c r="K3053" s="18"/>
      <c r="L3053" s="18"/>
      <c r="M3053" s="18"/>
      <c r="N3053" s="18"/>
      <c r="O3053" s="18"/>
      <c r="P3053" s="18"/>
      <c r="Q3053" s="26"/>
    </row>
    <row r="3054" spans="11:17" x14ac:dyDescent="0.3">
      <c r="K3054" s="18"/>
      <c r="L3054" s="18"/>
      <c r="M3054" s="18"/>
      <c r="N3054" s="18"/>
      <c r="O3054" s="18"/>
      <c r="P3054" s="18"/>
      <c r="Q3054" s="26"/>
    </row>
    <row r="3055" spans="11:17" x14ac:dyDescent="0.3">
      <c r="K3055" s="18"/>
      <c r="L3055" s="18"/>
      <c r="M3055" s="18"/>
      <c r="N3055" s="18"/>
      <c r="O3055" s="18"/>
      <c r="P3055" s="18"/>
      <c r="Q3055" s="26"/>
    </row>
    <row r="3056" spans="11:17" x14ac:dyDescent="0.3">
      <c r="K3056" s="18"/>
      <c r="L3056" s="18"/>
      <c r="M3056" s="18"/>
      <c r="N3056" s="18"/>
      <c r="O3056" s="18"/>
      <c r="P3056" s="18"/>
      <c r="Q3056" s="26"/>
    </row>
    <row r="3057" spans="11:17" x14ac:dyDescent="0.3">
      <c r="K3057" s="18"/>
      <c r="L3057" s="18"/>
      <c r="M3057" s="18"/>
      <c r="N3057" s="18"/>
      <c r="O3057" s="18"/>
      <c r="P3057" s="18"/>
      <c r="Q3057" s="26"/>
    </row>
    <row r="3058" spans="11:17" x14ac:dyDescent="0.3">
      <c r="K3058" s="18"/>
      <c r="L3058" s="18"/>
      <c r="M3058" s="18"/>
      <c r="N3058" s="18"/>
      <c r="O3058" s="18"/>
      <c r="P3058" s="18"/>
      <c r="Q3058" s="26"/>
    </row>
    <row r="3059" spans="11:17" x14ac:dyDescent="0.3">
      <c r="K3059" s="18"/>
      <c r="L3059" s="18"/>
      <c r="M3059" s="18"/>
      <c r="N3059" s="18"/>
      <c r="O3059" s="18"/>
      <c r="P3059" s="18"/>
      <c r="Q3059" s="26"/>
    </row>
    <row r="3060" spans="11:17" x14ac:dyDescent="0.3">
      <c r="K3060" s="18"/>
      <c r="L3060" s="18"/>
      <c r="M3060" s="18"/>
      <c r="N3060" s="18"/>
      <c r="O3060" s="18"/>
      <c r="P3060" s="18"/>
      <c r="Q3060" s="26"/>
    </row>
    <row r="3061" spans="11:17" x14ac:dyDescent="0.3">
      <c r="K3061" s="18"/>
      <c r="L3061" s="18"/>
      <c r="M3061" s="18"/>
      <c r="N3061" s="18"/>
      <c r="O3061" s="18"/>
      <c r="P3061" s="18"/>
      <c r="Q3061" s="26"/>
    </row>
    <row r="3062" spans="11:17" x14ac:dyDescent="0.3">
      <c r="K3062" s="18"/>
      <c r="L3062" s="18"/>
      <c r="M3062" s="18"/>
      <c r="N3062" s="18"/>
      <c r="O3062" s="18"/>
      <c r="P3062" s="18"/>
      <c r="Q3062" s="26"/>
    </row>
    <row r="3063" spans="11:17" x14ac:dyDescent="0.3">
      <c r="K3063" s="18"/>
      <c r="L3063" s="18"/>
      <c r="M3063" s="18"/>
      <c r="N3063" s="18"/>
      <c r="O3063" s="18"/>
      <c r="P3063" s="18"/>
      <c r="Q3063" s="26"/>
    </row>
  </sheetData>
  <mergeCells count="1">
    <mergeCell ref="A1:N3"/>
  </mergeCells>
  <conditionalFormatting sqref="P3025:P3063 O63 N63:N3024">
    <cfRule type="dataBar" priority="8">
      <dataBar>
        <cfvo type="min"/>
        <cfvo type="max"/>
        <color rgb="FF008AEF"/>
      </dataBar>
      <extLst>
        <ext xmlns:x14="http://schemas.microsoft.com/office/spreadsheetml/2009/9/main" uri="{B025F937-C7B1-47D3-B67F-A62EFF666E3E}">
          <x14:id>{5BF3436A-25ED-4EFE-9C8F-515C698FFF6D}</x14:id>
        </ext>
      </extLst>
    </cfRule>
  </conditionalFormatting>
  <conditionalFormatting pivot="1" sqref="D25">
    <cfRule type="dataBar" priority="7">
      <dataBar>
        <cfvo type="min"/>
        <cfvo type="max"/>
        <color rgb="FF63C384"/>
      </dataBar>
      <extLst>
        <ext xmlns:x14="http://schemas.microsoft.com/office/spreadsheetml/2009/9/main" uri="{B025F937-C7B1-47D3-B67F-A62EFF666E3E}">
          <x14:id>{BB949839-2DAF-4D34-B03A-FF8D5C05B069}</x14:id>
        </ext>
      </extLst>
    </cfRule>
  </conditionalFormatting>
  <conditionalFormatting pivot="1">
    <cfRule type="dataBar" priority="6">
      <dataBar>
        <cfvo type="min"/>
        <cfvo type="max"/>
        <color rgb="FF63C384"/>
      </dataBar>
      <extLst>
        <ext xmlns:x14="http://schemas.microsoft.com/office/spreadsheetml/2009/9/main" uri="{B025F937-C7B1-47D3-B67F-A62EFF666E3E}">
          <x14:id>{92D8CFFE-ABA7-4C21-8157-3F624E047205}</x14:id>
        </ext>
      </extLst>
    </cfRule>
  </conditionalFormatting>
  <conditionalFormatting pivot="1" sqref="D27">
    <cfRule type="dataBar" priority="5">
      <dataBar>
        <cfvo type="min"/>
        <cfvo type="max"/>
        <color rgb="FF63C384"/>
      </dataBar>
      <extLst>
        <ext xmlns:x14="http://schemas.microsoft.com/office/spreadsheetml/2009/9/main" uri="{B025F937-C7B1-47D3-B67F-A62EFF666E3E}">
          <x14:id>{18DD5166-5150-4EBB-BAEA-50E0E2ABAC0D}</x14:id>
        </ext>
      </extLst>
    </cfRule>
  </conditionalFormatting>
  <conditionalFormatting pivot="1" sqref="D29">
    <cfRule type="dataBar" priority="4">
      <dataBar>
        <cfvo type="min"/>
        <cfvo type="max"/>
        <color rgb="FF63C384"/>
      </dataBar>
      <extLst>
        <ext xmlns:x14="http://schemas.microsoft.com/office/spreadsheetml/2009/9/main" uri="{B025F937-C7B1-47D3-B67F-A62EFF666E3E}">
          <x14:id>{F4CF1C86-BBDB-4677-9330-2C6106B404B8}</x14:id>
        </ext>
      </extLst>
    </cfRule>
  </conditionalFormatting>
  <conditionalFormatting pivot="1" sqref="D31">
    <cfRule type="dataBar" priority="3">
      <dataBar>
        <cfvo type="min"/>
        <cfvo type="max"/>
        <color rgb="FF63C384"/>
      </dataBar>
      <extLst>
        <ext xmlns:x14="http://schemas.microsoft.com/office/spreadsheetml/2009/9/main" uri="{B025F937-C7B1-47D3-B67F-A62EFF666E3E}">
          <x14:id>{68298C3F-6CDE-45DC-90AB-9F3269BFCF2C}</x14:id>
        </ext>
      </extLst>
    </cfRule>
  </conditionalFormatting>
  <conditionalFormatting pivot="1" sqref="D33">
    <cfRule type="dataBar" priority="2">
      <dataBar>
        <cfvo type="min"/>
        <cfvo type="max"/>
        <color rgb="FF63C384"/>
      </dataBar>
      <extLst>
        <ext xmlns:x14="http://schemas.microsoft.com/office/spreadsheetml/2009/9/main" uri="{B025F937-C7B1-47D3-B67F-A62EFF666E3E}">
          <x14:id>{087BF3FA-0170-485D-B35D-6E610C8241A6}</x14:id>
        </ext>
      </extLst>
    </cfRule>
  </conditionalFormatting>
  <conditionalFormatting sqref="J24:J3024 K24">
    <cfRule type="dataBar" priority="1">
      <dataBar>
        <cfvo type="min"/>
        <cfvo type="max"/>
        <color rgb="FF008AEF"/>
      </dataBar>
      <extLst>
        <ext xmlns:x14="http://schemas.microsoft.com/office/spreadsheetml/2009/9/main" uri="{B025F937-C7B1-47D3-B67F-A62EFF666E3E}">
          <x14:id>{2621367A-B591-44F1-A779-5E86E9624A28}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5BF3436A-25ED-4EFE-9C8F-515C698FFF6D}">
            <x14:dataBar minLength="0" maxLength="100" border="1" negativeBarBorderColorSameAsPositive="0">
              <x14:cfvo type="autoMin"/>
              <x14:cfvo type="autoMax"/>
              <x14:borderColor rgb="FF008AEF"/>
              <x14:negativeFillColor rgb="FFFF0000"/>
              <x14:negativeBorderColor rgb="FFFF0000"/>
              <x14:axisColor rgb="FF000000"/>
            </x14:dataBar>
          </x14:cfRule>
          <xm:sqref>P3025:P3063 O63 N63:N3024</xm:sqref>
        </x14:conditionalFormatting>
        <x14:conditionalFormatting xmlns:xm="http://schemas.microsoft.com/office/excel/2006/main" pivot="1">
          <x14:cfRule type="dataBar" id="{BB949839-2DAF-4D34-B03A-FF8D5C05B069}">
            <x14:dataBar minLength="0" maxLength="100" border="1" negativeBarBorderColorSameAsPositive="0">
              <x14:cfvo type="autoMin"/>
              <x14:cfvo type="autoMax"/>
              <x14:borderColor rgb="FF63C384"/>
              <x14:negativeFillColor rgb="FFFF0000"/>
              <x14:negativeBorderColor rgb="FFFF0000"/>
              <x14:axisColor rgb="FF000000"/>
            </x14:dataBar>
          </x14:cfRule>
          <xm:sqref>D25</xm:sqref>
        </x14:conditionalFormatting>
        <x14:conditionalFormatting xmlns:xm="http://schemas.microsoft.com/office/excel/2006/main" pivot="1">
          <x14:cfRule type="dataBar" id="{92D8CFFE-ABA7-4C21-8157-3F624E047205}">
            <x14:dataBar minLength="0" maxLength="100" border="1" negativeBarBorderColorSameAsPositive="0">
              <x14:cfvo type="autoMin"/>
              <x14:cfvo type="autoMax"/>
              <x14:borderColor rgb="FF63C384"/>
              <x14:negativeFillColor rgb="FFFF0000"/>
              <x14:negativeBorderColor rgb="FFFF0000"/>
              <x14:axisColor rgb="FF000000"/>
            </x14:dataBar>
          </x14:cfRule>
        </x14:conditionalFormatting>
        <x14:conditionalFormatting xmlns:xm="http://schemas.microsoft.com/office/excel/2006/main" pivot="1">
          <x14:cfRule type="dataBar" id="{18DD5166-5150-4EBB-BAEA-50E0E2ABAC0D}">
            <x14:dataBar minLength="0" maxLength="100" border="1" negativeBarBorderColorSameAsPositive="0">
              <x14:cfvo type="autoMin"/>
              <x14:cfvo type="autoMax"/>
              <x14:borderColor rgb="FF63C384"/>
              <x14:negativeFillColor rgb="FFFF0000"/>
              <x14:negativeBorderColor rgb="FFFF0000"/>
              <x14:axisColor rgb="FF000000"/>
            </x14:dataBar>
          </x14:cfRule>
          <xm:sqref>D27</xm:sqref>
        </x14:conditionalFormatting>
        <x14:conditionalFormatting xmlns:xm="http://schemas.microsoft.com/office/excel/2006/main" pivot="1">
          <x14:cfRule type="dataBar" id="{F4CF1C86-BBDB-4677-9330-2C6106B404B8}">
            <x14:dataBar minLength="0" maxLength="100" border="1" negativeBarBorderColorSameAsPositive="0">
              <x14:cfvo type="autoMin"/>
              <x14:cfvo type="autoMax"/>
              <x14:borderColor rgb="FF63C384"/>
              <x14:negativeFillColor rgb="FFFF0000"/>
              <x14:negativeBorderColor rgb="FFFF0000"/>
              <x14:axisColor rgb="FF000000"/>
            </x14:dataBar>
          </x14:cfRule>
          <xm:sqref>D29</xm:sqref>
        </x14:conditionalFormatting>
        <x14:conditionalFormatting xmlns:xm="http://schemas.microsoft.com/office/excel/2006/main" pivot="1">
          <x14:cfRule type="dataBar" id="{68298C3F-6CDE-45DC-90AB-9F3269BFCF2C}">
            <x14:dataBar minLength="0" maxLength="100" border="1" negativeBarBorderColorSameAsPositive="0">
              <x14:cfvo type="autoMin"/>
              <x14:cfvo type="autoMax"/>
              <x14:borderColor rgb="FF63C384"/>
              <x14:negativeFillColor rgb="FFFF0000"/>
              <x14:negativeBorderColor rgb="FFFF0000"/>
              <x14:axisColor rgb="FF000000"/>
            </x14:dataBar>
          </x14:cfRule>
          <xm:sqref>D31</xm:sqref>
        </x14:conditionalFormatting>
        <x14:conditionalFormatting xmlns:xm="http://schemas.microsoft.com/office/excel/2006/main" pivot="1">
          <x14:cfRule type="dataBar" id="{087BF3FA-0170-485D-B35D-6E610C8241A6}">
            <x14:dataBar minLength="0" maxLength="100" border="1" negativeBarBorderColorSameAsPositive="0">
              <x14:cfvo type="autoMin"/>
              <x14:cfvo type="autoMax"/>
              <x14:borderColor rgb="FF63C384"/>
              <x14:negativeFillColor rgb="FFFF0000"/>
              <x14:negativeBorderColor rgb="FFFF0000"/>
              <x14:axisColor rgb="FF000000"/>
            </x14:dataBar>
          </x14:cfRule>
          <xm:sqref>D33</xm:sqref>
        </x14:conditionalFormatting>
        <x14:conditionalFormatting xmlns:xm="http://schemas.microsoft.com/office/excel/2006/main">
          <x14:cfRule type="dataBar" id="{2621367A-B591-44F1-A779-5E86E9624A28}">
            <x14:dataBar minLength="0" maxLength="100" border="1" negativeBarBorderColorSameAsPositive="0">
              <x14:cfvo type="autoMin"/>
              <x14:cfvo type="autoMax"/>
              <x14:borderColor rgb="FF008AEF"/>
              <x14:negativeFillColor rgb="FFFF0000"/>
              <x14:negativeBorderColor rgb="FFFF0000"/>
              <x14:axisColor rgb="FF000000"/>
            </x14:dataBar>
          </x14:cfRule>
          <xm:sqref>J24:J3024 K24</xm:sqref>
        </x14:conditionalFormatting>
      </x14:conditionalFormatting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34D06-3DDF-4D37-A55C-E65FF83FF70D}">
  <dimension ref="A1:S53"/>
  <sheetViews>
    <sheetView showGridLines="0" zoomScale="40" workbookViewId="0">
      <selection activeCell="I47" sqref="I47"/>
    </sheetView>
  </sheetViews>
  <sheetFormatPr defaultRowHeight="14.4" x14ac:dyDescent="0.3"/>
  <cols>
    <col min="1" max="1" width="4.88671875" customWidth="1"/>
    <col min="2" max="2" width="20.109375" bestFit="1" customWidth="1"/>
    <col min="3" max="3" width="22" bestFit="1" customWidth="1"/>
    <col min="11" max="11" width="29.5546875" bestFit="1" customWidth="1"/>
    <col min="12" max="12" width="27.5546875" bestFit="1" customWidth="1"/>
    <col min="13" max="13" width="7" customWidth="1"/>
    <col min="14" max="14" width="18.44140625" bestFit="1" customWidth="1"/>
    <col min="15" max="15" width="19.88671875" bestFit="1" customWidth="1"/>
    <col min="18" max="18" width="17.21875" bestFit="1" customWidth="1"/>
    <col min="19" max="19" width="13.21875" bestFit="1" customWidth="1"/>
  </cols>
  <sheetData>
    <row r="1" spans="1:15" x14ac:dyDescent="0.3">
      <c r="A1" s="31" t="s">
        <v>3165</v>
      </c>
      <c r="B1" s="32"/>
      <c r="C1" s="32"/>
      <c r="D1" s="32"/>
      <c r="E1" s="32"/>
      <c r="F1" s="32"/>
      <c r="G1" s="32"/>
      <c r="H1" s="32"/>
      <c r="I1" s="32"/>
      <c r="J1" s="32"/>
      <c r="K1" s="32"/>
      <c r="L1" s="32"/>
      <c r="M1" s="32"/>
      <c r="N1" s="32"/>
      <c r="O1" s="32"/>
    </row>
    <row r="2" spans="1:15" x14ac:dyDescent="0.3">
      <c r="A2" s="32"/>
      <c r="B2" s="32"/>
      <c r="C2" s="32"/>
      <c r="D2" s="32"/>
      <c r="E2" s="32"/>
      <c r="F2" s="32"/>
      <c r="G2" s="32"/>
      <c r="H2" s="32"/>
      <c r="I2" s="32"/>
      <c r="J2" s="32"/>
      <c r="K2" s="32"/>
      <c r="L2" s="32"/>
      <c r="M2" s="32"/>
      <c r="N2" s="32"/>
      <c r="O2" s="32"/>
    </row>
    <row r="3" spans="1:15" x14ac:dyDescent="0.3">
      <c r="A3" s="32"/>
      <c r="B3" s="32"/>
      <c r="C3" s="32"/>
      <c r="D3" s="32"/>
      <c r="E3" s="32"/>
      <c r="F3" s="32"/>
      <c r="G3" s="32"/>
      <c r="H3" s="32"/>
      <c r="I3" s="32"/>
      <c r="J3" s="32"/>
      <c r="K3" s="32"/>
      <c r="L3" s="32"/>
      <c r="M3" s="32"/>
      <c r="N3" s="32"/>
      <c r="O3" s="32"/>
    </row>
    <row r="23" spans="2:19" x14ac:dyDescent="0.3">
      <c r="K23" s="14" t="s">
        <v>18</v>
      </c>
      <c r="L23" s="2" t="s">
        <v>3164</v>
      </c>
      <c r="N23" s="2"/>
      <c r="O23" s="3" t="s">
        <v>3169</v>
      </c>
      <c r="P23" s="3" t="s">
        <v>3162</v>
      </c>
      <c r="Q23" s="3" t="s">
        <v>3163</v>
      </c>
      <c r="R23" s="3" t="s">
        <v>3170</v>
      </c>
      <c r="S23" s="3" t="s">
        <v>3171</v>
      </c>
    </row>
    <row r="24" spans="2:19" x14ac:dyDescent="0.3">
      <c r="B24" s="14" t="s">
        <v>18</v>
      </c>
      <c r="C24" s="2" t="s">
        <v>3161</v>
      </c>
      <c r="K24" s="5" t="s">
        <v>3067</v>
      </c>
      <c r="L24" s="2">
        <v>78</v>
      </c>
      <c r="N24" s="3" t="s">
        <v>3172</v>
      </c>
      <c r="O24" s="2">
        <v>80</v>
      </c>
      <c r="P24" s="2">
        <v>78</v>
      </c>
      <c r="Q24" s="2">
        <v>1</v>
      </c>
      <c r="R24" s="2">
        <f>SUM(P24:Q24)</f>
        <v>79</v>
      </c>
      <c r="S24" s="15">
        <f>(R24/O24)*100</f>
        <v>98.75</v>
      </c>
    </row>
    <row r="25" spans="2:19" x14ac:dyDescent="0.3">
      <c r="B25" s="5" t="s">
        <v>3067</v>
      </c>
      <c r="C25" s="2">
        <v>80</v>
      </c>
      <c r="K25" s="16" t="s">
        <v>3162</v>
      </c>
      <c r="L25" s="2">
        <v>78</v>
      </c>
      <c r="N25" s="3" t="s">
        <v>3070</v>
      </c>
      <c r="O25" s="2">
        <v>24</v>
      </c>
      <c r="P25" s="2">
        <v>24</v>
      </c>
      <c r="Q25" s="2"/>
      <c r="R25" s="2">
        <f t="shared" ref="R25:R28" si="0">SUM(P25:Q25)</f>
        <v>24</v>
      </c>
      <c r="S25" s="15">
        <f t="shared" ref="S25:S29" si="1">(R25/O25)*100</f>
        <v>100</v>
      </c>
    </row>
    <row r="26" spans="2:19" x14ac:dyDescent="0.3">
      <c r="B26" s="5" t="s">
        <v>3070</v>
      </c>
      <c r="C26" s="2">
        <v>24</v>
      </c>
      <c r="K26" s="29" t="s">
        <v>3166</v>
      </c>
      <c r="L26" s="2">
        <v>52</v>
      </c>
      <c r="N26" s="3" t="s">
        <v>3072</v>
      </c>
      <c r="O26" s="2">
        <v>430</v>
      </c>
      <c r="P26" s="2">
        <v>375</v>
      </c>
      <c r="Q26" s="2">
        <v>4</v>
      </c>
      <c r="R26" s="2">
        <f t="shared" si="0"/>
        <v>379</v>
      </c>
      <c r="S26" s="15">
        <f t="shared" si="1"/>
        <v>88.139534883720927</v>
      </c>
    </row>
    <row r="27" spans="2:19" x14ac:dyDescent="0.3">
      <c r="B27" s="5" t="s">
        <v>3072</v>
      </c>
      <c r="C27" s="2">
        <v>430</v>
      </c>
      <c r="K27" s="29" t="s">
        <v>3167</v>
      </c>
      <c r="L27" s="2">
        <v>23</v>
      </c>
      <c r="N27" s="3" t="s">
        <v>3173</v>
      </c>
      <c r="O27" s="2">
        <v>2020</v>
      </c>
      <c r="P27" s="2">
        <v>1588</v>
      </c>
      <c r="Q27" s="2">
        <v>41</v>
      </c>
      <c r="R27" s="2">
        <f t="shared" si="0"/>
        <v>1629</v>
      </c>
      <c r="S27" s="15">
        <f t="shared" si="1"/>
        <v>80.643564356435647</v>
      </c>
    </row>
    <row r="28" spans="2:19" x14ac:dyDescent="0.3">
      <c r="B28" s="5" t="s">
        <v>3074</v>
      </c>
      <c r="C28" s="2">
        <v>2020</v>
      </c>
      <c r="K28" s="29" t="s">
        <v>3168</v>
      </c>
      <c r="L28" s="2">
        <v>3</v>
      </c>
      <c r="N28" s="3" t="s">
        <v>3076</v>
      </c>
      <c r="O28" s="2">
        <v>331</v>
      </c>
      <c r="P28" s="2">
        <v>301</v>
      </c>
      <c r="Q28" s="2">
        <v>20</v>
      </c>
      <c r="R28" s="2">
        <f t="shared" si="0"/>
        <v>321</v>
      </c>
      <c r="S28" s="15">
        <f t="shared" si="1"/>
        <v>96.978851963746223</v>
      </c>
    </row>
    <row r="29" spans="2:19" x14ac:dyDescent="0.3">
      <c r="B29" s="5" t="s">
        <v>3076</v>
      </c>
      <c r="C29" s="2">
        <v>331</v>
      </c>
      <c r="K29" s="5" t="s">
        <v>3070</v>
      </c>
      <c r="L29" s="2">
        <v>24</v>
      </c>
      <c r="N29" s="3" t="s">
        <v>3078</v>
      </c>
      <c r="O29" s="2">
        <v>115</v>
      </c>
      <c r="P29" s="2">
        <v>92</v>
      </c>
      <c r="Q29" s="2">
        <v>3</v>
      </c>
      <c r="R29" s="2">
        <f>SUM(P29:Q29)</f>
        <v>95</v>
      </c>
      <c r="S29" s="15">
        <f t="shared" si="1"/>
        <v>82.608695652173907</v>
      </c>
    </row>
    <row r="30" spans="2:19" x14ac:dyDescent="0.3">
      <c r="B30" s="5" t="s">
        <v>3078</v>
      </c>
      <c r="C30" s="2">
        <v>115</v>
      </c>
      <c r="K30" s="16" t="s">
        <v>3162</v>
      </c>
      <c r="L30" s="2">
        <v>24</v>
      </c>
    </row>
    <row r="31" spans="2:19" x14ac:dyDescent="0.3">
      <c r="B31" s="5" t="s">
        <v>25</v>
      </c>
      <c r="C31" s="2">
        <v>3000</v>
      </c>
      <c r="K31" s="29" t="s">
        <v>3166</v>
      </c>
      <c r="L31" s="2">
        <v>12</v>
      </c>
      <c r="N31" s="30" t="s">
        <v>3174</v>
      </c>
    </row>
    <row r="32" spans="2:19" x14ac:dyDescent="0.3">
      <c r="K32" s="29" t="s">
        <v>3167</v>
      </c>
      <c r="L32" s="2">
        <v>12</v>
      </c>
      <c r="N32" t="s">
        <v>3175</v>
      </c>
    </row>
    <row r="33" spans="11:12" x14ac:dyDescent="0.3">
      <c r="K33" s="5" t="s">
        <v>3072</v>
      </c>
      <c r="L33" s="2">
        <v>375</v>
      </c>
    </row>
    <row r="34" spans="11:12" x14ac:dyDescent="0.3">
      <c r="K34" s="16" t="s">
        <v>3162</v>
      </c>
      <c r="L34" s="2">
        <v>375</v>
      </c>
    </row>
    <row r="35" spans="11:12" x14ac:dyDescent="0.3">
      <c r="K35" s="29" t="s">
        <v>3166</v>
      </c>
      <c r="L35" s="2">
        <v>181</v>
      </c>
    </row>
    <row r="36" spans="11:12" x14ac:dyDescent="0.3">
      <c r="K36" s="29" t="s">
        <v>3167</v>
      </c>
      <c r="L36" s="2">
        <v>127</v>
      </c>
    </row>
    <row r="37" spans="11:12" x14ac:dyDescent="0.3">
      <c r="K37" s="29" t="s">
        <v>3168</v>
      </c>
      <c r="L37" s="2">
        <v>67</v>
      </c>
    </row>
    <row r="38" spans="11:12" x14ac:dyDescent="0.3">
      <c r="K38" s="5" t="s">
        <v>3074</v>
      </c>
      <c r="L38" s="2">
        <v>1588</v>
      </c>
    </row>
    <row r="39" spans="11:12" x14ac:dyDescent="0.3">
      <c r="K39" s="16" t="s">
        <v>3162</v>
      </c>
      <c r="L39" s="2">
        <v>1588</v>
      </c>
    </row>
    <row r="40" spans="11:12" x14ac:dyDescent="0.3">
      <c r="K40" s="29" t="s">
        <v>3166</v>
      </c>
      <c r="L40" s="2">
        <v>613</v>
      </c>
    </row>
    <row r="41" spans="11:12" x14ac:dyDescent="0.3">
      <c r="K41" s="29" t="s">
        <v>3167</v>
      </c>
      <c r="L41" s="2">
        <v>650</v>
      </c>
    </row>
    <row r="42" spans="11:12" x14ac:dyDescent="0.3">
      <c r="K42" s="29" t="s">
        <v>3168</v>
      </c>
      <c r="L42" s="2">
        <v>325</v>
      </c>
    </row>
    <row r="43" spans="11:12" x14ac:dyDescent="0.3">
      <c r="K43" s="5" t="s">
        <v>3076</v>
      </c>
      <c r="L43" s="2">
        <v>301</v>
      </c>
    </row>
    <row r="44" spans="11:12" x14ac:dyDescent="0.3">
      <c r="K44" s="16" t="s">
        <v>3162</v>
      </c>
      <c r="L44" s="2">
        <v>301</v>
      </c>
    </row>
    <row r="45" spans="11:12" x14ac:dyDescent="0.3">
      <c r="K45" s="29" t="s">
        <v>3166</v>
      </c>
      <c r="L45" s="2">
        <v>28</v>
      </c>
    </row>
    <row r="46" spans="11:12" x14ac:dyDescent="0.3">
      <c r="K46" s="29" t="s">
        <v>3167</v>
      </c>
      <c r="L46" s="2">
        <v>154</v>
      </c>
    </row>
    <row r="47" spans="11:12" x14ac:dyDescent="0.3">
      <c r="K47" s="29" t="s">
        <v>3168</v>
      </c>
      <c r="L47" s="2">
        <v>119</v>
      </c>
    </row>
    <row r="48" spans="11:12" x14ac:dyDescent="0.3">
      <c r="K48" s="5" t="s">
        <v>3078</v>
      </c>
      <c r="L48" s="2">
        <v>92</v>
      </c>
    </row>
    <row r="49" spans="11:12" x14ac:dyDescent="0.3">
      <c r="K49" s="16" t="s">
        <v>3162</v>
      </c>
      <c r="L49" s="2">
        <v>92</v>
      </c>
    </row>
    <row r="50" spans="11:12" x14ac:dyDescent="0.3">
      <c r="K50" s="29" t="s">
        <v>3166</v>
      </c>
      <c r="L50" s="2">
        <v>65</v>
      </c>
    </row>
    <row r="51" spans="11:12" x14ac:dyDescent="0.3">
      <c r="K51" s="29" t="s">
        <v>3167</v>
      </c>
      <c r="L51" s="2">
        <v>16</v>
      </c>
    </row>
    <row r="52" spans="11:12" x14ac:dyDescent="0.3">
      <c r="K52" s="29" t="s">
        <v>3168</v>
      </c>
      <c r="L52" s="2">
        <v>11</v>
      </c>
    </row>
    <row r="53" spans="11:12" x14ac:dyDescent="0.3">
      <c r="K53" s="5" t="s">
        <v>25</v>
      </c>
      <c r="L53" s="2">
        <v>2458</v>
      </c>
    </row>
  </sheetData>
  <mergeCells count="1">
    <mergeCell ref="A1:O3"/>
  </mergeCells>
  <conditionalFormatting sqref="S24:S29">
    <cfRule type="dataBar" priority="7">
      <dataBar>
        <cfvo type="min"/>
        <cfvo type="max"/>
        <color rgb="FFFF555A"/>
      </dataBar>
      <extLst>
        <ext xmlns:x14="http://schemas.microsoft.com/office/spreadsheetml/2009/9/main" uri="{B025F937-C7B1-47D3-B67F-A62EFF666E3E}">
          <x14:id>{691B8B5D-93A1-4648-9315-88E769384FC0}</x14:id>
        </ext>
      </extLst>
    </cfRule>
  </conditionalFormatting>
  <conditionalFormatting pivot="1" sqref="L26:L28">
    <cfRule type="dataBar" priority="6">
      <dataBar>
        <cfvo type="min"/>
        <cfvo type="max"/>
        <color rgb="FFFF555A"/>
      </dataBar>
      <extLst>
        <ext xmlns:x14="http://schemas.microsoft.com/office/spreadsheetml/2009/9/main" uri="{B025F937-C7B1-47D3-B67F-A62EFF666E3E}">
          <x14:id>{E099F1A9-8F2F-4FFB-B9D6-50689F9DDCD0}</x14:id>
        </ext>
      </extLst>
    </cfRule>
  </conditionalFormatting>
  <conditionalFormatting pivot="1" sqref="L31:L32">
    <cfRule type="dataBar" priority="5">
      <dataBar>
        <cfvo type="min"/>
        <cfvo type="max"/>
        <color rgb="FFFF555A"/>
      </dataBar>
      <extLst>
        <ext xmlns:x14="http://schemas.microsoft.com/office/spreadsheetml/2009/9/main" uri="{B025F937-C7B1-47D3-B67F-A62EFF666E3E}">
          <x14:id>{4A0C7B86-6E2C-4B79-B5CD-40CA3D708B8A}</x14:id>
        </ext>
      </extLst>
    </cfRule>
  </conditionalFormatting>
  <conditionalFormatting pivot="1" sqref="L35:L37">
    <cfRule type="dataBar" priority="4">
      <dataBar>
        <cfvo type="min"/>
        <cfvo type="max"/>
        <color rgb="FFFF555A"/>
      </dataBar>
      <extLst>
        <ext xmlns:x14="http://schemas.microsoft.com/office/spreadsheetml/2009/9/main" uri="{B025F937-C7B1-47D3-B67F-A62EFF666E3E}">
          <x14:id>{D1B0CF8A-738D-4AA3-A09A-B116655C823B}</x14:id>
        </ext>
      </extLst>
    </cfRule>
  </conditionalFormatting>
  <conditionalFormatting pivot="1" sqref="L40:L42">
    <cfRule type="dataBar" priority="3">
      <dataBar>
        <cfvo type="min"/>
        <cfvo type="max"/>
        <color rgb="FFFF555A"/>
      </dataBar>
      <extLst>
        <ext xmlns:x14="http://schemas.microsoft.com/office/spreadsheetml/2009/9/main" uri="{B025F937-C7B1-47D3-B67F-A62EFF666E3E}">
          <x14:id>{25CCEAF0-1E90-49E3-A20E-F506B035D89F}</x14:id>
        </ext>
      </extLst>
    </cfRule>
  </conditionalFormatting>
  <conditionalFormatting pivot="1" sqref="L45:L47">
    <cfRule type="dataBar" priority="2">
      <dataBar>
        <cfvo type="min"/>
        <cfvo type="max"/>
        <color rgb="FFFF555A"/>
      </dataBar>
      <extLst>
        <ext xmlns:x14="http://schemas.microsoft.com/office/spreadsheetml/2009/9/main" uri="{B025F937-C7B1-47D3-B67F-A62EFF666E3E}">
          <x14:id>{500BAB76-84E9-4C59-8EB3-0EA1925544D0}</x14:id>
        </ext>
      </extLst>
    </cfRule>
  </conditionalFormatting>
  <conditionalFormatting pivot="1" sqref="L50:L52">
    <cfRule type="dataBar" priority="1">
      <dataBar>
        <cfvo type="min"/>
        <cfvo type="max"/>
        <color rgb="FFFF555A"/>
      </dataBar>
      <extLst>
        <ext xmlns:x14="http://schemas.microsoft.com/office/spreadsheetml/2009/9/main" uri="{B025F937-C7B1-47D3-B67F-A62EFF666E3E}">
          <x14:id>{F9FC2A6B-2B9D-427A-A1B3-6944BD9FF9EA}</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691B8B5D-93A1-4648-9315-88E769384FC0}">
            <x14:dataBar minLength="0" maxLength="100" gradient="0">
              <x14:cfvo type="autoMin"/>
              <x14:cfvo type="autoMax"/>
              <x14:negativeFillColor rgb="FFFF0000"/>
              <x14:axisColor rgb="FF000000"/>
            </x14:dataBar>
          </x14:cfRule>
          <xm:sqref>S24:S29</xm:sqref>
        </x14:conditionalFormatting>
        <x14:conditionalFormatting xmlns:xm="http://schemas.microsoft.com/office/excel/2006/main" pivot="1">
          <x14:cfRule type="dataBar" id="{E099F1A9-8F2F-4FFB-B9D6-50689F9DDCD0}">
            <x14:dataBar minLength="0" maxLength="100" gradient="0">
              <x14:cfvo type="autoMin"/>
              <x14:cfvo type="autoMax"/>
              <x14:negativeFillColor rgb="FFFF0000"/>
              <x14:axisColor rgb="FF000000"/>
            </x14:dataBar>
          </x14:cfRule>
          <xm:sqref>L26:L28</xm:sqref>
        </x14:conditionalFormatting>
        <x14:conditionalFormatting xmlns:xm="http://schemas.microsoft.com/office/excel/2006/main" pivot="1">
          <x14:cfRule type="dataBar" id="{4A0C7B86-6E2C-4B79-B5CD-40CA3D708B8A}">
            <x14:dataBar minLength="0" maxLength="100" gradient="0">
              <x14:cfvo type="autoMin"/>
              <x14:cfvo type="autoMax"/>
              <x14:negativeFillColor rgb="FFFF0000"/>
              <x14:axisColor rgb="FF000000"/>
            </x14:dataBar>
          </x14:cfRule>
          <xm:sqref>L31:L32</xm:sqref>
        </x14:conditionalFormatting>
        <x14:conditionalFormatting xmlns:xm="http://schemas.microsoft.com/office/excel/2006/main" pivot="1">
          <x14:cfRule type="dataBar" id="{D1B0CF8A-738D-4AA3-A09A-B116655C823B}">
            <x14:dataBar minLength="0" maxLength="100" gradient="0">
              <x14:cfvo type="autoMin"/>
              <x14:cfvo type="autoMax"/>
              <x14:negativeFillColor rgb="FFFF0000"/>
              <x14:axisColor rgb="FF000000"/>
            </x14:dataBar>
          </x14:cfRule>
          <xm:sqref>L35:L37</xm:sqref>
        </x14:conditionalFormatting>
        <x14:conditionalFormatting xmlns:xm="http://schemas.microsoft.com/office/excel/2006/main" pivot="1">
          <x14:cfRule type="dataBar" id="{25CCEAF0-1E90-49E3-A20E-F506B035D89F}">
            <x14:dataBar minLength="0" maxLength="100" gradient="0">
              <x14:cfvo type="autoMin"/>
              <x14:cfvo type="autoMax"/>
              <x14:negativeFillColor rgb="FFFF0000"/>
              <x14:axisColor rgb="FF000000"/>
            </x14:dataBar>
          </x14:cfRule>
          <xm:sqref>L40:L42</xm:sqref>
        </x14:conditionalFormatting>
        <x14:conditionalFormatting xmlns:xm="http://schemas.microsoft.com/office/excel/2006/main" pivot="1">
          <x14:cfRule type="dataBar" id="{500BAB76-84E9-4C59-8EB3-0EA1925544D0}">
            <x14:dataBar minLength="0" maxLength="100" gradient="0">
              <x14:cfvo type="autoMin"/>
              <x14:cfvo type="autoMax"/>
              <x14:negativeFillColor rgb="FFFF0000"/>
              <x14:axisColor rgb="FF000000"/>
            </x14:dataBar>
          </x14:cfRule>
          <xm:sqref>L45:L47</xm:sqref>
        </x14:conditionalFormatting>
        <x14:conditionalFormatting xmlns:xm="http://schemas.microsoft.com/office/excel/2006/main" pivot="1">
          <x14:cfRule type="dataBar" id="{F9FC2A6B-2B9D-427A-A1B3-6944BD9FF9EA}">
            <x14:dataBar minLength="0" maxLength="100" gradient="0">
              <x14:cfvo type="autoMin"/>
              <x14:cfvo type="autoMax"/>
              <x14:negativeFillColor rgb="FFFF0000"/>
              <x14:axisColor rgb="FF000000"/>
            </x14:dataBar>
          </x14:cfRule>
          <xm:sqref>L50:L52</xm:sqref>
        </x14:conditionalFormatting>
      </x14:conditionalFormattings>
    </ex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9E29C-0877-451D-8112-AA4007BB48BD}">
  <dimension ref="A1:O199"/>
  <sheetViews>
    <sheetView showGridLines="0" zoomScale="60" workbookViewId="0">
      <selection activeCell="N11" sqref="N11"/>
    </sheetView>
  </sheetViews>
  <sheetFormatPr defaultRowHeight="14.4" x14ac:dyDescent="0.3"/>
  <cols>
    <col min="1" max="1" width="4.5546875" customWidth="1"/>
    <col min="2" max="2" width="20.109375" bestFit="1" customWidth="1"/>
    <col min="3" max="3" width="23.109375" bestFit="1" customWidth="1"/>
    <col min="4" max="4" width="15.21875" bestFit="1" customWidth="1"/>
  </cols>
  <sheetData>
    <row r="1" spans="1:15" x14ac:dyDescent="0.3">
      <c r="A1" s="31" t="s">
        <v>3176</v>
      </c>
      <c r="B1" s="32"/>
      <c r="C1" s="32"/>
      <c r="D1" s="32"/>
      <c r="E1" s="32"/>
      <c r="F1" s="32"/>
      <c r="G1" s="32"/>
      <c r="H1" s="32"/>
      <c r="I1" s="32"/>
      <c r="J1" s="32"/>
      <c r="K1" s="32"/>
      <c r="L1" s="32"/>
      <c r="M1" s="32"/>
      <c r="N1" s="32"/>
      <c r="O1" s="32"/>
    </row>
    <row r="2" spans="1:15" x14ac:dyDescent="0.3">
      <c r="A2" s="32"/>
      <c r="B2" s="32"/>
      <c r="C2" s="32"/>
      <c r="D2" s="32"/>
      <c r="E2" s="32"/>
      <c r="F2" s="32"/>
      <c r="G2" s="32"/>
      <c r="H2" s="32"/>
      <c r="I2" s="32"/>
      <c r="J2" s="32"/>
      <c r="K2" s="32"/>
      <c r="L2" s="32"/>
      <c r="M2" s="32"/>
      <c r="N2" s="32"/>
      <c r="O2" s="32"/>
    </row>
    <row r="3" spans="1:15" x14ac:dyDescent="0.3">
      <c r="A3" s="32"/>
      <c r="B3" s="32"/>
      <c r="C3" s="32"/>
      <c r="D3" s="32"/>
      <c r="E3" s="32"/>
      <c r="F3" s="32"/>
      <c r="G3" s="32"/>
      <c r="H3" s="32"/>
      <c r="I3" s="32"/>
      <c r="J3" s="32"/>
      <c r="K3" s="32"/>
      <c r="L3" s="32"/>
      <c r="M3" s="32"/>
      <c r="N3" s="32"/>
      <c r="O3" s="32"/>
    </row>
    <row r="23" spans="2:4" ht="15" thickBot="1" x14ac:dyDescent="0.35"/>
    <row r="24" spans="2:4" ht="15" thickBot="1" x14ac:dyDescent="0.35">
      <c r="B24" s="14" t="s">
        <v>3177</v>
      </c>
      <c r="C24" s="2" t="s">
        <v>3178</v>
      </c>
    </row>
    <row r="26" spans="2:4" x14ac:dyDescent="0.3">
      <c r="B26" s="14" t="s">
        <v>3065</v>
      </c>
      <c r="C26" s="14" t="s">
        <v>3087</v>
      </c>
      <c r="D26" s="2" t="s">
        <v>3179</v>
      </c>
    </row>
    <row r="27" spans="2:4" x14ac:dyDescent="0.3">
      <c r="B27" s="2" t="s">
        <v>3067</v>
      </c>
      <c r="C27" s="2" t="s">
        <v>3118</v>
      </c>
      <c r="D27" s="2">
        <v>1</v>
      </c>
    </row>
    <row r="28" spans="2:4" x14ac:dyDescent="0.3">
      <c r="B28" s="2"/>
      <c r="C28" s="2" t="s">
        <v>3128</v>
      </c>
      <c r="D28" s="2">
        <v>1</v>
      </c>
    </row>
    <row r="29" spans="2:4" x14ac:dyDescent="0.3">
      <c r="B29" s="2"/>
      <c r="C29" s="2" t="s">
        <v>3120</v>
      </c>
      <c r="D29" s="2">
        <v>1</v>
      </c>
    </row>
    <row r="30" spans="2:4" x14ac:dyDescent="0.3">
      <c r="B30" s="2"/>
      <c r="C30" s="2" t="s">
        <v>3096</v>
      </c>
      <c r="D30" s="2">
        <v>3</v>
      </c>
    </row>
    <row r="31" spans="2:4" x14ac:dyDescent="0.3">
      <c r="B31" s="2"/>
      <c r="C31" s="2" t="s">
        <v>3111</v>
      </c>
      <c r="D31" s="2">
        <v>1</v>
      </c>
    </row>
    <row r="32" spans="2:4" x14ac:dyDescent="0.3">
      <c r="B32" s="2"/>
      <c r="C32" s="2" t="s">
        <v>3107</v>
      </c>
      <c r="D32" s="2">
        <v>5</v>
      </c>
    </row>
    <row r="33" spans="2:4" x14ac:dyDescent="0.3">
      <c r="B33" s="2"/>
      <c r="C33" s="2" t="s">
        <v>3136</v>
      </c>
      <c r="D33" s="2">
        <v>1</v>
      </c>
    </row>
    <row r="34" spans="2:4" x14ac:dyDescent="0.3">
      <c r="B34" s="2"/>
      <c r="C34" s="2" t="s">
        <v>3093</v>
      </c>
      <c r="D34" s="2">
        <v>7</v>
      </c>
    </row>
    <row r="35" spans="2:4" x14ac:dyDescent="0.3">
      <c r="B35" s="2"/>
      <c r="C35" s="2" t="s">
        <v>3100</v>
      </c>
      <c r="D35" s="2">
        <v>1</v>
      </c>
    </row>
    <row r="36" spans="2:4" x14ac:dyDescent="0.3">
      <c r="B36" s="2"/>
      <c r="C36" s="2" t="s">
        <v>3119</v>
      </c>
      <c r="D36" s="2">
        <v>1</v>
      </c>
    </row>
    <row r="37" spans="2:4" x14ac:dyDescent="0.3">
      <c r="B37" s="2"/>
      <c r="C37" s="2" t="s">
        <v>3142</v>
      </c>
      <c r="D37" s="2">
        <v>1</v>
      </c>
    </row>
    <row r="38" spans="2:4" x14ac:dyDescent="0.3">
      <c r="B38" s="2"/>
      <c r="C38" s="2" t="s">
        <v>3098</v>
      </c>
      <c r="D38" s="2">
        <v>2</v>
      </c>
    </row>
    <row r="39" spans="2:4" x14ac:dyDescent="0.3">
      <c r="B39" s="2"/>
      <c r="C39" s="2" t="s">
        <v>3103</v>
      </c>
      <c r="D39" s="2">
        <v>2</v>
      </c>
    </row>
    <row r="40" spans="2:4" x14ac:dyDescent="0.3">
      <c r="B40" s="2"/>
      <c r="C40" s="2" t="s">
        <v>3095</v>
      </c>
      <c r="D40" s="2">
        <v>5</v>
      </c>
    </row>
    <row r="41" spans="2:4" x14ac:dyDescent="0.3">
      <c r="B41" s="2"/>
      <c r="C41" s="2" t="s">
        <v>3134</v>
      </c>
      <c r="D41" s="2">
        <v>1</v>
      </c>
    </row>
    <row r="42" spans="2:4" x14ac:dyDescent="0.3">
      <c r="B42" s="2"/>
      <c r="C42" s="2" t="s">
        <v>3122</v>
      </c>
      <c r="D42" s="2">
        <v>1</v>
      </c>
    </row>
    <row r="43" spans="2:4" x14ac:dyDescent="0.3">
      <c r="B43" s="2" t="s">
        <v>3069</v>
      </c>
      <c r="C43" s="2"/>
      <c r="D43" s="2">
        <v>34</v>
      </c>
    </row>
    <row r="44" spans="2:4" x14ac:dyDescent="0.3">
      <c r="B44" s="2" t="s">
        <v>3070</v>
      </c>
      <c r="C44" s="2" t="s">
        <v>3107</v>
      </c>
      <c r="D44" s="2">
        <v>1</v>
      </c>
    </row>
    <row r="45" spans="2:4" x14ac:dyDescent="0.3">
      <c r="B45" s="2"/>
      <c r="C45" s="2" t="s">
        <v>3093</v>
      </c>
      <c r="D45" s="2">
        <v>2</v>
      </c>
    </row>
    <row r="46" spans="2:4" x14ac:dyDescent="0.3">
      <c r="B46" s="2"/>
      <c r="C46" s="2" t="s">
        <v>3100</v>
      </c>
      <c r="D46" s="2">
        <v>2</v>
      </c>
    </row>
    <row r="47" spans="2:4" x14ac:dyDescent="0.3">
      <c r="B47" s="2"/>
      <c r="C47" s="2" t="s">
        <v>3115</v>
      </c>
      <c r="D47" s="2">
        <v>1</v>
      </c>
    </row>
    <row r="48" spans="2:4" x14ac:dyDescent="0.3">
      <c r="B48" s="2"/>
      <c r="C48" s="2" t="s">
        <v>3103</v>
      </c>
      <c r="D48" s="2">
        <v>1</v>
      </c>
    </row>
    <row r="49" spans="2:4" x14ac:dyDescent="0.3">
      <c r="B49" s="2"/>
      <c r="C49" s="2" t="s">
        <v>3095</v>
      </c>
      <c r="D49" s="2">
        <v>1</v>
      </c>
    </row>
    <row r="50" spans="2:4" x14ac:dyDescent="0.3">
      <c r="B50" s="2"/>
      <c r="C50" s="2" t="s">
        <v>3117</v>
      </c>
      <c r="D50" s="2">
        <v>1</v>
      </c>
    </row>
    <row r="51" spans="2:4" x14ac:dyDescent="0.3">
      <c r="B51" s="2" t="s">
        <v>3071</v>
      </c>
      <c r="C51" s="2"/>
      <c r="D51" s="2">
        <v>9</v>
      </c>
    </row>
    <row r="52" spans="2:4" x14ac:dyDescent="0.3">
      <c r="B52" s="2" t="s">
        <v>3072</v>
      </c>
      <c r="C52" s="2" t="s">
        <v>3089</v>
      </c>
      <c r="D52" s="2">
        <v>1</v>
      </c>
    </row>
    <row r="53" spans="2:4" x14ac:dyDescent="0.3">
      <c r="B53" s="2"/>
      <c r="C53" s="2" t="s">
        <v>3129</v>
      </c>
      <c r="D53" s="2">
        <v>1</v>
      </c>
    </row>
    <row r="54" spans="2:4" x14ac:dyDescent="0.3">
      <c r="B54" s="2"/>
      <c r="C54" s="2" t="s">
        <v>3118</v>
      </c>
      <c r="D54" s="2">
        <v>4</v>
      </c>
    </row>
    <row r="55" spans="2:4" x14ac:dyDescent="0.3">
      <c r="B55" s="2"/>
      <c r="C55" s="2" t="s">
        <v>3114</v>
      </c>
      <c r="D55" s="2">
        <v>4</v>
      </c>
    </row>
    <row r="56" spans="2:4" x14ac:dyDescent="0.3">
      <c r="B56" s="2"/>
      <c r="C56" s="2" t="s">
        <v>3125</v>
      </c>
      <c r="D56" s="2">
        <v>1</v>
      </c>
    </row>
    <row r="57" spans="2:4" x14ac:dyDescent="0.3">
      <c r="B57" s="2"/>
      <c r="C57" s="2" t="s">
        <v>3091</v>
      </c>
      <c r="D57" s="2">
        <v>2</v>
      </c>
    </row>
    <row r="58" spans="2:4" x14ac:dyDescent="0.3">
      <c r="B58" s="2"/>
      <c r="C58" s="2" t="s">
        <v>3128</v>
      </c>
      <c r="D58" s="2">
        <v>1</v>
      </c>
    </row>
    <row r="59" spans="2:4" x14ac:dyDescent="0.3">
      <c r="B59" s="2"/>
      <c r="C59" s="2" t="s">
        <v>3092</v>
      </c>
      <c r="D59" s="2">
        <v>1</v>
      </c>
    </row>
    <row r="60" spans="2:4" x14ac:dyDescent="0.3">
      <c r="B60" s="2"/>
      <c r="C60" s="2" t="s">
        <v>3147</v>
      </c>
      <c r="D60" s="2">
        <v>1</v>
      </c>
    </row>
    <row r="61" spans="2:4" x14ac:dyDescent="0.3">
      <c r="B61" s="2"/>
      <c r="C61" s="2" t="s">
        <v>3101</v>
      </c>
      <c r="D61" s="2">
        <v>2</v>
      </c>
    </row>
    <row r="62" spans="2:4" x14ac:dyDescent="0.3">
      <c r="B62" s="2"/>
      <c r="C62" s="2" t="s">
        <v>3102</v>
      </c>
      <c r="D62" s="2">
        <v>4</v>
      </c>
    </row>
    <row r="63" spans="2:4" x14ac:dyDescent="0.3">
      <c r="B63" s="2"/>
      <c r="C63" s="2" t="s">
        <v>3121</v>
      </c>
      <c r="D63" s="2">
        <v>3</v>
      </c>
    </row>
    <row r="64" spans="2:4" x14ac:dyDescent="0.3">
      <c r="B64" s="2"/>
      <c r="C64" s="2" t="s">
        <v>3094</v>
      </c>
      <c r="D64" s="2">
        <v>1</v>
      </c>
    </row>
    <row r="65" spans="2:4" x14ac:dyDescent="0.3">
      <c r="B65" s="2"/>
      <c r="C65" s="2" t="s">
        <v>3096</v>
      </c>
      <c r="D65" s="2">
        <v>17</v>
      </c>
    </row>
    <row r="66" spans="2:4" x14ac:dyDescent="0.3">
      <c r="B66" s="2"/>
      <c r="C66" s="2" t="s">
        <v>3097</v>
      </c>
      <c r="D66" s="2">
        <v>1</v>
      </c>
    </row>
    <row r="67" spans="2:4" x14ac:dyDescent="0.3">
      <c r="B67" s="2"/>
      <c r="C67" s="2" t="s">
        <v>3124</v>
      </c>
      <c r="D67" s="2">
        <v>1</v>
      </c>
    </row>
    <row r="68" spans="2:4" x14ac:dyDescent="0.3">
      <c r="B68" s="2"/>
      <c r="C68" s="2" t="s">
        <v>3111</v>
      </c>
      <c r="D68" s="2">
        <v>1</v>
      </c>
    </row>
    <row r="69" spans="2:4" x14ac:dyDescent="0.3">
      <c r="B69" s="2"/>
      <c r="C69" s="2" t="s">
        <v>3107</v>
      </c>
      <c r="D69" s="2">
        <v>11</v>
      </c>
    </row>
    <row r="70" spans="2:4" x14ac:dyDescent="0.3">
      <c r="B70" s="2"/>
      <c r="C70" s="2" t="s">
        <v>3112</v>
      </c>
      <c r="D70" s="2">
        <v>3</v>
      </c>
    </row>
    <row r="71" spans="2:4" x14ac:dyDescent="0.3">
      <c r="B71" s="2"/>
      <c r="C71" s="2" t="s">
        <v>3136</v>
      </c>
      <c r="D71" s="2">
        <v>1</v>
      </c>
    </row>
    <row r="72" spans="2:4" x14ac:dyDescent="0.3">
      <c r="B72" s="2"/>
      <c r="C72" s="2" t="s">
        <v>3093</v>
      </c>
      <c r="D72" s="2">
        <v>26</v>
      </c>
    </row>
    <row r="73" spans="2:4" x14ac:dyDescent="0.3">
      <c r="B73" s="2"/>
      <c r="C73" s="2" t="s">
        <v>3100</v>
      </c>
      <c r="D73" s="2">
        <v>9</v>
      </c>
    </row>
    <row r="74" spans="2:4" x14ac:dyDescent="0.3">
      <c r="B74" s="2"/>
      <c r="C74" s="2" t="s">
        <v>3119</v>
      </c>
      <c r="D74" s="2">
        <v>1</v>
      </c>
    </row>
    <row r="75" spans="2:4" x14ac:dyDescent="0.3">
      <c r="B75" s="2"/>
      <c r="C75" s="2" t="s">
        <v>3108</v>
      </c>
      <c r="D75" s="2">
        <v>4</v>
      </c>
    </row>
    <row r="76" spans="2:4" x14ac:dyDescent="0.3">
      <c r="B76" s="2"/>
      <c r="C76" s="2" t="s">
        <v>3110</v>
      </c>
      <c r="D76" s="2">
        <v>2</v>
      </c>
    </row>
    <row r="77" spans="2:4" x14ac:dyDescent="0.3">
      <c r="B77" s="2"/>
      <c r="C77" s="2" t="s">
        <v>3106</v>
      </c>
      <c r="D77" s="2">
        <v>1</v>
      </c>
    </row>
    <row r="78" spans="2:4" x14ac:dyDescent="0.3">
      <c r="B78" s="2"/>
      <c r="C78" s="2" t="s">
        <v>3131</v>
      </c>
      <c r="D78" s="2">
        <v>1</v>
      </c>
    </row>
    <row r="79" spans="2:4" x14ac:dyDescent="0.3">
      <c r="B79" s="2"/>
      <c r="C79" s="2" t="s">
        <v>3133</v>
      </c>
      <c r="D79" s="2">
        <v>1</v>
      </c>
    </row>
    <row r="80" spans="2:4" x14ac:dyDescent="0.3">
      <c r="B80" s="2"/>
      <c r="C80" s="2" t="s">
        <v>3115</v>
      </c>
      <c r="D80" s="2">
        <v>9</v>
      </c>
    </row>
    <row r="81" spans="2:4" x14ac:dyDescent="0.3">
      <c r="B81" s="2"/>
      <c r="C81" s="2" t="s">
        <v>3135</v>
      </c>
      <c r="D81" s="2">
        <v>1</v>
      </c>
    </row>
    <row r="82" spans="2:4" x14ac:dyDescent="0.3">
      <c r="B82" s="2"/>
      <c r="C82" s="2" t="s">
        <v>3148</v>
      </c>
      <c r="D82" s="2">
        <v>1</v>
      </c>
    </row>
    <row r="83" spans="2:4" x14ac:dyDescent="0.3">
      <c r="B83" s="2"/>
      <c r="C83" s="2" t="s">
        <v>3138</v>
      </c>
      <c r="D83" s="2">
        <v>1</v>
      </c>
    </row>
    <row r="84" spans="2:4" x14ac:dyDescent="0.3">
      <c r="B84" s="2"/>
      <c r="C84" s="2" t="s">
        <v>3098</v>
      </c>
      <c r="D84" s="2">
        <v>2</v>
      </c>
    </row>
    <row r="85" spans="2:4" x14ac:dyDescent="0.3">
      <c r="B85" s="2"/>
      <c r="C85" s="2" t="s">
        <v>3103</v>
      </c>
      <c r="D85" s="2">
        <v>6</v>
      </c>
    </row>
    <row r="86" spans="2:4" x14ac:dyDescent="0.3">
      <c r="B86" s="2"/>
      <c r="C86" s="2" t="s">
        <v>3095</v>
      </c>
      <c r="D86" s="2">
        <v>22</v>
      </c>
    </row>
    <row r="87" spans="2:4" x14ac:dyDescent="0.3">
      <c r="B87" s="2"/>
      <c r="C87" s="2" t="s">
        <v>3117</v>
      </c>
      <c r="D87" s="2">
        <v>2</v>
      </c>
    </row>
    <row r="88" spans="2:4" x14ac:dyDescent="0.3">
      <c r="B88" s="2"/>
      <c r="C88" s="2" t="s">
        <v>3109</v>
      </c>
      <c r="D88" s="2">
        <v>4</v>
      </c>
    </row>
    <row r="89" spans="2:4" x14ac:dyDescent="0.3">
      <c r="B89" s="2"/>
      <c r="C89" s="2" t="s">
        <v>3122</v>
      </c>
      <c r="D89" s="2">
        <v>1</v>
      </c>
    </row>
    <row r="90" spans="2:4" x14ac:dyDescent="0.3">
      <c r="B90" s="2" t="s">
        <v>3073</v>
      </c>
      <c r="C90" s="2"/>
      <c r="D90" s="2">
        <v>155</v>
      </c>
    </row>
    <row r="91" spans="2:4" x14ac:dyDescent="0.3">
      <c r="B91" s="2" t="s">
        <v>3074</v>
      </c>
      <c r="C91" s="2" t="s">
        <v>3089</v>
      </c>
      <c r="D91" s="2">
        <v>2</v>
      </c>
    </row>
    <row r="92" spans="2:4" x14ac:dyDescent="0.3">
      <c r="B92" s="2"/>
      <c r="C92" s="2" t="s">
        <v>3129</v>
      </c>
      <c r="D92" s="2">
        <v>3</v>
      </c>
    </row>
    <row r="93" spans="2:4" x14ac:dyDescent="0.3">
      <c r="B93" s="2"/>
      <c r="C93" s="2" t="s">
        <v>3118</v>
      </c>
      <c r="D93" s="2">
        <v>14</v>
      </c>
    </row>
    <row r="94" spans="2:4" x14ac:dyDescent="0.3">
      <c r="B94" s="2"/>
      <c r="C94" s="2" t="s">
        <v>3114</v>
      </c>
      <c r="D94" s="2">
        <v>9</v>
      </c>
    </row>
    <row r="95" spans="2:4" x14ac:dyDescent="0.3">
      <c r="B95" s="2"/>
      <c r="C95" s="2" t="s">
        <v>3144</v>
      </c>
      <c r="D95" s="2">
        <v>1</v>
      </c>
    </row>
    <row r="96" spans="2:4" x14ac:dyDescent="0.3">
      <c r="B96" s="2"/>
      <c r="C96" s="2" t="s">
        <v>3125</v>
      </c>
      <c r="D96" s="2">
        <v>1</v>
      </c>
    </row>
    <row r="97" spans="2:4" x14ac:dyDescent="0.3">
      <c r="B97" s="2"/>
      <c r="C97" s="2" t="s">
        <v>3091</v>
      </c>
      <c r="D97" s="2">
        <v>7</v>
      </c>
    </row>
    <row r="98" spans="2:4" x14ac:dyDescent="0.3">
      <c r="B98" s="2"/>
      <c r="C98" s="2" t="s">
        <v>3128</v>
      </c>
      <c r="D98" s="2">
        <v>1</v>
      </c>
    </row>
    <row r="99" spans="2:4" x14ac:dyDescent="0.3">
      <c r="B99" s="2"/>
      <c r="C99" s="2" t="s">
        <v>3120</v>
      </c>
      <c r="D99" s="2">
        <v>1</v>
      </c>
    </row>
    <row r="100" spans="2:4" x14ac:dyDescent="0.3">
      <c r="B100" s="2"/>
      <c r="C100" s="2" t="s">
        <v>3146</v>
      </c>
      <c r="D100" s="2">
        <v>1</v>
      </c>
    </row>
    <row r="101" spans="2:4" x14ac:dyDescent="0.3">
      <c r="B101" s="2"/>
      <c r="C101" s="2" t="s">
        <v>3092</v>
      </c>
      <c r="D101" s="2">
        <v>8</v>
      </c>
    </row>
    <row r="102" spans="2:4" x14ac:dyDescent="0.3">
      <c r="B102" s="2"/>
      <c r="C102" s="2" t="s">
        <v>3123</v>
      </c>
      <c r="D102" s="2">
        <v>4</v>
      </c>
    </row>
    <row r="103" spans="2:4" x14ac:dyDescent="0.3">
      <c r="B103" s="2"/>
      <c r="C103" s="2" t="s">
        <v>3147</v>
      </c>
      <c r="D103" s="2">
        <v>1</v>
      </c>
    </row>
    <row r="104" spans="2:4" x14ac:dyDescent="0.3">
      <c r="B104" s="2"/>
      <c r="C104" s="2" t="s">
        <v>3101</v>
      </c>
      <c r="D104" s="2">
        <v>20</v>
      </c>
    </row>
    <row r="105" spans="2:4" x14ac:dyDescent="0.3">
      <c r="B105" s="2"/>
      <c r="C105" s="2" t="s">
        <v>3102</v>
      </c>
      <c r="D105" s="2">
        <v>14</v>
      </c>
    </row>
    <row r="106" spans="2:4" x14ac:dyDescent="0.3">
      <c r="B106" s="2"/>
      <c r="C106" s="2" t="s">
        <v>3121</v>
      </c>
      <c r="D106" s="2">
        <v>5</v>
      </c>
    </row>
    <row r="107" spans="2:4" x14ac:dyDescent="0.3">
      <c r="B107" s="2"/>
      <c r="C107" s="2" t="s">
        <v>3104</v>
      </c>
      <c r="D107" s="2">
        <v>9</v>
      </c>
    </row>
    <row r="108" spans="2:4" x14ac:dyDescent="0.3">
      <c r="B108" s="2"/>
      <c r="C108" s="2" t="s">
        <v>3094</v>
      </c>
      <c r="D108" s="2">
        <v>10</v>
      </c>
    </row>
    <row r="109" spans="2:4" x14ac:dyDescent="0.3">
      <c r="B109" s="2"/>
      <c r="C109" s="2" t="s">
        <v>3096</v>
      </c>
      <c r="D109" s="2">
        <v>71</v>
      </c>
    </row>
    <row r="110" spans="2:4" x14ac:dyDescent="0.3">
      <c r="B110" s="2"/>
      <c r="C110" s="2" t="s">
        <v>3084</v>
      </c>
      <c r="D110" s="2">
        <v>2</v>
      </c>
    </row>
    <row r="111" spans="2:4" x14ac:dyDescent="0.3">
      <c r="B111" s="2"/>
      <c r="C111" s="2" t="s">
        <v>3097</v>
      </c>
      <c r="D111" s="2">
        <v>2</v>
      </c>
    </row>
    <row r="112" spans="2:4" x14ac:dyDescent="0.3">
      <c r="B112" s="2"/>
      <c r="C112" s="2" t="s">
        <v>3124</v>
      </c>
      <c r="D112" s="2">
        <v>1</v>
      </c>
    </row>
    <row r="113" spans="2:4" x14ac:dyDescent="0.3">
      <c r="B113" s="2"/>
      <c r="C113" s="2" t="s">
        <v>3127</v>
      </c>
      <c r="D113" s="2">
        <v>1</v>
      </c>
    </row>
    <row r="114" spans="2:4" x14ac:dyDescent="0.3">
      <c r="B114" s="2"/>
      <c r="C114" s="2" t="s">
        <v>3111</v>
      </c>
      <c r="D114" s="2">
        <v>8</v>
      </c>
    </row>
    <row r="115" spans="2:4" x14ac:dyDescent="0.3">
      <c r="B115" s="2"/>
      <c r="C115" s="2" t="s">
        <v>3107</v>
      </c>
      <c r="D115" s="2">
        <v>43</v>
      </c>
    </row>
    <row r="116" spans="2:4" x14ac:dyDescent="0.3">
      <c r="B116" s="2"/>
      <c r="C116" s="2" t="s">
        <v>3145</v>
      </c>
      <c r="D116" s="2">
        <v>1</v>
      </c>
    </row>
    <row r="117" spans="2:4" x14ac:dyDescent="0.3">
      <c r="B117" s="2"/>
      <c r="C117" s="2" t="s">
        <v>3112</v>
      </c>
      <c r="D117" s="2">
        <v>15</v>
      </c>
    </row>
    <row r="118" spans="2:4" x14ac:dyDescent="0.3">
      <c r="B118" s="2"/>
      <c r="C118" s="2" t="s">
        <v>3130</v>
      </c>
      <c r="D118" s="2">
        <v>2</v>
      </c>
    </row>
    <row r="119" spans="2:4" x14ac:dyDescent="0.3">
      <c r="B119" s="2"/>
      <c r="C119" s="2" t="s">
        <v>3090</v>
      </c>
      <c r="D119" s="2">
        <v>2</v>
      </c>
    </row>
    <row r="120" spans="2:4" x14ac:dyDescent="0.3">
      <c r="B120" s="2"/>
      <c r="C120" s="2" t="s">
        <v>3093</v>
      </c>
      <c r="D120" s="2">
        <v>147</v>
      </c>
    </row>
    <row r="121" spans="2:4" x14ac:dyDescent="0.3">
      <c r="B121" s="2"/>
      <c r="C121" s="2" t="s">
        <v>3100</v>
      </c>
      <c r="D121" s="2">
        <v>32</v>
      </c>
    </row>
    <row r="122" spans="2:4" x14ac:dyDescent="0.3">
      <c r="B122" s="2"/>
      <c r="C122" s="2" t="s">
        <v>3119</v>
      </c>
      <c r="D122" s="2">
        <v>5</v>
      </c>
    </row>
    <row r="123" spans="2:4" x14ac:dyDescent="0.3">
      <c r="B123" s="2"/>
      <c r="C123" s="2" t="s">
        <v>3108</v>
      </c>
      <c r="D123" s="2">
        <v>28</v>
      </c>
    </row>
    <row r="124" spans="2:4" x14ac:dyDescent="0.3">
      <c r="B124" s="2"/>
      <c r="C124" s="2" t="s">
        <v>3110</v>
      </c>
      <c r="D124" s="2">
        <v>8</v>
      </c>
    </row>
    <row r="125" spans="2:4" x14ac:dyDescent="0.3">
      <c r="B125" s="2"/>
      <c r="C125" s="2" t="s">
        <v>3113</v>
      </c>
      <c r="D125" s="2">
        <v>4</v>
      </c>
    </row>
    <row r="126" spans="2:4" x14ac:dyDescent="0.3">
      <c r="B126" s="2"/>
      <c r="C126" s="2" t="s">
        <v>3106</v>
      </c>
      <c r="D126" s="2">
        <v>11</v>
      </c>
    </row>
    <row r="127" spans="2:4" x14ac:dyDescent="0.3">
      <c r="B127" s="2"/>
      <c r="C127" s="2" t="s">
        <v>3131</v>
      </c>
      <c r="D127" s="2">
        <v>2</v>
      </c>
    </row>
    <row r="128" spans="2:4" x14ac:dyDescent="0.3">
      <c r="B128" s="2"/>
      <c r="C128" s="2" t="s">
        <v>3133</v>
      </c>
      <c r="D128" s="2">
        <v>1</v>
      </c>
    </row>
    <row r="129" spans="2:4" x14ac:dyDescent="0.3">
      <c r="B129" s="2"/>
      <c r="C129" s="2" t="s">
        <v>3137</v>
      </c>
      <c r="D129" s="2">
        <v>1</v>
      </c>
    </row>
    <row r="130" spans="2:4" x14ac:dyDescent="0.3">
      <c r="B130" s="2"/>
      <c r="C130" s="2" t="s">
        <v>3139</v>
      </c>
      <c r="D130" s="2">
        <v>2</v>
      </c>
    </row>
    <row r="131" spans="2:4" x14ac:dyDescent="0.3">
      <c r="B131" s="2"/>
      <c r="C131" s="2" t="s">
        <v>3115</v>
      </c>
      <c r="D131" s="2">
        <v>21</v>
      </c>
    </row>
    <row r="132" spans="2:4" x14ac:dyDescent="0.3">
      <c r="B132" s="2"/>
      <c r="C132" s="2" t="s">
        <v>3140</v>
      </c>
      <c r="D132" s="2">
        <v>1</v>
      </c>
    </row>
    <row r="133" spans="2:4" x14ac:dyDescent="0.3">
      <c r="B133" s="2"/>
      <c r="C133" s="2" t="s">
        <v>3126</v>
      </c>
      <c r="D133" s="2">
        <v>1</v>
      </c>
    </row>
    <row r="134" spans="2:4" x14ac:dyDescent="0.3">
      <c r="B134" s="2"/>
      <c r="C134" s="2" t="s">
        <v>3085</v>
      </c>
      <c r="D134" s="2">
        <v>3</v>
      </c>
    </row>
    <row r="135" spans="2:4" x14ac:dyDescent="0.3">
      <c r="B135" s="2"/>
      <c r="C135" s="2" t="s">
        <v>3142</v>
      </c>
      <c r="D135" s="2">
        <v>1</v>
      </c>
    </row>
    <row r="136" spans="2:4" x14ac:dyDescent="0.3">
      <c r="B136" s="2"/>
      <c r="C136" s="2" t="s">
        <v>3138</v>
      </c>
      <c r="D136" s="2">
        <v>4</v>
      </c>
    </row>
    <row r="137" spans="2:4" x14ac:dyDescent="0.3">
      <c r="B137" s="2"/>
      <c r="C137" s="2" t="s">
        <v>3105</v>
      </c>
      <c r="D137" s="2">
        <v>4</v>
      </c>
    </row>
    <row r="138" spans="2:4" x14ac:dyDescent="0.3">
      <c r="B138" s="2"/>
      <c r="C138" s="2" t="s">
        <v>3098</v>
      </c>
      <c r="D138" s="2">
        <v>17</v>
      </c>
    </row>
    <row r="139" spans="2:4" x14ac:dyDescent="0.3">
      <c r="B139" s="2"/>
      <c r="C139" s="2" t="s">
        <v>3103</v>
      </c>
      <c r="D139" s="2">
        <v>37</v>
      </c>
    </row>
    <row r="140" spans="2:4" x14ac:dyDescent="0.3">
      <c r="B140" s="2"/>
      <c r="C140" s="2" t="s">
        <v>3095</v>
      </c>
      <c r="D140" s="2">
        <v>99</v>
      </c>
    </row>
    <row r="141" spans="2:4" x14ac:dyDescent="0.3">
      <c r="B141" s="2"/>
      <c r="C141" s="2" t="s">
        <v>3134</v>
      </c>
      <c r="D141" s="2">
        <v>2</v>
      </c>
    </row>
    <row r="142" spans="2:4" x14ac:dyDescent="0.3">
      <c r="B142" s="2"/>
      <c r="C142" s="2" t="s">
        <v>3117</v>
      </c>
      <c r="D142" s="2">
        <v>1</v>
      </c>
    </row>
    <row r="143" spans="2:4" x14ac:dyDescent="0.3">
      <c r="B143" s="2"/>
      <c r="C143" s="2" t="s">
        <v>3109</v>
      </c>
      <c r="D143" s="2">
        <v>7</v>
      </c>
    </row>
    <row r="144" spans="2:4" x14ac:dyDescent="0.3">
      <c r="B144" s="2"/>
      <c r="C144" s="2" t="s">
        <v>3122</v>
      </c>
      <c r="D144" s="2">
        <v>6</v>
      </c>
    </row>
    <row r="145" spans="2:4" x14ac:dyDescent="0.3">
      <c r="B145" s="2"/>
      <c r="C145" s="2" t="s">
        <v>3149</v>
      </c>
      <c r="D145" s="2">
        <v>1</v>
      </c>
    </row>
    <row r="146" spans="2:4" x14ac:dyDescent="0.3">
      <c r="B146" s="2"/>
      <c r="C146" s="2" t="s">
        <v>3143</v>
      </c>
      <c r="D146" s="2">
        <v>1</v>
      </c>
    </row>
    <row r="147" spans="2:4" x14ac:dyDescent="0.3">
      <c r="B147" s="2" t="s">
        <v>3075</v>
      </c>
      <c r="C147" s="2"/>
      <c r="D147" s="2">
        <v>706</v>
      </c>
    </row>
    <row r="148" spans="2:4" x14ac:dyDescent="0.3">
      <c r="B148" s="2" t="s">
        <v>3076</v>
      </c>
      <c r="C148" s="2" t="s">
        <v>3129</v>
      </c>
      <c r="D148" s="2">
        <v>1</v>
      </c>
    </row>
    <row r="149" spans="2:4" x14ac:dyDescent="0.3">
      <c r="B149" s="2"/>
      <c r="C149" s="2" t="s">
        <v>3118</v>
      </c>
      <c r="D149" s="2">
        <v>2</v>
      </c>
    </row>
    <row r="150" spans="2:4" x14ac:dyDescent="0.3">
      <c r="B150" s="2"/>
      <c r="C150" s="2" t="s">
        <v>3114</v>
      </c>
      <c r="D150" s="2">
        <v>3</v>
      </c>
    </row>
    <row r="151" spans="2:4" x14ac:dyDescent="0.3">
      <c r="B151" s="2"/>
      <c r="C151" s="2" t="s">
        <v>3091</v>
      </c>
      <c r="D151" s="2">
        <v>1</v>
      </c>
    </row>
    <row r="152" spans="2:4" x14ac:dyDescent="0.3">
      <c r="B152" s="2"/>
      <c r="C152" s="2" t="s">
        <v>3141</v>
      </c>
      <c r="D152" s="2">
        <v>1</v>
      </c>
    </row>
    <row r="153" spans="2:4" x14ac:dyDescent="0.3">
      <c r="B153" s="2"/>
      <c r="C153" s="2" t="s">
        <v>3132</v>
      </c>
      <c r="D153" s="2">
        <v>1</v>
      </c>
    </row>
    <row r="154" spans="2:4" x14ac:dyDescent="0.3">
      <c r="B154" s="2"/>
      <c r="C154" s="2" t="s">
        <v>3092</v>
      </c>
      <c r="D154" s="2">
        <v>1</v>
      </c>
    </row>
    <row r="155" spans="2:4" x14ac:dyDescent="0.3">
      <c r="B155" s="2"/>
      <c r="C155" s="2" t="s">
        <v>3099</v>
      </c>
      <c r="D155" s="2">
        <v>3</v>
      </c>
    </row>
    <row r="156" spans="2:4" x14ac:dyDescent="0.3">
      <c r="B156" s="2"/>
      <c r="C156" s="2" t="s">
        <v>3101</v>
      </c>
      <c r="D156" s="2">
        <v>5</v>
      </c>
    </row>
    <row r="157" spans="2:4" x14ac:dyDescent="0.3">
      <c r="B157" s="2"/>
      <c r="C157" s="2" t="s">
        <v>3102</v>
      </c>
      <c r="D157" s="2">
        <v>2</v>
      </c>
    </row>
    <row r="158" spans="2:4" x14ac:dyDescent="0.3">
      <c r="B158" s="2"/>
      <c r="C158" s="2" t="s">
        <v>3104</v>
      </c>
      <c r="D158" s="2">
        <v>1</v>
      </c>
    </row>
    <row r="159" spans="2:4" x14ac:dyDescent="0.3">
      <c r="B159" s="2"/>
      <c r="C159" s="2" t="s">
        <v>3116</v>
      </c>
      <c r="D159" s="2">
        <v>1</v>
      </c>
    </row>
    <row r="160" spans="2:4" x14ac:dyDescent="0.3">
      <c r="B160" s="2"/>
      <c r="C160" s="2" t="s">
        <v>3096</v>
      </c>
      <c r="D160" s="2">
        <v>15</v>
      </c>
    </row>
    <row r="161" spans="2:4" x14ac:dyDescent="0.3">
      <c r="B161" s="2"/>
      <c r="C161" s="2" t="s">
        <v>3107</v>
      </c>
      <c r="D161" s="2">
        <v>9</v>
      </c>
    </row>
    <row r="162" spans="2:4" x14ac:dyDescent="0.3">
      <c r="B162" s="2"/>
      <c r="C162" s="2" t="s">
        <v>3112</v>
      </c>
      <c r="D162" s="2">
        <v>1</v>
      </c>
    </row>
    <row r="163" spans="2:4" x14ac:dyDescent="0.3">
      <c r="B163" s="2"/>
      <c r="C163" s="2" t="s">
        <v>3093</v>
      </c>
      <c r="D163" s="2">
        <v>23</v>
      </c>
    </row>
    <row r="164" spans="2:4" x14ac:dyDescent="0.3">
      <c r="B164" s="2"/>
      <c r="C164" s="2" t="s">
        <v>3100</v>
      </c>
      <c r="D164" s="2">
        <v>6</v>
      </c>
    </row>
    <row r="165" spans="2:4" x14ac:dyDescent="0.3">
      <c r="B165" s="2"/>
      <c r="C165" s="2" t="s">
        <v>3119</v>
      </c>
      <c r="D165" s="2">
        <v>1</v>
      </c>
    </row>
    <row r="166" spans="2:4" x14ac:dyDescent="0.3">
      <c r="B166" s="2"/>
      <c r="C166" s="2" t="s">
        <v>3108</v>
      </c>
      <c r="D166" s="2">
        <v>10</v>
      </c>
    </row>
    <row r="167" spans="2:4" x14ac:dyDescent="0.3">
      <c r="B167" s="2"/>
      <c r="C167" s="2" t="s">
        <v>3110</v>
      </c>
      <c r="D167" s="2">
        <v>1</v>
      </c>
    </row>
    <row r="168" spans="2:4" x14ac:dyDescent="0.3">
      <c r="B168" s="2"/>
      <c r="C168" s="2" t="s">
        <v>3115</v>
      </c>
      <c r="D168" s="2">
        <v>2</v>
      </c>
    </row>
    <row r="169" spans="2:4" x14ac:dyDescent="0.3">
      <c r="B169" s="2"/>
      <c r="C169" s="2" t="s">
        <v>3126</v>
      </c>
      <c r="D169" s="2">
        <v>1</v>
      </c>
    </row>
    <row r="170" spans="2:4" x14ac:dyDescent="0.3">
      <c r="B170" s="2"/>
      <c r="C170" s="2" t="s">
        <v>3138</v>
      </c>
      <c r="D170" s="2">
        <v>1</v>
      </c>
    </row>
    <row r="171" spans="2:4" x14ac:dyDescent="0.3">
      <c r="B171" s="2"/>
      <c r="C171" s="2" t="s">
        <v>3105</v>
      </c>
      <c r="D171" s="2">
        <v>1</v>
      </c>
    </row>
    <row r="172" spans="2:4" x14ac:dyDescent="0.3">
      <c r="B172" s="2"/>
      <c r="C172" s="2" t="s">
        <v>3098</v>
      </c>
      <c r="D172" s="2">
        <v>6</v>
      </c>
    </row>
    <row r="173" spans="2:4" x14ac:dyDescent="0.3">
      <c r="B173" s="2"/>
      <c r="C173" s="2" t="s">
        <v>3103</v>
      </c>
      <c r="D173" s="2">
        <v>4</v>
      </c>
    </row>
    <row r="174" spans="2:4" x14ac:dyDescent="0.3">
      <c r="B174" s="2"/>
      <c r="C174" s="2" t="s">
        <v>3095</v>
      </c>
      <c r="D174" s="2">
        <v>14</v>
      </c>
    </row>
    <row r="175" spans="2:4" x14ac:dyDescent="0.3">
      <c r="B175" s="2"/>
      <c r="C175" s="2" t="s">
        <v>3117</v>
      </c>
      <c r="D175" s="2">
        <v>1</v>
      </c>
    </row>
    <row r="176" spans="2:4" x14ac:dyDescent="0.3">
      <c r="B176" s="2"/>
      <c r="C176" s="2" t="s">
        <v>3109</v>
      </c>
      <c r="D176" s="2">
        <v>1</v>
      </c>
    </row>
    <row r="177" spans="2:4" x14ac:dyDescent="0.3">
      <c r="B177" s="2"/>
      <c r="C177" s="2" t="s">
        <v>3122</v>
      </c>
      <c r="D177" s="2">
        <v>1</v>
      </c>
    </row>
    <row r="178" spans="2:4" x14ac:dyDescent="0.3">
      <c r="B178" s="2" t="s">
        <v>3077</v>
      </c>
      <c r="C178" s="2"/>
      <c r="D178" s="2">
        <v>120</v>
      </c>
    </row>
    <row r="179" spans="2:4" x14ac:dyDescent="0.3">
      <c r="B179" s="2" t="s">
        <v>3078</v>
      </c>
      <c r="C179" s="2" t="s">
        <v>3118</v>
      </c>
      <c r="D179" s="2">
        <v>2</v>
      </c>
    </row>
    <row r="180" spans="2:4" x14ac:dyDescent="0.3">
      <c r="B180" s="2"/>
      <c r="C180" s="2" t="s">
        <v>3092</v>
      </c>
      <c r="D180" s="2">
        <v>1</v>
      </c>
    </row>
    <row r="181" spans="2:4" x14ac:dyDescent="0.3">
      <c r="B181" s="2"/>
      <c r="C181" s="2" t="s">
        <v>3101</v>
      </c>
      <c r="D181" s="2">
        <v>1</v>
      </c>
    </row>
    <row r="182" spans="2:4" x14ac:dyDescent="0.3">
      <c r="B182" s="2"/>
      <c r="C182" s="2" t="s">
        <v>3096</v>
      </c>
      <c r="D182" s="2">
        <v>4</v>
      </c>
    </row>
    <row r="183" spans="2:4" x14ac:dyDescent="0.3">
      <c r="B183" s="2"/>
      <c r="C183" s="2" t="s">
        <v>3111</v>
      </c>
      <c r="D183" s="2">
        <v>2</v>
      </c>
    </row>
    <row r="184" spans="2:4" x14ac:dyDescent="0.3">
      <c r="B184" s="2"/>
      <c r="C184" s="2" t="s">
        <v>3107</v>
      </c>
      <c r="D184" s="2">
        <v>6</v>
      </c>
    </row>
    <row r="185" spans="2:4" x14ac:dyDescent="0.3">
      <c r="B185" s="2"/>
      <c r="C185" s="2" t="s">
        <v>3112</v>
      </c>
      <c r="D185" s="2">
        <v>1</v>
      </c>
    </row>
    <row r="186" spans="2:4" x14ac:dyDescent="0.3">
      <c r="B186" s="2"/>
      <c r="C186" s="2" t="s">
        <v>3136</v>
      </c>
      <c r="D186" s="2">
        <v>1</v>
      </c>
    </row>
    <row r="187" spans="2:4" x14ac:dyDescent="0.3">
      <c r="B187" s="2"/>
      <c r="C187" s="2" t="s">
        <v>3093</v>
      </c>
      <c r="D187" s="2">
        <v>4</v>
      </c>
    </row>
    <row r="188" spans="2:4" x14ac:dyDescent="0.3">
      <c r="B188" s="2"/>
      <c r="C188" s="2" t="s">
        <v>3100</v>
      </c>
      <c r="D188" s="2">
        <v>1</v>
      </c>
    </row>
    <row r="189" spans="2:4" x14ac:dyDescent="0.3">
      <c r="B189" s="2"/>
      <c r="C189" s="2" t="s">
        <v>3108</v>
      </c>
      <c r="D189" s="2">
        <v>1</v>
      </c>
    </row>
    <row r="190" spans="2:4" x14ac:dyDescent="0.3">
      <c r="B190" s="2"/>
      <c r="C190" s="2" t="s">
        <v>3106</v>
      </c>
      <c r="D190" s="2">
        <v>1</v>
      </c>
    </row>
    <row r="191" spans="2:4" x14ac:dyDescent="0.3">
      <c r="B191" s="2"/>
      <c r="C191" s="2" t="s">
        <v>3137</v>
      </c>
      <c r="D191" s="2">
        <v>1</v>
      </c>
    </row>
    <row r="192" spans="2:4" x14ac:dyDescent="0.3">
      <c r="B192" s="2"/>
      <c r="C192" s="2" t="s">
        <v>3115</v>
      </c>
      <c r="D192" s="2">
        <v>1</v>
      </c>
    </row>
    <row r="193" spans="2:4" x14ac:dyDescent="0.3">
      <c r="B193" s="2"/>
      <c r="C193" s="2" t="s">
        <v>3098</v>
      </c>
      <c r="D193" s="2">
        <v>1</v>
      </c>
    </row>
    <row r="194" spans="2:4" x14ac:dyDescent="0.3">
      <c r="B194" s="2"/>
      <c r="C194" s="2" t="s">
        <v>3103</v>
      </c>
      <c r="D194" s="2">
        <v>2</v>
      </c>
    </row>
    <row r="195" spans="2:4" x14ac:dyDescent="0.3">
      <c r="B195" s="2"/>
      <c r="C195" s="2" t="s">
        <v>3095</v>
      </c>
      <c r="D195" s="2">
        <v>5</v>
      </c>
    </row>
    <row r="196" spans="2:4" x14ac:dyDescent="0.3">
      <c r="B196" s="2"/>
      <c r="C196" s="2" t="s">
        <v>3109</v>
      </c>
      <c r="D196" s="2">
        <v>1</v>
      </c>
    </row>
    <row r="197" spans="2:4" x14ac:dyDescent="0.3">
      <c r="B197" s="2"/>
      <c r="C197" s="2" t="s">
        <v>3122</v>
      </c>
      <c r="D197" s="2">
        <v>1</v>
      </c>
    </row>
    <row r="198" spans="2:4" x14ac:dyDescent="0.3">
      <c r="B198" s="2" t="s">
        <v>3079</v>
      </c>
      <c r="C198" s="2"/>
      <c r="D198" s="2">
        <v>37</v>
      </c>
    </row>
    <row r="199" spans="2:4" x14ac:dyDescent="0.3">
      <c r="B199" s="2" t="s">
        <v>25</v>
      </c>
      <c r="C199" s="2"/>
      <c r="D199" s="2">
        <v>1061</v>
      </c>
    </row>
  </sheetData>
  <mergeCells count="1">
    <mergeCell ref="A1:O3"/>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BC254-1924-408B-A3BB-9A057BF4048F}">
  <dimension ref="A1:X49"/>
  <sheetViews>
    <sheetView showGridLines="0" zoomScale="43" workbookViewId="0">
      <selection activeCell="N43" sqref="N43:N47"/>
    </sheetView>
  </sheetViews>
  <sheetFormatPr defaultRowHeight="14.4" x14ac:dyDescent="0.3"/>
  <cols>
    <col min="1" max="1" width="4" customWidth="1"/>
    <col min="2" max="2" width="23" bestFit="1" customWidth="1"/>
    <col min="3" max="3" width="15.44140625" bestFit="1" customWidth="1"/>
    <col min="4" max="4" width="17.21875" bestFit="1" customWidth="1"/>
    <col min="12" max="12" width="22.6640625" bestFit="1" customWidth="1"/>
    <col min="13" max="13" width="23.88671875" bestFit="1" customWidth="1"/>
    <col min="14" max="14" width="17.21875" bestFit="1" customWidth="1"/>
    <col min="21" max="21" width="6.6640625" customWidth="1"/>
    <col min="22" max="22" width="24.6640625" bestFit="1" customWidth="1"/>
    <col min="23" max="23" width="27.109375" bestFit="1" customWidth="1"/>
    <col min="24" max="24" width="17.21875" bestFit="1" customWidth="1"/>
  </cols>
  <sheetData>
    <row r="1" spans="1:14" x14ac:dyDescent="0.3">
      <c r="A1" s="31" t="s">
        <v>3180</v>
      </c>
      <c r="B1" s="32"/>
      <c r="C1" s="32"/>
      <c r="D1" s="32"/>
      <c r="E1" s="32"/>
      <c r="F1" s="32"/>
      <c r="G1" s="32"/>
      <c r="H1" s="32"/>
      <c r="I1" s="32"/>
      <c r="J1" s="32"/>
      <c r="K1" s="32"/>
      <c r="L1" s="32"/>
      <c r="M1" s="32"/>
      <c r="N1" s="32"/>
    </row>
    <row r="2" spans="1:14" x14ac:dyDescent="0.3">
      <c r="A2" s="32"/>
      <c r="B2" s="32"/>
      <c r="C2" s="32"/>
      <c r="D2" s="32"/>
      <c r="E2" s="32"/>
      <c r="F2" s="32"/>
      <c r="G2" s="32"/>
      <c r="H2" s="32"/>
      <c r="I2" s="32"/>
      <c r="J2" s="32"/>
      <c r="K2" s="32"/>
      <c r="L2" s="32"/>
      <c r="M2" s="32"/>
      <c r="N2" s="32"/>
    </row>
    <row r="3" spans="1:14" x14ac:dyDescent="0.3">
      <c r="A3" s="32"/>
      <c r="B3" s="32"/>
      <c r="C3" s="32"/>
      <c r="D3" s="32"/>
      <c r="E3" s="32"/>
      <c r="F3" s="32"/>
      <c r="G3" s="32"/>
      <c r="H3" s="32"/>
      <c r="I3" s="32"/>
      <c r="J3" s="32"/>
      <c r="K3" s="32"/>
      <c r="L3" s="32"/>
      <c r="M3" s="32"/>
      <c r="N3" s="32"/>
    </row>
    <row r="24" spans="2:24" x14ac:dyDescent="0.3">
      <c r="B24" s="14" t="s">
        <v>3065</v>
      </c>
      <c r="C24" s="14" t="s">
        <v>3193</v>
      </c>
      <c r="D24" s="2" t="s">
        <v>3194</v>
      </c>
      <c r="L24" s="14" t="s">
        <v>34</v>
      </c>
      <c r="M24" s="14" t="s">
        <v>35</v>
      </c>
      <c r="N24" s="2" t="s">
        <v>3194</v>
      </c>
      <c r="V24" s="14" t="s">
        <v>3202</v>
      </c>
      <c r="W24" s="14" t="s">
        <v>3203</v>
      </c>
      <c r="X24" s="2" t="s">
        <v>3194</v>
      </c>
    </row>
    <row r="25" spans="2:24" x14ac:dyDescent="0.3">
      <c r="B25" s="2" t="s">
        <v>3067</v>
      </c>
      <c r="C25" s="2" t="s">
        <v>3195</v>
      </c>
      <c r="D25" s="37">
        <v>22</v>
      </c>
      <c r="L25" s="2" t="s">
        <v>20</v>
      </c>
      <c r="M25" s="2">
        <v>1</v>
      </c>
      <c r="N25" s="15">
        <v>1.0666666666666666E-2</v>
      </c>
      <c r="V25" s="2" t="s">
        <v>3162</v>
      </c>
      <c r="W25" s="2" t="s">
        <v>3196</v>
      </c>
      <c r="X25" s="37">
        <v>840</v>
      </c>
    </row>
    <row r="26" spans="2:24" x14ac:dyDescent="0.3">
      <c r="B26" s="2"/>
      <c r="C26" s="2" t="s">
        <v>3196</v>
      </c>
      <c r="D26" s="37">
        <v>29</v>
      </c>
      <c r="L26" s="2"/>
      <c r="M26" s="2">
        <v>2</v>
      </c>
      <c r="N26" s="15">
        <v>2.0333333333333332E-2</v>
      </c>
      <c r="V26" s="2"/>
      <c r="W26" s="2" t="s">
        <v>3197</v>
      </c>
      <c r="X26" s="37">
        <v>779</v>
      </c>
    </row>
    <row r="27" spans="2:24" x14ac:dyDescent="0.3">
      <c r="B27" s="2"/>
      <c r="C27" s="2" t="s">
        <v>3197</v>
      </c>
      <c r="D27" s="37">
        <v>29</v>
      </c>
      <c r="L27" s="2"/>
      <c r="M27" s="2">
        <v>3</v>
      </c>
      <c r="N27" s="15">
        <v>6.433333333333334E-2</v>
      </c>
      <c r="V27" s="2"/>
      <c r="W27" s="2" t="s">
        <v>3204</v>
      </c>
      <c r="X27" s="37">
        <v>839</v>
      </c>
    </row>
    <row r="28" spans="2:24" x14ac:dyDescent="0.3">
      <c r="B28" s="2" t="s">
        <v>3069</v>
      </c>
      <c r="C28" s="2"/>
      <c r="D28" s="37">
        <v>80</v>
      </c>
      <c r="L28" s="2"/>
      <c r="M28" s="2">
        <v>4</v>
      </c>
      <c r="N28" s="15">
        <v>1.7333333333333333E-2</v>
      </c>
      <c r="V28" s="2" t="s">
        <v>3205</v>
      </c>
      <c r="W28" s="2"/>
      <c r="X28" s="37">
        <v>2458</v>
      </c>
    </row>
    <row r="29" spans="2:24" x14ac:dyDescent="0.3">
      <c r="B29" s="2" t="s">
        <v>3070</v>
      </c>
      <c r="C29" s="2" t="s">
        <v>3195</v>
      </c>
      <c r="D29" s="37">
        <v>8</v>
      </c>
      <c r="L29" s="2"/>
      <c r="M29" s="2">
        <v>5</v>
      </c>
      <c r="N29" s="15">
        <v>1.0333333333333333E-2</v>
      </c>
      <c r="V29" s="2" t="s">
        <v>3163</v>
      </c>
      <c r="W29" s="2" t="s">
        <v>3196</v>
      </c>
      <c r="X29" s="37">
        <v>26</v>
      </c>
    </row>
    <row r="30" spans="2:24" x14ac:dyDescent="0.3">
      <c r="B30" s="2"/>
      <c r="C30" s="2" t="s">
        <v>3196</v>
      </c>
      <c r="D30" s="37">
        <v>5</v>
      </c>
      <c r="L30" s="2" t="s">
        <v>3198</v>
      </c>
      <c r="M30" s="2"/>
      <c r="N30" s="15">
        <v>0.123</v>
      </c>
      <c r="V30" s="2"/>
      <c r="W30" s="2" t="s">
        <v>3197</v>
      </c>
      <c r="X30" s="37">
        <v>20</v>
      </c>
    </row>
    <row r="31" spans="2:24" x14ac:dyDescent="0.3">
      <c r="B31" s="2"/>
      <c r="C31" s="2" t="s">
        <v>3197</v>
      </c>
      <c r="D31" s="37">
        <v>11</v>
      </c>
      <c r="L31" s="2" t="s">
        <v>21</v>
      </c>
      <c r="M31" s="2">
        <v>1</v>
      </c>
      <c r="N31" s="15">
        <v>7.1999999999999995E-2</v>
      </c>
      <c r="V31" s="2"/>
      <c r="W31" s="2" t="s">
        <v>3204</v>
      </c>
      <c r="X31" s="37">
        <v>23</v>
      </c>
    </row>
    <row r="32" spans="2:24" x14ac:dyDescent="0.3">
      <c r="B32" s="2" t="s">
        <v>3071</v>
      </c>
      <c r="C32" s="2"/>
      <c r="D32" s="37">
        <v>24</v>
      </c>
      <c r="L32" s="2"/>
      <c r="M32" s="2">
        <v>2</v>
      </c>
      <c r="N32" s="15">
        <v>0.13600000000000001</v>
      </c>
      <c r="V32" s="2" t="s">
        <v>3206</v>
      </c>
      <c r="W32" s="2"/>
      <c r="X32" s="37">
        <v>69</v>
      </c>
    </row>
    <row r="33" spans="2:24" x14ac:dyDescent="0.3">
      <c r="B33" s="2" t="s">
        <v>3072</v>
      </c>
      <c r="C33" s="2" t="s">
        <v>3195</v>
      </c>
      <c r="D33" s="37">
        <v>137</v>
      </c>
      <c r="L33" s="2"/>
      <c r="M33" s="2">
        <v>3</v>
      </c>
      <c r="N33" s="15">
        <v>0.39800000000000002</v>
      </c>
      <c r="V33" s="2" t="s">
        <v>3207</v>
      </c>
      <c r="W33" s="2" t="s">
        <v>3196</v>
      </c>
      <c r="X33" s="37">
        <v>21</v>
      </c>
    </row>
    <row r="34" spans="2:24" x14ac:dyDescent="0.3">
      <c r="B34" s="2"/>
      <c r="C34" s="2" t="s">
        <v>3196</v>
      </c>
      <c r="D34" s="37">
        <v>152</v>
      </c>
      <c r="L34" s="2"/>
      <c r="M34" s="2">
        <v>4</v>
      </c>
      <c r="N34" s="15">
        <v>0.11033333333333334</v>
      </c>
      <c r="V34" s="2"/>
      <c r="W34" s="2" t="s">
        <v>3197</v>
      </c>
      <c r="X34" s="37">
        <v>35</v>
      </c>
    </row>
    <row r="35" spans="2:24" x14ac:dyDescent="0.3">
      <c r="B35" s="2"/>
      <c r="C35" s="2" t="s">
        <v>3197</v>
      </c>
      <c r="D35" s="37">
        <v>141</v>
      </c>
      <c r="L35" s="2"/>
      <c r="M35" s="2">
        <v>5</v>
      </c>
      <c r="N35" s="15">
        <v>7.0666666666666669E-2</v>
      </c>
      <c r="V35" s="2"/>
      <c r="W35" s="2" t="s">
        <v>3204</v>
      </c>
      <c r="X35" s="37">
        <v>30</v>
      </c>
    </row>
    <row r="36" spans="2:24" x14ac:dyDescent="0.3">
      <c r="B36" s="2" t="s">
        <v>3073</v>
      </c>
      <c r="C36" s="2"/>
      <c r="D36" s="37">
        <v>430</v>
      </c>
      <c r="L36" s="2" t="s">
        <v>3199</v>
      </c>
      <c r="M36" s="2"/>
      <c r="N36" s="15">
        <v>0.78700000000000003</v>
      </c>
      <c r="V36" s="2" t="s">
        <v>3208</v>
      </c>
      <c r="W36" s="2"/>
      <c r="X36" s="37">
        <v>86</v>
      </c>
    </row>
    <row r="37" spans="2:24" x14ac:dyDescent="0.3">
      <c r="B37" s="2" t="s">
        <v>3074</v>
      </c>
      <c r="C37" s="2" t="s">
        <v>3195</v>
      </c>
      <c r="D37" s="37">
        <v>680</v>
      </c>
      <c r="L37" s="2" t="s">
        <v>22</v>
      </c>
      <c r="M37" s="2">
        <v>1</v>
      </c>
      <c r="N37" s="15">
        <v>5.0000000000000001E-3</v>
      </c>
      <c r="V37" s="2" t="s">
        <v>3209</v>
      </c>
      <c r="W37" s="2" t="s">
        <v>3196</v>
      </c>
      <c r="X37" s="37">
        <v>24</v>
      </c>
    </row>
    <row r="38" spans="2:24" x14ac:dyDescent="0.3">
      <c r="B38" s="2"/>
      <c r="C38" s="2" t="s">
        <v>3196</v>
      </c>
      <c r="D38" s="37">
        <v>700</v>
      </c>
      <c r="L38" s="2"/>
      <c r="M38" s="2">
        <v>2</v>
      </c>
      <c r="N38" s="15">
        <v>8.3333333333333332E-3</v>
      </c>
      <c r="V38" s="2"/>
      <c r="W38" s="2" t="s">
        <v>3197</v>
      </c>
      <c r="X38" s="37">
        <v>15</v>
      </c>
    </row>
    <row r="39" spans="2:24" x14ac:dyDescent="0.3">
      <c r="B39" s="2"/>
      <c r="C39" s="2" t="s">
        <v>3197</v>
      </c>
      <c r="D39" s="37">
        <v>640</v>
      </c>
      <c r="L39" s="2"/>
      <c r="M39" s="2">
        <v>3</v>
      </c>
      <c r="N39" s="15">
        <v>3.2000000000000001E-2</v>
      </c>
      <c r="V39" s="2"/>
      <c r="W39" s="2" t="s">
        <v>3204</v>
      </c>
      <c r="X39" s="37">
        <v>27</v>
      </c>
    </row>
    <row r="40" spans="2:24" x14ac:dyDescent="0.3">
      <c r="B40" s="2" t="s">
        <v>3075</v>
      </c>
      <c r="C40" s="2"/>
      <c r="D40" s="37">
        <v>2020</v>
      </c>
      <c r="L40" s="2"/>
      <c r="M40" s="2">
        <v>4</v>
      </c>
      <c r="N40" s="15">
        <v>6.6666666666666671E-3</v>
      </c>
      <c r="V40" s="2" t="s">
        <v>3210</v>
      </c>
      <c r="W40" s="2"/>
      <c r="X40" s="37">
        <v>66</v>
      </c>
    </row>
    <row r="41" spans="2:24" x14ac:dyDescent="0.3">
      <c r="B41" s="2" t="s">
        <v>3076</v>
      </c>
      <c r="C41" s="2" t="s">
        <v>3195</v>
      </c>
      <c r="D41" s="37">
        <v>119</v>
      </c>
      <c r="L41" s="2"/>
      <c r="M41" s="2">
        <v>5</v>
      </c>
      <c r="N41" s="15">
        <v>7.0000000000000001E-3</v>
      </c>
      <c r="V41" s="2" t="s">
        <v>3211</v>
      </c>
      <c r="W41" s="2" t="s">
        <v>3196</v>
      </c>
      <c r="X41" s="37">
        <v>102</v>
      </c>
    </row>
    <row r="42" spans="2:24" x14ac:dyDescent="0.3">
      <c r="B42" s="2"/>
      <c r="C42" s="2" t="s">
        <v>3196</v>
      </c>
      <c r="D42" s="37">
        <v>120</v>
      </c>
      <c r="L42" s="2" t="s">
        <v>3200</v>
      </c>
      <c r="M42" s="2"/>
      <c r="N42" s="15">
        <v>5.8999999999999997E-2</v>
      </c>
      <c r="V42" s="2"/>
      <c r="W42" s="2" t="s">
        <v>3197</v>
      </c>
      <c r="X42" s="37">
        <v>105</v>
      </c>
    </row>
    <row r="43" spans="2:24" x14ac:dyDescent="0.3">
      <c r="B43" s="2"/>
      <c r="C43" s="2" t="s">
        <v>3197</v>
      </c>
      <c r="D43" s="37">
        <v>92</v>
      </c>
      <c r="L43" s="2" t="s">
        <v>23</v>
      </c>
      <c r="M43" s="2">
        <v>1</v>
      </c>
      <c r="N43" s="15">
        <v>2.6666666666666666E-3</v>
      </c>
      <c r="V43" s="2"/>
      <c r="W43" s="2" t="s">
        <v>3204</v>
      </c>
      <c r="X43" s="37">
        <v>114</v>
      </c>
    </row>
    <row r="44" spans="2:24" x14ac:dyDescent="0.3">
      <c r="B44" s="2" t="s">
        <v>3077</v>
      </c>
      <c r="C44" s="2"/>
      <c r="D44" s="37">
        <v>331</v>
      </c>
      <c r="L44" s="2"/>
      <c r="M44" s="2">
        <v>2</v>
      </c>
      <c r="N44" s="15">
        <v>5.3333333333333332E-3</v>
      </c>
      <c r="V44" s="2" t="s">
        <v>3212</v>
      </c>
      <c r="W44" s="2"/>
      <c r="X44" s="37">
        <v>321</v>
      </c>
    </row>
    <row r="45" spans="2:24" x14ac:dyDescent="0.3">
      <c r="B45" s="2" t="s">
        <v>3078</v>
      </c>
      <c r="C45" s="2" t="s">
        <v>3195</v>
      </c>
      <c r="D45" s="37">
        <v>42</v>
      </c>
      <c r="L45" s="2"/>
      <c r="M45" s="2">
        <v>3</v>
      </c>
      <c r="N45" s="15">
        <v>1.5666666666666666E-2</v>
      </c>
      <c r="V45" s="2" t="s">
        <v>25</v>
      </c>
      <c r="W45" s="2"/>
      <c r="X45" s="37">
        <v>3000</v>
      </c>
    </row>
    <row r="46" spans="2:24" x14ac:dyDescent="0.3">
      <c r="B46" s="2"/>
      <c r="C46" s="2" t="s">
        <v>3196</v>
      </c>
      <c r="D46" s="37">
        <v>32</v>
      </c>
      <c r="L46" s="2"/>
      <c r="M46" s="2">
        <v>4</v>
      </c>
      <c r="N46" s="15">
        <v>5.3333333333333332E-3</v>
      </c>
    </row>
    <row r="47" spans="2:24" x14ac:dyDescent="0.3">
      <c r="B47" s="2"/>
      <c r="C47" s="2" t="s">
        <v>3197</v>
      </c>
      <c r="D47" s="37">
        <v>41</v>
      </c>
      <c r="L47" s="2"/>
      <c r="M47" s="2">
        <v>5</v>
      </c>
      <c r="N47" s="15">
        <v>2E-3</v>
      </c>
    </row>
    <row r="48" spans="2:24" x14ac:dyDescent="0.3">
      <c r="B48" s="2" t="s">
        <v>3079</v>
      </c>
      <c r="C48" s="2"/>
      <c r="D48" s="37">
        <v>115</v>
      </c>
      <c r="L48" s="2" t="s">
        <v>3201</v>
      </c>
      <c r="M48" s="2"/>
      <c r="N48" s="15">
        <v>3.1E-2</v>
      </c>
    </row>
    <row r="49" spans="2:14" x14ac:dyDescent="0.3">
      <c r="B49" s="2" t="s">
        <v>25</v>
      </c>
      <c r="C49" s="2"/>
      <c r="D49" s="37">
        <v>3000</v>
      </c>
      <c r="L49" s="2" t="s">
        <v>25</v>
      </c>
      <c r="M49" s="2"/>
      <c r="N49" s="15">
        <v>1</v>
      </c>
    </row>
  </sheetData>
  <mergeCells count="1">
    <mergeCell ref="A1:N3"/>
  </mergeCells>
  <conditionalFormatting pivot="1" sqref="D25:D27">
    <cfRule type="dataBar" priority="15">
      <dataBar>
        <cfvo type="min"/>
        <cfvo type="max"/>
        <color rgb="FFFFB628"/>
      </dataBar>
      <extLst>
        <ext xmlns:x14="http://schemas.microsoft.com/office/spreadsheetml/2009/9/main" uri="{B025F937-C7B1-47D3-B67F-A62EFF666E3E}">
          <x14:id>{F90FEFCB-877E-4B44-901C-779A972357A5}</x14:id>
        </ext>
      </extLst>
    </cfRule>
  </conditionalFormatting>
  <conditionalFormatting pivot="1" sqref="D29:D31">
    <cfRule type="dataBar" priority="14">
      <dataBar>
        <cfvo type="min"/>
        <cfvo type="max"/>
        <color rgb="FFFFB628"/>
      </dataBar>
      <extLst>
        <ext xmlns:x14="http://schemas.microsoft.com/office/spreadsheetml/2009/9/main" uri="{B025F937-C7B1-47D3-B67F-A62EFF666E3E}">
          <x14:id>{58D18CE5-D39B-458F-9EE3-1CBC25EEC6AB}</x14:id>
        </ext>
      </extLst>
    </cfRule>
  </conditionalFormatting>
  <conditionalFormatting pivot="1" sqref="D33:D35">
    <cfRule type="dataBar" priority="13">
      <dataBar>
        <cfvo type="min"/>
        <cfvo type="max"/>
        <color rgb="FFFFB628"/>
      </dataBar>
      <extLst>
        <ext xmlns:x14="http://schemas.microsoft.com/office/spreadsheetml/2009/9/main" uri="{B025F937-C7B1-47D3-B67F-A62EFF666E3E}">
          <x14:id>{C8B64201-08C6-48BE-91FF-2A40163ADEA9}</x14:id>
        </ext>
      </extLst>
    </cfRule>
  </conditionalFormatting>
  <conditionalFormatting pivot="1" sqref="D37:D39">
    <cfRule type="dataBar" priority="12">
      <dataBar>
        <cfvo type="min"/>
        <cfvo type="max"/>
        <color rgb="FFFFB628"/>
      </dataBar>
      <extLst>
        <ext xmlns:x14="http://schemas.microsoft.com/office/spreadsheetml/2009/9/main" uri="{B025F937-C7B1-47D3-B67F-A62EFF666E3E}">
          <x14:id>{7750DA37-D1E6-425A-AC54-80EBF83390A5}</x14:id>
        </ext>
      </extLst>
    </cfRule>
  </conditionalFormatting>
  <conditionalFormatting pivot="1" sqref="D41:D43">
    <cfRule type="dataBar" priority="11">
      <dataBar>
        <cfvo type="min"/>
        <cfvo type="max"/>
        <color rgb="FFFFB628"/>
      </dataBar>
      <extLst>
        <ext xmlns:x14="http://schemas.microsoft.com/office/spreadsheetml/2009/9/main" uri="{B025F937-C7B1-47D3-B67F-A62EFF666E3E}">
          <x14:id>{DB77FBDD-C78A-46D0-BC84-0DEA8AA9FBFD}</x14:id>
        </ext>
      </extLst>
    </cfRule>
  </conditionalFormatting>
  <conditionalFormatting pivot="1" sqref="D45:D47">
    <cfRule type="dataBar" priority="10">
      <dataBar>
        <cfvo type="min"/>
        <cfvo type="max"/>
        <color rgb="FFFFB628"/>
      </dataBar>
      <extLst>
        <ext xmlns:x14="http://schemas.microsoft.com/office/spreadsheetml/2009/9/main" uri="{B025F937-C7B1-47D3-B67F-A62EFF666E3E}">
          <x14:id>{EDAAA67C-3F67-40A8-B1C7-7C11301E2CB3}</x14:id>
        </ext>
      </extLst>
    </cfRule>
  </conditionalFormatting>
  <conditionalFormatting pivot="1" sqref="X25:X27">
    <cfRule type="dataBar" priority="9">
      <dataBar>
        <cfvo type="min"/>
        <cfvo type="max"/>
        <color rgb="FFFF555A"/>
      </dataBar>
      <extLst>
        <ext xmlns:x14="http://schemas.microsoft.com/office/spreadsheetml/2009/9/main" uri="{B025F937-C7B1-47D3-B67F-A62EFF666E3E}">
          <x14:id>{94A33AC8-82CE-4D9E-8C2A-788EA76D1B7C}</x14:id>
        </ext>
      </extLst>
    </cfRule>
  </conditionalFormatting>
  <conditionalFormatting pivot="1" sqref="X29:X31">
    <cfRule type="dataBar" priority="8">
      <dataBar>
        <cfvo type="min"/>
        <cfvo type="max"/>
        <color rgb="FFFF555A"/>
      </dataBar>
      <extLst>
        <ext xmlns:x14="http://schemas.microsoft.com/office/spreadsheetml/2009/9/main" uri="{B025F937-C7B1-47D3-B67F-A62EFF666E3E}">
          <x14:id>{F50D230A-287D-488C-99EC-2A9518D5D52B}</x14:id>
        </ext>
      </extLst>
    </cfRule>
  </conditionalFormatting>
  <conditionalFormatting pivot="1" sqref="X33:X35">
    <cfRule type="dataBar" priority="7">
      <dataBar>
        <cfvo type="min"/>
        <cfvo type="max"/>
        <color rgb="FFFF555A"/>
      </dataBar>
      <extLst>
        <ext xmlns:x14="http://schemas.microsoft.com/office/spreadsheetml/2009/9/main" uri="{B025F937-C7B1-47D3-B67F-A62EFF666E3E}">
          <x14:id>{66780F76-760B-4FAE-9EAE-D831D8DE2E33}</x14:id>
        </ext>
      </extLst>
    </cfRule>
  </conditionalFormatting>
  <conditionalFormatting pivot="1" sqref="X37:X39">
    <cfRule type="dataBar" priority="6">
      <dataBar>
        <cfvo type="min"/>
        <cfvo type="max"/>
        <color rgb="FFFF555A"/>
      </dataBar>
      <extLst>
        <ext xmlns:x14="http://schemas.microsoft.com/office/spreadsheetml/2009/9/main" uri="{B025F937-C7B1-47D3-B67F-A62EFF666E3E}">
          <x14:id>{9AFE9D01-69C8-475E-89EA-B4E48B04145B}</x14:id>
        </ext>
      </extLst>
    </cfRule>
  </conditionalFormatting>
  <conditionalFormatting pivot="1" sqref="X41:X43">
    <cfRule type="dataBar" priority="5">
      <dataBar>
        <cfvo type="min"/>
        <cfvo type="max"/>
        <color rgb="FFFF555A"/>
      </dataBar>
      <extLst>
        <ext xmlns:x14="http://schemas.microsoft.com/office/spreadsheetml/2009/9/main" uri="{B025F937-C7B1-47D3-B67F-A62EFF666E3E}">
          <x14:id>{C9077D69-999F-4B32-94E7-BB4980C42EE8}</x14:id>
        </ext>
      </extLst>
    </cfRule>
  </conditionalFormatting>
  <conditionalFormatting pivot="1" sqref="N25:N29">
    <cfRule type="dataBar" priority="4">
      <dataBar>
        <cfvo type="min"/>
        <cfvo type="max"/>
        <color rgb="FFFF555A"/>
      </dataBar>
      <extLst>
        <ext xmlns:x14="http://schemas.microsoft.com/office/spreadsheetml/2009/9/main" uri="{B025F937-C7B1-47D3-B67F-A62EFF666E3E}">
          <x14:id>{4F67D822-1D63-4434-969A-C4C55EBF980B}</x14:id>
        </ext>
      </extLst>
    </cfRule>
  </conditionalFormatting>
  <conditionalFormatting pivot="1" sqref="N31:N35">
    <cfRule type="dataBar" priority="3">
      <dataBar>
        <cfvo type="min"/>
        <cfvo type="max"/>
        <color rgb="FFFF555A"/>
      </dataBar>
      <extLst>
        <ext xmlns:x14="http://schemas.microsoft.com/office/spreadsheetml/2009/9/main" uri="{B025F937-C7B1-47D3-B67F-A62EFF666E3E}">
          <x14:id>{F46C7704-573F-4D8A-BF66-6C7A1762660C}</x14:id>
        </ext>
      </extLst>
    </cfRule>
  </conditionalFormatting>
  <conditionalFormatting pivot="1" sqref="N37:N41">
    <cfRule type="dataBar" priority="2">
      <dataBar>
        <cfvo type="min"/>
        <cfvo type="max"/>
        <color rgb="FFFF555A"/>
      </dataBar>
      <extLst>
        <ext xmlns:x14="http://schemas.microsoft.com/office/spreadsheetml/2009/9/main" uri="{B025F937-C7B1-47D3-B67F-A62EFF666E3E}">
          <x14:id>{B89044F7-EEA3-4C16-B66F-3311AB60D51F}</x14:id>
        </ext>
      </extLst>
    </cfRule>
  </conditionalFormatting>
  <conditionalFormatting pivot="1" sqref="N43:N47">
    <cfRule type="dataBar" priority="1">
      <dataBar>
        <cfvo type="min"/>
        <cfvo type="max"/>
        <color rgb="FFFF555A"/>
      </dataBar>
      <extLst>
        <ext xmlns:x14="http://schemas.microsoft.com/office/spreadsheetml/2009/9/main" uri="{B025F937-C7B1-47D3-B67F-A62EFF666E3E}">
          <x14:id>{8B3CB89F-3937-4B49-8AE2-945E2FAED9FA}</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F90FEFCB-877E-4B44-901C-779A972357A5}">
            <x14:dataBar minLength="0" maxLength="100" gradient="0">
              <x14:cfvo type="autoMin"/>
              <x14:cfvo type="autoMax"/>
              <x14:negativeFillColor rgb="FFFF0000"/>
              <x14:axisColor rgb="FF000000"/>
            </x14:dataBar>
          </x14:cfRule>
          <xm:sqref>D25:D27</xm:sqref>
        </x14:conditionalFormatting>
        <x14:conditionalFormatting xmlns:xm="http://schemas.microsoft.com/office/excel/2006/main" pivot="1">
          <x14:cfRule type="dataBar" id="{58D18CE5-D39B-458F-9EE3-1CBC25EEC6AB}">
            <x14:dataBar minLength="0" maxLength="100" gradient="0">
              <x14:cfvo type="autoMin"/>
              <x14:cfvo type="autoMax"/>
              <x14:negativeFillColor rgb="FFFF0000"/>
              <x14:axisColor rgb="FF000000"/>
            </x14:dataBar>
          </x14:cfRule>
          <xm:sqref>D29:D31</xm:sqref>
        </x14:conditionalFormatting>
        <x14:conditionalFormatting xmlns:xm="http://schemas.microsoft.com/office/excel/2006/main" pivot="1">
          <x14:cfRule type="dataBar" id="{C8B64201-08C6-48BE-91FF-2A40163ADEA9}">
            <x14:dataBar minLength="0" maxLength="100" gradient="0">
              <x14:cfvo type="autoMin"/>
              <x14:cfvo type="autoMax"/>
              <x14:negativeFillColor rgb="FFFF0000"/>
              <x14:axisColor rgb="FF000000"/>
            </x14:dataBar>
          </x14:cfRule>
          <xm:sqref>D33:D35</xm:sqref>
        </x14:conditionalFormatting>
        <x14:conditionalFormatting xmlns:xm="http://schemas.microsoft.com/office/excel/2006/main" pivot="1">
          <x14:cfRule type="dataBar" id="{7750DA37-D1E6-425A-AC54-80EBF83390A5}">
            <x14:dataBar minLength="0" maxLength="100" gradient="0">
              <x14:cfvo type="autoMin"/>
              <x14:cfvo type="autoMax"/>
              <x14:negativeFillColor rgb="FFFF0000"/>
              <x14:axisColor rgb="FF000000"/>
            </x14:dataBar>
          </x14:cfRule>
          <xm:sqref>D37:D39</xm:sqref>
        </x14:conditionalFormatting>
        <x14:conditionalFormatting xmlns:xm="http://schemas.microsoft.com/office/excel/2006/main" pivot="1">
          <x14:cfRule type="dataBar" id="{DB77FBDD-C78A-46D0-BC84-0DEA8AA9FBFD}">
            <x14:dataBar minLength="0" maxLength="100" gradient="0">
              <x14:cfvo type="autoMin"/>
              <x14:cfvo type="autoMax"/>
              <x14:negativeFillColor rgb="FFFF0000"/>
              <x14:axisColor rgb="FF000000"/>
            </x14:dataBar>
          </x14:cfRule>
          <xm:sqref>D41:D43</xm:sqref>
        </x14:conditionalFormatting>
        <x14:conditionalFormatting xmlns:xm="http://schemas.microsoft.com/office/excel/2006/main" pivot="1">
          <x14:cfRule type="dataBar" id="{EDAAA67C-3F67-40A8-B1C7-7C11301E2CB3}">
            <x14:dataBar minLength="0" maxLength="100" gradient="0">
              <x14:cfvo type="autoMin"/>
              <x14:cfvo type="autoMax"/>
              <x14:negativeFillColor rgb="FFFF0000"/>
              <x14:axisColor rgb="FF000000"/>
            </x14:dataBar>
          </x14:cfRule>
          <xm:sqref>D45:D47</xm:sqref>
        </x14:conditionalFormatting>
        <x14:conditionalFormatting xmlns:xm="http://schemas.microsoft.com/office/excel/2006/main" pivot="1">
          <x14:cfRule type="dataBar" id="{94A33AC8-82CE-4D9E-8C2A-788EA76D1B7C}">
            <x14:dataBar minLength="0" maxLength="100" border="1" negativeBarBorderColorSameAsPositive="0">
              <x14:cfvo type="autoMin"/>
              <x14:cfvo type="autoMax"/>
              <x14:borderColor rgb="FFFF555A"/>
              <x14:negativeFillColor rgb="FFFF0000"/>
              <x14:negativeBorderColor rgb="FFFF0000"/>
              <x14:axisColor rgb="FF000000"/>
            </x14:dataBar>
          </x14:cfRule>
          <xm:sqref>X25:X27</xm:sqref>
        </x14:conditionalFormatting>
        <x14:conditionalFormatting xmlns:xm="http://schemas.microsoft.com/office/excel/2006/main" pivot="1">
          <x14:cfRule type="dataBar" id="{F50D230A-287D-488C-99EC-2A9518D5D52B}">
            <x14:dataBar minLength="0" maxLength="100" border="1" negativeBarBorderColorSameAsPositive="0">
              <x14:cfvo type="autoMin"/>
              <x14:cfvo type="autoMax"/>
              <x14:borderColor rgb="FFFF555A"/>
              <x14:negativeFillColor rgb="FFFF0000"/>
              <x14:negativeBorderColor rgb="FFFF0000"/>
              <x14:axisColor rgb="FF000000"/>
            </x14:dataBar>
          </x14:cfRule>
          <xm:sqref>X29:X31</xm:sqref>
        </x14:conditionalFormatting>
        <x14:conditionalFormatting xmlns:xm="http://schemas.microsoft.com/office/excel/2006/main" pivot="1">
          <x14:cfRule type="dataBar" id="{66780F76-760B-4FAE-9EAE-D831D8DE2E33}">
            <x14:dataBar minLength="0" maxLength="100" border="1" negativeBarBorderColorSameAsPositive="0">
              <x14:cfvo type="autoMin"/>
              <x14:cfvo type="autoMax"/>
              <x14:borderColor rgb="FFFF555A"/>
              <x14:negativeFillColor rgb="FFFF0000"/>
              <x14:negativeBorderColor rgb="FFFF0000"/>
              <x14:axisColor rgb="FF000000"/>
            </x14:dataBar>
          </x14:cfRule>
          <xm:sqref>X33:X35</xm:sqref>
        </x14:conditionalFormatting>
        <x14:conditionalFormatting xmlns:xm="http://schemas.microsoft.com/office/excel/2006/main" pivot="1">
          <x14:cfRule type="dataBar" id="{9AFE9D01-69C8-475E-89EA-B4E48B04145B}">
            <x14:dataBar minLength="0" maxLength="100" border="1" negativeBarBorderColorSameAsPositive="0">
              <x14:cfvo type="autoMin"/>
              <x14:cfvo type="autoMax"/>
              <x14:borderColor rgb="FFFF555A"/>
              <x14:negativeFillColor rgb="FFFF0000"/>
              <x14:negativeBorderColor rgb="FFFF0000"/>
              <x14:axisColor rgb="FF000000"/>
            </x14:dataBar>
          </x14:cfRule>
          <xm:sqref>X37:X39</xm:sqref>
        </x14:conditionalFormatting>
        <x14:conditionalFormatting xmlns:xm="http://schemas.microsoft.com/office/excel/2006/main" pivot="1">
          <x14:cfRule type="dataBar" id="{C9077D69-999F-4B32-94E7-BB4980C42EE8}">
            <x14:dataBar minLength="0" maxLength="100" border="1" negativeBarBorderColorSameAsPositive="0">
              <x14:cfvo type="autoMin"/>
              <x14:cfvo type="autoMax"/>
              <x14:borderColor rgb="FFFF555A"/>
              <x14:negativeFillColor rgb="FFFF0000"/>
              <x14:negativeBorderColor rgb="FFFF0000"/>
              <x14:axisColor rgb="FF000000"/>
            </x14:dataBar>
          </x14:cfRule>
          <xm:sqref>X41:X43</xm:sqref>
        </x14:conditionalFormatting>
        <x14:conditionalFormatting xmlns:xm="http://schemas.microsoft.com/office/excel/2006/main" pivot="1">
          <x14:cfRule type="dataBar" id="{4F67D822-1D63-4434-969A-C4C55EBF980B}">
            <x14:dataBar minLength="0" maxLength="100" border="1" negativeBarBorderColorSameAsPositive="0">
              <x14:cfvo type="autoMin"/>
              <x14:cfvo type="autoMax"/>
              <x14:borderColor rgb="FFFF555A"/>
              <x14:negativeFillColor rgb="FFFF0000"/>
              <x14:negativeBorderColor rgb="FFFF0000"/>
              <x14:axisColor rgb="FF000000"/>
            </x14:dataBar>
          </x14:cfRule>
          <xm:sqref>N25:N29</xm:sqref>
        </x14:conditionalFormatting>
        <x14:conditionalFormatting xmlns:xm="http://schemas.microsoft.com/office/excel/2006/main" pivot="1">
          <x14:cfRule type="dataBar" id="{F46C7704-573F-4D8A-BF66-6C7A1762660C}">
            <x14:dataBar minLength="0" maxLength="100" border="1" negativeBarBorderColorSameAsPositive="0">
              <x14:cfvo type="autoMin"/>
              <x14:cfvo type="autoMax"/>
              <x14:borderColor rgb="FFFF555A"/>
              <x14:negativeFillColor rgb="FFFF0000"/>
              <x14:negativeBorderColor rgb="FFFF0000"/>
              <x14:axisColor rgb="FF000000"/>
            </x14:dataBar>
          </x14:cfRule>
          <xm:sqref>N31:N35</xm:sqref>
        </x14:conditionalFormatting>
        <x14:conditionalFormatting xmlns:xm="http://schemas.microsoft.com/office/excel/2006/main" pivot="1">
          <x14:cfRule type="dataBar" id="{B89044F7-EEA3-4C16-B66F-3311AB60D51F}">
            <x14:dataBar minLength="0" maxLength="100" border="1" negativeBarBorderColorSameAsPositive="0">
              <x14:cfvo type="autoMin"/>
              <x14:cfvo type="autoMax"/>
              <x14:borderColor rgb="FFFF555A"/>
              <x14:negativeFillColor rgb="FFFF0000"/>
              <x14:negativeBorderColor rgb="FFFF0000"/>
              <x14:axisColor rgb="FF000000"/>
            </x14:dataBar>
          </x14:cfRule>
          <xm:sqref>N37:N41</xm:sqref>
        </x14:conditionalFormatting>
        <x14:conditionalFormatting xmlns:xm="http://schemas.microsoft.com/office/excel/2006/main" pivot="1">
          <x14:cfRule type="dataBar" id="{8B3CB89F-3937-4B49-8AE2-945E2FAED9FA}">
            <x14:dataBar minLength="0" maxLength="100" border="1" negativeBarBorderColorSameAsPositive="0">
              <x14:cfvo type="autoMin"/>
              <x14:cfvo type="autoMax"/>
              <x14:borderColor rgb="FFFF555A"/>
              <x14:negativeFillColor rgb="FFFF0000"/>
              <x14:negativeBorderColor rgb="FFFF0000"/>
              <x14:axisColor rgb="FF000000"/>
            </x14:dataBar>
          </x14:cfRule>
          <xm:sqref>N43:N47</xm:sqref>
        </x14:conditionalFormatting>
      </x14:conditionalFormattings>
    </ex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DE561-644C-45B0-9358-75A00A7713E6}">
  <dimension ref="A1:P45"/>
  <sheetViews>
    <sheetView showGridLines="0" zoomScale="52" workbookViewId="0">
      <selection activeCell="L18" sqref="L18"/>
    </sheetView>
  </sheetViews>
  <sheetFormatPr defaultRowHeight="14.4" x14ac:dyDescent="0.3"/>
  <cols>
    <col min="1" max="1" width="6" customWidth="1"/>
    <col min="2" max="2" width="27.77734375" bestFit="1" customWidth="1"/>
    <col min="3" max="3" width="27.5546875" bestFit="1" customWidth="1"/>
  </cols>
  <sheetData>
    <row r="1" spans="1:16" x14ac:dyDescent="0.3">
      <c r="A1" s="31" t="s">
        <v>3181</v>
      </c>
      <c r="B1" s="32"/>
      <c r="C1" s="32"/>
      <c r="D1" s="32"/>
      <c r="E1" s="32"/>
      <c r="F1" s="32"/>
      <c r="G1" s="32"/>
      <c r="H1" s="32"/>
      <c r="I1" s="32"/>
      <c r="J1" s="32"/>
      <c r="K1" s="32"/>
      <c r="L1" s="32"/>
      <c r="M1" s="32"/>
      <c r="N1" s="32"/>
      <c r="O1" s="32"/>
      <c r="P1" s="32"/>
    </row>
    <row r="2" spans="1:16" x14ac:dyDescent="0.3">
      <c r="A2" s="32"/>
      <c r="B2" s="32"/>
      <c r="C2" s="32"/>
      <c r="D2" s="32"/>
      <c r="E2" s="32"/>
      <c r="F2" s="32"/>
      <c r="G2" s="32"/>
      <c r="H2" s="32"/>
      <c r="I2" s="32"/>
      <c r="J2" s="32"/>
      <c r="K2" s="32"/>
      <c r="L2" s="32"/>
      <c r="M2" s="32"/>
      <c r="N2" s="32"/>
      <c r="O2" s="32"/>
      <c r="P2" s="32"/>
    </row>
    <row r="3" spans="1:16" x14ac:dyDescent="0.3">
      <c r="A3" s="32"/>
      <c r="B3" s="32"/>
      <c r="C3" s="32"/>
      <c r="D3" s="32"/>
      <c r="E3" s="32"/>
      <c r="F3" s="32"/>
      <c r="G3" s="32"/>
      <c r="H3" s="32"/>
      <c r="I3" s="32"/>
      <c r="J3" s="32"/>
      <c r="K3" s="32"/>
      <c r="L3" s="32"/>
      <c r="M3" s="32"/>
      <c r="N3" s="32"/>
      <c r="O3" s="32"/>
      <c r="P3" s="32"/>
    </row>
    <row r="24" spans="2:3" x14ac:dyDescent="0.3">
      <c r="B24" s="14" t="s">
        <v>18</v>
      </c>
      <c r="C24" s="2" t="s">
        <v>3164</v>
      </c>
    </row>
    <row r="25" spans="2:3" x14ac:dyDescent="0.3">
      <c r="B25" s="5" t="s">
        <v>3166</v>
      </c>
      <c r="C25" s="2">
        <v>1194</v>
      </c>
    </row>
    <row r="26" spans="2:3" x14ac:dyDescent="0.3">
      <c r="B26" s="16" t="s">
        <v>3067</v>
      </c>
      <c r="C26" s="2">
        <v>52</v>
      </c>
    </row>
    <row r="27" spans="2:3" x14ac:dyDescent="0.3">
      <c r="B27" s="16" t="s">
        <v>3070</v>
      </c>
      <c r="C27" s="2">
        <v>12</v>
      </c>
    </row>
    <row r="28" spans="2:3" x14ac:dyDescent="0.3">
      <c r="B28" s="16" t="s">
        <v>3072</v>
      </c>
      <c r="C28" s="2">
        <v>221</v>
      </c>
    </row>
    <row r="29" spans="2:3" x14ac:dyDescent="0.3">
      <c r="B29" s="16" t="s">
        <v>3074</v>
      </c>
      <c r="C29" s="2">
        <v>784</v>
      </c>
    </row>
    <row r="30" spans="2:3" x14ac:dyDescent="0.3">
      <c r="B30" s="16" t="s">
        <v>3076</v>
      </c>
      <c r="C30" s="2">
        <v>38</v>
      </c>
    </row>
    <row r="31" spans="2:3" x14ac:dyDescent="0.3">
      <c r="B31" s="16" t="s">
        <v>3078</v>
      </c>
      <c r="C31" s="2">
        <v>87</v>
      </c>
    </row>
    <row r="32" spans="2:3" x14ac:dyDescent="0.3">
      <c r="B32" s="5" t="s">
        <v>3167</v>
      </c>
      <c r="C32" s="2">
        <v>1180</v>
      </c>
    </row>
    <row r="33" spans="2:3" x14ac:dyDescent="0.3">
      <c r="B33" s="16" t="s">
        <v>3067</v>
      </c>
      <c r="C33" s="2">
        <v>24</v>
      </c>
    </row>
    <row r="34" spans="2:3" x14ac:dyDescent="0.3">
      <c r="B34" s="16" t="s">
        <v>3070</v>
      </c>
      <c r="C34" s="2">
        <v>12</v>
      </c>
    </row>
    <row r="35" spans="2:3" x14ac:dyDescent="0.3">
      <c r="B35" s="16" t="s">
        <v>3072</v>
      </c>
      <c r="C35" s="2">
        <v>140</v>
      </c>
    </row>
    <row r="36" spans="2:3" x14ac:dyDescent="0.3">
      <c r="B36" s="16" t="s">
        <v>3074</v>
      </c>
      <c r="C36" s="2">
        <v>820</v>
      </c>
    </row>
    <row r="37" spans="2:3" x14ac:dyDescent="0.3">
      <c r="B37" s="16" t="s">
        <v>3076</v>
      </c>
      <c r="C37" s="2">
        <v>167</v>
      </c>
    </row>
    <row r="38" spans="2:3" x14ac:dyDescent="0.3">
      <c r="B38" s="16" t="s">
        <v>3078</v>
      </c>
      <c r="C38" s="2">
        <v>17</v>
      </c>
    </row>
    <row r="39" spans="2:3" x14ac:dyDescent="0.3">
      <c r="B39" s="5" t="s">
        <v>3168</v>
      </c>
      <c r="C39" s="2">
        <v>626</v>
      </c>
    </row>
    <row r="40" spans="2:3" x14ac:dyDescent="0.3">
      <c r="B40" s="16" t="s">
        <v>3067</v>
      </c>
      <c r="C40" s="2">
        <v>4</v>
      </c>
    </row>
    <row r="41" spans="2:3" x14ac:dyDescent="0.3">
      <c r="B41" s="16" t="s">
        <v>3072</v>
      </c>
      <c r="C41" s="2">
        <v>69</v>
      </c>
    </row>
    <row r="42" spans="2:3" x14ac:dyDescent="0.3">
      <c r="B42" s="16" t="s">
        <v>3074</v>
      </c>
      <c r="C42" s="2">
        <v>416</v>
      </c>
    </row>
    <row r="43" spans="2:3" x14ac:dyDescent="0.3">
      <c r="B43" s="16" t="s">
        <v>3076</v>
      </c>
      <c r="C43" s="2">
        <v>126</v>
      </c>
    </row>
    <row r="44" spans="2:3" x14ac:dyDescent="0.3">
      <c r="B44" s="16" t="s">
        <v>3078</v>
      </c>
      <c r="C44" s="2">
        <v>11</v>
      </c>
    </row>
    <row r="45" spans="2:3" x14ac:dyDescent="0.3">
      <c r="B45" s="5" t="s">
        <v>25</v>
      </c>
      <c r="C45" s="2">
        <v>3000</v>
      </c>
    </row>
  </sheetData>
  <mergeCells count="1">
    <mergeCell ref="A1:P3"/>
  </mergeCells>
  <conditionalFormatting pivot="1" sqref="C26:C31 C33:C38 C40:C44">
    <cfRule type="dataBar" priority="1">
      <dataBar>
        <cfvo type="min"/>
        <cfvo type="max"/>
        <color rgb="FFD6007B"/>
      </dataBar>
      <extLst>
        <ext xmlns:x14="http://schemas.microsoft.com/office/spreadsheetml/2009/9/main" uri="{B025F937-C7B1-47D3-B67F-A62EFF666E3E}">
          <x14:id>{E11683D1-B6D2-40E5-9096-DD2E3BD9375E}</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E11683D1-B6D2-40E5-9096-DD2E3BD9375E}">
            <x14:dataBar minLength="0" maxLength="100" border="1" negativeBarBorderColorSameAsPositive="0">
              <x14:cfvo type="autoMin"/>
              <x14:cfvo type="autoMax"/>
              <x14:borderColor rgb="FFD6007B"/>
              <x14:negativeFillColor rgb="FFFF0000"/>
              <x14:negativeBorderColor rgb="FFFF0000"/>
              <x14:axisColor rgb="FF000000"/>
            </x14:dataBar>
          </x14:cfRule>
          <xm:sqref>C26:C31 C33:C38 C40:C44</xm:sqref>
        </x14:conditionalFormatting>
      </x14:conditionalFormattings>
    </ex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C8350-BCE0-4540-909C-F590FC93D9DD}">
  <dimension ref="A1:O39"/>
  <sheetViews>
    <sheetView showGridLines="0" tabSelected="1" zoomScale="58" workbookViewId="0">
      <selection activeCell="I8" sqref="I8"/>
    </sheetView>
  </sheetViews>
  <sheetFormatPr defaultRowHeight="14.4" x14ac:dyDescent="0.3"/>
  <cols>
    <col min="1" max="1" width="5" customWidth="1"/>
    <col min="2" max="2" width="21.109375" bestFit="1" customWidth="1"/>
    <col min="3" max="3" width="22.33203125" bestFit="1" customWidth="1"/>
  </cols>
  <sheetData>
    <row r="1" spans="1:15" x14ac:dyDescent="0.3">
      <c r="A1" s="31" t="s">
        <v>3182</v>
      </c>
      <c r="B1" s="32"/>
      <c r="C1" s="32"/>
      <c r="D1" s="32"/>
      <c r="E1" s="32"/>
      <c r="F1" s="32"/>
      <c r="G1" s="32"/>
      <c r="H1" s="32"/>
      <c r="I1" s="32"/>
      <c r="J1" s="32"/>
      <c r="K1" s="32"/>
      <c r="L1" s="32"/>
      <c r="M1" s="32"/>
      <c r="N1" s="32"/>
      <c r="O1" s="32"/>
    </row>
    <row r="2" spans="1:15" x14ac:dyDescent="0.3">
      <c r="A2" s="32"/>
      <c r="B2" s="32"/>
      <c r="C2" s="32"/>
      <c r="D2" s="32"/>
      <c r="E2" s="32"/>
      <c r="F2" s="32"/>
      <c r="G2" s="32"/>
      <c r="H2" s="32"/>
      <c r="I2" s="32"/>
      <c r="J2" s="32"/>
      <c r="K2" s="32"/>
      <c r="L2" s="32"/>
      <c r="M2" s="32"/>
      <c r="N2" s="32"/>
      <c r="O2" s="32"/>
    </row>
    <row r="3" spans="1:15" x14ac:dyDescent="0.3">
      <c r="A3" s="32"/>
      <c r="B3" s="32"/>
      <c r="C3" s="32"/>
      <c r="D3" s="32"/>
      <c r="E3" s="32"/>
      <c r="F3" s="32"/>
      <c r="G3" s="32"/>
      <c r="H3" s="32"/>
      <c r="I3" s="32"/>
      <c r="J3" s="32"/>
      <c r="K3" s="32"/>
      <c r="L3" s="32"/>
      <c r="M3" s="32"/>
      <c r="N3" s="32"/>
      <c r="O3" s="32"/>
    </row>
    <row r="24" spans="2:3" x14ac:dyDescent="0.3">
      <c r="B24" s="14" t="s">
        <v>18</v>
      </c>
      <c r="C24" s="2" t="s">
        <v>3183</v>
      </c>
    </row>
    <row r="25" spans="2:3" x14ac:dyDescent="0.3">
      <c r="B25" s="5" t="s">
        <v>3184</v>
      </c>
      <c r="C25" s="2">
        <v>388</v>
      </c>
    </row>
    <row r="26" spans="2:3" x14ac:dyDescent="0.3">
      <c r="B26" s="16" t="s">
        <v>3067</v>
      </c>
      <c r="C26" s="2">
        <v>11</v>
      </c>
    </row>
    <row r="27" spans="2:3" x14ac:dyDescent="0.3">
      <c r="B27" s="16" t="s">
        <v>3070</v>
      </c>
      <c r="C27" s="2">
        <v>5</v>
      </c>
    </row>
    <row r="28" spans="2:3" x14ac:dyDescent="0.3">
      <c r="B28" s="16" t="s">
        <v>3072</v>
      </c>
      <c r="C28" s="2">
        <v>49</v>
      </c>
    </row>
    <row r="29" spans="2:3" x14ac:dyDescent="0.3">
      <c r="B29" s="16" t="s">
        <v>3074</v>
      </c>
      <c r="C29" s="2">
        <v>264</v>
      </c>
    </row>
    <row r="30" spans="2:3" x14ac:dyDescent="0.3">
      <c r="B30" s="16" t="s">
        <v>3076</v>
      </c>
      <c r="C30" s="2">
        <v>39</v>
      </c>
    </row>
    <row r="31" spans="2:3" x14ac:dyDescent="0.3">
      <c r="B31" s="16" t="s">
        <v>3078</v>
      </c>
      <c r="C31" s="2">
        <v>20</v>
      </c>
    </row>
    <row r="32" spans="2:3" x14ac:dyDescent="0.3">
      <c r="B32" s="5" t="s">
        <v>3185</v>
      </c>
      <c r="C32" s="2">
        <v>388</v>
      </c>
    </row>
    <row r="33" spans="2:3" x14ac:dyDescent="0.3">
      <c r="B33" s="16" t="s">
        <v>3067</v>
      </c>
      <c r="C33" s="2">
        <v>12</v>
      </c>
    </row>
    <row r="34" spans="2:3" x14ac:dyDescent="0.3">
      <c r="B34" s="16" t="s">
        <v>3070</v>
      </c>
      <c r="C34" s="2">
        <v>3</v>
      </c>
    </row>
    <row r="35" spans="2:3" x14ac:dyDescent="0.3">
      <c r="B35" s="16" t="s">
        <v>3072</v>
      </c>
      <c r="C35" s="2">
        <v>47</v>
      </c>
    </row>
    <row r="36" spans="2:3" x14ac:dyDescent="0.3">
      <c r="B36" s="16" t="s">
        <v>3074</v>
      </c>
      <c r="C36" s="2">
        <v>271</v>
      </c>
    </row>
    <row r="37" spans="2:3" x14ac:dyDescent="0.3">
      <c r="B37" s="16" t="s">
        <v>3076</v>
      </c>
      <c r="C37" s="2">
        <v>39</v>
      </c>
    </row>
    <row r="38" spans="2:3" x14ac:dyDescent="0.3">
      <c r="B38" s="16" t="s">
        <v>3078</v>
      </c>
      <c r="C38" s="2">
        <v>16</v>
      </c>
    </row>
    <row r="39" spans="2:3" x14ac:dyDescent="0.3">
      <c r="B39" s="5" t="s">
        <v>25</v>
      </c>
      <c r="C39" s="2">
        <v>776</v>
      </c>
    </row>
  </sheetData>
  <mergeCells count="1">
    <mergeCell ref="A1:O3"/>
  </mergeCells>
  <conditionalFormatting pivot="1" sqref="C26:C31">
    <cfRule type="dataBar" priority="2">
      <dataBar>
        <cfvo type="min"/>
        <cfvo type="max"/>
        <color rgb="FFD6007B"/>
      </dataBar>
      <extLst>
        <ext xmlns:x14="http://schemas.microsoft.com/office/spreadsheetml/2009/9/main" uri="{B025F937-C7B1-47D3-B67F-A62EFF666E3E}">
          <x14:id>{7B88BFCD-7A32-45FC-BD81-CA8567B42F4A}</x14:id>
        </ext>
      </extLst>
    </cfRule>
  </conditionalFormatting>
  <conditionalFormatting pivot="1" sqref="C33:C38">
    <cfRule type="dataBar" priority="1">
      <dataBar>
        <cfvo type="min"/>
        <cfvo type="max"/>
        <color rgb="FFD6007B"/>
      </dataBar>
      <extLst>
        <ext xmlns:x14="http://schemas.microsoft.com/office/spreadsheetml/2009/9/main" uri="{B025F937-C7B1-47D3-B67F-A62EFF666E3E}">
          <x14:id>{5E8F21FD-1A5A-4A1B-9E91-C0CF8585B0F2}</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7B88BFCD-7A32-45FC-BD81-CA8567B42F4A}">
            <x14:dataBar minLength="0" maxLength="100" border="1" negativeBarBorderColorSameAsPositive="0">
              <x14:cfvo type="autoMin"/>
              <x14:cfvo type="autoMax"/>
              <x14:borderColor rgb="FFD6007B"/>
              <x14:negativeFillColor rgb="FFFF0000"/>
              <x14:negativeBorderColor rgb="FFFF0000"/>
              <x14:axisColor rgb="FF000000"/>
            </x14:dataBar>
          </x14:cfRule>
          <xm:sqref>C26:C31</xm:sqref>
        </x14:conditionalFormatting>
        <x14:conditionalFormatting xmlns:xm="http://schemas.microsoft.com/office/excel/2006/main" pivot="1">
          <x14:cfRule type="dataBar" id="{5E8F21FD-1A5A-4A1B-9E91-C0CF8585B0F2}">
            <x14:dataBar minLength="0" maxLength="100" border="1" negativeBarBorderColorSameAsPositive="0">
              <x14:cfvo type="autoMin"/>
              <x14:cfvo type="autoMax"/>
              <x14:borderColor rgb="FFD6007B"/>
              <x14:negativeFillColor rgb="FFFF0000"/>
              <x14:negativeBorderColor rgb="FFFF0000"/>
              <x14:axisColor rgb="FF000000"/>
            </x14:dataBar>
          </x14:cfRule>
          <xm:sqref>C33:C38</xm:sqref>
        </x14:conditionalFormatting>
      </x14:conditionalFormattings>
    </ex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8400D-1F17-4ECA-A5B9-1C60CD4DDDC4}">
  <dimension ref="A1:P42"/>
  <sheetViews>
    <sheetView showGridLines="0" workbookViewId="0">
      <selection activeCell="F37" sqref="F37"/>
    </sheetView>
  </sheetViews>
  <sheetFormatPr defaultRowHeight="14.4" x14ac:dyDescent="0.3"/>
  <cols>
    <col min="1" max="1" width="6.21875" customWidth="1"/>
    <col min="2" max="2" width="12.88671875" bestFit="1" customWidth="1"/>
    <col min="3" max="3" width="13.6640625" bestFit="1" customWidth="1"/>
    <col min="4" max="4" width="15.21875" bestFit="1" customWidth="1"/>
  </cols>
  <sheetData>
    <row r="1" spans="1:16" x14ac:dyDescent="0.3">
      <c r="A1" s="31" t="s">
        <v>3186</v>
      </c>
      <c r="B1" s="32"/>
      <c r="C1" s="32"/>
      <c r="D1" s="32"/>
      <c r="E1" s="32"/>
      <c r="F1" s="32"/>
      <c r="G1" s="32"/>
      <c r="H1" s="32"/>
      <c r="I1" s="32"/>
      <c r="J1" s="32"/>
      <c r="K1" s="32"/>
      <c r="L1" s="32"/>
      <c r="M1" s="32"/>
      <c r="N1" s="32"/>
      <c r="O1" s="32"/>
      <c r="P1" s="32"/>
    </row>
    <row r="2" spans="1:16" x14ac:dyDescent="0.3">
      <c r="A2" s="32"/>
      <c r="B2" s="32"/>
      <c r="C2" s="32"/>
      <c r="D2" s="32"/>
      <c r="E2" s="32"/>
      <c r="F2" s="32"/>
      <c r="G2" s="32"/>
      <c r="H2" s="32"/>
      <c r="I2" s="32"/>
      <c r="J2" s="32"/>
      <c r="K2" s="32"/>
      <c r="L2" s="32"/>
      <c r="M2" s="32"/>
      <c r="N2" s="32"/>
      <c r="O2" s="32"/>
      <c r="P2" s="32"/>
    </row>
    <row r="3" spans="1:16" x14ac:dyDescent="0.3">
      <c r="A3" s="32"/>
      <c r="B3" s="32"/>
      <c r="C3" s="32"/>
      <c r="D3" s="32"/>
      <c r="E3" s="32"/>
      <c r="F3" s="32"/>
      <c r="G3" s="32"/>
      <c r="H3" s="32"/>
      <c r="I3" s="32"/>
      <c r="J3" s="32"/>
      <c r="K3" s="32"/>
      <c r="L3" s="32"/>
      <c r="M3" s="32"/>
      <c r="N3" s="32"/>
      <c r="O3" s="32"/>
      <c r="P3" s="32"/>
    </row>
    <row r="23" spans="2:4" ht="15" thickBot="1" x14ac:dyDescent="0.35"/>
    <row r="24" spans="2:4" ht="15" thickBot="1" x14ac:dyDescent="0.35">
      <c r="B24" s="14" t="s">
        <v>3177</v>
      </c>
      <c r="C24" s="2" t="s">
        <v>3187</v>
      </c>
    </row>
    <row r="26" spans="2:4" x14ac:dyDescent="0.3">
      <c r="B26" s="14" t="s">
        <v>3066</v>
      </c>
      <c r="C26" s="14" t="s">
        <v>3080</v>
      </c>
      <c r="D26" s="2" t="s">
        <v>3179</v>
      </c>
    </row>
    <row r="27" spans="2:4" x14ac:dyDescent="0.3">
      <c r="B27" s="2" t="s">
        <v>3068</v>
      </c>
      <c r="C27" s="2" t="s">
        <v>17</v>
      </c>
      <c r="D27" s="2">
        <v>346</v>
      </c>
    </row>
    <row r="28" spans="2:4" x14ac:dyDescent="0.3">
      <c r="B28" s="2"/>
      <c r="C28" s="2" t="s">
        <v>16</v>
      </c>
      <c r="D28" s="2">
        <v>283</v>
      </c>
    </row>
    <row r="29" spans="2:4" x14ac:dyDescent="0.3">
      <c r="B29" s="2" t="s">
        <v>3188</v>
      </c>
      <c r="C29" s="2"/>
      <c r="D29" s="2">
        <v>629</v>
      </c>
    </row>
    <row r="30" spans="2:4" x14ac:dyDescent="0.3">
      <c r="B30" s="2" t="s">
        <v>9</v>
      </c>
      <c r="C30" s="2" t="s">
        <v>17</v>
      </c>
      <c r="D30" s="2">
        <v>346</v>
      </c>
    </row>
    <row r="31" spans="2:4" x14ac:dyDescent="0.3">
      <c r="B31" s="2"/>
      <c r="C31" s="2" t="s">
        <v>16</v>
      </c>
      <c r="D31" s="2">
        <v>272</v>
      </c>
    </row>
    <row r="32" spans="2:4" x14ac:dyDescent="0.3">
      <c r="B32" s="2" t="s">
        <v>3189</v>
      </c>
      <c r="C32" s="2"/>
      <c r="D32" s="2">
        <v>618</v>
      </c>
    </row>
    <row r="33" spans="2:4" x14ac:dyDescent="0.3">
      <c r="B33" s="2" t="s">
        <v>8</v>
      </c>
      <c r="C33" s="2" t="s">
        <v>17</v>
      </c>
      <c r="D33" s="2">
        <v>325</v>
      </c>
    </row>
    <row r="34" spans="2:4" x14ac:dyDescent="0.3">
      <c r="B34" s="2"/>
      <c r="C34" s="2" t="s">
        <v>16</v>
      </c>
      <c r="D34" s="2">
        <v>247</v>
      </c>
    </row>
    <row r="35" spans="2:4" x14ac:dyDescent="0.3">
      <c r="B35" s="2" t="s">
        <v>3190</v>
      </c>
      <c r="C35" s="2"/>
      <c r="D35" s="2">
        <v>572</v>
      </c>
    </row>
    <row r="36" spans="2:4" x14ac:dyDescent="0.3">
      <c r="B36" s="2" t="s">
        <v>11</v>
      </c>
      <c r="C36" s="2" t="s">
        <v>17</v>
      </c>
      <c r="D36" s="2">
        <v>318</v>
      </c>
    </row>
    <row r="37" spans="2:4" x14ac:dyDescent="0.3">
      <c r="B37" s="2"/>
      <c r="C37" s="2" t="s">
        <v>16</v>
      </c>
      <c r="D37" s="2">
        <v>264</v>
      </c>
    </row>
    <row r="38" spans="2:4" x14ac:dyDescent="0.3">
      <c r="B38" s="2" t="s">
        <v>3191</v>
      </c>
      <c r="C38" s="2"/>
      <c r="D38" s="2">
        <v>582</v>
      </c>
    </row>
    <row r="39" spans="2:4" x14ac:dyDescent="0.3">
      <c r="B39" s="2" t="s">
        <v>10</v>
      </c>
      <c r="C39" s="2" t="s">
        <v>17</v>
      </c>
      <c r="D39" s="2">
        <v>347</v>
      </c>
    </row>
    <row r="40" spans="2:4" x14ac:dyDescent="0.3">
      <c r="B40" s="2"/>
      <c r="C40" s="2" t="s">
        <v>16</v>
      </c>
      <c r="D40" s="2">
        <v>252</v>
      </c>
    </row>
    <row r="41" spans="2:4" x14ac:dyDescent="0.3">
      <c r="B41" s="2" t="s">
        <v>3192</v>
      </c>
      <c r="C41" s="2"/>
      <c r="D41" s="2">
        <v>599</v>
      </c>
    </row>
    <row r="42" spans="2:4" x14ac:dyDescent="0.3">
      <c r="B42" s="2" t="s">
        <v>25</v>
      </c>
      <c r="C42" s="2"/>
      <c r="D42" s="2">
        <v>3000</v>
      </c>
    </row>
  </sheetData>
  <mergeCells count="1">
    <mergeCell ref="A1:P3"/>
  </mergeCells>
  <conditionalFormatting pivot="1" sqref="D27:D28 D30:D31 D33:D34 D36:D37 D39:D40">
    <cfRule type="iconSet" priority="1">
      <iconSet iconSet="3Arrows">
        <cfvo type="percent" val="0"/>
        <cfvo type="percent" val="33"/>
        <cfvo type="percent" val="67"/>
      </iconSet>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Employee Demographic Analysis D</vt:lpstr>
      <vt:lpstr>Performance vs. Tenure Analysis</vt:lpstr>
      <vt:lpstr>Diversity and Inclusion Report</vt:lpstr>
      <vt:lpstr>Employee Performance Analysis</vt:lpstr>
      <vt:lpstr>Retention Rate by Department</vt:lpstr>
      <vt:lpstr>Compensation Analysis by Job Ti</vt:lpstr>
      <vt:lpstr>Supervisor Performance and Team</vt:lpstr>
      <vt:lpstr>Employee Engagement Analysis</vt:lpstr>
      <vt:lpstr>Exit Interview Analysis</vt:lpstr>
      <vt:lpstr>Gender and Race Pay Gap Analysi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Javeria Osama</dc:creator>
  <cp:lastModifiedBy>Javeria Osama</cp:lastModifiedBy>
  <dcterms:created xsi:type="dcterms:W3CDTF">2024-11-18T07:37:24Z</dcterms:created>
  <dcterms:modified xsi:type="dcterms:W3CDTF">2024-11-20T05:41:18Z</dcterms:modified>
</cp:coreProperties>
</file>